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UUG.VCM.CC\Users$\6\N469465\Desktop\PR'24\"/>
    </mc:Choice>
  </mc:AlternateContent>
  <bookViews>
    <workbookView xWindow="0" yWindow="0" windowWidth="28800" windowHeight="12450"/>
  </bookViews>
  <sheets>
    <sheet name="CWW21 sewer cohort data" sheetId="4" r:id="rId1"/>
    <sheet name="CWW21 rising main cohort data" sheetId="5" r:id="rId2"/>
  </sheets>
  <externalReferences>
    <externalReference r:id="rId3"/>
    <externalReference r:id="rId4"/>
    <externalReference r:id="rId5"/>
    <externalReference r:id="rId6"/>
    <externalReference r:id="rId7"/>
    <externalReference r:id="rId8"/>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0" hidden="1">'CWW21 sewer cohort data'!$B$4:$W$8449</definedName>
    <definedName name="_Order1">255</definedName>
    <definedName name="_Order2">255</definedName>
    <definedName name="_Sort" localSheetId="1" hidden="1">#REF!</definedName>
    <definedName name="_Sort" hidden="1">#REF!</definedName>
    <definedName name="Age">[1]Variables!$B$4:$B$12</definedName>
    <definedName name="App1bdata">[2]App1b!$U$10:$DW$778</definedName>
    <definedName name="App1bIDnrs">[2]App1b!$U$10:$U$778</definedName>
    <definedName name="App1data">[2]App1!$C$7:$DE$781</definedName>
    <definedName name="App1IDnrs">[2]App1!$C$7:$C$781</definedName>
    <definedName name="AVON" localSheetId="1">#REF!</definedName>
    <definedName name="AVON">#REF!</definedName>
    <definedName name="B_NFIN_All">'[2]PC lists'!$C$78:$AK$104</definedName>
    <definedName name="BEDS" localSheetId="1">#REF!</definedName>
    <definedName name="BEDS">#REF!</definedName>
    <definedName name="BERKS" localSheetId="1">#REF!</definedName>
    <definedName name="BERKS">#REF!</definedName>
    <definedName name="BUCKS" localSheetId="1">#REF!</definedName>
    <definedName name="BUCKS">#REF!</definedName>
    <definedName name="BW_FIN_All">'[2]PC lists'!$C$32:$AI$53</definedName>
    <definedName name="BWW_FIN_All">'[2]PC lists'!$C$58:$AI$73</definedName>
    <definedName name="C_ISF">'[2]PC lists'!$N$8:$O$18</definedName>
    <definedName name="C_Leakage">'[2]PC lists'!$F$8:$G$26</definedName>
    <definedName name="C_MRepair">'[2]PC lists'!$J$8:$K$24</definedName>
    <definedName name="C_PCC">'[2]PC lists'!$H$8:$I$25</definedName>
    <definedName name="C_PI">'[2]PC lists'!$P$8:$Q$19</definedName>
    <definedName name="C_PSR">'[2]PC lists'!$X$8:$Y$24</definedName>
    <definedName name="C_RSFinS">'[2]PC lists'!$Z$8:$AA$18</definedName>
    <definedName name="C_RSRinD">'[2]PC lists'!$V$8:$W$24</definedName>
    <definedName name="C_SC">'[2]PC lists'!$R$8:$S$18</definedName>
    <definedName name="C_TWC">'[2]PC lists'!$T$8:$U$18</definedName>
    <definedName name="C_UOutage">'[2]PC lists'!$L$8:$M$24</definedName>
    <definedName name="C_WQC">'[2]PC lists'!$B$8:$C$24</definedName>
    <definedName name="C_WSI">'[2]PC lists'!$D$8:$E$24</definedName>
    <definedName name="CAMBS" localSheetId="1">#REF!</definedName>
    <definedName name="CAMBS">#REF!</definedName>
    <definedName name="CHESHIRE" localSheetId="1">#REF!</definedName>
    <definedName name="CHESHIRE">#REF!</definedName>
    <definedName name="ChK_Tol" localSheetId="1">#REF!</definedName>
    <definedName name="ChK_Tol" localSheetId="0">#REF!</definedName>
    <definedName name="ChK_Tol">#REF!</definedName>
    <definedName name="Classification_of_treatment_works">[3]Lists!$S$5:$S$11</definedName>
    <definedName name="CLEVELAND" localSheetId="1">#REF!</definedName>
    <definedName name="CLEVELAND">#REF!</definedName>
    <definedName name="CLWYD" localSheetId="1">#REF!</definedName>
    <definedName name="CLWYD">#REF!</definedName>
    <definedName name="components_by_LA" localSheetId="1">#REF!</definedName>
    <definedName name="components_by_LA">#REF!</definedName>
    <definedName name="CORNWALL" localSheetId="1">#REF!</definedName>
    <definedName name="CORNWALL">#REF!</definedName>
    <definedName name="Corrosivity">[1]Variables!$H$5:$H$8</definedName>
    <definedName name="CUMBRIA" localSheetId="1">#REF!</definedName>
    <definedName name="CUMBRIA">#REF!</definedName>
    <definedName name="_xlnm.Database" localSheetId="1">#REF!</definedName>
    <definedName name="_xlnm.Database">#REF!</definedName>
    <definedName name="DERBYSHIRE" localSheetId="1">#REF!</definedName>
    <definedName name="DERBYSHIRE">#REF!</definedName>
    <definedName name="DEVON" localSheetId="1">#REF!</definedName>
    <definedName name="DEVON">#REF!</definedName>
    <definedName name="dnonames" localSheetId="1">#REF!</definedName>
    <definedName name="dnonames">#REF!</definedName>
    <definedName name="DORSET" localSheetId="1">#REF!</definedName>
    <definedName name="DORSET">#REF!</definedName>
    <definedName name="DURHAM" localSheetId="1">#REF!</definedName>
    <definedName name="DURHAM">#REF!</definedName>
    <definedName name="DYFED" localSheetId="1">#REF!</definedName>
    <definedName name="DYFED">#REF!</definedName>
    <definedName name="E_SUSSEX" localSheetId="1">#REF!</definedName>
    <definedName name="E_SUSSEX">#REF!</definedName>
    <definedName name="ESSEX" localSheetId="1">#REF!</definedName>
    <definedName name="ESSEX">#REF!</definedName>
    <definedName name="F">{"bal",#N/A,FALSE,"working papers";"income",#N/A,FALSE,"working papers"}</definedName>
    <definedName name="fdraf">{"bal",#N/A,FALSE,"working papers";"income",#N/A,FALSE,"working papers"}</definedName>
    <definedName name="Fdraft">{"bal",#N/A,FALSE,"working papers";"income",#N/A,FALSE,"working papers"}</definedName>
    <definedName name="fe" localSheetId="1">#REF!</definedName>
    <definedName name="fe">#REF!</definedName>
    <definedName name="females_UK" localSheetId="1">#REF!</definedName>
    <definedName name="females_UK">#REF!</definedName>
    <definedName name="Fracture_potential">[1]Variables!$I$5:$I$8</definedName>
    <definedName name="General" localSheetId="1">#REF!</definedName>
    <definedName name="General">#REF!</definedName>
    <definedName name="General1" localSheetId="1">#REF!</definedName>
    <definedName name="General1">#REF!</definedName>
    <definedName name="General2" localSheetId="1">#REF!</definedName>
    <definedName name="General2">#REF!</definedName>
    <definedName name="GEOG9703" localSheetId="1">#REF!</definedName>
    <definedName name="GEOG9703">#REF!</definedName>
    <definedName name="GLOS" localSheetId="1">#REF!</definedName>
    <definedName name="GLOS">#REF!</definedName>
    <definedName name="GTR_MAN" localSheetId="1">#REF!</definedName>
    <definedName name="GTR_MAN">#REF!</definedName>
    <definedName name="GWENT" localSheetId="1">#REF!</definedName>
    <definedName name="GWENT">#REF!</definedName>
    <definedName name="GWYNEDD" localSheetId="1">#REF!</definedName>
    <definedName name="GWYNEDD">#REF!</definedName>
    <definedName name="HANTS" localSheetId="1">#REF!</definedName>
    <definedName name="HANTS">#REF!</definedName>
    <definedName name="HEREFORD_W" localSheetId="1">#REF!</definedName>
    <definedName name="HEREFORD_W">#REF!</definedName>
    <definedName name="HERTS" localSheetId="1">#REF!</definedName>
    <definedName name="HERTS">#REF!</definedName>
    <definedName name="Highly_dense_threshold" localSheetId="1">#REF!</definedName>
    <definedName name="Highly_dense_threshold">#REF!</definedName>
    <definedName name="HUMBERSIDE" localSheetId="1">#REF!</definedName>
    <definedName name="HUMBERSIDE">#REF!</definedName>
    <definedName name="I_OF_WIGHT" localSheetId="1">#REF!</definedName>
    <definedName name="I_OF_WIGHT">#REF!</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KENT" localSheetId="1">#REF!</definedName>
    <definedName name="KENT">#REF!</definedName>
    <definedName name="LANCS" localSheetId="1">#REF!</definedName>
    <definedName name="LANCS">#REF!</definedName>
    <definedName name="LEICS" localSheetId="1">#REF!</definedName>
    <definedName name="LEICS">#REF!</definedName>
    <definedName name="LINCS" localSheetId="1">#REF!</definedName>
    <definedName name="LINCS">#REF!</definedName>
    <definedName name="LONDON" localSheetId="1">#REF!</definedName>
    <definedName name="LONDON">#REF!</definedName>
    <definedName name="lst_acronyms">[4]F_Inputs_Clean!$C$7:$C$348</definedName>
    <definedName name="lst_all_companies">[4]Other_Inputs!$D$21:$U$21</definedName>
    <definedName name="lst_menus">'[4]Menu design'!$D$10:$I$10</definedName>
    <definedName name="lst_reference">[4]F_Inputs_Clean!$D$7:$D$348</definedName>
    <definedName name="lst_scenarios">[4]Scenarios!$E$3:$J$3</definedName>
    <definedName name="M_GLAM" localSheetId="1">#REF!</definedName>
    <definedName name="M_GLAM">#REF!</definedName>
    <definedName name="males_UK" localSheetId="1">#REF!</definedName>
    <definedName name="males_UK">#REF!</definedName>
    <definedName name="Material">[1]Variables!$A$4:$A$12</definedName>
    <definedName name="MERSEYSIDE" localSheetId="1">#REF!</definedName>
    <definedName name="MERSEYSIDE">#REF!</definedName>
    <definedName name="MSOA11_WD21_LAD21_EW_LU" localSheetId="1">#REF!</definedName>
    <definedName name="MSOA11_WD21_LAD21_EW_LU">#REF!</definedName>
    <definedName name="N_YORKS" localSheetId="1">#REF!</definedName>
    <definedName name="N_YORKS">#REF!</definedName>
    <definedName name="new" hidden="1">{"bal",#N/A,FALSE,"working papers";"income",#N/A,FALSE,"working papers"}</definedName>
    <definedName name="NORFOLK" localSheetId="1">#REF!</definedName>
    <definedName name="NORFOLK">#REF!</definedName>
    <definedName name="NORTHANTS" localSheetId="1">#REF!</definedName>
    <definedName name="NORTHANTS">#REF!</definedName>
    <definedName name="NORTHUMBERLAND" localSheetId="1">#REF!</definedName>
    <definedName name="NORTHUMBERLAND">#REF!</definedName>
    <definedName name="NOTTS" localSheetId="1">#REF!</definedName>
    <definedName name="NOTTS">#REF!</definedName>
    <definedName name="obxIssuesLog">'[5]Issues (2)'!$A$5</definedName>
    <definedName name="opt_actuals">'[4]Control Panel'!$H$22</definedName>
    <definedName name="opt_actuals_percentage">'[4]Control Panel'!$H$26</definedName>
    <definedName name="opt_baseline_bid_threshold">'[4]Control Panel'!$H$18</definedName>
    <definedName name="opt_baseline_cap">'[4]Control Panel'!$H$20</definedName>
    <definedName name="opt_bids">'[4]Control Panel'!$H$13</definedName>
    <definedName name="opt_bids_percentage">'[4]Control Panel'!$H$16</definedName>
    <definedName name="opt_gearing">'[4]Control Panel'!$H$44</definedName>
    <definedName name="opt_tax">'[4]Control Panel'!$H$46</definedName>
    <definedName name="opt_wacc">'[4]Control Panel'!$H$42</definedName>
    <definedName name="OXON" localSheetId="1">#REF!</definedName>
    <definedName name="OXON">#REF!</definedName>
    <definedName name="Pct_Tol" localSheetId="1">#REF!</definedName>
    <definedName name="Pct_Tol" localSheetId="0">#REF!</definedName>
    <definedName name="Pct_Tol">#REF!</definedName>
    <definedName name="persons_UK" localSheetId="1">#REF!</definedName>
    <definedName name="persons_UK">#REF!</definedName>
    <definedName name="Pipe_size">[1]Variables!$F$4:$F$7</definedName>
    <definedName name="POWYS" localSheetId="1">#REF!</definedName>
    <definedName name="POWYS">#REF!</definedName>
    <definedName name="ProfileInps">[2]Validation!$P$5:$X$9</definedName>
    <definedName name="rge" localSheetId="1">#REF!</definedName>
    <definedName name="rge">#REF!</definedName>
    <definedName name="rgwer" localSheetId="1">#REF!</definedName>
    <definedName name="rgwe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_Age">[1]Variables!$E$4:$E$20</definedName>
    <definedName name="S_GLAM" localSheetId="1">#REF!</definedName>
    <definedName name="S_GLAM">#REF!</definedName>
    <definedName name="S_Pipe_size">[1]Variables!$G$4:$G$19</definedName>
    <definedName name="S_YORKS" localSheetId="1">#REF!</definedName>
    <definedName name="S_YORKS">#REF!</definedName>
    <definedName name="SAM_CTRY_UK" localSheetId="1">#REF!</definedName>
    <definedName name="SAM_CTRY_UK">#REF!</definedName>
    <definedName name="SAPBEXrevision">1</definedName>
    <definedName name="SAPBEXsysID">"BWB"</definedName>
    <definedName name="SAPBEXwbID">"49ZLUKBQR0WG29D9LLI3IBIIT"</definedName>
    <definedName name="sheet1" localSheetId="1">#REF!</definedName>
    <definedName name="sheet1">#REF!</definedName>
    <definedName name="SHROPS" localSheetId="1">#REF!</definedName>
    <definedName name="SHROPS">#REF!</definedName>
    <definedName name="SOMERSET" localSheetId="1">#REF!</definedName>
    <definedName name="SOMERSET">#REF!</definedName>
    <definedName name="STAFFS" localSheetId="1">#REF!</definedName>
    <definedName name="STAFFS">#REF!</definedName>
    <definedName name="SUFFOLK" localSheetId="1">#REF!</definedName>
    <definedName name="SUFFOLK">#REF!</definedName>
    <definedName name="Supply_demand_balance_scheme_classification">[6]Lists!$U$5:$U$8</definedName>
    <definedName name="SURREY" localSheetId="1">#REF!</definedName>
    <definedName name="SURREY">#REF!</definedName>
    <definedName name="Trk_Tol" localSheetId="1">#REF!</definedName>
    <definedName name="Trk_Tol" localSheetId="0">#REF!</definedName>
    <definedName name="Trk_Tol">#REF!</definedName>
    <definedName name="TYNE_WEAR" localSheetId="1">#REF!</definedName>
    <definedName name="TYNE_WEAR">#REF!</definedName>
    <definedName name="Type">[1]Variables!$C$4:$C$7</definedName>
    <definedName name="UK" localSheetId="1">#REF!</definedName>
    <definedName name="UK">#REF!</definedName>
    <definedName name="W_GLAM" localSheetId="1">#REF!</definedName>
    <definedName name="W_GLAM">#REF!</definedName>
    <definedName name="W_MIDS" localSheetId="1">#REF!</definedName>
    <definedName name="W_MIDS">#REF!</definedName>
    <definedName name="W_SUSSEX" localSheetId="1">#REF!</definedName>
    <definedName name="W_SUSSEX">#REF!</definedName>
    <definedName name="W_YORKS" localSheetId="1">#REF!</definedName>
    <definedName name="W_YORKS">#REF!</definedName>
    <definedName name="WARWICKS" localSheetId="1">#REF!</definedName>
    <definedName name="WARWICKS">#REF!</definedName>
    <definedName name="wdfw" localSheetId="1">#REF!</definedName>
    <definedName name="wdfw">#REF!</definedName>
    <definedName name="wedfw" localSheetId="1">#REF!</definedName>
    <definedName name="wedfw">#REF!</definedName>
    <definedName name="wefw" localSheetId="1">#REF!</definedName>
    <definedName name="wefw">#REF!</definedName>
    <definedName name="wefwe" localSheetId="1">#REF!</definedName>
    <definedName name="wefwe">#REF!</definedName>
    <definedName name="wefwerf" localSheetId="1">#REF!</definedName>
    <definedName name="wefwerf">#REF!</definedName>
    <definedName name="WILTS" localSheetId="1">#REF!</definedName>
    <definedName name="WILTS">#REF!</definedName>
    <definedName name="wrn.papersdraft">{"bal",#N/A,FALSE,"working papers";"income",#N/A,FALSE,"working papers"}</definedName>
    <definedName name="wrn.wpapers.">{"bal",#N/A,FALSE,"working papers";"income",#N/A,FALSE,"working papers"}</definedName>
    <definedName name="yhnry" localSheetId="1">#REF!</definedName>
    <definedName name="yhnry">#REF!</definedName>
  </definedNames>
  <calcPr calcId="152511" iterateDelta="9.9999999999999995E-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02" i="5" l="1"/>
  <c r="M201" i="5"/>
  <c r="R201" i="5" s="1"/>
  <c r="M200" i="5"/>
  <c r="M199" i="5"/>
  <c r="O199" i="5" s="1"/>
  <c r="Q199" i="5" s="1"/>
  <c r="M198" i="5"/>
  <c r="M197" i="5"/>
  <c r="R197" i="5" s="1"/>
  <c r="M196" i="5"/>
  <c r="M195" i="5"/>
  <c r="O195" i="5" s="1"/>
  <c r="Q195" i="5" s="1"/>
  <c r="M194" i="5"/>
  <c r="M193" i="5"/>
  <c r="M192" i="5"/>
  <c r="M191" i="5"/>
  <c r="M190" i="5"/>
  <c r="O190" i="5" s="1"/>
  <c r="Q190" i="5" s="1"/>
  <c r="M189" i="5"/>
  <c r="M188" i="5"/>
  <c r="R188" i="5" s="1"/>
  <c r="M187" i="5"/>
  <c r="M186" i="5"/>
  <c r="O186" i="5" s="1"/>
  <c r="Q186" i="5" s="1"/>
  <c r="M185" i="5"/>
  <c r="M184" i="5"/>
  <c r="R184" i="5" s="1"/>
  <c r="M183" i="5"/>
  <c r="M182" i="5"/>
  <c r="O182" i="5" s="1"/>
  <c r="Q182" i="5" s="1"/>
  <c r="M181" i="5"/>
  <c r="M180" i="5"/>
  <c r="R180" i="5" s="1"/>
  <c r="M179" i="5"/>
  <c r="O179" i="5" s="1"/>
  <c r="Q179" i="5" s="1"/>
  <c r="M178" i="5"/>
  <c r="O178" i="5" s="1"/>
  <c r="Q178" i="5" s="1"/>
  <c r="M177" i="5"/>
  <c r="M176" i="5"/>
  <c r="M175" i="5"/>
  <c r="O175" i="5" s="1"/>
  <c r="Q175" i="5" s="1"/>
  <c r="M174" i="5"/>
  <c r="O174" i="5" s="1"/>
  <c r="Q174" i="5" s="1"/>
  <c r="M173" i="5"/>
  <c r="M172" i="5"/>
  <c r="M171" i="5"/>
  <c r="O171" i="5" s="1"/>
  <c r="Q171" i="5" s="1"/>
  <c r="M170" i="5"/>
  <c r="O170" i="5" s="1"/>
  <c r="Q170" i="5" s="1"/>
  <c r="M169" i="5"/>
  <c r="M168" i="5"/>
  <c r="M167" i="5"/>
  <c r="O167" i="5" s="1"/>
  <c r="Q167" i="5" s="1"/>
  <c r="M166" i="5"/>
  <c r="O166" i="5" s="1"/>
  <c r="Q166" i="5" s="1"/>
  <c r="M165" i="5"/>
  <c r="M164" i="5"/>
  <c r="M163" i="5"/>
  <c r="O163" i="5" s="1"/>
  <c r="Q163" i="5" s="1"/>
  <c r="M162" i="5"/>
  <c r="O162" i="5" s="1"/>
  <c r="Q162" i="5" s="1"/>
  <c r="M161" i="5"/>
  <c r="M160" i="5"/>
  <c r="M159" i="5"/>
  <c r="O159" i="5" s="1"/>
  <c r="Q159" i="5" s="1"/>
  <c r="M158" i="5"/>
  <c r="M157" i="5"/>
  <c r="M156" i="5"/>
  <c r="M155" i="5"/>
  <c r="O155" i="5" s="1"/>
  <c r="Q155" i="5" s="1"/>
  <c r="M154" i="5"/>
  <c r="M153" i="5"/>
  <c r="M152" i="5"/>
  <c r="M151" i="5"/>
  <c r="O151" i="5" s="1"/>
  <c r="Q151" i="5" s="1"/>
  <c r="M150" i="5"/>
  <c r="M149" i="5"/>
  <c r="M148" i="5"/>
  <c r="M147" i="5"/>
  <c r="M146" i="5"/>
  <c r="O146" i="5" s="1"/>
  <c r="Q146" i="5" s="1"/>
  <c r="M145" i="5"/>
  <c r="O145" i="5" s="1"/>
  <c r="Q145" i="5" s="1"/>
  <c r="M144" i="5"/>
  <c r="Q143" i="5"/>
  <c r="O143" i="5"/>
  <c r="M143" i="5"/>
  <c r="R143" i="5" s="1"/>
  <c r="M142" i="5"/>
  <c r="R142" i="5" s="1"/>
  <c r="M141" i="5"/>
  <c r="R141" i="5" s="1"/>
  <c r="M140" i="5"/>
  <c r="O139" i="5"/>
  <c r="Q139" i="5" s="1"/>
  <c r="M139" i="5"/>
  <c r="R139" i="5" s="1"/>
  <c r="O138" i="5"/>
  <c r="Q138" i="5" s="1"/>
  <c r="M138" i="5"/>
  <c r="R138" i="5" s="1"/>
  <c r="M137" i="5"/>
  <c r="R137" i="5" s="1"/>
  <c r="M136" i="5"/>
  <c r="M135" i="5"/>
  <c r="R135" i="5" s="1"/>
  <c r="O134" i="5"/>
  <c r="Q134" i="5" s="1"/>
  <c r="M134" i="5"/>
  <c r="R134" i="5" s="1"/>
  <c r="M133" i="5"/>
  <c r="R133" i="5" s="1"/>
  <c r="M132" i="5"/>
  <c r="Q131" i="5"/>
  <c r="O131" i="5"/>
  <c r="M131" i="5"/>
  <c r="R131" i="5" s="1"/>
  <c r="O130" i="5"/>
  <c r="Q130" i="5" s="1"/>
  <c r="M130" i="5"/>
  <c r="R130" i="5" s="1"/>
  <c r="M129" i="5"/>
  <c r="R129" i="5" s="1"/>
  <c r="M128" i="5"/>
  <c r="Q127" i="5"/>
  <c r="O127" i="5"/>
  <c r="M127" i="5"/>
  <c r="R127" i="5" s="1"/>
  <c r="M126" i="5"/>
  <c r="R126" i="5" s="1"/>
  <c r="M125" i="5"/>
  <c r="R125" i="5" s="1"/>
  <c r="M124" i="5"/>
  <c r="O123" i="5"/>
  <c r="Q123" i="5" s="1"/>
  <c r="M123" i="5"/>
  <c r="R123" i="5" s="1"/>
  <c r="O122" i="5"/>
  <c r="Q122" i="5" s="1"/>
  <c r="M122" i="5"/>
  <c r="R122" i="5" s="1"/>
  <c r="M121" i="5"/>
  <c r="R121" i="5" s="1"/>
  <c r="M120" i="5"/>
  <c r="M119" i="5"/>
  <c r="M118" i="5"/>
  <c r="R118" i="5" s="1"/>
  <c r="M117" i="5"/>
  <c r="R117" i="5" s="1"/>
  <c r="M116" i="5"/>
  <c r="M115" i="5"/>
  <c r="O114" i="5"/>
  <c r="Q114" i="5" s="1"/>
  <c r="M114" i="5"/>
  <c r="R114" i="5" s="1"/>
  <c r="M113" i="5"/>
  <c r="R113" i="5" s="1"/>
  <c r="M112" i="5"/>
  <c r="M111" i="5"/>
  <c r="O110" i="5"/>
  <c r="Q110" i="5" s="1"/>
  <c r="M110" i="5"/>
  <c r="R110" i="5" s="1"/>
  <c r="M109" i="5"/>
  <c r="R109" i="5" s="1"/>
  <c r="M108" i="5"/>
  <c r="M107" i="5"/>
  <c r="O106" i="5"/>
  <c r="Q106" i="5" s="1"/>
  <c r="M106" i="5"/>
  <c r="R106" i="5" s="1"/>
  <c r="M105" i="5"/>
  <c r="R105" i="5" s="1"/>
  <c r="M104" i="5"/>
  <c r="M103" i="5"/>
  <c r="M102" i="5"/>
  <c r="R102" i="5" s="1"/>
  <c r="S102" i="5" s="1"/>
  <c r="M101" i="5"/>
  <c r="R100" i="5"/>
  <c r="M100" i="5"/>
  <c r="O100" i="5" s="1"/>
  <c r="Q100" i="5" s="1"/>
  <c r="M99" i="5"/>
  <c r="M98" i="5"/>
  <c r="M97" i="5"/>
  <c r="M96" i="5"/>
  <c r="M95" i="5"/>
  <c r="M94" i="5"/>
  <c r="M93" i="5"/>
  <c r="M92" i="5"/>
  <c r="R91" i="5"/>
  <c r="M91" i="5"/>
  <c r="O91" i="5" s="1"/>
  <c r="Q91" i="5" s="1"/>
  <c r="M90" i="5"/>
  <c r="O90" i="5" s="1"/>
  <c r="Q90" i="5" s="1"/>
  <c r="O89" i="5"/>
  <c r="Q89" i="5" s="1"/>
  <c r="M89" i="5"/>
  <c r="R89" i="5" s="1"/>
  <c r="S89" i="5" s="1"/>
  <c r="M88" i="5"/>
  <c r="M87" i="5"/>
  <c r="M86" i="5"/>
  <c r="O86" i="5" s="1"/>
  <c r="Q86" i="5" s="1"/>
  <c r="M85" i="5"/>
  <c r="R85" i="5" s="1"/>
  <c r="S85" i="5" s="1"/>
  <c r="M84" i="5"/>
  <c r="M83" i="5"/>
  <c r="O83" i="5" s="1"/>
  <c r="Q83" i="5" s="1"/>
  <c r="Q82" i="5"/>
  <c r="M82" i="5"/>
  <c r="O82" i="5" s="1"/>
  <c r="M81" i="5"/>
  <c r="R81" i="5" s="1"/>
  <c r="S81" i="5" s="1"/>
  <c r="M80" i="5"/>
  <c r="M79" i="5"/>
  <c r="O79" i="5" s="1"/>
  <c r="Q79" i="5" s="1"/>
  <c r="M78" i="5"/>
  <c r="O78" i="5" s="1"/>
  <c r="Q78" i="5" s="1"/>
  <c r="M77" i="5"/>
  <c r="M76" i="5"/>
  <c r="M75" i="5"/>
  <c r="O75" i="5" s="1"/>
  <c r="Q75" i="5" s="1"/>
  <c r="Q74" i="5"/>
  <c r="M74" i="5"/>
  <c r="O74" i="5" s="1"/>
  <c r="M73" i="5"/>
  <c r="R73" i="5" s="1"/>
  <c r="S73" i="5" s="1"/>
  <c r="M72" i="5"/>
  <c r="M71" i="5"/>
  <c r="M70" i="5"/>
  <c r="O70" i="5" s="1"/>
  <c r="Q70" i="5" s="1"/>
  <c r="M69" i="5"/>
  <c r="R69" i="5" s="1"/>
  <c r="S69" i="5" s="1"/>
  <c r="M68" i="5"/>
  <c r="R67" i="5"/>
  <c r="M67" i="5"/>
  <c r="O67" i="5" s="1"/>
  <c r="Q67" i="5" s="1"/>
  <c r="M66" i="5"/>
  <c r="O66" i="5" s="1"/>
  <c r="Q66" i="5" s="1"/>
  <c r="O65" i="5"/>
  <c r="Q65" i="5" s="1"/>
  <c r="M65" i="5"/>
  <c r="R65" i="5" s="1"/>
  <c r="S65" i="5" s="1"/>
  <c r="M64" i="5"/>
  <c r="M63" i="5"/>
  <c r="O63" i="5" s="1"/>
  <c r="Q63" i="5" s="1"/>
  <c r="M62" i="5"/>
  <c r="O62" i="5" s="1"/>
  <c r="Q62" i="5" s="1"/>
  <c r="M61" i="5"/>
  <c r="M60" i="5"/>
  <c r="R59" i="5"/>
  <c r="M59" i="5"/>
  <c r="O59" i="5" s="1"/>
  <c r="Q59" i="5" s="1"/>
  <c r="Q58" i="5"/>
  <c r="M58" i="5"/>
  <c r="O58" i="5" s="1"/>
  <c r="O57" i="5"/>
  <c r="Q57" i="5" s="1"/>
  <c r="M57" i="5"/>
  <c r="R57" i="5" s="1"/>
  <c r="S57" i="5" s="1"/>
  <c r="M56" i="5"/>
  <c r="M55" i="5"/>
  <c r="M54" i="5"/>
  <c r="O54" i="5" s="1"/>
  <c r="Q54" i="5" s="1"/>
  <c r="M53" i="5"/>
  <c r="R53" i="5" s="1"/>
  <c r="S53" i="5" s="1"/>
  <c r="M52" i="5"/>
  <c r="M51" i="5"/>
  <c r="M50" i="5"/>
  <c r="O49" i="5"/>
  <c r="Q49" i="5" s="1"/>
  <c r="M49" i="5"/>
  <c r="R49" i="5" s="1"/>
  <c r="S49" i="5" s="1"/>
  <c r="M48" i="5"/>
  <c r="M47" i="5"/>
  <c r="O47" i="5" s="1"/>
  <c r="Q47" i="5" s="1"/>
  <c r="Q46" i="5"/>
  <c r="M46" i="5"/>
  <c r="O46" i="5" s="1"/>
  <c r="M45" i="5"/>
  <c r="R45" i="5" s="1"/>
  <c r="S45" i="5" s="1"/>
  <c r="M44" i="5"/>
  <c r="R43" i="5"/>
  <c r="M43" i="5"/>
  <c r="O43" i="5" s="1"/>
  <c r="Q43" i="5" s="1"/>
  <c r="M42" i="5"/>
  <c r="O42" i="5" s="1"/>
  <c r="Q42" i="5" s="1"/>
  <c r="R41" i="5"/>
  <c r="M41" i="5"/>
  <c r="O41" i="5" s="1"/>
  <c r="Q41" i="5" s="1"/>
  <c r="M40" i="5"/>
  <c r="M39" i="5"/>
  <c r="O39" i="5" s="1"/>
  <c r="Q39" i="5" s="1"/>
  <c r="O38" i="5"/>
  <c r="Q38" i="5" s="1"/>
  <c r="M38" i="5"/>
  <c r="R38" i="5" s="1"/>
  <c r="M37" i="5"/>
  <c r="M36" i="5"/>
  <c r="O36" i="5" s="1"/>
  <c r="Q36" i="5" s="1"/>
  <c r="Q35" i="5"/>
  <c r="M35" i="5"/>
  <c r="O35" i="5" s="1"/>
  <c r="M34" i="5"/>
  <c r="R34" i="5" s="1"/>
  <c r="S34" i="5" s="1"/>
  <c r="M33" i="5"/>
  <c r="R32" i="5"/>
  <c r="M32" i="5"/>
  <c r="O32" i="5" s="1"/>
  <c r="Q32" i="5" s="1"/>
  <c r="M31" i="5"/>
  <c r="O31" i="5" s="1"/>
  <c r="Q31" i="5" s="1"/>
  <c r="O30" i="5"/>
  <c r="Q30" i="5" s="1"/>
  <c r="M30" i="5"/>
  <c r="R30" i="5" s="1"/>
  <c r="S30" i="5" s="1"/>
  <c r="M29" i="5"/>
  <c r="M28" i="5"/>
  <c r="Q27" i="5"/>
  <c r="M27" i="5"/>
  <c r="O27" i="5" s="1"/>
  <c r="M26" i="5"/>
  <c r="M25" i="5"/>
  <c r="R24" i="5"/>
  <c r="M24" i="5"/>
  <c r="O24" i="5" s="1"/>
  <c r="Q24" i="5" s="1"/>
  <c r="M23" i="5"/>
  <c r="O23" i="5" s="1"/>
  <c r="Q23" i="5" s="1"/>
  <c r="M22" i="5"/>
  <c r="R22" i="5" s="1"/>
  <c r="S22" i="5" s="1"/>
  <c r="M21" i="5"/>
  <c r="M20" i="5"/>
  <c r="O20" i="5" s="1"/>
  <c r="Q20" i="5" s="1"/>
  <c r="M19" i="5"/>
  <c r="O19" i="5" s="1"/>
  <c r="Q19" i="5" s="1"/>
  <c r="M18" i="5"/>
  <c r="R18" i="5" s="1"/>
  <c r="S18" i="5" s="1"/>
  <c r="M17" i="5"/>
  <c r="M16" i="5"/>
  <c r="O16" i="5" s="1"/>
  <c r="Q16" i="5" s="1"/>
  <c r="M15" i="5"/>
  <c r="O15" i="5" s="1"/>
  <c r="Q15" i="5" s="1"/>
  <c r="O14" i="5"/>
  <c r="Q14" i="5" s="1"/>
  <c r="M14" i="5"/>
  <c r="R14" i="5" s="1"/>
  <c r="S14" i="5" s="1"/>
  <c r="M13" i="5"/>
  <c r="M12" i="5"/>
  <c r="Q11" i="5"/>
  <c r="M11" i="5"/>
  <c r="O11" i="5" s="1"/>
  <c r="M10" i="5"/>
  <c r="M9" i="5"/>
  <c r="R8" i="5"/>
  <c r="M8" i="5"/>
  <c r="O8" i="5" s="1"/>
  <c r="Q8" i="5" s="1"/>
  <c r="M7" i="5"/>
  <c r="O7" i="5" s="1"/>
  <c r="Q7" i="5" s="1"/>
  <c r="O6" i="5"/>
  <c r="Q6" i="5" s="1"/>
  <c r="M6" i="5"/>
  <c r="R6" i="5" s="1"/>
  <c r="S6" i="5" s="1"/>
  <c r="M5" i="5"/>
  <c r="P7204" i="4"/>
  <c r="R7204" i="4" s="1"/>
  <c r="T7204" i="4" s="1"/>
  <c r="P7203" i="4"/>
  <c r="R7203" i="4" s="1"/>
  <c r="T7203" i="4" s="1"/>
  <c r="P7202" i="4"/>
  <c r="U7202" i="4" s="1"/>
  <c r="V7202" i="4" s="1"/>
  <c r="P7201" i="4"/>
  <c r="P7200" i="4"/>
  <c r="R7200" i="4" s="1"/>
  <c r="T7200" i="4" s="1"/>
  <c r="P7199" i="4"/>
  <c r="R7199" i="4" s="1"/>
  <c r="T7199" i="4" s="1"/>
  <c r="R7198" i="4"/>
  <c r="T7198" i="4" s="1"/>
  <c r="P7198" i="4"/>
  <c r="U7198" i="4" s="1"/>
  <c r="V7198" i="4" s="1"/>
  <c r="P7197" i="4"/>
  <c r="P7196" i="4"/>
  <c r="R7196" i="4" s="1"/>
  <c r="T7196" i="4" s="1"/>
  <c r="P7195" i="4"/>
  <c r="R7195" i="4" s="1"/>
  <c r="T7195" i="4" s="1"/>
  <c r="P7194" i="4"/>
  <c r="P7193" i="4"/>
  <c r="P7192" i="4"/>
  <c r="P7191" i="4"/>
  <c r="R7191" i="4" s="1"/>
  <c r="T7191" i="4" s="1"/>
  <c r="P7190" i="4"/>
  <c r="P7189" i="4"/>
  <c r="P7188" i="4"/>
  <c r="P7187" i="4"/>
  <c r="P7186" i="4"/>
  <c r="P7185" i="4"/>
  <c r="P7184" i="4"/>
  <c r="P7183" i="4"/>
  <c r="P7182" i="4"/>
  <c r="P7181" i="4"/>
  <c r="P7180" i="4"/>
  <c r="P7179" i="4"/>
  <c r="P7178" i="4"/>
  <c r="P7177" i="4"/>
  <c r="P7176" i="4"/>
  <c r="P7175" i="4"/>
  <c r="P7174" i="4"/>
  <c r="P7173" i="4"/>
  <c r="P7172" i="4"/>
  <c r="P7171" i="4"/>
  <c r="P7170" i="4"/>
  <c r="P7169" i="4"/>
  <c r="P7168" i="4"/>
  <c r="P7167" i="4"/>
  <c r="P7166" i="4"/>
  <c r="P7165" i="4"/>
  <c r="R7165" i="4" s="1"/>
  <c r="T7165" i="4" s="1"/>
  <c r="P7164" i="4"/>
  <c r="R7164" i="4" s="1"/>
  <c r="T7164" i="4" s="1"/>
  <c r="P7163" i="4"/>
  <c r="P7162" i="4"/>
  <c r="P7161" i="4"/>
  <c r="P7160" i="4"/>
  <c r="R7160" i="4" s="1"/>
  <c r="T7160" i="4" s="1"/>
  <c r="P7159" i="4"/>
  <c r="P7158" i="4"/>
  <c r="P7157" i="4"/>
  <c r="P7156" i="4"/>
  <c r="R7156" i="4" s="1"/>
  <c r="T7156" i="4" s="1"/>
  <c r="P7155" i="4"/>
  <c r="U7155" i="4" s="1"/>
  <c r="V7155" i="4" s="1"/>
  <c r="P7154" i="4"/>
  <c r="P7153" i="4"/>
  <c r="P7152" i="4"/>
  <c r="R7152" i="4" s="1"/>
  <c r="T7152" i="4" s="1"/>
  <c r="P7151" i="4"/>
  <c r="P7150" i="4"/>
  <c r="P7149" i="4"/>
  <c r="R7149" i="4" s="1"/>
  <c r="T7149" i="4" s="1"/>
  <c r="P7148" i="4"/>
  <c r="R7148" i="4" s="1"/>
  <c r="T7148" i="4" s="1"/>
  <c r="P7147" i="4"/>
  <c r="P7146" i="4"/>
  <c r="P7145" i="4"/>
  <c r="R7145" i="4" s="1"/>
  <c r="T7145" i="4" s="1"/>
  <c r="P7144" i="4"/>
  <c r="R7144" i="4" s="1"/>
  <c r="T7144" i="4" s="1"/>
  <c r="P7143" i="4"/>
  <c r="U7143" i="4" s="1"/>
  <c r="V7143" i="4" s="1"/>
  <c r="P7142" i="4"/>
  <c r="P7141" i="4"/>
  <c r="P7140" i="4"/>
  <c r="R7140" i="4" s="1"/>
  <c r="T7140" i="4" s="1"/>
  <c r="P7139" i="4"/>
  <c r="U7139" i="4" s="1"/>
  <c r="V7139" i="4" s="1"/>
  <c r="P7138" i="4"/>
  <c r="P7137" i="4"/>
  <c r="P7136" i="4"/>
  <c r="R7136" i="4" s="1"/>
  <c r="T7136" i="4" s="1"/>
  <c r="P7135" i="4"/>
  <c r="U7135" i="4" s="1"/>
  <c r="V7135" i="4" s="1"/>
  <c r="P7134" i="4"/>
  <c r="P7133" i="4"/>
  <c r="R7133" i="4" s="1"/>
  <c r="T7133" i="4" s="1"/>
  <c r="P7132" i="4"/>
  <c r="R7132" i="4" s="1"/>
  <c r="T7132" i="4" s="1"/>
  <c r="P7131" i="4"/>
  <c r="P7130" i="4"/>
  <c r="P7129" i="4"/>
  <c r="P7128" i="4"/>
  <c r="R7128" i="4" s="1"/>
  <c r="T7128" i="4" s="1"/>
  <c r="P7127" i="4"/>
  <c r="P7126" i="4"/>
  <c r="P7125" i="4"/>
  <c r="P7124" i="4"/>
  <c r="R7124" i="4" s="1"/>
  <c r="T7124" i="4" s="1"/>
  <c r="P7123" i="4"/>
  <c r="U7123" i="4" s="1"/>
  <c r="V7123" i="4" s="1"/>
  <c r="P7122" i="4"/>
  <c r="P7121" i="4"/>
  <c r="P7120" i="4"/>
  <c r="R7120" i="4" s="1"/>
  <c r="T7120" i="4" s="1"/>
  <c r="P7119" i="4"/>
  <c r="U7119" i="4" s="1"/>
  <c r="V7119" i="4" s="1"/>
  <c r="P7118" i="4"/>
  <c r="P7117" i="4"/>
  <c r="R7117" i="4" s="1"/>
  <c r="T7117" i="4" s="1"/>
  <c r="P7116" i="4"/>
  <c r="R7116" i="4" s="1"/>
  <c r="T7116" i="4" s="1"/>
  <c r="P7115" i="4"/>
  <c r="P7114" i="4"/>
  <c r="U7113" i="4"/>
  <c r="P7113" i="4"/>
  <c r="R7113" i="4" s="1"/>
  <c r="T7113" i="4" s="1"/>
  <c r="P7112" i="4"/>
  <c r="R7112" i="4" s="1"/>
  <c r="T7112" i="4" s="1"/>
  <c r="P7111" i="4"/>
  <c r="P7110" i="4"/>
  <c r="P7109" i="4"/>
  <c r="P7108" i="4"/>
  <c r="R7108" i="4" s="1"/>
  <c r="T7108" i="4" s="1"/>
  <c r="P7107" i="4"/>
  <c r="U7107" i="4" s="1"/>
  <c r="V7107" i="4" s="1"/>
  <c r="P7106" i="4"/>
  <c r="P7105" i="4"/>
  <c r="R7105" i="4" s="1"/>
  <c r="T7105" i="4" s="1"/>
  <c r="P7104" i="4"/>
  <c r="R7104" i="4" s="1"/>
  <c r="T7104" i="4" s="1"/>
  <c r="P7103" i="4"/>
  <c r="P7102" i="4"/>
  <c r="P7101" i="4"/>
  <c r="R7101" i="4" s="1"/>
  <c r="T7101" i="4" s="1"/>
  <c r="P7100" i="4"/>
  <c r="R7100" i="4" s="1"/>
  <c r="T7100" i="4" s="1"/>
  <c r="P7099" i="4"/>
  <c r="P7098" i="4"/>
  <c r="P7097" i="4"/>
  <c r="P7096" i="4"/>
  <c r="R7096" i="4" s="1"/>
  <c r="T7096" i="4" s="1"/>
  <c r="P7095" i="4"/>
  <c r="P7094" i="4"/>
  <c r="P7093" i="4"/>
  <c r="P7092" i="4"/>
  <c r="R7092" i="4" s="1"/>
  <c r="T7092" i="4" s="1"/>
  <c r="P7091" i="4"/>
  <c r="U7091" i="4" s="1"/>
  <c r="V7091" i="4" s="1"/>
  <c r="P7090" i="4"/>
  <c r="P7089" i="4"/>
  <c r="P7088" i="4"/>
  <c r="P7087" i="4"/>
  <c r="P7086" i="4"/>
  <c r="R7086" i="4" s="1"/>
  <c r="T7086" i="4" s="1"/>
  <c r="P7085" i="4"/>
  <c r="R7085" i="4" s="1"/>
  <c r="T7085" i="4" s="1"/>
  <c r="P7084" i="4"/>
  <c r="U7084" i="4" s="1"/>
  <c r="V7084" i="4" s="1"/>
  <c r="P7083" i="4"/>
  <c r="U7083" i="4" s="1"/>
  <c r="V7083" i="4" s="1"/>
  <c r="P7082" i="4"/>
  <c r="R7082" i="4" s="1"/>
  <c r="T7082" i="4" s="1"/>
  <c r="P7081" i="4"/>
  <c r="R7081" i="4" s="1"/>
  <c r="T7081" i="4" s="1"/>
  <c r="P7080" i="4"/>
  <c r="R7080" i="4" s="1"/>
  <c r="T7080" i="4" s="1"/>
  <c r="P7079" i="4"/>
  <c r="P7078" i="4"/>
  <c r="P7077" i="4"/>
  <c r="P7076" i="4"/>
  <c r="P7075" i="4"/>
  <c r="P7074" i="4"/>
  <c r="P7073" i="4"/>
  <c r="P7072" i="4"/>
  <c r="P7071" i="4"/>
  <c r="U7071" i="4" s="1"/>
  <c r="V7071" i="4" s="1"/>
  <c r="P7070" i="4"/>
  <c r="P7069" i="4"/>
  <c r="R7069" i="4" s="1"/>
  <c r="T7069" i="4" s="1"/>
  <c r="P7068" i="4"/>
  <c r="P7067" i="4"/>
  <c r="U7067" i="4" s="1"/>
  <c r="V7067" i="4" s="1"/>
  <c r="P7066" i="4"/>
  <c r="R7066" i="4" s="1"/>
  <c r="T7066" i="4" s="1"/>
  <c r="P7065" i="4"/>
  <c r="P7064" i="4"/>
  <c r="P7063" i="4"/>
  <c r="P7062" i="4"/>
  <c r="P7061" i="4"/>
  <c r="P7060" i="4"/>
  <c r="P7059" i="4"/>
  <c r="P7058" i="4"/>
  <c r="P7057" i="4"/>
  <c r="U7057" i="4" s="1"/>
  <c r="P7056" i="4"/>
  <c r="P7055" i="4"/>
  <c r="P7054" i="4"/>
  <c r="P7053" i="4"/>
  <c r="P7052" i="4"/>
  <c r="P7051" i="4"/>
  <c r="P7050" i="4"/>
  <c r="R7050" i="4" s="1"/>
  <c r="T7050" i="4" s="1"/>
  <c r="P7049" i="4"/>
  <c r="R7049" i="4" s="1"/>
  <c r="T7049" i="4" s="1"/>
  <c r="P7048" i="4"/>
  <c r="P7047" i="4"/>
  <c r="P7046" i="4"/>
  <c r="P7045" i="4"/>
  <c r="R7045" i="4" s="1"/>
  <c r="T7045" i="4" s="1"/>
  <c r="P7044" i="4"/>
  <c r="U7044" i="4" s="1"/>
  <c r="V7044" i="4" s="1"/>
  <c r="P7043" i="4"/>
  <c r="P7042" i="4"/>
  <c r="P7041" i="4"/>
  <c r="R7041" i="4" s="1"/>
  <c r="T7041" i="4" s="1"/>
  <c r="P7040" i="4"/>
  <c r="U7040" i="4" s="1"/>
  <c r="V7040" i="4" s="1"/>
  <c r="P7039" i="4"/>
  <c r="P7038" i="4"/>
  <c r="P7037" i="4"/>
  <c r="R7037" i="4" s="1"/>
  <c r="T7037" i="4" s="1"/>
  <c r="P7036" i="4"/>
  <c r="P7035" i="4"/>
  <c r="P7034" i="4"/>
  <c r="R7034" i="4" s="1"/>
  <c r="T7034" i="4" s="1"/>
  <c r="P7033" i="4"/>
  <c r="R7033" i="4" s="1"/>
  <c r="T7033" i="4" s="1"/>
  <c r="P7032" i="4"/>
  <c r="P7031" i="4"/>
  <c r="P7030" i="4"/>
  <c r="P7029" i="4"/>
  <c r="R7029" i="4" s="1"/>
  <c r="T7029" i="4" s="1"/>
  <c r="P7028" i="4"/>
  <c r="P7027" i="4"/>
  <c r="P7026" i="4"/>
  <c r="P7025" i="4"/>
  <c r="R7025" i="4" s="1"/>
  <c r="T7025" i="4" s="1"/>
  <c r="P7024" i="4"/>
  <c r="U7024" i="4" s="1"/>
  <c r="V7024" i="4" s="1"/>
  <c r="P7023" i="4"/>
  <c r="P7022" i="4"/>
  <c r="T7021" i="4"/>
  <c r="P7021" i="4"/>
  <c r="R7021" i="4" s="1"/>
  <c r="P7020" i="4"/>
  <c r="P7019" i="4"/>
  <c r="P7018" i="4"/>
  <c r="R7018" i="4" s="1"/>
  <c r="T7018" i="4" s="1"/>
  <c r="P7017" i="4"/>
  <c r="R7017" i="4" s="1"/>
  <c r="T7017" i="4" s="1"/>
  <c r="P7016" i="4"/>
  <c r="P7015" i="4"/>
  <c r="U7014" i="4"/>
  <c r="P7014" i="4"/>
  <c r="R7014" i="4" s="1"/>
  <c r="T7014" i="4" s="1"/>
  <c r="P7013" i="4"/>
  <c r="P7012" i="4"/>
  <c r="P7011" i="4"/>
  <c r="P7010" i="4"/>
  <c r="P7009" i="4"/>
  <c r="P7008" i="4"/>
  <c r="P7007" i="4"/>
  <c r="P7006" i="4"/>
  <c r="P7005" i="4"/>
  <c r="P7004" i="4"/>
  <c r="P7003" i="4"/>
  <c r="P7002" i="4"/>
  <c r="P7001" i="4"/>
  <c r="P7000" i="4"/>
  <c r="P6999" i="4"/>
  <c r="P6998" i="4"/>
  <c r="P6997" i="4"/>
  <c r="P6996" i="4"/>
  <c r="P6995" i="4"/>
  <c r="P6994" i="4"/>
  <c r="P6993" i="4"/>
  <c r="P6992" i="4"/>
  <c r="P6991" i="4"/>
  <c r="P6990" i="4"/>
  <c r="P6989" i="4"/>
  <c r="P6988" i="4"/>
  <c r="P6987" i="4"/>
  <c r="P6986" i="4"/>
  <c r="P6985" i="4"/>
  <c r="P6984" i="4"/>
  <c r="P6983" i="4"/>
  <c r="R6983" i="4" s="1"/>
  <c r="T6983" i="4" s="1"/>
  <c r="P6982" i="4"/>
  <c r="U6982" i="4" s="1"/>
  <c r="V6982" i="4" s="1"/>
  <c r="P6981" i="4"/>
  <c r="P6980" i="4"/>
  <c r="P6979" i="4"/>
  <c r="R6979" i="4" s="1"/>
  <c r="T6979" i="4" s="1"/>
  <c r="P6978" i="4"/>
  <c r="U6978" i="4" s="1"/>
  <c r="V6978" i="4" s="1"/>
  <c r="P6977" i="4"/>
  <c r="P6976" i="4"/>
  <c r="R6976" i="4" s="1"/>
  <c r="T6976" i="4" s="1"/>
  <c r="P6975" i="4"/>
  <c r="U6975" i="4" s="1"/>
  <c r="V6975" i="4" s="1"/>
  <c r="P6974" i="4"/>
  <c r="P6973" i="4"/>
  <c r="R6973" i="4" s="1"/>
  <c r="T6973" i="4" s="1"/>
  <c r="P6972" i="4"/>
  <c r="P6971" i="4"/>
  <c r="P6970" i="4"/>
  <c r="P6969" i="4"/>
  <c r="R6969" i="4" s="1"/>
  <c r="T6969" i="4" s="1"/>
  <c r="P6968" i="4"/>
  <c r="U6968" i="4" s="1"/>
  <c r="V6968" i="4" s="1"/>
  <c r="P6967" i="4"/>
  <c r="P6966" i="4"/>
  <c r="P6965" i="4"/>
  <c r="R6965" i="4" s="1"/>
  <c r="T6965" i="4" s="1"/>
  <c r="P6964" i="4"/>
  <c r="P6963" i="4"/>
  <c r="R6963" i="4" s="1"/>
  <c r="T6963" i="4" s="1"/>
  <c r="P6962" i="4"/>
  <c r="P6961" i="4"/>
  <c r="P6960" i="4"/>
  <c r="P6959" i="4"/>
  <c r="R6959" i="4" s="1"/>
  <c r="T6959" i="4" s="1"/>
  <c r="P6958" i="4"/>
  <c r="P6957" i="4"/>
  <c r="U6956" i="4"/>
  <c r="P6956" i="4"/>
  <c r="R6956" i="4" s="1"/>
  <c r="T6956" i="4" s="1"/>
  <c r="P6955" i="4"/>
  <c r="R6955" i="4" s="1"/>
  <c r="T6955" i="4" s="1"/>
  <c r="P6954" i="4"/>
  <c r="U6954" i="4" s="1"/>
  <c r="V6954" i="4" s="1"/>
  <c r="P6953" i="4"/>
  <c r="P6952" i="4"/>
  <c r="P6951" i="4"/>
  <c r="R6951" i="4" s="1"/>
  <c r="T6951" i="4" s="1"/>
  <c r="P6950" i="4"/>
  <c r="P6949" i="4"/>
  <c r="P6948" i="4"/>
  <c r="R6948" i="4" s="1"/>
  <c r="T6948" i="4" s="1"/>
  <c r="P6947" i="4"/>
  <c r="R6947" i="4" s="1"/>
  <c r="T6947" i="4" s="1"/>
  <c r="P6946" i="4"/>
  <c r="P6945" i="4"/>
  <c r="P6944" i="4"/>
  <c r="P6943" i="4"/>
  <c r="R6943" i="4" s="1"/>
  <c r="T6943" i="4" s="1"/>
  <c r="P6942" i="4"/>
  <c r="P6941" i="4"/>
  <c r="P6940" i="4"/>
  <c r="P6939" i="4"/>
  <c r="R6939" i="4" s="1"/>
  <c r="T6939" i="4" s="1"/>
  <c r="P6938" i="4"/>
  <c r="P6937" i="4"/>
  <c r="P6936" i="4"/>
  <c r="R6936" i="4" s="1"/>
  <c r="T6936" i="4" s="1"/>
  <c r="P6935" i="4"/>
  <c r="P6934" i="4"/>
  <c r="P6933" i="4"/>
  <c r="R6933" i="4" s="1"/>
  <c r="T6933" i="4" s="1"/>
  <c r="P6932" i="4"/>
  <c r="P6931" i="4"/>
  <c r="P6930" i="4"/>
  <c r="P6929" i="4"/>
  <c r="P6928" i="4"/>
  <c r="P6927" i="4"/>
  <c r="R6927" i="4" s="1"/>
  <c r="T6927" i="4" s="1"/>
  <c r="P6926" i="4"/>
  <c r="U6926" i="4" s="1"/>
  <c r="V6926" i="4" s="1"/>
  <c r="P6925" i="4"/>
  <c r="P6924" i="4"/>
  <c r="R6924" i="4" s="1"/>
  <c r="T6924" i="4" s="1"/>
  <c r="P6923" i="4"/>
  <c r="P6922" i="4"/>
  <c r="R6922" i="4" s="1"/>
  <c r="T6922" i="4" s="1"/>
  <c r="P6921" i="4"/>
  <c r="R6921" i="4" s="1"/>
  <c r="T6921" i="4" s="1"/>
  <c r="P6920" i="4"/>
  <c r="U6919" i="4"/>
  <c r="P6919" i="4"/>
  <c r="R6919" i="4" s="1"/>
  <c r="T6919" i="4" s="1"/>
  <c r="P6918" i="4"/>
  <c r="P6917" i="4"/>
  <c r="P6916" i="4"/>
  <c r="P6915" i="4"/>
  <c r="U6915" i="4" s="1"/>
  <c r="V6915" i="4" s="1"/>
  <c r="P6914" i="4"/>
  <c r="P6913" i="4"/>
  <c r="R6913" i="4" s="1"/>
  <c r="T6913" i="4" s="1"/>
  <c r="P6912" i="4"/>
  <c r="P6911" i="4"/>
  <c r="R6911" i="4" s="1"/>
  <c r="T6911" i="4" s="1"/>
  <c r="P6910" i="4"/>
  <c r="R6910" i="4" s="1"/>
  <c r="T6910" i="4" s="1"/>
  <c r="P6909" i="4"/>
  <c r="P6908" i="4"/>
  <c r="R6908" i="4" s="1"/>
  <c r="T6908" i="4" s="1"/>
  <c r="P6907" i="4"/>
  <c r="R6907" i="4" s="1"/>
  <c r="T6907" i="4" s="1"/>
  <c r="P6906" i="4"/>
  <c r="P6905" i="4"/>
  <c r="R6905" i="4" s="1"/>
  <c r="T6905" i="4" s="1"/>
  <c r="P6904" i="4"/>
  <c r="U6904" i="4" s="1"/>
  <c r="V6904" i="4" s="1"/>
  <c r="P6903" i="4"/>
  <c r="P6902" i="4"/>
  <c r="P6901" i="4"/>
  <c r="P6900" i="4"/>
  <c r="P6899" i="4"/>
  <c r="R6899" i="4" s="1"/>
  <c r="T6899" i="4" s="1"/>
  <c r="P6898" i="4"/>
  <c r="U6897" i="4"/>
  <c r="P6897" i="4"/>
  <c r="R6897" i="4" s="1"/>
  <c r="T6897" i="4" s="1"/>
  <c r="P6896" i="4"/>
  <c r="R6896" i="4" s="1"/>
  <c r="T6896" i="4" s="1"/>
  <c r="P6895" i="4"/>
  <c r="P6894" i="4"/>
  <c r="P6893" i="4"/>
  <c r="R6893" i="4" s="1"/>
  <c r="T6893" i="4" s="1"/>
  <c r="P6892" i="4"/>
  <c r="P6891" i="4"/>
  <c r="P6890" i="4"/>
  <c r="P6889" i="4"/>
  <c r="P6888" i="4"/>
  <c r="R6888" i="4" s="1"/>
  <c r="T6888" i="4" s="1"/>
  <c r="P6887" i="4"/>
  <c r="P6886" i="4"/>
  <c r="P6885" i="4"/>
  <c r="R6885" i="4" s="1"/>
  <c r="T6885" i="4" s="1"/>
  <c r="P6884" i="4"/>
  <c r="P6883" i="4"/>
  <c r="P6882" i="4"/>
  <c r="R6882" i="4" s="1"/>
  <c r="T6882" i="4" s="1"/>
  <c r="P6881" i="4"/>
  <c r="U6881" i="4" s="1"/>
  <c r="V6881" i="4" s="1"/>
  <c r="P6880" i="4"/>
  <c r="P6879" i="4"/>
  <c r="P6878" i="4"/>
  <c r="P6877" i="4"/>
  <c r="P6876" i="4"/>
  <c r="P6875" i="4"/>
  <c r="P6874" i="4"/>
  <c r="P6873" i="4"/>
  <c r="P6872" i="4"/>
  <c r="P6871" i="4"/>
  <c r="P6870" i="4"/>
  <c r="P6869" i="4"/>
  <c r="P6868" i="4"/>
  <c r="P6867" i="4"/>
  <c r="P6866" i="4"/>
  <c r="P6865" i="4"/>
  <c r="P6864" i="4"/>
  <c r="P6863" i="4"/>
  <c r="P6862" i="4"/>
  <c r="P6861" i="4"/>
  <c r="P6860" i="4"/>
  <c r="P6859" i="4"/>
  <c r="P6858" i="4"/>
  <c r="P6857" i="4"/>
  <c r="P6856" i="4"/>
  <c r="P6855" i="4"/>
  <c r="P6854" i="4"/>
  <c r="P6853" i="4"/>
  <c r="P6852" i="4"/>
  <c r="P6851" i="4"/>
  <c r="P6850" i="4"/>
  <c r="P6849" i="4"/>
  <c r="P6848" i="4"/>
  <c r="P6847" i="4"/>
  <c r="P6846" i="4"/>
  <c r="P6845" i="4"/>
  <c r="P6844" i="4"/>
  <c r="P6843" i="4"/>
  <c r="P6842" i="4"/>
  <c r="P6841" i="4"/>
  <c r="P6840" i="4"/>
  <c r="P6839" i="4"/>
  <c r="P6838" i="4"/>
  <c r="P6837" i="4"/>
  <c r="P6836" i="4"/>
  <c r="P6835" i="4"/>
  <c r="P6834" i="4"/>
  <c r="P6833" i="4"/>
  <c r="P6832" i="4"/>
  <c r="P6831" i="4"/>
  <c r="P6830" i="4"/>
  <c r="P6829" i="4"/>
  <c r="P6828" i="4"/>
  <c r="P6827" i="4"/>
  <c r="U6827" i="4" s="1"/>
  <c r="P6826" i="4"/>
  <c r="P6825" i="4"/>
  <c r="R6825" i="4" s="1"/>
  <c r="T6825" i="4" s="1"/>
  <c r="P6824" i="4"/>
  <c r="R6824" i="4" s="1"/>
  <c r="T6824" i="4" s="1"/>
  <c r="P6823" i="4"/>
  <c r="U6823" i="4" s="1"/>
  <c r="V6823" i="4" s="1"/>
  <c r="P6822" i="4"/>
  <c r="P6821" i="4"/>
  <c r="R6821" i="4" s="1"/>
  <c r="T6821" i="4" s="1"/>
  <c r="P6820" i="4"/>
  <c r="P6819" i="4"/>
  <c r="P6818" i="4"/>
  <c r="R6817" i="4"/>
  <c r="T6817" i="4" s="1"/>
  <c r="P6817" i="4"/>
  <c r="U6817" i="4" s="1"/>
  <c r="V6817" i="4" s="1"/>
  <c r="P6816" i="4"/>
  <c r="P6815" i="4"/>
  <c r="R6814" i="4"/>
  <c r="T6814" i="4" s="1"/>
  <c r="P6814" i="4"/>
  <c r="U6814" i="4" s="1"/>
  <c r="P6813" i="4"/>
  <c r="R6813" i="4" s="1"/>
  <c r="T6813" i="4" s="1"/>
  <c r="P6812" i="4"/>
  <c r="R6812" i="4" s="1"/>
  <c r="T6812" i="4" s="1"/>
  <c r="R6811" i="4"/>
  <c r="T6811" i="4" s="1"/>
  <c r="P6811" i="4"/>
  <c r="U6811" i="4" s="1"/>
  <c r="V6811" i="4" s="1"/>
  <c r="P6810" i="4"/>
  <c r="P6809" i="4"/>
  <c r="R6809" i="4" s="1"/>
  <c r="T6809" i="4" s="1"/>
  <c r="P6808" i="4"/>
  <c r="P6807" i="4"/>
  <c r="P6806" i="4"/>
  <c r="R6806" i="4" s="1"/>
  <c r="T6806" i="4" s="1"/>
  <c r="P6805" i="4"/>
  <c r="P6804" i="4"/>
  <c r="P6803" i="4"/>
  <c r="U6803" i="4" s="1"/>
  <c r="P6802" i="4"/>
  <c r="P6801" i="4"/>
  <c r="P6800" i="4"/>
  <c r="P6799" i="4"/>
  <c r="P6798" i="4"/>
  <c r="R6798" i="4" s="1"/>
  <c r="T6798" i="4" s="1"/>
  <c r="P6797" i="4"/>
  <c r="U6797" i="4" s="1"/>
  <c r="V6797" i="4" s="1"/>
  <c r="P6796" i="4"/>
  <c r="P6795" i="4"/>
  <c r="R6795" i="4" s="1"/>
  <c r="T6795" i="4" s="1"/>
  <c r="P6794" i="4"/>
  <c r="P6793" i="4"/>
  <c r="P6792" i="4"/>
  <c r="P6791" i="4"/>
  <c r="P6790" i="4"/>
  <c r="P6789" i="4"/>
  <c r="P6788" i="4"/>
  <c r="P6787" i="4"/>
  <c r="R6787" i="4" s="1"/>
  <c r="T6787" i="4" s="1"/>
  <c r="P6786" i="4"/>
  <c r="P6785" i="4"/>
  <c r="P6784" i="4"/>
  <c r="R6784" i="4" s="1"/>
  <c r="T6784" i="4" s="1"/>
  <c r="R6783" i="4"/>
  <c r="T6783" i="4" s="1"/>
  <c r="P6783" i="4"/>
  <c r="U6783" i="4" s="1"/>
  <c r="V6783" i="4" s="1"/>
  <c r="P6782" i="4"/>
  <c r="R6782" i="4" s="1"/>
  <c r="T6782" i="4" s="1"/>
  <c r="P6781" i="4"/>
  <c r="U6781" i="4" s="1"/>
  <c r="P6780" i="4"/>
  <c r="U6780" i="4" s="1"/>
  <c r="P6779" i="4"/>
  <c r="P6778" i="4"/>
  <c r="U6778" i="4" s="1"/>
  <c r="P6777" i="4"/>
  <c r="P6776" i="4"/>
  <c r="R6776" i="4" s="1"/>
  <c r="T6776" i="4" s="1"/>
  <c r="P6775" i="4"/>
  <c r="P6774" i="4"/>
  <c r="P6773" i="4"/>
  <c r="P6772" i="4"/>
  <c r="P6771" i="4"/>
  <c r="P6770" i="4"/>
  <c r="U6770" i="4" s="1"/>
  <c r="P6769" i="4"/>
  <c r="P6768" i="4"/>
  <c r="P6767" i="4"/>
  <c r="P6766" i="4"/>
  <c r="P6765" i="4"/>
  <c r="R6765" i="4" s="1"/>
  <c r="T6765" i="4" s="1"/>
  <c r="P6764" i="4"/>
  <c r="R6764" i="4" s="1"/>
  <c r="T6764" i="4" s="1"/>
  <c r="P6763" i="4"/>
  <c r="P6762" i="4"/>
  <c r="P6761" i="4"/>
  <c r="R6761" i="4" s="1"/>
  <c r="T6761" i="4" s="1"/>
  <c r="R6760" i="4"/>
  <c r="T6760" i="4" s="1"/>
  <c r="P6760" i="4"/>
  <c r="U6760" i="4" s="1"/>
  <c r="V6760" i="4" s="1"/>
  <c r="P6759" i="4"/>
  <c r="P6758" i="4"/>
  <c r="P6757" i="4"/>
  <c r="U6757" i="4" s="1"/>
  <c r="P6756" i="4"/>
  <c r="P6755" i="4"/>
  <c r="P6754" i="4"/>
  <c r="U6754" i="4" s="1"/>
  <c r="P6753" i="4"/>
  <c r="P6752" i="4"/>
  <c r="P6751" i="4"/>
  <c r="R6751" i="4" s="1"/>
  <c r="T6751" i="4" s="1"/>
  <c r="P6750" i="4"/>
  <c r="R6750" i="4" s="1"/>
  <c r="T6750" i="4" s="1"/>
  <c r="P6749" i="4"/>
  <c r="U6749" i="4" s="1"/>
  <c r="V6749" i="4" s="1"/>
  <c r="P6748" i="4"/>
  <c r="P6747" i="4"/>
  <c r="R6747" i="4" s="1"/>
  <c r="T6747" i="4" s="1"/>
  <c r="P6746" i="4"/>
  <c r="U6745" i="4"/>
  <c r="P6745" i="4"/>
  <c r="R6745" i="4" s="1"/>
  <c r="T6745" i="4" s="1"/>
  <c r="P6744" i="4"/>
  <c r="P6743" i="4"/>
  <c r="P6742" i="4"/>
  <c r="P6741" i="4"/>
  <c r="P6740" i="4"/>
  <c r="P6739" i="4"/>
  <c r="R6739" i="4" s="1"/>
  <c r="T6739" i="4" s="1"/>
  <c r="P6738" i="4"/>
  <c r="R6738" i="4" s="1"/>
  <c r="T6738" i="4" s="1"/>
  <c r="P6737" i="4"/>
  <c r="P6736" i="4"/>
  <c r="R6735" i="4"/>
  <c r="T6735" i="4" s="1"/>
  <c r="P6735" i="4"/>
  <c r="P6734" i="4"/>
  <c r="P6733" i="4"/>
  <c r="P6732" i="4"/>
  <c r="U6732" i="4" s="1"/>
  <c r="P6731" i="4"/>
  <c r="P6730" i="4"/>
  <c r="P6729" i="4"/>
  <c r="U6729" i="4" s="1"/>
  <c r="V6729" i="4" s="1"/>
  <c r="P6728" i="4"/>
  <c r="P6727" i="4"/>
  <c r="R6727" i="4" s="1"/>
  <c r="T6727" i="4" s="1"/>
  <c r="P6726" i="4"/>
  <c r="U6726" i="4" s="1"/>
  <c r="V6726" i="4" s="1"/>
  <c r="P6725" i="4"/>
  <c r="P6724" i="4"/>
  <c r="P6723" i="4"/>
  <c r="R6723" i="4" s="1"/>
  <c r="T6723" i="4" s="1"/>
  <c r="P6722" i="4"/>
  <c r="P6721" i="4"/>
  <c r="P6720" i="4"/>
  <c r="P6719" i="4"/>
  <c r="P6718" i="4"/>
  <c r="R6718" i="4" s="1"/>
  <c r="T6718" i="4" s="1"/>
  <c r="P6717" i="4"/>
  <c r="R6717" i="4" s="1"/>
  <c r="T6717" i="4" s="1"/>
  <c r="P6716" i="4"/>
  <c r="P6715" i="4"/>
  <c r="P6714" i="4"/>
  <c r="R6714" i="4" s="1"/>
  <c r="T6714" i="4" s="1"/>
  <c r="P6713" i="4"/>
  <c r="P6712" i="4"/>
  <c r="P6711" i="4"/>
  <c r="R6711" i="4" s="1"/>
  <c r="T6711" i="4" s="1"/>
  <c r="P6710" i="4"/>
  <c r="P6709" i="4"/>
  <c r="U6709" i="4" s="1"/>
  <c r="P6708" i="4"/>
  <c r="P6707" i="4"/>
  <c r="R6707" i="4" s="1"/>
  <c r="T6707" i="4" s="1"/>
  <c r="P6706" i="4"/>
  <c r="P6705" i="4"/>
  <c r="P6704" i="4"/>
  <c r="R6704" i="4" s="1"/>
  <c r="T6704" i="4" s="1"/>
  <c r="P6703" i="4"/>
  <c r="R6703" i="4" s="1"/>
  <c r="T6703" i="4" s="1"/>
  <c r="P6702" i="4"/>
  <c r="U6702" i="4" s="1"/>
  <c r="V6702" i="4" s="1"/>
  <c r="P6701" i="4"/>
  <c r="R6701" i="4" s="1"/>
  <c r="T6701" i="4" s="1"/>
  <c r="P6700" i="4"/>
  <c r="R6700" i="4" s="1"/>
  <c r="T6700" i="4" s="1"/>
  <c r="P6699" i="4"/>
  <c r="U6699" i="4" s="1"/>
  <c r="V6699" i="4" s="1"/>
  <c r="P6698" i="4"/>
  <c r="P6697" i="4"/>
  <c r="R6697" i="4" s="1"/>
  <c r="T6697" i="4" s="1"/>
  <c r="R6696" i="4"/>
  <c r="T6696" i="4" s="1"/>
  <c r="P6696" i="4"/>
  <c r="U6696" i="4" s="1"/>
  <c r="V6696" i="4" s="1"/>
  <c r="P6695" i="4"/>
  <c r="P6694" i="4"/>
  <c r="R6694" i="4" s="1"/>
  <c r="T6694" i="4" s="1"/>
  <c r="P6693" i="4"/>
  <c r="R6693" i="4" s="1"/>
  <c r="T6693" i="4" s="1"/>
  <c r="P6692" i="4"/>
  <c r="U6692" i="4" s="1"/>
  <c r="V6692" i="4" s="1"/>
  <c r="P6691" i="4"/>
  <c r="P6690" i="4"/>
  <c r="R6690" i="4" s="1"/>
  <c r="T6690" i="4" s="1"/>
  <c r="P6689" i="4"/>
  <c r="U6689" i="4" s="1"/>
  <c r="V6689" i="4" s="1"/>
  <c r="P6688" i="4"/>
  <c r="P6687" i="4"/>
  <c r="R6687" i="4" s="1"/>
  <c r="T6687" i="4" s="1"/>
  <c r="P6686" i="4"/>
  <c r="U6686" i="4" s="1"/>
  <c r="V6686" i="4" s="1"/>
  <c r="P6685" i="4"/>
  <c r="P6684" i="4"/>
  <c r="R6684" i="4" s="1"/>
  <c r="T6684" i="4" s="1"/>
  <c r="P6683" i="4"/>
  <c r="P6682" i="4"/>
  <c r="R6682" i="4" s="1"/>
  <c r="T6682" i="4" s="1"/>
  <c r="P6681" i="4"/>
  <c r="R6681" i="4" s="1"/>
  <c r="T6681" i="4" s="1"/>
  <c r="P6680" i="4"/>
  <c r="U6680" i="4" s="1"/>
  <c r="V6680" i="4" s="1"/>
  <c r="P6679" i="4"/>
  <c r="P6678" i="4"/>
  <c r="R6678" i="4" s="1"/>
  <c r="T6678" i="4" s="1"/>
  <c r="P6677" i="4"/>
  <c r="R6677" i="4" s="1"/>
  <c r="T6677" i="4" s="1"/>
  <c r="P6676" i="4"/>
  <c r="U6676" i="4" s="1"/>
  <c r="V6676" i="4" s="1"/>
  <c r="P6675" i="4"/>
  <c r="P6674" i="4"/>
  <c r="R6674" i="4" s="1"/>
  <c r="T6674" i="4" s="1"/>
  <c r="P6673" i="4"/>
  <c r="R6673" i="4" s="1"/>
  <c r="T6673" i="4" s="1"/>
  <c r="P6672" i="4"/>
  <c r="U6672" i="4" s="1"/>
  <c r="V6672" i="4" s="1"/>
  <c r="P6671" i="4"/>
  <c r="P6670" i="4"/>
  <c r="R6670" i="4" s="1"/>
  <c r="T6670" i="4" s="1"/>
  <c r="P6669" i="4"/>
  <c r="R6669" i="4" s="1"/>
  <c r="T6669" i="4" s="1"/>
  <c r="P6668" i="4"/>
  <c r="U6668" i="4" s="1"/>
  <c r="V6668" i="4" s="1"/>
  <c r="P6667" i="4"/>
  <c r="P6666" i="4"/>
  <c r="R6666" i="4" s="1"/>
  <c r="T6666" i="4" s="1"/>
  <c r="P6665" i="4"/>
  <c r="U6665" i="4" s="1"/>
  <c r="V6665" i="4" s="1"/>
  <c r="P6664" i="4"/>
  <c r="P6663" i="4"/>
  <c r="R6663" i="4" s="1"/>
  <c r="T6663" i="4" s="1"/>
  <c r="P6662" i="4"/>
  <c r="P6661" i="4"/>
  <c r="R6661" i="4" s="1"/>
  <c r="T6661" i="4" s="1"/>
  <c r="P6660" i="4"/>
  <c r="U6660" i="4" s="1"/>
  <c r="V6660" i="4" s="1"/>
  <c r="P6659" i="4"/>
  <c r="P6658" i="4"/>
  <c r="R6658" i="4" s="1"/>
  <c r="T6658" i="4" s="1"/>
  <c r="P6657" i="4"/>
  <c r="P6656" i="4"/>
  <c r="P6655" i="4"/>
  <c r="R6655" i="4" s="1"/>
  <c r="T6655" i="4" s="1"/>
  <c r="P6654" i="4"/>
  <c r="U6654" i="4" s="1"/>
  <c r="V6654" i="4" s="1"/>
  <c r="P6653" i="4"/>
  <c r="R6653" i="4" s="1"/>
  <c r="T6653" i="4" s="1"/>
  <c r="P6652" i="4"/>
  <c r="R6652" i="4" s="1"/>
  <c r="T6652" i="4" s="1"/>
  <c r="P6651" i="4"/>
  <c r="U6651" i="4" s="1"/>
  <c r="V6651" i="4" s="1"/>
  <c r="P6650" i="4"/>
  <c r="R6650" i="4" s="1"/>
  <c r="T6650" i="4" s="1"/>
  <c r="P6649" i="4"/>
  <c r="R6649" i="4" s="1"/>
  <c r="T6649" i="4" s="1"/>
  <c r="P6648" i="4"/>
  <c r="P6647" i="4"/>
  <c r="R6647" i="4" s="1"/>
  <c r="T6647" i="4" s="1"/>
  <c r="P6646" i="4"/>
  <c r="P6645" i="4"/>
  <c r="P6644" i="4"/>
  <c r="R6644" i="4" s="1"/>
  <c r="T6644" i="4" s="1"/>
  <c r="P6643" i="4"/>
  <c r="P6642" i="4"/>
  <c r="P6641" i="4"/>
  <c r="R6641" i="4" s="1"/>
  <c r="T6641" i="4" s="1"/>
  <c r="P6640" i="4"/>
  <c r="R6640" i="4" s="1"/>
  <c r="T6640" i="4" s="1"/>
  <c r="P6639" i="4"/>
  <c r="P6638" i="4"/>
  <c r="R6638" i="4" s="1"/>
  <c r="T6638" i="4" s="1"/>
  <c r="P6637" i="4"/>
  <c r="R6637" i="4" s="1"/>
  <c r="T6637" i="4" s="1"/>
  <c r="P6636" i="4"/>
  <c r="P6635" i="4"/>
  <c r="R6635" i="4" s="1"/>
  <c r="T6635" i="4" s="1"/>
  <c r="P6634" i="4"/>
  <c r="P6633" i="4"/>
  <c r="P6632" i="4"/>
  <c r="U6632" i="4" s="1"/>
  <c r="P6631" i="4"/>
  <c r="P6630" i="4"/>
  <c r="P6629" i="4"/>
  <c r="R6629" i="4" s="1"/>
  <c r="T6629" i="4" s="1"/>
  <c r="P6628" i="4"/>
  <c r="P6627" i="4"/>
  <c r="R6627" i="4" s="1"/>
  <c r="T6627" i="4" s="1"/>
  <c r="P6626" i="4"/>
  <c r="R6626" i="4" s="1"/>
  <c r="T6626" i="4" s="1"/>
  <c r="P6625" i="4"/>
  <c r="P6624" i="4"/>
  <c r="R6624" i="4" s="1"/>
  <c r="T6624" i="4" s="1"/>
  <c r="P6623" i="4"/>
  <c r="P6622" i="4"/>
  <c r="P6621" i="4"/>
  <c r="P6620" i="4"/>
  <c r="P6619" i="4"/>
  <c r="U6619" i="4" s="1"/>
  <c r="V6619" i="4" s="1"/>
  <c r="P6618" i="4"/>
  <c r="P6617" i="4"/>
  <c r="R6617" i="4" s="1"/>
  <c r="T6617" i="4" s="1"/>
  <c r="P6616" i="4"/>
  <c r="P6615" i="4"/>
  <c r="R6615" i="4" s="1"/>
  <c r="T6615" i="4" s="1"/>
  <c r="P6614" i="4"/>
  <c r="P6613" i="4"/>
  <c r="P6612" i="4"/>
  <c r="P6611" i="4"/>
  <c r="P6610" i="4"/>
  <c r="P6609" i="4"/>
  <c r="P6608" i="4"/>
  <c r="P6607" i="4"/>
  <c r="P6606" i="4"/>
  <c r="P6605" i="4"/>
  <c r="P6604" i="4"/>
  <c r="P6603" i="4"/>
  <c r="P6602" i="4"/>
  <c r="P6601" i="4"/>
  <c r="P6600" i="4"/>
  <c r="P6599" i="4"/>
  <c r="U6599" i="4" s="1"/>
  <c r="V6599" i="4" s="1"/>
  <c r="P6598" i="4"/>
  <c r="P6597" i="4"/>
  <c r="P6596" i="4"/>
  <c r="U6596" i="4" s="1"/>
  <c r="V6596" i="4" s="1"/>
  <c r="P6595" i="4"/>
  <c r="P6594" i="4"/>
  <c r="P6593" i="4"/>
  <c r="P6592" i="4"/>
  <c r="R6592" i="4" s="1"/>
  <c r="T6592" i="4" s="1"/>
  <c r="P6591" i="4"/>
  <c r="P6590" i="4"/>
  <c r="P6589" i="4"/>
  <c r="R6589" i="4" s="1"/>
  <c r="T6589" i="4" s="1"/>
  <c r="P6588" i="4"/>
  <c r="U6588" i="4" s="1"/>
  <c r="V6588" i="4" s="1"/>
  <c r="P6587" i="4"/>
  <c r="P6586" i="4"/>
  <c r="P6585" i="4"/>
  <c r="P6584" i="4"/>
  <c r="P6583" i="4"/>
  <c r="R6582" i="4"/>
  <c r="T6582" i="4" s="1"/>
  <c r="P6582" i="4"/>
  <c r="U6582" i="4" s="1"/>
  <c r="V6582" i="4" s="1"/>
  <c r="P6581" i="4"/>
  <c r="R6581" i="4" s="1"/>
  <c r="T6581" i="4" s="1"/>
  <c r="P6580" i="4"/>
  <c r="P6579" i="4"/>
  <c r="P6578" i="4"/>
  <c r="P6577" i="4"/>
  <c r="P6576" i="4"/>
  <c r="U6576" i="4" s="1"/>
  <c r="V6576" i="4" s="1"/>
  <c r="P6575" i="4"/>
  <c r="P6574" i="4"/>
  <c r="P6573" i="4"/>
  <c r="U6573" i="4" s="1"/>
  <c r="V6573" i="4" s="1"/>
  <c r="P6572" i="4"/>
  <c r="P6571" i="4"/>
  <c r="U6571" i="4" s="1"/>
  <c r="P6570" i="4"/>
  <c r="R6570" i="4" s="1"/>
  <c r="T6570" i="4" s="1"/>
  <c r="P6569" i="4"/>
  <c r="P6568" i="4"/>
  <c r="U6568" i="4" s="1"/>
  <c r="V6568" i="4" s="1"/>
  <c r="P6567" i="4"/>
  <c r="R6567" i="4" s="1"/>
  <c r="T6567" i="4" s="1"/>
  <c r="P6566" i="4"/>
  <c r="R6566" i="4" s="1"/>
  <c r="T6566" i="4" s="1"/>
  <c r="P6565" i="4"/>
  <c r="R6565" i="4" s="1"/>
  <c r="T6565" i="4" s="1"/>
  <c r="P6564" i="4"/>
  <c r="P6563" i="4"/>
  <c r="R6563" i="4" s="1"/>
  <c r="T6563" i="4" s="1"/>
  <c r="P6562" i="4"/>
  <c r="R6562" i="4" s="1"/>
  <c r="T6562" i="4" s="1"/>
  <c r="P6561" i="4"/>
  <c r="U6561" i="4" s="1"/>
  <c r="V6561" i="4" s="1"/>
  <c r="P6560" i="4"/>
  <c r="P6559" i="4"/>
  <c r="R6559" i="4" s="1"/>
  <c r="T6559" i="4" s="1"/>
  <c r="P6558" i="4"/>
  <c r="R6558" i="4" s="1"/>
  <c r="T6558" i="4" s="1"/>
  <c r="P6557" i="4"/>
  <c r="P6556" i="4"/>
  <c r="R6556" i="4" s="1"/>
  <c r="T6556" i="4" s="1"/>
  <c r="P6555" i="4"/>
  <c r="R6555" i="4" s="1"/>
  <c r="T6555" i="4" s="1"/>
  <c r="P6554" i="4"/>
  <c r="P6553" i="4"/>
  <c r="P6552" i="4"/>
  <c r="R6552" i="4" s="1"/>
  <c r="T6552" i="4" s="1"/>
  <c r="P6551" i="4"/>
  <c r="P6550" i="4"/>
  <c r="P6549" i="4"/>
  <c r="P6548" i="4"/>
  <c r="U6548" i="4" s="1"/>
  <c r="P6547" i="4"/>
  <c r="P6546" i="4"/>
  <c r="R6546" i="4" s="1"/>
  <c r="T6546" i="4" s="1"/>
  <c r="P6545" i="4"/>
  <c r="R6545" i="4" s="1"/>
  <c r="T6545" i="4" s="1"/>
  <c r="P6544" i="4"/>
  <c r="P6543" i="4"/>
  <c r="U6543" i="4" s="1"/>
  <c r="V6543" i="4" s="1"/>
  <c r="P6542" i="4"/>
  <c r="P6541" i="4"/>
  <c r="P6540" i="4"/>
  <c r="P6539" i="4"/>
  <c r="P6538" i="4"/>
  <c r="R6538" i="4" s="1"/>
  <c r="T6538" i="4" s="1"/>
  <c r="P6537" i="4"/>
  <c r="P6536" i="4"/>
  <c r="U6536" i="4" s="1"/>
  <c r="V6536" i="4" s="1"/>
  <c r="P6535" i="4"/>
  <c r="P6534" i="4"/>
  <c r="P6533" i="4"/>
  <c r="P6532" i="4"/>
  <c r="P6531" i="4"/>
  <c r="P6530" i="4"/>
  <c r="R6530" i="4" s="1"/>
  <c r="T6530" i="4" s="1"/>
  <c r="P6529" i="4"/>
  <c r="P6528" i="4"/>
  <c r="U6528" i="4" s="1"/>
  <c r="V6528" i="4" s="1"/>
  <c r="P6527" i="4"/>
  <c r="P6526" i="4"/>
  <c r="P6525" i="4"/>
  <c r="R6524" i="4"/>
  <c r="T6524" i="4" s="1"/>
  <c r="P6524" i="4"/>
  <c r="U6524" i="4" s="1"/>
  <c r="V6524" i="4" s="1"/>
  <c r="P6523" i="4"/>
  <c r="P6522" i="4"/>
  <c r="P6521" i="4"/>
  <c r="U6521" i="4" s="1"/>
  <c r="V6521" i="4" s="1"/>
  <c r="P6520" i="4"/>
  <c r="P6519" i="4"/>
  <c r="R6519" i="4" s="1"/>
  <c r="T6519" i="4" s="1"/>
  <c r="P6518" i="4"/>
  <c r="P6517" i="4"/>
  <c r="R6517" i="4" s="1"/>
  <c r="T6517" i="4" s="1"/>
  <c r="P6516" i="4"/>
  <c r="P6515" i="4"/>
  <c r="P6514" i="4"/>
  <c r="P6513" i="4"/>
  <c r="P6512" i="4"/>
  <c r="P6511" i="4"/>
  <c r="P6510" i="4"/>
  <c r="R6510" i="4" s="1"/>
  <c r="T6510" i="4" s="1"/>
  <c r="P6509" i="4"/>
  <c r="U6509" i="4" s="1"/>
  <c r="V6509" i="4" s="1"/>
  <c r="P6508" i="4"/>
  <c r="U6507" i="4"/>
  <c r="P6507" i="4"/>
  <c r="R6507" i="4" s="1"/>
  <c r="T6507" i="4" s="1"/>
  <c r="P6506" i="4"/>
  <c r="R6506" i="4" s="1"/>
  <c r="T6506" i="4" s="1"/>
  <c r="P6505" i="4"/>
  <c r="P6504" i="4"/>
  <c r="P6503" i="4"/>
  <c r="R6503" i="4" s="1"/>
  <c r="T6503" i="4" s="1"/>
  <c r="P6502" i="4"/>
  <c r="R6502" i="4" s="1"/>
  <c r="T6502" i="4" s="1"/>
  <c r="P6501" i="4"/>
  <c r="U6501" i="4" s="1"/>
  <c r="V6501" i="4" s="1"/>
  <c r="P6500" i="4"/>
  <c r="P6499" i="4"/>
  <c r="P6498" i="4"/>
  <c r="R6498" i="4" s="1"/>
  <c r="T6498" i="4" s="1"/>
  <c r="P6497" i="4"/>
  <c r="U6497" i="4" s="1"/>
  <c r="V6497" i="4" s="1"/>
  <c r="P6496" i="4"/>
  <c r="P6495" i="4"/>
  <c r="R6495" i="4" s="1"/>
  <c r="T6495" i="4" s="1"/>
  <c r="P6494" i="4"/>
  <c r="R6494" i="4" s="1"/>
  <c r="T6494" i="4" s="1"/>
  <c r="P6493" i="4"/>
  <c r="P6492" i="4"/>
  <c r="P6491" i="4"/>
  <c r="R6491" i="4" s="1"/>
  <c r="T6491" i="4" s="1"/>
  <c r="P6490" i="4"/>
  <c r="R6490" i="4" s="1"/>
  <c r="T6490" i="4" s="1"/>
  <c r="P6489" i="4"/>
  <c r="P6488" i="4"/>
  <c r="P6487" i="4"/>
  <c r="P6486" i="4"/>
  <c r="U6486" i="4" s="1"/>
  <c r="V6486" i="4" s="1"/>
  <c r="P6485" i="4"/>
  <c r="P6484" i="4"/>
  <c r="P6483" i="4"/>
  <c r="R6483" i="4" s="1"/>
  <c r="T6483" i="4" s="1"/>
  <c r="P6482" i="4"/>
  <c r="P6481" i="4"/>
  <c r="P6480" i="4"/>
  <c r="U6480" i="4" s="1"/>
  <c r="V6480" i="4" s="1"/>
  <c r="P6479" i="4"/>
  <c r="P6478" i="4"/>
  <c r="R6478" i="4" s="1"/>
  <c r="T6478" i="4" s="1"/>
  <c r="P6477" i="4"/>
  <c r="P6476" i="4"/>
  <c r="P6475" i="4"/>
  <c r="R6475" i="4" s="1"/>
  <c r="T6475" i="4" s="1"/>
  <c r="P6474" i="4"/>
  <c r="R6474" i="4" s="1"/>
  <c r="T6474" i="4" s="1"/>
  <c r="P6473" i="4"/>
  <c r="P6472" i="4"/>
  <c r="P6471" i="4"/>
  <c r="R6471" i="4" s="1"/>
  <c r="T6471" i="4" s="1"/>
  <c r="P6470" i="4"/>
  <c r="P6469" i="4"/>
  <c r="R6469" i="4" s="1"/>
  <c r="T6469" i="4" s="1"/>
  <c r="P6468" i="4"/>
  <c r="P6467" i="4"/>
  <c r="P6466" i="4"/>
  <c r="P6465" i="4"/>
  <c r="R6465" i="4" s="1"/>
  <c r="T6465" i="4" s="1"/>
  <c r="P6464" i="4"/>
  <c r="P6463" i="4"/>
  <c r="P6462" i="4"/>
  <c r="P6461" i="4"/>
  <c r="P6460" i="4"/>
  <c r="P6459" i="4"/>
  <c r="P6458" i="4"/>
  <c r="P6457" i="4"/>
  <c r="U6457" i="4" s="1"/>
  <c r="V6457" i="4" s="1"/>
  <c r="P6456" i="4"/>
  <c r="P6455" i="4"/>
  <c r="R6455" i="4" s="1"/>
  <c r="T6455" i="4" s="1"/>
  <c r="P6454" i="4"/>
  <c r="P6453" i="4"/>
  <c r="P6452" i="4"/>
  <c r="P6451" i="4"/>
  <c r="P6450" i="4"/>
  <c r="P6449" i="4"/>
  <c r="P6448" i="4"/>
  <c r="R6448" i="4" s="1"/>
  <c r="T6448" i="4" s="1"/>
  <c r="P6447" i="4"/>
  <c r="P6446" i="4"/>
  <c r="P6445" i="4"/>
  <c r="P6444" i="4"/>
  <c r="R6444" i="4" s="1"/>
  <c r="T6444" i="4" s="1"/>
  <c r="P6443" i="4"/>
  <c r="U6443" i="4" s="1"/>
  <c r="V6443" i="4" s="1"/>
  <c r="P6442" i="4"/>
  <c r="R6442" i="4" s="1"/>
  <c r="T6442" i="4" s="1"/>
  <c r="P6441" i="4"/>
  <c r="P6440" i="4"/>
  <c r="P6439" i="4"/>
  <c r="R6439" i="4" s="1"/>
  <c r="T6439" i="4" s="1"/>
  <c r="P6438" i="4"/>
  <c r="P6437" i="4"/>
  <c r="P6436" i="4"/>
  <c r="P6435" i="4"/>
  <c r="R6435" i="4" s="1"/>
  <c r="T6435" i="4" s="1"/>
  <c r="P6434" i="4"/>
  <c r="P6433" i="4"/>
  <c r="P6432" i="4"/>
  <c r="U6431" i="4"/>
  <c r="P6431" i="4"/>
  <c r="R6431" i="4" s="1"/>
  <c r="T6431" i="4" s="1"/>
  <c r="P6430" i="4"/>
  <c r="P6429" i="4"/>
  <c r="U6429" i="4" s="1"/>
  <c r="V6429" i="4" s="1"/>
  <c r="P6428" i="4"/>
  <c r="P6427" i="4"/>
  <c r="P6426" i="4"/>
  <c r="P6425" i="4"/>
  <c r="P6424" i="4"/>
  <c r="P6423" i="4"/>
  <c r="P6422" i="4"/>
  <c r="R6422" i="4" s="1"/>
  <c r="T6422" i="4" s="1"/>
  <c r="P6421" i="4"/>
  <c r="P6420" i="4"/>
  <c r="P6419" i="4"/>
  <c r="U6418" i="4"/>
  <c r="P6418" i="4"/>
  <c r="R6418" i="4" s="1"/>
  <c r="T6418" i="4" s="1"/>
  <c r="P6417" i="4"/>
  <c r="P6416" i="4"/>
  <c r="P6415" i="4"/>
  <c r="P6414" i="4"/>
  <c r="R6414" i="4" s="1"/>
  <c r="T6414" i="4" s="1"/>
  <c r="P6413" i="4"/>
  <c r="P6412" i="4"/>
  <c r="P6411" i="4"/>
  <c r="P6410" i="4"/>
  <c r="R6410" i="4" s="1"/>
  <c r="T6410" i="4" s="1"/>
  <c r="P6409" i="4"/>
  <c r="P6408" i="4"/>
  <c r="P6407" i="4"/>
  <c r="P6406" i="4"/>
  <c r="P6405" i="4"/>
  <c r="P6404" i="4"/>
  <c r="P6403" i="4"/>
  <c r="P6402" i="4"/>
  <c r="R6402" i="4" s="1"/>
  <c r="T6402" i="4" s="1"/>
  <c r="P6401" i="4"/>
  <c r="P6400" i="4"/>
  <c r="P6399" i="4"/>
  <c r="P6398" i="4"/>
  <c r="P6397" i="4"/>
  <c r="P6396" i="4"/>
  <c r="P6395" i="4"/>
  <c r="P6394" i="4"/>
  <c r="R6394" i="4" s="1"/>
  <c r="T6394" i="4" s="1"/>
  <c r="P6393" i="4"/>
  <c r="P6392" i="4"/>
  <c r="P6391" i="4"/>
  <c r="P6390" i="4"/>
  <c r="R6390" i="4" s="1"/>
  <c r="T6390" i="4" s="1"/>
  <c r="P6389" i="4"/>
  <c r="P6388" i="4"/>
  <c r="P6387" i="4"/>
  <c r="P6386" i="4"/>
  <c r="P6385" i="4"/>
  <c r="U6385" i="4" s="1"/>
  <c r="P6384" i="4"/>
  <c r="R6384" i="4" s="1"/>
  <c r="T6384" i="4" s="1"/>
  <c r="P6383" i="4"/>
  <c r="P6382" i="4"/>
  <c r="P6381" i="4"/>
  <c r="P6380" i="4"/>
  <c r="P6379" i="4"/>
  <c r="U6379" i="4" s="1"/>
  <c r="V6379" i="4" s="1"/>
  <c r="P6378" i="4"/>
  <c r="P6377" i="4"/>
  <c r="P6376" i="4"/>
  <c r="P6375" i="4"/>
  <c r="U6375" i="4" s="1"/>
  <c r="V6375" i="4" s="1"/>
  <c r="P6374" i="4"/>
  <c r="P6373" i="4"/>
  <c r="P6372" i="4"/>
  <c r="P6371" i="4"/>
  <c r="U6371" i="4" s="1"/>
  <c r="V6371" i="4" s="1"/>
  <c r="P6370" i="4"/>
  <c r="P6369" i="4"/>
  <c r="R6369" i="4" s="1"/>
  <c r="T6369" i="4" s="1"/>
  <c r="P6368" i="4"/>
  <c r="P6367" i="4"/>
  <c r="U6367" i="4" s="1"/>
  <c r="V6367" i="4" s="1"/>
  <c r="P6366" i="4"/>
  <c r="P6365" i="4"/>
  <c r="P6364" i="4"/>
  <c r="P6363" i="4"/>
  <c r="P6362" i="4"/>
  <c r="P6361" i="4"/>
  <c r="U6361" i="4" s="1"/>
  <c r="V6361" i="4" s="1"/>
  <c r="P6360" i="4"/>
  <c r="P6359" i="4"/>
  <c r="P6358" i="4"/>
  <c r="R6357" i="4"/>
  <c r="T6357" i="4" s="1"/>
  <c r="P6357" i="4"/>
  <c r="U6357" i="4" s="1"/>
  <c r="V6357" i="4" s="1"/>
  <c r="P6356" i="4"/>
  <c r="P6355" i="4"/>
  <c r="R6355" i="4" s="1"/>
  <c r="T6355" i="4" s="1"/>
  <c r="P6354" i="4"/>
  <c r="P6353" i="4"/>
  <c r="U6353" i="4" s="1"/>
  <c r="V6353" i="4" s="1"/>
  <c r="P6352" i="4"/>
  <c r="P6351" i="4"/>
  <c r="P6350" i="4"/>
  <c r="U6350" i="4" s="1"/>
  <c r="V6350" i="4" s="1"/>
  <c r="P6349" i="4"/>
  <c r="P6348" i="4"/>
  <c r="P6347" i="4"/>
  <c r="P6346" i="4"/>
  <c r="U6346" i="4" s="1"/>
  <c r="V6346" i="4" s="1"/>
  <c r="P6345" i="4"/>
  <c r="P6344" i="4"/>
  <c r="R6344" i="4" s="1"/>
  <c r="T6344" i="4" s="1"/>
  <c r="P6343" i="4"/>
  <c r="R6342" i="4"/>
  <c r="T6342" i="4" s="1"/>
  <c r="P6342" i="4"/>
  <c r="U6342" i="4" s="1"/>
  <c r="V6342" i="4" s="1"/>
  <c r="P6341" i="4"/>
  <c r="P6340" i="4"/>
  <c r="P6339" i="4"/>
  <c r="P6338" i="4"/>
  <c r="U6338" i="4" s="1"/>
  <c r="V6338" i="4" s="1"/>
  <c r="P6337" i="4"/>
  <c r="P6336" i="4"/>
  <c r="P6335" i="4"/>
  <c r="P6334" i="4"/>
  <c r="U6334" i="4" s="1"/>
  <c r="V6334" i="4" s="1"/>
  <c r="P6333" i="4"/>
  <c r="P6332" i="4"/>
  <c r="P6331" i="4"/>
  <c r="P6330" i="4"/>
  <c r="P6329" i="4"/>
  <c r="P6328" i="4"/>
  <c r="R6328" i="4" s="1"/>
  <c r="T6328" i="4" s="1"/>
  <c r="P6327" i="4"/>
  <c r="P6326" i="4"/>
  <c r="U6326" i="4" s="1"/>
  <c r="V6326" i="4" s="1"/>
  <c r="P6325" i="4"/>
  <c r="P6324" i="4"/>
  <c r="P6323" i="4"/>
  <c r="P6322" i="4"/>
  <c r="P6321" i="4"/>
  <c r="P6320" i="4"/>
  <c r="R6320" i="4" s="1"/>
  <c r="T6320" i="4" s="1"/>
  <c r="P6319" i="4"/>
  <c r="P6318" i="4"/>
  <c r="U6318" i="4" s="1"/>
  <c r="V6318" i="4" s="1"/>
  <c r="P6317" i="4"/>
  <c r="P6316" i="4"/>
  <c r="P6315" i="4"/>
  <c r="P6314" i="4"/>
  <c r="P6313" i="4"/>
  <c r="P6312" i="4"/>
  <c r="R6312" i="4" s="1"/>
  <c r="T6312" i="4" s="1"/>
  <c r="P6311" i="4"/>
  <c r="P6310" i="4"/>
  <c r="U6310" i="4" s="1"/>
  <c r="V6310" i="4" s="1"/>
  <c r="P6309" i="4"/>
  <c r="P6308" i="4"/>
  <c r="P6307" i="4"/>
  <c r="P6306" i="4"/>
  <c r="P6305" i="4"/>
  <c r="P6304" i="4"/>
  <c r="P6303" i="4"/>
  <c r="P6302" i="4"/>
  <c r="P6301" i="4"/>
  <c r="P6300" i="4"/>
  <c r="P6299" i="4"/>
  <c r="P6298" i="4"/>
  <c r="P6297" i="4"/>
  <c r="R6297" i="4" s="1"/>
  <c r="T6297" i="4" s="1"/>
  <c r="P6296" i="4"/>
  <c r="P6295" i="4"/>
  <c r="P6294" i="4"/>
  <c r="P6293" i="4"/>
  <c r="P6292" i="4"/>
  <c r="P6291" i="4"/>
  <c r="R6291" i="4" s="1"/>
  <c r="T6291" i="4" s="1"/>
  <c r="R6290" i="4"/>
  <c r="T6290" i="4" s="1"/>
  <c r="P6290" i="4"/>
  <c r="U6290" i="4" s="1"/>
  <c r="V6290" i="4" s="1"/>
  <c r="P6289" i="4"/>
  <c r="P6288" i="4"/>
  <c r="R6288" i="4" s="1"/>
  <c r="T6288" i="4" s="1"/>
  <c r="P6287" i="4"/>
  <c r="R6287" i="4" s="1"/>
  <c r="T6287" i="4" s="1"/>
  <c r="P6286" i="4"/>
  <c r="P6285" i="4"/>
  <c r="P6284" i="4"/>
  <c r="P6283" i="4"/>
  <c r="R6283" i="4" s="1"/>
  <c r="T6283" i="4" s="1"/>
  <c r="P6282" i="4"/>
  <c r="P6281" i="4"/>
  <c r="P6280" i="4"/>
  <c r="P6279" i="4"/>
  <c r="R6279" i="4" s="1"/>
  <c r="T6279" i="4" s="1"/>
  <c r="P6278" i="4"/>
  <c r="P6277" i="4"/>
  <c r="P6276" i="4"/>
  <c r="R6276" i="4" s="1"/>
  <c r="T6276" i="4" s="1"/>
  <c r="P6275" i="4"/>
  <c r="R6275" i="4" s="1"/>
  <c r="T6275" i="4" s="1"/>
  <c r="P6274" i="4"/>
  <c r="U6274" i="4" s="1"/>
  <c r="V6274" i="4" s="1"/>
  <c r="P6273" i="4"/>
  <c r="T6272" i="4"/>
  <c r="P6272" i="4"/>
  <c r="R6272" i="4" s="1"/>
  <c r="P6271" i="4"/>
  <c r="R6271" i="4" s="1"/>
  <c r="T6271" i="4" s="1"/>
  <c r="P6270" i="4"/>
  <c r="P6269" i="4"/>
  <c r="P6268" i="4"/>
  <c r="R6268" i="4" s="1"/>
  <c r="T6268" i="4" s="1"/>
  <c r="U6268" i="4"/>
  <c r="P6267" i="4"/>
  <c r="R6267" i="4" s="1"/>
  <c r="T6267" i="4" s="1"/>
  <c r="P6266" i="4"/>
  <c r="P6265" i="4"/>
  <c r="P6264" i="4"/>
  <c r="P6263" i="4"/>
  <c r="R6263" i="4" s="1"/>
  <c r="T6263" i="4" s="1"/>
  <c r="P6262" i="4"/>
  <c r="P6261" i="4"/>
  <c r="P6260" i="4"/>
  <c r="P6259" i="4"/>
  <c r="R6259" i="4" s="1"/>
  <c r="T6259" i="4" s="1"/>
  <c r="P6258" i="4"/>
  <c r="P6257" i="4"/>
  <c r="P6256" i="4"/>
  <c r="P6255" i="4"/>
  <c r="P6254" i="4"/>
  <c r="U6254" i="4" s="1"/>
  <c r="P6253" i="4"/>
  <c r="R6253" i="4" s="1"/>
  <c r="T6253" i="4" s="1"/>
  <c r="P6252" i="4"/>
  <c r="P6251" i="4"/>
  <c r="U6251" i="4" s="1"/>
  <c r="P6250" i="4"/>
  <c r="P6249" i="4"/>
  <c r="P6248" i="4"/>
  <c r="P6247" i="4"/>
  <c r="R6247" i="4" s="1"/>
  <c r="T6247" i="4" s="1"/>
  <c r="P6246" i="4"/>
  <c r="P6245" i="4"/>
  <c r="P6244" i="4"/>
  <c r="P6243" i="4"/>
  <c r="R6243" i="4" s="1"/>
  <c r="T6243" i="4" s="1"/>
  <c r="P6242" i="4"/>
  <c r="P6241" i="4"/>
  <c r="P6240" i="4"/>
  <c r="P6239" i="4"/>
  <c r="R6239" i="4" s="1"/>
  <c r="T6239" i="4" s="1"/>
  <c r="P6238" i="4"/>
  <c r="P6237" i="4"/>
  <c r="P6236" i="4"/>
  <c r="R6236" i="4" s="1"/>
  <c r="T6236" i="4" s="1"/>
  <c r="P6235" i="4"/>
  <c r="P6234" i="4"/>
  <c r="U6234" i="4" s="1"/>
  <c r="V6234" i="4" s="1"/>
  <c r="P6233" i="4"/>
  <c r="P6232" i="4"/>
  <c r="P6231" i="4"/>
  <c r="P6230" i="4"/>
  <c r="U6230" i="4" s="1"/>
  <c r="V6230" i="4" s="1"/>
  <c r="P6229" i="4"/>
  <c r="P6228" i="4"/>
  <c r="P6227" i="4"/>
  <c r="P6226" i="4"/>
  <c r="U6226" i="4" s="1"/>
  <c r="V6226" i="4" s="1"/>
  <c r="P6225" i="4"/>
  <c r="P6224" i="4"/>
  <c r="P6223" i="4"/>
  <c r="R6223" i="4" s="1"/>
  <c r="T6223" i="4" s="1"/>
  <c r="P6222" i="4"/>
  <c r="P6221" i="4"/>
  <c r="P6220" i="4"/>
  <c r="P6219" i="4"/>
  <c r="P6218" i="4"/>
  <c r="P6217" i="4"/>
  <c r="R6217" i="4" s="1"/>
  <c r="T6217" i="4" s="1"/>
  <c r="P6216" i="4"/>
  <c r="P6215" i="4"/>
  <c r="R6214" i="4"/>
  <c r="T6214" i="4" s="1"/>
  <c r="P6214" i="4"/>
  <c r="U6214" i="4" s="1"/>
  <c r="V6214" i="4" s="1"/>
  <c r="P6213" i="4"/>
  <c r="R6213" i="4" s="1"/>
  <c r="T6213" i="4" s="1"/>
  <c r="P6212" i="4"/>
  <c r="P6211" i="4"/>
  <c r="R6211" i="4" s="1"/>
  <c r="T6211" i="4" s="1"/>
  <c r="P6210" i="4"/>
  <c r="U6210" i="4" s="1"/>
  <c r="V6210" i="4" s="1"/>
  <c r="P6209" i="4"/>
  <c r="P6208" i="4"/>
  <c r="P6207" i="4"/>
  <c r="P6206" i="4"/>
  <c r="U6206" i="4" s="1"/>
  <c r="V6206" i="4" s="1"/>
  <c r="P6205" i="4"/>
  <c r="P6204" i="4"/>
  <c r="P6203" i="4"/>
  <c r="R6203" i="4" s="1"/>
  <c r="T6203" i="4" s="1"/>
  <c r="P6202" i="4"/>
  <c r="P6201" i="4"/>
  <c r="P6200" i="4"/>
  <c r="R6199" i="4"/>
  <c r="T6199" i="4" s="1"/>
  <c r="P6199" i="4"/>
  <c r="U6199" i="4" s="1"/>
  <c r="V6199" i="4" s="1"/>
  <c r="P6198" i="4"/>
  <c r="U6198" i="4" s="1"/>
  <c r="P6197" i="4"/>
  <c r="R6197" i="4" s="1"/>
  <c r="T6197" i="4" s="1"/>
  <c r="P6196" i="4"/>
  <c r="P6195" i="4"/>
  <c r="U6195" i="4" s="1"/>
  <c r="P6194" i="4"/>
  <c r="P6193" i="4"/>
  <c r="R6193" i="4" s="1"/>
  <c r="T6193" i="4" s="1"/>
  <c r="P6192" i="4"/>
  <c r="P6191" i="4"/>
  <c r="P6190" i="4"/>
  <c r="U6190" i="4" s="1"/>
  <c r="P6189" i="4"/>
  <c r="R6189" i="4" s="1"/>
  <c r="T6189" i="4" s="1"/>
  <c r="P6188" i="4"/>
  <c r="P6187" i="4"/>
  <c r="U6187" i="4" s="1"/>
  <c r="P6186" i="4"/>
  <c r="U6186" i="4" s="1"/>
  <c r="P6185" i="4"/>
  <c r="P6184" i="4"/>
  <c r="P6183" i="4"/>
  <c r="P6182" i="4"/>
  <c r="U6182" i="4" s="1"/>
  <c r="P6181" i="4"/>
  <c r="R6181" i="4" s="1"/>
  <c r="T6181" i="4" s="1"/>
  <c r="P6180" i="4"/>
  <c r="P6179" i="4"/>
  <c r="U6179" i="4" s="1"/>
  <c r="P6178" i="4"/>
  <c r="P6177" i="4"/>
  <c r="R6177" i="4" s="1"/>
  <c r="T6177" i="4" s="1"/>
  <c r="P6176" i="4"/>
  <c r="P6175" i="4"/>
  <c r="P6174" i="4"/>
  <c r="P6173" i="4"/>
  <c r="U6173" i="4" s="1"/>
  <c r="V6173" i="4" s="1"/>
  <c r="P6172" i="4"/>
  <c r="P6171" i="4"/>
  <c r="R6171" i="4" s="1"/>
  <c r="T6171" i="4" s="1"/>
  <c r="P6170" i="4"/>
  <c r="P6169" i="4"/>
  <c r="U6169" i="4" s="1"/>
  <c r="V6169" i="4" s="1"/>
  <c r="P6168" i="4"/>
  <c r="P6167" i="4"/>
  <c r="R6167" i="4" s="1"/>
  <c r="T6167" i="4" s="1"/>
  <c r="P6166" i="4"/>
  <c r="P6165" i="4"/>
  <c r="U6165" i="4" s="1"/>
  <c r="V6165" i="4" s="1"/>
  <c r="P6164" i="4"/>
  <c r="P6163" i="4"/>
  <c r="R6163" i="4" s="1"/>
  <c r="T6163" i="4" s="1"/>
  <c r="P6162" i="4"/>
  <c r="P6161" i="4"/>
  <c r="U6161" i="4" s="1"/>
  <c r="V6161" i="4" s="1"/>
  <c r="P6160" i="4"/>
  <c r="P6159" i="4"/>
  <c r="R6159" i="4" s="1"/>
  <c r="T6159" i="4" s="1"/>
  <c r="P6158" i="4"/>
  <c r="P6157" i="4"/>
  <c r="U6157" i="4" s="1"/>
  <c r="V6157" i="4" s="1"/>
  <c r="P6156" i="4"/>
  <c r="P6155" i="4"/>
  <c r="R6155" i="4" s="1"/>
  <c r="T6155" i="4" s="1"/>
  <c r="P6154" i="4"/>
  <c r="P6153" i="4"/>
  <c r="U6153" i="4" s="1"/>
  <c r="V6153" i="4" s="1"/>
  <c r="P6152" i="4"/>
  <c r="P6151" i="4"/>
  <c r="P6150" i="4"/>
  <c r="P6149" i="4"/>
  <c r="P6148" i="4"/>
  <c r="P6147" i="4"/>
  <c r="P6146" i="4"/>
  <c r="P6145" i="4"/>
  <c r="P6144" i="4"/>
  <c r="P6143" i="4"/>
  <c r="P6142" i="4"/>
  <c r="P6141" i="4"/>
  <c r="P6140" i="4"/>
  <c r="P6139" i="4"/>
  <c r="P6138" i="4"/>
  <c r="P6137" i="4"/>
  <c r="P6136" i="4"/>
  <c r="P6135" i="4"/>
  <c r="P6134" i="4"/>
  <c r="P6133" i="4"/>
  <c r="P6132" i="4"/>
  <c r="P6131" i="4"/>
  <c r="R6131" i="4" s="1"/>
  <c r="T6131" i="4" s="1"/>
  <c r="P6130" i="4"/>
  <c r="P6129" i="4"/>
  <c r="P6128" i="4"/>
  <c r="P6127" i="4"/>
  <c r="R6127" i="4" s="1"/>
  <c r="T6127" i="4" s="1"/>
  <c r="P6126" i="4"/>
  <c r="P6125" i="4"/>
  <c r="P6124" i="4"/>
  <c r="P6123" i="4"/>
  <c r="R6123" i="4" s="1"/>
  <c r="T6123" i="4" s="1"/>
  <c r="P6122" i="4"/>
  <c r="P6121" i="4"/>
  <c r="P6120" i="4"/>
  <c r="P6119" i="4"/>
  <c r="R6119" i="4" s="1"/>
  <c r="T6119" i="4" s="1"/>
  <c r="P6118" i="4"/>
  <c r="P6117" i="4"/>
  <c r="P6116" i="4"/>
  <c r="P6115" i="4"/>
  <c r="R6115" i="4" s="1"/>
  <c r="T6115" i="4" s="1"/>
  <c r="P6114" i="4"/>
  <c r="P6113" i="4"/>
  <c r="P6112" i="4"/>
  <c r="P6111" i="4"/>
  <c r="R6111" i="4" s="1"/>
  <c r="T6111" i="4" s="1"/>
  <c r="P6110" i="4"/>
  <c r="P6109" i="4"/>
  <c r="P6108" i="4"/>
  <c r="P6107" i="4"/>
  <c r="R6107" i="4" s="1"/>
  <c r="T6107" i="4" s="1"/>
  <c r="P6106" i="4"/>
  <c r="P6105" i="4"/>
  <c r="P6104" i="4"/>
  <c r="P6103" i="4"/>
  <c r="R6103" i="4" s="1"/>
  <c r="T6103" i="4" s="1"/>
  <c r="P6102" i="4"/>
  <c r="P6101" i="4"/>
  <c r="P6100" i="4"/>
  <c r="P6099" i="4"/>
  <c r="R6099" i="4" s="1"/>
  <c r="T6099" i="4" s="1"/>
  <c r="P6098" i="4"/>
  <c r="P6097" i="4"/>
  <c r="P6096" i="4"/>
  <c r="P6095" i="4"/>
  <c r="R6095" i="4" s="1"/>
  <c r="T6095" i="4" s="1"/>
  <c r="P6094" i="4"/>
  <c r="P6093" i="4"/>
  <c r="P6092" i="4"/>
  <c r="P6091" i="4"/>
  <c r="R6091" i="4" s="1"/>
  <c r="T6091" i="4" s="1"/>
  <c r="P6090" i="4"/>
  <c r="P6089" i="4"/>
  <c r="P6088" i="4"/>
  <c r="P6087" i="4"/>
  <c r="R6087" i="4" s="1"/>
  <c r="T6087" i="4" s="1"/>
  <c r="P6086" i="4"/>
  <c r="P6085" i="4"/>
  <c r="P6084" i="4"/>
  <c r="P6083" i="4"/>
  <c r="R6083" i="4" s="1"/>
  <c r="T6083" i="4" s="1"/>
  <c r="P6082" i="4"/>
  <c r="P6081" i="4"/>
  <c r="P6080" i="4"/>
  <c r="P6079" i="4"/>
  <c r="R6079" i="4" s="1"/>
  <c r="T6079" i="4" s="1"/>
  <c r="P6078" i="4"/>
  <c r="P6077" i="4"/>
  <c r="P6076" i="4"/>
  <c r="P6075" i="4"/>
  <c r="R6075" i="4" s="1"/>
  <c r="T6075" i="4" s="1"/>
  <c r="P6074" i="4"/>
  <c r="P6073" i="4"/>
  <c r="P6072" i="4"/>
  <c r="P6071" i="4"/>
  <c r="R6071" i="4" s="1"/>
  <c r="T6071" i="4" s="1"/>
  <c r="P6070" i="4"/>
  <c r="P6069" i="4"/>
  <c r="P6068" i="4"/>
  <c r="P6067" i="4"/>
  <c r="R6067" i="4" s="1"/>
  <c r="T6067" i="4" s="1"/>
  <c r="P6066" i="4"/>
  <c r="P6065" i="4"/>
  <c r="P6064" i="4"/>
  <c r="P6063" i="4"/>
  <c r="R6063" i="4" s="1"/>
  <c r="T6063" i="4" s="1"/>
  <c r="P6062" i="4"/>
  <c r="P6061" i="4"/>
  <c r="P6060" i="4"/>
  <c r="P6059" i="4"/>
  <c r="R6059" i="4" s="1"/>
  <c r="T6059" i="4" s="1"/>
  <c r="P6058" i="4"/>
  <c r="P6057" i="4"/>
  <c r="P6056" i="4"/>
  <c r="P6055" i="4"/>
  <c r="R6055" i="4" s="1"/>
  <c r="T6055" i="4" s="1"/>
  <c r="P6054" i="4"/>
  <c r="P6053" i="4"/>
  <c r="P6052" i="4"/>
  <c r="R6052" i="4" s="1"/>
  <c r="T6052" i="4" s="1"/>
  <c r="P6051" i="4"/>
  <c r="P6050" i="4"/>
  <c r="P6049" i="4"/>
  <c r="P6048" i="4"/>
  <c r="R6048" i="4" s="1"/>
  <c r="T6048" i="4" s="1"/>
  <c r="P6047" i="4"/>
  <c r="P6046" i="4"/>
  <c r="P6045" i="4"/>
  <c r="P6044" i="4"/>
  <c r="R6044" i="4" s="1"/>
  <c r="T6044" i="4" s="1"/>
  <c r="P6043" i="4"/>
  <c r="P6042" i="4"/>
  <c r="P6041" i="4"/>
  <c r="P6040" i="4"/>
  <c r="R6040" i="4" s="1"/>
  <c r="T6040" i="4" s="1"/>
  <c r="P6039" i="4"/>
  <c r="P6038" i="4"/>
  <c r="P6037" i="4"/>
  <c r="P6036" i="4"/>
  <c r="R6036" i="4" s="1"/>
  <c r="T6036" i="4" s="1"/>
  <c r="P6035" i="4"/>
  <c r="P6034" i="4"/>
  <c r="P6033" i="4"/>
  <c r="P6032" i="4"/>
  <c r="R6032" i="4" s="1"/>
  <c r="T6032" i="4" s="1"/>
  <c r="P6031" i="4"/>
  <c r="P6030" i="4"/>
  <c r="P6029" i="4"/>
  <c r="P6028" i="4"/>
  <c r="R6028" i="4" s="1"/>
  <c r="T6028" i="4" s="1"/>
  <c r="P6027" i="4"/>
  <c r="P6026" i="4"/>
  <c r="P6025" i="4"/>
  <c r="P6024" i="4"/>
  <c r="R6024" i="4" s="1"/>
  <c r="T6024" i="4" s="1"/>
  <c r="P6023" i="4"/>
  <c r="P6022" i="4"/>
  <c r="P6021" i="4"/>
  <c r="P6020" i="4"/>
  <c r="R6020" i="4" s="1"/>
  <c r="T6020" i="4" s="1"/>
  <c r="P6019" i="4"/>
  <c r="P6018" i="4"/>
  <c r="P6017" i="4"/>
  <c r="P6016" i="4"/>
  <c r="R6016" i="4" s="1"/>
  <c r="T6016" i="4" s="1"/>
  <c r="P6015" i="4"/>
  <c r="P6014" i="4"/>
  <c r="P6013" i="4"/>
  <c r="P6012" i="4"/>
  <c r="R6012" i="4" s="1"/>
  <c r="T6012" i="4" s="1"/>
  <c r="P6011" i="4"/>
  <c r="P6010" i="4"/>
  <c r="P6009" i="4"/>
  <c r="P6008" i="4"/>
  <c r="R6008" i="4" s="1"/>
  <c r="T6008" i="4" s="1"/>
  <c r="P6007" i="4"/>
  <c r="P6006" i="4"/>
  <c r="P6005" i="4"/>
  <c r="P6004" i="4"/>
  <c r="R6004" i="4" s="1"/>
  <c r="T6004" i="4" s="1"/>
  <c r="P6003" i="4"/>
  <c r="P6002" i="4"/>
  <c r="P6001" i="4"/>
  <c r="P6000" i="4"/>
  <c r="R6000" i="4" s="1"/>
  <c r="T6000" i="4" s="1"/>
  <c r="P5999" i="4"/>
  <c r="P5998" i="4"/>
  <c r="P5997" i="4"/>
  <c r="P5996" i="4"/>
  <c r="R5996" i="4" s="1"/>
  <c r="T5996" i="4" s="1"/>
  <c r="P5995" i="4"/>
  <c r="P5994" i="4"/>
  <c r="P5993" i="4"/>
  <c r="P5992" i="4"/>
  <c r="R5992" i="4" s="1"/>
  <c r="T5992" i="4" s="1"/>
  <c r="P5991" i="4"/>
  <c r="P5990" i="4"/>
  <c r="P5989" i="4"/>
  <c r="P5988" i="4"/>
  <c r="R5988" i="4" s="1"/>
  <c r="T5988" i="4" s="1"/>
  <c r="P5987" i="4"/>
  <c r="P5986" i="4"/>
  <c r="P5985" i="4"/>
  <c r="P5984" i="4"/>
  <c r="R5984" i="4" s="1"/>
  <c r="T5984" i="4" s="1"/>
  <c r="P5983" i="4"/>
  <c r="P5982" i="4"/>
  <c r="P5981" i="4"/>
  <c r="P5980" i="4"/>
  <c r="R5980" i="4" s="1"/>
  <c r="T5980" i="4" s="1"/>
  <c r="P5979" i="4"/>
  <c r="P5978" i="4"/>
  <c r="P5977" i="4"/>
  <c r="P5976" i="4"/>
  <c r="R5976" i="4" s="1"/>
  <c r="T5976" i="4" s="1"/>
  <c r="P5975" i="4"/>
  <c r="P5974" i="4"/>
  <c r="P5973" i="4"/>
  <c r="P5972" i="4"/>
  <c r="R5972" i="4" s="1"/>
  <c r="T5972" i="4" s="1"/>
  <c r="P5971" i="4"/>
  <c r="P5970" i="4"/>
  <c r="P5969" i="4"/>
  <c r="P5968" i="4"/>
  <c r="R5968" i="4" s="1"/>
  <c r="T5968" i="4" s="1"/>
  <c r="P5967" i="4"/>
  <c r="P5966" i="4"/>
  <c r="P5965" i="4"/>
  <c r="P5964" i="4"/>
  <c r="R5964" i="4" s="1"/>
  <c r="T5964" i="4" s="1"/>
  <c r="P5963" i="4"/>
  <c r="P5962" i="4"/>
  <c r="P5961" i="4"/>
  <c r="P5960" i="4"/>
  <c r="R5960" i="4" s="1"/>
  <c r="T5960" i="4" s="1"/>
  <c r="P5959" i="4"/>
  <c r="P5958" i="4"/>
  <c r="P5957" i="4"/>
  <c r="P5956" i="4"/>
  <c r="R5956" i="4" s="1"/>
  <c r="T5956" i="4" s="1"/>
  <c r="P5955" i="4"/>
  <c r="P5954" i="4"/>
  <c r="P5953" i="4"/>
  <c r="P5952" i="4"/>
  <c r="R5952" i="4" s="1"/>
  <c r="T5952" i="4" s="1"/>
  <c r="P5951" i="4"/>
  <c r="P5950" i="4"/>
  <c r="P5949" i="4"/>
  <c r="P5948" i="4"/>
  <c r="R5948" i="4" s="1"/>
  <c r="T5948" i="4" s="1"/>
  <c r="P5947" i="4"/>
  <c r="P5946" i="4"/>
  <c r="P5945" i="4"/>
  <c r="P5944" i="4"/>
  <c r="R5944" i="4" s="1"/>
  <c r="T5944" i="4" s="1"/>
  <c r="P5943" i="4"/>
  <c r="P5942" i="4"/>
  <c r="P5941" i="4"/>
  <c r="P5940" i="4"/>
  <c r="R5940" i="4" s="1"/>
  <c r="T5940" i="4" s="1"/>
  <c r="P5939" i="4"/>
  <c r="P5938" i="4"/>
  <c r="P5937" i="4"/>
  <c r="P5936" i="4"/>
  <c r="R5936" i="4" s="1"/>
  <c r="T5936" i="4" s="1"/>
  <c r="P5935" i="4"/>
  <c r="P5934" i="4"/>
  <c r="P5933" i="4"/>
  <c r="P5932" i="4"/>
  <c r="R5932" i="4" s="1"/>
  <c r="T5932" i="4" s="1"/>
  <c r="P5931" i="4"/>
  <c r="P5930" i="4"/>
  <c r="P5929" i="4"/>
  <c r="P5928" i="4"/>
  <c r="R5928" i="4" s="1"/>
  <c r="T5928" i="4" s="1"/>
  <c r="P5927" i="4"/>
  <c r="P5926" i="4"/>
  <c r="P5925" i="4"/>
  <c r="P5924" i="4"/>
  <c r="R5924" i="4" s="1"/>
  <c r="T5924" i="4" s="1"/>
  <c r="P5923" i="4"/>
  <c r="P5922" i="4"/>
  <c r="P5921" i="4"/>
  <c r="P5920" i="4"/>
  <c r="R5920" i="4" s="1"/>
  <c r="T5920" i="4" s="1"/>
  <c r="P5919" i="4"/>
  <c r="P5918" i="4"/>
  <c r="P5917" i="4"/>
  <c r="P5916" i="4"/>
  <c r="R5916" i="4" s="1"/>
  <c r="T5916" i="4" s="1"/>
  <c r="P5915" i="4"/>
  <c r="P5914" i="4"/>
  <c r="P5913" i="4"/>
  <c r="P5912" i="4"/>
  <c r="R5912" i="4" s="1"/>
  <c r="T5912" i="4" s="1"/>
  <c r="P5911" i="4"/>
  <c r="P5910" i="4"/>
  <c r="P5909" i="4"/>
  <c r="P5908" i="4"/>
  <c r="R5908" i="4" s="1"/>
  <c r="T5908" i="4" s="1"/>
  <c r="P5907" i="4"/>
  <c r="P5906" i="4"/>
  <c r="P5905" i="4"/>
  <c r="P5904" i="4"/>
  <c r="R5904" i="4" s="1"/>
  <c r="T5904" i="4" s="1"/>
  <c r="P5903" i="4"/>
  <c r="P5902" i="4"/>
  <c r="P5901" i="4"/>
  <c r="P5900" i="4"/>
  <c r="R5900" i="4" s="1"/>
  <c r="T5900" i="4" s="1"/>
  <c r="P5899" i="4"/>
  <c r="P5898" i="4"/>
  <c r="P5897" i="4"/>
  <c r="P5896" i="4"/>
  <c r="P5895" i="4"/>
  <c r="P5894" i="4"/>
  <c r="P5893" i="4"/>
  <c r="P5892" i="4"/>
  <c r="P5891" i="4"/>
  <c r="R5891" i="4" s="1"/>
  <c r="T5891" i="4" s="1"/>
  <c r="P5890" i="4"/>
  <c r="P5889" i="4"/>
  <c r="P5888" i="4"/>
  <c r="R5888" i="4" s="1"/>
  <c r="T5888" i="4" s="1"/>
  <c r="P5887" i="4"/>
  <c r="P5886" i="4"/>
  <c r="P5885" i="4"/>
  <c r="R5885" i="4" s="1"/>
  <c r="T5885" i="4" s="1"/>
  <c r="P5884" i="4"/>
  <c r="P5883" i="4"/>
  <c r="P5882" i="4"/>
  <c r="R5882" i="4" s="1"/>
  <c r="T5882" i="4" s="1"/>
  <c r="P5881" i="4"/>
  <c r="P5880" i="4"/>
  <c r="P5879" i="4"/>
  <c r="R5879" i="4" s="1"/>
  <c r="T5879" i="4" s="1"/>
  <c r="P5878" i="4"/>
  <c r="P5877" i="4"/>
  <c r="P5876" i="4"/>
  <c r="R5876" i="4" s="1"/>
  <c r="T5876" i="4" s="1"/>
  <c r="P5875" i="4"/>
  <c r="P5874" i="4"/>
  <c r="P5873" i="4"/>
  <c r="P5872" i="4"/>
  <c r="R5872" i="4" s="1"/>
  <c r="T5872" i="4" s="1"/>
  <c r="P5871" i="4"/>
  <c r="P5870" i="4"/>
  <c r="P5869" i="4"/>
  <c r="R5869" i="4" s="1"/>
  <c r="T5869" i="4" s="1"/>
  <c r="P5868" i="4"/>
  <c r="P5867" i="4"/>
  <c r="P5866" i="4"/>
  <c r="P5865" i="4"/>
  <c r="P5864" i="4"/>
  <c r="P5863" i="4"/>
  <c r="P5862" i="4"/>
  <c r="R5862" i="4" s="1"/>
  <c r="T5862" i="4" s="1"/>
  <c r="P5861" i="4"/>
  <c r="P5860" i="4"/>
  <c r="P5859" i="4"/>
  <c r="P5858" i="4"/>
  <c r="R5858" i="4" s="1"/>
  <c r="T5858" i="4" s="1"/>
  <c r="P5857" i="4"/>
  <c r="V5856" i="4"/>
  <c r="P5856" i="4"/>
  <c r="U5856" i="4" s="1"/>
  <c r="P5855" i="4"/>
  <c r="U5855" i="4" s="1"/>
  <c r="P5854" i="4"/>
  <c r="P5853" i="4"/>
  <c r="U5853" i="4" s="1"/>
  <c r="V5853" i="4" s="1"/>
  <c r="P5852" i="4"/>
  <c r="R5852" i="4" s="1"/>
  <c r="T5852" i="4" s="1"/>
  <c r="P5851" i="4"/>
  <c r="P5850" i="4"/>
  <c r="P5849" i="4"/>
  <c r="P5848" i="4"/>
  <c r="U5848" i="4" s="1"/>
  <c r="V5848" i="4" s="1"/>
  <c r="P5847" i="4"/>
  <c r="P5846" i="4"/>
  <c r="P5845" i="4"/>
  <c r="U5845" i="4" s="1"/>
  <c r="V5845" i="4" s="1"/>
  <c r="P5844" i="4"/>
  <c r="R5844" i="4" s="1"/>
  <c r="T5844" i="4" s="1"/>
  <c r="P5843" i="4"/>
  <c r="P5842" i="4"/>
  <c r="P5841" i="4"/>
  <c r="U5840" i="4"/>
  <c r="R5840" i="4"/>
  <c r="T5840" i="4" s="1"/>
  <c r="P5840" i="4"/>
  <c r="P5839" i="4"/>
  <c r="P5838" i="4"/>
  <c r="P5837" i="4"/>
  <c r="R5837" i="4" s="1"/>
  <c r="T5837" i="4" s="1"/>
  <c r="P5836" i="4"/>
  <c r="R5836" i="4" s="1"/>
  <c r="T5836" i="4" s="1"/>
  <c r="P5835" i="4"/>
  <c r="R5835" i="4" s="1"/>
  <c r="T5835" i="4" s="1"/>
  <c r="P5834" i="4"/>
  <c r="U5834" i="4" s="1"/>
  <c r="V5834" i="4" s="1"/>
  <c r="P5833" i="4"/>
  <c r="P5832" i="4"/>
  <c r="P5831" i="4"/>
  <c r="R5831" i="4" s="1"/>
  <c r="T5831" i="4" s="1"/>
  <c r="P5830" i="4"/>
  <c r="P5829" i="4"/>
  <c r="R5829" i="4" s="1"/>
  <c r="T5829" i="4" s="1"/>
  <c r="P5828" i="4"/>
  <c r="P5827" i="4"/>
  <c r="P5826" i="4"/>
  <c r="U5826" i="4" s="1"/>
  <c r="V5826" i="4" s="1"/>
  <c r="P5825" i="4"/>
  <c r="P5824" i="4"/>
  <c r="U5824" i="4" s="1"/>
  <c r="V5824" i="4" s="1"/>
  <c r="P5823" i="4"/>
  <c r="R5823" i="4" s="1"/>
  <c r="T5823" i="4" s="1"/>
  <c r="P5822" i="4"/>
  <c r="P5821" i="4"/>
  <c r="P5820" i="4"/>
  <c r="R5820" i="4" s="1"/>
  <c r="T5820" i="4" s="1"/>
  <c r="P5819" i="4"/>
  <c r="P5818" i="4"/>
  <c r="U5818" i="4" s="1"/>
  <c r="P5817" i="4"/>
  <c r="P5816" i="4"/>
  <c r="P5815" i="4"/>
  <c r="R5815" i="4" s="1"/>
  <c r="T5815" i="4" s="1"/>
  <c r="P5814" i="4"/>
  <c r="P5813" i="4"/>
  <c r="R5813" i="4" s="1"/>
  <c r="T5813" i="4" s="1"/>
  <c r="P5812" i="4"/>
  <c r="P5811" i="4"/>
  <c r="P5810" i="4"/>
  <c r="P5809" i="4"/>
  <c r="P5808" i="4"/>
  <c r="P5807" i="4"/>
  <c r="R5807" i="4" s="1"/>
  <c r="T5807" i="4" s="1"/>
  <c r="P5806" i="4"/>
  <c r="P5805" i="4"/>
  <c r="R5805" i="4" s="1"/>
  <c r="T5805" i="4" s="1"/>
  <c r="P5804" i="4"/>
  <c r="R5804" i="4" s="1"/>
  <c r="T5804" i="4" s="1"/>
  <c r="P5803" i="4"/>
  <c r="U5803" i="4" s="1"/>
  <c r="V5803" i="4" s="1"/>
  <c r="P5802" i="4"/>
  <c r="P5801" i="4"/>
  <c r="P5800" i="4"/>
  <c r="R5800" i="4" s="1"/>
  <c r="T5800" i="4" s="1"/>
  <c r="P5799" i="4"/>
  <c r="P5798" i="4"/>
  <c r="R5798" i="4" s="1"/>
  <c r="T5798" i="4" s="1"/>
  <c r="R5797" i="4"/>
  <c r="T5797" i="4" s="1"/>
  <c r="P5797" i="4"/>
  <c r="U5797" i="4" s="1"/>
  <c r="V5797" i="4" s="1"/>
  <c r="P5796" i="4"/>
  <c r="U5796" i="4" s="1"/>
  <c r="P5795" i="4"/>
  <c r="P5794" i="4"/>
  <c r="U5794" i="4" s="1"/>
  <c r="V5794" i="4" s="1"/>
  <c r="P5793" i="4"/>
  <c r="R5793" i="4" s="1"/>
  <c r="T5793" i="4" s="1"/>
  <c r="P5792" i="4"/>
  <c r="P5791" i="4"/>
  <c r="P5790" i="4"/>
  <c r="P5789" i="4"/>
  <c r="P5788" i="4"/>
  <c r="P5787" i="4"/>
  <c r="R5787" i="4" s="1"/>
  <c r="T5787" i="4" s="1"/>
  <c r="P5786" i="4"/>
  <c r="P5785" i="4"/>
  <c r="P5784" i="4"/>
  <c r="P5783" i="4"/>
  <c r="P5782" i="4"/>
  <c r="P5781" i="4"/>
  <c r="P5780" i="4"/>
  <c r="P5779" i="4"/>
  <c r="R5779" i="4" s="1"/>
  <c r="T5779" i="4" s="1"/>
  <c r="P5778" i="4"/>
  <c r="P5777" i="4"/>
  <c r="U5777" i="4" s="1"/>
  <c r="P5776" i="4"/>
  <c r="P5775" i="4"/>
  <c r="P5774" i="4"/>
  <c r="R5774" i="4" s="1"/>
  <c r="T5774" i="4" s="1"/>
  <c r="P5773" i="4"/>
  <c r="P5772" i="4"/>
  <c r="P5771" i="4"/>
  <c r="R5771" i="4" s="1"/>
  <c r="T5771" i="4" s="1"/>
  <c r="P5770" i="4"/>
  <c r="P5769" i="4"/>
  <c r="P5768" i="4"/>
  <c r="R5768" i="4" s="1"/>
  <c r="T5768" i="4" s="1"/>
  <c r="P5767" i="4"/>
  <c r="P5766" i="4"/>
  <c r="R5766" i="4" s="1"/>
  <c r="T5766" i="4" s="1"/>
  <c r="P5765" i="4"/>
  <c r="P5764" i="4"/>
  <c r="P5763" i="4"/>
  <c r="R5763" i="4" s="1"/>
  <c r="T5763" i="4" s="1"/>
  <c r="P5762" i="4"/>
  <c r="P5761" i="4"/>
  <c r="P5760" i="4"/>
  <c r="R5760" i="4" s="1"/>
  <c r="T5760" i="4" s="1"/>
  <c r="P5759" i="4"/>
  <c r="P5758" i="4"/>
  <c r="P5757" i="4"/>
  <c r="R5757" i="4" s="1"/>
  <c r="T5757" i="4" s="1"/>
  <c r="P5756" i="4"/>
  <c r="U5755" i="4"/>
  <c r="P5755" i="4"/>
  <c r="R5755" i="4" s="1"/>
  <c r="T5755" i="4" s="1"/>
  <c r="P5754" i="4"/>
  <c r="P5753" i="4"/>
  <c r="U5753" i="4" s="1"/>
  <c r="P5752" i="4"/>
  <c r="R5752" i="4" s="1"/>
  <c r="T5752" i="4" s="1"/>
  <c r="P5751" i="4"/>
  <c r="P5750" i="4"/>
  <c r="P5749" i="4"/>
  <c r="R5749" i="4" s="1"/>
  <c r="T5749" i="4" s="1"/>
  <c r="P5748" i="4"/>
  <c r="P5747" i="4"/>
  <c r="P5746" i="4"/>
  <c r="P5745" i="4"/>
  <c r="U5745" i="4" s="1"/>
  <c r="P5744" i="4"/>
  <c r="R5744" i="4" s="1"/>
  <c r="T5744" i="4" s="1"/>
  <c r="P5743" i="4"/>
  <c r="P5742" i="4"/>
  <c r="R5742" i="4" s="1"/>
  <c r="T5742" i="4" s="1"/>
  <c r="P5741" i="4"/>
  <c r="P5740" i="4"/>
  <c r="P5739" i="4"/>
  <c r="P5738" i="4"/>
  <c r="P5737" i="4"/>
  <c r="R5737" i="4" s="1"/>
  <c r="T5737" i="4" s="1"/>
  <c r="P5736" i="4"/>
  <c r="P5735" i="4"/>
  <c r="P5734" i="4"/>
  <c r="R5734" i="4" s="1"/>
  <c r="T5734" i="4" s="1"/>
  <c r="P5733" i="4"/>
  <c r="P5732" i="4"/>
  <c r="R5732" i="4" s="1"/>
  <c r="T5732" i="4" s="1"/>
  <c r="P5731" i="4"/>
  <c r="P5730" i="4"/>
  <c r="P5729" i="4"/>
  <c r="P5728" i="4"/>
  <c r="R5728" i="4" s="1"/>
  <c r="T5728" i="4" s="1"/>
  <c r="P5727" i="4"/>
  <c r="P5726" i="4"/>
  <c r="P5725" i="4"/>
  <c r="P5724" i="4"/>
  <c r="R5724" i="4" s="1"/>
  <c r="T5724" i="4" s="1"/>
  <c r="P5723" i="4"/>
  <c r="P5722" i="4"/>
  <c r="P5721" i="4"/>
  <c r="P5720" i="4"/>
  <c r="P5719" i="4"/>
  <c r="R5719" i="4" s="1"/>
  <c r="T5719" i="4" s="1"/>
  <c r="P5718" i="4"/>
  <c r="P5717" i="4"/>
  <c r="P5716" i="4"/>
  <c r="P5715" i="4"/>
  <c r="P5714" i="4"/>
  <c r="P5713" i="4"/>
  <c r="P5712" i="4"/>
  <c r="R5712" i="4" s="1"/>
  <c r="T5712" i="4" s="1"/>
  <c r="P5711" i="4"/>
  <c r="P5710" i="4"/>
  <c r="P5709" i="4"/>
  <c r="P5708" i="4"/>
  <c r="P5707" i="4"/>
  <c r="P5706" i="4"/>
  <c r="R5706" i="4" s="1"/>
  <c r="T5706" i="4" s="1"/>
  <c r="P5705" i="4"/>
  <c r="P5704" i="4"/>
  <c r="P5703" i="4"/>
  <c r="U5703" i="4" s="1"/>
  <c r="P5702" i="4"/>
  <c r="P5701" i="4"/>
  <c r="R5701" i="4" s="1"/>
  <c r="T5701" i="4" s="1"/>
  <c r="U5701" i="4"/>
  <c r="P5700" i="4"/>
  <c r="P5699" i="4"/>
  <c r="P5698" i="4"/>
  <c r="P5697" i="4"/>
  <c r="R5697" i="4" s="1"/>
  <c r="T5697" i="4" s="1"/>
  <c r="P5696" i="4"/>
  <c r="P5695" i="4"/>
  <c r="P5694" i="4"/>
  <c r="P5693" i="4"/>
  <c r="P5692" i="4"/>
  <c r="U5692" i="4" s="1"/>
  <c r="R5691" i="4"/>
  <c r="T5691" i="4" s="1"/>
  <c r="P5691" i="4"/>
  <c r="P5690" i="4"/>
  <c r="P5689" i="4"/>
  <c r="R5689" i="4" s="1"/>
  <c r="T5689" i="4" s="1"/>
  <c r="P5688" i="4"/>
  <c r="R5688" i="4" s="1"/>
  <c r="T5688" i="4" s="1"/>
  <c r="P5687" i="4"/>
  <c r="P5686" i="4"/>
  <c r="R5686" i="4" s="1"/>
  <c r="T5686" i="4" s="1"/>
  <c r="P5685" i="4"/>
  <c r="P5684" i="4"/>
  <c r="P5683" i="4"/>
  <c r="P5682" i="4"/>
  <c r="P5681" i="4"/>
  <c r="R5681" i="4" s="1"/>
  <c r="T5681" i="4" s="1"/>
  <c r="P5680" i="4"/>
  <c r="P5679" i="4"/>
  <c r="R5679" i="4" s="1"/>
  <c r="T5679" i="4" s="1"/>
  <c r="P5678" i="4"/>
  <c r="P5677" i="4"/>
  <c r="P5676" i="4"/>
  <c r="R5676" i="4" s="1"/>
  <c r="T5676" i="4" s="1"/>
  <c r="P5675" i="4"/>
  <c r="P5674" i="4"/>
  <c r="R5674" i="4" s="1"/>
  <c r="T5674" i="4" s="1"/>
  <c r="P5673" i="4"/>
  <c r="P5672" i="4"/>
  <c r="P5671" i="4"/>
  <c r="P5670" i="4"/>
  <c r="P5669" i="4"/>
  <c r="P5668" i="4"/>
  <c r="P5667" i="4"/>
  <c r="R5667" i="4" s="1"/>
  <c r="T5667" i="4" s="1"/>
  <c r="P5666" i="4"/>
  <c r="P5665" i="4"/>
  <c r="R5665" i="4" s="1"/>
  <c r="T5665" i="4" s="1"/>
  <c r="P5664" i="4"/>
  <c r="P5663" i="4"/>
  <c r="R5663" i="4" s="1"/>
  <c r="T5663" i="4" s="1"/>
  <c r="P5662" i="4"/>
  <c r="R5662" i="4" s="1"/>
  <c r="T5662" i="4" s="1"/>
  <c r="P5661" i="4"/>
  <c r="R5661" i="4" s="1"/>
  <c r="T5661" i="4" s="1"/>
  <c r="P5660" i="4"/>
  <c r="P5659" i="4"/>
  <c r="P5658" i="4"/>
  <c r="P5657" i="4"/>
  <c r="P5656" i="4"/>
  <c r="P5655" i="4"/>
  <c r="R5655" i="4" s="1"/>
  <c r="T5655" i="4" s="1"/>
  <c r="P5654" i="4"/>
  <c r="U5654" i="4" s="1"/>
  <c r="T5653" i="4"/>
  <c r="P5653" i="4"/>
  <c r="R5653" i="4" s="1"/>
  <c r="P5652" i="4"/>
  <c r="R5652" i="4" s="1"/>
  <c r="T5652" i="4" s="1"/>
  <c r="P5651" i="4"/>
  <c r="R5651" i="4" s="1"/>
  <c r="T5651" i="4" s="1"/>
  <c r="P5650" i="4"/>
  <c r="P5649" i="4"/>
  <c r="P5648" i="4"/>
  <c r="U5648" i="4" s="1"/>
  <c r="P5647" i="4"/>
  <c r="P5646" i="4"/>
  <c r="P5645" i="4"/>
  <c r="P5644" i="4"/>
  <c r="P5643" i="4"/>
  <c r="P5642" i="4"/>
  <c r="R5642" i="4" s="1"/>
  <c r="T5642" i="4" s="1"/>
  <c r="P5641" i="4"/>
  <c r="P5640" i="4"/>
  <c r="P5639" i="4"/>
  <c r="P5638" i="4"/>
  <c r="P5637" i="4"/>
  <c r="U5637" i="4" s="1"/>
  <c r="P5636" i="4"/>
  <c r="R5636" i="4" s="1"/>
  <c r="T5636" i="4" s="1"/>
  <c r="P5635" i="4"/>
  <c r="P5634" i="4"/>
  <c r="R5634" i="4" s="1"/>
  <c r="T5634" i="4" s="1"/>
  <c r="P5633" i="4"/>
  <c r="P5632" i="4"/>
  <c r="R5632" i="4" s="1"/>
  <c r="T5632" i="4" s="1"/>
  <c r="P5631" i="4"/>
  <c r="P5630" i="4"/>
  <c r="P5629" i="4"/>
  <c r="R5629" i="4" s="1"/>
  <c r="T5629" i="4" s="1"/>
  <c r="P5628" i="4"/>
  <c r="P5627" i="4"/>
  <c r="R5627" i="4" s="1"/>
  <c r="T5627" i="4" s="1"/>
  <c r="P5626" i="4"/>
  <c r="R5626" i="4" s="1"/>
  <c r="T5626" i="4" s="1"/>
  <c r="U5625" i="4"/>
  <c r="P5625" i="4"/>
  <c r="R5625" i="4" s="1"/>
  <c r="T5625" i="4" s="1"/>
  <c r="P5624" i="4"/>
  <c r="P5623" i="4"/>
  <c r="R5623" i="4" s="1"/>
  <c r="T5623" i="4" s="1"/>
  <c r="P5622" i="4"/>
  <c r="P5621" i="4"/>
  <c r="R5621" i="4" s="1"/>
  <c r="T5621" i="4" s="1"/>
  <c r="P5620" i="4"/>
  <c r="P5619" i="4"/>
  <c r="P5618" i="4"/>
  <c r="P5617" i="4"/>
  <c r="P5616" i="4"/>
  <c r="U5616" i="4" s="1"/>
  <c r="P5615" i="4"/>
  <c r="R5615" i="4" s="1"/>
  <c r="T5615" i="4" s="1"/>
  <c r="P5614" i="4"/>
  <c r="P5613" i="4"/>
  <c r="P5612" i="4"/>
  <c r="R5612" i="4" s="1"/>
  <c r="T5612" i="4" s="1"/>
  <c r="P5611" i="4"/>
  <c r="P5610" i="4"/>
  <c r="R5610" i="4" s="1"/>
  <c r="T5610" i="4" s="1"/>
  <c r="P5609" i="4"/>
  <c r="P5608" i="4"/>
  <c r="R5608" i="4" s="1"/>
  <c r="T5608" i="4" s="1"/>
  <c r="P5607" i="4"/>
  <c r="P5606" i="4"/>
  <c r="P5605" i="4"/>
  <c r="R5605" i="4" s="1"/>
  <c r="T5605" i="4" s="1"/>
  <c r="P5604" i="4"/>
  <c r="R5604" i="4" s="1"/>
  <c r="T5604" i="4" s="1"/>
  <c r="P5603" i="4"/>
  <c r="P5602" i="4"/>
  <c r="R5602" i="4" s="1"/>
  <c r="T5602" i="4" s="1"/>
  <c r="P5601" i="4"/>
  <c r="P5600" i="4"/>
  <c r="P5599" i="4"/>
  <c r="P5598" i="4"/>
  <c r="P5597" i="4"/>
  <c r="R5597" i="4" s="1"/>
  <c r="T5597" i="4" s="1"/>
  <c r="P5596" i="4"/>
  <c r="U5596" i="4" s="1"/>
  <c r="P5595" i="4"/>
  <c r="R5595" i="4" s="1"/>
  <c r="T5595" i="4" s="1"/>
  <c r="P5594" i="4"/>
  <c r="P5593" i="4"/>
  <c r="P5592" i="4"/>
  <c r="R5592" i="4" s="1"/>
  <c r="T5592" i="4" s="1"/>
  <c r="P5591" i="4"/>
  <c r="P5590" i="4"/>
  <c r="U5590" i="4" s="1"/>
  <c r="V5590" i="4" s="1"/>
  <c r="P5589" i="4"/>
  <c r="P5588" i="4"/>
  <c r="P5587" i="4"/>
  <c r="P5586" i="4"/>
  <c r="P5585" i="4"/>
  <c r="P5584" i="4"/>
  <c r="U5584" i="4" s="1"/>
  <c r="V5584" i="4" s="1"/>
  <c r="P5583" i="4"/>
  <c r="R5583" i="4" s="1"/>
  <c r="T5583" i="4" s="1"/>
  <c r="P5582" i="4"/>
  <c r="P5581" i="4"/>
  <c r="P5580" i="4"/>
  <c r="P5579" i="4"/>
  <c r="U5579" i="4" s="1"/>
  <c r="V5579" i="4" s="1"/>
  <c r="P5578" i="4"/>
  <c r="R5578" i="4" s="1"/>
  <c r="T5578" i="4" s="1"/>
  <c r="P5577" i="4"/>
  <c r="P5576" i="4"/>
  <c r="P5575" i="4"/>
  <c r="P5574" i="4"/>
  <c r="P5573" i="4"/>
  <c r="P5572" i="4"/>
  <c r="R5572" i="4" s="1"/>
  <c r="T5572" i="4" s="1"/>
  <c r="P5571" i="4"/>
  <c r="P5570" i="4"/>
  <c r="P5569" i="4"/>
  <c r="P5568" i="4"/>
  <c r="U5568" i="4" s="1"/>
  <c r="V5568" i="4" s="1"/>
  <c r="P5567" i="4"/>
  <c r="R5567" i="4" s="1"/>
  <c r="T5567" i="4" s="1"/>
  <c r="P5566" i="4"/>
  <c r="P5565" i="4"/>
  <c r="P5564" i="4"/>
  <c r="P5563" i="4"/>
  <c r="P5562" i="4"/>
  <c r="P5561" i="4"/>
  <c r="R5561" i="4" s="1"/>
  <c r="T5561" i="4" s="1"/>
  <c r="P5560" i="4"/>
  <c r="P5559" i="4"/>
  <c r="P5558" i="4"/>
  <c r="P5557" i="4"/>
  <c r="U5557" i="4" s="1"/>
  <c r="V5557" i="4" s="1"/>
  <c r="P5556" i="4"/>
  <c r="P5555" i="4"/>
  <c r="P5554" i="4"/>
  <c r="P5553" i="4"/>
  <c r="P5552" i="4"/>
  <c r="R5551" i="4"/>
  <c r="T5551" i="4" s="1"/>
  <c r="P5551" i="4"/>
  <c r="U5551" i="4" s="1"/>
  <c r="V5551" i="4" s="1"/>
  <c r="P5550" i="4"/>
  <c r="R5550" i="4" s="1"/>
  <c r="T5550" i="4" s="1"/>
  <c r="P5549" i="4"/>
  <c r="P5548" i="4"/>
  <c r="P5547" i="4"/>
  <c r="P5546" i="4"/>
  <c r="U5546" i="4" s="1"/>
  <c r="V5546" i="4" s="1"/>
  <c r="P5545" i="4"/>
  <c r="P5544" i="4"/>
  <c r="R5544" i="4" s="1"/>
  <c r="T5544" i="4" s="1"/>
  <c r="P5543" i="4"/>
  <c r="P5542" i="4"/>
  <c r="P5541" i="4"/>
  <c r="P5540" i="4"/>
  <c r="P5539" i="4"/>
  <c r="U5539" i="4" s="1"/>
  <c r="V5539" i="4" s="1"/>
  <c r="P5538" i="4"/>
  <c r="P5537" i="4"/>
  <c r="R5537" i="4" s="1"/>
  <c r="T5537" i="4" s="1"/>
  <c r="P5536" i="4"/>
  <c r="P5535" i="4"/>
  <c r="P5534" i="4"/>
  <c r="P5533" i="4"/>
  <c r="U5533" i="4" s="1"/>
  <c r="V5533" i="4" s="1"/>
  <c r="P5532" i="4"/>
  <c r="P5531" i="4"/>
  <c r="R5531" i="4" s="1"/>
  <c r="T5531" i="4" s="1"/>
  <c r="P5530" i="4"/>
  <c r="P5529" i="4"/>
  <c r="P5528" i="4"/>
  <c r="P5527" i="4"/>
  <c r="P5526" i="4"/>
  <c r="P5525" i="4"/>
  <c r="P5524" i="4"/>
  <c r="R5524" i="4" s="1"/>
  <c r="T5524" i="4" s="1"/>
  <c r="P5523" i="4"/>
  <c r="P5522" i="4"/>
  <c r="P5521" i="4"/>
  <c r="P5520" i="4"/>
  <c r="U5520" i="4" s="1"/>
  <c r="V5520" i="4" s="1"/>
  <c r="P5519" i="4"/>
  <c r="P5518" i="4"/>
  <c r="P5517" i="4"/>
  <c r="P5516" i="4"/>
  <c r="P5515" i="4"/>
  <c r="P5514" i="4"/>
  <c r="P5513" i="4"/>
  <c r="R5513" i="4" s="1"/>
  <c r="T5513" i="4" s="1"/>
  <c r="P5512" i="4"/>
  <c r="P5511" i="4"/>
  <c r="P5510" i="4"/>
  <c r="P5509" i="4"/>
  <c r="U5509" i="4" s="1"/>
  <c r="V5509" i="4" s="1"/>
  <c r="P5508" i="4"/>
  <c r="R5508" i="4" s="1"/>
  <c r="T5508" i="4" s="1"/>
  <c r="P5507" i="4"/>
  <c r="P5506" i="4"/>
  <c r="P5505" i="4"/>
  <c r="R5504" i="4"/>
  <c r="T5504" i="4" s="1"/>
  <c r="P5504" i="4"/>
  <c r="U5504" i="4" s="1"/>
  <c r="V5504" i="4" s="1"/>
  <c r="P5503" i="4"/>
  <c r="P5502" i="4"/>
  <c r="R5502" i="4" s="1"/>
  <c r="T5502" i="4" s="1"/>
  <c r="P5501" i="4"/>
  <c r="P5500" i="4"/>
  <c r="U5500" i="4" s="1"/>
  <c r="V5500" i="4" s="1"/>
  <c r="P5499" i="4"/>
  <c r="P5498" i="4"/>
  <c r="R5498" i="4" s="1"/>
  <c r="T5498" i="4" s="1"/>
  <c r="P5497" i="4"/>
  <c r="U5497" i="4" s="1"/>
  <c r="V5497" i="4" s="1"/>
  <c r="P5496" i="4"/>
  <c r="P5495" i="4"/>
  <c r="R5495" i="4" s="1"/>
  <c r="T5495" i="4" s="1"/>
  <c r="P5494" i="4"/>
  <c r="P5493" i="4"/>
  <c r="P5492" i="4"/>
  <c r="R5492" i="4" s="1"/>
  <c r="T5492" i="4" s="1"/>
  <c r="P5491" i="4"/>
  <c r="P5490" i="4"/>
  <c r="U5490" i="4" s="1"/>
  <c r="V5490" i="4" s="1"/>
  <c r="P5489" i="4"/>
  <c r="U5488" i="4"/>
  <c r="P5488" i="4"/>
  <c r="R5488" i="4" s="1"/>
  <c r="T5488" i="4" s="1"/>
  <c r="P5487" i="4"/>
  <c r="P5486" i="4"/>
  <c r="P5485" i="4"/>
  <c r="P5484" i="4"/>
  <c r="P5483" i="4"/>
  <c r="P5482" i="4"/>
  <c r="P5481" i="4"/>
  <c r="U5481" i="4" s="1"/>
  <c r="P5480" i="4"/>
  <c r="R5480" i="4" s="1"/>
  <c r="T5480" i="4" s="1"/>
  <c r="P5479" i="4"/>
  <c r="P5478" i="4"/>
  <c r="P5477" i="4"/>
  <c r="R5477" i="4" s="1"/>
  <c r="T5477" i="4" s="1"/>
  <c r="P5476" i="4"/>
  <c r="R5476" i="4" s="1"/>
  <c r="T5476" i="4" s="1"/>
  <c r="P5475" i="4"/>
  <c r="P5474" i="4"/>
  <c r="R5474" i="4" s="1"/>
  <c r="T5474" i="4" s="1"/>
  <c r="P5473" i="4"/>
  <c r="R5473" i="4" s="1"/>
  <c r="T5473" i="4" s="1"/>
  <c r="P5472" i="4"/>
  <c r="R5472" i="4" s="1"/>
  <c r="T5472" i="4" s="1"/>
  <c r="V5471" i="4"/>
  <c r="P5471" i="4"/>
  <c r="U5471" i="4" s="1"/>
  <c r="P5470" i="4"/>
  <c r="P5469" i="4"/>
  <c r="P5468" i="4"/>
  <c r="P5467" i="4"/>
  <c r="P5466" i="4"/>
  <c r="P5465" i="4"/>
  <c r="U5465" i="4" s="1"/>
  <c r="V5465" i="4" s="1"/>
  <c r="U5464" i="4"/>
  <c r="P5464" i="4"/>
  <c r="R5464" i="4" s="1"/>
  <c r="T5464" i="4" s="1"/>
  <c r="P5463" i="4"/>
  <c r="R5463" i="4" s="1"/>
  <c r="T5463" i="4" s="1"/>
  <c r="P5462" i="4"/>
  <c r="P5461" i="4"/>
  <c r="U5461" i="4" s="1"/>
  <c r="V5461" i="4" s="1"/>
  <c r="P5460" i="4"/>
  <c r="R5460" i="4" s="1"/>
  <c r="T5460" i="4" s="1"/>
  <c r="P5459" i="4"/>
  <c r="P5458" i="4"/>
  <c r="R5458" i="4" s="1"/>
  <c r="T5458" i="4" s="1"/>
  <c r="P5457" i="4"/>
  <c r="P5456" i="4"/>
  <c r="P5455" i="4"/>
  <c r="R5455" i="4" s="1"/>
  <c r="T5455" i="4" s="1"/>
  <c r="P5454" i="4"/>
  <c r="R5454" i="4" s="1"/>
  <c r="T5454" i="4" s="1"/>
  <c r="P5453" i="4"/>
  <c r="P5452" i="4"/>
  <c r="P5451" i="4"/>
  <c r="P5450" i="4"/>
  <c r="U5450" i="4" s="1"/>
  <c r="V5450" i="4" s="1"/>
  <c r="P5449" i="4"/>
  <c r="R5449" i="4" s="1"/>
  <c r="T5449" i="4" s="1"/>
  <c r="P5448" i="4"/>
  <c r="U5448" i="4" s="1"/>
  <c r="V5448" i="4" s="1"/>
  <c r="P5447" i="4"/>
  <c r="U5447" i="4" s="1"/>
  <c r="V5447" i="4" s="1"/>
  <c r="P5446" i="4"/>
  <c r="P5445" i="4"/>
  <c r="R5445" i="4" s="1"/>
  <c r="T5445" i="4" s="1"/>
  <c r="P5444" i="4"/>
  <c r="U5444" i="4" s="1"/>
  <c r="V5444" i="4" s="1"/>
  <c r="P5443" i="4"/>
  <c r="P5442" i="4"/>
  <c r="R5442" i="4" s="1"/>
  <c r="T5442" i="4" s="1"/>
  <c r="P5441" i="4"/>
  <c r="P5440" i="4"/>
  <c r="P5439" i="4"/>
  <c r="P5438" i="4"/>
  <c r="P5437" i="4"/>
  <c r="P5436" i="4"/>
  <c r="R5436" i="4" s="1"/>
  <c r="T5436" i="4" s="1"/>
  <c r="P5435" i="4"/>
  <c r="R5435" i="4" s="1"/>
  <c r="T5435" i="4" s="1"/>
  <c r="R5434" i="4"/>
  <c r="T5434" i="4" s="1"/>
  <c r="P5434" i="4"/>
  <c r="U5434" i="4" s="1"/>
  <c r="V5434" i="4" s="1"/>
  <c r="P5433" i="4"/>
  <c r="U5433" i="4" s="1"/>
  <c r="V5433" i="4" s="1"/>
  <c r="P5432" i="4"/>
  <c r="R5432" i="4" s="1"/>
  <c r="T5432" i="4" s="1"/>
  <c r="U5431" i="4"/>
  <c r="P5431" i="4"/>
  <c r="R5431" i="4" s="1"/>
  <c r="T5431" i="4" s="1"/>
  <c r="P5430" i="4"/>
  <c r="R5430" i="4" s="1"/>
  <c r="T5430" i="4" s="1"/>
  <c r="P5429" i="4"/>
  <c r="P5428" i="4"/>
  <c r="P5427" i="4"/>
  <c r="R5427" i="4" s="1"/>
  <c r="T5427" i="4" s="1"/>
  <c r="R5426" i="4"/>
  <c r="T5426" i="4" s="1"/>
  <c r="P5426" i="4"/>
  <c r="P5425" i="4"/>
  <c r="P5424" i="4"/>
  <c r="P5423" i="4"/>
  <c r="P5422" i="4"/>
  <c r="P5421" i="4"/>
  <c r="U5421" i="4" s="1"/>
  <c r="V5421" i="4" s="1"/>
  <c r="P5420" i="4"/>
  <c r="R5420" i="4" s="1"/>
  <c r="T5420" i="4" s="1"/>
  <c r="P5419" i="4"/>
  <c r="R5419" i="4" s="1"/>
  <c r="T5419" i="4" s="1"/>
  <c r="P5418" i="4"/>
  <c r="U5418" i="4" s="1"/>
  <c r="V5418" i="4" s="1"/>
  <c r="V5417" i="4"/>
  <c r="P5417" i="4"/>
  <c r="U5417" i="4" s="1"/>
  <c r="P5416" i="4"/>
  <c r="R5416" i="4" s="1"/>
  <c r="T5416" i="4" s="1"/>
  <c r="P5415" i="4"/>
  <c r="P5414" i="4"/>
  <c r="U5414" i="4" s="1"/>
  <c r="V5414" i="4" s="1"/>
  <c r="P5413" i="4"/>
  <c r="U5413" i="4" s="1"/>
  <c r="V5413" i="4" s="1"/>
  <c r="P5412" i="4"/>
  <c r="R5412" i="4" s="1"/>
  <c r="T5412" i="4" s="1"/>
  <c r="P5411" i="4"/>
  <c r="P5410" i="4"/>
  <c r="U5410" i="4" s="1"/>
  <c r="V5410" i="4" s="1"/>
  <c r="P5409" i="4"/>
  <c r="U5409" i="4" s="1"/>
  <c r="V5409" i="4" s="1"/>
  <c r="P5408" i="4"/>
  <c r="R5408" i="4" s="1"/>
  <c r="T5408" i="4" s="1"/>
  <c r="P5407" i="4"/>
  <c r="P5406" i="4"/>
  <c r="U5406" i="4" s="1"/>
  <c r="V5406" i="4" s="1"/>
  <c r="P5405" i="4"/>
  <c r="U5405" i="4" s="1"/>
  <c r="V5405" i="4" s="1"/>
  <c r="P5404" i="4"/>
  <c r="R5404" i="4" s="1"/>
  <c r="T5404" i="4" s="1"/>
  <c r="P5403" i="4"/>
  <c r="R5403" i="4" s="1"/>
  <c r="T5403" i="4" s="1"/>
  <c r="V5402" i="4"/>
  <c r="P5402" i="4"/>
  <c r="U5402" i="4" s="1"/>
  <c r="P5401" i="4"/>
  <c r="R5401" i="4" s="1"/>
  <c r="T5401" i="4" s="1"/>
  <c r="P5400" i="4"/>
  <c r="P5399" i="4"/>
  <c r="U5399" i="4" s="1"/>
  <c r="V5399" i="4" s="1"/>
  <c r="P5398" i="4"/>
  <c r="U5398" i="4" s="1"/>
  <c r="V5398" i="4" s="1"/>
  <c r="P5397" i="4"/>
  <c r="R5397" i="4" s="1"/>
  <c r="T5397" i="4" s="1"/>
  <c r="P5396" i="4"/>
  <c r="P5395" i="4"/>
  <c r="U5395" i="4" s="1"/>
  <c r="V5395" i="4" s="1"/>
  <c r="P5394" i="4"/>
  <c r="U5394" i="4" s="1"/>
  <c r="V5394" i="4" s="1"/>
  <c r="P5393" i="4"/>
  <c r="P5392" i="4"/>
  <c r="U5392" i="4" s="1"/>
  <c r="V5392" i="4" s="1"/>
  <c r="P5391" i="4"/>
  <c r="R5391" i="4" s="1"/>
  <c r="T5391" i="4" s="1"/>
  <c r="P5390" i="4"/>
  <c r="U5390" i="4" s="1"/>
  <c r="V5390" i="4" s="1"/>
  <c r="P5389" i="4"/>
  <c r="U5389" i="4" s="1"/>
  <c r="V5389" i="4" s="1"/>
  <c r="P5388" i="4"/>
  <c r="P5387" i="4"/>
  <c r="U5387" i="4" s="1"/>
  <c r="V5387" i="4" s="1"/>
  <c r="P5386" i="4"/>
  <c r="R5386" i="4" s="1"/>
  <c r="T5386" i="4" s="1"/>
  <c r="P5385" i="4"/>
  <c r="R5385" i="4" s="1"/>
  <c r="T5385" i="4" s="1"/>
  <c r="P5384" i="4"/>
  <c r="U5384" i="4" s="1"/>
  <c r="V5384" i="4" s="1"/>
  <c r="P5383" i="4"/>
  <c r="P5382" i="4"/>
  <c r="U5382" i="4" s="1"/>
  <c r="V5382" i="4" s="1"/>
  <c r="P5381" i="4"/>
  <c r="R5381" i="4" s="1"/>
  <c r="T5381" i="4" s="1"/>
  <c r="P5380" i="4"/>
  <c r="R5380" i="4" s="1"/>
  <c r="T5380" i="4" s="1"/>
  <c r="V5379" i="4"/>
  <c r="P5379" i="4"/>
  <c r="U5379" i="4" s="1"/>
  <c r="P5378" i="4"/>
  <c r="R5378" i="4" s="1"/>
  <c r="T5378" i="4" s="1"/>
  <c r="P5377" i="4"/>
  <c r="U5377" i="4" s="1"/>
  <c r="V5377" i="4" s="1"/>
  <c r="P5376" i="4"/>
  <c r="R5376" i="4" s="1"/>
  <c r="T5376" i="4" s="1"/>
  <c r="P5375" i="4"/>
  <c r="R5375" i="4" s="1"/>
  <c r="T5375" i="4" s="1"/>
  <c r="P5374" i="4"/>
  <c r="U5374" i="4" s="1"/>
  <c r="V5374" i="4" s="1"/>
  <c r="P5373" i="4"/>
  <c r="R5373" i="4" s="1"/>
  <c r="T5373" i="4" s="1"/>
  <c r="P5372" i="4"/>
  <c r="U5372" i="4" s="1"/>
  <c r="V5372" i="4" s="1"/>
  <c r="P5371" i="4"/>
  <c r="U5371" i="4" s="1"/>
  <c r="V5371" i="4" s="1"/>
  <c r="P5370" i="4"/>
  <c r="R5370" i="4" s="1"/>
  <c r="T5370" i="4" s="1"/>
  <c r="P5369" i="4"/>
  <c r="U5369" i="4" s="1"/>
  <c r="V5369" i="4" s="1"/>
  <c r="V5368" i="4"/>
  <c r="P5368" i="4"/>
  <c r="U5368" i="4" s="1"/>
  <c r="P5367" i="4"/>
  <c r="P5366" i="4"/>
  <c r="U5366" i="4" s="1"/>
  <c r="V5366" i="4" s="1"/>
  <c r="P5365" i="4"/>
  <c r="R5365" i="4" s="1"/>
  <c r="T5365" i="4" s="1"/>
  <c r="P5364" i="4"/>
  <c r="P5363" i="4"/>
  <c r="U5363" i="4" s="1"/>
  <c r="V5363" i="4" s="1"/>
  <c r="P5362" i="4"/>
  <c r="R5362" i="4" s="1"/>
  <c r="T5362" i="4" s="1"/>
  <c r="P5361" i="4"/>
  <c r="P5360" i="4"/>
  <c r="U5360" i="4" s="1"/>
  <c r="V5360" i="4" s="1"/>
  <c r="P5359" i="4"/>
  <c r="R5359" i="4" s="1"/>
  <c r="T5359" i="4" s="1"/>
  <c r="P5358" i="4"/>
  <c r="U5358" i="4" s="1"/>
  <c r="V5358" i="4" s="1"/>
  <c r="P5357" i="4"/>
  <c r="U5357" i="4" s="1"/>
  <c r="V5357" i="4" s="1"/>
  <c r="P5356" i="4"/>
  <c r="R5356" i="4" s="1"/>
  <c r="T5356" i="4" s="1"/>
  <c r="P5355" i="4"/>
  <c r="R5355" i="4" s="1"/>
  <c r="T5355" i="4" s="1"/>
  <c r="P5354" i="4"/>
  <c r="P5353" i="4"/>
  <c r="R5353" i="4" s="1"/>
  <c r="T5353" i="4" s="1"/>
  <c r="R5352" i="4"/>
  <c r="T5352" i="4" s="1"/>
  <c r="P5352" i="4"/>
  <c r="U5352" i="4" s="1"/>
  <c r="V5352" i="4" s="1"/>
  <c r="P5351" i="4"/>
  <c r="P5350" i="4"/>
  <c r="P5349" i="4"/>
  <c r="P5348" i="4"/>
  <c r="R5348" i="4" s="1"/>
  <c r="T5348" i="4" s="1"/>
  <c r="P5347" i="4"/>
  <c r="P5346" i="4"/>
  <c r="U5346" i="4" s="1"/>
  <c r="V5346" i="4" s="1"/>
  <c r="P5345" i="4"/>
  <c r="R5345" i="4" s="1"/>
  <c r="T5345" i="4" s="1"/>
  <c r="P5344" i="4"/>
  <c r="R5344" i="4" s="1"/>
  <c r="T5344" i="4" s="1"/>
  <c r="P5343" i="4"/>
  <c r="U5343" i="4" s="1"/>
  <c r="V5343" i="4" s="1"/>
  <c r="P5342" i="4"/>
  <c r="P5341" i="4"/>
  <c r="P5340" i="4"/>
  <c r="P5339" i="4"/>
  <c r="P5338" i="4"/>
  <c r="U5338" i="4" s="1"/>
  <c r="P5337" i="4"/>
  <c r="R5337" i="4" s="1"/>
  <c r="T5337" i="4" s="1"/>
  <c r="P5336" i="4"/>
  <c r="R5336" i="4" s="1"/>
  <c r="T5336" i="4" s="1"/>
  <c r="P5335" i="4"/>
  <c r="R5335" i="4" s="1"/>
  <c r="T5335" i="4" s="1"/>
  <c r="P5334" i="4"/>
  <c r="R5334" i="4" s="1"/>
  <c r="T5334" i="4" s="1"/>
  <c r="P5333" i="4"/>
  <c r="P5332" i="4"/>
  <c r="U5332" i="4" s="1"/>
  <c r="V5332" i="4" s="1"/>
  <c r="P5331" i="4"/>
  <c r="P5330" i="4"/>
  <c r="U5330" i="4" s="1"/>
  <c r="V5330" i="4" s="1"/>
  <c r="P5329" i="4"/>
  <c r="P5328" i="4"/>
  <c r="P5327" i="4"/>
  <c r="P5326" i="4"/>
  <c r="P5325" i="4"/>
  <c r="R5325" i="4" s="1"/>
  <c r="T5325" i="4" s="1"/>
  <c r="P5324" i="4"/>
  <c r="R5324" i="4" s="1"/>
  <c r="T5324" i="4" s="1"/>
  <c r="P5323" i="4"/>
  <c r="R5323" i="4" s="1"/>
  <c r="T5323" i="4" s="1"/>
  <c r="P5322" i="4"/>
  <c r="R5322" i="4" s="1"/>
  <c r="T5322" i="4" s="1"/>
  <c r="P5321" i="4"/>
  <c r="R5321" i="4" s="1"/>
  <c r="T5321" i="4" s="1"/>
  <c r="P5320" i="4"/>
  <c r="P5319" i="4"/>
  <c r="R5319" i="4" s="1"/>
  <c r="T5319" i="4" s="1"/>
  <c r="P5318" i="4"/>
  <c r="P5317" i="4"/>
  <c r="P5316" i="4"/>
  <c r="U5316" i="4" s="1"/>
  <c r="P5315" i="4"/>
  <c r="P5314" i="4"/>
  <c r="P5313" i="4"/>
  <c r="R5313" i="4" s="1"/>
  <c r="T5313" i="4" s="1"/>
  <c r="P5312" i="4"/>
  <c r="U5312" i="4" s="1"/>
  <c r="V5312" i="4" s="1"/>
  <c r="P5311" i="4"/>
  <c r="R5311" i="4" s="1"/>
  <c r="T5311" i="4" s="1"/>
  <c r="P5310" i="4"/>
  <c r="R5310" i="4" s="1"/>
  <c r="T5310" i="4" s="1"/>
  <c r="P5309" i="4"/>
  <c r="P5308" i="4"/>
  <c r="R5308" i="4" s="1"/>
  <c r="T5308" i="4" s="1"/>
  <c r="P5307" i="4"/>
  <c r="P5306" i="4"/>
  <c r="P5305" i="4"/>
  <c r="U5305" i="4" s="1"/>
  <c r="P5304" i="4"/>
  <c r="R5304" i="4" s="1"/>
  <c r="T5304" i="4" s="1"/>
  <c r="P5303" i="4"/>
  <c r="R5303" i="4" s="1"/>
  <c r="T5303" i="4" s="1"/>
  <c r="P5302" i="4"/>
  <c r="U5302" i="4" s="1"/>
  <c r="V5302" i="4" s="1"/>
  <c r="P5301" i="4"/>
  <c r="R5301" i="4" s="1"/>
  <c r="T5301" i="4" s="1"/>
  <c r="P5300" i="4"/>
  <c r="R5300" i="4" s="1"/>
  <c r="T5300" i="4" s="1"/>
  <c r="P5299" i="4"/>
  <c r="U5299" i="4" s="1"/>
  <c r="V5299" i="4" s="1"/>
  <c r="P5298" i="4"/>
  <c r="P5297" i="4"/>
  <c r="U5297" i="4" s="1"/>
  <c r="V5297" i="4" s="1"/>
  <c r="P5296" i="4"/>
  <c r="P5295" i="4"/>
  <c r="P5294" i="4"/>
  <c r="P5293" i="4"/>
  <c r="P5292" i="4"/>
  <c r="R5292" i="4" s="1"/>
  <c r="T5292" i="4" s="1"/>
  <c r="P5291" i="4"/>
  <c r="R5291" i="4" s="1"/>
  <c r="T5291" i="4" s="1"/>
  <c r="P5290" i="4"/>
  <c r="U5290" i="4" s="1"/>
  <c r="V5290" i="4" s="1"/>
  <c r="P5289" i="4"/>
  <c r="R5289" i="4" s="1"/>
  <c r="T5289" i="4" s="1"/>
  <c r="P5288" i="4"/>
  <c r="U5288" i="4" s="1"/>
  <c r="V5288" i="4" s="1"/>
  <c r="P5287" i="4"/>
  <c r="U5287" i="4" s="1"/>
  <c r="V5287" i="4" s="1"/>
  <c r="P5286" i="4"/>
  <c r="R5286" i="4" s="1"/>
  <c r="T5286" i="4" s="1"/>
  <c r="P5285" i="4"/>
  <c r="P5284" i="4"/>
  <c r="R5284" i="4" s="1"/>
  <c r="T5284" i="4" s="1"/>
  <c r="P5283" i="4"/>
  <c r="U5283" i="4" s="1"/>
  <c r="V5283" i="4" s="1"/>
  <c r="P5282" i="4"/>
  <c r="P5281" i="4"/>
  <c r="R5281" i="4" s="1"/>
  <c r="T5281" i="4" s="1"/>
  <c r="P5280" i="4"/>
  <c r="R5280" i="4" s="1"/>
  <c r="T5280" i="4" s="1"/>
  <c r="P5279" i="4"/>
  <c r="U5279" i="4" s="1"/>
  <c r="V5279" i="4" s="1"/>
  <c r="P5278" i="4"/>
  <c r="P5277" i="4"/>
  <c r="R5277" i="4" s="1"/>
  <c r="T5277" i="4" s="1"/>
  <c r="P5276" i="4"/>
  <c r="R5276" i="4" s="1"/>
  <c r="T5276" i="4" s="1"/>
  <c r="P5275" i="4"/>
  <c r="U5275" i="4" s="1"/>
  <c r="V5275" i="4" s="1"/>
  <c r="P5274" i="4"/>
  <c r="P5273" i="4"/>
  <c r="P5272" i="4"/>
  <c r="R5272" i="4" s="1"/>
  <c r="T5272" i="4" s="1"/>
  <c r="P5271" i="4"/>
  <c r="P5270" i="4"/>
  <c r="R5270" i="4" s="1"/>
  <c r="T5270" i="4" s="1"/>
  <c r="P5269" i="4"/>
  <c r="U5269" i="4" s="1"/>
  <c r="V5269" i="4" s="1"/>
  <c r="P5268" i="4"/>
  <c r="P5267" i="4"/>
  <c r="R5267" i="4" s="1"/>
  <c r="T5267" i="4" s="1"/>
  <c r="R5266" i="4"/>
  <c r="T5266" i="4" s="1"/>
  <c r="P5266" i="4"/>
  <c r="U5266" i="4" s="1"/>
  <c r="V5266" i="4" s="1"/>
  <c r="P5265" i="4"/>
  <c r="P5264" i="4"/>
  <c r="R5264" i="4" s="1"/>
  <c r="T5264" i="4" s="1"/>
  <c r="T5263" i="4"/>
  <c r="P5263" i="4"/>
  <c r="R5263" i="4" s="1"/>
  <c r="P5262" i="4"/>
  <c r="U5262" i="4" s="1"/>
  <c r="V5262" i="4" s="1"/>
  <c r="P5261" i="4"/>
  <c r="U5260" i="4"/>
  <c r="P5260" i="4"/>
  <c r="R5260" i="4" s="1"/>
  <c r="T5260" i="4" s="1"/>
  <c r="P5259" i="4"/>
  <c r="R5259" i="4" s="1"/>
  <c r="T5259" i="4" s="1"/>
  <c r="P5258" i="4"/>
  <c r="U5258" i="4" s="1"/>
  <c r="V5258" i="4" s="1"/>
  <c r="P5257" i="4"/>
  <c r="P5256" i="4"/>
  <c r="R5256" i="4" s="1"/>
  <c r="T5256" i="4" s="1"/>
  <c r="P5255" i="4"/>
  <c r="R5255" i="4" s="1"/>
  <c r="T5255" i="4" s="1"/>
  <c r="P5254" i="4"/>
  <c r="U5254" i="4" s="1"/>
  <c r="V5254" i="4" s="1"/>
  <c r="P5253" i="4"/>
  <c r="R5253" i="4" s="1"/>
  <c r="T5253" i="4" s="1"/>
  <c r="P5252" i="4"/>
  <c r="R5252" i="4" s="1"/>
  <c r="T5252" i="4" s="1"/>
  <c r="P5251" i="4"/>
  <c r="P5250" i="4"/>
  <c r="R5250" i="4" s="1"/>
  <c r="T5250" i="4" s="1"/>
  <c r="P5249" i="4"/>
  <c r="R5249" i="4" s="1"/>
  <c r="T5249" i="4" s="1"/>
  <c r="P5248" i="4"/>
  <c r="P5247" i="4"/>
  <c r="P5246" i="4"/>
  <c r="P5245" i="4"/>
  <c r="R5245" i="4" s="1"/>
  <c r="T5245" i="4" s="1"/>
  <c r="P5244" i="4"/>
  <c r="U5244" i="4" s="1"/>
  <c r="V5244" i="4" s="1"/>
  <c r="P5243" i="4"/>
  <c r="P5242" i="4"/>
  <c r="P5241" i="4"/>
  <c r="R5241" i="4" s="1"/>
  <c r="T5241" i="4" s="1"/>
  <c r="R5240" i="4"/>
  <c r="T5240" i="4" s="1"/>
  <c r="P5240" i="4"/>
  <c r="U5240" i="4" s="1"/>
  <c r="V5240" i="4" s="1"/>
  <c r="P5239" i="4"/>
  <c r="R5239" i="4" s="1"/>
  <c r="T5239" i="4" s="1"/>
  <c r="P5238" i="4"/>
  <c r="R5238" i="4" s="1"/>
  <c r="T5238" i="4" s="1"/>
  <c r="P5237" i="4"/>
  <c r="P5236" i="4"/>
  <c r="R5236" i="4" s="1"/>
  <c r="T5236" i="4" s="1"/>
  <c r="P5235" i="4"/>
  <c r="R5235" i="4" s="1"/>
  <c r="T5235" i="4" s="1"/>
  <c r="P5234" i="4"/>
  <c r="U5234" i="4" s="1"/>
  <c r="V5234" i="4" s="1"/>
  <c r="P5233" i="4"/>
  <c r="P5232" i="4"/>
  <c r="R5232" i="4" s="1"/>
  <c r="T5232" i="4" s="1"/>
  <c r="P5231" i="4"/>
  <c r="R5231" i="4" s="1"/>
  <c r="T5231" i="4" s="1"/>
  <c r="P5230" i="4"/>
  <c r="U5230" i="4" s="1"/>
  <c r="V5230" i="4" s="1"/>
  <c r="P5229" i="4"/>
  <c r="P5228" i="4"/>
  <c r="R5228" i="4" s="1"/>
  <c r="T5228" i="4" s="1"/>
  <c r="P5227" i="4"/>
  <c r="R5227" i="4" s="1"/>
  <c r="T5227" i="4" s="1"/>
  <c r="R5226" i="4"/>
  <c r="T5226" i="4" s="1"/>
  <c r="P5226" i="4"/>
  <c r="U5226" i="4" s="1"/>
  <c r="V5226" i="4" s="1"/>
  <c r="P5225" i="4"/>
  <c r="P5224" i="4"/>
  <c r="R5224" i="4" s="1"/>
  <c r="T5224" i="4" s="1"/>
  <c r="T5223" i="4"/>
  <c r="P5223" i="4"/>
  <c r="R5223" i="4" s="1"/>
  <c r="P5222" i="4"/>
  <c r="P5221" i="4"/>
  <c r="P5220" i="4"/>
  <c r="R5220" i="4" s="1"/>
  <c r="T5220" i="4" s="1"/>
  <c r="P5219" i="4"/>
  <c r="R5219" i="4" s="1"/>
  <c r="T5219" i="4" s="1"/>
  <c r="P5218" i="4"/>
  <c r="U5218" i="4" s="1"/>
  <c r="V5218" i="4" s="1"/>
  <c r="P5217" i="4"/>
  <c r="P5216" i="4"/>
  <c r="R5216" i="4" s="1"/>
  <c r="T5216" i="4" s="1"/>
  <c r="P5215" i="4"/>
  <c r="R5215" i="4" s="1"/>
  <c r="T5215" i="4" s="1"/>
  <c r="P5214" i="4"/>
  <c r="U5214" i="4" s="1"/>
  <c r="V5214" i="4" s="1"/>
  <c r="P5213" i="4"/>
  <c r="P5212" i="4"/>
  <c r="R5212" i="4" s="1"/>
  <c r="T5212" i="4" s="1"/>
  <c r="P5211" i="4"/>
  <c r="R5211" i="4" s="1"/>
  <c r="T5211" i="4" s="1"/>
  <c r="P5210" i="4"/>
  <c r="U5210" i="4" s="1"/>
  <c r="V5210" i="4" s="1"/>
  <c r="P5209" i="4"/>
  <c r="P5208" i="4"/>
  <c r="R5208" i="4" s="1"/>
  <c r="T5208" i="4" s="1"/>
  <c r="P5207" i="4"/>
  <c r="R5207" i="4" s="1"/>
  <c r="T5207" i="4" s="1"/>
  <c r="P5206" i="4"/>
  <c r="U5206" i="4" s="1"/>
  <c r="V5206" i="4" s="1"/>
  <c r="P5205" i="4"/>
  <c r="P5204" i="4"/>
  <c r="P5203" i="4"/>
  <c r="R5203" i="4" s="1"/>
  <c r="T5203" i="4" s="1"/>
  <c r="P5202" i="4"/>
  <c r="P5201" i="4"/>
  <c r="P5200" i="4"/>
  <c r="R5200" i="4" s="1"/>
  <c r="T5200" i="4" s="1"/>
  <c r="P5199" i="4"/>
  <c r="R5199" i="4" s="1"/>
  <c r="T5199" i="4" s="1"/>
  <c r="P5198" i="4"/>
  <c r="U5198" i="4" s="1"/>
  <c r="V5198" i="4" s="1"/>
  <c r="P5197" i="4"/>
  <c r="P5196" i="4"/>
  <c r="P5195" i="4"/>
  <c r="R5195" i="4" s="1"/>
  <c r="T5195" i="4" s="1"/>
  <c r="P5194" i="4"/>
  <c r="P5193" i="4"/>
  <c r="P5192" i="4"/>
  <c r="R5192" i="4" s="1"/>
  <c r="T5192" i="4" s="1"/>
  <c r="P5191" i="4"/>
  <c r="R5191" i="4" s="1"/>
  <c r="T5191" i="4" s="1"/>
  <c r="R5190" i="4"/>
  <c r="T5190" i="4" s="1"/>
  <c r="P5190" i="4"/>
  <c r="U5190" i="4" s="1"/>
  <c r="V5190" i="4" s="1"/>
  <c r="P5189" i="4"/>
  <c r="P5188" i="4"/>
  <c r="P5187" i="4"/>
  <c r="R5187" i="4" s="1"/>
  <c r="T5187" i="4" s="1"/>
  <c r="P5186" i="4"/>
  <c r="U5186" i="4" s="1"/>
  <c r="V5186" i="4" s="1"/>
  <c r="P5185" i="4"/>
  <c r="P5184" i="4"/>
  <c r="R5184" i="4" s="1"/>
  <c r="T5184" i="4" s="1"/>
  <c r="P5183" i="4"/>
  <c r="U5183" i="4" s="1"/>
  <c r="V5183" i="4" s="1"/>
  <c r="P5182" i="4"/>
  <c r="P5181" i="4"/>
  <c r="R5181" i="4" s="1"/>
  <c r="T5181" i="4" s="1"/>
  <c r="P5180" i="4"/>
  <c r="R5180" i="4" s="1"/>
  <c r="T5180" i="4" s="1"/>
  <c r="R5179" i="4"/>
  <c r="T5179" i="4" s="1"/>
  <c r="P5179" i="4"/>
  <c r="U5179" i="4" s="1"/>
  <c r="V5179" i="4" s="1"/>
  <c r="P5178" i="4"/>
  <c r="P5177" i="4"/>
  <c r="U5177" i="4" s="1"/>
  <c r="V5177" i="4" s="1"/>
  <c r="P5176" i="4"/>
  <c r="P5175" i="4"/>
  <c r="R5175" i="4" s="1"/>
  <c r="T5175" i="4" s="1"/>
  <c r="P5174" i="4"/>
  <c r="P5173" i="4"/>
  <c r="R5173" i="4" s="1"/>
  <c r="T5173" i="4" s="1"/>
  <c r="P5172" i="4"/>
  <c r="R5172" i="4" s="1"/>
  <c r="T5172" i="4" s="1"/>
  <c r="P5171" i="4"/>
  <c r="U5171" i="4" s="1"/>
  <c r="V5171" i="4" s="1"/>
  <c r="P5170" i="4"/>
  <c r="P5169" i="4"/>
  <c r="R5169" i="4" s="1"/>
  <c r="T5169" i="4" s="1"/>
  <c r="P5168" i="4"/>
  <c r="P5167" i="4"/>
  <c r="R5167" i="4" s="1"/>
  <c r="T5167" i="4" s="1"/>
  <c r="P5166" i="4"/>
  <c r="P5165" i="4"/>
  <c r="P5164" i="4"/>
  <c r="R5164" i="4" s="1"/>
  <c r="T5164" i="4" s="1"/>
  <c r="P5163" i="4"/>
  <c r="U5163" i="4" s="1"/>
  <c r="V5163" i="4" s="1"/>
  <c r="P5162" i="4"/>
  <c r="P5161" i="4"/>
  <c r="R5161" i="4" s="1"/>
  <c r="T5161" i="4" s="1"/>
  <c r="P5160" i="4"/>
  <c r="U5160" i="4" s="1"/>
  <c r="V5160" i="4" s="1"/>
  <c r="P5159" i="4"/>
  <c r="R5159" i="4" s="1"/>
  <c r="T5159" i="4" s="1"/>
  <c r="P5158" i="4"/>
  <c r="R5158" i="4" s="1"/>
  <c r="T5158" i="4" s="1"/>
  <c r="P5157" i="4"/>
  <c r="U5157" i="4" s="1"/>
  <c r="V5157" i="4" s="1"/>
  <c r="P5156" i="4"/>
  <c r="P5155" i="4"/>
  <c r="R5155" i="4" s="1"/>
  <c r="T5155" i="4" s="1"/>
  <c r="P5154" i="4"/>
  <c r="U5154" i="4" s="1"/>
  <c r="V5154" i="4" s="1"/>
  <c r="P5153" i="4"/>
  <c r="P5152" i="4"/>
  <c r="R5152" i="4" s="1"/>
  <c r="T5152" i="4" s="1"/>
  <c r="P5151" i="4"/>
  <c r="P5150" i="4"/>
  <c r="P5149" i="4"/>
  <c r="R5149" i="4" s="1"/>
  <c r="T5149" i="4" s="1"/>
  <c r="P5148" i="4"/>
  <c r="U5148" i="4" s="1"/>
  <c r="V5148" i="4" s="1"/>
  <c r="P5147" i="4"/>
  <c r="P5146" i="4"/>
  <c r="P5145" i="4"/>
  <c r="U5145" i="4" s="1"/>
  <c r="V5145" i="4" s="1"/>
  <c r="P5144" i="4"/>
  <c r="P5143" i="4"/>
  <c r="R5143" i="4" s="1"/>
  <c r="T5143" i="4" s="1"/>
  <c r="P5142" i="4"/>
  <c r="R5142" i="4" s="1"/>
  <c r="T5142" i="4" s="1"/>
  <c r="P5141" i="4"/>
  <c r="U5141" i="4" s="1"/>
  <c r="V5141" i="4" s="1"/>
  <c r="P5140" i="4"/>
  <c r="P5139" i="4"/>
  <c r="R5139" i="4" s="1"/>
  <c r="T5139" i="4" s="1"/>
  <c r="P5138" i="4"/>
  <c r="P5137" i="4"/>
  <c r="P5136" i="4"/>
  <c r="R5136" i="4" s="1"/>
  <c r="T5136" i="4" s="1"/>
  <c r="P5135" i="4"/>
  <c r="R5135" i="4" s="1"/>
  <c r="T5135" i="4" s="1"/>
  <c r="P5134" i="4"/>
  <c r="U5134" i="4" s="1"/>
  <c r="V5134" i="4" s="1"/>
  <c r="P5133" i="4"/>
  <c r="P5132" i="4"/>
  <c r="R5132" i="4" s="1"/>
  <c r="T5132" i="4" s="1"/>
  <c r="P5131" i="4"/>
  <c r="R5131" i="4" s="1"/>
  <c r="T5131" i="4" s="1"/>
  <c r="P5130" i="4"/>
  <c r="U5130" i="4" s="1"/>
  <c r="V5130" i="4" s="1"/>
  <c r="P5129" i="4"/>
  <c r="P5128" i="4"/>
  <c r="R5128" i="4" s="1"/>
  <c r="T5128" i="4" s="1"/>
  <c r="P5127" i="4"/>
  <c r="R5127" i="4" s="1"/>
  <c r="T5127" i="4" s="1"/>
  <c r="P5126" i="4"/>
  <c r="U5126" i="4" s="1"/>
  <c r="V5126" i="4" s="1"/>
  <c r="P5125" i="4"/>
  <c r="P5124" i="4"/>
  <c r="R5124" i="4" s="1"/>
  <c r="T5124" i="4" s="1"/>
  <c r="P5123" i="4"/>
  <c r="R5123" i="4" s="1"/>
  <c r="T5123" i="4" s="1"/>
  <c r="P5122" i="4"/>
  <c r="P5121" i="4"/>
  <c r="P5120" i="4"/>
  <c r="R5120" i="4" s="1"/>
  <c r="T5120" i="4" s="1"/>
  <c r="P5119" i="4"/>
  <c r="R5119" i="4" s="1"/>
  <c r="T5119" i="4" s="1"/>
  <c r="P5118" i="4"/>
  <c r="P5117" i="4"/>
  <c r="R5117" i="4" s="1"/>
  <c r="T5117" i="4" s="1"/>
  <c r="P5116" i="4"/>
  <c r="R5116" i="4" s="1"/>
  <c r="T5116" i="4" s="1"/>
  <c r="P5115" i="4"/>
  <c r="P5114" i="4"/>
  <c r="R5114" i="4" s="1"/>
  <c r="T5114" i="4" s="1"/>
  <c r="P5113" i="4"/>
  <c r="R5113" i="4" s="1"/>
  <c r="T5113" i="4" s="1"/>
  <c r="P5112" i="4"/>
  <c r="U5112" i="4" s="1"/>
  <c r="V5112" i="4" s="1"/>
  <c r="P5111" i="4"/>
  <c r="P5110" i="4"/>
  <c r="R5110" i="4" s="1"/>
  <c r="T5110" i="4" s="1"/>
  <c r="P5109" i="4"/>
  <c r="P5108" i="4"/>
  <c r="R5108" i="4" s="1"/>
  <c r="T5108" i="4" s="1"/>
  <c r="P5107" i="4"/>
  <c r="U5107" i="4" s="1"/>
  <c r="V5107" i="4" s="1"/>
  <c r="P5106" i="4"/>
  <c r="P5105" i="4"/>
  <c r="P5104" i="4"/>
  <c r="R5104" i="4" s="1"/>
  <c r="T5104" i="4" s="1"/>
  <c r="P5103" i="4"/>
  <c r="P5102" i="4"/>
  <c r="R5102" i="4" s="1"/>
  <c r="T5102" i="4" s="1"/>
  <c r="P5101" i="4"/>
  <c r="R5101" i="4" s="1"/>
  <c r="T5101" i="4" s="1"/>
  <c r="P5100" i="4"/>
  <c r="U5100" i="4" s="1"/>
  <c r="V5100" i="4" s="1"/>
  <c r="P5099" i="4"/>
  <c r="P5098" i="4"/>
  <c r="R5098" i="4" s="1"/>
  <c r="T5098" i="4" s="1"/>
  <c r="P5097" i="4"/>
  <c r="R5097" i="4" s="1"/>
  <c r="T5097" i="4" s="1"/>
  <c r="P5096" i="4"/>
  <c r="P5095" i="4"/>
  <c r="P5094" i="4"/>
  <c r="R5094" i="4" s="1"/>
  <c r="T5094" i="4" s="1"/>
  <c r="P5093" i="4"/>
  <c r="R5093" i="4" s="1"/>
  <c r="T5093" i="4" s="1"/>
  <c r="P5092" i="4"/>
  <c r="U5092" i="4" s="1"/>
  <c r="V5092" i="4" s="1"/>
  <c r="U5091" i="4"/>
  <c r="P5091" i="4"/>
  <c r="R5091" i="4" s="1"/>
  <c r="T5091" i="4" s="1"/>
  <c r="P5090" i="4"/>
  <c r="R5090" i="4" s="1"/>
  <c r="T5090" i="4" s="1"/>
  <c r="P5089" i="4"/>
  <c r="P5088" i="4"/>
  <c r="R5088" i="4" s="1"/>
  <c r="T5088" i="4" s="1"/>
  <c r="P5087" i="4"/>
  <c r="R5087" i="4" s="1"/>
  <c r="T5087" i="4" s="1"/>
  <c r="P5086" i="4"/>
  <c r="U5086" i="4" s="1"/>
  <c r="V5086" i="4" s="1"/>
  <c r="P5085" i="4"/>
  <c r="P5084" i="4"/>
  <c r="R5084" i="4" s="1"/>
  <c r="T5084" i="4" s="1"/>
  <c r="P5083" i="4"/>
  <c r="R5083" i="4" s="1"/>
  <c r="T5083" i="4" s="1"/>
  <c r="P5082" i="4"/>
  <c r="U5082" i="4" s="1"/>
  <c r="V5082" i="4" s="1"/>
  <c r="P5081" i="4"/>
  <c r="P5080" i="4"/>
  <c r="R5080" i="4" s="1"/>
  <c r="T5080" i="4" s="1"/>
  <c r="P5079" i="4"/>
  <c r="R5079" i="4" s="1"/>
  <c r="T5079" i="4" s="1"/>
  <c r="P5078" i="4"/>
  <c r="U5078" i="4" s="1"/>
  <c r="V5078" i="4" s="1"/>
  <c r="P5077" i="4"/>
  <c r="P5076" i="4"/>
  <c r="P5075" i="4"/>
  <c r="R5075" i="4" s="1"/>
  <c r="T5075" i="4" s="1"/>
  <c r="P5074" i="4"/>
  <c r="P5073" i="4"/>
  <c r="P5072" i="4"/>
  <c r="R5072" i="4" s="1"/>
  <c r="T5072" i="4" s="1"/>
  <c r="P5071" i="4"/>
  <c r="U5071" i="4" s="1"/>
  <c r="V5071" i="4" s="1"/>
  <c r="P5070" i="4"/>
  <c r="R5070" i="4" s="1"/>
  <c r="T5070" i="4" s="1"/>
  <c r="P5069" i="4"/>
  <c r="R5069" i="4" s="1"/>
  <c r="T5069" i="4" s="1"/>
  <c r="P5068" i="4"/>
  <c r="U5068" i="4" s="1"/>
  <c r="V5068" i="4" s="1"/>
  <c r="P5067" i="4"/>
  <c r="R5067" i="4" s="1"/>
  <c r="T5067" i="4" s="1"/>
  <c r="P5066" i="4"/>
  <c r="U5066" i="4" s="1"/>
  <c r="V5066" i="4" s="1"/>
  <c r="P5065" i="4"/>
  <c r="P5064" i="4"/>
  <c r="R5064" i="4" s="1"/>
  <c r="T5064" i="4" s="1"/>
  <c r="P5063" i="4"/>
  <c r="U5063" i="4" s="1"/>
  <c r="V5063" i="4" s="1"/>
  <c r="P5062" i="4"/>
  <c r="P5061" i="4"/>
  <c r="R5061" i="4" s="1"/>
  <c r="T5061" i="4" s="1"/>
  <c r="P5060" i="4"/>
  <c r="U5060" i="4" s="1"/>
  <c r="V5060" i="4" s="1"/>
  <c r="P5059" i="4"/>
  <c r="P5058" i="4"/>
  <c r="R5058" i="4" s="1"/>
  <c r="T5058" i="4" s="1"/>
  <c r="P5057" i="4"/>
  <c r="U5057" i="4" s="1"/>
  <c r="V5057" i="4" s="1"/>
  <c r="P5056" i="4"/>
  <c r="P5055" i="4"/>
  <c r="R5055" i="4" s="1"/>
  <c r="T5055" i="4" s="1"/>
  <c r="P5054" i="4"/>
  <c r="U5054" i="4" s="1"/>
  <c r="V5054" i="4" s="1"/>
  <c r="P5053" i="4"/>
  <c r="P5052" i="4"/>
  <c r="P5051" i="4"/>
  <c r="R5051" i="4" s="1"/>
  <c r="T5051" i="4" s="1"/>
  <c r="P5050" i="4"/>
  <c r="P5049" i="4"/>
  <c r="P5048" i="4"/>
  <c r="R5048" i="4" s="1"/>
  <c r="T5048" i="4" s="1"/>
  <c r="P5047" i="4"/>
  <c r="R5047" i="4" s="1"/>
  <c r="T5047" i="4" s="1"/>
  <c r="P5046" i="4"/>
  <c r="U5046" i="4" s="1"/>
  <c r="V5046" i="4" s="1"/>
  <c r="P5045" i="4"/>
  <c r="P5044" i="4"/>
  <c r="R5044" i="4" s="1"/>
  <c r="T5044" i="4" s="1"/>
  <c r="P5043" i="4"/>
  <c r="U5043" i="4" s="1"/>
  <c r="V5043" i="4" s="1"/>
  <c r="P5042" i="4"/>
  <c r="R5042" i="4" s="1"/>
  <c r="T5042" i="4" s="1"/>
  <c r="P5041" i="4"/>
  <c r="R5041" i="4" s="1"/>
  <c r="T5041" i="4" s="1"/>
  <c r="P5040" i="4"/>
  <c r="P5039" i="4"/>
  <c r="P5038" i="4"/>
  <c r="R5038" i="4" s="1"/>
  <c r="T5038" i="4" s="1"/>
  <c r="P5037" i="4"/>
  <c r="U5037" i="4" s="1"/>
  <c r="V5037" i="4" s="1"/>
  <c r="P5036" i="4"/>
  <c r="P5035" i="4"/>
  <c r="R5035" i="4" s="1"/>
  <c r="T5035" i="4" s="1"/>
  <c r="P5034" i="4"/>
  <c r="R5034" i="4" s="1"/>
  <c r="T5034" i="4" s="1"/>
  <c r="P5033" i="4"/>
  <c r="U5033" i="4" s="1"/>
  <c r="V5033" i="4" s="1"/>
  <c r="P5032" i="4"/>
  <c r="P5031" i="4"/>
  <c r="P5030" i="4"/>
  <c r="R5030" i="4" s="1"/>
  <c r="T5030" i="4" s="1"/>
  <c r="P5029" i="4"/>
  <c r="U5029" i="4" s="1"/>
  <c r="V5029" i="4" s="1"/>
  <c r="P5028" i="4"/>
  <c r="P5027" i="4"/>
  <c r="R5027" i="4" s="1"/>
  <c r="T5027" i="4" s="1"/>
  <c r="P5026" i="4"/>
  <c r="R5026" i="4" s="1"/>
  <c r="T5026" i="4" s="1"/>
  <c r="P5025" i="4"/>
  <c r="U5025" i="4" s="1"/>
  <c r="V5025" i="4" s="1"/>
  <c r="P5024" i="4"/>
  <c r="P5023" i="4"/>
  <c r="P5022" i="4"/>
  <c r="R5022" i="4" s="1"/>
  <c r="T5022" i="4" s="1"/>
  <c r="P5021" i="4"/>
  <c r="P5020" i="4"/>
  <c r="R5020" i="4" s="1"/>
  <c r="T5020" i="4" s="1"/>
  <c r="P5019" i="4"/>
  <c r="R5019" i="4" s="1"/>
  <c r="T5019" i="4" s="1"/>
  <c r="P5018" i="4"/>
  <c r="U5018" i="4" s="1"/>
  <c r="V5018" i="4" s="1"/>
  <c r="P5017" i="4"/>
  <c r="P5016" i="4"/>
  <c r="R5016" i="4" s="1"/>
  <c r="T5016" i="4" s="1"/>
  <c r="P5015" i="4"/>
  <c r="U5015" i="4" s="1"/>
  <c r="V5015" i="4" s="1"/>
  <c r="P5014" i="4"/>
  <c r="P5013" i="4"/>
  <c r="P5012" i="4"/>
  <c r="R5012" i="4" s="1"/>
  <c r="T5012" i="4" s="1"/>
  <c r="P5011" i="4"/>
  <c r="U5011" i="4" s="1"/>
  <c r="V5011" i="4" s="1"/>
  <c r="P5010" i="4"/>
  <c r="P5009" i="4"/>
  <c r="R5009" i="4" s="1"/>
  <c r="T5009" i="4" s="1"/>
  <c r="P5008" i="4"/>
  <c r="U5008" i="4" s="1"/>
  <c r="V5008" i="4" s="1"/>
  <c r="P5007" i="4"/>
  <c r="P5006" i="4"/>
  <c r="R5006" i="4" s="1"/>
  <c r="T5006" i="4" s="1"/>
  <c r="P5005" i="4"/>
  <c r="R5005" i="4" s="1"/>
  <c r="T5005" i="4" s="1"/>
  <c r="R5004" i="4"/>
  <c r="T5004" i="4" s="1"/>
  <c r="P5004" i="4"/>
  <c r="U5004" i="4" s="1"/>
  <c r="V5004" i="4" s="1"/>
  <c r="P5003" i="4"/>
  <c r="P5002" i="4"/>
  <c r="T5001" i="4"/>
  <c r="P5001" i="4"/>
  <c r="R5001" i="4" s="1"/>
  <c r="P5000" i="4"/>
  <c r="P4999" i="4"/>
  <c r="P4998" i="4"/>
  <c r="R4998" i="4" s="1"/>
  <c r="T4998" i="4" s="1"/>
  <c r="P4997" i="4"/>
  <c r="R4997" i="4" s="1"/>
  <c r="T4997" i="4" s="1"/>
  <c r="P4996" i="4"/>
  <c r="U4996" i="4" s="1"/>
  <c r="V4996" i="4" s="1"/>
  <c r="P4995" i="4"/>
  <c r="P4994" i="4"/>
  <c r="P4993" i="4"/>
  <c r="R4993" i="4" s="1"/>
  <c r="T4993" i="4" s="1"/>
  <c r="P4992" i="4"/>
  <c r="P4991" i="4"/>
  <c r="P4990" i="4"/>
  <c r="R4990" i="4" s="1"/>
  <c r="T4990" i="4" s="1"/>
  <c r="P4989" i="4"/>
  <c r="R4989" i="4" s="1"/>
  <c r="T4989" i="4" s="1"/>
  <c r="P4988" i="4"/>
  <c r="P4987" i="4"/>
  <c r="P4986" i="4"/>
  <c r="P4985" i="4"/>
  <c r="R4985" i="4" s="1"/>
  <c r="T4985" i="4" s="1"/>
  <c r="P4984" i="4"/>
  <c r="P4983" i="4"/>
  <c r="P4982" i="4"/>
  <c r="P4981" i="4"/>
  <c r="R4981" i="4" s="1"/>
  <c r="T4981" i="4" s="1"/>
  <c r="P4980" i="4"/>
  <c r="U4980" i="4" s="1"/>
  <c r="V4980" i="4" s="1"/>
  <c r="P4979" i="4"/>
  <c r="P4978" i="4"/>
  <c r="P4977" i="4"/>
  <c r="R4977" i="4" s="1"/>
  <c r="T4977" i="4" s="1"/>
  <c r="P4976" i="4"/>
  <c r="P4975" i="4"/>
  <c r="P4974" i="4"/>
  <c r="R4974" i="4" s="1"/>
  <c r="T4974" i="4" s="1"/>
  <c r="P4973" i="4"/>
  <c r="R4973" i="4" s="1"/>
  <c r="T4973" i="4" s="1"/>
  <c r="P4972" i="4"/>
  <c r="U4972" i="4" s="1"/>
  <c r="V4972" i="4" s="1"/>
  <c r="P4971" i="4"/>
  <c r="P4970" i="4"/>
  <c r="R4970" i="4" s="1"/>
  <c r="T4970" i="4" s="1"/>
  <c r="P4969" i="4"/>
  <c r="R4969" i="4" s="1"/>
  <c r="T4969" i="4" s="1"/>
  <c r="P4968" i="4"/>
  <c r="U4968" i="4" s="1"/>
  <c r="V4968" i="4" s="1"/>
  <c r="P4967" i="4"/>
  <c r="P4966" i="4"/>
  <c r="R4966" i="4" s="1"/>
  <c r="T4966" i="4" s="1"/>
  <c r="P4965" i="4"/>
  <c r="U4965" i="4" s="1"/>
  <c r="V4965" i="4" s="1"/>
  <c r="P4964" i="4"/>
  <c r="P4963" i="4"/>
  <c r="R4963" i="4" s="1"/>
  <c r="T4963" i="4" s="1"/>
  <c r="P4962" i="4"/>
  <c r="P4961" i="4"/>
  <c r="R4961" i="4" s="1"/>
  <c r="T4961" i="4" s="1"/>
  <c r="P4960" i="4"/>
  <c r="R4960" i="4" s="1"/>
  <c r="T4960" i="4" s="1"/>
  <c r="P4959" i="4"/>
  <c r="P4958" i="4"/>
  <c r="R4958" i="4" s="1"/>
  <c r="T4958" i="4" s="1"/>
  <c r="P4957" i="4"/>
  <c r="U4957" i="4" s="1"/>
  <c r="V4957" i="4" s="1"/>
  <c r="P4956" i="4"/>
  <c r="P4955" i="4"/>
  <c r="P4954" i="4"/>
  <c r="R4954" i="4" s="1"/>
  <c r="T4954" i="4" s="1"/>
  <c r="P4953" i="4"/>
  <c r="U4953" i="4" s="1"/>
  <c r="V4953" i="4" s="1"/>
  <c r="P4952" i="4"/>
  <c r="U4951" i="4"/>
  <c r="P4951" i="4"/>
  <c r="R4951" i="4" s="1"/>
  <c r="T4951" i="4" s="1"/>
  <c r="P4950" i="4"/>
  <c r="R4950" i="4" s="1"/>
  <c r="T4950" i="4" s="1"/>
  <c r="P4949" i="4"/>
  <c r="P4948" i="4"/>
  <c r="P4947" i="4"/>
  <c r="R4947" i="4" s="1"/>
  <c r="T4947" i="4" s="1"/>
  <c r="P4946" i="4"/>
  <c r="R4946" i="4" s="1"/>
  <c r="T4946" i="4" s="1"/>
  <c r="P4945" i="4"/>
  <c r="U4945" i="4" s="1"/>
  <c r="V4945" i="4" s="1"/>
  <c r="P4944" i="4"/>
  <c r="P4943" i="4"/>
  <c r="R4943" i="4" s="1"/>
  <c r="T4943" i="4" s="1"/>
  <c r="P4942" i="4"/>
  <c r="R4942" i="4" s="1"/>
  <c r="T4942" i="4" s="1"/>
  <c r="P4941" i="4"/>
  <c r="P4940" i="4"/>
  <c r="P4939" i="4"/>
  <c r="P4938" i="4"/>
  <c r="R4938" i="4" s="1"/>
  <c r="T4938" i="4" s="1"/>
  <c r="P4937" i="4"/>
  <c r="U4937" i="4" s="1"/>
  <c r="V4937" i="4" s="1"/>
  <c r="P4936" i="4"/>
  <c r="P4935" i="4"/>
  <c r="R4935" i="4" s="1"/>
  <c r="T4935" i="4" s="1"/>
  <c r="P4934" i="4"/>
  <c r="R4934" i="4" s="1"/>
  <c r="T4934" i="4" s="1"/>
  <c r="P4933" i="4"/>
  <c r="P4932" i="4"/>
  <c r="P4931" i="4"/>
  <c r="R4931" i="4" s="1"/>
  <c r="T4931" i="4" s="1"/>
  <c r="P4930" i="4"/>
  <c r="R4930" i="4" s="1"/>
  <c r="T4930" i="4" s="1"/>
  <c r="P4929" i="4"/>
  <c r="U4929" i="4" s="1"/>
  <c r="V4929" i="4" s="1"/>
  <c r="P4928" i="4"/>
  <c r="P4927" i="4"/>
  <c r="R4927" i="4" s="1"/>
  <c r="T4927" i="4" s="1"/>
  <c r="P4926" i="4"/>
  <c r="P4925" i="4"/>
  <c r="P4924" i="4"/>
  <c r="P4923" i="4"/>
  <c r="R4923" i="4" s="1"/>
  <c r="T4923" i="4" s="1"/>
  <c r="P4922" i="4"/>
  <c r="P4921" i="4"/>
  <c r="R4921" i="4" s="1"/>
  <c r="T4921" i="4" s="1"/>
  <c r="P4920" i="4"/>
  <c r="P4919" i="4"/>
  <c r="P4918" i="4"/>
  <c r="R4918" i="4" s="1"/>
  <c r="T4918" i="4" s="1"/>
  <c r="P4917" i="4"/>
  <c r="U4917" i="4" s="1"/>
  <c r="V4917" i="4" s="1"/>
  <c r="P4916" i="4"/>
  <c r="P4915" i="4"/>
  <c r="R4915" i="4" s="1"/>
  <c r="T4915" i="4" s="1"/>
  <c r="P4914" i="4"/>
  <c r="R4914" i="4" s="1"/>
  <c r="T4914" i="4" s="1"/>
  <c r="R4913" i="4"/>
  <c r="T4913" i="4" s="1"/>
  <c r="P4913" i="4"/>
  <c r="U4913" i="4" s="1"/>
  <c r="V4913" i="4" s="1"/>
  <c r="P4912" i="4"/>
  <c r="P4911" i="4"/>
  <c r="P4910" i="4"/>
  <c r="R4910" i="4" s="1"/>
  <c r="T4910" i="4" s="1"/>
  <c r="P4909" i="4"/>
  <c r="U4909" i="4" s="1"/>
  <c r="V4909" i="4" s="1"/>
  <c r="P4908" i="4"/>
  <c r="P4907" i="4"/>
  <c r="R4907" i="4" s="1"/>
  <c r="T4907" i="4" s="1"/>
  <c r="P4906" i="4"/>
  <c r="R4906" i="4" s="1"/>
  <c r="T4906" i="4" s="1"/>
  <c r="P4905" i="4"/>
  <c r="P4904" i="4"/>
  <c r="P4903" i="4"/>
  <c r="R4903" i="4" s="1"/>
  <c r="T4903" i="4" s="1"/>
  <c r="P4902" i="4"/>
  <c r="R4902" i="4" s="1"/>
  <c r="T4902" i="4" s="1"/>
  <c r="P4901" i="4"/>
  <c r="U4901" i="4" s="1"/>
  <c r="V4901" i="4" s="1"/>
  <c r="P4900" i="4"/>
  <c r="P4899" i="4"/>
  <c r="R4899" i="4" s="1"/>
  <c r="T4899" i="4" s="1"/>
  <c r="P4898" i="4"/>
  <c r="R4898" i="4" s="1"/>
  <c r="T4898" i="4" s="1"/>
  <c r="P4897" i="4"/>
  <c r="P4896" i="4"/>
  <c r="P4895" i="4"/>
  <c r="P4894" i="4"/>
  <c r="R4894" i="4" s="1"/>
  <c r="T4894" i="4" s="1"/>
  <c r="P4893" i="4"/>
  <c r="U4893" i="4" s="1"/>
  <c r="V4893" i="4" s="1"/>
  <c r="P4892" i="4"/>
  <c r="P4891" i="4"/>
  <c r="P4890" i="4"/>
  <c r="R4890" i="4" s="1"/>
  <c r="T4890" i="4" s="1"/>
  <c r="P4889" i="4"/>
  <c r="P4888" i="4"/>
  <c r="P4887" i="4"/>
  <c r="R4887" i="4" s="1"/>
  <c r="T4887" i="4" s="1"/>
  <c r="P4886" i="4"/>
  <c r="R4886" i="4" s="1"/>
  <c r="T4886" i="4" s="1"/>
  <c r="P4885" i="4"/>
  <c r="U4885" i="4" s="1"/>
  <c r="V4885" i="4" s="1"/>
  <c r="P4884" i="4"/>
  <c r="P4883" i="4"/>
  <c r="R4883" i="4" s="1"/>
  <c r="T4883" i="4" s="1"/>
  <c r="P4882" i="4"/>
  <c r="R4882" i="4" s="1"/>
  <c r="T4882" i="4" s="1"/>
  <c r="P4881" i="4"/>
  <c r="P4880" i="4"/>
  <c r="P4879" i="4"/>
  <c r="R4879" i="4" s="1"/>
  <c r="T4879" i="4" s="1"/>
  <c r="P4878" i="4"/>
  <c r="P4877" i="4"/>
  <c r="R4877" i="4" s="1"/>
  <c r="T4877" i="4" s="1"/>
  <c r="P4876" i="4"/>
  <c r="R4876" i="4" s="1"/>
  <c r="T4876" i="4" s="1"/>
  <c r="P4875" i="4"/>
  <c r="P4874" i="4"/>
  <c r="P4873" i="4"/>
  <c r="P4872" i="4"/>
  <c r="R4872" i="4" s="1"/>
  <c r="T4872" i="4" s="1"/>
  <c r="P4871" i="4"/>
  <c r="U4871" i="4" s="1"/>
  <c r="V4871" i="4" s="1"/>
  <c r="P4870" i="4"/>
  <c r="P4869" i="4"/>
  <c r="R4869" i="4" s="1"/>
  <c r="T4869" i="4" s="1"/>
  <c r="P4868" i="4"/>
  <c r="P4867" i="4"/>
  <c r="P4866" i="4"/>
  <c r="R4866" i="4" s="1"/>
  <c r="T4866" i="4" s="1"/>
  <c r="P4865" i="4"/>
  <c r="R4865" i="4" s="1"/>
  <c r="T4865" i="4" s="1"/>
  <c r="P4864" i="4"/>
  <c r="P4863" i="4"/>
  <c r="U4862" i="4"/>
  <c r="P4862" i="4"/>
  <c r="R4862" i="4" s="1"/>
  <c r="T4862" i="4" s="1"/>
  <c r="P4861" i="4"/>
  <c r="R4861" i="4" s="1"/>
  <c r="T4861" i="4" s="1"/>
  <c r="P4860" i="4"/>
  <c r="U4860" i="4" s="1"/>
  <c r="V4860" i="4" s="1"/>
  <c r="P4859" i="4"/>
  <c r="P4858" i="4"/>
  <c r="P4857" i="4"/>
  <c r="R4857" i="4" s="1"/>
  <c r="T4857" i="4" s="1"/>
  <c r="P4856" i="4"/>
  <c r="P4855" i="4"/>
  <c r="P4854" i="4"/>
  <c r="P4853" i="4"/>
  <c r="R4853" i="4" s="1"/>
  <c r="T4853" i="4" s="1"/>
  <c r="P4852" i="4"/>
  <c r="P4851" i="4"/>
  <c r="P4850" i="4"/>
  <c r="R4850" i="4" s="1"/>
  <c r="T4850" i="4" s="1"/>
  <c r="P4849" i="4"/>
  <c r="P4848" i="4"/>
  <c r="P4847" i="4"/>
  <c r="R4847" i="4" s="1"/>
  <c r="T4847" i="4" s="1"/>
  <c r="P4846" i="4"/>
  <c r="P4845" i="4"/>
  <c r="P4844" i="4"/>
  <c r="R4844" i="4" s="1"/>
  <c r="T4844" i="4" s="1"/>
  <c r="P4843" i="4"/>
  <c r="R4843" i="4" s="1"/>
  <c r="T4843" i="4" s="1"/>
  <c r="P4842" i="4"/>
  <c r="U4842" i="4" s="1"/>
  <c r="V4842" i="4" s="1"/>
  <c r="P4841" i="4"/>
  <c r="P4840" i="4"/>
  <c r="P4839" i="4"/>
  <c r="R4839" i="4" s="1"/>
  <c r="T4839" i="4" s="1"/>
  <c r="P4838" i="4"/>
  <c r="P4837" i="4"/>
  <c r="R4837" i="4" s="1"/>
  <c r="T4837" i="4" s="1"/>
  <c r="P4836" i="4"/>
  <c r="R4836" i="4" s="1"/>
  <c r="T4836" i="4" s="1"/>
  <c r="P4835" i="4"/>
  <c r="P4834" i="4"/>
  <c r="P4833" i="4"/>
  <c r="R4833" i="4" s="1"/>
  <c r="T4833" i="4" s="1"/>
  <c r="P4832" i="4"/>
  <c r="P4831" i="4"/>
  <c r="R4831" i="4" s="1"/>
  <c r="T4831" i="4" s="1"/>
  <c r="P4830" i="4"/>
  <c r="U4830" i="4" s="1"/>
  <c r="V4830" i="4" s="1"/>
  <c r="P4829" i="4"/>
  <c r="U4828" i="4"/>
  <c r="P4828" i="4"/>
  <c r="R4828" i="4" s="1"/>
  <c r="T4828" i="4" s="1"/>
  <c r="P4827" i="4"/>
  <c r="R4827" i="4" s="1"/>
  <c r="T4827" i="4" s="1"/>
  <c r="P4826" i="4"/>
  <c r="U4826" i="4" s="1"/>
  <c r="V4826" i="4" s="1"/>
  <c r="P4825" i="4"/>
  <c r="P4824" i="4"/>
  <c r="R4824" i="4" s="1"/>
  <c r="T4824" i="4" s="1"/>
  <c r="P4823" i="4"/>
  <c r="R4823" i="4" s="1"/>
  <c r="T4823" i="4" s="1"/>
  <c r="R4822" i="4"/>
  <c r="T4822" i="4" s="1"/>
  <c r="P4822" i="4"/>
  <c r="U4822" i="4" s="1"/>
  <c r="V4822" i="4" s="1"/>
  <c r="P4821" i="4"/>
  <c r="P4820" i="4"/>
  <c r="P4819" i="4"/>
  <c r="P4818" i="4"/>
  <c r="P4817" i="4"/>
  <c r="R4817" i="4" s="1"/>
  <c r="T4817" i="4" s="1"/>
  <c r="P4816" i="4"/>
  <c r="R4816" i="4" s="1"/>
  <c r="T4816" i="4" s="1"/>
  <c r="P4815" i="4"/>
  <c r="P4814" i="4"/>
  <c r="P4813" i="4"/>
  <c r="R4813" i="4" s="1"/>
  <c r="T4813" i="4" s="1"/>
  <c r="P4812" i="4"/>
  <c r="P4811" i="4"/>
  <c r="P4810" i="4"/>
  <c r="R4810" i="4" s="1"/>
  <c r="T4810" i="4" s="1"/>
  <c r="P4809" i="4"/>
  <c r="R4809" i="4" s="1"/>
  <c r="T4809" i="4" s="1"/>
  <c r="P4808" i="4"/>
  <c r="P4807" i="4"/>
  <c r="R4807" i="4" s="1"/>
  <c r="T4807" i="4" s="1"/>
  <c r="P4806" i="4"/>
  <c r="R4806" i="4" s="1"/>
  <c r="T4806" i="4" s="1"/>
  <c r="P4805" i="4"/>
  <c r="P4804" i="4"/>
  <c r="P4803" i="4"/>
  <c r="R4803" i="4" s="1"/>
  <c r="T4803" i="4" s="1"/>
  <c r="P4802" i="4"/>
  <c r="U4801" i="4"/>
  <c r="P4801" i="4"/>
  <c r="R4801" i="4" s="1"/>
  <c r="T4801" i="4" s="1"/>
  <c r="P4800" i="4"/>
  <c r="R4800" i="4" s="1"/>
  <c r="T4800" i="4" s="1"/>
  <c r="P4799" i="4"/>
  <c r="P4798" i="4"/>
  <c r="P4797" i="4"/>
  <c r="R4797" i="4" s="1"/>
  <c r="T4797" i="4" s="1"/>
  <c r="P4796" i="4"/>
  <c r="R4796" i="4" s="1"/>
  <c r="T4796" i="4" s="1"/>
  <c r="P4795" i="4"/>
  <c r="U4795" i="4" s="1"/>
  <c r="V4795" i="4" s="1"/>
  <c r="P4794" i="4"/>
  <c r="P4793" i="4"/>
  <c r="P4792" i="4"/>
  <c r="U4792" i="4" s="1"/>
  <c r="V4792" i="4" s="1"/>
  <c r="P4791" i="4"/>
  <c r="P4790" i="4"/>
  <c r="R4790" i="4" s="1"/>
  <c r="T4790" i="4" s="1"/>
  <c r="P4789" i="4"/>
  <c r="U4789" i="4" s="1"/>
  <c r="V4789" i="4" s="1"/>
  <c r="P4788" i="4"/>
  <c r="P4787" i="4"/>
  <c r="R4787" i="4" s="1"/>
  <c r="T4787" i="4" s="1"/>
  <c r="P4786" i="4"/>
  <c r="U4786" i="4" s="1"/>
  <c r="V4786" i="4" s="1"/>
  <c r="P4785" i="4"/>
  <c r="R4785" i="4" s="1"/>
  <c r="T4785" i="4" s="1"/>
  <c r="P4784" i="4"/>
  <c r="R4784" i="4" s="1"/>
  <c r="T4784" i="4" s="1"/>
  <c r="P4783" i="4"/>
  <c r="P4782" i="4"/>
  <c r="P4781" i="4"/>
  <c r="R4781" i="4" s="1"/>
  <c r="T4781" i="4" s="1"/>
  <c r="P4780" i="4"/>
  <c r="U4780" i="4" s="1"/>
  <c r="V4780" i="4" s="1"/>
  <c r="P4779" i="4"/>
  <c r="P4778" i="4"/>
  <c r="P4777" i="4"/>
  <c r="R4777" i="4" s="1"/>
  <c r="T4777" i="4" s="1"/>
  <c r="P4776" i="4"/>
  <c r="U4776" i="4" s="1"/>
  <c r="V4776" i="4" s="1"/>
  <c r="P4775" i="4"/>
  <c r="P4774" i="4"/>
  <c r="R4774" i="4" s="1"/>
  <c r="T4774" i="4" s="1"/>
  <c r="P4773" i="4"/>
  <c r="R4773" i="4" s="1"/>
  <c r="T4773" i="4" s="1"/>
  <c r="P4772" i="4"/>
  <c r="P4771" i="4"/>
  <c r="R4771" i="4" s="1"/>
  <c r="T4771" i="4" s="1"/>
  <c r="P4770" i="4"/>
  <c r="R4770" i="4" s="1"/>
  <c r="T4770" i="4" s="1"/>
  <c r="R4769" i="4"/>
  <c r="T4769" i="4" s="1"/>
  <c r="P4769" i="4"/>
  <c r="U4769" i="4" s="1"/>
  <c r="V4769" i="4" s="1"/>
  <c r="P4768" i="4"/>
  <c r="T4767" i="4"/>
  <c r="P4767" i="4"/>
  <c r="R4767" i="4" s="1"/>
  <c r="P4766" i="4"/>
  <c r="P4765" i="4"/>
  <c r="R4765" i="4" s="1"/>
  <c r="T4765" i="4" s="1"/>
  <c r="P4764" i="4"/>
  <c r="U4764" i="4" s="1"/>
  <c r="V4764" i="4" s="1"/>
  <c r="P4763" i="4"/>
  <c r="P4762" i="4"/>
  <c r="R4762" i="4" s="1"/>
  <c r="T4762" i="4" s="1"/>
  <c r="P4761" i="4"/>
  <c r="P4760" i="4"/>
  <c r="R4760" i="4" s="1"/>
  <c r="T4760" i="4" s="1"/>
  <c r="P4759" i="4"/>
  <c r="R4759" i="4" s="1"/>
  <c r="T4759" i="4" s="1"/>
  <c r="P4758" i="4"/>
  <c r="U4758" i="4" s="1"/>
  <c r="V4758" i="4" s="1"/>
  <c r="P4757" i="4"/>
  <c r="P4756" i="4"/>
  <c r="P4755" i="4"/>
  <c r="R4755" i="4" s="1"/>
  <c r="T4755" i="4" s="1"/>
  <c r="P4754" i="4"/>
  <c r="P4753" i="4"/>
  <c r="P4752" i="4"/>
  <c r="P4751" i="4"/>
  <c r="R4751" i="4" s="1"/>
  <c r="T4751" i="4" s="1"/>
  <c r="P4750" i="4"/>
  <c r="U4750" i="4" s="1"/>
  <c r="V4750" i="4" s="1"/>
  <c r="P4749" i="4"/>
  <c r="P4748" i="4"/>
  <c r="R4748" i="4" s="1"/>
  <c r="T4748" i="4" s="1"/>
  <c r="P4747" i="4"/>
  <c r="R4747" i="4" s="1"/>
  <c r="T4747" i="4" s="1"/>
  <c r="P4746" i="4"/>
  <c r="U4746" i="4" s="1"/>
  <c r="V4746" i="4" s="1"/>
  <c r="P4745" i="4"/>
  <c r="P4744" i="4"/>
  <c r="R4744" i="4" s="1"/>
  <c r="T4744" i="4" s="1"/>
  <c r="P4743" i="4"/>
  <c r="R4743" i="4" s="1"/>
  <c r="T4743" i="4" s="1"/>
  <c r="P4742" i="4"/>
  <c r="U4742" i="4" s="1"/>
  <c r="V4742" i="4" s="1"/>
  <c r="P4741" i="4"/>
  <c r="P4740" i="4"/>
  <c r="R4740" i="4" s="1"/>
  <c r="T4740" i="4" s="1"/>
  <c r="P4739" i="4"/>
  <c r="P4738" i="4"/>
  <c r="R4738" i="4" s="1"/>
  <c r="T4738" i="4" s="1"/>
  <c r="P4737" i="4"/>
  <c r="R4737" i="4" s="1"/>
  <c r="T4737" i="4" s="1"/>
  <c r="P4736" i="4"/>
  <c r="R4735" i="4"/>
  <c r="T4735" i="4" s="1"/>
  <c r="P4735" i="4"/>
  <c r="U4735" i="4" s="1"/>
  <c r="P4734" i="4"/>
  <c r="U4734" i="4" s="1"/>
  <c r="P4733" i="4"/>
  <c r="P4732" i="4"/>
  <c r="P4731" i="4"/>
  <c r="P4730" i="4"/>
  <c r="P4729" i="4"/>
  <c r="P4728" i="4"/>
  <c r="U4728" i="4" s="1"/>
  <c r="P4727" i="4"/>
  <c r="P4726" i="4"/>
  <c r="P4725" i="4"/>
  <c r="P4724" i="4"/>
  <c r="P4723" i="4"/>
  <c r="P4722" i="4"/>
  <c r="P4721" i="4"/>
  <c r="P4720" i="4"/>
  <c r="P4719" i="4"/>
  <c r="U4719" i="4" s="1"/>
  <c r="P4718" i="4"/>
  <c r="R4717" i="4"/>
  <c r="T4717" i="4" s="1"/>
  <c r="P4717" i="4"/>
  <c r="U4717" i="4" s="1"/>
  <c r="P4716" i="4"/>
  <c r="P4715" i="4"/>
  <c r="R4714" i="4"/>
  <c r="T4714" i="4" s="1"/>
  <c r="P4714" i="4"/>
  <c r="U4714" i="4" s="1"/>
  <c r="P4713" i="4"/>
  <c r="P4712" i="4"/>
  <c r="P4711" i="4"/>
  <c r="P4710" i="4"/>
  <c r="P4709" i="4"/>
  <c r="P4708" i="4"/>
  <c r="P4707" i="4"/>
  <c r="P4706" i="4"/>
  <c r="U4706" i="4" s="1"/>
  <c r="P4705" i="4"/>
  <c r="P4704" i="4"/>
  <c r="P4703" i="4"/>
  <c r="P4702" i="4"/>
  <c r="U4702" i="4" s="1"/>
  <c r="P4701" i="4"/>
  <c r="R4700" i="4"/>
  <c r="T4700" i="4" s="1"/>
  <c r="P4700" i="4"/>
  <c r="U4700" i="4" s="1"/>
  <c r="P4699" i="4"/>
  <c r="U4699" i="4" s="1"/>
  <c r="P4698" i="4"/>
  <c r="P4697" i="4"/>
  <c r="P4696" i="4"/>
  <c r="P4695" i="4"/>
  <c r="U4695" i="4" s="1"/>
  <c r="P4694" i="4"/>
  <c r="P4693" i="4"/>
  <c r="U4693" i="4" s="1"/>
  <c r="P4692" i="4"/>
  <c r="P4691" i="4"/>
  <c r="P4690" i="4"/>
  <c r="P4689" i="4"/>
  <c r="P4688" i="4"/>
  <c r="P4687" i="4"/>
  <c r="U4687" i="4" s="1"/>
  <c r="P4686" i="4"/>
  <c r="R4685" i="4"/>
  <c r="T4685" i="4" s="1"/>
  <c r="P4685" i="4"/>
  <c r="U4685" i="4" s="1"/>
  <c r="P4684" i="4"/>
  <c r="P4683" i="4"/>
  <c r="R4683" i="4" s="1"/>
  <c r="T4683" i="4" s="1"/>
  <c r="P4682" i="4"/>
  <c r="P4681" i="4"/>
  <c r="P4680" i="4"/>
  <c r="P4679" i="4"/>
  <c r="P4678" i="4"/>
  <c r="U4678" i="4" s="1"/>
  <c r="P4677" i="4"/>
  <c r="U4677" i="4" s="1"/>
  <c r="P4676" i="4"/>
  <c r="P4675" i="4"/>
  <c r="R4674" i="4"/>
  <c r="T4674" i="4" s="1"/>
  <c r="P4674" i="4"/>
  <c r="U4674" i="4" s="1"/>
  <c r="P4673" i="4"/>
  <c r="U4673" i="4" s="1"/>
  <c r="P4672" i="4"/>
  <c r="P4671" i="4"/>
  <c r="U4671" i="4" s="1"/>
  <c r="P4670" i="4"/>
  <c r="P4669" i="4"/>
  <c r="U4669" i="4" s="1"/>
  <c r="P4668" i="4"/>
  <c r="R4667" i="4"/>
  <c r="T4667" i="4" s="1"/>
  <c r="P4667" i="4"/>
  <c r="U4667" i="4" s="1"/>
  <c r="P4666" i="4"/>
  <c r="U4666" i="4" s="1"/>
  <c r="P4665" i="4"/>
  <c r="R4664" i="4"/>
  <c r="T4664" i="4" s="1"/>
  <c r="P4664" i="4"/>
  <c r="U4664" i="4" s="1"/>
  <c r="P4663" i="4"/>
  <c r="U4663" i="4" s="1"/>
  <c r="P4662" i="4"/>
  <c r="U4662" i="4" s="1"/>
  <c r="P4661" i="4"/>
  <c r="P4660" i="4"/>
  <c r="P4659" i="4"/>
  <c r="U4659" i="4" s="1"/>
  <c r="P4658" i="4"/>
  <c r="P4657" i="4"/>
  <c r="U4657" i="4" s="1"/>
  <c r="P4656" i="4"/>
  <c r="U4656" i="4" s="1"/>
  <c r="P4655" i="4"/>
  <c r="P4654" i="4"/>
  <c r="P4653" i="4"/>
  <c r="P4652" i="4"/>
  <c r="P4651" i="4"/>
  <c r="U4651" i="4" s="1"/>
  <c r="P4650" i="4"/>
  <c r="P4649" i="4"/>
  <c r="U4649" i="4" s="1"/>
  <c r="P4648" i="4"/>
  <c r="P4647" i="4"/>
  <c r="U4647" i="4" s="1"/>
  <c r="P4646" i="4"/>
  <c r="U4646" i="4" s="1"/>
  <c r="P4645" i="4"/>
  <c r="U4645" i="4" s="1"/>
  <c r="P4644" i="4"/>
  <c r="P4643" i="4"/>
  <c r="P4642" i="4"/>
  <c r="P4641" i="4"/>
  <c r="P4640" i="4"/>
  <c r="P4639" i="4"/>
  <c r="U4639" i="4" s="1"/>
  <c r="P4638" i="4"/>
  <c r="U4638" i="4" s="1"/>
  <c r="P4637" i="4"/>
  <c r="P4636" i="4"/>
  <c r="P4635" i="4"/>
  <c r="U4635" i="4" s="1"/>
  <c r="P4634" i="4"/>
  <c r="U4634" i="4" s="1"/>
  <c r="P4633" i="4"/>
  <c r="P4632" i="4"/>
  <c r="U4632" i="4" s="1"/>
  <c r="P4631" i="4"/>
  <c r="P4630" i="4"/>
  <c r="U4630" i="4" s="1"/>
  <c r="P4629" i="4"/>
  <c r="P4628" i="4"/>
  <c r="P4627" i="4"/>
  <c r="P4626" i="4"/>
  <c r="U4626" i="4" s="1"/>
  <c r="P4625" i="4"/>
  <c r="P4624" i="4"/>
  <c r="P4623" i="4"/>
  <c r="U4623" i="4" s="1"/>
  <c r="P4622" i="4"/>
  <c r="U4622" i="4" s="1"/>
  <c r="P4621" i="4"/>
  <c r="P4620" i="4"/>
  <c r="U4620" i="4" s="1"/>
  <c r="P4619" i="4"/>
  <c r="U4619" i="4" s="1"/>
  <c r="P4618" i="4"/>
  <c r="P4617" i="4"/>
  <c r="U4617" i="4" s="1"/>
  <c r="P4616" i="4"/>
  <c r="P4615" i="4"/>
  <c r="P4614" i="4"/>
  <c r="U4614" i="4" s="1"/>
  <c r="P4613" i="4"/>
  <c r="P4612" i="4"/>
  <c r="U4612" i="4" s="1"/>
  <c r="P4611" i="4"/>
  <c r="P4610" i="4"/>
  <c r="U4610" i="4" s="1"/>
  <c r="P4609" i="4"/>
  <c r="U4609" i="4" s="1"/>
  <c r="P4608" i="4"/>
  <c r="U4608" i="4" s="1"/>
  <c r="P4607" i="4"/>
  <c r="P4606" i="4"/>
  <c r="P4605" i="4"/>
  <c r="P4604" i="4"/>
  <c r="U4604" i="4" s="1"/>
  <c r="P4603" i="4"/>
  <c r="U4603" i="4" s="1"/>
  <c r="P4602" i="4"/>
  <c r="P4601" i="4"/>
  <c r="U4601" i="4" s="1"/>
  <c r="P4600" i="4"/>
  <c r="U4600" i="4" s="1"/>
  <c r="P4599" i="4"/>
  <c r="R4599" i="4" s="1"/>
  <c r="T4599" i="4" s="1"/>
  <c r="P4598" i="4"/>
  <c r="P4597" i="4"/>
  <c r="P4596" i="4"/>
  <c r="P4595" i="4"/>
  <c r="P4594" i="4"/>
  <c r="U4594" i="4" s="1"/>
  <c r="P4593" i="4"/>
  <c r="R4593" i="4" s="1"/>
  <c r="T4593" i="4" s="1"/>
  <c r="P4592" i="4"/>
  <c r="P4591" i="4"/>
  <c r="U4591" i="4" s="1"/>
  <c r="R4590" i="4"/>
  <c r="T4590" i="4" s="1"/>
  <c r="P4590" i="4"/>
  <c r="U4590" i="4" s="1"/>
  <c r="P4589" i="4"/>
  <c r="R4589" i="4" s="1"/>
  <c r="T4589" i="4" s="1"/>
  <c r="P4588" i="4"/>
  <c r="R4587" i="4"/>
  <c r="T4587" i="4" s="1"/>
  <c r="P4587" i="4"/>
  <c r="U4587" i="4" s="1"/>
  <c r="P4586" i="4"/>
  <c r="U4586" i="4" s="1"/>
  <c r="P4585" i="4"/>
  <c r="R4585" i="4" s="1"/>
  <c r="T4585" i="4" s="1"/>
  <c r="P4584" i="4"/>
  <c r="P4583" i="4"/>
  <c r="P4582" i="4"/>
  <c r="U4582" i="4" s="1"/>
  <c r="P4581" i="4"/>
  <c r="P4580" i="4"/>
  <c r="P4579" i="4"/>
  <c r="U4579" i="4" s="1"/>
  <c r="P4578" i="4"/>
  <c r="U4578" i="4" s="1"/>
  <c r="P4577" i="4"/>
  <c r="P4576" i="4"/>
  <c r="P4575" i="4"/>
  <c r="U4575" i="4" s="1"/>
  <c r="P4574" i="4"/>
  <c r="P4573" i="4"/>
  <c r="P4572" i="4"/>
  <c r="U4572" i="4" s="1"/>
  <c r="P4571" i="4"/>
  <c r="P4570" i="4"/>
  <c r="U4570" i="4" s="1"/>
  <c r="P4569" i="4"/>
  <c r="R4569" i="4" s="1"/>
  <c r="T4569" i="4" s="1"/>
  <c r="P4568" i="4"/>
  <c r="P4567" i="4"/>
  <c r="U4567" i="4" s="1"/>
  <c r="P4566" i="4"/>
  <c r="P4565" i="4"/>
  <c r="P4564" i="4"/>
  <c r="U4564" i="4" s="1"/>
  <c r="P4563" i="4"/>
  <c r="R4563" i="4" s="1"/>
  <c r="T4563" i="4" s="1"/>
  <c r="P4562" i="4"/>
  <c r="P4561" i="4"/>
  <c r="P4560" i="4"/>
  <c r="R4560" i="4" s="1"/>
  <c r="T4560" i="4" s="1"/>
  <c r="P4559" i="4"/>
  <c r="P4558" i="4"/>
  <c r="P4557" i="4"/>
  <c r="P4556" i="4"/>
  <c r="P4555" i="4"/>
  <c r="P4554" i="4"/>
  <c r="U4554" i="4" s="1"/>
  <c r="P4553" i="4"/>
  <c r="R4553" i="4" s="1"/>
  <c r="T4553" i="4" s="1"/>
  <c r="P4552" i="4"/>
  <c r="P4551" i="4"/>
  <c r="P4550" i="4"/>
  <c r="P4549" i="4"/>
  <c r="P4548" i="4"/>
  <c r="U4548" i="4" s="1"/>
  <c r="P4547" i="4"/>
  <c r="R4547" i="4" s="1"/>
  <c r="T4547" i="4" s="1"/>
  <c r="P4546" i="4"/>
  <c r="P4545" i="4"/>
  <c r="P4544" i="4"/>
  <c r="R4544" i="4" s="1"/>
  <c r="T4544" i="4" s="1"/>
  <c r="P4543" i="4"/>
  <c r="P4542" i="4"/>
  <c r="P4541" i="4"/>
  <c r="U4541" i="4" s="1"/>
  <c r="V4541" i="4" s="1"/>
  <c r="P4540" i="4"/>
  <c r="P4539" i="4"/>
  <c r="R4539" i="4" s="1"/>
  <c r="T4539" i="4" s="1"/>
  <c r="P4538" i="4"/>
  <c r="R4538" i="4" s="1"/>
  <c r="T4538" i="4" s="1"/>
  <c r="P4537" i="4"/>
  <c r="U4537" i="4" s="1"/>
  <c r="V4537" i="4" s="1"/>
  <c r="P4536" i="4"/>
  <c r="P4535" i="4"/>
  <c r="R4535" i="4" s="1"/>
  <c r="T4535" i="4" s="1"/>
  <c r="P4534" i="4"/>
  <c r="R4534" i="4" s="1"/>
  <c r="T4534" i="4" s="1"/>
  <c r="P4533" i="4"/>
  <c r="U4533" i="4" s="1"/>
  <c r="V4533" i="4" s="1"/>
  <c r="P4532" i="4"/>
  <c r="P4531" i="4"/>
  <c r="R4531" i="4" s="1"/>
  <c r="T4531" i="4" s="1"/>
  <c r="P4530" i="4"/>
  <c r="R4530" i="4" s="1"/>
  <c r="T4530" i="4" s="1"/>
  <c r="P4529" i="4"/>
  <c r="U4529" i="4" s="1"/>
  <c r="V4529" i="4" s="1"/>
  <c r="P4528" i="4"/>
  <c r="P4527" i="4"/>
  <c r="R4527" i="4" s="1"/>
  <c r="T4527" i="4" s="1"/>
  <c r="P4526" i="4"/>
  <c r="U4526" i="4" s="1"/>
  <c r="V4526" i="4" s="1"/>
  <c r="P4525" i="4"/>
  <c r="P4524" i="4"/>
  <c r="R4524" i="4" s="1"/>
  <c r="T4524" i="4" s="1"/>
  <c r="P4523" i="4"/>
  <c r="R4523" i="4" s="1"/>
  <c r="T4523" i="4" s="1"/>
  <c r="P4522" i="4"/>
  <c r="U4522" i="4" s="1"/>
  <c r="V4522" i="4" s="1"/>
  <c r="P4521" i="4"/>
  <c r="P4520" i="4"/>
  <c r="R4520" i="4" s="1"/>
  <c r="T4520" i="4" s="1"/>
  <c r="P4519" i="4"/>
  <c r="U4519" i="4" s="1"/>
  <c r="V4519" i="4" s="1"/>
  <c r="P4518" i="4"/>
  <c r="P4517" i="4"/>
  <c r="R4517" i="4" s="1"/>
  <c r="T4517" i="4" s="1"/>
  <c r="P4516" i="4"/>
  <c r="R4516" i="4" s="1"/>
  <c r="T4516" i="4" s="1"/>
  <c r="P4515" i="4"/>
  <c r="U4515" i="4" s="1"/>
  <c r="V4515" i="4" s="1"/>
  <c r="P4514" i="4"/>
  <c r="P4513" i="4"/>
  <c r="R4513" i="4" s="1"/>
  <c r="T4513" i="4" s="1"/>
  <c r="P4512" i="4"/>
  <c r="P4511" i="4"/>
  <c r="U4511" i="4" s="1"/>
  <c r="V4511" i="4" s="1"/>
  <c r="P4510" i="4"/>
  <c r="P4509" i="4"/>
  <c r="P4508" i="4"/>
  <c r="R4508" i="4" s="1"/>
  <c r="T4508" i="4" s="1"/>
  <c r="P4507" i="4"/>
  <c r="P4506" i="4"/>
  <c r="R4506" i="4" s="1"/>
  <c r="T4506" i="4" s="1"/>
  <c r="P4505" i="4"/>
  <c r="R4505" i="4" s="1"/>
  <c r="T4505" i="4" s="1"/>
  <c r="P4504" i="4"/>
  <c r="U4504" i="4" s="1"/>
  <c r="V4504" i="4" s="1"/>
  <c r="P4503" i="4"/>
  <c r="P4502" i="4"/>
  <c r="P4501" i="4"/>
  <c r="R4501" i="4" s="1"/>
  <c r="T4501" i="4" s="1"/>
  <c r="P4500" i="4"/>
  <c r="P4499" i="4"/>
  <c r="R4499" i="4" s="1"/>
  <c r="T4499" i="4" s="1"/>
  <c r="P4498" i="4"/>
  <c r="U4498" i="4" s="1"/>
  <c r="V4498" i="4" s="1"/>
  <c r="P4497" i="4"/>
  <c r="P4496" i="4"/>
  <c r="R4496" i="4" s="1"/>
  <c r="T4496" i="4" s="1"/>
  <c r="P4495" i="4"/>
  <c r="P4494" i="4"/>
  <c r="R4494" i="4" s="1"/>
  <c r="T4494" i="4" s="1"/>
  <c r="P4493" i="4"/>
  <c r="U4493" i="4" s="1"/>
  <c r="V4493" i="4" s="1"/>
  <c r="P4492" i="4"/>
  <c r="P4491" i="4"/>
  <c r="R4491" i="4" s="1"/>
  <c r="T4491" i="4" s="1"/>
  <c r="P4490" i="4"/>
  <c r="U4490" i="4" s="1"/>
  <c r="P4489" i="4"/>
  <c r="P4488" i="4"/>
  <c r="R4488" i="4" s="1"/>
  <c r="T4488" i="4" s="1"/>
  <c r="P4487" i="4"/>
  <c r="P4486" i="4"/>
  <c r="R4486" i="4" s="1"/>
  <c r="T4486" i="4" s="1"/>
  <c r="P4485" i="4"/>
  <c r="P4484" i="4"/>
  <c r="R4484" i="4" s="1"/>
  <c r="T4484" i="4" s="1"/>
  <c r="P4483" i="4"/>
  <c r="R4483" i="4" s="1"/>
  <c r="T4483" i="4" s="1"/>
  <c r="P4482" i="4"/>
  <c r="P4481" i="4"/>
  <c r="R4481" i="4" s="1"/>
  <c r="T4481" i="4" s="1"/>
  <c r="P4480" i="4"/>
  <c r="U4480" i="4" s="1"/>
  <c r="P4479" i="4"/>
  <c r="R4479" i="4" s="1"/>
  <c r="T4479" i="4" s="1"/>
  <c r="P4478" i="4"/>
  <c r="P4477" i="4"/>
  <c r="P4476" i="4"/>
  <c r="R4476" i="4" s="1"/>
  <c r="T4476" i="4" s="1"/>
  <c r="P4475" i="4"/>
  <c r="P4474" i="4"/>
  <c r="R4474" i="4" s="1"/>
  <c r="T4474" i="4" s="1"/>
  <c r="P4473" i="4"/>
  <c r="P4472" i="4"/>
  <c r="P4471" i="4"/>
  <c r="P4470" i="4"/>
  <c r="R4470" i="4" s="1"/>
  <c r="T4470" i="4" s="1"/>
  <c r="P4469" i="4"/>
  <c r="P4468" i="4"/>
  <c r="P4467" i="4"/>
  <c r="R4467" i="4" s="1"/>
  <c r="T4467" i="4" s="1"/>
  <c r="P4466" i="4"/>
  <c r="P4465" i="4"/>
  <c r="R4465" i="4" s="1"/>
  <c r="T4465" i="4" s="1"/>
  <c r="P4464" i="4"/>
  <c r="P4463" i="4"/>
  <c r="R4463" i="4" s="1"/>
  <c r="T4463" i="4" s="1"/>
  <c r="P4462" i="4"/>
  <c r="R4462" i="4" s="1"/>
  <c r="T4462" i="4" s="1"/>
  <c r="P4461" i="4"/>
  <c r="U4461" i="4" s="1"/>
  <c r="P4460" i="4"/>
  <c r="P4459" i="4"/>
  <c r="R4459" i="4" s="1"/>
  <c r="T4459" i="4" s="1"/>
  <c r="P4458" i="4"/>
  <c r="U4458" i="4" s="1"/>
  <c r="P4457" i="4"/>
  <c r="U4457" i="4" s="1"/>
  <c r="V4457" i="4" s="1"/>
  <c r="P4456" i="4"/>
  <c r="P4455" i="4"/>
  <c r="R4455" i="4" s="1"/>
  <c r="T4455" i="4" s="1"/>
  <c r="P4454" i="4"/>
  <c r="R4454" i="4" s="1"/>
  <c r="T4454" i="4" s="1"/>
  <c r="P4453" i="4"/>
  <c r="U4453" i="4" s="1"/>
  <c r="P4452" i="4"/>
  <c r="R4452" i="4" s="1"/>
  <c r="T4452" i="4" s="1"/>
  <c r="P4451" i="4"/>
  <c r="P4450" i="4"/>
  <c r="U4450" i="4" s="1"/>
  <c r="P4449" i="4"/>
  <c r="P4448" i="4"/>
  <c r="R4448" i="4" s="1"/>
  <c r="T4448" i="4" s="1"/>
  <c r="P4447" i="4"/>
  <c r="P4446" i="4"/>
  <c r="P4445" i="4"/>
  <c r="P4444" i="4"/>
  <c r="R4444" i="4" s="1"/>
  <c r="T4444" i="4" s="1"/>
  <c r="P4443" i="4"/>
  <c r="P4442" i="4"/>
  <c r="R4442" i="4" s="1"/>
  <c r="T4442" i="4" s="1"/>
  <c r="P4441" i="4"/>
  <c r="R4441" i="4" s="1"/>
  <c r="T4441" i="4" s="1"/>
  <c r="P4440" i="4"/>
  <c r="U4440" i="4" s="1"/>
  <c r="P4439" i="4"/>
  <c r="P4438" i="4"/>
  <c r="R4438" i="4" s="1"/>
  <c r="T4438" i="4" s="1"/>
  <c r="P4437" i="4"/>
  <c r="P4436" i="4"/>
  <c r="R4436" i="4" s="1"/>
  <c r="T4436" i="4" s="1"/>
  <c r="P4435" i="4"/>
  <c r="U4435" i="4" s="1"/>
  <c r="P4434" i="4"/>
  <c r="P4433" i="4"/>
  <c r="R4433" i="4" s="1"/>
  <c r="T4433" i="4" s="1"/>
  <c r="P4432" i="4"/>
  <c r="P4431" i="4"/>
  <c r="R4431" i="4" s="1"/>
  <c r="T4431" i="4" s="1"/>
  <c r="P4430" i="4"/>
  <c r="R4430" i="4" s="1"/>
  <c r="T4430" i="4" s="1"/>
  <c r="P4429" i="4"/>
  <c r="R4429" i="4" s="1"/>
  <c r="T4429" i="4" s="1"/>
  <c r="P4428" i="4"/>
  <c r="R4428" i="4" s="1"/>
  <c r="T4428" i="4" s="1"/>
  <c r="R4427" i="4"/>
  <c r="T4427" i="4" s="1"/>
  <c r="P4427" i="4"/>
  <c r="U4427" i="4" s="1"/>
  <c r="P4426" i="4"/>
  <c r="P4425" i="4"/>
  <c r="R4425" i="4" s="1"/>
  <c r="T4425" i="4" s="1"/>
  <c r="P4424" i="4"/>
  <c r="U4424" i="4" s="1"/>
  <c r="P4423" i="4"/>
  <c r="R4423" i="4" s="1"/>
  <c r="T4423" i="4" s="1"/>
  <c r="P4422" i="4"/>
  <c r="P4421" i="4"/>
  <c r="R4421" i="4" s="1"/>
  <c r="T4421" i="4" s="1"/>
  <c r="P4420" i="4"/>
  <c r="R4420" i="4" s="1"/>
  <c r="T4420" i="4" s="1"/>
  <c r="P4419" i="4"/>
  <c r="U4419" i="4" s="1"/>
  <c r="P4418" i="4"/>
  <c r="P4417" i="4"/>
  <c r="P4416" i="4"/>
  <c r="R4416" i="4" s="1"/>
  <c r="T4416" i="4" s="1"/>
  <c r="P4415" i="4"/>
  <c r="U4415" i="4" s="1"/>
  <c r="P4414" i="4"/>
  <c r="P4413" i="4"/>
  <c r="R4413" i="4" s="1"/>
  <c r="T4413" i="4" s="1"/>
  <c r="P4412" i="4"/>
  <c r="P4411" i="4"/>
  <c r="P4410" i="4"/>
  <c r="R4410" i="4" s="1"/>
  <c r="T4410" i="4" s="1"/>
  <c r="P4409" i="4"/>
  <c r="U4409" i="4" s="1"/>
  <c r="P4408" i="4"/>
  <c r="R4408" i="4" s="1"/>
  <c r="T4408" i="4" s="1"/>
  <c r="P4407" i="4"/>
  <c r="P4406" i="4"/>
  <c r="R4406" i="4" s="1"/>
  <c r="T4406" i="4" s="1"/>
  <c r="P4405" i="4"/>
  <c r="R4405" i="4" s="1"/>
  <c r="T4405" i="4" s="1"/>
  <c r="P4404" i="4"/>
  <c r="U4404" i="4" s="1"/>
  <c r="P4403" i="4"/>
  <c r="P4402" i="4"/>
  <c r="R4402" i="4" s="1"/>
  <c r="T4402" i="4" s="1"/>
  <c r="P4401" i="4"/>
  <c r="R4401" i="4" s="1"/>
  <c r="T4401" i="4" s="1"/>
  <c r="P4400" i="4"/>
  <c r="R4400" i="4" s="1"/>
  <c r="T4400" i="4" s="1"/>
  <c r="P4399" i="4"/>
  <c r="P4398" i="4"/>
  <c r="R4398" i="4" s="1"/>
  <c r="T4398" i="4" s="1"/>
  <c r="P4397" i="4"/>
  <c r="P4396" i="4"/>
  <c r="R4396" i="4" s="1"/>
  <c r="T4396" i="4" s="1"/>
  <c r="P4395" i="4"/>
  <c r="P4394" i="4"/>
  <c r="P4393" i="4"/>
  <c r="R4393" i="4" s="1"/>
  <c r="T4393" i="4" s="1"/>
  <c r="P4392" i="4"/>
  <c r="U4392" i="4" s="1"/>
  <c r="P4391" i="4"/>
  <c r="R4391" i="4" s="1"/>
  <c r="T4391" i="4" s="1"/>
  <c r="P4390" i="4"/>
  <c r="U4390" i="4" s="1"/>
  <c r="P4389" i="4"/>
  <c r="P4388" i="4"/>
  <c r="R4388" i="4" s="1"/>
  <c r="T4388" i="4" s="1"/>
  <c r="P4387" i="4"/>
  <c r="P4386" i="4"/>
  <c r="P4385" i="4"/>
  <c r="U4385" i="4" s="1"/>
  <c r="P4384" i="4"/>
  <c r="R4384" i="4" s="1"/>
  <c r="T4384" i="4" s="1"/>
  <c r="P4383" i="4"/>
  <c r="P4382" i="4"/>
  <c r="R4382" i="4" s="1"/>
  <c r="T4382" i="4" s="1"/>
  <c r="P4381" i="4"/>
  <c r="R4381" i="4" s="1"/>
  <c r="T4381" i="4" s="1"/>
  <c r="P4380" i="4"/>
  <c r="P4379" i="4"/>
  <c r="P4378" i="4"/>
  <c r="R4378" i="4" s="1"/>
  <c r="T4378" i="4" s="1"/>
  <c r="P4377" i="4"/>
  <c r="U4377" i="4" s="1"/>
  <c r="P4376" i="4"/>
  <c r="R4376" i="4" s="1"/>
  <c r="T4376" i="4" s="1"/>
  <c r="P4375" i="4"/>
  <c r="U4375" i="4" s="1"/>
  <c r="P4374" i="4"/>
  <c r="P4373" i="4"/>
  <c r="R4373" i="4" s="1"/>
  <c r="T4373" i="4" s="1"/>
  <c r="P4372" i="4"/>
  <c r="P4371" i="4"/>
  <c r="P4370" i="4"/>
  <c r="R4370" i="4" s="1"/>
  <c r="T4370" i="4" s="1"/>
  <c r="R4369" i="4"/>
  <c r="T4369" i="4" s="1"/>
  <c r="P4369" i="4"/>
  <c r="U4369" i="4" s="1"/>
  <c r="P4368" i="4"/>
  <c r="R4368" i="4" s="1"/>
  <c r="T4368" i="4" s="1"/>
  <c r="P4367" i="4"/>
  <c r="P4366" i="4"/>
  <c r="P4365" i="4"/>
  <c r="R4365" i="4" s="1"/>
  <c r="T4365" i="4" s="1"/>
  <c r="P4364" i="4"/>
  <c r="P4363" i="4"/>
  <c r="P4362" i="4"/>
  <c r="R4362" i="4" s="1"/>
  <c r="T4362" i="4" s="1"/>
  <c r="R4361" i="4"/>
  <c r="T4361" i="4" s="1"/>
  <c r="P4361" i="4"/>
  <c r="U4361" i="4" s="1"/>
  <c r="P4360" i="4"/>
  <c r="R4360" i="4" s="1"/>
  <c r="T4360" i="4" s="1"/>
  <c r="P4359" i="4"/>
  <c r="P4358" i="4"/>
  <c r="R4358" i="4" s="1"/>
  <c r="T4358" i="4" s="1"/>
  <c r="P4357" i="4"/>
  <c r="R4357" i="4" s="1"/>
  <c r="T4357" i="4" s="1"/>
  <c r="P4356" i="4"/>
  <c r="P4355" i="4"/>
  <c r="U4355" i="4" s="1"/>
  <c r="P4354" i="4"/>
  <c r="P4353" i="4"/>
  <c r="P4352" i="4"/>
  <c r="R4352" i="4" s="1"/>
  <c r="T4352" i="4" s="1"/>
  <c r="P4351" i="4"/>
  <c r="P4350" i="4"/>
  <c r="P4349" i="4"/>
  <c r="R4349" i="4" s="1"/>
  <c r="T4349" i="4" s="1"/>
  <c r="R4348" i="4"/>
  <c r="T4348" i="4" s="1"/>
  <c r="P4348" i="4"/>
  <c r="U4348" i="4" s="1"/>
  <c r="V4348" i="4" s="1"/>
  <c r="P4347" i="4"/>
  <c r="P4346" i="4"/>
  <c r="R4346" i="4" s="1"/>
  <c r="T4346" i="4" s="1"/>
  <c r="P4345" i="4"/>
  <c r="P4344" i="4"/>
  <c r="R4344" i="4" s="1"/>
  <c r="T4344" i="4" s="1"/>
  <c r="P4343" i="4"/>
  <c r="P4342" i="4"/>
  <c r="P4341" i="4"/>
  <c r="R4341" i="4" s="1"/>
  <c r="T4341" i="4" s="1"/>
  <c r="P4340" i="4"/>
  <c r="U4340" i="4" s="1"/>
  <c r="V4340" i="4" s="1"/>
  <c r="P4339" i="4"/>
  <c r="U4339" i="4" s="1"/>
  <c r="P4338" i="4"/>
  <c r="R4338" i="4" s="1"/>
  <c r="T4338" i="4" s="1"/>
  <c r="P4337" i="4"/>
  <c r="P4336" i="4"/>
  <c r="R4336" i="4" s="1"/>
  <c r="T4336" i="4" s="1"/>
  <c r="P4335" i="4"/>
  <c r="P4334" i="4"/>
  <c r="P4333" i="4"/>
  <c r="R4333" i="4" s="1"/>
  <c r="T4333" i="4" s="1"/>
  <c r="P4332" i="4"/>
  <c r="P4331" i="4"/>
  <c r="U4331" i="4" s="1"/>
  <c r="P4330" i="4"/>
  <c r="R4330" i="4" s="1"/>
  <c r="T4330" i="4" s="1"/>
  <c r="P4329" i="4"/>
  <c r="P4328" i="4"/>
  <c r="P4327" i="4"/>
  <c r="P4326" i="4"/>
  <c r="P4325" i="4"/>
  <c r="R4325" i="4" s="1"/>
  <c r="T4325" i="4" s="1"/>
  <c r="P4324" i="4"/>
  <c r="P4323" i="4"/>
  <c r="P4322" i="4"/>
  <c r="R4322" i="4" s="1"/>
  <c r="T4322" i="4" s="1"/>
  <c r="P4321" i="4"/>
  <c r="P4320" i="4"/>
  <c r="P4319" i="4"/>
  <c r="P4318" i="4"/>
  <c r="P4317" i="4"/>
  <c r="R4317" i="4" s="1"/>
  <c r="T4317" i="4" s="1"/>
  <c r="P4316" i="4"/>
  <c r="U4316" i="4" s="1"/>
  <c r="V4316" i="4" s="1"/>
  <c r="P4315" i="4"/>
  <c r="U4315" i="4" s="1"/>
  <c r="P4314" i="4"/>
  <c r="P4313" i="4"/>
  <c r="P4312" i="4"/>
  <c r="R4312" i="4" s="1"/>
  <c r="T4312" i="4" s="1"/>
  <c r="P4311" i="4"/>
  <c r="P4310" i="4"/>
  <c r="P4309" i="4"/>
  <c r="R4309" i="4" s="1"/>
  <c r="T4309" i="4" s="1"/>
  <c r="R4308" i="4"/>
  <c r="T4308" i="4" s="1"/>
  <c r="P4308" i="4"/>
  <c r="U4308" i="4" s="1"/>
  <c r="V4308" i="4" s="1"/>
  <c r="P4307" i="4"/>
  <c r="U4307" i="4" s="1"/>
  <c r="P4306" i="4"/>
  <c r="P4305" i="4"/>
  <c r="P4304" i="4"/>
  <c r="R4304" i="4" s="1"/>
  <c r="T4304" i="4" s="1"/>
  <c r="P4303" i="4"/>
  <c r="P4302" i="4"/>
  <c r="P4301" i="4"/>
  <c r="R4301" i="4" s="1"/>
  <c r="T4301" i="4" s="1"/>
  <c r="P4300" i="4"/>
  <c r="P4299" i="4"/>
  <c r="U4299" i="4" s="1"/>
  <c r="P4298" i="4"/>
  <c r="R4298" i="4" s="1"/>
  <c r="T4298" i="4" s="1"/>
  <c r="P4297" i="4"/>
  <c r="R4296" i="4"/>
  <c r="T4296" i="4" s="1"/>
  <c r="P4296" i="4"/>
  <c r="U4296" i="4" s="1"/>
  <c r="V4296" i="4" s="1"/>
  <c r="P4295" i="4"/>
  <c r="P4294" i="4"/>
  <c r="P4293" i="4"/>
  <c r="R4293" i="4" s="1"/>
  <c r="T4293" i="4" s="1"/>
  <c r="P4292" i="4"/>
  <c r="U4292" i="4" s="1"/>
  <c r="V4292" i="4" s="1"/>
  <c r="P4291" i="4"/>
  <c r="P4290" i="4"/>
  <c r="R4290" i="4" s="1"/>
  <c r="T4290" i="4" s="1"/>
  <c r="P4289" i="4"/>
  <c r="P4288" i="4"/>
  <c r="P4287" i="4"/>
  <c r="P4286" i="4"/>
  <c r="P4285" i="4"/>
  <c r="R4285" i="4" s="1"/>
  <c r="T4285" i="4" s="1"/>
  <c r="P4284" i="4"/>
  <c r="R4284" i="4" s="1"/>
  <c r="T4284" i="4" s="1"/>
  <c r="P4283" i="4"/>
  <c r="U4283" i="4" s="1"/>
  <c r="P4282" i="4"/>
  <c r="P4281" i="4"/>
  <c r="P4280" i="4"/>
  <c r="U4280" i="4" s="1"/>
  <c r="V4280" i="4" s="1"/>
  <c r="P4279" i="4"/>
  <c r="P4278" i="4"/>
  <c r="P4277" i="4"/>
  <c r="R4277" i="4" s="1"/>
  <c r="T4277" i="4" s="1"/>
  <c r="P4276" i="4"/>
  <c r="R4276" i="4" s="1"/>
  <c r="T4276" i="4" s="1"/>
  <c r="P4275" i="4"/>
  <c r="P4274" i="4"/>
  <c r="P4273" i="4"/>
  <c r="P4272" i="4"/>
  <c r="T4271" i="4"/>
  <c r="P4271" i="4"/>
  <c r="R4271" i="4" s="1"/>
  <c r="P4270" i="4"/>
  <c r="R4270" i="4" s="1"/>
  <c r="T4270" i="4" s="1"/>
  <c r="P4269" i="4"/>
  <c r="U4269" i="4" s="1"/>
  <c r="U4268" i="4"/>
  <c r="P4268" i="4"/>
  <c r="R4268" i="4" s="1"/>
  <c r="T4268" i="4" s="1"/>
  <c r="P4267" i="4"/>
  <c r="P4266" i="4"/>
  <c r="P4265" i="4"/>
  <c r="P4264" i="4"/>
  <c r="R4264" i="4" s="1"/>
  <c r="T4264" i="4" s="1"/>
  <c r="P4263" i="4"/>
  <c r="R4263" i="4" s="1"/>
  <c r="T4263" i="4" s="1"/>
  <c r="P4262" i="4"/>
  <c r="P4261" i="4"/>
  <c r="R4261" i="4" s="1"/>
  <c r="T4261" i="4" s="1"/>
  <c r="P4260" i="4"/>
  <c r="P4259" i="4"/>
  <c r="P4258" i="4"/>
  <c r="P4257" i="4"/>
  <c r="P4256" i="4"/>
  <c r="R4256" i="4" s="1"/>
  <c r="T4256" i="4" s="1"/>
  <c r="R4255" i="4"/>
  <c r="T4255" i="4" s="1"/>
  <c r="P4255" i="4"/>
  <c r="U4255" i="4" s="1"/>
  <c r="V4255" i="4" s="1"/>
  <c r="P4254" i="4"/>
  <c r="P4253" i="4"/>
  <c r="R4253" i="4" s="1"/>
  <c r="T4253" i="4" s="1"/>
  <c r="P4252" i="4"/>
  <c r="P4251" i="4"/>
  <c r="R4251" i="4" s="1"/>
  <c r="T4251" i="4" s="1"/>
  <c r="P4250" i="4"/>
  <c r="P4249" i="4"/>
  <c r="P4248" i="4"/>
  <c r="R4248" i="4" s="1"/>
  <c r="T4248" i="4" s="1"/>
  <c r="P4247" i="4"/>
  <c r="P4246" i="4"/>
  <c r="U4246" i="4" s="1"/>
  <c r="P4245" i="4"/>
  <c r="R4245" i="4" s="1"/>
  <c r="T4245" i="4" s="1"/>
  <c r="P4244" i="4"/>
  <c r="R4243" i="4"/>
  <c r="T4243" i="4" s="1"/>
  <c r="P4243" i="4"/>
  <c r="U4243" i="4" s="1"/>
  <c r="V4243" i="4" s="1"/>
  <c r="P4242" i="4"/>
  <c r="P4241" i="4"/>
  <c r="P4240" i="4"/>
  <c r="U4240" i="4" s="1"/>
  <c r="P4239" i="4"/>
  <c r="P4238" i="4"/>
  <c r="P4237" i="4"/>
  <c r="R4237" i="4" s="1"/>
  <c r="T4237" i="4" s="1"/>
  <c r="P4236" i="4"/>
  <c r="P4235" i="4"/>
  <c r="P4234" i="4"/>
  <c r="R4234" i="4" s="1"/>
  <c r="T4234" i="4" s="1"/>
  <c r="R4233" i="4"/>
  <c r="T4233" i="4" s="1"/>
  <c r="P4233" i="4"/>
  <c r="U4233" i="4" s="1"/>
  <c r="V4233" i="4" s="1"/>
  <c r="P4232" i="4"/>
  <c r="P4231" i="4"/>
  <c r="R4231" i="4" s="1"/>
  <c r="T4231" i="4" s="1"/>
  <c r="P4230" i="4"/>
  <c r="V4229" i="4"/>
  <c r="P4229" i="4"/>
  <c r="U4229" i="4" s="1"/>
  <c r="P4228" i="4"/>
  <c r="P4227" i="4"/>
  <c r="P4226" i="4"/>
  <c r="R4226" i="4" s="1"/>
  <c r="T4226" i="4" s="1"/>
  <c r="P4225" i="4"/>
  <c r="U4225" i="4" s="1"/>
  <c r="V4225" i="4" s="1"/>
  <c r="P4224" i="4"/>
  <c r="R4223" i="4"/>
  <c r="T4223" i="4" s="1"/>
  <c r="P4223" i="4"/>
  <c r="P4222" i="4"/>
  <c r="R4222" i="4" s="1"/>
  <c r="T4222" i="4" s="1"/>
  <c r="P4221" i="4"/>
  <c r="P4220" i="4"/>
  <c r="R4220" i="4" s="1"/>
  <c r="T4220" i="4" s="1"/>
  <c r="P4219" i="4"/>
  <c r="P4218" i="4"/>
  <c r="P4217" i="4"/>
  <c r="P4216" i="4"/>
  <c r="U4216" i="4" s="1"/>
  <c r="V4216" i="4" s="1"/>
  <c r="U4215" i="4"/>
  <c r="P4215" i="4"/>
  <c r="R4215" i="4" s="1"/>
  <c r="T4215" i="4" s="1"/>
  <c r="P4214" i="4"/>
  <c r="P4213" i="4"/>
  <c r="P4212" i="4"/>
  <c r="P4211" i="4"/>
  <c r="P4210" i="4"/>
  <c r="U4210" i="4" s="1"/>
  <c r="P4209" i="4"/>
  <c r="P4208" i="4"/>
  <c r="P4207" i="4"/>
  <c r="P4206" i="4"/>
  <c r="R4206" i="4" s="1"/>
  <c r="T4206" i="4" s="1"/>
  <c r="R4205" i="4"/>
  <c r="T4205" i="4" s="1"/>
  <c r="P4205" i="4"/>
  <c r="U4205" i="4" s="1"/>
  <c r="V4205" i="4" s="1"/>
  <c r="P4204" i="4"/>
  <c r="P4203" i="4"/>
  <c r="P4202" i="4"/>
  <c r="P4201" i="4"/>
  <c r="P4200" i="4"/>
  <c r="U4200" i="4" s="1"/>
  <c r="V4200" i="4" s="1"/>
  <c r="P4199" i="4"/>
  <c r="U4199" i="4" s="1"/>
  <c r="P4198" i="4"/>
  <c r="P4197" i="4"/>
  <c r="R4197" i="4" s="1"/>
  <c r="T4197" i="4" s="1"/>
  <c r="P4196" i="4"/>
  <c r="P4195" i="4"/>
  <c r="R4195" i="4" s="1"/>
  <c r="T4195" i="4" s="1"/>
  <c r="P4194" i="4"/>
  <c r="U4194" i="4" s="1"/>
  <c r="P4193" i="4"/>
  <c r="R4193" i="4" s="1"/>
  <c r="T4193" i="4" s="1"/>
  <c r="P4192" i="4"/>
  <c r="R4192" i="4" s="1"/>
  <c r="T4192" i="4" s="1"/>
  <c r="P4191" i="4"/>
  <c r="P4190" i="4"/>
  <c r="P4189" i="4"/>
  <c r="P4188" i="4"/>
  <c r="U4188" i="4" s="1"/>
  <c r="U4187" i="4"/>
  <c r="P4187" i="4"/>
  <c r="R4187" i="4" s="1"/>
  <c r="T4187" i="4" s="1"/>
  <c r="P4186" i="4"/>
  <c r="P4185" i="4"/>
  <c r="P4184" i="4"/>
  <c r="P4183" i="4"/>
  <c r="R4183" i="4" s="1"/>
  <c r="T4183" i="4" s="1"/>
  <c r="P4182" i="4"/>
  <c r="U4182" i="4" s="1"/>
  <c r="P4181" i="4"/>
  <c r="P4180" i="4"/>
  <c r="R4180" i="4" s="1"/>
  <c r="T4180" i="4" s="1"/>
  <c r="P4179" i="4"/>
  <c r="P4178" i="4"/>
  <c r="P4177" i="4"/>
  <c r="R4177" i="4" s="1"/>
  <c r="T4177" i="4" s="1"/>
  <c r="V4176" i="4"/>
  <c r="P4176" i="4"/>
  <c r="U4176" i="4" s="1"/>
  <c r="P4175" i="4"/>
  <c r="U4175" i="4" s="1"/>
  <c r="P4174" i="4"/>
  <c r="P4173" i="4"/>
  <c r="P4172" i="4"/>
  <c r="R4172" i="4" s="1"/>
  <c r="T4172" i="4" s="1"/>
  <c r="P4171" i="4"/>
  <c r="P4170" i="4"/>
  <c r="P4169" i="4"/>
  <c r="R4169" i="4" s="1"/>
  <c r="T4169" i="4" s="1"/>
  <c r="P4168" i="4"/>
  <c r="P4167" i="4"/>
  <c r="U4167" i="4" s="1"/>
  <c r="P4166" i="4"/>
  <c r="R4166" i="4" s="1"/>
  <c r="T4166" i="4" s="1"/>
  <c r="P4165" i="4"/>
  <c r="P4164" i="4"/>
  <c r="U4164" i="4" s="1"/>
  <c r="V4164" i="4" s="1"/>
  <c r="P4163" i="4"/>
  <c r="P4162" i="4"/>
  <c r="P4161" i="4"/>
  <c r="P4160" i="4"/>
  <c r="P4159" i="4"/>
  <c r="P4158" i="4"/>
  <c r="P4157" i="4"/>
  <c r="P4156" i="4"/>
  <c r="R4156" i="4" s="1"/>
  <c r="T4156" i="4" s="1"/>
  <c r="P4155" i="4"/>
  <c r="U4155" i="4" s="1"/>
  <c r="V4155" i="4" s="1"/>
  <c r="P4154" i="4"/>
  <c r="P4153" i="4"/>
  <c r="P4152" i="4"/>
  <c r="P4151" i="4"/>
  <c r="P4150" i="4"/>
  <c r="R4149" i="4"/>
  <c r="T4149" i="4" s="1"/>
  <c r="P4149" i="4"/>
  <c r="U4149" i="4" s="1"/>
  <c r="P4148" i="4"/>
  <c r="R4148" i="4" s="1"/>
  <c r="T4148" i="4" s="1"/>
  <c r="P4147" i="4"/>
  <c r="P4146" i="4"/>
  <c r="P4145" i="4"/>
  <c r="P4144" i="4"/>
  <c r="P4143" i="4"/>
  <c r="R4143" i="4" s="1"/>
  <c r="T4143" i="4" s="1"/>
  <c r="R4142" i="4"/>
  <c r="T4142" i="4" s="1"/>
  <c r="P4142" i="4"/>
  <c r="P4141" i="4"/>
  <c r="U4141" i="4" s="1"/>
  <c r="P4140" i="4"/>
  <c r="P4139" i="4"/>
  <c r="P4138" i="4"/>
  <c r="U4138" i="4" s="1"/>
  <c r="V4138" i="4" s="1"/>
  <c r="P4137" i="4"/>
  <c r="P4136" i="4"/>
  <c r="P4135" i="4"/>
  <c r="R4135" i="4" s="1"/>
  <c r="T4135" i="4" s="1"/>
  <c r="P4134" i="4"/>
  <c r="P4133" i="4"/>
  <c r="P4132" i="4"/>
  <c r="R4132" i="4" s="1"/>
  <c r="T4132" i="4" s="1"/>
  <c r="P4131" i="4"/>
  <c r="P4130" i="4"/>
  <c r="R4130" i="4" s="1"/>
  <c r="T4130" i="4" s="1"/>
  <c r="P4129" i="4"/>
  <c r="P4128" i="4"/>
  <c r="P4127" i="4"/>
  <c r="R4127" i="4" s="1"/>
  <c r="T4127" i="4" s="1"/>
  <c r="P4126" i="4"/>
  <c r="R4126" i="4" s="1"/>
  <c r="T4126" i="4" s="1"/>
  <c r="P4125" i="4"/>
  <c r="P4124" i="4"/>
  <c r="R4124" i="4" s="1"/>
  <c r="T4124" i="4" s="1"/>
  <c r="P4123" i="4"/>
  <c r="R4122" i="4"/>
  <c r="T4122" i="4" s="1"/>
  <c r="P4122" i="4"/>
  <c r="U4122" i="4" s="1"/>
  <c r="V4122" i="4" s="1"/>
  <c r="P4121" i="4"/>
  <c r="P4120" i="4"/>
  <c r="P4119" i="4"/>
  <c r="R4119" i="4" s="1"/>
  <c r="T4119" i="4" s="1"/>
  <c r="P4118" i="4"/>
  <c r="R4118" i="4" s="1"/>
  <c r="T4118" i="4" s="1"/>
  <c r="P4117" i="4"/>
  <c r="U4117" i="4" s="1"/>
  <c r="P4116" i="4"/>
  <c r="P4115" i="4"/>
  <c r="P4114" i="4"/>
  <c r="P4113" i="4"/>
  <c r="R4113" i="4" s="1"/>
  <c r="T4113" i="4" s="1"/>
  <c r="P4112" i="4"/>
  <c r="U4112" i="4" s="1"/>
  <c r="V4112" i="4" s="1"/>
  <c r="P4111" i="4"/>
  <c r="R4111" i="4" s="1"/>
  <c r="T4111" i="4" s="1"/>
  <c r="P4110" i="4"/>
  <c r="P4109" i="4"/>
  <c r="P4108" i="4"/>
  <c r="P4107" i="4"/>
  <c r="R4107" i="4" s="1"/>
  <c r="T4107" i="4" s="1"/>
  <c r="P4106" i="4"/>
  <c r="U4106" i="4" s="1"/>
  <c r="P4105" i="4"/>
  <c r="R4105" i="4" s="1"/>
  <c r="T4105" i="4" s="1"/>
  <c r="P4104" i="4"/>
  <c r="U4104" i="4" s="1"/>
  <c r="V4104" i="4" s="1"/>
  <c r="P4103" i="4"/>
  <c r="P4102" i="4"/>
  <c r="R4102" i="4" s="1"/>
  <c r="T4102" i="4" s="1"/>
  <c r="P4101" i="4"/>
  <c r="U4101" i="4" s="1"/>
  <c r="V4101" i="4" s="1"/>
  <c r="P4100" i="4"/>
  <c r="P4099" i="4"/>
  <c r="P4098" i="4"/>
  <c r="R4098" i="4" s="1"/>
  <c r="T4098" i="4" s="1"/>
  <c r="P4097" i="4"/>
  <c r="P4096" i="4"/>
  <c r="R4096" i="4" s="1"/>
  <c r="T4096" i="4" s="1"/>
  <c r="P4095" i="4"/>
  <c r="P4094" i="4"/>
  <c r="R4094" i="4" s="1"/>
  <c r="T4094" i="4" s="1"/>
  <c r="P4093" i="4"/>
  <c r="P4092" i="4"/>
  <c r="P4091" i="4"/>
  <c r="P4090" i="4"/>
  <c r="P4089" i="4"/>
  <c r="P4088" i="4"/>
  <c r="P4087" i="4"/>
  <c r="R4087" i="4" s="1"/>
  <c r="T4087" i="4" s="1"/>
  <c r="P4086" i="4"/>
  <c r="P4085" i="4"/>
  <c r="R4085" i="4" s="1"/>
  <c r="T4085" i="4" s="1"/>
  <c r="P4084" i="4"/>
  <c r="U4084" i="4" s="1"/>
  <c r="V4084" i="4" s="1"/>
  <c r="P4083" i="4"/>
  <c r="R4083" i="4" s="1"/>
  <c r="T4083" i="4" s="1"/>
  <c r="P4082" i="4"/>
  <c r="P4081" i="4"/>
  <c r="P4080" i="4"/>
  <c r="P4079" i="4"/>
  <c r="U4079" i="4" s="1"/>
  <c r="V4079" i="4" s="1"/>
  <c r="P4078" i="4"/>
  <c r="P4077" i="4"/>
  <c r="P4076" i="4"/>
  <c r="P4075" i="4"/>
  <c r="R4075" i="4" s="1"/>
  <c r="T4075" i="4" s="1"/>
  <c r="P4074" i="4"/>
  <c r="P4073" i="4"/>
  <c r="P4072" i="4"/>
  <c r="R4072" i="4" s="1"/>
  <c r="T4072" i="4" s="1"/>
  <c r="P4071" i="4"/>
  <c r="U4071" i="4" s="1"/>
  <c r="V4071" i="4" s="1"/>
  <c r="P4070" i="4"/>
  <c r="P4069" i="4"/>
  <c r="P4068" i="4"/>
  <c r="P4067" i="4"/>
  <c r="U4067" i="4" s="1"/>
  <c r="V4067" i="4" s="1"/>
  <c r="P4066" i="4"/>
  <c r="P4065" i="4"/>
  <c r="P4064" i="4"/>
  <c r="R4064" i="4" s="1"/>
  <c r="T4064" i="4" s="1"/>
  <c r="V4063" i="4"/>
  <c r="P4063" i="4"/>
  <c r="U4063" i="4" s="1"/>
  <c r="P4062" i="4"/>
  <c r="U4062" i="4" s="1"/>
  <c r="P4061" i="4"/>
  <c r="P4060" i="4"/>
  <c r="P4059" i="4"/>
  <c r="R4059" i="4" s="1"/>
  <c r="T4059" i="4" s="1"/>
  <c r="P4058" i="4"/>
  <c r="P4057" i="4"/>
  <c r="P4056" i="4"/>
  <c r="R4056" i="4" s="1"/>
  <c r="T4056" i="4" s="1"/>
  <c r="P4055" i="4"/>
  <c r="P4054" i="4"/>
  <c r="R4054" i="4" s="1"/>
  <c r="T4054" i="4" s="1"/>
  <c r="V4053" i="4"/>
  <c r="P4053" i="4"/>
  <c r="U4053" i="4" s="1"/>
  <c r="P4052" i="4"/>
  <c r="P4051" i="4"/>
  <c r="P4050" i="4"/>
  <c r="R4050" i="4" s="1"/>
  <c r="T4050" i="4" s="1"/>
  <c r="P4049" i="4"/>
  <c r="P4048" i="4"/>
  <c r="U4048" i="4" s="1"/>
  <c r="P4047" i="4"/>
  <c r="P4046" i="4"/>
  <c r="R4046" i="4" s="1"/>
  <c r="T4046" i="4" s="1"/>
  <c r="P4045" i="4"/>
  <c r="R4045" i="4" s="1"/>
  <c r="T4045" i="4" s="1"/>
  <c r="P4044" i="4"/>
  <c r="R4044" i="4" s="1"/>
  <c r="T4044" i="4" s="1"/>
  <c r="P4043" i="4"/>
  <c r="P4042" i="4"/>
  <c r="P4041" i="4"/>
  <c r="P4040" i="4"/>
  <c r="P4039" i="4"/>
  <c r="P4038" i="4"/>
  <c r="R4038" i="4" s="1"/>
  <c r="T4038" i="4" s="1"/>
  <c r="P4037" i="4"/>
  <c r="R4037" i="4" s="1"/>
  <c r="T4037" i="4" s="1"/>
  <c r="P4036" i="4"/>
  <c r="U4036" i="4" s="1"/>
  <c r="P4035" i="4"/>
  <c r="R4035" i="4" s="1"/>
  <c r="T4035" i="4" s="1"/>
  <c r="P4034" i="4"/>
  <c r="P4033" i="4"/>
  <c r="U4033" i="4" s="1"/>
  <c r="V4033" i="4" s="1"/>
  <c r="P4032" i="4"/>
  <c r="P4031" i="4"/>
  <c r="P4030" i="4"/>
  <c r="R4030" i="4" s="1"/>
  <c r="T4030" i="4" s="1"/>
  <c r="P4029" i="4"/>
  <c r="R4029" i="4" s="1"/>
  <c r="T4029" i="4" s="1"/>
  <c r="P4028" i="4"/>
  <c r="P4027" i="4"/>
  <c r="R4027" i="4" s="1"/>
  <c r="T4027" i="4" s="1"/>
  <c r="P4026" i="4"/>
  <c r="U4026" i="4" s="1"/>
  <c r="V4026" i="4" s="1"/>
  <c r="P4025" i="4"/>
  <c r="P4024" i="4"/>
  <c r="P4023" i="4"/>
  <c r="R4023" i="4" s="1"/>
  <c r="T4023" i="4" s="1"/>
  <c r="P4022" i="4"/>
  <c r="R4022" i="4" s="1"/>
  <c r="T4022" i="4" s="1"/>
  <c r="P4021" i="4"/>
  <c r="U4021" i="4" s="1"/>
  <c r="P4020" i="4"/>
  <c r="R4020" i="4" s="1"/>
  <c r="T4020" i="4" s="1"/>
  <c r="P4019" i="4"/>
  <c r="P4018" i="4"/>
  <c r="P4017" i="4"/>
  <c r="P4016" i="4"/>
  <c r="R4016" i="4" s="1"/>
  <c r="T4016" i="4" s="1"/>
  <c r="P4015" i="4"/>
  <c r="R4015" i="4" s="1"/>
  <c r="T4015" i="4" s="1"/>
  <c r="P4014" i="4"/>
  <c r="U4014" i="4" s="1"/>
  <c r="P4013" i="4"/>
  <c r="R4013" i="4" s="1"/>
  <c r="T4013" i="4" s="1"/>
  <c r="U4013" i="4"/>
  <c r="P4012" i="4"/>
  <c r="P4011" i="4"/>
  <c r="P4010" i="4"/>
  <c r="P4009" i="4"/>
  <c r="R4009" i="4" s="1"/>
  <c r="T4009" i="4" s="1"/>
  <c r="P4008" i="4"/>
  <c r="R4008" i="4" s="1"/>
  <c r="T4008" i="4" s="1"/>
  <c r="P4007" i="4"/>
  <c r="U4007" i="4" s="1"/>
  <c r="P4006" i="4"/>
  <c r="P4005" i="4"/>
  <c r="P4004" i="4"/>
  <c r="U4004" i="4" s="1"/>
  <c r="V4004" i="4" s="1"/>
  <c r="P4003" i="4"/>
  <c r="P4002" i="4"/>
  <c r="P4001" i="4"/>
  <c r="R4001" i="4" s="1"/>
  <c r="T4001" i="4" s="1"/>
  <c r="P4000" i="4"/>
  <c r="R4000" i="4" s="1"/>
  <c r="T4000" i="4" s="1"/>
  <c r="P3999" i="4"/>
  <c r="P3998" i="4"/>
  <c r="R3998" i="4" s="1"/>
  <c r="T3998" i="4" s="1"/>
  <c r="P3997" i="4"/>
  <c r="P3996" i="4"/>
  <c r="P3995" i="4"/>
  <c r="P3994" i="4"/>
  <c r="R3994" i="4" s="1"/>
  <c r="T3994" i="4" s="1"/>
  <c r="P3993" i="4"/>
  <c r="P3992" i="4"/>
  <c r="P3991" i="4"/>
  <c r="P3990" i="4"/>
  <c r="P3989" i="4"/>
  <c r="R3989" i="4" s="1"/>
  <c r="T3989" i="4" s="1"/>
  <c r="P3988" i="4"/>
  <c r="R3988" i="4" s="1"/>
  <c r="T3988" i="4" s="1"/>
  <c r="P3987" i="4"/>
  <c r="P3986" i="4"/>
  <c r="P3985" i="4"/>
  <c r="P3984" i="4"/>
  <c r="P3983" i="4"/>
  <c r="R3983" i="4" s="1"/>
  <c r="T3983" i="4" s="1"/>
  <c r="P3982" i="4"/>
  <c r="U3982" i="4" s="1"/>
  <c r="P3981" i="4"/>
  <c r="P3980" i="4"/>
  <c r="U3980" i="4" s="1"/>
  <c r="V3980" i="4" s="1"/>
  <c r="P3979" i="4"/>
  <c r="P3978" i="4"/>
  <c r="R3978" i="4" s="1"/>
  <c r="T3978" i="4" s="1"/>
  <c r="P3977" i="4"/>
  <c r="P3976" i="4"/>
  <c r="R3976" i="4" s="1"/>
  <c r="T3976" i="4" s="1"/>
  <c r="P3975" i="4"/>
  <c r="P3974" i="4"/>
  <c r="P3973" i="4"/>
  <c r="P3972" i="4"/>
  <c r="R3972" i="4" s="1"/>
  <c r="T3972" i="4" s="1"/>
  <c r="P3971" i="4"/>
  <c r="R3971" i="4" s="1"/>
  <c r="T3971" i="4" s="1"/>
  <c r="P3970" i="4"/>
  <c r="R3970" i="4" s="1"/>
  <c r="T3970" i="4" s="1"/>
  <c r="P3969" i="4"/>
  <c r="V3968" i="4"/>
  <c r="P3968" i="4"/>
  <c r="U3968" i="4" s="1"/>
  <c r="P3967" i="4"/>
  <c r="R3967" i="4" s="1"/>
  <c r="T3967" i="4" s="1"/>
  <c r="P3966" i="4"/>
  <c r="P3965" i="4"/>
  <c r="R3965" i="4" s="1"/>
  <c r="T3965" i="4" s="1"/>
  <c r="P3964" i="4"/>
  <c r="R3964" i="4" s="1"/>
  <c r="T3964" i="4" s="1"/>
  <c r="P3963" i="4"/>
  <c r="P3962" i="4"/>
  <c r="R3962" i="4" s="1"/>
  <c r="T3962" i="4" s="1"/>
  <c r="P3961" i="4"/>
  <c r="P3960" i="4"/>
  <c r="P3959" i="4"/>
  <c r="P3958" i="4"/>
  <c r="U3958" i="4" s="1"/>
  <c r="V3958" i="4" s="1"/>
  <c r="P3957" i="4"/>
  <c r="P3956" i="4"/>
  <c r="P3955" i="4"/>
  <c r="P3954" i="4"/>
  <c r="R3954" i="4" s="1"/>
  <c r="T3954" i="4" s="1"/>
  <c r="P3953" i="4"/>
  <c r="P3952" i="4"/>
  <c r="P3951" i="4"/>
  <c r="P3950" i="4"/>
  <c r="R3950" i="4" s="1"/>
  <c r="T3950" i="4" s="1"/>
  <c r="P3949" i="4"/>
  <c r="P3948" i="4"/>
  <c r="P3947" i="4"/>
  <c r="R3947" i="4" s="1"/>
  <c r="T3947" i="4" s="1"/>
  <c r="P3946" i="4"/>
  <c r="P3945" i="4"/>
  <c r="P3944" i="4"/>
  <c r="P3943" i="4"/>
  <c r="P3942" i="4"/>
  <c r="P3941" i="4"/>
  <c r="U3941" i="4" s="1"/>
  <c r="V3941" i="4" s="1"/>
  <c r="P3940" i="4"/>
  <c r="R3940" i="4" s="1"/>
  <c r="T3940" i="4" s="1"/>
  <c r="P3939" i="4"/>
  <c r="P3938" i="4"/>
  <c r="U3938" i="4" s="1"/>
  <c r="V3938" i="4" s="1"/>
  <c r="P3937" i="4"/>
  <c r="P3936" i="4"/>
  <c r="P3935" i="4"/>
  <c r="P3934" i="4"/>
  <c r="P3933" i="4"/>
  <c r="P3932" i="4"/>
  <c r="P3931" i="4"/>
  <c r="P3930" i="4"/>
  <c r="P3929" i="4"/>
  <c r="R3929" i="4" s="1"/>
  <c r="T3929" i="4" s="1"/>
  <c r="P3928" i="4"/>
  <c r="P3927" i="4"/>
  <c r="U3927" i="4" s="1"/>
  <c r="V3927" i="4" s="1"/>
  <c r="P3926" i="4"/>
  <c r="P3925" i="4"/>
  <c r="P3924" i="4"/>
  <c r="P3923" i="4"/>
  <c r="P3922" i="4"/>
  <c r="P3921" i="4"/>
  <c r="P3920" i="4"/>
  <c r="R3920" i="4" s="1"/>
  <c r="T3920" i="4" s="1"/>
  <c r="P3919" i="4"/>
  <c r="P3918" i="4"/>
  <c r="P3917" i="4"/>
  <c r="P3916" i="4"/>
  <c r="P3915" i="4"/>
  <c r="U3915" i="4" s="1"/>
  <c r="V3915" i="4" s="1"/>
  <c r="P3914" i="4"/>
  <c r="P3913" i="4"/>
  <c r="R3913" i="4" s="1"/>
  <c r="T3913" i="4" s="1"/>
  <c r="P3912" i="4"/>
  <c r="P3911" i="4"/>
  <c r="P3910" i="4"/>
  <c r="P3909" i="4"/>
  <c r="P3908" i="4"/>
  <c r="U3908" i="4" s="1"/>
  <c r="V3908" i="4" s="1"/>
  <c r="P3907" i="4"/>
  <c r="P3906" i="4"/>
  <c r="R3906" i="4" s="1"/>
  <c r="T3906" i="4" s="1"/>
  <c r="R3905" i="4"/>
  <c r="T3905" i="4" s="1"/>
  <c r="P3905" i="4"/>
  <c r="U3905" i="4" s="1"/>
  <c r="P3904" i="4"/>
  <c r="P3903" i="4"/>
  <c r="R3903" i="4" s="1"/>
  <c r="T3903" i="4" s="1"/>
  <c r="P3902" i="4"/>
  <c r="P3901" i="4"/>
  <c r="P3900" i="4"/>
  <c r="P3899" i="4"/>
  <c r="P3898" i="4"/>
  <c r="U3898" i="4" s="1"/>
  <c r="V3898" i="4" s="1"/>
  <c r="P3897" i="4"/>
  <c r="P3896" i="4"/>
  <c r="P3895" i="4"/>
  <c r="P3894" i="4"/>
  <c r="P3893" i="4"/>
  <c r="P3892" i="4"/>
  <c r="R3892" i="4" s="1"/>
  <c r="T3892" i="4" s="1"/>
  <c r="P3891" i="4"/>
  <c r="R3891" i="4" s="1"/>
  <c r="T3891" i="4" s="1"/>
  <c r="P3890" i="4"/>
  <c r="U3890" i="4" s="1"/>
  <c r="V3890" i="4" s="1"/>
  <c r="P3889" i="4"/>
  <c r="P3888" i="4"/>
  <c r="P3887" i="4"/>
  <c r="P3886" i="4"/>
  <c r="P3885" i="4"/>
  <c r="P3884" i="4"/>
  <c r="R3884" i="4" s="1"/>
  <c r="T3884" i="4" s="1"/>
  <c r="P3883" i="4"/>
  <c r="P3882" i="4"/>
  <c r="P3881" i="4"/>
  <c r="P3880" i="4"/>
  <c r="U3880" i="4" s="1"/>
  <c r="V3880" i="4" s="1"/>
  <c r="P3879" i="4"/>
  <c r="R3879" i="4" s="1"/>
  <c r="T3879" i="4" s="1"/>
  <c r="R3878" i="4"/>
  <c r="T3878" i="4" s="1"/>
  <c r="P3878" i="4"/>
  <c r="U3878" i="4" s="1"/>
  <c r="V3878" i="4" s="1"/>
  <c r="P3877" i="4"/>
  <c r="P3876" i="4"/>
  <c r="P3875" i="4"/>
  <c r="U3875" i="4" s="1"/>
  <c r="V3875" i="4" s="1"/>
  <c r="P3874" i="4"/>
  <c r="P3873" i="4"/>
  <c r="R3873" i="4" s="1"/>
  <c r="T3873" i="4" s="1"/>
  <c r="P3872" i="4"/>
  <c r="P3871" i="4"/>
  <c r="P3870" i="4"/>
  <c r="P3869" i="4"/>
  <c r="R3869" i="4" s="1"/>
  <c r="T3869" i="4" s="1"/>
  <c r="P3868" i="4"/>
  <c r="R3867" i="4"/>
  <c r="T3867" i="4" s="1"/>
  <c r="P3867" i="4"/>
  <c r="U3867" i="4" s="1"/>
  <c r="V3867" i="4" s="1"/>
  <c r="P3866" i="4"/>
  <c r="P3865" i="4"/>
  <c r="P3864" i="4"/>
  <c r="U3864" i="4" s="1"/>
  <c r="P3863" i="4"/>
  <c r="U3863" i="4" s="1"/>
  <c r="P3862" i="4"/>
  <c r="P3861" i="4"/>
  <c r="P3860" i="4"/>
  <c r="P3859" i="4"/>
  <c r="P3858" i="4"/>
  <c r="P3857" i="4"/>
  <c r="R3857" i="4" s="1"/>
  <c r="T3857" i="4" s="1"/>
  <c r="P3856" i="4"/>
  <c r="U3856" i="4" s="1"/>
  <c r="P3855" i="4"/>
  <c r="U3855" i="4" s="1"/>
  <c r="P3854" i="4"/>
  <c r="P3853" i="4"/>
  <c r="P3852" i="4"/>
  <c r="P3851" i="4"/>
  <c r="U3851" i="4" s="1"/>
  <c r="V3851" i="4" s="1"/>
  <c r="P3850" i="4"/>
  <c r="P3849" i="4"/>
  <c r="P3848" i="4"/>
  <c r="P3847" i="4"/>
  <c r="P3846" i="4"/>
  <c r="P3845" i="4"/>
  <c r="P3844" i="4"/>
  <c r="P3843" i="4"/>
  <c r="P3842" i="4"/>
  <c r="R3842" i="4" s="1"/>
  <c r="T3842" i="4" s="1"/>
  <c r="P3841" i="4"/>
  <c r="P3840" i="4"/>
  <c r="P3839" i="4"/>
  <c r="P3838" i="4"/>
  <c r="R3838" i="4" s="1"/>
  <c r="T3838" i="4" s="1"/>
  <c r="P3837" i="4"/>
  <c r="P3836" i="4"/>
  <c r="P3835" i="4"/>
  <c r="P3834" i="4"/>
  <c r="P3833" i="4"/>
  <c r="P3832" i="4"/>
  <c r="P3831" i="4"/>
  <c r="R3831" i="4" s="1"/>
  <c r="T3831" i="4" s="1"/>
  <c r="R3830" i="4"/>
  <c r="T3830" i="4" s="1"/>
  <c r="P3830" i="4"/>
  <c r="U3830" i="4" s="1"/>
  <c r="V3830" i="4" s="1"/>
  <c r="P3829" i="4"/>
  <c r="P3828" i="4"/>
  <c r="P3827" i="4"/>
  <c r="P3826" i="4"/>
  <c r="U3826" i="4" s="1"/>
  <c r="V3826" i="4" s="1"/>
  <c r="P3825" i="4"/>
  <c r="P3824" i="4"/>
  <c r="P3823" i="4"/>
  <c r="P3822" i="4"/>
  <c r="P3821" i="4"/>
  <c r="R3821" i="4" s="1"/>
  <c r="T3821" i="4" s="1"/>
  <c r="P3820" i="4"/>
  <c r="P3819" i="4"/>
  <c r="U3819" i="4" s="1"/>
  <c r="P3818" i="4"/>
  <c r="P3817" i="4"/>
  <c r="P3816" i="4"/>
  <c r="P3815" i="4"/>
  <c r="P3814" i="4"/>
  <c r="P3813" i="4"/>
  <c r="R3813" i="4" s="1"/>
  <c r="T3813" i="4" s="1"/>
  <c r="P3812" i="4"/>
  <c r="P3811" i="4"/>
  <c r="P3810" i="4"/>
  <c r="P3809" i="4"/>
  <c r="P3808" i="4"/>
  <c r="P3807" i="4"/>
  <c r="U3807" i="4" s="1"/>
  <c r="V3807" i="4" s="1"/>
  <c r="P3806" i="4"/>
  <c r="P3805" i="4"/>
  <c r="R3805" i="4" s="1"/>
  <c r="T3805" i="4" s="1"/>
  <c r="P3804" i="4"/>
  <c r="P3803" i="4"/>
  <c r="P3802" i="4"/>
  <c r="P3801" i="4"/>
  <c r="R3801" i="4" s="1"/>
  <c r="T3801" i="4" s="1"/>
  <c r="P3800" i="4"/>
  <c r="U3800" i="4" s="1"/>
  <c r="P3799" i="4"/>
  <c r="P3798" i="4"/>
  <c r="P3797" i="4"/>
  <c r="R3797" i="4" s="1"/>
  <c r="T3797" i="4" s="1"/>
  <c r="R3796" i="4"/>
  <c r="T3796" i="4" s="1"/>
  <c r="P3796" i="4"/>
  <c r="P3795" i="4"/>
  <c r="P3794" i="4"/>
  <c r="P3793" i="4"/>
  <c r="P3792" i="4"/>
  <c r="P3791" i="4"/>
  <c r="P3790" i="4"/>
  <c r="R3790" i="4" s="1"/>
  <c r="T3790" i="4" s="1"/>
  <c r="P3789" i="4"/>
  <c r="P3788" i="4"/>
  <c r="U3788" i="4" s="1"/>
  <c r="P3787" i="4"/>
  <c r="P3786" i="4"/>
  <c r="P3785" i="4"/>
  <c r="P3784" i="4"/>
  <c r="P3783" i="4"/>
  <c r="P3782" i="4"/>
  <c r="R3782" i="4" s="1"/>
  <c r="T3782" i="4" s="1"/>
  <c r="P3781" i="4"/>
  <c r="P3780" i="4"/>
  <c r="P3779" i="4"/>
  <c r="P3778" i="4"/>
  <c r="U3778" i="4" s="1"/>
  <c r="V3778" i="4" s="1"/>
  <c r="P3777" i="4"/>
  <c r="P3776" i="4"/>
  <c r="R3776" i="4" s="1"/>
  <c r="T3776" i="4" s="1"/>
  <c r="R3775" i="4"/>
  <c r="T3775" i="4" s="1"/>
  <c r="P3775" i="4"/>
  <c r="U3775" i="4" s="1"/>
  <c r="P3774" i="4"/>
  <c r="P3773" i="4"/>
  <c r="R3773" i="4" s="1"/>
  <c r="T3773" i="4" s="1"/>
  <c r="R3772" i="4"/>
  <c r="T3772" i="4" s="1"/>
  <c r="P3772" i="4"/>
  <c r="U3772" i="4" s="1"/>
  <c r="P3771" i="4"/>
  <c r="U3771" i="4" s="1"/>
  <c r="V3771" i="4" s="1"/>
  <c r="P3770" i="4"/>
  <c r="P3769" i="4"/>
  <c r="R3769" i="4" s="1"/>
  <c r="T3769" i="4" s="1"/>
  <c r="P3768" i="4"/>
  <c r="R3768" i="4" s="1"/>
  <c r="T3768" i="4" s="1"/>
  <c r="P3767" i="4"/>
  <c r="P3766" i="4"/>
  <c r="P3765" i="4"/>
  <c r="P3764" i="4"/>
  <c r="P3763" i="4"/>
  <c r="P3762" i="4"/>
  <c r="R3762" i="4" s="1"/>
  <c r="T3762" i="4" s="1"/>
  <c r="P3761" i="4"/>
  <c r="P3760" i="4"/>
  <c r="P3759" i="4"/>
  <c r="R3759" i="4" s="1"/>
  <c r="T3759" i="4" s="1"/>
  <c r="P3758" i="4"/>
  <c r="P3757" i="4"/>
  <c r="U3757" i="4" s="1"/>
  <c r="V3757" i="4" s="1"/>
  <c r="P3756" i="4"/>
  <c r="P3755" i="4"/>
  <c r="P3754" i="4"/>
  <c r="P3753" i="4"/>
  <c r="P3752" i="4"/>
  <c r="P3751" i="4"/>
  <c r="P3750" i="4"/>
  <c r="U3750" i="4" s="1"/>
  <c r="V3750" i="4" s="1"/>
  <c r="P3749" i="4"/>
  <c r="P3748" i="4"/>
  <c r="R3748" i="4" s="1"/>
  <c r="T3748" i="4" s="1"/>
  <c r="P3747" i="4"/>
  <c r="P3746" i="4"/>
  <c r="P3745" i="4"/>
  <c r="P3744" i="4"/>
  <c r="P3743" i="4"/>
  <c r="P3742" i="4"/>
  <c r="R3742" i="4" s="1"/>
  <c r="T3742" i="4" s="1"/>
  <c r="P3741" i="4"/>
  <c r="P3740" i="4"/>
  <c r="P3739" i="4"/>
  <c r="P3738" i="4"/>
  <c r="R3738" i="4" s="1"/>
  <c r="T3738" i="4" s="1"/>
  <c r="P3737" i="4"/>
  <c r="U3737" i="4" s="1"/>
  <c r="V3737" i="4" s="1"/>
  <c r="P3736" i="4"/>
  <c r="P3735" i="4"/>
  <c r="P3734" i="4"/>
  <c r="P3733" i="4"/>
  <c r="U3733" i="4" s="1"/>
  <c r="V3733" i="4" s="1"/>
  <c r="P3732" i="4"/>
  <c r="P3731" i="4"/>
  <c r="P3730" i="4"/>
  <c r="P3729" i="4"/>
  <c r="P3728" i="4"/>
  <c r="P3727" i="4"/>
  <c r="R3727" i="4" s="1"/>
  <c r="T3727" i="4" s="1"/>
  <c r="P3726" i="4"/>
  <c r="P3725" i="4"/>
  <c r="P3724" i="4"/>
  <c r="P3723" i="4"/>
  <c r="P3722" i="4"/>
  <c r="P3721" i="4"/>
  <c r="P3720" i="4"/>
  <c r="U3720" i="4" s="1"/>
  <c r="V3720" i="4" s="1"/>
  <c r="P3719" i="4"/>
  <c r="P3718" i="4"/>
  <c r="P3717" i="4"/>
  <c r="P3716" i="4"/>
  <c r="P3715" i="4"/>
  <c r="R3715" i="4" s="1"/>
  <c r="T3715" i="4" s="1"/>
  <c r="P3714" i="4"/>
  <c r="R3713" i="4"/>
  <c r="T3713" i="4" s="1"/>
  <c r="P3713" i="4"/>
  <c r="U3713" i="4" s="1"/>
  <c r="P3712" i="4"/>
  <c r="P3711" i="4"/>
  <c r="P3710" i="4"/>
  <c r="U3710" i="4" s="1"/>
  <c r="V3710" i="4" s="1"/>
  <c r="P3709" i="4"/>
  <c r="P3708" i="4"/>
  <c r="P3707" i="4"/>
  <c r="P3706" i="4"/>
  <c r="P3705" i="4"/>
  <c r="P3704" i="4"/>
  <c r="P3703" i="4"/>
  <c r="P3702" i="4"/>
  <c r="P3701" i="4"/>
  <c r="R3701" i="4" s="1"/>
  <c r="T3701" i="4" s="1"/>
  <c r="P3700" i="4"/>
  <c r="U3700" i="4" s="1"/>
  <c r="P3699" i="4"/>
  <c r="P3698" i="4"/>
  <c r="P3697" i="4"/>
  <c r="P3696" i="4"/>
  <c r="P3695" i="4"/>
  <c r="P3694" i="4"/>
  <c r="R3694" i="4" s="1"/>
  <c r="T3694" i="4" s="1"/>
  <c r="P3693" i="4"/>
  <c r="P3692" i="4"/>
  <c r="P3691" i="4"/>
  <c r="P3690" i="4"/>
  <c r="P3689" i="4"/>
  <c r="P3688" i="4"/>
  <c r="U3688" i="4" s="1"/>
  <c r="V3688" i="4" s="1"/>
  <c r="P3687" i="4"/>
  <c r="P3686" i="4"/>
  <c r="R3686" i="4" s="1"/>
  <c r="T3686" i="4" s="1"/>
  <c r="P3685" i="4"/>
  <c r="P3684" i="4"/>
  <c r="P3683" i="4"/>
  <c r="P3682" i="4"/>
  <c r="R3682" i="4" s="1"/>
  <c r="T3682" i="4" s="1"/>
  <c r="P3681" i="4"/>
  <c r="P3680" i="4"/>
  <c r="U3680" i="4" s="1"/>
  <c r="V3680" i="4" s="1"/>
  <c r="P3679" i="4"/>
  <c r="P3678" i="4"/>
  <c r="P3677" i="4"/>
  <c r="P3676" i="4"/>
  <c r="P3675" i="4"/>
  <c r="P3674" i="4"/>
  <c r="P3673" i="4"/>
  <c r="R3673" i="4" s="1"/>
  <c r="T3673" i="4" s="1"/>
  <c r="P3672" i="4"/>
  <c r="P3671" i="4"/>
  <c r="U3671" i="4" s="1"/>
  <c r="P3670" i="4"/>
  <c r="P3669" i="4"/>
  <c r="P3668" i="4"/>
  <c r="P3667" i="4"/>
  <c r="P3666" i="4"/>
  <c r="P3665" i="4"/>
  <c r="P3664" i="4"/>
  <c r="U3664" i="4" s="1"/>
  <c r="V3664" i="4" s="1"/>
  <c r="P3663" i="4"/>
  <c r="P3662" i="4"/>
  <c r="P3661" i="4"/>
  <c r="P3660" i="4"/>
  <c r="U3660" i="4" s="1"/>
  <c r="V3660" i="4" s="1"/>
  <c r="P3659" i="4"/>
  <c r="R3659" i="4" s="1"/>
  <c r="T3659" i="4" s="1"/>
  <c r="P3658" i="4"/>
  <c r="P3657" i="4"/>
  <c r="P3656" i="4"/>
  <c r="P3655" i="4"/>
  <c r="R3655" i="4" s="1"/>
  <c r="T3655" i="4" s="1"/>
  <c r="P3654" i="4"/>
  <c r="P3653" i="4"/>
  <c r="U3653" i="4" s="1"/>
  <c r="V3653" i="4" s="1"/>
  <c r="P3652" i="4"/>
  <c r="P3651" i="4"/>
  <c r="P3650" i="4"/>
  <c r="P3649" i="4"/>
  <c r="P3648" i="4"/>
  <c r="P3647" i="4"/>
  <c r="P3646" i="4"/>
  <c r="P3645" i="4"/>
  <c r="U3645" i="4" s="1"/>
  <c r="P3644" i="4"/>
  <c r="P3643" i="4"/>
  <c r="P3642" i="4"/>
  <c r="U3642" i="4" s="1"/>
  <c r="V3642" i="4" s="1"/>
  <c r="P3641" i="4"/>
  <c r="R3641" i="4" s="1"/>
  <c r="T3641" i="4" s="1"/>
  <c r="P3640" i="4"/>
  <c r="P3639" i="4"/>
  <c r="U3639" i="4" s="1"/>
  <c r="V3639" i="4" s="1"/>
  <c r="P3638" i="4"/>
  <c r="P3637" i="4"/>
  <c r="P3636" i="4"/>
  <c r="P3635" i="4"/>
  <c r="R3635" i="4" s="1"/>
  <c r="T3635" i="4" s="1"/>
  <c r="P3634" i="4"/>
  <c r="P3633" i="4"/>
  <c r="U3633" i="4" s="1"/>
  <c r="V3633" i="4" s="1"/>
  <c r="P3632" i="4"/>
  <c r="R3632" i="4" s="1"/>
  <c r="T3632" i="4" s="1"/>
  <c r="P3631" i="4"/>
  <c r="R3631" i="4" s="1"/>
  <c r="T3631" i="4" s="1"/>
  <c r="P3630" i="4"/>
  <c r="P3629" i="4"/>
  <c r="P3628" i="4"/>
  <c r="R3628" i="4" s="1"/>
  <c r="T3628" i="4" s="1"/>
  <c r="P3627" i="4"/>
  <c r="R3627" i="4" s="1"/>
  <c r="T3627" i="4" s="1"/>
  <c r="P3626" i="4"/>
  <c r="P3625" i="4"/>
  <c r="P3624" i="4"/>
  <c r="R3624" i="4" s="1"/>
  <c r="T3624" i="4" s="1"/>
  <c r="P3623" i="4"/>
  <c r="R3623" i="4" s="1"/>
  <c r="T3623" i="4" s="1"/>
  <c r="P3622" i="4"/>
  <c r="P3621" i="4"/>
  <c r="P3620" i="4"/>
  <c r="R3620" i="4" s="1"/>
  <c r="T3620" i="4" s="1"/>
  <c r="P3619" i="4"/>
  <c r="P3618" i="4"/>
  <c r="P3617" i="4"/>
  <c r="R3617" i="4" s="1"/>
  <c r="T3617" i="4" s="1"/>
  <c r="P3616" i="4"/>
  <c r="R3616" i="4" s="1"/>
  <c r="T3616" i="4" s="1"/>
  <c r="P3615" i="4"/>
  <c r="P3614" i="4"/>
  <c r="R3614" i="4" s="1"/>
  <c r="T3614" i="4" s="1"/>
  <c r="P3613" i="4"/>
  <c r="R3613" i="4" s="1"/>
  <c r="T3613" i="4" s="1"/>
  <c r="P3612" i="4"/>
  <c r="P3611" i="4"/>
  <c r="P3610" i="4"/>
  <c r="R3610" i="4" s="1"/>
  <c r="T3610" i="4" s="1"/>
  <c r="P3609" i="4"/>
  <c r="R3609" i="4" s="1"/>
  <c r="T3609" i="4" s="1"/>
  <c r="P3608" i="4"/>
  <c r="P3607" i="4"/>
  <c r="P3606" i="4"/>
  <c r="R3606" i="4" s="1"/>
  <c r="T3606" i="4" s="1"/>
  <c r="P3605" i="4"/>
  <c r="R3605" i="4" s="1"/>
  <c r="T3605" i="4" s="1"/>
  <c r="P3604" i="4"/>
  <c r="P3603" i="4"/>
  <c r="R3603" i="4" s="1"/>
  <c r="T3603" i="4" s="1"/>
  <c r="P3602" i="4"/>
  <c r="P3601" i="4"/>
  <c r="P3600" i="4"/>
  <c r="R3600" i="4" s="1"/>
  <c r="T3600" i="4" s="1"/>
  <c r="P3599" i="4"/>
  <c r="P3598" i="4"/>
  <c r="P3597" i="4"/>
  <c r="P3596" i="4"/>
  <c r="P3595" i="4"/>
  <c r="U3595" i="4" s="1"/>
  <c r="V3595" i="4" s="1"/>
  <c r="P3594" i="4"/>
  <c r="P3593" i="4"/>
  <c r="R3593" i="4" s="1"/>
  <c r="T3593" i="4" s="1"/>
  <c r="P3592" i="4"/>
  <c r="P3591" i="4"/>
  <c r="U3591" i="4" s="1"/>
  <c r="P3590" i="4"/>
  <c r="P3589" i="4"/>
  <c r="R3589" i="4" s="1"/>
  <c r="T3589" i="4" s="1"/>
  <c r="P3588" i="4"/>
  <c r="R3588" i="4" s="1"/>
  <c r="T3588" i="4" s="1"/>
  <c r="P3587" i="4"/>
  <c r="R3587" i="4" s="1"/>
  <c r="T3587" i="4" s="1"/>
  <c r="P3586" i="4"/>
  <c r="P3585" i="4"/>
  <c r="P3584" i="4"/>
  <c r="U3584" i="4" s="1"/>
  <c r="V3584" i="4" s="1"/>
  <c r="P3583" i="4"/>
  <c r="P3582" i="4"/>
  <c r="R3582" i="4" s="1"/>
  <c r="T3582" i="4" s="1"/>
  <c r="P3581" i="4"/>
  <c r="R3580" i="4"/>
  <c r="T3580" i="4" s="1"/>
  <c r="P3580" i="4"/>
  <c r="U3580" i="4" s="1"/>
  <c r="V3580" i="4" s="1"/>
  <c r="P3579" i="4"/>
  <c r="P3578" i="4"/>
  <c r="P3577" i="4"/>
  <c r="P3576" i="4"/>
  <c r="P3575" i="4"/>
  <c r="R3575" i="4" s="1"/>
  <c r="T3575" i="4" s="1"/>
  <c r="P3574" i="4"/>
  <c r="P3573" i="4"/>
  <c r="P3572" i="4"/>
  <c r="R3572" i="4" s="1"/>
  <c r="T3572" i="4" s="1"/>
  <c r="P3571" i="4"/>
  <c r="P3570" i="4"/>
  <c r="P3569" i="4"/>
  <c r="P3568" i="4"/>
  <c r="P3567" i="4"/>
  <c r="P3566" i="4"/>
  <c r="P3565" i="4"/>
  <c r="P3564" i="4"/>
  <c r="P3563" i="4"/>
  <c r="P3562" i="4"/>
  <c r="P3561" i="4"/>
  <c r="R3561" i="4" s="1"/>
  <c r="T3561" i="4" s="1"/>
  <c r="P3560" i="4"/>
  <c r="P3559" i="4"/>
  <c r="R3559" i="4" s="1"/>
  <c r="T3559" i="4" s="1"/>
  <c r="P3558" i="4"/>
  <c r="P3557" i="4"/>
  <c r="U3557" i="4" s="1"/>
  <c r="V3557" i="4" s="1"/>
  <c r="P3556" i="4"/>
  <c r="P3555" i="4"/>
  <c r="R3555" i="4" s="1"/>
  <c r="T3555" i="4" s="1"/>
  <c r="P3554" i="4"/>
  <c r="P3553" i="4"/>
  <c r="P3552" i="4"/>
  <c r="P3551" i="4"/>
  <c r="P3550" i="4"/>
  <c r="P3549" i="4"/>
  <c r="P3548" i="4"/>
  <c r="U3548" i="4" s="1"/>
  <c r="P3547" i="4"/>
  <c r="P3546" i="4"/>
  <c r="R3546" i="4" s="1"/>
  <c r="T3546" i="4" s="1"/>
  <c r="P3545" i="4"/>
  <c r="U3545" i="4" s="1"/>
  <c r="V3545" i="4" s="1"/>
  <c r="P3544" i="4"/>
  <c r="R3544" i="4" s="1"/>
  <c r="T3544" i="4" s="1"/>
  <c r="P3543" i="4"/>
  <c r="P3542" i="4"/>
  <c r="P3541" i="4"/>
  <c r="P3540" i="4"/>
  <c r="P3539" i="4"/>
  <c r="U3539" i="4" s="1"/>
  <c r="V3539" i="4" s="1"/>
  <c r="P3538" i="4"/>
  <c r="P3537" i="4"/>
  <c r="R3537" i="4" s="1"/>
  <c r="T3537" i="4" s="1"/>
  <c r="P3536" i="4"/>
  <c r="P3535" i="4"/>
  <c r="P3534" i="4"/>
  <c r="P3533" i="4"/>
  <c r="R3533" i="4" s="1"/>
  <c r="T3533" i="4" s="1"/>
  <c r="P3532" i="4"/>
  <c r="P3531" i="4"/>
  <c r="P3530" i="4"/>
  <c r="P3529" i="4"/>
  <c r="R3529" i="4" s="1"/>
  <c r="T3529" i="4" s="1"/>
  <c r="P3528" i="4"/>
  <c r="P3527" i="4"/>
  <c r="U3527" i="4" s="1"/>
  <c r="V3527" i="4" s="1"/>
  <c r="P3526" i="4"/>
  <c r="P3525" i="4"/>
  <c r="P3524" i="4"/>
  <c r="P3523" i="4"/>
  <c r="U3523" i="4" s="1"/>
  <c r="V3523" i="4" s="1"/>
  <c r="P3522" i="4"/>
  <c r="P3521" i="4"/>
  <c r="R3521" i="4" s="1"/>
  <c r="T3521" i="4" s="1"/>
  <c r="P3520" i="4"/>
  <c r="P3519" i="4"/>
  <c r="P3518" i="4"/>
  <c r="P3517" i="4"/>
  <c r="R3517" i="4" s="1"/>
  <c r="T3517" i="4" s="1"/>
  <c r="P3516" i="4"/>
  <c r="P3515" i="4"/>
  <c r="P3514" i="4"/>
  <c r="P3513" i="4"/>
  <c r="P3512" i="4"/>
  <c r="P3511" i="4"/>
  <c r="U3511" i="4" s="1"/>
  <c r="V3511" i="4" s="1"/>
  <c r="P3510" i="4"/>
  <c r="P3509" i="4"/>
  <c r="P3508" i="4"/>
  <c r="P3507" i="4"/>
  <c r="P3506" i="4"/>
  <c r="P3505" i="4"/>
  <c r="R3505" i="4" s="1"/>
  <c r="T3505" i="4" s="1"/>
  <c r="P3504" i="4"/>
  <c r="P3503" i="4"/>
  <c r="P3502" i="4"/>
  <c r="P3501" i="4"/>
  <c r="R3501" i="4" s="1"/>
  <c r="T3501" i="4" s="1"/>
  <c r="P3500" i="4"/>
  <c r="P3499" i="4"/>
  <c r="P3498" i="4"/>
  <c r="U3497" i="4"/>
  <c r="P3497" i="4"/>
  <c r="R3497" i="4" s="1"/>
  <c r="T3497" i="4" s="1"/>
  <c r="P3496" i="4"/>
  <c r="P3495" i="4"/>
  <c r="P3494" i="4"/>
  <c r="P3493" i="4"/>
  <c r="P3492" i="4"/>
  <c r="R3491" i="4"/>
  <c r="T3491" i="4" s="1"/>
  <c r="P3491" i="4"/>
  <c r="U3491" i="4" s="1"/>
  <c r="V3491" i="4" s="1"/>
  <c r="P3490" i="4"/>
  <c r="P3489" i="4"/>
  <c r="R3489" i="4" s="1"/>
  <c r="T3489" i="4" s="1"/>
  <c r="P3488" i="4"/>
  <c r="P3487" i="4"/>
  <c r="P3486" i="4"/>
  <c r="P3485" i="4"/>
  <c r="R3485" i="4" s="1"/>
  <c r="T3485" i="4" s="1"/>
  <c r="P3484" i="4"/>
  <c r="R3483" i="4"/>
  <c r="T3483" i="4" s="1"/>
  <c r="P3483" i="4"/>
  <c r="U3483" i="4" s="1"/>
  <c r="V3483" i="4" s="1"/>
  <c r="P3482" i="4"/>
  <c r="P3481" i="4"/>
  <c r="P3480" i="4"/>
  <c r="P3479" i="4"/>
  <c r="P3478" i="4"/>
  <c r="P3477" i="4"/>
  <c r="P3476" i="4"/>
  <c r="P3475" i="4"/>
  <c r="U3475" i="4" s="1"/>
  <c r="P3474" i="4"/>
  <c r="R3474" i="4" s="1"/>
  <c r="T3474" i="4" s="1"/>
  <c r="P3473" i="4"/>
  <c r="P3472" i="4"/>
  <c r="P3471" i="4"/>
  <c r="P3470" i="4"/>
  <c r="P3469" i="4"/>
  <c r="P3468" i="4"/>
  <c r="P3467" i="4"/>
  <c r="U3467" i="4" s="1"/>
  <c r="V3467" i="4" s="1"/>
  <c r="P3466" i="4"/>
  <c r="P3465" i="4"/>
  <c r="R3465" i="4" s="1"/>
  <c r="T3465" i="4" s="1"/>
  <c r="P3464" i="4"/>
  <c r="P3463" i="4"/>
  <c r="P3462" i="4"/>
  <c r="R3462" i="4" s="1"/>
  <c r="T3462" i="4" s="1"/>
  <c r="P3461" i="4"/>
  <c r="R3461" i="4" s="1"/>
  <c r="T3461" i="4" s="1"/>
  <c r="P3460" i="4"/>
  <c r="U3460" i="4" s="1"/>
  <c r="V3460" i="4" s="1"/>
  <c r="P3459" i="4"/>
  <c r="P3458" i="4"/>
  <c r="P3457" i="4"/>
  <c r="P3456" i="4"/>
  <c r="P3455" i="4"/>
  <c r="R3455" i="4" s="1"/>
  <c r="T3455" i="4" s="1"/>
  <c r="P3454" i="4"/>
  <c r="R3453" i="4"/>
  <c r="T3453" i="4" s="1"/>
  <c r="P3453" i="4"/>
  <c r="U3453" i="4" s="1"/>
  <c r="V3453" i="4" s="1"/>
  <c r="P3452" i="4"/>
  <c r="P3451" i="4"/>
  <c r="P3450" i="4"/>
  <c r="P3449" i="4"/>
  <c r="U3449" i="4" s="1"/>
  <c r="V3449" i="4" s="1"/>
  <c r="P3448" i="4"/>
  <c r="P3447" i="4"/>
  <c r="P3446" i="4"/>
  <c r="P3445" i="4"/>
  <c r="R3445" i="4" s="1"/>
  <c r="T3445" i="4" s="1"/>
  <c r="P3444" i="4"/>
  <c r="P3443" i="4"/>
  <c r="P3442" i="4"/>
  <c r="P3441" i="4"/>
  <c r="R3441" i="4" s="1"/>
  <c r="T3441" i="4" s="1"/>
  <c r="P3440" i="4"/>
  <c r="P3439" i="4"/>
  <c r="P3438" i="4"/>
  <c r="P3437" i="4"/>
  <c r="R3437" i="4" s="1"/>
  <c r="T3437" i="4" s="1"/>
  <c r="P3436" i="4"/>
  <c r="P3435" i="4"/>
  <c r="P3434" i="4"/>
  <c r="P3433" i="4"/>
  <c r="P3432" i="4"/>
  <c r="P3431" i="4"/>
  <c r="P3430" i="4"/>
  <c r="P3429" i="4"/>
  <c r="R3429" i="4" s="1"/>
  <c r="T3429" i="4" s="1"/>
  <c r="P3428" i="4"/>
  <c r="P3427" i="4"/>
  <c r="P3426" i="4"/>
  <c r="P3425" i="4"/>
  <c r="R3425" i="4" s="1"/>
  <c r="T3425" i="4" s="1"/>
  <c r="P3424" i="4"/>
  <c r="P3423" i="4"/>
  <c r="P3422" i="4"/>
  <c r="P3421" i="4"/>
  <c r="P3420" i="4"/>
  <c r="P3419" i="4"/>
  <c r="P3418" i="4"/>
  <c r="P3417" i="4"/>
  <c r="P3416" i="4"/>
  <c r="P3415" i="4"/>
  <c r="P3414" i="4"/>
  <c r="R3414" i="4" s="1"/>
  <c r="T3414" i="4" s="1"/>
  <c r="P3413" i="4"/>
  <c r="P3412" i="4"/>
  <c r="U3412" i="4" s="1"/>
  <c r="P3411" i="4"/>
  <c r="P3410" i="4"/>
  <c r="R3410" i="4" s="1"/>
  <c r="T3410" i="4" s="1"/>
  <c r="P3409" i="4"/>
  <c r="P3408" i="4"/>
  <c r="P3407" i="4"/>
  <c r="P3406" i="4"/>
  <c r="P3405" i="4"/>
  <c r="P3404" i="4"/>
  <c r="P3403" i="4"/>
  <c r="U3403" i="4" s="1"/>
  <c r="V3403" i="4" s="1"/>
  <c r="P3402" i="4"/>
  <c r="P3401" i="4"/>
  <c r="P3400" i="4"/>
  <c r="P3399" i="4"/>
  <c r="R3399" i="4" s="1"/>
  <c r="T3399" i="4" s="1"/>
  <c r="P3398" i="4"/>
  <c r="P3397" i="4"/>
  <c r="U3397" i="4" s="1"/>
  <c r="V3397" i="4" s="1"/>
  <c r="P3396" i="4"/>
  <c r="U3395" i="4"/>
  <c r="P3395" i="4"/>
  <c r="R3395" i="4" s="1"/>
  <c r="T3395" i="4" s="1"/>
  <c r="P3394" i="4"/>
  <c r="P3393" i="4"/>
  <c r="P3392" i="4"/>
  <c r="P3391" i="4"/>
  <c r="P3390" i="4"/>
  <c r="P3389" i="4"/>
  <c r="P3388" i="4"/>
  <c r="P3387" i="4"/>
  <c r="P3386" i="4"/>
  <c r="U3386" i="4" s="1"/>
  <c r="V3386" i="4" s="1"/>
  <c r="P3385" i="4"/>
  <c r="P3384" i="4"/>
  <c r="P3383" i="4"/>
  <c r="P3382" i="4"/>
  <c r="P3381" i="4"/>
  <c r="P3380" i="4"/>
  <c r="P3379" i="4"/>
  <c r="U3379" i="4" s="1"/>
  <c r="V3379" i="4" s="1"/>
  <c r="P3378" i="4"/>
  <c r="P3377" i="4"/>
  <c r="P3376" i="4"/>
  <c r="P3375" i="4"/>
  <c r="U3375" i="4" s="1"/>
  <c r="V3375" i="4" s="1"/>
  <c r="P3374" i="4"/>
  <c r="P3373" i="4"/>
  <c r="P3372" i="4"/>
  <c r="P3371" i="4"/>
  <c r="U3371" i="4" s="1"/>
  <c r="V3371" i="4" s="1"/>
  <c r="P3370" i="4"/>
  <c r="P3369" i="4"/>
  <c r="P3368" i="4"/>
  <c r="P3367" i="4"/>
  <c r="P3366" i="4"/>
  <c r="P3365" i="4"/>
  <c r="R3365" i="4" s="1"/>
  <c r="T3365" i="4" s="1"/>
  <c r="P3364" i="4"/>
  <c r="P3363" i="4"/>
  <c r="U3363" i="4" s="1"/>
  <c r="V3363" i="4" s="1"/>
  <c r="P3362" i="4"/>
  <c r="P3361" i="4"/>
  <c r="P3360" i="4"/>
  <c r="P3359" i="4"/>
  <c r="P3358" i="4"/>
  <c r="P3357" i="4"/>
  <c r="P3356" i="4"/>
  <c r="U3356" i="4" s="1"/>
  <c r="V3356" i="4" s="1"/>
  <c r="P3355" i="4"/>
  <c r="P3354" i="4"/>
  <c r="P3353" i="4"/>
  <c r="P3352" i="4"/>
  <c r="P3351" i="4"/>
  <c r="P3350" i="4"/>
  <c r="R3350" i="4" s="1"/>
  <c r="T3350" i="4" s="1"/>
  <c r="P3349" i="4"/>
  <c r="P3348" i="4"/>
  <c r="U3348" i="4" s="1"/>
  <c r="V3348" i="4" s="1"/>
  <c r="P3347" i="4"/>
  <c r="P3346" i="4"/>
  <c r="P3345" i="4"/>
  <c r="P3344" i="4"/>
  <c r="P3343" i="4"/>
  <c r="P3342" i="4"/>
  <c r="P3341" i="4"/>
  <c r="P3340" i="4"/>
  <c r="P3339" i="4"/>
  <c r="U3339" i="4" s="1"/>
  <c r="V3339" i="4" s="1"/>
  <c r="P3338" i="4"/>
  <c r="R3337" i="4"/>
  <c r="T3337" i="4" s="1"/>
  <c r="P3337" i="4"/>
  <c r="U3337" i="4" s="1"/>
  <c r="V3337" i="4" s="1"/>
  <c r="U3336" i="4"/>
  <c r="P3336" i="4"/>
  <c r="R3336" i="4" s="1"/>
  <c r="T3336" i="4" s="1"/>
  <c r="P3335" i="4"/>
  <c r="P3334" i="4"/>
  <c r="P3333" i="4"/>
  <c r="P3332" i="4"/>
  <c r="P3331" i="4"/>
  <c r="P3330" i="4"/>
  <c r="R3330" i="4" s="1"/>
  <c r="T3330" i="4" s="1"/>
  <c r="P3329" i="4"/>
  <c r="P3328" i="4"/>
  <c r="P3327" i="4"/>
  <c r="P3326" i="4"/>
  <c r="P3325" i="4"/>
  <c r="U3325" i="4" s="1"/>
  <c r="V3325" i="4" s="1"/>
  <c r="P3324" i="4"/>
  <c r="P3323" i="4"/>
  <c r="P3322" i="4"/>
  <c r="P3321" i="4"/>
  <c r="P3320" i="4"/>
  <c r="R3320" i="4" s="1"/>
  <c r="T3320" i="4" s="1"/>
  <c r="P3319" i="4"/>
  <c r="P3318" i="4"/>
  <c r="P3317" i="4"/>
  <c r="P3316" i="4"/>
  <c r="P3315" i="4"/>
  <c r="P3314" i="4"/>
  <c r="P3313" i="4"/>
  <c r="P3312" i="4"/>
  <c r="P3311" i="4"/>
  <c r="U3311" i="4" s="1"/>
  <c r="V3311" i="4" s="1"/>
  <c r="P3310" i="4"/>
  <c r="P3309" i="4"/>
  <c r="P3308" i="4"/>
  <c r="P3307" i="4"/>
  <c r="U3307" i="4" s="1"/>
  <c r="V3307" i="4" s="1"/>
  <c r="P3306" i="4"/>
  <c r="P3305" i="4"/>
  <c r="P3304" i="4"/>
  <c r="P3303" i="4"/>
  <c r="U3303" i="4" s="1"/>
  <c r="V3303" i="4" s="1"/>
  <c r="P3302" i="4"/>
  <c r="P3301" i="4"/>
  <c r="P3300" i="4"/>
  <c r="P3299" i="4"/>
  <c r="P3298" i="4"/>
  <c r="P3297" i="4"/>
  <c r="P3296" i="4"/>
  <c r="P3295" i="4"/>
  <c r="U3295" i="4" s="1"/>
  <c r="V3295" i="4" s="1"/>
  <c r="P3294" i="4"/>
  <c r="P3293" i="4"/>
  <c r="P3292" i="4"/>
  <c r="P3291" i="4"/>
  <c r="P3290" i="4"/>
  <c r="P3289" i="4"/>
  <c r="R3289" i="4" s="1"/>
  <c r="T3289" i="4" s="1"/>
  <c r="P3288" i="4"/>
  <c r="P3287" i="4"/>
  <c r="U3287" i="4" s="1"/>
  <c r="V3287" i="4" s="1"/>
  <c r="P3286" i="4"/>
  <c r="P3285" i="4"/>
  <c r="P3284" i="4"/>
  <c r="U3284" i="4" s="1"/>
  <c r="V3284" i="4" s="1"/>
  <c r="P3283" i="4"/>
  <c r="P3282" i="4"/>
  <c r="P3281" i="4"/>
  <c r="P3280" i="4"/>
  <c r="U3280" i="4" s="1"/>
  <c r="V3280" i="4" s="1"/>
  <c r="P3279" i="4"/>
  <c r="P3278" i="4"/>
  <c r="P3277" i="4"/>
  <c r="P3276" i="4"/>
  <c r="P3275" i="4"/>
  <c r="P3274" i="4"/>
  <c r="R3274" i="4" s="1"/>
  <c r="T3274" i="4" s="1"/>
  <c r="P3273" i="4"/>
  <c r="P3272" i="4"/>
  <c r="P3271" i="4"/>
  <c r="P3270" i="4"/>
  <c r="R3270" i="4" s="1"/>
  <c r="T3270" i="4" s="1"/>
  <c r="P3269" i="4"/>
  <c r="P3268" i="4"/>
  <c r="U3268" i="4" s="1"/>
  <c r="V3268" i="4" s="1"/>
  <c r="P3267" i="4"/>
  <c r="P3266" i="4"/>
  <c r="R3266" i="4" s="1"/>
  <c r="T3266" i="4" s="1"/>
  <c r="P3265" i="4"/>
  <c r="P3264" i="4"/>
  <c r="P3263" i="4"/>
  <c r="R3263" i="4" s="1"/>
  <c r="T3263" i="4" s="1"/>
  <c r="P3262" i="4"/>
  <c r="P3261" i="4"/>
  <c r="P3260" i="4"/>
  <c r="P3259" i="4"/>
  <c r="P3258" i="4"/>
  <c r="P3257" i="4"/>
  <c r="R3257" i="4" s="1"/>
  <c r="T3257" i="4" s="1"/>
  <c r="P3256" i="4"/>
  <c r="P3255" i="4"/>
  <c r="P3254" i="4"/>
  <c r="P3253" i="4"/>
  <c r="P3252" i="4"/>
  <c r="P3251" i="4"/>
  <c r="P3250" i="4"/>
  <c r="P3249" i="4"/>
  <c r="P3248" i="4"/>
  <c r="P3247" i="4"/>
  <c r="P3246" i="4"/>
  <c r="R3246" i="4" s="1"/>
  <c r="T3246" i="4" s="1"/>
  <c r="P3245" i="4"/>
  <c r="P3244" i="4"/>
  <c r="P3243" i="4"/>
  <c r="P3242" i="4"/>
  <c r="P3241" i="4"/>
  <c r="P3240" i="4"/>
  <c r="P3239" i="4"/>
  <c r="P3238" i="4"/>
  <c r="P3237" i="4"/>
  <c r="P3236" i="4"/>
  <c r="U3236" i="4" s="1"/>
  <c r="V3236" i="4" s="1"/>
  <c r="P3235" i="4"/>
  <c r="P3234" i="4"/>
  <c r="R3234" i="4" s="1"/>
  <c r="T3234" i="4" s="1"/>
  <c r="P3233" i="4"/>
  <c r="P3232" i="4"/>
  <c r="U3231" i="4"/>
  <c r="P3231" i="4"/>
  <c r="R3231" i="4" s="1"/>
  <c r="T3231" i="4" s="1"/>
  <c r="P3230" i="4"/>
  <c r="P3229" i="4"/>
  <c r="P3228" i="4"/>
  <c r="P3227" i="4"/>
  <c r="R3227" i="4" s="1"/>
  <c r="T3227" i="4" s="1"/>
  <c r="P3226" i="4"/>
  <c r="P3225" i="4"/>
  <c r="U3225" i="4" s="1"/>
  <c r="V3225" i="4" s="1"/>
  <c r="P3224" i="4"/>
  <c r="P3223" i="4"/>
  <c r="P3222" i="4"/>
  <c r="P3221" i="4"/>
  <c r="U3221" i="4" s="1"/>
  <c r="V3221" i="4" s="1"/>
  <c r="P3220" i="4"/>
  <c r="R3220" i="4" s="1"/>
  <c r="T3220" i="4" s="1"/>
  <c r="P3219" i="4"/>
  <c r="P3218" i="4"/>
  <c r="P3217" i="4"/>
  <c r="P3216" i="4"/>
  <c r="R3216" i="4" s="1"/>
  <c r="T3216" i="4" s="1"/>
  <c r="P3215" i="4"/>
  <c r="P3214" i="4"/>
  <c r="P3213" i="4"/>
  <c r="P3212" i="4"/>
  <c r="R3212" i="4" s="1"/>
  <c r="T3212" i="4" s="1"/>
  <c r="P3211" i="4"/>
  <c r="P3210" i="4"/>
  <c r="P3209" i="4"/>
  <c r="P3208" i="4"/>
  <c r="P3207" i="4"/>
  <c r="P3206" i="4"/>
  <c r="P3205" i="4"/>
  <c r="P3204" i="4"/>
  <c r="R3204" i="4" s="1"/>
  <c r="T3204" i="4" s="1"/>
  <c r="P3203" i="4"/>
  <c r="P3202" i="4"/>
  <c r="U3202" i="4" s="1"/>
  <c r="P3201" i="4"/>
  <c r="P3200" i="4"/>
  <c r="P3199" i="4"/>
  <c r="P3198" i="4"/>
  <c r="P3197" i="4"/>
  <c r="P3196" i="4"/>
  <c r="R3196" i="4" s="1"/>
  <c r="T3196" i="4" s="1"/>
  <c r="P3195" i="4"/>
  <c r="P3194" i="4"/>
  <c r="U3194" i="4" s="1"/>
  <c r="V3194" i="4" s="1"/>
  <c r="P3193" i="4"/>
  <c r="P3192" i="4"/>
  <c r="P3191" i="4"/>
  <c r="P3190" i="4"/>
  <c r="U3190" i="4" s="1"/>
  <c r="V3190" i="4" s="1"/>
  <c r="P3189" i="4"/>
  <c r="P3188" i="4"/>
  <c r="R3188" i="4" s="1"/>
  <c r="T3188" i="4" s="1"/>
  <c r="P3187" i="4"/>
  <c r="P3186" i="4"/>
  <c r="P3185" i="4"/>
  <c r="P3184" i="4"/>
  <c r="R3184" i="4" s="1"/>
  <c r="T3184" i="4" s="1"/>
  <c r="P3183" i="4"/>
  <c r="P3182" i="4"/>
  <c r="P3181" i="4"/>
  <c r="P3180" i="4"/>
  <c r="R3180" i="4" s="1"/>
  <c r="T3180" i="4" s="1"/>
  <c r="P3179" i="4"/>
  <c r="P3178" i="4"/>
  <c r="P3177" i="4"/>
  <c r="P3176" i="4"/>
  <c r="P3175" i="4"/>
  <c r="U3175" i="4" s="1"/>
  <c r="V3175" i="4" s="1"/>
  <c r="P3174" i="4"/>
  <c r="P3173" i="4"/>
  <c r="R3173" i="4" s="1"/>
  <c r="T3173" i="4" s="1"/>
  <c r="P3172" i="4"/>
  <c r="R3171" i="4"/>
  <c r="T3171" i="4" s="1"/>
  <c r="P3171" i="4"/>
  <c r="U3171" i="4" s="1"/>
  <c r="P3170" i="4"/>
  <c r="P3169" i="4"/>
  <c r="R3169" i="4" s="1"/>
  <c r="T3169" i="4" s="1"/>
  <c r="P3168" i="4"/>
  <c r="P3167" i="4"/>
  <c r="P3166" i="4"/>
  <c r="P3165" i="4"/>
  <c r="R3165" i="4" s="1"/>
  <c r="T3165" i="4" s="1"/>
  <c r="P3164" i="4"/>
  <c r="P3163" i="4"/>
  <c r="U3163" i="4" s="1"/>
  <c r="V3163" i="4" s="1"/>
  <c r="P3162" i="4"/>
  <c r="P3161" i="4"/>
  <c r="P3160" i="4"/>
  <c r="U3160" i="4" s="1"/>
  <c r="V3160" i="4" s="1"/>
  <c r="P3159" i="4"/>
  <c r="P3158" i="4"/>
  <c r="R3158" i="4" s="1"/>
  <c r="T3158" i="4" s="1"/>
  <c r="P3157" i="4"/>
  <c r="P3156" i="4"/>
  <c r="P3155" i="4"/>
  <c r="P3154" i="4"/>
  <c r="R3154" i="4" s="1"/>
  <c r="T3154" i="4" s="1"/>
  <c r="P3153" i="4"/>
  <c r="P3152" i="4"/>
  <c r="U3152" i="4" s="1"/>
  <c r="V3152" i="4" s="1"/>
  <c r="P3151" i="4"/>
  <c r="P3150" i="4"/>
  <c r="R3150" i="4" s="1"/>
  <c r="T3150" i="4" s="1"/>
  <c r="P3149" i="4"/>
  <c r="P3148" i="4"/>
  <c r="P3147" i="4"/>
  <c r="P3146" i="4"/>
  <c r="P3145" i="4"/>
  <c r="P3144" i="4"/>
  <c r="P3143" i="4"/>
  <c r="P3142" i="4"/>
  <c r="P3141" i="4"/>
  <c r="P3140" i="4"/>
  <c r="U3140" i="4" s="1"/>
  <c r="V3140" i="4" s="1"/>
  <c r="P3139" i="4"/>
  <c r="P3138" i="4"/>
  <c r="P3137" i="4"/>
  <c r="P3136" i="4"/>
  <c r="U3136" i="4" s="1"/>
  <c r="V3136" i="4" s="1"/>
  <c r="P3135" i="4"/>
  <c r="P3134" i="4"/>
  <c r="P3133" i="4"/>
  <c r="P3132" i="4"/>
  <c r="U3132" i="4" s="1"/>
  <c r="V3132" i="4" s="1"/>
  <c r="P3131" i="4"/>
  <c r="P3130" i="4"/>
  <c r="P3129" i="4"/>
  <c r="P3128" i="4"/>
  <c r="P3127" i="4"/>
  <c r="P3126" i="4"/>
  <c r="P3125" i="4"/>
  <c r="P3124" i="4"/>
  <c r="P3123" i="4"/>
  <c r="P3122" i="4"/>
  <c r="R3122" i="4" s="1"/>
  <c r="T3122" i="4" s="1"/>
  <c r="P3121" i="4"/>
  <c r="R3120" i="4"/>
  <c r="T3120" i="4" s="1"/>
  <c r="P3120" i="4"/>
  <c r="U3120" i="4" s="1"/>
  <c r="V3120" i="4" s="1"/>
  <c r="P3119" i="4"/>
  <c r="P3118" i="4"/>
  <c r="P3117" i="4"/>
  <c r="P3116" i="4"/>
  <c r="R3116" i="4" s="1"/>
  <c r="T3116" i="4" s="1"/>
  <c r="P3115" i="4"/>
  <c r="U3115" i="4" s="1"/>
  <c r="V3115" i="4" s="1"/>
  <c r="P3114" i="4"/>
  <c r="P3113" i="4"/>
  <c r="P3112" i="4"/>
  <c r="R3112" i="4" s="1"/>
  <c r="T3112" i="4" s="1"/>
  <c r="P3111" i="4"/>
  <c r="P3110" i="4"/>
  <c r="P3109" i="4"/>
  <c r="P3108" i="4"/>
  <c r="R3108" i="4" s="1"/>
  <c r="T3108" i="4" s="1"/>
  <c r="P3107" i="4"/>
  <c r="P3106" i="4"/>
  <c r="P3105" i="4"/>
  <c r="R3104" i="4"/>
  <c r="T3104" i="4" s="1"/>
  <c r="P3104" i="4"/>
  <c r="P3103" i="4"/>
  <c r="P3102" i="4"/>
  <c r="P3101" i="4"/>
  <c r="P3100" i="4"/>
  <c r="R3100" i="4" s="1"/>
  <c r="T3100" i="4" s="1"/>
  <c r="P3099" i="4"/>
  <c r="U3099" i="4" s="1"/>
  <c r="V3099" i="4" s="1"/>
  <c r="P3098" i="4"/>
  <c r="P3097" i="4"/>
  <c r="P3096" i="4"/>
  <c r="R3096" i="4" s="1"/>
  <c r="T3096" i="4" s="1"/>
  <c r="P3095" i="4"/>
  <c r="P3094" i="4"/>
  <c r="P3093" i="4"/>
  <c r="P3092" i="4"/>
  <c r="R3092" i="4" s="1"/>
  <c r="T3092" i="4" s="1"/>
  <c r="V3091" i="4"/>
  <c r="R3091" i="4"/>
  <c r="T3091" i="4" s="1"/>
  <c r="P3091" i="4"/>
  <c r="U3091" i="4" s="1"/>
  <c r="P3090" i="4"/>
  <c r="U3089" i="4"/>
  <c r="T3089" i="4"/>
  <c r="P3089" i="4"/>
  <c r="R3089" i="4" s="1"/>
  <c r="P3088" i="4"/>
  <c r="R3088" i="4" s="1"/>
  <c r="T3088" i="4" s="1"/>
  <c r="P3087" i="4"/>
  <c r="P3086" i="4"/>
  <c r="P3085" i="4"/>
  <c r="P3084" i="4"/>
  <c r="R3084" i="4" s="1"/>
  <c r="T3084" i="4" s="1"/>
  <c r="V3083" i="4"/>
  <c r="R3083" i="4"/>
  <c r="T3083" i="4" s="1"/>
  <c r="P3083" i="4"/>
  <c r="U3083" i="4" s="1"/>
  <c r="P3082" i="4"/>
  <c r="U3081" i="4"/>
  <c r="T3081" i="4"/>
  <c r="P3081" i="4"/>
  <c r="R3081" i="4" s="1"/>
  <c r="P3080" i="4"/>
  <c r="R3080" i="4" s="1"/>
  <c r="T3080" i="4" s="1"/>
  <c r="P3079" i="4"/>
  <c r="P3078" i="4"/>
  <c r="P3077" i="4"/>
  <c r="P3076" i="4"/>
  <c r="R3076" i="4" s="1"/>
  <c r="T3076" i="4" s="1"/>
  <c r="P3075" i="4"/>
  <c r="P3074" i="4"/>
  <c r="P3073" i="4"/>
  <c r="R3072" i="4"/>
  <c r="T3072" i="4" s="1"/>
  <c r="P3072" i="4"/>
  <c r="P3071" i="4"/>
  <c r="P3070" i="4"/>
  <c r="P3069" i="4"/>
  <c r="R3069" i="4" s="1"/>
  <c r="T3069" i="4" s="1"/>
  <c r="P3068" i="4"/>
  <c r="U3068" i="4" s="1"/>
  <c r="V3068" i="4" s="1"/>
  <c r="P3067" i="4"/>
  <c r="P3066" i="4"/>
  <c r="R3065" i="4"/>
  <c r="T3065" i="4" s="1"/>
  <c r="P3065" i="4"/>
  <c r="P3064" i="4"/>
  <c r="P3063" i="4"/>
  <c r="P3062" i="4"/>
  <c r="P3061" i="4"/>
  <c r="P3060" i="4"/>
  <c r="P3059" i="4"/>
  <c r="P3058" i="4"/>
  <c r="R3058" i="4" s="1"/>
  <c r="T3058" i="4" s="1"/>
  <c r="P3057" i="4"/>
  <c r="P3056" i="4"/>
  <c r="P3055" i="4"/>
  <c r="P3054" i="4"/>
  <c r="R3054" i="4" s="1"/>
  <c r="T3054" i="4" s="1"/>
  <c r="P3053" i="4"/>
  <c r="U3053" i="4" s="1"/>
  <c r="V3053" i="4" s="1"/>
  <c r="P3052" i="4"/>
  <c r="P3051" i="4"/>
  <c r="R3051" i="4" s="1"/>
  <c r="T3051" i="4" s="1"/>
  <c r="R3050" i="4"/>
  <c r="T3050" i="4" s="1"/>
  <c r="P3050" i="4"/>
  <c r="U3050" i="4" s="1"/>
  <c r="V3050" i="4" s="1"/>
  <c r="P3049" i="4"/>
  <c r="P3048" i="4"/>
  <c r="P3047" i="4"/>
  <c r="R3046" i="4"/>
  <c r="T3046" i="4" s="1"/>
  <c r="P3046" i="4"/>
  <c r="U3046" i="4" s="1"/>
  <c r="P3045" i="4"/>
  <c r="U3044" i="4"/>
  <c r="P3044" i="4"/>
  <c r="R3044" i="4" s="1"/>
  <c r="T3044" i="4" s="1"/>
  <c r="P3043" i="4"/>
  <c r="P3042" i="4"/>
  <c r="P3041" i="4"/>
  <c r="U3041" i="4" s="1"/>
  <c r="V3041" i="4" s="1"/>
  <c r="U3040" i="4"/>
  <c r="P3040" i="4"/>
  <c r="R3040" i="4" s="1"/>
  <c r="T3040" i="4" s="1"/>
  <c r="P3039" i="4"/>
  <c r="R3038" i="4"/>
  <c r="T3038" i="4" s="1"/>
  <c r="P3038" i="4"/>
  <c r="U3038" i="4" s="1"/>
  <c r="V3038" i="4" s="1"/>
  <c r="P3037" i="4"/>
  <c r="P3036" i="4"/>
  <c r="R3036" i="4" s="1"/>
  <c r="T3036" i="4" s="1"/>
  <c r="P3035" i="4"/>
  <c r="P3034" i="4"/>
  <c r="P3033" i="4"/>
  <c r="U3033" i="4" s="1"/>
  <c r="V3033" i="4" s="1"/>
  <c r="P3032" i="4"/>
  <c r="P3031" i="4"/>
  <c r="P3030" i="4"/>
  <c r="U3030" i="4" s="1"/>
  <c r="V3030" i="4" s="1"/>
  <c r="P3029" i="4"/>
  <c r="U3029" i="4" s="1"/>
  <c r="V3029" i="4" s="1"/>
  <c r="P3028" i="4"/>
  <c r="R3028" i="4" s="1"/>
  <c r="T3028" i="4" s="1"/>
  <c r="P3027" i="4"/>
  <c r="P3026" i="4"/>
  <c r="P3025" i="4"/>
  <c r="U3025" i="4" s="1"/>
  <c r="V3025" i="4" s="1"/>
  <c r="U3024" i="4"/>
  <c r="P3024" i="4"/>
  <c r="R3024" i="4" s="1"/>
  <c r="T3024" i="4" s="1"/>
  <c r="P3023" i="4"/>
  <c r="P3022" i="4"/>
  <c r="U3022" i="4" s="1"/>
  <c r="V3022" i="4" s="1"/>
  <c r="R3021" i="4"/>
  <c r="T3021" i="4" s="1"/>
  <c r="P3021" i="4"/>
  <c r="U3021" i="4" s="1"/>
  <c r="V3021" i="4" s="1"/>
  <c r="P3020" i="4"/>
  <c r="R3020" i="4" s="1"/>
  <c r="T3020" i="4" s="1"/>
  <c r="U3019" i="4"/>
  <c r="T3019" i="4"/>
  <c r="P3019" i="4"/>
  <c r="R3019" i="4" s="1"/>
  <c r="P3018" i="4"/>
  <c r="V3017" i="4"/>
  <c r="P3017" i="4"/>
  <c r="U3017" i="4" s="1"/>
  <c r="P3016" i="4"/>
  <c r="P3015" i="4"/>
  <c r="R3014" i="4"/>
  <c r="T3014" i="4" s="1"/>
  <c r="P3014" i="4"/>
  <c r="U3014" i="4" s="1"/>
  <c r="V3014" i="4" s="1"/>
  <c r="P3013" i="4"/>
  <c r="U3013" i="4" s="1"/>
  <c r="V3013" i="4" s="1"/>
  <c r="P3012" i="4"/>
  <c r="R3012" i="4" s="1"/>
  <c r="T3012" i="4" s="1"/>
  <c r="P3011" i="4"/>
  <c r="P3010" i="4"/>
  <c r="P3009" i="4"/>
  <c r="U3009" i="4" s="1"/>
  <c r="V3009" i="4" s="1"/>
  <c r="P3008" i="4"/>
  <c r="P3007" i="4"/>
  <c r="R3006" i="4"/>
  <c r="T3006" i="4" s="1"/>
  <c r="P3006" i="4"/>
  <c r="P3005" i="4"/>
  <c r="P3004" i="4"/>
  <c r="T3003" i="4"/>
  <c r="P3003" i="4"/>
  <c r="R3003" i="4" s="1"/>
  <c r="P3002" i="4"/>
  <c r="R3002" i="4" s="1"/>
  <c r="T3002" i="4" s="1"/>
  <c r="V3001" i="4"/>
  <c r="P3001" i="4"/>
  <c r="U3001" i="4" s="1"/>
  <c r="P3000" i="4"/>
  <c r="P2999" i="4"/>
  <c r="R2999" i="4" s="1"/>
  <c r="T2999" i="4" s="1"/>
  <c r="P2998" i="4"/>
  <c r="R2998" i="4" s="1"/>
  <c r="T2998" i="4" s="1"/>
  <c r="P2997" i="4"/>
  <c r="P2996" i="4"/>
  <c r="P2995" i="4"/>
  <c r="R2995" i="4" s="1"/>
  <c r="T2995" i="4" s="1"/>
  <c r="P2994" i="4"/>
  <c r="R2994" i="4" s="1"/>
  <c r="T2994" i="4" s="1"/>
  <c r="P2993" i="4"/>
  <c r="U2993" i="4" s="1"/>
  <c r="V2993" i="4" s="1"/>
  <c r="P2992" i="4"/>
  <c r="P2991" i="4"/>
  <c r="P2990" i="4"/>
  <c r="R2990" i="4" s="1"/>
  <c r="T2990" i="4" s="1"/>
  <c r="P2989" i="4"/>
  <c r="P2988" i="4"/>
  <c r="P2987" i="4"/>
  <c r="R2987" i="4" s="1"/>
  <c r="T2987" i="4" s="1"/>
  <c r="P2986" i="4"/>
  <c r="R2986" i="4" s="1"/>
  <c r="T2986" i="4" s="1"/>
  <c r="P2985" i="4"/>
  <c r="U2985" i="4" s="1"/>
  <c r="V2985" i="4" s="1"/>
  <c r="P2984" i="4"/>
  <c r="U2983" i="4"/>
  <c r="P2983" i="4"/>
  <c r="R2983" i="4" s="1"/>
  <c r="T2983" i="4" s="1"/>
  <c r="P2982" i="4"/>
  <c r="R2982" i="4" s="1"/>
  <c r="T2982" i="4" s="1"/>
  <c r="P2981" i="4"/>
  <c r="P2980" i="4"/>
  <c r="P2979" i="4"/>
  <c r="R2979" i="4" s="1"/>
  <c r="T2979" i="4" s="1"/>
  <c r="P2978" i="4"/>
  <c r="R2978" i="4" s="1"/>
  <c r="T2978" i="4" s="1"/>
  <c r="P2977" i="4"/>
  <c r="U2977" i="4" s="1"/>
  <c r="V2977" i="4" s="1"/>
  <c r="P2976" i="4"/>
  <c r="P2975" i="4"/>
  <c r="R2975" i="4" s="1"/>
  <c r="T2975" i="4" s="1"/>
  <c r="P2974" i="4"/>
  <c r="R2974" i="4" s="1"/>
  <c r="T2974" i="4" s="1"/>
  <c r="P2973" i="4"/>
  <c r="P2972" i="4"/>
  <c r="P2971" i="4"/>
  <c r="R2971" i="4" s="1"/>
  <c r="T2971" i="4" s="1"/>
  <c r="P2970" i="4"/>
  <c r="R2970" i="4" s="1"/>
  <c r="T2970" i="4" s="1"/>
  <c r="P2969" i="4"/>
  <c r="P2968" i="4"/>
  <c r="R2968" i="4" s="1"/>
  <c r="T2968" i="4" s="1"/>
  <c r="P2967" i="4"/>
  <c r="U2967" i="4" s="1"/>
  <c r="V2967" i="4" s="1"/>
  <c r="P2966" i="4"/>
  <c r="P2965" i="4"/>
  <c r="R2965" i="4" s="1"/>
  <c r="T2965" i="4" s="1"/>
  <c r="P2964" i="4"/>
  <c r="R2964" i="4" s="1"/>
  <c r="T2964" i="4" s="1"/>
  <c r="P2963" i="4"/>
  <c r="U2963" i="4" s="1"/>
  <c r="V2963" i="4" s="1"/>
  <c r="P2962" i="4"/>
  <c r="P2961" i="4"/>
  <c r="P2960" i="4"/>
  <c r="R2960" i="4" s="1"/>
  <c r="T2960" i="4" s="1"/>
  <c r="P2959" i="4"/>
  <c r="P2958" i="4"/>
  <c r="P2957" i="4"/>
  <c r="R2957" i="4" s="1"/>
  <c r="T2957" i="4" s="1"/>
  <c r="P2956" i="4"/>
  <c r="R2956" i="4" s="1"/>
  <c r="T2956" i="4" s="1"/>
  <c r="V2955" i="4"/>
  <c r="P2955" i="4"/>
  <c r="U2955" i="4" s="1"/>
  <c r="P2954" i="4"/>
  <c r="P2953" i="4"/>
  <c r="R2953" i="4" s="1"/>
  <c r="T2953" i="4" s="1"/>
  <c r="R2952" i="4"/>
  <c r="T2952" i="4" s="1"/>
  <c r="P2952" i="4"/>
  <c r="U2952" i="4" s="1"/>
  <c r="V2952" i="4" s="1"/>
  <c r="P2951" i="4"/>
  <c r="P2950" i="4"/>
  <c r="R2950" i="4" s="1"/>
  <c r="T2950" i="4" s="1"/>
  <c r="P2949" i="4"/>
  <c r="R2949" i="4" s="1"/>
  <c r="T2949" i="4" s="1"/>
  <c r="P2948" i="4"/>
  <c r="U2948" i="4" s="1"/>
  <c r="V2948" i="4" s="1"/>
  <c r="P2947" i="4"/>
  <c r="P2946" i="4"/>
  <c r="P2945" i="4"/>
  <c r="R2945" i="4" s="1"/>
  <c r="T2945" i="4" s="1"/>
  <c r="P2944" i="4"/>
  <c r="R2944" i="4" s="1"/>
  <c r="T2944" i="4" s="1"/>
  <c r="V2943" i="4"/>
  <c r="P2943" i="4"/>
  <c r="U2943" i="4" s="1"/>
  <c r="P2942" i="4"/>
  <c r="P2941" i="4"/>
  <c r="R2941" i="4" s="1"/>
  <c r="T2941" i="4" s="1"/>
  <c r="P2940" i="4"/>
  <c r="U2940" i="4" s="1"/>
  <c r="V2940" i="4" s="1"/>
  <c r="P2939" i="4"/>
  <c r="P2938" i="4"/>
  <c r="R2938" i="4" s="1"/>
  <c r="T2938" i="4" s="1"/>
  <c r="P2937" i="4"/>
  <c r="P2936" i="4"/>
  <c r="U2936" i="4" s="1"/>
  <c r="V2936" i="4" s="1"/>
  <c r="P2935" i="4"/>
  <c r="P2934" i="4"/>
  <c r="R2934" i="4" s="1"/>
  <c r="T2934" i="4" s="1"/>
  <c r="P2933" i="4"/>
  <c r="P2932" i="4"/>
  <c r="U2932" i="4" s="1"/>
  <c r="V2932" i="4" s="1"/>
  <c r="P2931" i="4"/>
  <c r="P2930" i="4"/>
  <c r="R2930" i="4" s="1"/>
  <c r="T2930" i="4" s="1"/>
  <c r="P2929" i="4"/>
  <c r="P2928" i="4"/>
  <c r="U2928" i="4" s="1"/>
  <c r="V2928" i="4" s="1"/>
  <c r="P2927" i="4"/>
  <c r="P2926" i="4"/>
  <c r="R2926" i="4" s="1"/>
  <c r="T2926" i="4" s="1"/>
  <c r="P2925" i="4"/>
  <c r="U2925" i="4" s="1"/>
  <c r="V2925" i="4" s="1"/>
  <c r="P2924" i="4"/>
  <c r="P2923" i="4"/>
  <c r="P2922" i="4"/>
  <c r="U2922" i="4" s="1"/>
  <c r="V2922" i="4" s="1"/>
  <c r="P2921" i="4"/>
  <c r="P2920" i="4"/>
  <c r="P2919" i="4"/>
  <c r="U2919" i="4" s="1"/>
  <c r="P2918" i="4"/>
  <c r="R2918" i="4" s="1"/>
  <c r="T2918" i="4" s="1"/>
  <c r="P2917" i="4"/>
  <c r="P2916" i="4"/>
  <c r="U2916" i="4" s="1"/>
  <c r="V2916" i="4" s="1"/>
  <c r="P2915" i="4"/>
  <c r="P2914" i="4"/>
  <c r="P2913" i="4"/>
  <c r="P2912" i="4"/>
  <c r="U2912" i="4" s="1"/>
  <c r="V2912" i="4" s="1"/>
  <c r="P2911" i="4"/>
  <c r="P2910" i="4"/>
  <c r="P2909" i="4"/>
  <c r="P2908" i="4"/>
  <c r="U2908" i="4" s="1"/>
  <c r="V2908" i="4" s="1"/>
  <c r="P2907" i="4"/>
  <c r="P2906" i="4"/>
  <c r="R2906" i="4" s="1"/>
  <c r="T2906" i="4" s="1"/>
  <c r="P2905" i="4"/>
  <c r="P2904" i="4"/>
  <c r="P2903" i="4"/>
  <c r="P2902" i="4"/>
  <c r="R2902" i="4" s="1"/>
  <c r="T2902" i="4" s="1"/>
  <c r="P2901" i="4"/>
  <c r="P2900" i="4"/>
  <c r="U2900" i="4" s="1"/>
  <c r="V2900" i="4" s="1"/>
  <c r="P2899" i="4"/>
  <c r="P2898" i="4"/>
  <c r="P2897" i="4"/>
  <c r="U2897" i="4" s="1"/>
  <c r="V2897" i="4" s="1"/>
  <c r="P2896" i="4"/>
  <c r="P2895" i="4"/>
  <c r="R2895" i="4" s="1"/>
  <c r="T2895" i="4" s="1"/>
  <c r="P2894" i="4"/>
  <c r="P2893" i="4"/>
  <c r="U2893" i="4" s="1"/>
  <c r="V2893" i="4" s="1"/>
  <c r="P2892" i="4"/>
  <c r="P2891" i="4"/>
  <c r="R2891" i="4" s="1"/>
  <c r="T2891" i="4" s="1"/>
  <c r="P2890" i="4"/>
  <c r="P2889" i="4"/>
  <c r="P2888" i="4"/>
  <c r="P2887" i="4"/>
  <c r="R2887" i="4" s="1"/>
  <c r="T2887" i="4" s="1"/>
  <c r="P2886" i="4"/>
  <c r="P2885" i="4"/>
  <c r="U2885" i="4" s="1"/>
  <c r="V2885" i="4" s="1"/>
  <c r="P2884" i="4"/>
  <c r="R2884" i="4" s="1"/>
  <c r="T2884" i="4" s="1"/>
  <c r="P2883" i="4"/>
  <c r="P2882" i="4"/>
  <c r="U2882" i="4" s="1"/>
  <c r="V2882" i="4" s="1"/>
  <c r="P2881" i="4"/>
  <c r="P2880" i="4"/>
  <c r="P2879" i="4"/>
  <c r="P2878" i="4"/>
  <c r="U2878" i="4" s="1"/>
  <c r="V2878" i="4" s="1"/>
  <c r="P2877" i="4"/>
  <c r="P2876" i="4"/>
  <c r="R2876" i="4" s="1"/>
  <c r="T2876" i="4" s="1"/>
  <c r="P2875" i="4"/>
  <c r="P2874" i="4"/>
  <c r="P2873" i="4"/>
  <c r="P2872" i="4"/>
  <c r="R2872" i="4" s="1"/>
  <c r="T2872" i="4" s="1"/>
  <c r="P2871" i="4"/>
  <c r="P2870" i="4"/>
  <c r="U2870" i="4" s="1"/>
  <c r="V2870" i="4" s="1"/>
  <c r="P2869" i="4"/>
  <c r="P2868" i="4"/>
  <c r="P2867" i="4"/>
  <c r="P2866" i="4"/>
  <c r="P2865" i="4"/>
  <c r="P2864" i="4"/>
  <c r="R2864" i="4" s="1"/>
  <c r="T2864" i="4" s="1"/>
  <c r="P2863" i="4"/>
  <c r="R2862" i="4"/>
  <c r="T2862" i="4" s="1"/>
  <c r="P2862" i="4"/>
  <c r="U2862" i="4" s="1"/>
  <c r="V2862" i="4" s="1"/>
  <c r="P2861" i="4"/>
  <c r="P2860" i="4"/>
  <c r="R2860" i="4" s="1"/>
  <c r="T2860" i="4" s="1"/>
  <c r="P2859" i="4"/>
  <c r="P2858" i="4"/>
  <c r="U2858" i="4" s="1"/>
  <c r="V2858" i="4" s="1"/>
  <c r="P2857" i="4"/>
  <c r="P2856" i="4"/>
  <c r="P2855" i="4"/>
  <c r="U2855" i="4" s="1"/>
  <c r="V2855" i="4" s="1"/>
  <c r="P2854" i="4"/>
  <c r="P2853" i="4"/>
  <c r="P2852" i="4"/>
  <c r="P2851" i="4"/>
  <c r="U2851" i="4" s="1"/>
  <c r="V2851" i="4" s="1"/>
  <c r="P2850" i="4"/>
  <c r="P2849" i="4"/>
  <c r="P2848" i="4"/>
  <c r="U2848" i="4" s="1"/>
  <c r="V2848" i="4" s="1"/>
  <c r="P2847" i="4"/>
  <c r="P2846" i="4"/>
  <c r="P2845" i="4"/>
  <c r="P2844" i="4"/>
  <c r="P2843" i="4"/>
  <c r="R2843" i="4" s="1"/>
  <c r="T2843" i="4" s="1"/>
  <c r="P2842" i="4"/>
  <c r="P2841" i="4"/>
  <c r="U2841" i="4" s="1"/>
  <c r="V2841" i="4" s="1"/>
  <c r="P2840" i="4"/>
  <c r="P2839" i="4"/>
  <c r="P2838" i="4"/>
  <c r="P2837" i="4"/>
  <c r="U2837" i="4" s="1"/>
  <c r="V2837" i="4" s="1"/>
  <c r="P2836" i="4"/>
  <c r="P2835" i="4"/>
  <c r="P2834" i="4"/>
  <c r="U2834" i="4" s="1"/>
  <c r="V2834" i="4" s="1"/>
  <c r="P2833" i="4"/>
  <c r="P2832" i="4"/>
  <c r="R2832" i="4" s="1"/>
  <c r="T2832" i="4" s="1"/>
  <c r="P2831" i="4"/>
  <c r="P2830" i="4"/>
  <c r="P2829" i="4"/>
  <c r="R2829" i="4" s="1"/>
  <c r="T2829" i="4" s="1"/>
  <c r="P2828" i="4"/>
  <c r="P2827" i="4"/>
  <c r="U2827" i="4" s="1"/>
  <c r="V2827" i="4" s="1"/>
  <c r="P2826" i="4"/>
  <c r="P2825" i="4"/>
  <c r="P2824" i="4"/>
  <c r="P2823" i="4"/>
  <c r="P2822" i="4"/>
  <c r="P2821" i="4"/>
  <c r="P2820" i="4"/>
  <c r="U2820" i="4" s="1"/>
  <c r="V2820" i="4" s="1"/>
  <c r="P2819" i="4"/>
  <c r="R2819" i="4" s="1"/>
  <c r="T2819" i="4" s="1"/>
  <c r="P2818" i="4"/>
  <c r="P2817" i="4"/>
  <c r="P2816" i="4"/>
  <c r="P2815" i="4"/>
  <c r="R2815" i="4" s="1"/>
  <c r="T2815" i="4" s="1"/>
  <c r="P2814" i="4"/>
  <c r="P2813" i="4"/>
  <c r="U2813" i="4" s="1"/>
  <c r="V2813" i="4" s="1"/>
  <c r="P2812" i="4"/>
  <c r="P2811" i="4"/>
  <c r="P2810" i="4"/>
  <c r="P2809" i="4"/>
  <c r="P2808" i="4"/>
  <c r="R2808" i="4" s="1"/>
  <c r="T2808" i="4" s="1"/>
  <c r="P2807" i="4"/>
  <c r="P2806" i="4"/>
  <c r="U2806" i="4" s="1"/>
  <c r="V2806" i="4" s="1"/>
  <c r="P2805" i="4"/>
  <c r="P2804" i="4"/>
  <c r="R2804" i="4" s="1"/>
  <c r="T2804" i="4" s="1"/>
  <c r="P2803" i="4"/>
  <c r="P2802" i="4"/>
  <c r="U2802" i="4" s="1"/>
  <c r="V2802" i="4" s="1"/>
  <c r="P2801" i="4"/>
  <c r="P2800" i="4"/>
  <c r="R2800" i="4" s="1"/>
  <c r="T2800" i="4" s="1"/>
  <c r="P2799" i="4"/>
  <c r="P2798" i="4"/>
  <c r="U2798" i="4" s="1"/>
  <c r="V2798" i="4" s="1"/>
  <c r="P2797" i="4"/>
  <c r="P2796" i="4"/>
  <c r="P2795" i="4"/>
  <c r="P2794" i="4"/>
  <c r="U2794" i="4" s="1"/>
  <c r="V2794" i="4" s="1"/>
  <c r="P2793" i="4"/>
  <c r="P2792" i="4"/>
  <c r="P2791" i="4"/>
  <c r="P2790" i="4"/>
  <c r="U2790" i="4" s="1"/>
  <c r="V2790" i="4" s="1"/>
  <c r="P2789" i="4"/>
  <c r="P2788" i="4"/>
  <c r="R2788" i="4" s="1"/>
  <c r="T2788" i="4" s="1"/>
  <c r="P2787" i="4"/>
  <c r="P2786" i="4"/>
  <c r="P2785" i="4"/>
  <c r="P2784" i="4"/>
  <c r="R2784" i="4" s="1"/>
  <c r="T2784" i="4" s="1"/>
  <c r="P2783" i="4"/>
  <c r="U2783" i="4" s="1"/>
  <c r="V2783" i="4" s="1"/>
  <c r="P2782" i="4"/>
  <c r="P2781" i="4"/>
  <c r="P2780" i="4"/>
  <c r="P2779" i="4"/>
  <c r="U2779" i="4" s="1"/>
  <c r="V2779" i="4" s="1"/>
  <c r="P2778" i="4"/>
  <c r="P2777" i="4"/>
  <c r="P2776" i="4"/>
  <c r="U2776" i="4" s="1"/>
  <c r="V2776" i="4" s="1"/>
  <c r="P2775" i="4"/>
  <c r="P2774" i="4"/>
  <c r="R2774" i="4" s="1"/>
  <c r="T2774" i="4" s="1"/>
  <c r="P2773" i="4"/>
  <c r="P2772" i="4"/>
  <c r="P2771" i="4"/>
  <c r="R2771" i="4" s="1"/>
  <c r="T2771" i="4" s="1"/>
  <c r="P2770" i="4"/>
  <c r="P2769" i="4"/>
  <c r="U2769" i="4" s="1"/>
  <c r="V2769" i="4" s="1"/>
  <c r="P2768" i="4"/>
  <c r="P2767" i="4"/>
  <c r="R2767" i="4" s="1"/>
  <c r="T2767" i="4" s="1"/>
  <c r="P2766" i="4"/>
  <c r="P2765" i="4"/>
  <c r="P2764" i="4"/>
  <c r="P2763" i="4"/>
  <c r="P2762" i="4"/>
  <c r="P2761" i="4"/>
  <c r="U2761" i="4" s="1"/>
  <c r="V2761" i="4" s="1"/>
  <c r="P2760" i="4"/>
  <c r="P2759" i="4"/>
  <c r="R2759" i="4" s="1"/>
  <c r="T2759" i="4" s="1"/>
  <c r="P2758" i="4"/>
  <c r="P2757" i="4"/>
  <c r="P2756" i="4"/>
  <c r="P2755" i="4"/>
  <c r="R2755" i="4" s="1"/>
  <c r="T2755" i="4" s="1"/>
  <c r="P2754" i="4"/>
  <c r="P2753" i="4"/>
  <c r="U2753" i="4" s="1"/>
  <c r="V2753" i="4" s="1"/>
  <c r="P2752" i="4"/>
  <c r="P2751" i="4"/>
  <c r="P2750" i="4"/>
  <c r="P2749" i="4"/>
  <c r="R2749" i="4" s="1"/>
  <c r="T2749" i="4" s="1"/>
  <c r="P2748" i="4"/>
  <c r="P2747" i="4"/>
  <c r="P2746" i="4"/>
  <c r="R2746" i="4" s="1"/>
  <c r="T2746" i="4" s="1"/>
  <c r="P2745" i="4"/>
  <c r="P2744" i="4"/>
  <c r="U2744" i="4" s="1"/>
  <c r="V2744" i="4" s="1"/>
  <c r="P2743" i="4"/>
  <c r="P2742" i="4"/>
  <c r="R2742" i="4" s="1"/>
  <c r="T2742" i="4" s="1"/>
  <c r="P2741" i="4"/>
  <c r="P2740" i="4"/>
  <c r="P2739" i="4"/>
  <c r="U2738" i="4"/>
  <c r="P2738" i="4"/>
  <c r="R2738" i="4" s="1"/>
  <c r="T2738" i="4" s="1"/>
  <c r="P2737" i="4"/>
  <c r="P2736" i="4"/>
  <c r="P2735" i="4"/>
  <c r="P2734" i="4"/>
  <c r="R2734" i="4" s="1"/>
  <c r="T2734" i="4" s="1"/>
  <c r="P2733" i="4"/>
  <c r="P2732" i="4"/>
  <c r="U2732" i="4" s="1"/>
  <c r="V2732" i="4" s="1"/>
  <c r="P2731" i="4"/>
  <c r="R2731" i="4" s="1"/>
  <c r="T2731" i="4" s="1"/>
  <c r="P2730" i="4"/>
  <c r="P2729" i="4"/>
  <c r="U2729" i="4" s="1"/>
  <c r="V2729" i="4" s="1"/>
  <c r="P2728" i="4"/>
  <c r="P2727" i="4"/>
  <c r="R2727" i="4" s="1"/>
  <c r="T2727" i="4" s="1"/>
  <c r="P2726" i="4"/>
  <c r="P2725" i="4"/>
  <c r="P2724" i="4"/>
  <c r="R2724" i="4" s="1"/>
  <c r="T2724" i="4" s="1"/>
  <c r="P2723" i="4"/>
  <c r="P2722" i="4"/>
  <c r="U2722" i="4" s="1"/>
  <c r="V2722" i="4" s="1"/>
  <c r="P2721" i="4"/>
  <c r="P2720" i="4"/>
  <c r="R2720" i="4" s="1"/>
  <c r="T2720" i="4" s="1"/>
  <c r="P2719" i="4"/>
  <c r="P2718" i="4"/>
  <c r="U2718" i="4" s="1"/>
  <c r="V2718" i="4" s="1"/>
  <c r="P2717" i="4"/>
  <c r="R2717" i="4" s="1"/>
  <c r="T2717" i="4" s="1"/>
  <c r="P2716" i="4"/>
  <c r="P2715" i="4"/>
  <c r="P2714" i="4"/>
  <c r="P2713" i="4"/>
  <c r="R2713" i="4" s="1"/>
  <c r="T2713" i="4" s="1"/>
  <c r="P2712" i="4"/>
  <c r="P2711" i="4"/>
  <c r="P2710" i="4"/>
  <c r="P2709" i="4"/>
  <c r="P2708" i="4"/>
  <c r="U2708" i="4" s="1"/>
  <c r="V2708" i="4" s="1"/>
  <c r="P2707" i="4"/>
  <c r="P2706" i="4"/>
  <c r="R2706" i="4" s="1"/>
  <c r="T2706" i="4" s="1"/>
  <c r="P2705" i="4"/>
  <c r="P2704" i="4"/>
  <c r="P2703" i="4"/>
  <c r="P2702" i="4"/>
  <c r="R2702" i="4" s="1"/>
  <c r="T2702" i="4" s="1"/>
  <c r="P2701" i="4"/>
  <c r="P2700" i="4"/>
  <c r="P2699" i="4"/>
  <c r="P2698" i="4"/>
  <c r="R2698" i="4" s="1"/>
  <c r="T2698" i="4" s="1"/>
  <c r="P2697" i="4"/>
  <c r="P2696" i="4"/>
  <c r="U2696" i="4" s="1"/>
  <c r="V2696" i="4" s="1"/>
  <c r="P2695" i="4"/>
  <c r="P2694" i="4"/>
  <c r="R2694" i="4" s="1"/>
  <c r="T2694" i="4" s="1"/>
  <c r="P2693" i="4"/>
  <c r="P2692" i="4"/>
  <c r="P2691" i="4"/>
  <c r="P2690" i="4"/>
  <c r="R2690" i="4" s="1"/>
  <c r="T2690" i="4" s="1"/>
  <c r="P2689" i="4"/>
  <c r="P2688" i="4"/>
  <c r="U2688" i="4" s="1"/>
  <c r="V2688" i="4" s="1"/>
  <c r="P2687" i="4"/>
  <c r="P2686" i="4"/>
  <c r="R2686" i="4" s="1"/>
  <c r="T2686" i="4" s="1"/>
  <c r="P2685" i="4"/>
  <c r="R2684" i="4"/>
  <c r="T2684" i="4" s="1"/>
  <c r="P2684" i="4"/>
  <c r="U2684" i="4" s="1"/>
  <c r="V2684" i="4" s="1"/>
  <c r="P2683" i="4"/>
  <c r="P2682" i="4"/>
  <c r="R2682" i="4" s="1"/>
  <c r="T2682" i="4" s="1"/>
  <c r="P2681" i="4"/>
  <c r="P2680" i="4"/>
  <c r="U2680" i="4" s="1"/>
  <c r="V2680" i="4" s="1"/>
  <c r="P2679" i="4"/>
  <c r="P2678" i="4"/>
  <c r="R2678" i="4" s="1"/>
  <c r="T2678" i="4" s="1"/>
  <c r="P2677" i="4"/>
  <c r="P2676" i="4"/>
  <c r="P2675" i="4"/>
  <c r="P2674" i="4"/>
  <c r="R2674" i="4" s="1"/>
  <c r="T2674" i="4" s="1"/>
  <c r="P2673" i="4"/>
  <c r="P2672" i="4"/>
  <c r="U2672" i="4" s="1"/>
  <c r="V2672" i="4" s="1"/>
  <c r="P2671" i="4"/>
  <c r="P2670" i="4"/>
  <c r="R2670" i="4" s="1"/>
  <c r="T2670" i="4" s="1"/>
  <c r="P2669" i="4"/>
  <c r="P2668" i="4"/>
  <c r="U2668" i="4" s="1"/>
  <c r="V2668" i="4" s="1"/>
  <c r="P2667" i="4"/>
  <c r="P2666" i="4"/>
  <c r="R2666" i="4" s="1"/>
  <c r="T2666" i="4" s="1"/>
  <c r="P2665" i="4"/>
  <c r="P2664" i="4"/>
  <c r="P2663" i="4"/>
  <c r="R2663" i="4" s="1"/>
  <c r="T2663" i="4" s="1"/>
  <c r="P2662" i="4"/>
  <c r="U2662" i="4" s="1"/>
  <c r="V2662" i="4" s="1"/>
  <c r="P2661" i="4"/>
  <c r="P2660" i="4"/>
  <c r="R2660" i="4" s="1"/>
  <c r="T2660" i="4" s="1"/>
  <c r="P2659" i="4"/>
  <c r="P2658" i="4"/>
  <c r="P2657" i="4"/>
  <c r="P2656" i="4"/>
  <c r="R2656" i="4" s="1"/>
  <c r="T2656" i="4" s="1"/>
  <c r="P2655" i="4"/>
  <c r="R2654" i="4"/>
  <c r="T2654" i="4" s="1"/>
  <c r="P2654" i="4"/>
  <c r="U2654" i="4" s="1"/>
  <c r="V2654" i="4" s="1"/>
  <c r="P2653" i="4"/>
  <c r="P2652" i="4"/>
  <c r="P2651" i="4"/>
  <c r="U2651" i="4" s="1"/>
  <c r="V2651" i="4" s="1"/>
  <c r="P2650" i="4"/>
  <c r="P2649" i="4"/>
  <c r="P2648" i="4"/>
  <c r="P2647" i="4"/>
  <c r="P2646" i="4"/>
  <c r="P2645" i="4"/>
  <c r="R2645" i="4" s="1"/>
  <c r="T2645" i="4" s="1"/>
  <c r="P2644" i="4"/>
  <c r="P2643" i="4"/>
  <c r="U2643" i="4" s="1"/>
  <c r="V2643" i="4" s="1"/>
  <c r="P2642" i="4"/>
  <c r="P2641" i="4"/>
  <c r="R2641" i="4" s="1"/>
  <c r="T2641" i="4" s="1"/>
  <c r="P2640" i="4"/>
  <c r="P2639" i="4"/>
  <c r="U2639" i="4" s="1"/>
  <c r="V2639" i="4" s="1"/>
  <c r="P2638" i="4"/>
  <c r="P2637" i="4"/>
  <c r="R2637" i="4" s="1"/>
  <c r="T2637" i="4" s="1"/>
  <c r="P2636" i="4"/>
  <c r="P2635" i="4"/>
  <c r="U2635" i="4" s="1"/>
  <c r="V2635" i="4" s="1"/>
  <c r="P2634" i="4"/>
  <c r="P2633" i="4"/>
  <c r="R2633" i="4" s="1"/>
  <c r="T2633" i="4" s="1"/>
  <c r="P2632" i="4"/>
  <c r="P2631" i="4"/>
  <c r="P2630" i="4"/>
  <c r="P2629" i="4"/>
  <c r="P2628" i="4"/>
  <c r="P2627" i="4"/>
  <c r="R2627" i="4" s="1"/>
  <c r="T2627" i="4" s="1"/>
  <c r="P2626" i="4"/>
  <c r="U2626" i="4" s="1"/>
  <c r="V2626" i="4" s="1"/>
  <c r="P2625" i="4"/>
  <c r="P2624" i="4"/>
  <c r="R2624" i="4" s="1"/>
  <c r="T2624" i="4" s="1"/>
  <c r="P2623" i="4"/>
  <c r="R2623" i="4" s="1"/>
  <c r="T2623" i="4" s="1"/>
  <c r="P2622" i="4"/>
  <c r="U2622" i="4" s="1"/>
  <c r="V2622" i="4" s="1"/>
  <c r="P2621" i="4"/>
  <c r="P2620" i="4"/>
  <c r="R2620" i="4" s="1"/>
  <c r="T2620" i="4" s="1"/>
  <c r="P2619" i="4"/>
  <c r="U2619" i="4" s="1"/>
  <c r="V2619" i="4" s="1"/>
  <c r="P2618" i="4"/>
  <c r="U2618" i="4" s="1"/>
  <c r="P2617" i="4"/>
  <c r="R2617" i="4" s="1"/>
  <c r="T2617" i="4" s="1"/>
  <c r="P2616" i="4"/>
  <c r="U2616" i="4" s="1"/>
  <c r="V2616" i="4" s="1"/>
  <c r="P2615" i="4"/>
  <c r="P2614" i="4"/>
  <c r="P2613" i="4"/>
  <c r="R2613" i="4" s="1"/>
  <c r="T2613" i="4" s="1"/>
  <c r="P2612" i="4"/>
  <c r="P2611" i="4"/>
  <c r="P2610" i="4"/>
  <c r="R2610" i="4" s="1"/>
  <c r="T2610" i="4" s="1"/>
  <c r="P2609" i="4"/>
  <c r="U2609" i="4" s="1"/>
  <c r="V2609" i="4" s="1"/>
  <c r="P2608" i="4"/>
  <c r="P2607" i="4"/>
  <c r="P2606" i="4"/>
  <c r="U2606" i="4" s="1"/>
  <c r="P2605" i="4"/>
  <c r="R2605" i="4" s="1"/>
  <c r="T2605" i="4" s="1"/>
  <c r="P2604" i="4"/>
  <c r="R2604" i="4" s="1"/>
  <c r="T2604" i="4" s="1"/>
  <c r="P2603" i="4"/>
  <c r="P2602" i="4"/>
  <c r="P2601" i="4"/>
  <c r="P2600" i="4"/>
  <c r="U2600" i="4" s="1"/>
  <c r="V2600" i="4" s="1"/>
  <c r="P2599" i="4"/>
  <c r="P2598" i="4"/>
  <c r="R2598" i="4" s="1"/>
  <c r="T2598" i="4" s="1"/>
  <c r="P2597" i="4"/>
  <c r="R2597" i="4" s="1"/>
  <c r="T2597" i="4" s="1"/>
  <c r="P2596" i="4"/>
  <c r="U2596" i="4" s="1"/>
  <c r="V2596" i="4" s="1"/>
  <c r="P2595" i="4"/>
  <c r="P2594" i="4"/>
  <c r="R2594" i="4" s="1"/>
  <c r="T2594" i="4" s="1"/>
  <c r="P2593" i="4"/>
  <c r="U2593" i="4" s="1"/>
  <c r="V2593" i="4" s="1"/>
  <c r="P2592" i="4"/>
  <c r="U2592" i="4" s="1"/>
  <c r="P2591" i="4"/>
  <c r="R2591" i="4" s="1"/>
  <c r="T2591" i="4" s="1"/>
  <c r="P2590" i="4"/>
  <c r="R2590" i="4" s="1"/>
  <c r="T2590" i="4" s="1"/>
  <c r="P2589" i="4"/>
  <c r="P2588" i="4"/>
  <c r="U2588" i="4" s="1"/>
  <c r="V2588" i="4" s="1"/>
  <c r="P2587" i="4"/>
  <c r="P2586" i="4"/>
  <c r="R2586" i="4" s="1"/>
  <c r="T2586" i="4" s="1"/>
  <c r="P2585" i="4"/>
  <c r="R2585" i="4" s="1"/>
  <c r="T2585" i="4" s="1"/>
  <c r="P2584" i="4"/>
  <c r="P2583" i="4"/>
  <c r="R2583" i="4" s="1"/>
  <c r="T2583" i="4" s="1"/>
  <c r="P2582" i="4"/>
  <c r="U2582" i="4" s="1"/>
  <c r="V2582" i="4" s="1"/>
  <c r="P2581" i="4"/>
  <c r="R2581" i="4" s="1"/>
  <c r="T2581" i="4" s="1"/>
  <c r="P2580" i="4"/>
  <c r="U2580" i="4" s="1"/>
  <c r="V2580" i="4" s="1"/>
  <c r="P2579" i="4"/>
  <c r="U2579" i="4" s="1"/>
  <c r="P2578" i="4"/>
  <c r="R2578" i="4" s="1"/>
  <c r="T2578" i="4" s="1"/>
  <c r="P2577" i="4"/>
  <c r="R2577" i="4" s="1"/>
  <c r="T2577" i="4" s="1"/>
  <c r="P2576" i="4"/>
  <c r="U2576" i="4" s="1"/>
  <c r="V2576" i="4" s="1"/>
  <c r="P2575" i="4"/>
  <c r="U2575" i="4" s="1"/>
  <c r="V2575" i="4" s="1"/>
  <c r="P2574" i="4"/>
  <c r="P2573" i="4"/>
  <c r="R2573" i="4" s="1"/>
  <c r="T2573" i="4" s="1"/>
  <c r="P2572" i="4"/>
  <c r="R2572" i="4" s="1"/>
  <c r="T2572" i="4" s="1"/>
  <c r="P2571" i="4"/>
  <c r="U2571" i="4" s="1"/>
  <c r="V2571" i="4" s="1"/>
  <c r="P2570" i="4"/>
  <c r="P2569" i="4"/>
  <c r="R2569" i="4" s="1"/>
  <c r="T2569" i="4" s="1"/>
  <c r="P2568" i="4"/>
  <c r="U2568" i="4" s="1"/>
  <c r="V2568" i="4" s="1"/>
  <c r="P2567" i="4"/>
  <c r="P2566" i="4"/>
  <c r="R2566" i="4" s="1"/>
  <c r="T2566" i="4" s="1"/>
  <c r="P2565" i="4"/>
  <c r="U2565" i="4" s="1"/>
  <c r="V2565" i="4" s="1"/>
  <c r="P2564" i="4"/>
  <c r="U2564" i="4" s="1"/>
  <c r="P2563" i="4"/>
  <c r="R2563" i="4" s="1"/>
  <c r="T2563" i="4" s="1"/>
  <c r="P2562" i="4"/>
  <c r="R2562" i="4" s="1"/>
  <c r="T2562" i="4" s="1"/>
  <c r="P2561" i="4"/>
  <c r="U2561" i="4" s="1"/>
  <c r="V2561" i="4" s="1"/>
  <c r="P2560" i="4"/>
  <c r="U2560" i="4" s="1"/>
  <c r="V2560" i="4" s="1"/>
  <c r="P2559" i="4"/>
  <c r="P2558" i="4"/>
  <c r="R2558" i="4" s="1"/>
  <c r="T2558" i="4" s="1"/>
  <c r="P2557" i="4"/>
  <c r="R2557" i="4" s="1"/>
  <c r="T2557" i="4" s="1"/>
  <c r="P2556" i="4"/>
  <c r="U2556" i="4" s="1"/>
  <c r="V2556" i="4" s="1"/>
  <c r="P2555" i="4"/>
  <c r="P2554" i="4"/>
  <c r="P2553" i="4"/>
  <c r="R2553" i="4" s="1"/>
  <c r="T2553" i="4" s="1"/>
  <c r="P2552" i="4"/>
  <c r="U2552" i="4" s="1"/>
  <c r="V2552" i="4" s="1"/>
  <c r="P2551" i="4"/>
  <c r="P2550" i="4"/>
  <c r="R2550" i="4" s="1"/>
  <c r="T2550" i="4" s="1"/>
  <c r="P2549" i="4"/>
  <c r="P2548" i="4"/>
  <c r="U2548" i="4" s="1"/>
  <c r="P2547" i="4"/>
  <c r="R2547" i="4" s="1"/>
  <c r="T2547" i="4" s="1"/>
  <c r="P2546" i="4"/>
  <c r="R2546" i="4" s="1"/>
  <c r="T2546" i="4" s="1"/>
  <c r="P2545" i="4"/>
  <c r="U2545" i="4" s="1"/>
  <c r="V2545" i="4" s="1"/>
  <c r="P2544" i="4"/>
  <c r="P2543" i="4"/>
  <c r="P2542" i="4"/>
  <c r="P2541" i="4"/>
  <c r="R2541" i="4" s="1"/>
  <c r="T2541" i="4" s="1"/>
  <c r="P2540" i="4"/>
  <c r="U2540" i="4" s="1"/>
  <c r="V2540" i="4" s="1"/>
  <c r="P2539" i="4"/>
  <c r="P2538" i="4"/>
  <c r="R2538" i="4" s="1"/>
  <c r="T2538" i="4" s="1"/>
  <c r="P2537" i="4"/>
  <c r="R2537" i="4" s="1"/>
  <c r="T2537" i="4" s="1"/>
  <c r="P2536" i="4"/>
  <c r="U2536" i="4" s="1"/>
  <c r="V2536" i="4" s="1"/>
  <c r="P2535" i="4"/>
  <c r="P2534" i="4"/>
  <c r="R2534" i="4" s="1"/>
  <c r="T2534" i="4" s="1"/>
  <c r="P2533" i="4"/>
  <c r="U2533" i="4" s="1"/>
  <c r="V2533" i="4" s="1"/>
  <c r="P2532" i="4"/>
  <c r="U2532" i="4" s="1"/>
  <c r="P2531" i="4"/>
  <c r="R2531" i="4" s="1"/>
  <c r="T2531" i="4" s="1"/>
  <c r="P2530" i="4"/>
  <c r="R2530" i="4" s="1"/>
  <c r="T2530" i="4" s="1"/>
  <c r="P2529" i="4"/>
  <c r="P2528" i="4"/>
  <c r="U2528" i="4" s="1"/>
  <c r="V2528" i="4" s="1"/>
  <c r="P2527" i="4"/>
  <c r="P2526" i="4"/>
  <c r="R2526" i="4" s="1"/>
  <c r="T2526" i="4" s="1"/>
  <c r="P2525" i="4"/>
  <c r="R2525" i="4" s="1"/>
  <c r="T2525" i="4" s="1"/>
  <c r="P2524" i="4"/>
  <c r="U2524" i="4" s="1"/>
  <c r="V2524" i="4" s="1"/>
  <c r="P2523" i="4"/>
  <c r="P2522" i="4"/>
  <c r="R2522" i="4" s="1"/>
  <c r="T2522" i="4" s="1"/>
  <c r="P2521" i="4"/>
  <c r="R2521" i="4" s="1"/>
  <c r="T2521" i="4" s="1"/>
  <c r="P2520" i="4"/>
  <c r="U2520" i="4" s="1"/>
  <c r="V2520" i="4" s="1"/>
  <c r="P2519" i="4"/>
  <c r="P2518" i="4"/>
  <c r="R2518" i="4" s="1"/>
  <c r="T2518" i="4" s="1"/>
  <c r="P2517" i="4"/>
  <c r="P2516" i="4"/>
  <c r="U2516" i="4" s="1"/>
  <c r="V2516" i="4" s="1"/>
  <c r="P2515" i="4"/>
  <c r="P2514" i="4"/>
  <c r="R2514" i="4" s="1"/>
  <c r="T2514" i="4" s="1"/>
  <c r="P2513" i="4"/>
  <c r="P2512" i="4"/>
  <c r="U2512" i="4" s="1"/>
  <c r="V2512" i="4" s="1"/>
  <c r="P2511" i="4"/>
  <c r="P2510" i="4"/>
  <c r="R2510" i="4" s="1"/>
  <c r="T2510" i="4" s="1"/>
  <c r="P2509" i="4"/>
  <c r="P2508" i="4"/>
  <c r="U2508" i="4" s="1"/>
  <c r="V2508" i="4" s="1"/>
  <c r="P2507" i="4"/>
  <c r="P2506" i="4"/>
  <c r="R2506" i="4" s="1"/>
  <c r="T2506" i="4" s="1"/>
  <c r="P2505" i="4"/>
  <c r="P2504" i="4"/>
  <c r="U2504" i="4" s="1"/>
  <c r="V2504" i="4" s="1"/>
  <c r="P2503" i="4"/>
  <c r="P2502" i="4"/>
  <c r="R2502" i="4" s="1"/>
  <c r="T2502" i="4" s="1"/>
  <c r="P2501" i="4"/>
  <c r="U2501" i="4" s="1"/>
  <c r="V2501" i="4" s="1"/>
  <c r="P2500" i="4"/>
  <c r="P2499" i="4"/>
  <c r="P2498" i="4"/>
  <c r="P2497" i="4"/>
  <c r="P2496" i="4"/>
  <c r="P2495" i="4"/>
  <c r="P2494" i="4"/>
  <c r="P2493" i="4"/>
  <c r="P2492" i="4"/>
  <c r="P2491" i="4"/>
  <c r="P2490" i="4"/>
  <c r="P2489" i="4"/>
  <c r="P2488" i="4"/>
  <c r="P2487" i="4"/>
  <c r="P2486" i="4"/>
  <c r="P2485" i="4"/>
  <c r="P2484" i="4"/>
  <c r="P2483" i="4"/>
  <c r="P2482" i="4"/>
  <c r="P2481" i="4"/>
  <c r="P2480" i="4"/>
  <c r="P2479" i="4"/>
  <c r="P2478" i="4"/>
  <c r="P2477" i="4"/>
  <c r="P2476" i="4"/>
  <c r="P2475" i="4"/>
  <c r="P2474" i="4"/>
  <c r="P2473" i="4"/>
  <c r="P2472" i="4"/>
  <c r="P2471" i="4"/>
  <c r="P2470" i="4"/>
  <c r="P2469" i="4"/>
  <c r="P2468" i="4"/>
  <c r="P2467" i="4"/>
  <c r="P2466" i="4"/>
  <c r="P2465" i="4"/>
  <c r="P2464" i="4"/>
  <c r="P2463" i="4"/>
  <c r="P2462" i="4"/>
  <c r="P2461" i="4"/>
  <c r="P2460" i="4"/>
  <c r="P2459" i="4"/>
  <c r="P2458" i="4"/>
  <c r="P2457" i="4"/>
  <c r="P2456" i="4"/>
  <c r="P2455" i="4"/>
  <c r="P2454" i="4"/>
  <c r="P2453" i="4"/>
  <c r="P2452" i="4"/>
  <c r="P2451" i="4"/>
  <c r="P2450" i="4"/>
  <c r="P2449" i="4"/>
  <c r="P2448" i="4"/>
  <c r="P2447" i="4"/>
  <c r="P2446" i="4"/>
  <c r="P2445" i="4"/>
  <c r="P2444" i="4"/>
  <c r="P2443" i="4"/>
  <c r="P2442" i="4"/>
  <c r="P2441" i="4"/>
  <c r="P2440" i="4"/>
  <c r="P2439" i="4"/>
  <c r="P2438" i="4"/>
  <c r="P2437" i="4"/>
  <c r="P2436" i="4"/>
  <c r="P2435" i="4"/>
  <c r="P2434" i="4"/>
  <c r="P2433" i="4"/>
  <c r="P2432" i="4"/>
  <c r="P2431" i="4"/>
  <c r="P2430" i="4"/>
  <c r="P2429" i="4"/>
  <c r="P2428" i="4"/>
  <c r="P2427" i="4"/>
  <c r="P2426" i="4"/>
  <c r="P2425" i="4"/>
  <c r="P2424" i="4"/>
  <c r="P2423" i="4"/>
  <c r="P2422" i="4"/>
  <c r="P2421" i="4"/>
  <c r="P2420" i="4"/>
  <c r="P2419" i="4"/>
  <c r="P2418" i="4"/>
  <c r="P2417" i="4"/>
  <c r="P2416" i="4"/>
  <c r="P2415" i="4"/>
  <c r="P2414" i="4"/>
  <c r="P2413" i="4"/>
  <c r="P2412" i="4"/>
  <c r="P2411" i="4"/>
  <c r="P2410" i="4"/>
  <c r="P2409" i="4"/>
  <c r="P2408" i="4"/>
  <c r="P2407" i="4"/>
  <c r="P2406" i="4"/>
  <c r="P2405" i="4"/>
  <c r="P2404" i="4"/>
  <c r="P2403" i="4"/>
  <c r="P2402" i="4"/>
  <c r="P2401" i="4"/>
  <c r="P2400" i="4"/>
  <c r="P2399" i="4"/>
  <c r="P2398" i="4"/>
  <c r="P2397" i="4"/>
  <c r="P2396" i="4"/>
  <c r="P2395" i="4"/>
  <c r="P2394" i="4"/>
  <c r="P2393" i="4"/>
  <c r="P2392" i="4"/>
  <c r="P2391" i="4"/>
  <c r="P2390" i="4"/>
  <c r="P2389" i="4"/>
  <c r="P2388" i="4"/>
  <c r="P2387" i="4"/>
  <c r="P2386" i="4"/>
  <c r="P2385" i="4"/>
  <c r="P2384" i="4"/>
  <c r="P2383" i="4"/>
  <c r="P2382" i="4"/>
  <c r="P2381" i="4"/>
  <c r="P2380" i="4"/>
  <c r="P2379" i="4"/>
  <c r="P2378" i="4"/>
  <c r="P2377" i="4"/>
  <c r="P2376" i="4"/>
  <c r="P2375" i="4"/>
  <c r="P2374" i="4"/>
  <c r="P2373" i="4"/>
  <c r="P2372" i="4"/>
  <c r="P2371" i="4"/>
  <c r="P2370" i="4"/>
  <c r="P2369" i="4"/>
  <c r="P2368" i="4"/>
  <c r="P2367" i="4"/>
  <c r="P2366" i="4"/>
  <c r="P2365" i="4"/>
  <c r="P2364" i="4"/>
  <c r="P2363" i="4"/>
  <c r="P2362" i="4"/>
  <c r="P2361" i="4"/>
  <c r="P2360" i="4"/>
  <c r="P2359" i="4"/>
  <c r="P2358" i="4"/>
  <c r="P2357" i="4"/>
  <c r="P2356" i="4"/>
  <c r="P2355" i="4"/>
  <c r="P2354" i="4"/>
  <c r="P2353" i="4"/>
  <c r="P2352" i="4"/>
  <c r="P2351" i="4"/>
  <c r="P2350" i="4"/>
  <c r="P2349" i="4"/>
  <c r="P2348" i="4"/>
  <c r="P2347" i="4"/>
  <c r="P2346" i="4"/>
  <c r="P2345" i="4"/>
  <c r="P2344" i="4"/>
  <c r="P2343" i="4"/>
  <c r="P2342" i="4"/>
  <c r="P2341" i="4"/>
  <c r="P2340" i="4"/>
  <c r="P2339" i="4"/>
  <c r="P2338" i="4"/>
  <c r="P2337" i="4"/>
  <c r="P2336" i="4"/>
  <c r="P2335" i="4"/>
  <c r="P2334" i="4"/>
  <c r="P2333" i="4"/>
  <c r="P2332" i="4"/>
  <c r="P2331" i="4"/>
  <c r="P2330" i="4"/>
  <c r="P2329" i="4"/>
  <c r="P2328" i="4"/>
  <c r="P2327" i="4"/>
  <c r="P2326" i="4"/>
  <c r="P2325" i="4"/>
  <c r="P2324" i="4"/>
  <c r="P2323" i="4"/>
  <c r="P2322" i="4"/>
  <c r="P2321" i="4"/>
  <c r="P2320" i="4"/>
  <c r="P2319" i="4"/>
  <c r="P2318" i="4"/>
  <c r="P2317" i="4"/>
  <c r="P2316" i="4"/>
  <c r="P2315" i="4"/>
  <c r="P2314" i="4"/>
  <c r="P2313" i="4"/>
  <c r="P2312" i="4"/>
  <c r="P2311" i="4"/>
  <c r="P2310" i="4"/>
  <c r="P2309" i="4"/>
  <c r="P2308" i="4"/>
  <c r="P2307" i="4"/>
  <c r="P2306" i="4"/>
  <c r="P2305" i="4"/>
  <c r="P2304" i="4"/>
  <c r="P2303" i="4"/>
  <c r="P2302" i="4"/>
  <c r="P2301" i="4"/>
  <c r="P2300" i="4"/>
  <c r="P2299" i="4"/>
  <c r="P2298" i="4"/>
  <c r="P2297" i="4"/>
  <c r="P2296" i="4"/>
  <c r="P2295" i="4"/>
  <c r="P2294" i="4"/>
  <c r="P2293" i="4"/>
  <c r="P2292" i="4"/>
  <c r="P2291" i="4"/>
  <c r="P2290" i="4"/>
  <c r="P2289" i="4"/>
  <c r="P2288" i="4"/>
  <c r="P2287" i="4"/>
  <c r="P2286" i="4"/>
  <c r="P2285" i="4"/>
  <c r="P2284" i="4"/>
  <c r="P2283" i="4"/>
  <c r="P2282" i="4"/>
  <c r="P2281" i="4"/>
  <c r="P2280" i="4"/>
  <c r="P2279" i="4"/>
  <c r="P2278" i="4"/>
  <c r="P2277" i="4"/>
  <c r="P2276" i="4"/>
  <c r="P2275" i="4"/>
  <c r="P2274" i="4"/>
  <c r="P2273" i="4"/>
  <c r="P2272" i="4"/>
  <c r="P2271" i="4"/>
  <c r="P2270" i="4"/>
  <c r="P2269" i="4"/>
  <c r="P2268" i="4"/>
  <c r="P2267" i="4"/>
  <c r="P2266" i="4"/>
  <c r="P2265" i="4"/>
  <c r="P2264" i="4"/>
  <c r="P2263" i="4"/>
  <c r="P2262" i="4"/>
  <c r="P2261" i="4"/>
  <c r="P2260" i="4"/>
  <c r="P2259" i="4"/>
  <c r="P2258" i="4"/>
  <c r="P2257" i="4"/>
  <c r="P2256" i="4"/>
  <c r="P2255" i="4"/>
  <c r="P2254" i="4"/>
  <c r="P2253" i="4"/>
  <c r="P2252" i="4"/>
  <c r="P2251" i="4"/>
  <c r="P2250" i="4"/>
  <c r="P2249" i="4"/>
  <c r="P2248" i="4"/>
  <c r="P2247" i="4"/>
  <c r="P2246" i="4"/>
  <c r="P2245" i="4"/>
  <c r="P2244" i="4"/>
  <c r="P2243" i="4"/>
  <c r="P2242" i="4"/>
  <c r="P2241" i="4"/>
  <c r="P2240" i="4"/>
  <c r="P2239" i="4"/>
  <c r="P2238" i="4"/>
  <c r="P2237" i="4"/>
  <c r="P2236" i="4"/>
  <c r="P2235" i="4"/>
  <c r="P2234" i="4"/>
  <c r="P2233" i="4"/>
  <c r="P2232" i="4"/>
  <c r="P2231" i="4"/>
  <c r="P2230" i="4"/>
  <c r="P2229" i="4"/>
  <c r="P2228" i="4"/>
  <c r="P2227" i="4"/>
  <c r="P2226" i="4"/>
  <c r="P2225" i="4"/>
  <c r="P2224" i="4"/>
  <c r="P2223" i="4"/>
  <c r="P2222" i="4"/>
  <c r="P2221" i="4"/>
  <c r="U2221" i="4" s="1"/>
  <c r="P2220" i="4"/>
  <c r="R2220" i="4" s="1"/>
  <c r="T2220" i="4" s="1"/>
  <c r="P2219" i="4"/>
  <c r="R2219" i="4" s="1"/>
  <c r="T2219" i="4" s="1"/>
  <c r="P2218" i="4"/>
  <c r="U2218" i="4" s="1"/>
  <c r="P2217" i="4"/>
  <c r="R2217" i="4" s="1"/>
  <c r="T2217" i="4" s="1"/>
  <c r="P2216" i="4"/>
  <c r="R2216" i="4" s="1"/>
  <c r="T2216" i="4" s="1"/>
  <c r="P2215" i="4"/>
  <c r="U2215" i="4" s="1"/>
  <c r="V2215" i="4" s="1"/>
  <c r="P2214" i="4"/>
  <c r="R2214" i="4" s="1"/>
  <c r="T2214" i="4" s="1"/>
  <c r="P2213" i="4"/>
  <c r="R2213" i="4" s="1"/>
  <c r="T2213" i="4" s="1"/>
  <c r="P2212" i="4"/>
  <c r="U2212" i="4" s="1"/>
  <c r="V2212" i="4" s="1"/>
  <c r="P2211" i="4"/>
  <c r="U2211" i="4" s="1"/>
  <c r="P2210" i="4"/>
  <c r="R2210" i="4" s="1"/>
  <c r="T2210" i="4" s="1"/>
  <c r="P2209" i="4"/>
  <c r="U2209" i="4" s="1"/>
  <c r="V2209" i="4" s="1"/>
  <c r="P2208" i="4"/>
  <c r="U2208" i="4" s="1"/>
  <c r="V2208" i="4" s="1"/>
  <c r="P2207" i="4"/>
  <c r="P2206" i="4"/>
  <c r="R2206" i="4" s="1"/>
  <c r="T2206" i="4" s="1"/>
  <c r="P2205" i="4"/>
  <c r="R2205" i="4" s="1"/>
  <c r="T2205" i="4" s="1"/>
  <c r="P2204" i="4"/>
  <c r="P2203" i="4"/>
  <c r="P2202" i="4"/>
  <c r="R2201" i="4"/>
  <c r="T2201" i="4" s="1"/>
  <c r="P2201" i="4"/>
  <c r="U2201" i="4" s="1"/>
  <c r="V2201" i="4" s="1"/>
  <c r="P2200" i="4"/>
  <c r="P2199" i="4"/>
  <c r="R2199" i="4" s="1"/>
  <c r="T2199" i="4" s="1"/>
  <c r="R2198" i="4"/>
  <c r="T2198" i="4" s="1"/>
  <c r="P2198" i="4"/>
  <c r="P2197" i="4"/>
  <c r="P2196" i="4"/>
  <c r="P2195" i="4"/>
  <c r="R2195" i="4" s="1"/>
  <c r="T2195" i="4" s="1"/>
  <c r="P2194" i="4"/>
  <c r="U2194" i="4" s="1"/>
  <c r="V2194" i="4" s="1"/>
  <c r="P2193" i="4"/>
  <c r="R2193" i="4" s="1"/>
  <c r="T2193" i="4" s="1"/>
  <c r="P2192" i="4"/>
  <c r="R2192" i="4" s="1"/>
  <c r="T2192" i="4" s="1"/>
  <c r="P2191" i="4"/>
  <c r="P2190" i="4"/>
  <c r="P2189" i="4"/>
  <c r="P2188" i="4"/>
  <c r="R2188" i="4" s="1"/>
  <c r="T2188" i="4" s="1"/>
  <c r="P2187" i="4"/>
  <c r="P2186" i="4"/>
  <c r="P2185" i="4"/>
  <c r="R2185" i="4" s="1"/>
  <c r="T2185" i="4" s="1"/>
  <c r="P2184" i="4"/>
  <c r="P2183" i="4"/>
  <c r="P2182" i="4"/>
  <c r="P2181" i="4"/>
  <c r="R2181" i="4" s="1"/>
  <c r="T2181" i="4" s="1"/>
  <c r="P2180" i="4"/>
  <c r="U2180" i="4" s="1"/>
  <c r="V2180" i="4" s="1"/>
  <c r="P2179" i="4"/>
  <c r="P2178" i="4"/>
  <c r="R2178" i="4" s="1"/>
  <c r="T2178" i="4" s="1"/>
  <c r="P2177" i="4"/>
  <c r="R2177" i="4" s="1"/>
  <c r="T2177" i="4" s="1"/>
  <c r="P2176" i="4"/>
  <c r="P2175" i="4"/>
  <c r="P2174" i="4"/>
  <c r="P2173" i="4"/>
  <c r="P2172" i="4"/>
  <c r="P2171" i="4"/>
  <c r="R2171" i="4" s="1"/>
  <c r="T2171" i="4" s="1"/>
  <c r="P2170" i="4"/>
  <c r="R2170" i="4" s="1"/>
  <c r="T2170" i="4" s="1"/>
  <c r="P2169" i="4"/>
  <c r="P2168" i="4"/>
  <c r="P2167" i="4"/>
  <c r="R2167" i="4" s="1"/>
  <c r="T2167" i="4" s="1"/>
  <c r="P2166" i="4"/>
  <c r="U2166" i="4" s="1"/>
  <c r="V2166" i="4" s="1"/>
  <c r="P2165" i="4"/>
  <c r="P2164" i="4"/>
  <c r="R2164" i="4" s="1"/>
  <c r="T2164" i="4" s="1"/>
  <c r="P2163" i="4"/>
  <c r="P2162" i="4"/>
  <c r="P2161" i="4"/>
  <c r="R2161" i="4" s="1"/>
  <c r="T2161" i="4" s="1"/>
  <c r="P2160" i="4"/>
  <c r="U2160" i="4" s="1"/>
  <c r="V2160" i="4" s="1"/>
  <c r="P2159" i="4"/>
  <c r="P2158" i="4"/>
  <c r="R2158" i="4" s="1"/>
  <c r="T2158" i="4" s="1"/>
  <c r="R2157" i="4"/>
  <c r="T2157" i="4" s="1"/>
  <c r="P2157" i="4"/>
  <c r="P2156" i="4"/>
  <c r="P2155" i="4"/>
  <c r="P2154" i="4"/>
  <c r="R2154" i="4" s="1"/>
  <c r="T2154" i="4" s="1"/>
  <c r="P2153" i="4"/>
  <c r="P2152" i="4"/>
  <c r="R2152" i="4" s="1"/>
  <c r="T2152" i="4" s="1"/>
  <c r="P2151" i="4"/>
  <c r="P2150" i="4"/>
  <c r="P2149" i="4"/>
  <c r="P2148" i="4"/>
  <c r="R2148" i="4" s="1"/>
  <c r="T2148" i="4" s="1"/>
  <c r="P2147" i="4"/>
  <c r="U2147" i="4" s="1"/>
  <c r="V2147" i="4" s="1"/>
  <c r="P2146" i="4"/>
  <c r="P2145" i="4"/>
  <c r="R2145" i="4" s="1"/>
  <c r="T2145" i="4" s="1"/>
  <c r="P2144" i="4"/>
  <c r="R2144" i="4" s="1"/>
  <c r="T2144" i="4" s="1"/>
  <c r="P2143" i="4"/>
  <c r="P2142" i="4"/>
  <c r="P2141" i="4"/>
  <c r="P2140" i="4"/>
  <c r="R2140" i="4" s="1"/>
  <c r="T2140" i="4" s="1"/>
  <c r="P2139" i="4"/>
  <c r="U2139" i="4" s="1"/>
  <c r="V2139" i="4" s="1"/>
  <c r="P2138" i="4"/>
  <c r="P2137" i="4"/>
  <c r="R2137" i="4" s="1"/>
  <c r="T2137" i="4" s="1"/>
  <c r="P2136" i="4"/>
  <c r="R2136" i="4" s="1"/>
  <c r="T2136" i="4" s="1"/>
  <c r="P2135" i="4"/>
  <c r="P2134" i="4"/>
  <c r="P2133" i="4"/>
  <c r="P2132" i="4"/>
  <c r="R2132" i="4" s="1"/>
  <c r="T2132" i="4" s="1"/>
  <c r="P2131" i="4"/>
  <c r="U2131" i="4" s="1"/>
  <c r="V2131" i="4" s="1"/>
  <c r="P2130" i="4"/>
  <c r="P2129" i="4"/>
  <c r="R2129" i="4" s="1"/>
  <c r="T2129" i="4" s="1"/>
  <c r="R2128" i="4"/>
  <c r="T2128" i="4" s="1"/>
  <c r="P2128" i="4"/>
  <c r="P2127" i="4"/>
  <c r="P2126" i="4"/>
  <c r="P2125" i="4"/>
  <c r="P2124" i="4"/>
  <c r="R2124" i="4" s="1"/>
  <c r="T2124" i="4" s="1"/>
  <c r="P2123" i="4"/>
  <c r="U2123" i="4" s="1"/>
  <c r="V2123" i="4" s="1"/>
  <c r="P2122" i="4"/>
  <c r="P2121" i="4"/>
  <c r="R2121" i="4" s="1"/>
  <c r="T2121" i="4" s="1"/>
  <c r="P2120" i="4"/>
  <c r="R2120" i="4" s="1"/>
  <c r="T2120" i="4" s="1"/>
  <c r="P2119" i="4"/>
  <c r="P2118" i="4"/>
  <c r="P2117" i="4"/>
  <c r="P2116" i="4"/>
  <c r="R2116" i="4" s="1"/>
  <c r="T2116" i="4" s="1"/>
  <c r="P2115" i="4"/>
  <c r="U2115" i="4" s="1"/>
  <c r="V2115" i="4" s="1"/>
  <c r="P2114" i="4"/>
  <c r="P2113" i="4"/>
  <c r="R2113" i="4" s="1"/>
  <c r="T2113" i="4" s="1"/>
  <c r="P2112" i="4"/>
  <c r="R2112" i="4" s="1"/>
  <c r="T2112" i="4" s="1"/>
  <c r="P2111" i="4"/>
  <c r="P2110" i="4"/>
  <c r="P2109" i="4"/>
  <c r="P2108" i="4"/>
  <c r="R2108" i="4" s="1"/>
  <c r="T2108" i="4" s="1"/>
  <c r="P2107" i="4"/>
  <c r="U2107" i="4" s="1"/>
  <c r="V2107" i="4" s="1"/>
  <c r="P2106" i="4"/>
  <c r="P2105" i="4"/>
  <c r="R2105" i="4" s="1"/>
  <c r="T2105" i="4" s="1"/>
  <c r="P2104" i="4"/>
  <c r="R2104" i="4" s="1"/>
  <c r="T2104" i="4" s="1"/>
  <c r="P2103" i="4"/>
  <c r="P2102" i="4"/>
  <c r="P2101" i="4"/>
  <c r="P2100" i="4"/>
  <c r="R2100" i="4" s="1"/>
  <c r="T2100" i="4" s="1"/>
  <c r="P2099" i="4"/>
  <c r="U2099" i="4" s="1"/>
  <c r="V2099" i="4" s="1"/>
  <c r="P2098" i="4"/>
  <c r="T2097" i="4"/>
  <c r="P2097" i="4"/>
  <c r="R2097" i="4" s="1"/>
  <c r="P2096" i="4"/>
  <c r="R2096" i="4" s="1"/>
  <c r="T2096" i="4" s="1"/>
  <c r="P2095" i="4"/>
  <c r="P2094" i="4"/>
  <c r="P2093" i="4"/>
  <c r="P2092" i="4"/>
  <c r="R2092" i="4" s="1"/>
  <c r="T2092" i="4" s="1"/>
  <c r="P2091" i="4"/>
  <c r="U2091" i="4" s="1"/>
  <c r="V2091" i="4" s="1"/>
  <c r="P2090" i="4"/>
  <c r="P2089" i="4"/>
  <c r="R2089" i="4" s="1"/>
  <c r="T2089" i="4" s="1"/>
  <c r="P2088" i="4"/>
  <c r="R2088" i="4" s="1"/>
  <c r="T2088" i="4" s="1"/>
  <c r="P2087" i="4"/>
  <c r="P2086" i="4"/>
  <c r="P2085" i="4"/>
  <c r="P2084" i="4"/>
  <c r="U2084" i="4" s="1"/>
  <c r="V2084" i="4" s="1"/>
  <c r="P2083" i="4"/>
  <c r="P2082" i="4"/>
  <c r="R2082" i="4" s="1"/>
  <c r="T2082" i="4" s="1"/>
  <c r="P2081" i="4"/>
  <c r="P2080" i="4"/>
  <c r="P2079" i="4"/>
  <c r="P2078" i="4"/>
  <c r="R2078" i="4" s="1"/>
  <c r="T2078" i="4" s="1"/>
  <c r="P2077" i="4"/>
  <c r="U2077" i="4" s="1"/>
  <c r="V2077" i="4" s="1"/>
  <c r="P2076" i="4"/>
  <c r="P2075" i="4"/>
  <c r="R2075" i="4" s="1"/>
  <c r="T2075" i="4" s="1"/>
  <c r="P2074" i="4"/>
  <c r="R2074" i="4" s="1"/>
  <c r="T2074" i="4" s="1"/>
  <c r="P2073" i="4"/>
  <c r="P2072" i="4"/>
  <c r="P2071" i="4"/>
  <c r="P2070" i="4"/>
  <c r="R2070" i="4" s="1"/>
  <c r="T2070" i="4" s="1"/>
  <c r="P2069" i="4"/>
  <c r="P2068" i="4"/>
  <c r="R2068" i="4" s="1"/>
  <c r="T2068" i="4" s="1"/>
  <c r="P2067" i="4"/>
  <c r="R2067" i="4" s="1"/>
  <c r="T2067" i="4" s="1"/>
  <c r="P2066" i="4"/>
  <c r="P2065" i="4"/>
  <c r="P2064" i="4"/>
  <c r="P2063" i="4"/>
  <c r="R2063" i="4" s="1"/>
  <c r="T2063" i="4" s="1"/>
  <c r="P2062" i="4"/>
  <c r="U2062" i="4" s="1"/>
  <c r="V2062" i="4" s="1"/>
  <c r="P2061" i="4"/>
  <c r="P2060" i="4"/>
  <c r="R2060" i="4" s="1"/>
  <c r="T2060" i="4" s="1"/>
  <c r="P2059" i="4"/>
  <c r="R2059" i="4" s="1"/>
  <c r="T2059" i="4" s="1"/>
  <c r="P2058" i="4"/>
  <c r="P2057" i="4"/>
  <c r="P2056" i="4"/>
  <c r="P2055" i="4"/>
  <c r="R2055" i="4" s="1"/>
  <c r="T2055" i="4" s="1"/>
  <c r="P2054" i="4"/>
  <c r="U2054" i="4" s="1"/>
  <c r="V2054" i="4" s="1"/>
  <c r="P2053" i="4"/>
  <c r="P2052" i="4"/>
  <c r="R2052" i="4" s="1"/>
  <c r="T2052" i="4" s="1"/>
  <c r="P2051" i="4"/>
  <c r="P2050" i="4"/>
  <c r="P2049" i="4"/>
  <c r="R2049" i="4" s="1"/>
  <c r="T2049" i="4" s="1"/>
  <c r="P2048" i="4"/>
  <c r="U2048" i="4" s="1"/>
  <c r="V2048" i="4" s="1"/>
  <c r="P2047" i="4"/>
  <c r="P2046" i="4"/>
  <c r="R2046" i="4" s="1"/>
  <c r="T2046" i="4" s="1"/>
  <c r="P2045" i="4"/>
  <c r="R2045" i="4" s="1"/>
  <c r="T2045" i="4" s="1"/>
  <c r="P2044" i="4"/>
  <c r="P2043" i="4"/>
  <c r="P2042" i="4"/>
  <c r="P2041" i="4"/>
  <c r="R2041" i="4" s="1"/>
  <c r="T2041" i="4" s="1"/>
  <c r="P2040" i="4"/>
  <c r="U2040" i="4" s="1"/>
  <c r="V2040" i="4" s="1"/>
  <c r="P2039" i="4"/>
  <c r="T2038" i="4"/>
  <c r="P2038" i="4"/>
  <c r="R2038" i="4" s="1"/>
  <c r="P2037" i="4"/>
  <c r="R2037" i="4" s="1"/>
  <c r="T2037" i="4" s="1"/>
  <c r="P2036" i="4"/>
  <c r="P2035" i="4"/>
  <c r="P2034" i="4"/>
  <c r="R2034" i="4" s="1"/>
  <c r="T2034" i="4" s="1"/>
  <c r="P2033" i="4"/>
  <c r="P2032" i="4"/>
  <c r="R2032" i="4" s="1"/>
  <c r="T2032" i="4" s="1"/>
  <c r="P2031" i="4"/>
  <c r="P2030" i="4"/>
  <c r="P2029" i="4"/>
  <c r="R2029" i="4" s="1"/>
  <c r="T2029" i="4" s="1"/>
  <c r="R2028" i="4"/>
  <c r="T2028" i="4" s="1"/>
  <c r="P2028" i="4"/>
  <c r="U2028" i="4" s="1"/>
  <c r="V2028" i="4" s="1"/>
  <c r="P2027" i="4"/>
  <c r="R2027" i="4" s="1"/>
  <c r="T2027" i="4" s="1"/>
  <c r="P2026" i="4"/>
  <c r="R2026" i="4" s="1"/>
  <c r="T2026" i="4" s="1"/>
  <c r="P2025" i="4"/>
  <c r="P2024" i="4"/>
  <c r="P2023" i="4"/>
  <c r="U2023" i="4" s="1"/>
  <c r="V2023" i="4" s="1"/>
  <c r="P2022" i="4"/>
  <c r="P2021" i="4"/>
  <c r="R2021" i="4" s="1"/>
  <c r="T2021" i="4" s="1"/>
  <c r="P2020" i="4"/>
  <c r="R2020" i="4" s="1"/>
  <c r="T2020" i="4" s="1"/>
  <c r="P2019" i="4"/>
  <c r="U2019" i="4" s="1"/>
  <c r="V2019" i="4" s="1"/>
  <c r="P2018" i="4"/>
  <c r="R2018" i="4" s="1"/>
  <c r="T2018" i="4" s="1"/>
  <c r="P2017" i="4"/>
  <c r="R2017" i="4" s="1"/>
  <c r="T2017" i="4" s="1"/>
  <c r="P2016" i="4"/>
  <c r="P2015" i="4"/>
  <c r="P2014" i="4"/>
  <c r="U2014" i="4" s="1"/>
  <c r="P2013" i="4"/>
  <c r="R2013" i="4" s="1"/>
  <c r="T2013" i="4" s="1"/>
  <c r="P2012" i="4"/>
  <c r="R2012" i="4" s="1"/>
  <c r="T2012" i="4" s="1"/>
  <c r="P2011" i="4"/>
  <c r="U2011" i="4" s="1"/>
  <c r="V2011" i="4" s="1"/>
  <c r="P2010" i="4"/>
  <c r="P2009" i="4"/>
  <c r="R2009" i="4" s="1"/>
  <c r="T2009" i="4" s="1"/>
  <c r="P2008" i="4"/>
  <c r="U2008" i="4" s="1"/>
  <c r="V2008" i="4" s="1"/>
  <c r="P2007" i="4"/>
  <c r="P2006" i="4"/>
  <c r="P2005" i="4"/>
  <c r="R2005" i="4" s="1"/>
  <c r="T2005" i="4" s="1"/>
  <c r="P2004" i="4"/>
  <c r="P2003" i="4"/>
  <c r="P2002" i="4"/>
  <c r="U2002" i="4" s="1"/>
  <c r="U2001" i="4"/>
  <c r="P2001" i="4"/>
  <c r="R2001" i="4" s="1"/>
  <c r="T2001" i="4" s="1"/>
  <c r="P2000" i="4"/>
  <c r="R2000" i="4" s="1"/>
  <c r="T2000" i="4" s="1"/>
  <c r="P1999" i="4"/>
  <c r="P1998" i="4"/>
  <c r="P1997" i="4"/>
  <c r="R1997" i="4" s="1"/>
  <c r="T1997" i="4" s="1"/>
  <c r="P1996" i="4"/>
  <c r="U1996" i="4" s="1"/>
  <c r="V1996" i="4" s="1"/>
  <c r="P1995" i="4"/>
  <c r="P1994" i="4"/>
  <c r="R1994" i="4" s="1"/>
  <c r="T1994" i="4" s="1"/>
  <c r="P1993" i="4"/>
  <c r="P1992" i="4"/>
  <c r="P1991" i="4"/>
  <c r="P1990" i="4"/>
  <c r="P1989" i="4"/>
  <c r="R1989" i="4" s="1"/>
  <c r="T1989" i="4" s="1"/>
  <c r="P1988" i="4"/>
  <c r="P1987" i="4"/>
  <c r="P1986" i="4"/>
  <c r="R1986" i="4" s="1"/>
  <c r="T1986" i="4" s="1"/>
  <c r="P1985" i="4"/>
  <c r="U1985" i="4" s="1"/>
  <c r="V1985" i="4" s="1"/>
  <c r="P1984" i="4"/>
  <c r="P1983" i="4"/>
  <c r="P1982" i="4"/>
  <c r="U1981" i="4"/>
  <c r="V1981" i="4" s="1"/>
  <c r="P1981" i="4"/>
  <c r="R1981" i="4" s="1"/>
  <c r="T1981" i="4" s="1"/>
  <c r="P1980" i="4"/>
  <c r="R1980" i="4" s="1"/>
  <c r="T1980" i="4" s="1"/>
  <c r="P1979" i="4"/>
  <c r="P1978" i="4"/>
  <c r="U1978" i="4" s="1"/>
  <c r="V1978" i="4" s="1"/>
  <c r="P1977" i="4"/>
  <c r="P1976" i="4"/>
  <c r="P1975" i="4"/>
  <c r="P1974" i="4"/>
  <c r="R1974" i="4" s="1"/>
  <c r="T1974" i="4" s="1"/>
  <c r="P1973" i="4"/>
  <c r="R1973" i="4" s="1"/>
  <c r="T1973" i="4" s="1"/>
  <c r="P1972" i="4"/>
  <c r="R1972" i="4" s="1"/>
  <c r="T1972" i="4" s="1"/>
  <c r="P1971" i="4"/>
  <c r="P1970" i="4"/>
  <c r="R1970" i="4" s="1"/>
  <c r="T1970" i="4" s="1"/>
  <c r="P1969" i="4"/>
  <c r="U1969" i="4" s="1"/>
  <c r="V1969" i="4" s="1"/>
  <c r="P1968" i="4"/>
  <c r="P1967" i="4"/>
  <c r="P1966" i="4"/>
  <c r="R1966" i="4" s="1"/>
  <c r="T1966" i="4" s="1"/>
  <c r="P1965" i="4"/>
  <c r="P1964" i="4"/>
  <c r="R1964" i="4" s="1"/>
  <c r="T1964" i="4" s="1"/>
  <c r="P1963" i="4"/>
  <c r="U1963" i="4" s="1"/>
  <c r="V1963" i="4" s="1"/>
  <c r="P1962" i="4"/>
  <c r="P1961" i="4"/>
  <c r="P1960" i="4"/>
  <c r="U1960" i="4" s="1"/>
  <c r="V1960" i="4" s="1"/>
  <c r="P1959" i="4"/>
  <c r="R1959" i="4" s="1"/>
  <c r="T1959" i="4" s="1"/>
  <c r="P1958" i="4"/>
  <c r="R1958" i="4" s="1"/>
  <c r="T1958" i="4" s="1"/>
  <c r="P1957" i="4"/>
  <c r="P1956" i="4"/>
  <c r="P1955" i="4"/>
  <c r="R1955" i="4" s="1"/>
  <c r="T1955" i="4" s="1"/>
  <c r="R1954" i="4"/>
  <c r="T1954" i="4" s="1"/>
  <c r="P1954" i="4"/>
  <c r="U1954" i="4" s="1"/>
  <c r="V1954" i="4" s="1"/>
  <c r="P1953" i="4"/>
  <c r="R1953" i="4" s="1"/>
  <c r="T1953" i="4" s="1"/>
  <c r="P1952" i="4"/>
  <c r="R1952" i="4" s="1"/>
  <c r="T1952" i="4" s="1"/>
  <c r="P1951" i="4"/>
  <c r="P1950" i="4"/>
  <c r="R1950" i="4" s="1"/>
  <c r="T1950" i="4" s="1"/>
  <c r="P1949" i="4"/>
  <c r="P1948" i="4"/>
  <c r="U1948" i="4" s="1"/>
  <c r="V1948" i="4" s="1"/>
  <c r="P1947" i="4"/>
  <c r="P1946" i="4"/>
  <c r="R1946" i="4" s="1"/>
  <c r="T1946" i="4" s="1"/>
  <c r="P1945" i="4"/>
  <c r="P1944" i="4"/>
  <c r="P1943" i="4"/>
  <c r="R1943" i="4" s="1"/>
  <c r="T1943" i="4" s="1"/>
  <c r="P1942" i="4"/>
  <c r="P1941" i="4"/>
  <c r="U1941" i="4" s="1"/>
  <c r="V1941" i="4" s="1"/>
  <c r="P1940" i="4"/>
  <c r="R1940" i="4" s="1"/>
  <c r="T1940" i="4" s="1"/>
  <c r="P1939" i="4"/>
  <c r="P1938" i="4"/>
  <c r="U1938" i="4" s="1"/>
  <c r="V1938" i="4" s="1"/>
  <c r="P1937" i="4"/>
  <c r="P1936" i="4"/>
  <c r="R1936" i="4" s="1"/>
  <c r="T1936" i="4" s="1"/>
  <c r="P1935" i="4"/>
  <c r="U1935" i="4" s="1"/>
  <c r="V1935" i="4" s="1"/>
  <c r="P1934" i="4"/>
  <c r="P1933" i="4"/>
  <c r="U1933" i="4" s="1"/>
  <c r="V1933" i="4" s="1"/>
  <c r="P1932" i="4"/>
  <c r="P1931" i="4"/>
  <c r="R1931" i="4" s="1"/>
  <c r="T1931" i="4" s="1"/>
  <c r="P1930" i="4"/>
  <c r="U1930" i="4" s="1"/>
  <c r="V1930" i="4" s="1"/>
  <c r="P1929" i="4"/>
  <c r="R1929" i="4" s="1"/>
  <c r="T1929" i="4" s="1"/>
  <c r="P1928" i="4"/>
  <c r="U1928" i="4" s="1"/>
  <c r="V1928" i="4" s="1"/>
  <c r="P1927" i="4"/>
  <c r="P1926" i="4"/>
  <c r="R1926" i="4" s="1"/>
  <c r="T1926" i="4" s="1"/>
  <c r="P1925" i="4"/>
  <c r="U1925" i="4" s="1"/>
  <c r="V1925" i="4" s="1"/>
  <c r="P1924" i="4"/>
  <c r="P1923" i="4"/>
  <c r="P1922" i="4"/>
  <c r="U1922" i="4" s="1"/>
  <c r="V1922" i="4" s="1"/>
  <c r="P1921" i="4"/>
  <c r="R1921" i="4" s="1"/>
  <c r="T1921" i="4" s="1"/>
  <c r="P1920" i="4"/>
  <c r="P1919" i="4"/>
  <c r="U1919" i="4" s="1"/>
  <c r="V1919" i="4" s="1"/>
  <c r="P1918" i="4"/>
  <c r="P1917" i="4"/>
  <c r="R1917" i="4" s="1"/>
  <c r="T1917" i="4" s="1"/>
  <c r="P1916" i="4"/>
  <c r="P1915" i="4"/>
  <c r="P1914" i="4"/>
  <c r="P1913" i="4"/>
  <c r="P1912" i="4"/>
  <c r="P1911" i="4"/>
  <c r="P1910" i="4"/>
  <c r="P1909" i="4"/>
  <c r="P1908" i="4"/>
  <c r="P1907" i="4"/>
  <c r="P1906" i="4"/>
  <c r="P1905" i="4"/>
  <c r="P1904" i="4"/>
  <c r="P1903" i="4"/>
  <c r="P1902" i="4"/>
  <c r="P1901" i="4"/>
  <c r="P1900" i="4"/>
  <c r="P1899" i="4"/>
  <c r="P1898" i="4"/>
  <c r="P1897" i="4"/>
  <c r="P1896" i="4"/>
  <c r="U1896" i="4" s="1"/>
  <c r="P1895" i="4"/>
  <c r="U1895" i="4" s="1"/>
  <c r="V1895" i="4" s="1"/>
  <c r="P1894" i="4"/>
  <c r="R1894" i="4" s="1"/>
  <c r="T1894" i="4" s="1"/>
  <c r="P1893" i="4"/>
  <c r="R1893" i="4" s="1"/>
  <c r="T1893" i="4" s="1"/>
  <c r="P1892" i="4"/>
  <c r="P1891" i="4"/>
  <c r="P1890" i="4"/>
  <c r="P1889" i="4"/>
  <c r="R1889" i="4" s="1"/>
  <c r="T1889" i="4" s="1"/>
  <c r="P1888" i="4"/>
  <c r="P1887" i="4"/>
  <c r="R1887" i="4" s="1"/>
  <c r="T1887" i="4" s="1"/>
  <c r="P1886" i="4"/>
  <c r="U1886" i="4" s="1"/>
  <c r="V1886" i="4" s="1"/>
  <c r="P1885" i="4"/>
  <c r="P1884" i="4"/>
  <c r="P1883" i="4"/>
  <c r="P1882" i="4"/>
  <c r="U1882" i="4" s="1"/>
  <c r="P1881" i="4"/>
  <c r="U1881" i="4" s="1"/>
  <c r="V1881" i="4" s="1"/>
  <c r="P1880" i="4"/>
  <c r="R1880" i="4" s="1"/>
  <c r="T1880" i="4" s="1"/>
  <c r="P1879" i="4"/>
  <c r="R1879" i="4" s="1"/>
  <c r="T1879" i="4" s="1"/>
  <c r="P1878" i="4"/>
  <c r="U1878" i="4" s="1"/>
  <c r="V1878" i="4" s="1"/>
  <c r="P1877" i="4"/>
  <c r="P1876" i="4"/>
  <c r="R1876" i="4" s="1"/>
  <c r="T1876" i="4" s="1"/>
  <c r="P1875" i="4"/>
  <c r="R1875" i="4" s="1"/>
  <c r="T1875" i="4" s="1"/>
  <c r="P1874" i="4"/>
  <c r="P1873" i="4"/>
  <c r="V1872" i="4"/>
  <c r="R1872" i="4"/>
  <c r="T1872" i="4" s="1"/>
  <c r="P1872" i="4"/>
  <c r="U1872" i="4" s="1"/>
  <c r="P1871" i="4"/>
  <c r="U1870" i="4"/>
  <c r="T1870" i="4"/>
  <c r="P1870" i="4"/>
  <c r="R1870" i="4" s="1"/>
  <c r="P1869" i="4"/>
  <c r="R1869" i="4" s="1"/>
  <c r="T1869" i="4" s="1"/>
  <c r="P1868" i="4"/>
  <c r="P1867" i="4"/>
  <c r="P1866" i="4"/>
  <c r="R1866" i="4" s="1"/>
  <c r="T1866" i="4" s="1"/>
  <c r="P1865" i="4"/>
  <c r="U1865" i="4" s="1"/>
  <c r="V1865" i="4" s="1"/>
  <c r="P1864" i="4"/>
  <c r="R1864" i="4" s="1"/>
  <c r="T1864" i="4" s="1"/>
  <c r="P1863" i="4"/>
  <c r="U1863" i="4" s="1"/>
  <c r="V1863" i="4" s="1"/>
  <c r="P1862" i="4"/>
  <c r="P1861" i="4"/>
  <c r="P1860" i="4"/>
  <c r="P1859" i="4"/>
  <c r="P1858" i="4"/>
  <c r="P1857" i="4"/>
  <c r="U1857" i="4" s="1"/>
  <c r="P1856" i="4"/>
  <c r="U1856" i="4" s="1"/>
  <c r="P1855" i="4"/>
  <c r="R1855" i="4" s="1"/>
  <c r="T1855" i="4" s="1"/>
  <c r="P1854" i="4"/>
  <c r="U1854" i="4" s="1"/>
  <c r="V1854" i="4" s="1"/>
  <c r="P1853" i="4"/>
  <c r="P1852" i="4"/>
  <c r="P1851" i="4"/>
  <c r="R1851" i="4" s="1"/>
  <c r="T1851" i="4" s="1"/>
  <c r="P1850" i="4"/>
  <c r="U1850" i="4" s="1"/>
  <c r="V1850" i="4" s="1"/>
  <c r="P1849" i="4"/>
  <c r="P1848" i="4"/>
  <c r="R1848" i="4" s="1"/>
  <c r="T1848" i="4" s="1"/>
  <c r="P1847" i="4"/>
  <c r="R1847" i="4" s="1"/>
  <c r="T1847" i="4" s="1"/>
  <c r="P1846" i="4"/>
  <c r="P1845" i="4"/>
  <c r="P1844" i="4"/>
  <c r="P1843" i="4"/>
  <c r="U1843" i="4" s="1"/>
  <c r="V1843" i="4" s="1"/>
  <c r="P1842" i="4"/>
  <c r="P1841" i="4"/>
  <c r="R1841" i="4" s="1"/>
  <c r="T1841" i="4" s="1"/>
  <c r="P1840" i="4"/>
  <c r="R1840" i="4" s="1"/>
  <c r="T1840" i="4" s="1"/>
  <c r="P1839" i="4"/>
  <c r="U1839" i="4" s="1"/>
  <c r="V1839" i="4" s="1"/>
  <c r="P1838" i="4"/>
  <c r="P1837" i="4"/>
  <c r="P1836" i="4"/>
  <c r="U1836" i="4" s="1"/>
  <c r="V1836" i="4" s="1"/>
  <c r="P1835" i="4"/>
  <c r="P1834" i="4"/>
  <c r="R1834" i="4" s="1"/>
  <c r="T1834" i="4" s="1"/>
  <c r="P1833" i="4"/>
  <c r="P1832" i="4"/>
  <c r="P1831" i="4"/>
  <c r="P1830" i="4"/>
  <c r="U1830" i="4" s="1"/>
  <c r="P1829" i="4"/>
  <c r="P1828" i="4"/>
  <c r="R1828" i="4" s="1"/>
  <c r="T1828" i="4" s="1"/>
  <c r="P1827" i="4"/>
  <c r="U1827" i="4" s="1"/>
  <c r="V1827" i="4" s="1"/>
  <c r="P1826" i="4"/>
  <c r="P1825" i="4"/>
  <c r="R1825" i="4" s="1"/>
  <c r="T1825" i="4" s="1"/>
  <c r="P1824" i="4"/>
  <c r="U1824" i="4" s="1"/>
  <c r="V1824" i="4" s="1"/>
  <c r="P1823" i="4"/>
  <c r="P1822" i="4"/>
  <c r="R1822" i="4" s="1"/>
  <c r="T1822" i="4" s="1"/>
  <c r="P1821" i="4"/>
  <c r="P1820" i="4"/>
  <c r="P1819" i="4"/>
  <c r="U1819" i="4" s="1"/>
  <c r="P1818" i="4"/>
  <c r="R1818" i="4" s="1"/>
  <c r="T1818" i="4" s="1"/>
  <c r="P1817" i="4"/>
  <c r="R1817" i="4" s="1"/>
  <c r="T1817" i="4" s="1"/>
  <c r="P1816" i="4"/>
  <c r="U1816" i="4" s="1"/>
  <c r="V1816" i="4" s="1"/>
  <c r="P1815" i="4"/>
  <c r="R1815" i="4" s="1"/>
  <c r="T1815" i="4" s="1"/>
  <c r="P1814" i="4"/>
  <c r="U1814" i="4" s="1"/>
  <c r="V1814" i="4" s="1"/>
  <c r="P1813" i="4"/>
  <c r="R1813" i="4" s="1"/>
  <c r="T1813" i="4" s="1"/>
  <c r="P1812" i="4"/>
  <c r="R1812" i="4" s="1"/>
  <c r="T1812" i="4" s="1"/>
  <c r="P1811" i="4"/>
  <c r="U1811" i="4" s="1"/>
  <c r="V1811" i="4" s="1"/>
  <c r="P1810" i="4"/>
  <c r="U1810" i="4" s="1"/>
  <c r="P1809" i="4"/>
  <c r="R1809" i="4" s="1"/>
  <c r="T1809" i="4" s="1"/>
  <c r="P1808" i="4"/>
  <c r="U1808" i="4" s="1"/>
  <c r="V1808" i="4" s="1"/>
  <c r="P1807" i="4"/>
  <c r="U1807" i="4" s="1"/>
  <c r="V1807" i="4" s="1"/>
  <c r="P1806" i="4"/>
  <c r="P1805" i="4"/>
  <c r="R1805" i="4" s="1"/>
  <c r="T1805" i="4" s="1"/>
  <c r="V1804" i="4"/>
  <c r="P1804" i="4"/>
  <c r="U1804" i="4" s="1"/>
  <c r="P1803" i="4"/>
  <c r="P1802" i="4"/>
  <c r="R1802" i="4" s="1"/>
  <c r="T1802" i="4" s="1"/>
  <c r="P1801" i="4"/>
  <c r="P1800" i="4"/>
  <c r="R1800" i="4" s="1"/>
  <c r="T1800" i="4" s="1"/>
  <c r="P1799" i="4"/>
  <c r="R1799" i="4" s="1"/>
  <c r="T1799" i="4" s="1"/>
  <c r="P1798" i="4"/>
  <c r="P1797" i="4"/>
  <c r="P1796" i="4"/>
  <c r="P1795" i="4"/>
  <c r="P1794" i="4"/>
  <c r="P1793" i="4"/>
  <c r="P1792" i="4"/>
  <c r="P1791" i="4"/>
  <c r="P1790" i="4"/>
  <c r="P1789" i="4"/>
  <c r="P1788" i="4"/>
  <c r="P1787" i="4"/>
  <c r="P1786" i="4"/>
  <c r="P1785" i="4"/>
  <c r="P1784" i="4"/>
  <c r="P1783" i="4"/>
  <c r="P1782" i="4"/>
  <c r="P1781" i="4"/>
  <c r="P1780" i="4"/>
  <c r="P1779" i="4"/>
  <c r="P1778" i="4"/>
  <c r="P1777" i="4"/>
  <c r="P1776" i="4"/>
  <c r="P1775" i="4"/>
  <c r="P1774" i="4"/>
  <c r="P1773" i="4"/>
  <c r="P1772" i="4"/>
  <c r="P1771" i="4"/>
  <c r="P1770" i="4"/>
  <c r="P1769" i="4"/>
  <c r="P1768" i="4"/>
  <c r="P1767" i="4"/>
  <c r="P1766" i="4"/>
  <c r="P1765" i="4"/>
  <c r="P1764" i="4"/>
  <c r="P1763" i="4"/>
  <c r="P1762" i="4"/>
  <c r="P1761" i="4"/>
  <c r="P1760" i="4"/>
  <c r="P1759" i="4"/>
  <c r="P1758" i="4"/>
  <c r="P1757" i="4"/>
  <c r="P1756" i="4"/>
  <c r="P1755" i="4"/>
  <c r="P1754" i="4"/>
  <c r="P1753" i="4"/>
  <c r="P1752" i="4"/>
  <c r="P1751" i="4"/>
  <c r="P1750" i="4"/>
  <c r="P1749" i="4"/>
  <c r="P1748" i="4"/>
  <c r="P1747" i="4"/>
  <c r="P1746" i="4"/>
  <c r="P1745" i="4"/>
  <c r="P1744" i="4"/>
  <c r="P1743" i="4"/>
  <c r="R1742" i="4"/>
  <c r="T1742" i="4" s="1"/>
  <c r="P1742" i="4"/>
  <c r="U1742" i="4" s="1"/>
  <c r="P1741" i="4"/>
  <c r="P1740" i="4"/>
  <c r="R1740" i="4" s="1"/>
  <c r="T1740" i="4" s="1"/>
  <c r="P1739" i="4"/>
  <c r="R1739" i="4" s="1"/>
  <c r="T1739" i="4" s="1"/>
  <c r="P1738" i="4"/>
  <c r="U1738" i="4" s="1"/>
  <c r="V1738" i="4" s="1"/>
  <c r="P1737" i="4"/>
  <c r="U1737" i="4" s="1"/>
  <c r="P1736" i="4"/>
  <c r="R1736" i="4" s="1"/>
  <c r="T1736" i="4" s="1"/>
  <c r="P1735" i="4"/>
  <c r="R1735" i="4" s="1"/>
  <c r="T1735" i="4" s="1"/>
  <c r="P1734" i="4"/>
  <c r="U1734" i="4" s="1"/>
  <c r="V1734" i="4" s="1"/>
  <c r="P1733" i="4"/>
  <c r="U1733" i="4" s="1"/>
  <c r="P1732" i="4"/>
  <c r="R1732" i="4" s="1"/>
  <c r="T1732" i="4" s="1"/>
  <c r="P1731" i="4"/>
  <c r="U1731" i="4" s="1"/>
  <c r="V1731" i="4" s="1"/>
  <c r="P1730" i="4"/>
  <c r="U1730" i="4" s="1"/>
  <c r="P1729" i="4"/>
  <c r="R1729" i="4" s="1"/>
  <c r="T1729" i="4" s="1"/>
  <c r="P1728" i="4"/>
  <c r="R1728" i="4" s="1"/>
  <c r="T1728" i="4" s="1"/>
  <c r="P1727" i="4"/>
  <c r="U1727" i="4" s="1"/>
  <c r="P1726" i="4"/>
  <c r="R1726" i="4" s="1"/>
  <c r="T1726" i="4" s="1"/>
  <c r="P1725" i="4"/>
  <c r="U1725" i="4" s="1"/>
  <c r="P1724" i="4"/>
  <c r="R1724" i="4" s="1"/>
  <c r="T1724" i="4" s="1"/>
  <c r="P1723" i="4"/>
  <c r="U1723" i="4" s="1"/>
  <c r="P1722" i="4"/>
  <c r="R1722" i="4" s="1"/>
  <c r="T1722" i="4" s="1"/>
  <c r="P1721" i="4"/>
  <c r="U1721" i="4" s="1"/>
  <c r="P1720" i="4"/>
  <c r="R1720" i="4" s="1"/>
  <c r="T1720" i="4" s="1"/>
  <c r="P1719" i="4"/>
  <c r="R1719" i="4" s="1"/>
  <c r="T1719" i="4" s="1"/>
  <c r="P1718" i="4"/>
  <c r="U1718" i="4" s="1"/>
  <c r="V1718" i="4" s="1"/>
  <c r="P1717" i="4"/>
  <c r="U1717" i="4" s="1"/>
  <c r="P1716" i="4"/>
  <c r="R1716" i="4" s="1"/>
  <c r="T1716" i="4" s="1"/>
  <c r="P1715" i="4"/>
  <c r="R1715" i="4" s="1"/>
  <c r="T1715" i="4" s="1"/>
  <c r="P1714" i="4"/>
  <c r="U1714" i="4" s="1"/>
  <c r="V1714" i="4" s="1"/>
  <c r="P1713" i="4"/>
  <c r="U1713" i="4" s="1"/>
  <c r="P1712" i="4"/>
  <c r="R1712" i="4" s="1"/>
  <c r="T1712" i="4" s="1"/>
  <c r="P1711" i="4"/>
  <c r="R1711" i="4" s="1"/>
  <c r="T1711" i="4" s="1"/>
  <c r="P1710" i="4"/>
  <c r="U1710" i="4" s="1"/>
  <c r="V1710" i="4" s="1"/>
  <c r="P1709" i="4"/>
  <c r="U1709" i="4" s="1"/>
  <c r="P1708" i="4"/>
  <c r="R1708" i="4" s="1"/>
  <c r="T1708" i="4" s="1"/>
  <c r="P1707" i="4"/>
  <c r="R1707" i="4" s="1"/>
  <c r="T1707" i="4" s="1"/>
  <c r="P1706" i="4"/>
  <c r="U1706" i="4" s="1"/>
  <c r="V1706" i="4" s="1"/>
  <c r="P1705" i="4"/>
  <c r="U1705" i="4" s="1"/>
  <c r="P1704" i="4"/>
  <c r="R1704" i="4" s="1"/>
  <c r="T1704" i="4" s="1"/>
  <c r="P1703" i="4"/>
  <c r="R1703" i="4" s="1"/>
  <c r="T1703" i="4" s="1"/>
  <c r="P1702" i="4"/>
  <c r="U1702" i="4" s="1"/>
  <c r="V1702" i="4" s="1"/>
  <c r="P1701" i="4"/>
  <c r="U1701" i="4" s="1"/>
  <c r="P1700" i="4"/>
  <c r="R1700" i="4" s="1"/>
  <c r="T1700" i="4" s="1"/>
  <c r="P1699" i="4"/>
  <c r="R1699" i="4" s="1"/>
  <c r="T1699" i="4" s="1"/>
  <c r="P1698" i="4"/>
  <c r="U1698" i="4" s="1"/>
  <c r="P1697" i="4"/>
  <c r="R1697" i="4" s="1"/>
  <c r="T1697" i="4" s="1"/>
  <c r="P1696" i="4"/>
  <c r="R1696" i="4" s="1"/>
  <c r="T1696" i="4" s="1"/>
  <c r="P1695" i="4"/>
  <c r="U1695" i="4" s="1"/>
  <c r="V1695" i="4" s="1"/>
  <c r="P1694" i="4"/>
  <c r="U1694" i="4" s="1"/>
  <c r="P1693" i="4"/>
  <c r="R1693" i="4" s="1"/>
  <c r="T1693" i="4" s="1"/>
  <c r="P1692" i="4"/>
  <c r="R1692" i="4" s="1"/>
  <c r="T1692" i="4" s="1"/>
  <c r="P1691" i="4"/>
  <c r="U1691" i="4" s="1"/>
  <c r="V1691" i="4" s="1"/>
  <c r="P1690" i="4"/>
  <c r="U1690" i="4" s="1"/>
  <c r="P1689" i="4"/>
  <c r="R1689" i="4" s="1"/>
  <c r="T1689" i="4" s="1"/>
  <c r="P1688" i="4"/>
  <c r="R1688" i="4" s="1"/>
  <c r="T1688" i="4" s="1"/>
  <c r="P1687" i="4"/>
  <c r="U1687" i="4" s="1"/>
  <c r="P1686" i="4"/>
  <c r="R1686" i="4" s="1"/>
  <c r="T1686" i="4" s="1"/>
  <c r="P1685" i="4"/>
  <c r="R1685" i="4" s="1"/>
  <c r="T1685" i="4" s="1"/>
  <c r="P1684" i="4"/>
  <c r="U1684" i="4" s="1"/>
  <c r="P1683" i="4"/>
  <c r="R1683" i="4" s="1"/>
  <c r="T1683" i="4" s="1"/>
  <c r="P1682" i="4"/>
  <c r="R1682" i="4" s="1"/>
  <c r="T1682" i="4" s="1"/>
  <c r="P1681" i="4"/>
  <c r="U1681" i="4" s="1"/>
  <c r="V1681" i="4" s="1"/>
  <c r="P1680" i="4"/>
  <c r="U1680" i="4" s="1"/>
  <c r="P1679" i="4"/>
  <c r="R1679" i="4" s="1"/>
  <c r="T1679" i="4" s="1"/>
  <c r="P1678" i="4"/>
  <c r="R1678" i="4" s="1"/>
  <c r="T1678" i="4" s="1"/>
  <c r="P1677" i="4"/>
  <c r="U1677" i="4" s="1"/>
  <c r="V1677" i="4" s="1"/>
  <c r="P1676" i="4"/>
  <c r="U1676" i="4" s="1"/>
  <c r="P1675" i="4"/>
  <c r="R1675" i="4" s="1"/>
  <c r="T1675" i="4" s="1"/>
  <c r="P1674" i="4"/>
  <c r="U1674" i="4" s="1"/>
  <c r="V1674" i="4" s="1"/>
  <c r="P1673" i="4"/>
  <c r="U1673" i="4" s="1"/>
  <c r="P1672" i="4"/>
  <c r="R1672" i="4" s="1"/>
  <c r="T1672" i="4" s="1"/>
  <c r="P1671" i="4"/>
  <c r="R1671" i="4" s="1"/>
  <c r="T1671" i="4" s="1"/>
  <c r="P1670" i="4"/>
  <c r="U1670" i="4" s="1"/>
  <c r="V1670" i="4" s="1"/>
  <c r="P1669" i="4"/>
  <c r="U1669" i="4" s="1"/>
  <c r="P1668" i="4"/>
  <c r="R1668" i="4" s="1"/>
  <c r="T1668" i="4" s="1"/>
  <c r="P1667" i="4"/>
  <c r="R1667" i="4" s="1"/>
  <c r="T1667" i="4" s="1"/>
  <c r="P1666" i="4"/>
  <c r="U1666" i="4" s="1"/>
  <c r="V1666" i="4" s="1"/>
  <c r="P1665" i="4"/>
  <c r="U1665" i="4" s="1"/>
  <c r="P1664" i="4"/>
  <c r="R1664" i="4" s="1"/>
  <c r="T1664" i="4" s="1"/>
  <c r="P1663" i="4"/>
  <c r="U1663" i="4" s="1"/>
  <c r="V1663" i="4" s="1"/>
  <c r="P1662" i="4"/>
  <c r="U1662" i="4" s="1"/>
  <c r="P1661" i="4"/>
  <c r="R1661" i="4" s="1"/>
  <c r="T1661" i="4" s="1"/>
  <c r="P1660" i="4"/>
  <c r="R1660" i="4" s="1"/>
  <c r="T1660" i="4" s="1"/>
  <c r="P1659" i="4"/>
  <c r="U1659" i="4" s="1"/>
  <c r="V1659" i="4" s="1"/>
  <c r="P1658" i="4"/>
  <c r="U1658" i="4" s="1"/>
  <c r="V1658" i="4" s="1"/>
  <c r="P1657" i="4"/>
  <c r="U1657" i="4" s="1"/>
  <c r="V1657" i="4" s="1"/>
  <c r="P1656" i="4"/>
  <c r="U1656" i="4" s="1"/>
  <c r="V1656" i="4" s="1"/>
  <c r="P1655" i="4"/>
  <c r="P1654" i="4"/>
  <c r="P1653" i="4"/>
  <c r="U1653" i="4" s="1"/>
  <c r="V1653" i="4" s="1"/>
  <c r="P1652" i="4"/>
  <c r="P1651" i="4"/>
  <c r="U1651" i="4" s="1"/>
  <c r="V1651" i="4" s="1"/>
  <c r="P1650" i="4"/>
  <c r="U1650" i="4" s="1"/>
  <c r="V1650" i="4" s="1"/>
  <c r="P1649" i="4"/>
  <c r="P1648" i="4"/>
  <c r="U1648" i="4" s="1"/>
  <c r="V1648" i="4" s="1"/>
  <c r="P1647" i="4"/>
  <c r="U1647" i="4" s="1"/>
  <c r="V1647" i="4" s="1"/>
  <c r="P1646" i="4"/>
  <c r="P1645" i="4"/>
  <c r="R1645" i="4" s="1"/>
  <c r="T1645" i="4" s="1"/>
  <c r="P1644" i="4"/>
  <c r="U1644" i="4" s="1"/>
  <c r="V1644" i="4" s="1"/>
  <c r="P1643" i="4"/>
  <c r="P1642" i="4"/>
  <c r="P1641" i="4"/>
  <c r="R1641" i="4" s="1"/>
  <c r="T1641" i="4" s="1"/>
  <c r="P1640" i="4"/>
  <c r="P1639" i="4"/>
  <c r="P1638" i="4"/>
  <c r="P1637" i="4"/>
  <c r="U1637" i="4" s="1"/>
  <c r="P1636" i="4"/>
  <c r="U1636" i="4" s="1"/>
  <c r="P1635" i="4"/>
  <c r="P1634" i="4"/>
  <c r="R1634" i="4" s="1"/>
  <c r="T1634" i="4" s="1"/>
  <c r="P1633" i="4"/>
  <c r="P1632" i="4"/>
  <c r="U1632" i="4" s="1"/>
  <c r="V1632" i="4" s="1"/>
  <c r="P1631" i="4"/>
  <c r="P1630" i="4"/>
  <c r="P1629" i="4"/>
  <c r="R1629" i="4" s="1"/>
  <c r="T1629" i="4" s="1"/>
  <c r="P1628" i="4"/>
  <c r="U1628" i="4" s="1"/>
  <c r="V1628" i="4" s="1"/>
  <c r="P1627" i="4"/>
  <c r="P1626" i="4"/>
  <c r="P1625" i="4"/>
  <c r="R1625" i="4" s="1"/>
  <c r="T1625" i="4" s="1"/>
  <c r="P1624" i="4"/>
  <c r="P1623" i="4"/>
  <c r="P1622" i="4"/>
  <c r="P1621" i="4"/>
  <c r="P1620" i="4"/>
  <c r="P1619" i="4"/>
  <c r="P1618" i="4"/>
  <c r="P1617" i="4"/>
  <c r="P1616" i="4"/>
  <c r="P1615" i="4"/>
  <c r="P1614" i="4"/>
  <c r="P1613" i="4"/>
  <c r="P1612" i="4"/>
  <c r="P1611" i="4"/>
  <c r="P1610" i="4"/>
  <c r="P1609" i="4"/>
  <c r="P1608" i="4"/>
  <c r="P1607" i="4"/>
  <c r="P1606" i="4"/>
  <c r="P1605" i="4"/>
  <c r="P1604" i="4"/>
  <c r="P1603" i="4"/>
  <c r="P1602" i="4"/>
  <c r="P1601" i="4"/>
  <c r="P1600" i="4"/>
  <c r="P1599" i="4"/>
  <c r="P1598" i="4"/>
  <c r="P1597" i="4"/>
  <c r="P1596" i="4"/>
  <c r="P1595" i="4"/>
  <c r="P1594" i="4"/>
  <c r="P1593" i="4"/>
  <c r="P1592" i="4"/>
  <c r="P1591" i="4"/>
  <c r="P1590" i="4"/>
  <c r="P1589" i="4"/>
  <c r="P1588" i="4"/>
  <c r="P1587" i="4"/>
  <c r="P1586" i="4"/>
  <c r="P1585" i="4"/>
  <c r="P1584" i="4"/>
  <c r="P1583" i="4"/>
  <c r="P1582" i="4"/>
  <c r="P1581" i="4"/>
  <c r="P1580" i="4"/>
  <c r="P1579" i="4"/>
  <c r="P1578" i="4"/>
  <c r="P1577" i="4"/>
  <c r="P1576" i="4"/>
  <c r="P1575" i="4"/>
  <c r="P1574" i="4"/>
  <c r="P1573" i="4"/>
  <c r="P1572" i="4"/>
  <c r="P1571" i="4"/>
  <c r="R1571" i="4" s="1"/>
  <c r="T1571" i="4" s="1"/>
  <c r="P1570" i="4"/>
  <c r="P1569" i="4"/>
  <c r="R1569" i="4" s="1"/>
  <c r="T1569" i="4" s="1"/>
  <c r="P1568" i="4"/>
  <c r="U1568" i="4" s="1"/>
  <c r="P1567" i="4"/>
  <c r="R1567" i="4" s="1"/>
  <c r="T1567" i="4" s="1"/>
  <c r="P1566" i="4"/>
  <c r="P1565" i="4"/>
  <c r="U1565" i="4" s="1"/>
  <c r="P1564" i="4"/>
  <c r="R1564" i="4" s="1"/>
  <c r="T1564" i="4" s="1"/>
  <c r="P1563" i="4"/>
  <c r="P1562" i="4"/>
  <c r="P1561" i="4"/>
  <c r="R1561" i="4" s="1"/>
  <c r="T1561" i="4" s="1"/>
  <c r="P1560" i="4"/>
  <c r="U1560" i="4" s="1"/>
  <c r="V1560" i="4" s="1"/>
  <c r="P1559" i="4"/>
  <c r="P1558" i="4"/>
  <c r="R1558" i="4" s="1"/>
  <c r="T1558" i="4" s="1"/>
  <c r="P1557" i="4"/>
  <c r="U1557" i="4" s="1"/>
  <c r="V1557" i="4" s="1"/>
  <c r="P1556" i="4"/>
  <c r="P1555" i="4"/>
  <c r="P1554" i="4"/>
  <c r="U1554" i="4" s="1"/>
  <c r="V1554" i="4" s="1"/>
  <c r="P1553" i="4"/>
  <c r="P1552" i="4"/>
  <c r="R1552" i="4" s="1"/>
  <c r="T1552" i="4" s="1"/>
  <c r="P1551" i="4"/>
  <c r="R1551" i="4" s="1"/>
  <c r="T1551" i="4" s="1"/>
  <c r="P1550" i="4"/>
  <c r="U1550" i="4" s="1"/>
  <c r="V1550" i="4" s="1"/>
  <c r="P1549" i="4"/>
  <c r="P1548" i="4"/>
  <c r="R1547" i="4"/>
  <c r="T1547" i="4" s="1"/>
  <c r="P1547" i="4"/>
  <c r="P1546" i="4"/>
  <c r="P1545" i="4"/>
  <c r="R1545" i="4" s="1"/>
  <c r="T1545" i="4" s="1"/>
  <c r="R1544" i="4"/>
  <c r="T1544" i="4" s="1"/>
  <c r="P1544" i="4"/>
  <c r="U1544" i="4" s="1"/>
  <c r="P1543" i="4"/>
  <c r="P1542" i="4"/>
  <c r="R1542" i="4" s="1"/>
  <c r="T1542" i="4" s="1"/>
  <c r="P1541" i="4"/>
  <c r="P1540" i="4"/>
  <c r="P1539" i="4"/>
  <c r="R1539" i="4" s="1"/>
  <c r="T1539" i="4" s="1"/>
  <c r="P1538" i="4"/>
  <c r="R1538" i="4" s="1"/>
  <c r="T1538" i="4" s="1"/>
  <c r="P1537" i="4"/>
  <c r="U1537" i="4" s="1"/>
  <c r="V1537" i="4" s="1"/>
  <c r="P1536" i="4"/>
  <c r="R1536" i="4" s="1"/>
  <c r="T1536" i="4" s="1"/>
  <c r="P1535" i="4"/>
  <c r="R1535" i="4" s="1"/>
  <c r="T1535" i="4" s="1"/>
  <c r="P1534" i="4"/>
  <c r="P1533" i="4"/>
  <c r="R1533" i="4" s="1"/>
  <c r="T1533" i="4" s="1"/>
  <c r="P1532" i="4"/>
  <c r="P1531" i="4"/>
  <c r="P1530" i="4"/>
  <c r="R1530" i="4" s="1"/>
  <c r="T1530" i="4" s="1"/>
  <c r="P1529" i="4"/>
  <c r="U1529" i="4" s="1"/>
  <c r="P1528" i="4"/>
  <c r="P1527" i="4"/>
  <c r="P1526" i="4"/>
  <c r="R1526" i="4" s="1"/>
  <c r="T1526" i="4" s="1"/>
  <c r="P1525" i="4"/>
  <c r="R1525" i="4" s="1"/>
  <c r="T1525" i="4" s="1"/>
  <c r="P1524" i="4"/>
  <c r="U1524" i="4" s="1"/>
  <c r="V1524" i="4" s="1"/>
  <c r="P1523" i="4"/>
  <c r="P1522" i="4"/>
  <c r="R1522" i="4" s="1"/>
  <c r="T1522" i="4" s="1"/>
  <c r="P1521" i="4"/>
  <c r="R1521" i="4" s="1"/>
  <c r="T1521" i="4" s="1"/>
  <c r="P1520" i="4"/>
  <c r="U1520" i="4" s="1"/>
  <c r="V1520" i="4" s="1"/>
  <c r="P1519" i="4"/>
  <c r="P1518" i="4"/>
  <c r="R1518" i="4" s="1"/>
  <c r="T1518" i="4" s="1"/>
  <c r="P1517" i="4"/>
  <c r="U1517" i="4" s="1"/>
  <c r="V1517" i="4" s="1"/>
  <c r="P1516" i="4"/>
  <c r="R1516" i="4" s="1"/>
  <c r="T1516" i="4" s="1"/>
  <c r="P1515" i="4"/>
  <c r="U1515" i="4" s="1"/>
  <c r="V1515" i="4" s="1"/>
  <c r="P1514" i="4"/>
  <c r="R1514" i="4" s="1"/>
  <c r="T1514" i="4" s="1"/>
  <c r="P1513" i="4"/>
  <c r="R1513" i="4" s="1"/>
  <c r="T1513" i="4" s="1"/>
  <c r="P1512" i="4"/>
  <c r="P1511" i="4"/>
  <c r="P1510" i="4"/>
  <c r="R1510" i="4" s="1"/>
  <c r="T1510" i="4" s="1"/>
  <c r="P1509" i="4"/>
  <c r="U1509" i="4" s="1"/>
  <c r="V1509" i="4" s="1"/>
  <c r="P1508" i="4"/>
  <c r="R1508" i="4" s="1"/>
  <c r="T1508" i="4" s="1"/>
  <c r="P1507" i="4"/>
  <c r="U1507" i="4" s="1"/>
  <c r="P1506" i="4"/>
  <c r="P1505" i="4"/>
  <c r="P1504" i="4"/>
  <c r="R1504" i="4" s="1"/>
  <c r="T1504" i="4" s="1"/>
  <c r="P1503" i="4"/>
  <c r="P1502" i="4"/>
  <c r="P1501" i="4"/>
  <c r="R1501" i="4" s="1"/>
  <c r="T1501" i="4" s="1"/>
  <c r="P1500" i="4"/>
  <c r="R1500" i="4" s="1"/>
  <c r="T1500" i="4" s="1"/>
  <c r="P1499" i="4"/>
  <c r="R1498" i="4"/>
  <c r="T1498" i="4" s="1"/>
  <c r="P1498" i="4"/>
  <c r="P1497" i="4"/>
  <c r="U1497" i="4" s="1"/>
  <c r="V1497" i="4" s="1"/>
  <c r="P1496" i="4"/>
  <c r="P1495" i="4"/>
  <c r="R1495" i="4" s="1"/>
  <c r="T1495" i="4" s="1"/>
  <c r="P1494" i="4"/>
  <c r="U1494" i="4" s="1"/>
  <c r="V1494" i="4" s="1"/>
  <c r="P1493" i="4"/>
  <c r="P1492" i="4"/>
  <c r="R1491" i="4"/>
  <c r="T1491" i="4" s="1"/>
  <c r="P1491" i="4"/>
  <c r="U1491" i="4" s="1"/>
  <c r="V1491" i="4" s="1"/>
  <c r="P1490" i="4"/>
  <c r="P1489" i="4"/>
  <c r="R1489" i="4" s="1"/>
  <c r="T1489" i="4" s="1"/>
  <c r="P1488" i="4"/>
  <c r="R1488" i="4" s="1"/>
  <c r="T1488" i="4" s="1"/>
  <c r="P1487" i="4"/>
  <c r="U1487" i="4" s="1"/>
  <c r="V1487" i="4" s="1"/>
  <c r="P1486" i="4"/>
  <c r="P1485" i="4"/>
  <c r="P1484" i="4"/>
  <c r="R1484" i="4" s="1"/>
  <c r="T1484" i="4" s="1"/>
  <c r="P1483" i="4"/>
  <c r="U1483" i="4" s="1"/>
  <c r="V1483" i="4" s="1"/>
  <c r="P1482" i="4"/>
  <c r="R1482" i="4" s="1"/>
  <c r="T1482" i="4" s="1"/>
  <c r="P1481" i="4"/>
  <c r="U1481" i="4" s="1"/>
  <c r="P1480" i="4"/>
  <c r="P1479" i="4"/>
  <c r="P1478" i="4"/>
  <c r="R1478" i="4" s="1"/>
  <c r="T1478" i="4" s="1"/>
  <c r="P1477" i="4"/>
  <c r="P1476" i="4"/>
  <c r="P1475" i="4"/>
  <c r="R1475" i="4" s="1"/>
  <c r="T1475" i="4" s="1"/>
  <c r="P1474" i="4"/>
  <c r="R1474" i="4" s="1"/>
  <c r="T1474" i="4" s="1"/>
  <c r="P1473" i="4"/>
  <c r="U1473" i="4" s="1"/>
  <c r="V1473" i="4" s="1"/>
  <c r="P1472" i="4"/>
  <c r="R1472" i="4" s="1"/>
  <c r="T1472" i="4" s="1"/>
  <c r="P1471" i="4"/>
  <c r="R1471" i="4" s="1"/>
  <c r="T1471" i="4" s="1"/>
  <c r="P1470" i="4"/>
  <c r="P1469" i="4"/>
  <c r="R1469" i="4" s="1"/>
  <c r="T1469" i="4" s="1"/>
  <c r="P1468" i="4"/>
  <c r="P1467" i="4"/>
  <c r="U1467" i="4" s="1"/>
  <c r="V1467" i="4" s="1"/>
  <c r="P1466" i="4"/>
  <c r="P1465" i="4"/>
  <c r="R1465" i="4" s="1"/>
  <c r="T1465" i="4" s="1"/>
  <c r="P1464" i="4"/>
  <c r="P1463" i="4"/>
  <c r="U1463" i="4" s="1"/>
  <c r="V1463" i="4" s="1"/>
  <c r="P1462" i="4"/>
  <c r="R1462" i="4" s="1"/>
  <c r="T1462" i="4" s="1"/>
  <c r="P1461" i="4"/>
  <c r="R1461" i="4" s="1"/>
  <c r="T1461" i="4" s="1"/>
  <c r="P1460" i="4"/>
  <c r="U1460" i="4" s="1"/>
  <c r="V1460" i="4" s="1"/>
  <c r="P1459" i="4"/>
  <c r="P1458" i="4"/>
  <c r="P1457" i="4"/>
  <c r="R1457" i="4" s="1"/>
  <c r="T1457" i="4" s="1"/>
  <c r="P1456" i="4"/>
  <c r="U1456" i="4" s="1"/>
  <c r="V1456" i="4" s="1"/>
  <c r="P1455" i="4"/>
  <c r="P1454" i="4"/>
  <c r="R1454" i="4" s="1"/>
  <c r="T1454" i="4" s="1"/>
  <c r="P1453" i="4"/>
  <c r="U1453" i="4" s="1"/>
  <c r="P1452" i="4"/>
  <c r="P1451" i="4"/>
  <c r="P1450" i="4"/>
  <c r="R1450" i="4" s="1"/>
  <c r="T1450" i="4" s="1"/>
  <c r="P1449" i="4"/>
  <c r="P1448" i="4"/>
  <c r="R1448" i="4" s="1"/>
  <c r="T1448" i="4" s="1"/>
  <c r="P1447" i="4"/>
  <c r="R1447" i="4" s="1"/>
  <c r="T1447" i="4" s="1"/>
  <c r="P1446" i="4"/>
  <c r="P1445" i="4"/>
  <c r="R1445" i="4" s="1"/>
  <c r="T1445" i="4" s="1"/>
  <c r="P1444" i="4"/>
  <c r="U1444" i="4" s="1"/>
  <c r="V1444" i="4" s="1"/>
  <c r="P1443" i="4"/>
  <c r="P1442" i="4"/>
  <c r="P1441" i="4"/>
  <c r="P1440" i="4"/>
  <c r="P1439" i="4"/>
  <c r="U1439" i="4" s="1"/>
  <c r="V1439" i="4" s="1"/>
  <c r="P1438" i="4"/>
  <c r="P1437" i="4"/>
  <c r="R1437" i="4" s="1"/>
  <c r="T1437" i="4" s="1"/>
  <c r="P1436" i="4"/>
  <c r="U1436" i="4" s="1"/>
  <c r="V1436" i="4" s="1"/>
  <c r="P1435" i="4"/>
  <c r="P1434" i="4"/>
  <c r="R1434" i="4" s="1"/>
  <c r="T1434" i="4" s="1"/>
  <c r="P1433" i="4"/>
  <c r="U1433" i="4" s="1"/>
  <c r="V1433" i="4" s="1"/>
  <c r="P1432" i="4"/>
  <c r="P1431" i="4"/>
  <c r="R1431" i="4" s="1"/>
  <c r="T1431" i="4" s="1"/>
  <c r="P1430" i="4"/>
  <c r="U1430" i="4" s="1"/>
  <c r="P1429" i="4"/>
  <c r="P1428" i="4"/>
  <c r="R1428" i="4" s="1"/>
  <c r="T1428" i="4" s="1"/>
  <c r="P1427" i="4"/>
  <c r="U1427" i="4" s="1"/>
  <c r="P1426" i="4"/>
  <c r="P1425" i="4"/>
  <c r="P1424" i="4"/>
  <c r="R1424" i="4" s="1"/>
  <c r="T1424" i="4" s="1"/>
  <c r="P1423" i="4"/>
  <c r="U1423" i="4" s="1"/>
  <c r="V1423" i="4" s="1"/>
  <c r="P1422" i="4"/>
  <c r="P1421" i="4"/>
  <c r="R1421" i="4" s="1"/>
  <c r="T1421" i="4" s="1"/>
  <c r="P1420" i="4"/>
  <c r="R1420" i="4" s="1"/>
  <c r="T1420" i="4" s="1"/>
  <c r="P1419" i="4"/>
  <c r="U1419" i="4" s="1"/>
  <c r="V1419" i="4" s="1"/>
  <c r="P1418" i="4"/>
  <c r="P1417" i="4"/>
  <c r="R1417" i="4" s="1"/>
  <c r="T1417" i="4" s="1"/>
  <c r="P1416" i="4"/>
  <c r="P1415" i="4"/>
  <c r="U1415" i="4" s="1"/>
  <c r="V1415" i="4" s="1"/>
  <c r="P1414" i="4"/>
  <c r="P1413" i="4"/>
  <c r="R1413" i="4" s="1"/>
  <c r="T1413" i="4" s="1"/>
  <c r="P1412" i="4"/>
  <c r="P1411" i="4"/>
  <c r="U1411" i="4" s="1"/>
  <c r="V1411" i="4" s="1"/>
  <c r="P1410" i="4"/>
  <c r="P1409" i="4"/>
  <c r="R1409" i="4" s="1"/>
  <c r="T1409" i="4" s="1"/>
  <c r="P1408" i="4"/>
  <c r="R1408" i="4" s="1"/>
  <c r="T1408" i="4" s="1"/>
  <c r="P1407" i="4"/>
  <c r="P1406" i="4"/>
  <c r="P1405" i="4"/>
  <c r="R1405" i="4" s="1"/>
  <c r="T1405" i="4" s="1"/>
  <c r="P1404" i="4"/>
  <c r="U1404" i="4" s="1"/>
  <c r="V1404" i="4" s="1"/>
  <c r="P1403" i="4"/>
  <c r="P1402" i="4"/>
  <c r="R1402" i="4" s="1"/>
  <c r="T1402" i="4" s="1"/>
  <c r="P1401" i="4"/>
  <c r="U1401" i="4" s="1"/>
  <c r="P1400" i="4"/>
  <c r="P1399" i="4"/>
  <c r="R1399" i="4" s="1"/>
  <c r="T1399" i="4" s="1"/>
  <c r="P1398" i="4"/>
  <c r="U1398" i="4" s="1"/>
  <c r="P1397" i="4"/>
  <c r="P1396" i="4"/>
  <c r="P1395" i="4"/>
  <c r="R1395" i="4" s="1"/>
  <c r="T1395" i="4" s="1"/>
  <c r="P1394" i="4"/>
  <c r="U1394" i="4" s="1"/>
  <c r="V1394" i="4" s="1"/>
  <c r="P1393" i="4"/>
  <c r="P1392" i="4"/>
  <c r="R1392" i="4" s="1"/>
  <c r="T1392" i="4" s="1"/>
  <c r="P1391" i="4"/>
  <c r="U1391" i="4" s="1"/>
  <c r="V1391" i="4" s="1"/>
  <c r="P1390" i="4"/>
  <c r="R1390" i="4" s="1"/>
  <c r="T1390" i="4" s="1"/>
  <c r="P1389" i="4"/>
  <c r="P1388" i="4"/>
  <c r="U1388" i="4" s="1"/>
  <c r="V1388" i="4" s="1"/>
  <c r="P1387" i="4"/>
  <c r="P1386" i="4"/>
  <c r="R1386" i="4" s="1"/>
  <c r="T1386" i="4" s="1"/>
  <c r="P1385" i="4"/>
  <c r="U1385" i="4" s="1"/>
  <c r="V1385" i="4" s="1"/>
  <c r="P1384" i="4"/>
  <c r="R1384" i="4" s="1"/>
  <c r="T1384" i="4" s="1"/>
  <c r="P1383" i="4"/>
  <c r="R1383" i="4" s="1"/>
  <c r="T1383" i="4" s="1"/>
  <c r="R1382" i="4"/>
  <c r="T1382" i="4" s="1"/>
  <c r="P1382" i="4"/>
  <c r="U1382" i="4" s="1"/>
  <c r="V1382" i="4" s="1"/>
  <c r="P1381" i="4"/>
  <c r="P1380" i="4"/>
  <c r="P1379" i="4"/>
  <c r="R1379" i="4" s="1"/>
  <c r="T1379" i="4" s="1"/>
  <c r="P1378" i="4"/>
  <c r="U1378" i="4" s="1"/>
  <c r="V1378" i="4" s="1"/>
  <c r="P1377" i="4"/>
  <c r="P1376" i="4"/>
  <c r="R1376" i="4" s="1"/>
  <c r="T1376" i="4" s="1"/>
  <c r="P1375" i="4"/>
  <c r="P1374" i="4"/>
  <c r="U1374" i="4" s="1"/>
  <c r="P1373" i="4"/>
  <c r="P1372" i="4"/>
  <c r="P1371" i="4"/>
  <c r="R1371" i="4" s="1"/>
  <c r="T1371" i="4" s="1"/>
  <c r="P1370" i="4"/>
  <c r="R1370" i="4" s="1"/>
  <c r="T1370" i="4" s="1"/>
  <c r="P1369" i="4"/>
  <c r="U1369" i="4" s="1"/>
  <c r="V1369" i="4" s="1"/>
  <c r="P1368" i="4"/>
  <c r="P1367" i="4"/>
  <c r="R1367" i="4" s="1"/>
  <c r="T1367" i="4" s="1"/>
  <c r="P1366" i="4"/>
  <c r="R1366" i="4" s="1"/>
  <c r="T1366" i="4" s="1"/>
  <c r="P1365" i="4"/>
  <c r="U1365" i="4" s="1"/>
  <c r="V1365" i="4" s="1"/>
  <c r="P1364" i="4"/>
  <c r="P1363" i="4"/>
  <c r="R1363" i="4" s="1"/>
  <c r="T1363" i="4" s="1"/>
  <c r="P1362" i="4"/>
  <c r="P1361" i="4"/>
  <c r="U1361" i="4" s="1"/>
  <c r="V1361" i="4" s="1"/>
  <c r="P1360" i="4"/>
  <c r="P1359" i="4"/>
  <c r="R1359" i="4" s="1"/>
  <c r="T1359" i="4" s="1"/>
  <c r="P1358" i="4"/>
  <c r="P1357" i="4"/>
  <c r="P1356" i="4"/>
  <c r="P1355" i="4"/>
  <c r="R1355" i="4" s="1"/>
  <c r="T1355" i="4" s="1"/>
  <c r="P1354" i="4"/>
  <c r="P1353" i="4"/>
  <c r="U1353" i="4" s="1"/>
  <c r="V1353" i="4" s="1"/>
  <c r="P1352" i="4"/>
  <c r="P1351" i="4"/>
  <c r="P1350" i="4"/>
  <c r="P1349" i="4"/>
  <c r="U1349" i="4" s="1"/>
  <c r="V1349" i="4" s="1"/>
  <c r="P1348" i="4"/>
  <c r="P1347" i="4"/>
  <c r="R1347" i="4" s="1"/>
  <c r="T1347" i="4" s="1"/>
  <c r="P1346" i="4"/>
  <c r="P1345" i="4"/>
  <c r="P1344" i="4"/>
  <c r="P1343" i="4"/>
  <c r="R1343" i="4" s="1"/>
  <c r="T1343" i="4" s="1"/>
  <c r="P1342" i="4"/>
  <c r="P1341" i="4"/>
  <c r="U1341" i="4" s="1"/>
  <c r="V1341" i="4" s="1"/>
  <c r="P1340" i="4"/>
  <c r="P1339" i="4"/>
  <c r="R1339" i="4" s="1"/>
  <c r="T1339" i="4" s="1"/>
  <c r="P1338" i="4"/>
  <c r="P1337" i="4"/>
  <c r="P1336" i="4"/>
  <c r="R1336" i="4" s="1"/>
  <c r="T1336" i="4" s="1"/>
  <c r="P1335" i="4"/>
  <c r="P1334" i="4"/>
  <c r="U1334" i="4" s="1"/>
  <c r="V1334" i="4" s="1"/>
  <c r="P1333" i="4"/>
  <c r="P1332" i="4"/>
  <c r="R1332" i="4" s="1"/>
  <c r="T1332" i="4" s="1"/>
  <c r="P1331" i="4"/>
  <c r="P1330" i="4"/>
  <c r="U1330" i="4" s="1"/>
  <c r="V1330" i="4" s="1"/>
  <c r="P1329" i="4"/>
  <c r="P1328" i="4"/>
  <c r="R1328" i="4" s="1"/>
  <c r="T1328" i="4" s="1"/>
  <c r="P1327" i="4"/>
  <c r="P1326" i="4"/>
  <c r="P1325" i="4"/>
  <c r="P1324" i="4"/>
  <c r="U1324" i="4" s="1"/>
  <c r="V1324" i="4" s="1"/>
  <c r="P1323" i="4"/>
  <c r="P1322" i="4"/>
  <c r="P1321" i="4"/>
  <c r="P1320" i="4"/>
  <c r="P1319" i="4"/>
  <c r="R1319" i="4" s="1"/>
  <c r="T1319" i="4" s="1"/>
  <c r="P1318" i="4"/>
  <c r="P1317" i="4"/>
  <c r="P1316" i="4"/>
  <c r="P1315" i="4"/>
  <c r="U1315" i="4" s="1"/>
  <c r="V1315" i="4" s="1"/>
  <c r="P1314" i="4"/>
  <c r="P1313" i="4"/>
  <c r="P1312" i="4"/>
  <c r="U1312" i="4" s="1"/>
  <c r="V1312" i="4" s="1"/>
  <c r="P1311" i="4"/>
  <c r="P1310" i="4"/>
  <c r="P1309" i="4"/>
  <c r="P1308" i="4"/>
  <c r="R1308" i="4" s="1"/>
  <c r="T1308" i="4" s="1"/>
  <c r="P1307" i="4"/>
  <c r="P1306" i="4"/>
  <c r="U1306" i="4" s="1"/>
  <c r="V1306" i="4" s="1"/>
  <c r="P1305" i="4"/>
  <c r="P1304" i="4"/>
  <c r="P1303" i="4"/>
  <c r="P1302" i="4"/>
  <c r="P1301" i="4"/>
  <c r="R1301" i="4" s="1"/>
  <c r="T1301" i="4" s="1"/>
  <c r="P1300" i="4"/>
  <c r="P1299" i="4"/>
  <c r="P1298" i="4"/>
  <c r="P1297" i="4"/>
  <c r="P1296" i="4"/>
  <c r="U1296" i="4" s="1"/>
  <c r="V1296" i="4" s="1"/>
  <c r="P1295" i="4"/>
  <c r="P1294" i="4"/>
  <c r="P1293" i="4"/>
  <c r="P1292" i="4"/>
  <c r="R1292" i="4" s="1"/>
  <c r="T1292" i="4" s="1"/>
  <c r="P1291" i="4"/>
  <c r="U1291" i="4" s="1"/>
  <c r="V1291" i="4" s="1"/>
  <c r="P1290" i="4"/>
  <c r="R1290" i="4" s="1"/>
  <c r="T1290" i="4" s="1"/>
  <c r="P1289" i="4"/>
  <c r="P1288" i="4"/>
  <c r="P1287" i="4"/>
  <c r="R1287" i="4" s="1"/>
  <c r="T1287" i="4" s="1"/>
  <c r="P1286" i="4"/>
  <c r="R1286" i="4" s="1"/>
  <c r="T1286" i="4" s="1"/>
  <c r="P1285" i="4"/>
  <c r="U1285" i="4" s="1"/>
  <c r="V1285" i="4" s="1"/>
  <c r="P1284" i="4"/>
  <c r="P1283" i="4"/>
  <c r="U1283" i="4" s="1"/>
  <c r="V1283" i="4" s="1"/>
  <c r="P1282" i="4"/>
  <c r="P1281" i="4"/>
  <c r="R1281" i="4" s="1"/>
  <c r="T1281" i="4" s="1"/>
  <c r="P1280" i="4"/>
  <c r="U1280" i="4" s="1"/>
  <c r="V1280" i="4" s="1"/>
  <c r="P1279" i="4"/>
  <c r="R1279" i="4" s="1"/>
  <c r="T1279" i="4" s="1"/>
  <c r="P1278" i="4"/>
  <c r="R1278" i="4" s="1"/>
  <c r="T1278" i="4" s="1"/>
  <c r="P1277" i="4"/>
  <c r="P1276" i="4"/>
  <c r="R1276" i="4" s="1"/>
  <c r="T1276" i="4" s="1"/>
  <c r="P1275" i="4"/>
  <c r="U1275" i="4" s="1"/>
  <c r="V1275" i="4" s="1"/>
  <c r="P1274" i="4"/>
  <c r="R1274" i="4" s="1"/>
  <c r="T1274" i="4" s="1"/>
  <c r="P1273" i="4"/>
  <c r="P1272" i="4"/>
  <c r="P1271" i="4"/>
  <c r="R1271" i="4" s="1"/>
  <c r="T1271" i="4" s="1"/>
  <c r="P1270" i="4"/>
  <c r="P1269" i="4"/>
  <c r="P1268" i="4"/>
  <c r="R1268" i="4" s="1"/>
  <c r="T1268" i="4" s="1"/>
  <c r="P1267" i="4"/>
  <c r="U1267" i="4" s="1"/>
  <c r="V1267" i="4" s="1"/>
  <c r="P1266" i="4"/>
  <c r="P1265" i="4"/>
  <c r="R1265" i="4" s="1"/>
  <c r="T1265" i="4" s="1"/>
  <c r="P1264" i="4"/>
  <c r="R1264" i="4" s="1"/>
  <c r="T1264" i="4" s="1"/>
  <c r="P1263" i="4"/>
  <c r="U1263" i="4" s="1"/>
  <c r="V1263" i="4" s="1"/>
  <c r="P1262" i="4"/>
  <c r="R1262" i="4" s="1"/>
  <c r="T1262" i="4" s="1"/>
  <c r="P1261" i="4"/>
  <c r="P1260" i="4"/>
  <c r="U1260" i="4" s="1"/>
  <c r="V1260" i="4" s="1"/>
  <c r="P1259" i="4"/>
  <c r="P1258" i="4"/>
  <c r="R1258" i="4" s="1"/>
  <c r="T1258" i="4" s="1"/>
  <c r="P1257" i="4"/>
  <c r="P1256" i="4"/>
  <c r="U1256" i="4" s="1"/>
  <c r="V1256" i="4" s="1"/>
  <c r="P1255" i="4"/>
  <c r="R1255" i="4" s="1"/>
  <c r="T1255" i="4" s="1"/>
  <c r="P1254" i="4"/>
  <c r="R1254" i="4" s="1"/>
  <c r="T1254" i="4" s="1"/>
  <c r="P1253" i="4"/>
  <c r="U1253" i="4" s="1"/>
  <c r="V1253" i="4" s="1"/>
  <c r="P1252" i="4"/>
  <c r="P1251" i="4"/>
  <c r="R1251" i="4" s="1"/>
  <c r="T1251" i="4" s="1"/>
  <c r="P1250" i="4"/>
  <c r="U1250" i="4" s="1"/>
  <c r="V1250" i="4" s="1"/>
  <c r="P1249" i="4"/>
  <c r="P1248" i="4"/>
  <c r="R1248" i="4" s="1"/>
  <c r="T1248" i="4" s="1"/>
  <c r="P1247" i="4"/>
  <c r="U1247" i="4" s="1"/>
  <c r="P1246" i="4"/>
  <c r="P1245" i="4"/>
  <c r="U1245" i="4" s="1"/>
  <c r="P1244" i="4"/>
  <c r="P1243" i="4"/>
  <c r="R1243" i="4" s="1"/>
  <c r="T1243" i="4" s="1"/>
  <c r="P1242" i="4"/>
  <c r="R1242" i="4" s="1"/>
  <c r="T1242" i="4" s="1"/>
  <c r="P1241" i="4"/>
  <c r="P1240" i="4"/>
  <c r="R1240" i="4" s="1"/>
  <c r="T1240" i="4" s="1"/>
  <c r="P1239" i="4"/>
  <c r="R1239" i="4" s="1"/>
  <c r="T1239" i="4" s="1"/>
  <c r="P1238" i="4"/>
  <c r="U1238" i="4" s="1"/>
  <c r="V1238" i="4" s="1"/>
  <c r="P1237" i="4"/>
  <c r="P1236" i="4"/>
  <c r="R1236" i="4" s="1"/>
  <c r="T1236" i="4" s="1"/>
  <c r="P1235" i="4"/>
  <c r="P1234" i="4"/>
  <c r="P1233" i="4"/>
  <c r="U1233" i="4" s="1"/>
  <c r="P1232" i="4"/>
  <c r="U1232" i="4" s="1"/>
  <c r="V1232" i="4" s="1"/>
  <c r="P1231" i="4"/>
  <c r="P1230" i="4"/>
  <c r="R1230" i="4" s="1"/>
  <c r="T1230" i="4" s="1"/>
  <c r="P1229" i="4"/>
  <c r="U1229" i="4" s="1"/>
  <c r="V1229" i="4" s="1"/>
  <c r="P1228" i="4"/>
  <c r="P1227" i="4"/>
  <c r="R1227" i="4" s="1"/>
  <c r="T1227" i="4" s="1"/>
  <c r="P1226" i="4"/>
  <c r="P1225" i="4"/>
  <c r="P1224" i="4"/>
  <c r="P1223" i="4"/>
  <c r="U1223" i="4" s="1"/>
  <c r="V1223" i="4" s="1"/>
  <c r="P1222" i="4"/>
  <c r="P1221" i="4"/>
  <c r="P1220" i="4"/>
  <c r="U1220" i="4" s="1"/>
  <c r="V1220" i="4" s="1"/>
  <c r="P1219" i="4"/>
  <c r="P1218" i="4"/>
  <c r="R1218" i="4" s="1"/>
  <c r="T1218" i="4" s="1"/>
  <c r="P1217" i="4"/>
  <c r="R1216" i="4"/>
  <c r="T1216" i="4" s="1"/>
  <c r="P1216" i="4"/>
  <c r="U1216" i="4" s="1"/>
  <c r="V1216" i="4" s="1"/>
  <c r="P1215" i="4"/>
  <c r="P1214" i="4"/>
  <c r="R1214" i="4" s="1"/>
  <c r="T1214" i="4" s="1"/>
  <c r="P1213" i="4"/>
  <c r="P1212" i="4"/>
  <c r="P1211" i="4"/>
  <c r="P1210" i="4"/>
  <c r="R1210" i="4" s="1"/>
  <c r="T1210" i="4" s="1"/>
  <c r="P1209" i="4"/>
  <c r="P1208" i="4"/>
  <c r="U1208" i="4" s="1"/>
  <c r="V1208" i="4" s="1"/>
  <c r="P1207" i="4"/>
  <c r="P1206" i="4"/>
  <c r="R1206" i="4" s="1"/>
  <c r="T1206" i="4" s="1"/>
  <c r="P1205" i="4"/>
  <c r="U1205" i="4" s="1"/>
  <c r="V1205" i="4" s="1"/>
  <c r="P1204" i="4"/>
  <c r="R1204" i="4" s="1"/>
  <c r="T1204" i="4" s="1"/>
  <c r="P1203" i="4"/>
  <c r="P1202" i="4"/>
  <c r="U1202" i="4" s="1"/>
  <c r="V1202" i="4" s="1"/>
  <c r="P1201" i="4"/>
  <c r="P1200" i="4"/>
  <c r="R1200" i="4" s="1"/>
  <c r="T1200" i="4" s="1"/>
  <c r="P1199" i="4"/>
  <c r="P1198" i="4"/>
  <c r="P1197" i="4"/>
  <c r="P1196" i="4"/>
  <c r="P1195" i="4"/>
  <c r="U1195" i="4" s="1"/>
  <c r="V1195" i="4" s="1"/>
  <c r="P1194" i="4"/>
  <c r="P1193" i="4"/>
  <c r="P1192" i="4"/>
  <c r="U1192" i="4" s="1"/>
  <c r="P1191" i="4"/>
  <c r="P1190" i="4"/>
  <c r="P1189" i="4"/>
  <c r="R1189" i="4" s="1"/>
  <c r="T1189" i="4" s="1"/>
  <c r="P1188" i="4"/>
  <c r="R1188" i="4" s="1"/>
  <c r="T1188" i="4" s="1"/>
  <c r="P1187" i="4"/>
  <c r="P1186" i="4"/>
  <c r="R1186" i="4" s="1"/>
  <c r="T1186" i="4" s="1"/>
  <c r="P1185" i="4"/>
  <c r="P1184" i="4"/>
  <c r="R1184" i="4" s="1"/>
  <c r="T1184" i="4" s="1"/>
  <c r="P1183" i="4"/>
  <c r="P1182" i="4"/>
  <c r="U1182" i="4" s="1"/>
  <c r="V1182" i="4" s="1"/>
  <c r="P1181" i="4"/>
  <c r="P1180" i="4"/>
  <c r="P1179" i="4"/>
  <c r="P1178" i="4"/>
  <c r="U1178" i="4" s="1"/>
  <c r="V1178" i="4" s="1"/>
  <c r="P1177" i="4"/>
  <c r="P1176" i="4"/>
  <c r="R1176" i="4" s="1"/>
  <c r="T1176" i="4" s="1"/>
  <c r="P1175" i="4"/>
  <c r="P1174" i="4"/>
  <c r="P1173" i="4"/>
  <c r="P1172" i="4"/>
  <c r="R1172" i="4" s="1"/>
  <c r="T1172" i="4" s="1"/>
  <c r="P1171" i="4"/>
  <c r="P1170" i="4"/>
  <c r="P1169" i="4"/>
  <c r="P1168" i="4"/>
  <c r="R1168" i="4" s="1"/>
  <c r="T1168" i="4" s="1"/>
  <c r="P1167" i="4"/>
  <c r="P1166" i="4"/>
  <c r="U1166" i="4" s="1"/>
  <c r="V1166" i="4" s="1"/>
  <c r="P1165" i="4"/>
  <c r="P1164" i="4"/>
  <c r="R1164" i="4" s="1"/>
  <c r="T1164" i="4" s="1"/>
  <c r="P1163" i="4"/>
  <c r="P1162" i="4"/>
  <c r="U1162" i="4" s="1"/>
  <c r="V1162" i="4" s="1"/>
  <c r="P1161" i="4"/>
  <c r="P1160" i="4"/>
  <c r="R1160" i="4" s="1"/>
  <c r="T1160" i="4" s="1"/>
  <c r="P1159" i="4"/>
  <c r="U1159" i="4" s="1"/>
  <c r="V1159" i="4" s="1"/>
  <c r="P1158" i="4"/>
  <c r="P1157" i="4"/>
  <c r="R1157" i="4" s="1"/>
  <c r="T1157" i="4" s="1"/>
  <c r="P1156" i="4"/>
  <c r="P1155" i="4"/>
  <c r="P1154" i="4"/>
  <c r="R1154" i="4" s="1"/>
  <c r="T1154" i="4" s="1"/>
  <c r="P1153" i="4"/>
  <c r="P1152" i="4"/>
  <c r="U1152" i="4" s="1"/>
  <c r="V1152" i="4" s="1"/>
  <c r="P1151" i="4"/>
  <c r="P1150" i="4"/>
  <c r="P1149" i="4"/>
  <c r="P1148" i="4"/>
  <c r="U1148" i="4" s="1"/>
  <c r="V1148" i="4" s="1"/>
  <c r="P1147" i="4"/>
  <c r="P1146" i="4"/>
  <c r="R1146" i="4" s="1"/>
  <c r="T1146" i="4" s="1"/>
  <c r="P1145" i="4"/>
  <c r="P1144" i="4"/>
  <c r="P1143" i="4"/>
  <c r="P1142" i="4"/>
  <c r="R1142" i="4" s="1"/>
  <c r="T1142" i="4" s="1"/>
  <c r="P1141" i="4"/>
  <c r="P1140" i="4"/>
  <c r="R1140" i="4" s="1"/>
  <c r="T1140" i="4" s="1"/>
  <c r="P1139" i="4"/>
  <c r="P1138" i="4"/>
  <c r="U1138" i="4" s="1"/>
  <c r="V1138" i="4" s="1"/>
  <c r="P1137" i="4"/>
  <c r="P1136" i="4"/>
  <c r="P1135" i="4"/>
  <c r="P1134" i="4"/>
  <c r="U1134" i="4" s="1"/>
  <c r="V1134" i="4" s="1"/>
  <c r="P1133" i="4"/>
  <c r="P1132" i="4"/>
  <c r="R1132" i="4" s="1"/>
  <c r="T1132" i="4" s="1"/>
  <c r="R1131" i="4"/>
  <c r="T1131" i="4" s="1"/>
  <c r="P1131" i="4"/>
  <c r="U1131" i="4" s="1"/>
  <c r="V1131" i="4" s="1"/>
  <c r="P1130" i="4"/>
  <c r="P1129" i="4"/>
  <c r="R1129" i="4" s="1"/>
  <c r="T1129" i="4" s="1"/>
  <c r="P1128" i="4"/>
  <c r="P1127" i="4"/>
  <c r="P1126" i="4"/>
  <c r="P1125" i="4"/>
  <c r="R1125" i="4" s="1"/>
  <c r="T1125" i="4" s="1"/>
  <c r="P1124" i="4"/>
  <c r="P1123" i="4"/>
  <c r="U1123" i="4" s="1"/>
  <c r="V1123" i="4" s="1"/>
  <c r="P1122" i="4"/>
  <c r="P1121" i="4"/>
  <c r="P1120" i="4"/>
  <c r="P1119" i="4"/>
  <c r="U1119" i="4" s="1"/>
  <c r="V1119" i="4" s="1"/>
  <c r="P1118" i="4"/>
  <c r="R1118" i="4" s="1"/>
  <c r="T1118" i="4" s="1"/>
  <c r="P1117" i="4"/>
  <c r="P1116" i="4"/>
  <c r="P1115" i="4"/>
  <c r="R1115" i="4" s="1"/>
  <c r="T1115" i="4" s="1"/>
  <c r="P1114" i="4"/>
  <c r="P1113" i="4"/>
  <c r="P1112" i="4"/>
  <c r="P1111" i="4"/>
  <c r="R1111" i="4" s="1"/>
  <c r="T1111" i="4" s="1"/>
  <c r="P1110" i="4"/>
  <c r="P1109" i="4"/>
  <c r="U1109" i="4" s="1"/>
  <c r="V1109" i="4" s="1"/>
  <c r="P1108" i="4"/>
  <c r="U1107" i="4"/>
  <c r="P1107" i="4"/>
  <c r="R1107" i="4" s="1"/>
  <c r="T1107" i="4" s="1"/>
  <c r="P1106" i="4"/>
  <c r="R1105" i="4"/>
  <c r="T1105" i="4" s="1"/>
  <c r="P1105" i="4"/>
  <c r="U1105" i="4" s="1"/>
  <c r="V1105" i="4" s="1"/>
  <c r="P1104" i="4"/>
  <c r="P1103" i="4"/>
  <c r="R1103" i="4" s="1"/>
  <c r="T1103" i="4" s="1"/>
  <c r="P1102" i="4"/>
  <c r="P1101" i="4"/>
  <c r="U1101" i="4" s="1"/>
  <c r="V1101" i="4" s="1"/>
  <c r="P1100" i="4"/>
  <c r="P1099" i="4"/>
  <c r="P1098" i="4"/>
  <c r="R1098" i="4" s="1"/>
  <c r="T1098" i="4" s="1"/>
  <c r="P1097" i="4"/>
  <c r="P1096" i="4"/>
  <c r="U1096" i="4" s="1"/>
  <c r="V1096" i="4" s="1"/>
  <c r="P1095" i="4"/>
  <c r="P1094" i="4"/>
  <c r="P1093" i="4"/>
  <c r="P1092" i="4"/>
  <c r="U1092" i="4" s="1"/>
  <c r="V1092" i="4" s="1"/>
  <c r="P1091" i="4"/>
  <c r="P1090" i="4"/>
  <c r="R1090" i="4" s="1"/>
  <c r="T1090" i="4" s="1"/>
  <c r="P1089" i="4"/>
  <c r="P1088" i="4"/>
  <c r="P1087" i="4"/>
  <c r="R1087" i="4" s="1"/>
  <c r="T1087" i="4" s="1"/>
  <c r="P1086" i="4"/>
  <c r="P1085" i="4"/>
  <c r="U1085" i="4" s="1"/>
  <c r="V1085" i="4" s="1"/>
  <c r="P1084" i="4"/>
  <c r="P1083" i="4"/>
  <c r="R1083" i="4" s="1"/>
  <c r="T1083" i="4" s="1"/>
  <c r="P1082" i="4"/>
  <c r="P1081" i="4"/>
  <c r="U1081" i="4" s="1"/>
  <c r="V1081" i="4" s="1"/>
  <c r="P1080" i="4"/>
  <c r="P1079" i="4"/>
  <c r="P1078" i="4"/>
  <c r="P1077" i="4"/>
  <c r="R1077" i="4" s="1"/>
  <c r="T1077" i="4" s="1"/>
  <c r="P1076" i="4"/>
  <c r="R1075" i="4"/>
  <c r="T1075" i="4" s="1"/>
  <c r="P1075" i="4"/>
  <c r="U1075" i="4" s="1"/>
  <c r="V1075" i="4" s="1"/>
  <c r="P1074" i="4"/>
  <c r="P1073" i="4"/>
  <c r="R1073" i="4" s="1"/>
  <c r="T1073" i="4" s="1"/>
  <c r="P1072" i="4"/>
  <c r="P1071" i="4"/>
  <c r="P1070" i="4"/>
  <c r="P1069" i="4"/>
  <c r="R1069" i="4" s="1"/>
  <c r="T1069" i="4" s="1"/>
  <c r="P1068" i="4"/>
  <c r="P1067" i="4"/>
  <c r="P1066" i="4"/>
  <c r="U1066" i="4" s="1"/>
  <c r="V1066" i="4" s="1"/>
  <c r="P1065" i="4"/>
  <c r="P1064" i="4"/>
  <c r="P1063" i="4"/>
  <c r="P1062" i="4"/>
  <c r="P1061" i="4"/>
  <c r="P1060" i="4"/>
  <c r="P1059" i="4"/>
  <c r="P1058" i="4"/>
  <c r="R1058" i="4" s="1"/>
  <c r="T1058" i="4" s="1"/>
  <c r="P1057" i="4"/>
  <c r="P1056" i="4"/>
  <c r="U1056" i="4" s="1"/>
  <c r="V1056" i="4" s="1"/>
  <c r="P1055" i="4"/>
  <c r="P1054" i="4"/>
  <c r="R1054" i="4" s="1"/>
  <c r="T1054" i="4" s="1"/>
  <c r="P1053" i="4"/>
  <c r="R1052" i="4"/>
  <c r="T1052" i="4" s="1"/>
  <c r="P1052" i="4"/>
  <c r="U1052" i="4" s="1"/>
  <c r="V1052" i="4" s="1"/>
  <c r="P1051" i="4"/>
  <c r="P1050" i="4"/>
  <c r="R1050" i="4" s="1"/>
  <c r="T1050" i="4" s="1"/>
  <c r="P1049" i="4"/>
  <c r="P1048" i="4"/>
  <c r="U1048" i="4" s="1"/>
  <c r="V1048" i="4" s="1"/>
  <c r="P1047" i="4"/>
  <c r="R1047" i="4" s="1"/>
  <c r="T1047" i="4" s="1"/>
  <c r="P1046" i="4"/>
  <c r="P1045" i="4"/>
  <c r="P1044" i="4"/>
  <c r="P1043" i="4"/>
  <c r="R1043" i="4" s="1"/>
  <c r="T1043" i="4" s="1"/>
  <c r="P1042" i="4"/>
  <c r="P1041" i="4"/>
  <c r="U1041" i="4" s="1"/>
  <c r="V1041" i="4" s="1"/>
  <c r="P1040" i="4"/>
  <c r="P1039" i="4"/>
  <c r="P1038" i="4"/>
  <c r="P1037" i="4"/>
  <c r="U1037" i="4" s="1"/>
  <c r="V1037" i="4" s="1"/>
  <c r="P1036" i="4"/>
  <c r="P1035" i="4"/>
  <c r="R1035" i="4" s="1"/>
  <c r="T1035" i="4" s="1"/>
  <c r="P1034" i="4"/>
  <c r="P1033" i="4"/>
  <c r="P1032" i="4"/>
  <c r="R1032" i="4" s="1"/>
  <c r="T1032" i="4" s="1"/>
  <c r="P1031" i="4"/>
  <c r="P1030" i="4"/>
  <c r="P1029" i="4"/>
  <c r="R1029" i="4" s="1"/>
  <c r="T1029" i="4" s="1"/>
  <c r="P1028" i="4"/>
  <c r="P1027" i="4"/>
  <c r="U1027" i="4" s="1"/>
  <c r="V1027" i="4" s="1"/>
  <c r="P1026" i="4"/>
  <c r="P1025" i="4"/>
  <c r="P1024" i="4"/>
  <c r="P1023" i="4"/>
  <c r="U1023" i="4" s="1"/>
  <c r="V1023" i="4" s="1"/>
  <c r="P1022" i="4"/>
  <c r="P1021" i="4"/>
  <c r="R1021" i="4" s="1"/>
  <c r="T1021" i="4" s="1"/>
  <c r="P1020" i="4"/>
  <c r="P1019" i="4"/>
  <c r="U1019" i="4" s="1"/>
  <c r="V1019" i="4" s="1"/>
  <c r="P1018" i="4"/>
  <c r="P1017" i="4"/>
  <c r="R1017" i="4" s="1"/>
  <c r="T1017" i="4" s="1"/>
  <c r="P1016" i="4"/>
  <c r="P1015" i="4"/>
  <c r="P1014" i="4"/>
  <c r="P1013" i="4"/>
  <c r="R1013" i="4" s="1"/>
  <c r="T1013" i="4" s="1"/>
  <c r="P1012" i="4"/>
  <c r="P1011" i="4"/>
  <c r="U1011" i="4" s="1"/>
  <c r="V1011" i="4" s="1"/>
  <c r="P1010" i="4"/>
  <c r="P1009" i="4"/>
  <c r="P1008" i="4"/>
  <c r="U1008" i="4" s="1"/>
  <c r="V1008" i="4" s="1"/>
  <c r="P1007" i="4"/>
  <c r="P1006" i="4"/>
  <c r="R1006" i="4" s="1"/>
  <c r="T1006" i="4" s="1"/>
  <c r="P1005" i="4"/>
  <c r="P1004" i="4"/>
  <c r="P1003" i="4"/>
  <c r="P1002" i="4"/>
  <c r="R1002" i="4" s="1"/>
  <c r="T1002" i="4" s="1"/>
  <c r="P1001" i="4"/>
  <c r="U1001" i="4" s="1"/>
  <c r="P1000" i="4"/>
  <c r="P999" i="4"/>
  <c r="P998" i="4"/>
  <c r="R998" i="4" s="1"/>
  <c r="T998" i="4" s="1"/>
  <c r="P997" i="4"/>
  <c r="R997" i="4" s="1"/>
  <c r="T997" i="4" s="1"/>
  <c r="P996" i="4"/>
  <c r="U996" i="4" s="1"/>
  <c r="V996" i="4" s="1"/>
  <c r="P995" i="4"/>
  <c r="P994" i="4"/>
  <c r="R994" i="4" s="1"/>
  <c r="T994" i="4" s="1"/>
  <c r="P993" i="4"/>
  <c r="R993" i="4" s="1"/>
  <c r="T993" i="4" s="1"/>
  <c r="P992" i="4"/>
  <c r="U992" i="4" s="1"/>
  <c r="V992" i="4" s="1"/>
  <c r="P991" i="4"/>
  <c r="P990" i="4"/>
  <c r="R990" i="4" s="1"/>
  <c r="T990" i="4" s="1"/>
  <c r="P989" i="4"/>
  <c r="P988" i="4"/>
  <c r="P987" i="4"/>
  <c r="U986" i="4"/>
  <c r="P986" i="4"/>
  <c r="R986" i="4" s="1"/>
  <c r="T986" i="4" s="1"/>
  <c r="P985" i="4"/>
  <c r="R985" i="4" s="1"/>
  <c r="T985" i="4" s="1"/>
  <c r="P984" i="4"/>
  <c r="P983" i="4"/>
  <c r="P982" i="4"/>
  <c r="R982" i="4" s="1"/>
  <c r="T982" i="4" s="1"/>
  <c r="P981" i="4"/>
  <c r="P980" i="4"/>
  <c r="U980" i="4" s="1"/>
  <c r="V980" i="4" s="1"/>
  <c r="P979" i="4"/>
  <c r="P978" i="4"/>
  <c r="P977" i="4"/>
  <c r="R977" i="4" s="1"/>
  <c r="T977" i="4" s="1"/>
  <c r="R976" i="4"/>
  <c r="T976" i="4" s="1"/>
  <c r="P976" i="4"/>
  <c r="U976" i="4" s="1"/>
  <c r="V976" i="4" s="1"/>
  <c r="P975" i="4"/>
  <c r="P974" i="4"/>
  <c r="R973" i="4"/>
  <c r="T973" i="4" s="1"/>
  <c r="P973" i="4"/>
  <c r="U973" i="4" s="1"/>
  <c r="V973" i="4" s="1"/>
  <c r="P972" i="4"/>
  <c r="P971" i="4"/>
  <c r="R971" i="4" s="1"/>
  <c r="T971" i="4" s="1"/>
  <c r="R970" i="4"/>
  <c r="T970" i="4" s="1"/>
  <c r="P970" i="4"/>
  <c r="U970" i="4" s="1"/>
  <c r="V970" i="4" s="1"/>
  <c r="P969" i="4"/>
  <c r="P968" i="4"/>
  <c r="R968" i="4" s="1"/>
  <c r="T968" i="4" s="1"/>
  <c r="P967" i="4"/>
  <c r="U967" i="4" s="1"/>
  <c r="P966" i="4"/>
  <c r="U966" i="4" s="1"/>
  <c r="V966" i="4" s="1"/>
  <c r="P965" i="4"/>
  <c r="P964" i="4"/>
  <c r="P963" i="4"/>
  <c r="P962" i="4"/>
  <c r="P961" i="4"/>
  <c r="R961" i="4" s="1"/>
  <c r="T961" i="4" s="1"/>
  <c r="P960" i="4"/>
  <c r="P959" i="4"/>
  <c r="U959" i="4" s="1"/>
  <c r="V959" i="4" s="1"/>
  <c r="P958" i="4"/>
  <c r="P957" i="4"/>
  <c r="R957" i="4" s="1"/>
  <c r="T957" i="4" s="1"/>
  <c r="P956" i="4"/>
  <c r="P955" i="4"/>
  <c r="U955" i="4" s="1"/>
  <c r="V955" i="4" s="1"/>
  <c r="P954" i="4"/>
  <c r="R954" i="4" s="1"/>
  <c r="T954" i="4" s="1"/>
  <c r="P953" i="4"/>
  <c r="P952" i="4"/>
  <c r="P951" i="4"/>
  <c r="P950" i="4"/>
  <c r="R950" i="4" s="1"/>
  <c r="T950" i="4" s="1"/>
  <c r="P949" i="4"/>
  <c r="U949" i="4" s="1"/>
  <c r="P948" i="4"/>
  <c r="U948" i="4" s="1"/>
  <c r="V948" i="4" s="1"/>
  <c r="P947" i="4"/>
  <c r="R947" i="4" s="1"/>
  <c r="T947" i="4" s="1"/>
  <c r="P946" i="4"/>
  <c r="P945" i="4"/>
  <c r="P944" i="4"/>
  <c r="P943" i="4"/>
  <c r="P942" i="4"/>
  <c r="P941" i="4"/>
  <c r="P940" i="4"/>
  <c r="R940" i="4" s="1"/>
  <c r="T940" i="4" s="1"/>
  <c r="P939" i="4"/>
  <c r="U939" i="4" s="1"/>
  <c r="P938" i="4"/>
  <c r="U938" i="4" s="1"/>
  <c r="V938" i="4" s="1"/>
  <c r="P937" i="4"/>
  <c r="P936" i="4"/>
  <c r="P935" i="4"/>
  <c r="U935" i="4" s="1"/>
  <c r="P934" i="4"/>
  <c r="U934" i="4" s="1"/>
  <c r="V934" i="4" s="1"/>
  <c r="P933" i="4"/>
  <c r="P932" i="4"/>
  <c r="R932" i="4" s="1"/>
  <c r="T932" i="4" s="1"/>
  <c r="P931" i="4"/>
  <c r="R931" i="4" s="1"/>
  <c r="T931" i="4" s="1"/>
  <c r="P930" i="4"/>
  <c r="P929" i="4"/>
  <c r="R929" i="4" s="1"/>
  <c r="T929" i="4" s="1"/>
  <c r="P928" i="4"/>
  <c r="R927" i="4"/>
  <c r="T927" i="4" s="1"/>
  <c r="P927" i="4"/>
  <c r="U927" i="4" s="1"/>
  <c r="V927" i="4" s="1"/>
  <c r="P926" i="4"/>
  <c r="P925" i="4"/>
  <c r="R925" i="4" s="1"/>
  <c r="T925" i="4" s="1"/>
  <c r="P924" i="4"/>
  <c r="P923" i="4"/>
  <c r="U923" i="4" s="1"/>
  <c r="V923" i="4" s="1"/>
  <c r="P922" i="4"/>
  <c r="P921" i="4"/>
  <c r="R921" i="4" s="1"/>
  <c r="T921" i="4" s="1"/>
  <c r="P920" i="4"/>
  <c r="U920" i="4" s="1"/>
  <c r="P919" i="4"/>
  <c r="P918" i="4"/>
  <c r="P917" i="4"/>
  <c r="R917" i="4" s="1"/>
  <c r="T917" i="4" s="1"/>
  <c r="P916" i="4"/>
  <c r="R916" i="4" s="1"/>
  <c r="T916" i="4" s="1"/>
  <c r="P915" i="4"/>
  <c r="U915" i="4" s="1"/>
  <c r="V915" i="4" s="1"/>
  <c r="P914" i="4"/>
  <c r="P913" i="4"/>
  <c r="R913" i="4" s="1"/>
  <c r="T913" i="4" s="1"/>
  <c r="P912" i="4"/>
  <c r="R912" i="4" s="1"/>
  <c r="T912" i="4" s="1"/>
  <c r="R911" i="4"/>
  <c r="T911" i="4" s="1"/>
  <c r="P911" i="4"/>
  <c r="U911" i="4" s="1"/>
  <c r="V911" i="4" s="1"/>
  <c r="P910" i="4"/>
  <c r="P909" i="4"/>
  <c r="P908" i="4"/>
  <c r="U908" i="4" s="1"/>
  <c r="V908" i="4" s="1"/>
  <c r="P907" i="4"/>
  <c r="P906" i="4"/>
  <c r="P905" i="4"/>
  <c r="U905" i="4" s="1"/>
  <c r="V905" i="4" s="1"/>
  <c r="P904" i="4"/>
  <c r="R904" i="4" s="1"/>
  <c r="T904" i="4" s="1"/>
  <c r="P903" i="4"/>
  <c r="P902" i="4"/>
  <c r="U902" i="4" s="1"/>
  <c r="V902" i="4" s="1"/>
  <c r="P901" i="4"/>
  <c r="P900" i="4"/>
  <c r="R900" i="4" s="1"/>
  <c r="T900" i="4" s="1"/>
  <c r="P899" i="4"/>
  <c r="P898" i="4"/>
  <c r="P897" i="4"/>
  <c r="R897" i="4" s="1"/>
  <c r="T897" i="4" s="1"/>
  <c r="P896" i="4"/>
  <c r="P895" i="4"/>
  <c r="U895" i="4" s="1"/>
  <c r="V895" i="4" s="1"/>
  <c r="P894" i="4"/>
  <c r="P893" i="4"/>
  <c r="P892" i="4"/>
  <c r="P891" i="4"/>
  <c r="P890" i="4"/>
  <c r="P889" i="4"/>
  <c r="P888" i="4"/>
  <c r="R888" i="4" s="1"/>
  <c r="T888" i="4" s="1"/>
  <c r="P887" i="4"/>
  <c r="U887" i="4" s="1"/>
  <c r="V887" i="4" s="1"/>
  <c r="P886" i="4"/>
  <c r="P885" i="4"/>
  <c r="R885" i="4" s="1"/>
  <c r="T885" i="4" s="1"/>
  <c r="P884" i="4"/>
  <c r="U884" i="4" s="1"/>
  <c r="P883" i="4"/>
  <c r="U883" i="4" s="1"/>
  <c r="V883" i="4" s="1"/>
  <c r="P882" i="4"/>
  <c r="P881" i="4"/>
  <c r="P880" i="4"/>
  <c r="U880" i="4" s="1"/>
  <c r="V880" i="4" s="1"/>
  <c r="P879" i="4"/>
  <c r="P878" i="4"/>
  <c r="R878" i="4" s="1"/>
  <c r="T878" i="4" s="1"/>
  <c r="P877" i="4"/>
  <c r="R877" i="4" s="1"/>
  <c r="T877" i="4" s="1"/>
  <c r="P876" i="4"/>
  <c r="P875" i="4"/>
  <c r="P874" i="4"/>
  <c r="R874" i="4" s="1"/>
  <c r="T874" i="4" s="1"/>
  <c r="P873" i="4"/>
  <c r="R873" i="4" s="1"/>
  <c r="T873" i="4" s="1"/>
  <c r="P872" i="4"/>
  <c r="P871" i="4"/>
  <c r="P870" i="4"/>
  <c r="R870" i="4" s="1"/>
  <c r="T870" i="4" s="1"/>
  <c r="P869" i="4"/>
  <c r="U869" i="4" s="1"/>
  <c r="V869" i="4" s="1"/>
  <c r="P868" i="4"/>
  <c r="P867" i="4"/>
  <c r="R866" i="4"/>
  <c r="T866" i="4" s="1"/>
  <c r="P866" i="4"/>
  <c r="U866" i="4" s="1"/>
  <c r="V866" i="4" s="1"/>
  <c r="P865" i="4"/>
  <c r="P864" i="4"/>
  <c r="R864" i="4" s="1"/>
  <c r="T864" i="4" s="1"/>
  <c r="P863" i="4"/>
  <c r="R863" i="4" s="1"/>
  <c r="T863" i="4" s="1"/>
  <c r="P862" i="4"/>
  <c r="P861" i="4"/>
  <c r="R861" i="4" s="1"/>
  <c r="T861" i="4" s="1"/>
  <c r="P860" i="4"/>
  <c r="R860" i="4" s="1"/>
  <c r="T860" i="4" s="1"/>
  <c r="P859" i="4"/>
  <c r="U859" i="4" s="1"/>
  <c r="V859" i="4" s="1"/>
  <c r="P858" i="4"/>
  <c r="P857" i="4"/>
  <c r="R857" i="4" s="1"/>
  <c r="T857" i="4" s="1"/>
  <c r="P856" i="4"/>
  <c r="P855" i="4"/>
  <c r="U855" i="4" s="1"/>
  <c r="V855" i="4" s="1"/>
  <c r="P854" i="4"/>
  <c r="P853" i="4"/>
  <c r="R852" i="4"/>
  <c r="T852" i="4" s="1"/>
  <c r="P852" i="4"/>
  <c r="U852" i="4" s="1"/>
  <c r="P851" i="4"/>
  <c r="U851" i="4" s="1"/>
  <c r="V851" i="4" s="1"/>
  <c r="P850" i="4"/>
  <c r="P849" i="4"/>
  <c r="R849" i="4" s="1"/>
  <c r="T849" i="4" s="1"/>
  <c r="P848" i="4"/>
  <c r="P847" i="4"/>
  <c r="U847" i="4" s="1"/>
  <c r="V847" i="4" s="1"/>
  <c r="P846" i="4"/>
  <c r="P845" i="4"/>
  <c r="R845" i="4" s="1"/>
  <c r="T845" i="4" s="1"/>
  <c r="P844" i="4"/>
  <c r="P843" i="4"/>
  <c r="P842" i="4"/>
  <c r="P841" i="4"/>
  <c r="R841" i="4" s="1"/>
  <c r="T841" i="4" s="1"/>
  <c r="P840" i="4"/>
  <c r="U840" i="4" s="1"/>
  <c r="R839" i="4"/>
  <c r="T839" i="4" s="1"/>
  <c r="P839" i="4"/>
  <c r="U839" i="4" s="1"/>
  <c r="V839" i="4" s="1"/>
  <c r="P838" i="4"/>
  <c r="P837" i="4"/>
  <c r="P836" i="4"/>
  <c r="U836" i="4" s="1"/>
  <c r="V836" i="4" s="1"/>
  <c r="P835" i="4"/>
  <c r="P834" i="4"/>
  <c r="R834" i="4" s="1"/>
  <c r="T834" i="4" s="1"/>
  <c r="P833" i="4"/>
  <c r="R833" i="4" s="1"/>
  <c r="T833" i="4" s="1"/>
  <c r="P832" i="4"/>
  <c r="P831" i="4"/>
  <c r="P830" i="4"/>
  <c r="R830" i="4" s="1"/>
  <c r="T830" i="4" s="1"/>
  <c r="P829" i="4"/>
  <c r="R829" i="4" s="1"/>
  <c r="T829" i="4" s="1"/>
  <c r="P828" i="4"/>
  <c r="P827" i="4"/>
  <c r="R827" i="4" s="1"/>
  <c r="T827" i="4" s="1"/>
  <c r="P826" i="4"/>
  <c r="U826" i="4" s="1"/>
  <c r="P825" i="4"/>
  <c r="U825" i="4" s="1"/>
  <c r="V825" i="4" s="1"/>
  <c r="P824" i="4"/>
  <c r="P823" i="4"/>
  <c r="P822" i="4"/>
  <c r="P821" i="4"/>
  <c r="U821" i="4" s="1"/>
  <c r="V821" i="4" s="1"/>
  <c r="P820" i="4"/>
  <c r="P819" i="4"/>
  <c r="R819" i="4" s="1"/>
  <c r="T819" i="4" s="1"/>
  <c r="R818" i="4"/>
  <c r="T818" i="4" s="1"/>
  <c r="P818" i="4"/>
  <c r="P817" i="4"/>
  <c r="P816" i="4"/>
  <c r="U815" i="4"/>
  <c r="P815" i="4"/>
  <c r="R815" i="4" s="1"/>
  <c r="T815" i="4" s="1"/>
  <c r="P814" i="4"/>
  <c r="R814" i="4" s="1"/>
  <c r="T814" i="4" s="1"/>
  <c r="P813" i="4"/>
  <c r="P812" i="4"/>
  <c r="P811" i="4"/>
  <c r="R811" i="4" s="1"/>
  <c r="T811" i="4" s="1"/>
  <c r="P810" i="4"/>
  <c r="U810" i="4" s="1"/>
  <c r="P809" i="4"/>
  <c r="U809" i="4" s="1"/>
  <c r="V809" i="4" s="1"/>
  <c r="P808" i="4"/>
  <c r="P807" i="4"/>
  <c r="P806" i="4"/>
  <c r="U806" i="4" s="1"/>
  <c r="P805" i="4"/>
  <c r="U805" i="4" s="1"/>
  <c r="V805" i="4" s="1"/>
  <c r="P804" i="4"/>
  <c r="P803" i="4"/>
  <c r="R803" i="4" s="1"/>
  <c r="T803" i="4" s="1"/>
  <c r="P802" i="4"/>
  <c r="R802" i="4" s="1"/>
  <c r="T802" i="4" s="1"/>
  <c r="P801" i="4"/>
  <c r="P800" i="4"/>
  <c r="P799" i="4"/>
  <c r="R799" i="4" s="1"/>
  <c r="T799" i="4" s="1"/>
  <c r="P798" i="4"/>
  <c r="R798" i="4" s="1"/>
  <c r="T798" i="4" s="1"/>
  <c r="P797" i="4"/>
  <c r="P796" i="4"/>
  <c r="P795" i="4"/>
  <c r="R795" i="4" s="1"/>
  <c r="T795" i="4" s="1"/>
  <c r="P794" i="4"/>
  <c r="U794" i="4" s="1"/>
  <c r="P793" i="4"/>
  <c r="U793" i="4" s="1"/>
  <c r="V793" i="4" s="1"/>
  <c r="P792" i="4"/>
  <c r="P791" i="4"/>
  <c r="P790" i="4"/>
  <c r="U790" i="4" s="1"/>
  <c r="V790" i="4" s="1"/>
  <c r="P789" i="4"/>
  <c r="P788" i="4"/>
  <c r="P787" i="4"/>
  <c r="U787" i="4" s="1"/>
  <c r="V787" i="4" s="1"/>
  <c r="P786" i="4"/>
  <c r="R786" i="4" s="1"/>
  <c r="T786" i="4" s="1"/>
  <c r="P785" i="4"/>
  <c r="P784" i="4"/>
  <c r="P783" i="4"/>
  <c r="R783" i="4" s="1"/>
  <c r="T783" i="4" s="1"/>
  <c r="R782" i="4"/>
  <c r="T782" i="4" s="1"/>
  <c r="P782" i="4"/>
  <c r="P781" i="4"/>
  <c r="U781" i="4" s="1"/>
  <c r="V781" i="4" s="1"/>
  <c r="P780" i="4"/>
  <c r="P779" i="4"/>
  <c r="P778" i="4"/>
  <c r="R778" i="4" s="1"/>
  <c r="T778" i="4" s="1"/>
  <c r="P777" i="4"/>
  <c r="U777" i="4" s="1"/>
  <c r="V777" i="4" s="1"/>
  <c r="P776" i="4"/>
  <c r="P775" i="4"/>
  <c r="R775" i="4" s="1"/>
  <c r="T775" i="4" s="1"/>
  <c r="P774" i="4"/>
  <c r="P773" i="4"/>
  <c r="P772" i="4"/>
  <c r="P771" i="4"/>
  <c r="R771" i="4" s="1"/>
  <c r="T771" i="4" s="1"/>
  <c r="P770" i="4"/>
  <c r="P769" i="4"/>
  <c r="P768" i="4"/>
  <c r="R768" i="4" s="1"/>
  <c r="T768" i="4" s="1"/>
  <c r="P767" i="4"/>
  <c r="R767" i="4" s="1"/>
  <c r="T767" i="4" s="1"/>
  <c r="P766" i="4"/>
  <c r="P765" i="4"/>
  <c r="P764" i="4"/>
  <c r="R764" i="4" s="1"/>
  <c r="T764" i="4" s="1"/>
  <c r="P763" i="4"/>
  <c r="U763" i="4" s="1"/>
  <c r="V763" i="4" s="1"/>
  <c r="P762" i="4"/>
  <c r="P761" i="4"/>
  <c r="R761" i="4" s="1"/>
  <c r="T761" i="4" s="1"/>
  <c r="P760" i="4"/>
  <c r="P759" i="4"/>
  <c r="U759" i="4" s="1"/>
  <c r="V759" i="4" s="1"/>
  <c r="P758" i="4"/>
  <c r="P757" i="4"/>
  <c r="R757" i="4" s="1"/>
  <c r="T757" i="4" s="1"/>
  <c r="P756" i="4"/>
  <c r="P755" i="4"/>
  <c r="P754" i="4"/>
  <c r="P753" i="4"/>
  <c r="R753" i="4" s="1"/>
  <c r="T753" i="4" s="1"/>
  <c r="P752" i="4"/>
  <c r="R752" i="4" s="1"/>
  <c r="T752" i="4" s="1"/>
  <c r="P751" i="4"/>
  <c r="U751" i="4" s="1"/>
  <c r="V751" i="4" s="1"/>
  <c r="P750" i="4"/>
  <c r="P749" i="4"/>
  <c r="P748" i="4"/>
  <c r="P747" i="4"/>
  <c r="U747" i="4" s="1"/>
  <c r="V747" i="4" s="1"/>
  <c r="P746" i="4"/>
  <c r="P745" i="4"/>
  <c r="R745" i="4" s="1"/>
  <c r="T745" i="4" s="1"/>
  <c r="P744" i="4"/>
  <c r="P743" i="4"/>
  <c r="P742" i="4"/>
  <c r="U741" i="4"/>
  <c r="P741" i="4"/>
  <c r="R741" i="4" s="1"/>
  <c r="T741" i="4" s="1"/>
  <c r="P740" i="4"/>
  <c r="U740" i="4" s="1"/>
  <c r="V740" i="4" s="1"/>
  <c r="P739" i="4"/>
  <c r="P738" i="4"/>
  <c r="R738" i="4" s="1"/>
  <c r="T738" i="4" s="1"/>
  <c r="P737" i="4"/>
  <c r="P736" i="4"/>
  <c r="U736" i="4" s="1"/>
  <c r="V736" i="4" s="1"/>
  <c r="P735" i="4"/>
  <c r="P734" i="4"/>
  <c r="R734" i="4" s="1"/>
  <c r="T734" i="4" s="1"/>
  <c r="P733" i="4"/>
  <c r="P732" i="4"/>
  <c r="U732" i="4" s="1"/>
  <c r="V732" i="4" s="1"/>
  <c r="P731" i="4"/>
  <c r="P730" i="4"/>
  <c r="R730" i="4" s="1"/>
  <c r="T730" i="4" s="1"/>
  <c r="P729" i="4"/>
  <c r="P728" i="4"/>
  <c r="P727" i="4"/>
  <c r="P726" i="4"/>
  <c r="R726" i="4" s="1"/>
  <c r="T726" i="4" s="1"/>
  <c r="P725" i="4"/>
  <c r="R724" i="4"/>
  <c r="T724" i="4" s="1"/>
  <c r="P724" i="4"/>
  <c r="U724" i="4" s="1"/>
  <c r="V724" i="4" s="1"/>
  <c r="P723" i="4"/>
  <c r="P722" i="4"/>
  <c r="R722" i="4" s="1"/>
  <c r="T722" i="4" s="1"/>
  <c r="P721" i="4"/>
  <c r="R721" i="4" s="1"/>
  <c r="T721" i="4" s="1"/>
  <c r="P720" i="4"/>
  <c r="U720" i="4" s="1"/>
  <c r="V720" i="4" s="1"/>
  <c r="P719" i="4"/>
  <c r="R719" i="4" s="1"/>
  <c r="T719" i="4" s="1"/>
  <c r="P718" i="4"/>
  <c r="U718" i="4" s="1"/>
  <c r="V718" i="4" s="1"/>
  <c r="P717" i="4"/>
  <c r="P716" i="4"/>
  <c r="P715" i="4"/>
  <c r="U715" i="4" s="1"/>
  <c r="P714" i="4"/>
  <c r="P713" i="4"/>
  <c r="P712" i="4"/>
  <c r="R712" i="4" s="1"/>
  <c r="T712" i="4" s="1"/>
  <c r="P711" i="4"/>
  <c r="U711" i="4" s="1"/>
  <c r="P710" i="4"/>
  <c r="P709" i="4"/>
  <c r="P708" i="4"/>
  <c r="R708" i="4" s="1"/>
  <c r="T708" i="4" s="1"/>
  <c r="P707" i="4"/>
  <c r="R707" i="4" s="1"/>
  <c r="T707" i="4" s="1"/>
  <c r="P706" i="4"/>
  <c r="U706" i="4" s="1"/>
  <c r="V706" i="4" s="1"/>
  <c r="P705" i="4"/>
  <c r="P704" i="4"/>
  <c r="R704" i="4" s="1"/>
  <c r="T704" i="4" s="1"/>
  <c r="P703" i="4"/>
  <c r="R703" i="4" s="1"/>
  <c r="T703" i="4" s="1"/>
  <c r="P702" i="4"/>
  <c r="U702" i="4" s="1"/>
  <c r="V702" i="4" s="1"/>
  <c r="P701" i="4"/>
  <c r="P700" i="4"/>
  <c r="P699" i="4"/>
  <c r="P698" i="4"/>
  <c r="P697" i="4"/>
  <c r="U696" i="4"/>
  <c r="P696" i="4"/>
  <c r="R696" i="4" s="1"/>
  <c r="T696" i="4" s="1"/>
  <c r="P695" i="4"/>
  <c r="P694" i="4"/>
  <c r="P693" i="4"/>
  <c r="P692" i="4"/>
  <c r="R692" i="4" s="1"/>
  <c r="T692" i="4" s="1"/>
  <c r="P691" i="4"/>
  <c r="P690" i="4"/>
  <c r="U690" i="4" s="1"/>
  <c r="V690" i="4" s="1"/>
  <c r="P689" i="4"/>
  <c r="P688" i="4"/>
  <c r="P687" i="4"/>
  <c r="P686" i="4"/>
  <c r="U686" i="4" s="1"/>
  <c r="V686" i="4" s="1"/>
  <c r="P685" i="4"/>
  <c r="P684" i="4"/>
  <c r="P683" i="4"/>
  <c r="R682" i="4"/>
  <c r="T682" i="4" s="1"/>
  <c r="P682" i="4"/>
  <c r="U682" i="4" s="1"/>
  <c r="V682" i="4" s="1"/>
  <c r="P681" i="4"/>
  <c r="P680" i="4"/>
  <c r="R680" i="4" s="1"/>
  <c r="T680" i="4" s="1"/>
  <c r="P679" i="4"/>
  <c r="P678" i="4"/>
  <c r="P677" i="4"/>
  <c r="R677" i="4" s="1"/>
  <c r="T677" i="4" s="1"/>
  <c r="P676" i="4"/>
  <c r="P675" i="4"/>
  <c r="U675" i="4" s="1"/>
  <c r="V675" i="4" s="1"/>
  <c r="P674" i="4"/>
  <c r="P673" i="4"/>
  <c r="P672" i="4"/>
  <c r="P671" i="4"/>
  <c r="P670" i="4"/>
  <c r="P669" i="4"/>
  <c r="P668" i="4"/>
  <c r="P667" i="4"/>
  <c r="P666" i="4"/>
  <c r="P665" i="4"/>
  <c r="R665" i="4" s="1"/>
  <c r="T665" i="4" s="1"/>
  <c r="P664" i="4"/>
  <c r="R664" i="4" s="1"/>
  <c r="T664" i="4" s="1"/>
  <c r="R663" i="4"/>
  <c r="T663" i="4" s="1"/>
  <c r="P663" i="4"/>
  <c r="U663" i="4" s="1"/>
  <c r="V663" i="4" s="1"/>
  <c r="P662" i="4"/>
  <c r="P661" i="4"/>
  <c r="R661" i="4" s="1"/>
  <c r="T661" i="4" s="1"/>
  <c r="P660" i="4"/>
  <c r="R660" i="4" s="1"/>
  <c r="T660" i="4" s="1"/>
  <c r="P659" i="4"/>
  <c r="U659" i="4" s="1"/>
  <c r="V659" i="4" s="1"/>
  <c r="P658" i="4"/>
  <c r="P657" i="4"/>
  <c r="U657" i="4" s="1"/>
  <c r="V657" i="4" s="1"/>
  <c r="P656" i="4"/>
  <c r="P655" i="4"/>
  <c r="P654" i="4"/>
  <c r="P653" i="4"/>
  <c r="R653" i="4" s="1"/>
  <c r="T653" i="4" s="1"/>
  <c r="P652" i="4"/>
  <c r="R652" i="4" s="1"/>
  <c r="T652" i="4" s="1"/>
  <c r="P651" i="4"/>
  <c r="U651" i="4" s="1"/>
  <c r="V651" i="4" s="1"/>
  <c r="P650" i="4"/>
  <c r="P649" i="4"/>
  <c r="R649" i="4" s="1"/>
  <c r="T649" i="4" s="1"/>
  <c r="P648" i="4"/>
  <c r="R648" i="4" s="1"/>
  <c r="T648" i="4" s="1"/>
  <c r="P647" i="4"/>
  <c r="U647" i="4" s="1"/>
  <c r="V647" i="4" s="1"/>
  <c r="P646" i="4"/>
  <c r="P645" i="4"/>
  <c r="R645" i="4" s="1"/>
  <c r="T645" i="4" s="1"/>
  <c r="P644" i="4"/>
  <c r="R644" i="4" s="1"/>
  <c r="T644" i="4" s="1"/>
  <c r="P643" i="4"/>
  <c r="U643" i="4" s="1"/>
  <c r="V643" i="4" s="1"/>
  <c r="P642" i="4"/>
  <c r="P641" i="4"/>
  <c r="T640" i="4"/>
  <c r="P640" i="4"/>
  <c r="R640" i="4" s="1"/>
  <c r="P639" i="4"/>
  <c r="P638" i="4"/>
  <c r="R638" i="4" s="1"/>
  <c r="T638" i="4" s="1"/>
  <c r="P637" i="4"/>
  <c r="R637" i="4" s="1"/>
  <c r="T637" i="4" s="1"/>
  <c r="P636" i="4"/>
  <c r="U636" i="4" s="1"/>
  <c r="V636" i="4" s="1"/>
  <c r="P635" i="4"/>
  <c r="P634" i="4"/>
  <c r="R634" i="4" s="1"/>
  <c r="T634" i="4" s="1"/>
  <c r="P633" i="4"/>
  <c r="R633" i="4" s="1"/>
  <c r="T633" i="4" s="1"/>
  <c r="P632" i="4"/>
  <c r="P631" i="4"/>
  <c r="P630" i="4"/>
  <c r="R630" i="4" s="1"/>
  <c r="T630" i="4" s="1"/>
  <c r="P629" i="4"/>
  <c r="R629" i="4" s="1"/>
  <c r="T629" i="4" s="1"/>
  <c r="P628" i="4"/>
  <c r="U628" i="4" s="1"/>
  <c r="V628" i="4" s="1"/>
  <c r="P627" i="4"/>
  <c r="P626" i="4"/>
  <c r="R626" i="4" s="1"/>
  <c r="T626" i="4" s="1"/>
  <c r="P625" i="4"/>
  <c r="R625" i="4" s="1"/>
  <c r="T625" i="4" s="1"/>
  <c r="P624" i="4"/>
  <c r="U624" i="4" s="1"/>
  <c r="V624" i="4" s="1"/>
  <c r="P623" i="4"/>
  <c r="P622" i="4"/>
  <c r="R622" i="4" s="1"/>
  <c r="T622" i="4" s="1"/>
  <c r="P621" i="4"/>
  <c r="R621" i="4" s="1"/>
  <c r="T621" i="4" s="1"/>
  <c r="P620" i="4"/>
  <c r="U620" i="4" s="1"/>
  <c r="V620" i="4" s="1"/>
  <c r="P619" i="4"/>
  <c r="P618" i="4"/>
  <c r="R618" i="4" s="1"/>
  <c r="T618" i="4" s="1"/>
  <c r="P617" i="4"/>
  <c r="R617" i="4" s="1"/>
  <c r="T617" i="4" s="1"/>
  <c r="P616" i="4"/>
  <c r="U616" i="4" s="1"/>
  <c r="V616" i="4" s="1"/>
  <c r="P615" i="4"/>
  <c r="P614" i="4"/>
  <c r="R614" i="4" s="1"/>
  <c r="T614" i="4" s="1"/>
  <c r="P613" i="4"/>
  <c r="R613" i="4" s="1"/>
  <c r="T613" i="4" s="1"/>
  <c r="P612" i="4"/>
  <c r="U612" i="4" s="1"/>
  <c r="V612" i="4" s="1"/>
  <c r="P611" i="4"/>
  <c r="P610" i="4"/>
  <c r="P609" i="4"/>
  <c r="R609" i="4" s="1"/>
  <c r="T609" i="4" s="1"/>
  <c r="P608" i="4"/>
  <c r="P607" i="4"/>
  <c r="P606" i="4"/>
  <c r="R606" i="4" s="1"/>
  <c r="T606" i="4" s="1"/>
  <c r="P605" i="4"/>
  <c r="U605" i="4" s="1"/>
  <c r="V605" i="4" s="1"/>
  <c r="P604" i="4"/>
  <c r="P603" i="4"/>
  <c r="R603" i="4" s="1"/>
  <c r="T603" i="4" s="1"/>
  <c r="P602" i="4"/>
  <c r="R602" i="4" s="1"/>
  <c r="T602" i="4" s="1"/>
  <c r="P601" i="4"/>
  <c r="U601" i="4" s="1"/>
  <c r="V601" i="4" s="1"/>
  <c r="P600" i="4"/>
  <c r="R600" i="4" s="1"/>
  <c r="T600" i="4" s="1"/>
  <c r="P599" i="4"/>
  <c r="R599" i="4" s="1"/>
  <c r="T599" i="4" s="1"/>
  <c r="P598" i="4"/>
  <c r="U598" i="4" s="1"/>
  <c r="V598" i="4" s="1"/>
  <c r="U597" i="4"/>
  <c r="P597" i="4"/>
  <c r="R597" i="4" s="1"/>
  <c r="T597" i="4" s="1"/>
  <c r="P596" i="4"/>
  <c r="R596" i="4" s="1"/>
  <c r="T596" i="4" s="1"/>
  <c r="P595" i="4"/>
  <c r="U595" i="4" s="1"/>
  <c r="V595" i="4" s="1"/>
  <c r="P594" i="4"/>
  <c r="P593" i="4"/>
  <c r="R593" i="4" s="1"/>
  <c r="T593" i="4" s="1"/>
  <c r="P592" i="4"/>
  <c r="R592" i="4" s="1"/>
  <c r="T592" i="4" s="1"/>
  <c r="P591" i="4"/>
  <c r="U591" i="4" s="1"/>
  <c r="V591" i="4" s="1"/>
  <c r="P590" i="4"/>
  <c r="P589" i="4"/>
  <c r="R589" i="4" s="1"/>
  <c r="T589" i="4" s="1"/>
  <c r="P588" i="4"/>
  <c r="R588" i="4" s="1"/>
  <c r="T588" i="4" s="1"/>
  <c r="P587" i="4"/>
  <c r="U587" i="4" s="1"/>
  <c r="V587" i="4" s="1"/>
  <c r="P586" i="4"/>
  <c r="P585" i="4"/>
  <c r="R585" i="4" s="1"/>
  <c r="T585" i="4" s="1"/>
  <c r="P584" i="4"/>
  <c r="R584" i="4" s="1"/>
  <c r="T584" i="4" s="1"/>
  <c r="P583" i="4"/>
  <c r="U583" i="4" s="1"/>
  <c r="V583" i="4" s="1"/>
  <c r="P582" i="4"/>
  <c r="P581" i="4"/>
  <c r="P580" i="4"/>
  <c r="R580" i="4" s="1"/>
  <c r="T580" i="4" s="1"/>
  <c r="P579" i="4"/>
  <c r="P578" i="4"/>
  <c r="P577" i="4"/>
  <c r="R577" i="4" s="1"/>
  <c r="T577" i="4" s="1"/>
  <c r="P576" i="4"/>
  <c r="R576" i="4" s="1"/>
  <c r="T576" i="4" s="1"/>
  <c r="P575" i="4"/>
  <c r="U575" i="4" s="1"/>
  <c r="V575" i="4" s="1"/>
  <c r="P574" i="4"/>
  <c r="P573" i="4"/>
  <c r="R573" i="4" s="1"/>
  <c r="T573" i="4" s="1"/>
  <c r="P572" i="4"/>
  <c r="R572" i="4" s="1"/>
  <c r="T572" i="4" s="1"/>
  <c r="P571" i="4"/>
  <c r="U571" i="4" s="1"/>
  <c r="V571" i="4" s="1"/>
  <c r="P570" i="4"/>
  <c r="P569" i="4"/>
  <c r="R569" i="4" s="1"/>
  <c r="T569" i="4" s="1"/>
  <c r="P568" i="4"/>
  <c r="R568" i="4" s="1"/>
  <c r="T568" i="4" s="1"/>
  <c r="P567" i="4"/>
  <c r="U567" i="4" s="1"/>
  <c r="V567" i="4" s="1"/>
  <c r="P566" i="4"/>
  <c r="P565" i="4"/>
  <c r="R565" i="4" s="1"/>
  <c r="T565" i="4" s="1"/>
  <c r="P564" i="4"/>
  <c r="R564" i="4" s="1"/>
  <c r="T564" i="4" s="1"/>
  <c r="P563" i="4"/>
  <c r="P562" i="4"/>
  <c r="P561" i="4"/>
  <c r="R561" i="4" s="1"/>
  <c r="T561" i="4" s="1"/>
  <c r="P560" i="4"/>
  <c r="R560" i="4" s="1"/>
  <c r="T560" i="4" s="1"/>
  <c r="P559" i="4"/>
  <c r="U559" i="4" s="1"/>
  <c r="V559" i="4" s="1"/>
  <c r="P558" i="4"/>
  <c r="P557" i="4"/>
  <c r="R557" i="4" s="1"/>
  <c r="T557" i="4" s="1"/>
  <c r="T556" i="4"/>
  <c r="P556" i="4"/>
  <c r="R556" i="4" s="1"/>
  <c r="P555" i="4"/>
  <c r="U555" i="4" s="1"/>
  <c r="V555" i="4" s="1"/>
  <c r="P554" i="4"/>
  <c r="P553" i="4"/>
  <c r="R553" i="4" s="1"/>
  <c r="T553" i="4" s="1"/>
  <c r="P552" i="4"/>
  <c r="R552" i="4" s="1"/>
  <c r="T552" i="4" s="1"/>
  <c r="P551" i="4"/>
  <c r="U551" i="4" s="1"/>
  <c r="V551" i="4" s="1"/>
  <c r="P550" i="4"/>
  <c r="P549" i="4"/>
  <c r="R549" i="4" s="1"/>
  <c r="T549" i="4" s="1"/>
  <c r="P548" i="4"/>
  <c r="P547" i="4"/>
  <c r="P546" i="4"/>
  <c r="R546" i="4" s="1"/>
  <c r="T546" i="4" s="1"/>
  <c r="P545" i="4"/>
  <c r="R545" i="4" s="1"/>
  <c r="T545" i="4" s="1"/>
  <c r="P544" i="4"/>
  <c r="P543" i="4"/>
  <c r="R543" i="4" s="1"/>
  <c r="T543" i="4" s="1"/>
  <c r="P542" i="4"/>
  <c r="R542" i="4" s="1"/>
  <c r="T542" i="4" s="1"/>
  <c r="P541" i="4"/>
  <c r="R541" i="4" s="1"/>
  <c r="T541" i="4" s="1"/>
  <c r="P540" i="4"/>
  <c r="P539" i="4"/>
  <c r="R539" i="4" s="1"/>
  <c r="T539" i="4" s="1"/>
  <c r="P538" i="4"/>
  <c r="P537" i="4"/>
  <c r="R537" i="4" s="1"/>
  <c r="T537" i="4" s="1"/>
  <c r="P536" i="4"/>
  <c r="R536" i="4" s="1"/>
  <c r="T536" i="4" s="1"/>
  <c r="P535" i="4"/>
  <c r="P534" i="4"/>
  <c r="R534" i="4" s="1"/>
  <c r="T534" i="4" s="1"/>
  <c r="P533" i="4"/>
  <c r="U533" i="4" s="1"/>
  <c r="V533" i="4" s="1"/>
  <c r="P532" i="4"/>
  <c r="R532" i="4" s="1"/>
  <c r="T532" i="4" s="1"/>
  <c r="P531" i="4"/>
  <c r="U531" i="4" s="1"/>
  <c r="V531" i="4" s="1"/>
  <c r="P530" i="4"/>
  <c r="P529" i="4"/>
  <c r="P528" i="4"/>
  <c r="R528" i="4" s="1"/>
  <c r="T528" i="4" s="1"/>
  <c r="P527" i="4"/>
  <c r="P526" i="4"/>
  <c r="R526" i="4" s="1"/>
  <c r="T526" i="4" s="1"/>
  <c r="P525" i="4"/>
  <c r="R525" i="4" s="1"/>
  <c r="T525" i="4" s="1"/>
  <c r="P524" i="4"/>
  <c r="U524" i="4" s="1"/>
  <c r="V524" i="4" s="1"/>
  <c r="P523" i="4"/>
  <c r="P522" i="4"/>
  <c r="R522" i="4" s="1"/>
  <c r="T522" i="4" s="1"/>
  <c r="P521" i="4"/>
  <c r="P520" i="4"/>
  <c r="P519" i="4"/>
  <c r="R519" i="4" s="1"/>
  <c r="T519" i="4" s="1"/>
  <c r="P518" i="4"/>
  <c r="R518" i="4" s="1"/>
  <c r="T518" i="4" s="1"/>
  <c r="P517" i="4"/>
  <c r="P516" i="4"/>
  <c r="R516" i="4" s="1"/>
  <c r="T516" i="4" s="1"/>
  <c r="P515" i="4"/>
  <c r="U515" i="4" s="1"/>
  <c r="V515" i="4" s="1"/>
  <c r="P514" i="4"/>
  <c r="P513" i="4"/>
  <c r="R513" i="4" s="1"/>
  <c r="T513" i="4" s="1"/>
  <c r="P512" i="4"/>
  <c r="P511" i="4"/>
  <c r="R511" i="4" s="1"/>
  <c r="T511" i="4" s="1"/>
  <c r="P510" i="4"/>
  <c r="R510" i="4" s="1"/>
  <c r="T510" i="4" s="1"/>
  <c r="P509" i="4"/>
  <c r="U509" i="4" s="1"/>
  <c r="V509" i="4" s="1"/>
  <c r="P508" i="4"/>
  <c r="P507" i="4"/>
  <c r="R507" i="4" s="1"/>
  <c r="T507" i="4" s="1"/>
  <c r="P506" i="4"/>
  <c r="R506" i="4" s="1"/>
  <c r="T506" i="4" s="1"/>
  <c r="P505" i="4"/>
  <c r="U505" i="4" s="1"/>
  <c r="V505" i="4" s="1"/>
  <c r="P504" i="4"/>
  <c r="P503" i="4"/>
  <c r="R503" i="4" s="1"/>
  <c r="T503" i="4" s="1"/>
  <c r="P502" i="4"/>
  <c r="P501" i="4"/>
  <c r="R501" i="4" s="1"/>
  <c r="T501" i="4" s="1"/>
  <c r="P500" i="4"/>
  <c r="R500" i="4" s="1"/>
  <c r="T500" i="4" s="1"/>
  <c r="P499" i="4"/>
  <c r="U499" i="4" s="1"/>
  <c r="V499" i="4" s="1"/>
  <c r="P498" i="4"/>
  <c r="P497" i="4"/>
  <c r="R497" i="4" s="1"/>
  <c r="T497" i="4" s="1"/>
  <c r="P496" i="4"/>
  <c r="P495" i="4"/>
  <c r="U495" i="4" s="1"/>
  <c r="V495" i="4" s="1"/>
  <c r="P494" i="4"/>
  <c r="P493" i="4"/>
  <c r="R493" i="4" s="1"/>
  <c r="T493" i="4" s="1"/>
  <c r="P492" i="4"/>
  <c r="R492" i="4" s="1"/>
  <c r="T492" i="4" s="1"/>
  <c r="P491" i="4"/>
  <c r="P490" i="4"/>
  <c r="R490" i="4" s="1"/>
  <c r="T490" i="4" s="1"/>
  <c r="P489" i="4"/>
  <c r="R489" i="4" s="1"/>
  <c r="T489" i="4" s="1"/>
  <c r="P488" i="4"/>
  <c r="P487" i="4"/>
  <c r="R487" i="4" s="1"/>
  <c r="T487" i="4" s="1"/>
  <c r="P486" i="4"/>
  <c r="R486" i="4" s="1"/>
  <c r="T486" i="4" s="1"/>
  <c r="P485" i="4"/>
  <c r="U485" i="4" s="1"/>
  <c r="V485" i="4" s="1"/>
  <c r="P484" i="4"/>
  <c r="R484" i="4" s="1"/>
  <c r="T484" i="4" s="1"/>
  <c r="P483" i="4"/>
  <c r="U483" i="4" s="1"/>
  <c r="V483" i="4" s="1"/>
  <c r="P482" i="4"/>
  <c r="P481" i="4"/>
  <c r="P480" i="4"/>
  <c r="P479" i="4"/>
  <c r="P478" i="4"/>
  <c r="R478" i="4" s="1"/>
  <c r="T478" i="4" s="1"/>
  <c r="P477" i="4"/>
  <c r="R477" i="4" s="1"/>
  <c r="T477" i="4" s="1"/>
  <c r="P476" i="4"/>
  <c r="R476" i="4" s="1"/>
  <c r="T476" i="4" s="1"/>
  <c r="P475" i="4"/>
  <c r="R475" i="4" s="1"/>
  <c r="T475" i="4" s="1"/>
  <c r="P474" i="4"/>
  <c r="U474" i="4" s="1"/>
  <c r="V474" i="4" s="1"/>
  <c r="P473" i="4"/>
  <c r="P472" i="4"/>
  <c r="R472" i="4" s="1"/>
  <c r="T472" i="4" s="1"/>
  <c r="P471" i="4"/>
  <c r="U471" i="4" s="1"/>
  <c r="V471" i="4" s="1"/>
  <c r="P470" i="4"/>
  <c r="P469" i="4"/>
  <c r="P468" i="4"/>
  <c r="R468" i="4" s="1"/>
  <c r="T468" i="4" s="1"/>
  <c r="P467" i="4"/>
  <c r="U467" i="4" s="1"/>
  <c r="V467" i="4" s="1"/>
  <c r="P466" i="4"/>
  <c r="P465" i="4"/>
  <c r="R465" i="4" s="1"/>
  <c r="T465" i="4" s="1"/>
  <c r="P464" i="4"/>
  <c r="U464" i="4" s="1"/>
  <c r="V464" i="4" s="1"/>
  <c r="P463" i="4"/>
  <c r="P462" i="4"/>
  <c r="R462" i="4" s="1"/>
  <c r="T462" i="4" s="1"/>
  <c r="P461" i="4"/>
  <c r="U461" i="4" s="1"/>
  <c r="V461" i="4" s="1"/>
  <c r="P460" i="4"/>
  <c r="P459" i="4"/>
  <c r="R459" i="4" s="1"/>
  <c r="T459" i="4" s="1"/>
  <c r="P458" i="4"/>
  <c r="U458" i="4" s="1"/>
  <c r="V458" i="4" s="1"/>
  <c r="P457" i="4"/>
  <c r="P456" i="4"/>
  <c r="P455" i="4"/>
  <c r="P454" i="4"/>
  <c r="U454" i="4" s="1"/>
  <c r="V454" i="4" s="1"/>
  <c r="P453" i="4"/>
  <c r="P452" i="4"/>
  <c r="R452" i="4" s="1"/>
  <c r="T452" i="4" s="1"/>
  <c r="P451" i="4"/>
  <c r="R451" i="4" s="1"/>
  <c r="T451" i="4" s="1"/>
  <c r="P450" i="4"/>
  <c r="P449" i="4"/>
  <c r="R449" i="4" s="1"/>
  <c r="T449" i="4" s="1"/>
  <c r="T448" i="4"/>
  <c r="P448" i="4"/>
  <c r="R448" i="4" s="1"/>
  <c r="P447" i="4"/>
  <c r="P446" i="4"/>
  <c r="R446" i="4" s="1"/>
  <c r="T446" i="4" s="1"/>
  <c r="P445" i="4"/>
  <c r="R445" i="4" s="1"/>
  <c r="T445" i="4" s="1"/>
  <c r="P444" i="4"/>
  <c r="U444" i="4" s="1"/>
  <c r="V444" i="4" s="1"/>
  <c r="P443" i="4"/>
  <c r="R443" i="4" s="1"/>
  <c r="T443" i="4" s="1"/>
  <c r="P442" i="4"/>
  <c r="R442" i="4" s="1"/>
  <c r="T442" i="4" s="1"/>
  <c r="P441" i="4"/>
  <c r="U441" i="4" s="1"/>
  <c r="V441" i="4" s="1"/>
  <c r="P440" i="4"/>
  <c r="P439" i="4"/>
  <c r="R439" i="4" s="1"/>
  <c r="T439" i="4" s="1"/>
  <c r="P438" i="4"/>
  <c r="P437" i="4"/>
  <c r="P436" i="4"/>
  <c r="R436" i="4" s="1"/>
  <c r="T436" i="4" s="1"/>
  <c r="P435" i="4"/>
  <c r="P434" i="4"/>
  <c r="P433" i="4"/>
  <c r="P432" i="4"/>
  <c r="R432" i="4" s="1"/>
  <c r="T432" i="4" s="1"/>
  <c r="P431" i="4"/>
  <c r="R431" i="4" s="1"/>
  <c r="T431" i="4" s="1"/>
  <c r="P430" i="4"/>
  <c r="U430" i="4" s="1"/>
  <c r="V430" i="4" s="1"/>
  <c r="P429" i="4"/>
  <c r="P428" i="4"/>
  <c r="P427" i="4"/>
  <c r="P426" i="4"/>
  <c r="R426" i="4" s="1"/>
  <c r="T426" i="4" s="1"/>
  <c r="P425" i="4"/>
  <c r="R425" i="4" s="1"/>
  <c r="T425" i="4" s="1"/>
  <c r="P424" i="4"/>
  <c r="U424" i="4" s="1"/>
  <c r="V424" i="4" s="1"/>
  <c r="P423" i="4"/>
  <c r="P422" i="4"/>
  <c r="R422" i="4" s="1"/>
  <c r="T422" i="4" s="1"/>
  <c r="P421" i="4"/>
  <c r="R421" i="4" s="1"/>
  <c r="T421" i="4" s="1"/>
  <c r="P420" i="4"/>
  <c r="R420" i="4" s="1"/>
  <c r="T420" i="4" s="1"/>
  <c r="P419" i="4"/>
  <c r="P418" i="4"/>
  <c r="R418" i="4" s="1"/>
  <c r="T418" i="4" s="1"/>
  <c r="P417" i="4"/>
  <c r="R417" i="4" s="1"/>
  <c r="T417" i="4" s="1"/>
  <c r="P416" i="4"/>
  <c r="P415" i="4"/>
  <c r="P414" i="4"/>
  <c r="U414" i="4" s="1"/>
  <c r="V414" i="4" s="1"/>
  <c r="P413" i="4"/>
  <c r="P412" i="4"/>
  <c r="P411" i="4"/>
  <c r="R411" i="4" s="1"/>
  <c r="T411" i="4" s="1"/>
  <c r="P410" i="4"/>
  <c r="U410" i="4" s="1"/>
  <c r="V410" i="4" s="1"/>
  <c r="P409" i="4"/>
  <c r="P408" i="4"/>
  <c r="R408" i="4" s="1"/>
  <c r="T408" i="4" s="1"/>
  <c r="P407" i="4"/>
  <c r="R407" i="4" s="1"/>
  <c r="T407" i="4" s="1"/>
  <c r="P406" i="4"/>
  <c r="U406" i="4" s="1"/>
  <c r="V406" i="4" s="1"/>
  <c r="P405" i="4"/>
  <c r="P404" i="4"/>
  <c r="R404" i="4" s="1"/>
  <c r="T404" i="4" s="1"/>
  <c r="P403" i="4"/>
  <c r="R403" i="4" s="1"/>
  <c r="T403" i="4" s="1"/>
  <c r="R402" i="4"/>
  <c r="T402" i="4" s="1"/>
  <c r="P402" i="4"/>
  <c r="U402" i="4" s="1"/>
  <c r="V402" i="4" s="1"/>
  <c r="P401" i="4"/>
  <c r="P400" i="4"/>
  <c r="R400" i="4" s="1"/>
  <c r="T400" i="4" s="1"/>
  <c r="T399" i="4"/>
  <c r="P399" i="4"/>
  <c r="R399" i="4" s="1"/>
  <c r="P398" i="4"/>
  <c r="U398" i="4" s="1"/>
  <c r="V398" i="4" s="1"/>
  <c r="P397" i="4"/>
  <c r="R397" i="4" s="1"/>
  <c r="T397" i="4" s="1"/>
  <c r="P396" i="4"/>
  <c r="R396" i="4" s="1"/>
  <c r="T396" i="4" s="1"/>
  <c r="P395" i="4"/>
  <c r="P394" i="4"/>
  <c r="U394" i="4" s="1"/>
  <c r="V394" i="4" s="1"/>
  <c r="P393" i="4"/>
  <c r="P392" i="4"/>
  <c r="P391" i="4"/>
  <c r="R391" i="4" s="1"/>
  <c r="T391" i="4" s="1"/>
  <c r="P390" i="4"/>
  <c r="R390" i="4" s="1"/>
  <c r="T390" i="4" s="1"/>
  <c r="P389" i="4"/>
  <c r="U389" i="4" s="1"/>
  <c r="V389" i="4" s="1"/>
  <c r="P388" i="4"/>
  <c r="P387" i="4"/>
  <c r="U387" i="4" s="1"/>
  <c r="V387" i="4" s="1"/>
  <c r="P386" i="4"/>
  <c r="P385" i="4"/>
  <c r="R385" i="4" s="1"/>
  <c r="T385" i="4" s="1"/>
  <c r="P384" i="4"/>
  <c r="U384" i="4" s="1"/>
  <c r="V384" i="4" s="1"/>
  <c r="P383" i="4"/>
  <c r="P382" i="4"/>
  <c r="R382" i="4" s="1"/>
  <c r="T382" i="4" s="1"/>
  <c r="R381" i="4"/>
  <c r="T381" i="4" s="1"/>
  <c r="P381" i="4"/>
  <c r="U381" i="4" s="1"/>
  <c r="V381" i="4" s="1"/>
  <c r="P380" i="4"/>
  <c r="P379" i="4"/>
  <c r="R379" i="4" s="1"/>
  <c r="T379" i="4" s="1"/>
  <c r="P378" i="4"/>
  <c r="R378" i="4" s="1"/>
  <c r="T378" i="4" s="1"/>
  <c r="P377" i="4"/>
  <c r="U377" i="4" s="1"/>
  <c r="V377" i="4" s="1"/>
  <c r="P376" i="4"/>
  <c r="P375" i="4"/>
  <c r="R375" i="4" s="1"/>
  <c r="T375" i="4" s="1"/>
  <c r="P374" i="4"/>
  <c r="R374" i="4" s="1"/>
  <c r="T374" i="4" s="1"/>
  <c r="P373" i="4"/>
  <c r="U373" i="4" s="1"/>
  <c r="V373" i="4" s="1"/>
  <c r="P372" i="4"/>
  <c r="R372" i="4" s="1"/>
  <c r="T372" i="4" s="1"/>
  <c r="P371" i="4"/>
  <c r="R371" i="4" s="1"/>
  <c r="T371" i="4" s="1"/>
  <c r="P370" i="4"/>
  <c r="U370" i="4" s="1"/>
  <c r="V370" i="4" s="1"/>
  <c r="P369" i="4"/>
  <c r="R369" i="4" s="1"/>
  <c r="T369" i="4" s="1"/>
  <c r="P368" i="4"/>
  <c r="R368" i="4" s="1"/>
  <c r="T368" i="4" s="1"/>
  <c r="P367" i="4"/>
  <c r="P366" i="4"/>
  <c r="R366" i="4" s="1"/>
  <c r="T366" i="4" s="1"/>
  <c r="P365" i="4"/>
  <c r="U365" i="4" s="1"/>
  <c r="V365" i="4" s="1"/>
  <c r="P364" i="4"/>
  <c r="P363" i="4"/>
  <c r="R363" i="4" s="1"/>
  <c r="T363" i="4" s="1"/>
  <c r="P362" i="4"/>
  <c r="P361" i="4"/>
  <c r="R361" i="4" s="1"/>
  <c r="T361" i="4" s="1"/>
  <c r="P360" i="4"/>
  <c r="R360" i="4" s="1"/>
  <c r="T360" i="4" s="1"/>
  <c r="P359" i="4"/>
  <c r="P358" i="4"/>
  <c r="R358" i="4" s="1"/>
  <c r="T358" i="4" s="1"/>
  <c r="P357" i="4"/>
  <c r="R357" i="4" s="1"/>
  <c r="T357" i="4" s="1"/>
  <c r="P356" i="4"/>
  <c r="U356" i="4" s="1"/>
  <c r="V356" i="4" s="1"/>
  <c r="P355" i="4"/>
  <c r="P354" i="4"/>
  <c r="R354" i="4" s="1"/>
  <c r="T354" i="4" s="1"/>
  <c r="P353" i="4"/>
  <c r="R353" i="4" s="1"/>
  <c r="T353" i="4" s="1"/>
  <c r="P352" i="4"/>
  <c r="U352" i="4" s="1"/>
  <c r="V352" i="4" s="1"/>
  <c r="P351" i="4"/>
  <c r="R351" i="4" s="1"/>
  <c r="T351" i="4" s="1"/>
  <c r="P350" i="4"/>
  <c r="R350" i="4" s="1"/>
  <c r="T350" i="4" s="1"/>
  <c r="P349" i="4"/>
  <c r="U349" i="4" s="1"/>
  <c r="V349" i="4" s="1"/>
  <c r="P348" i="4"/>
  <c r="P347" i="4"/>
  <c r="R347" i="4" s="1"/>
  <c r="T347" i="4" s="1"/>
  <c r="P346" i="4"/>
  <c r="R346" i="4" s="1"/>
  <c r="T346" i="4" s="1"/>
  <c r="P345" i="4"/>
  <c r="U345" i="4" s="1"/>
  <c r="V345" i="4" s="1"/>
  <c r="P344" i="4"/>
  <c r="R344" i="4" s="1"/>
  <c r="T344" i="4" s="1"/>
  <c r="P343" i="4"/>
  <c r="R343" i="4" s="1"/>
  <c r="T343" i="4" s="1"/>
  <c r="P342" i="4"/>
  <c r="U342" i="4" s="1"/>
  <c r="V342" i="4" s="1"/>
  <c r="P341" i="4"/>
  <c r="P340" i="4"/>
  <c r="R340" i="4" s="1"/>
  <c r="T340" i="4" s="1"/>
  <c r="P339" i="4"/>
  <c r="P338" i="4"/>
  <c r="R338" i="4" s="1"/>
  <c r="T338" i="4" s="1"/>
  <c r="P337" i="4"/>
  <c r="R337" i="4" s="1"/>
  <c r="T337" i="4" s="1"/>
  <c r="P336" i="4"/>
  <c r="U336" i="4" s="1"/>
  <c r="V336" i="4" s="1"/>
  <c r="P335" i="4"/>
  <c r="R335" i="4" s="1"/>
  <c r="T335" i="4" s="1"/>
  <c r="P334" i="4"/>
  <c r="R334" i="4" s="1"/>
  <c r="T334" i="4" s="1"/>
  <c r="P333" i="4"/>
  <c r="P332" i="4"/>
  <c r="P331" i="4"/>
  <c r="R331" i="4" s="1"/>
  <c r="T331" i="4" s="1"/>
  <c r="P330" i="4"/>
  <c r="U330" i="4" s="1"/>
  <c r="V330" i="4" s="1"/>
  <c r="P329" i="4"/>
  <c r="P328" i="4"/>
  <c r="P327" i="4"/>
  <c r="U327" i="4" s="1"/>
  <c r="V327" i="4" s="1"/>
  <c r="P326" i="4"/>
  <c r="P325" i="4"/>
  <c r="R325" i="4" s="1"/>
  <c r="T325" i="4" s="1"/>
  <c r="P324" i="4"/>
  <c r="R324" i="4" s="1"/>
  <c r="T324" i="4" s="1"/>
  <c r="P323" i="4"/>
  <c r="U323" i="4" s="1"/>
  <c r="V323" i="4" s="1"/>
  <c r="P322" i="4"/>
  <c r="R322" i="4" s="1"/>
  <c r="T322" i="4" s="1"/>
  <c r="P321" i="4"/>
  <c r="P320" i="4"/>
  <c r="R320" i="4" s="1"/>
  <c r="T320" i="4" s="1"/>
  <c r="P319" i="4"/>
  <c r="U319" i="4" s="1"/>
  <c r="V319" i="4" s="1"/>
  <c r="P318" i="4"/>
  <c r="P317" i="4"/>
  <c r="R317" i="4" s="1"/>
  <c r="T317" i="4" s="1"/>
  <c r="P316" i="4"/>
  <c r="U316" i="4" s="1"/>
  <c r="V316" i="4" s="1"/>
  <c r="P315" i="4"/>
  <c r="P314" i="4"/>
  <c r="R314" i="4" s="1"/>
  <c r="T314" i="4" s="1"/>
  <c r="P313" i="4"/>
  <c r="R313" i="4" s="1"/>
  <c r="T313" i="4" s="1"/>
  <c r="P312" i="4"/>
  <c r="U311" i="4"/>
  <c r="P311" i="4"/>
  <c r="R311" i="4" s="1"/>
  <c r="T311" i="4" s="1"/>
  <c r="P310" i="4"/>
  <c r="R310" i="4" s="1"/>
  <c r="T310" i="4" s="1"/>
  <c r="P309" i="4"/>
  <c r="P308" i="4"/>
  <c r="R308" i="4" s="1"/>
  <c r="T308" i="4" s="1"/>
  <c r="P307" i="4"/>
  <c r="R307" i="4" s="1"/>
  <c r="T307" i="4" s="1"/>
  <c r="P306" i="4"/>
  <c r="U306" i="4" s="1"/>
  <c r="V306" i="4" s="1"/>
  <c r="P305" i="4"/>
  <c r="P304" i="4"/>
  <c r="R304" i="4" s="1"/>
  <c r="T304" i="4" s="1"/>
  <c r="P303" i="4"/>
  <c r="R303" i="4" s="1"/>
  <c r="T303" i="4" s="1"/>
  <c r="P302" i="4"/>
  <c r="U302" i="4" s="1"/>
  <c r="V302" i="4" s="1"/>
  <c r="P301" i="4"/>
  <c r="P300" i="4"/>
  <c r="R300" i="4" s="1"/>
  <c r="T300" i="4" s="1"/>
  <c r="P299" i="4"/>
  <c r="R299" i="4" s="1"/>
  <c r="T299" i="4" s="1"/>
  <c r="P298" i="4"/>
  <c r="P297" i="4"/>
  <c r="P296" i="4"/>
  <c r="R296" i="4" s="1"/>
  <c r="T296" i="4" s="1"/>
  <c r="P295" i="4"/>
  <c r="U295" i="4" s="1"/>
  <c r="V295" i="4" s="1"/>
  <c r="P294" i="4"/>
  <c r="P293" i="4"/>
  <c r="R293" i="4" s="1"/>
  <c r="T293" i="4" s="1"/>
  <c r="P292" i="4"/>
  <c r="U292" i="4" s="1"/>
  <c r="V292" i="4" s="1"/>
  <c r="P291" i="4"/>
  <c r="P290" i="4"/>
  <c r="R290" i="4" s="1"/>
  <c r="T290" i="4" s="1"/>
  <c r="P289" i="4"/>
  <c r="R289" i="4" s="1"/>
  <c r="T289" i="4" s="1"/>
  <c r="P288" i="4"/>
  <c r="U288" i="4" s="1"/>
  <c r="V288" i="4" s="1"/>
  <c r="P287" i="4"/>
  <c r="P286" i="4"/>
  <c r="R286" i="4" s="1"/>
  <c r="T286" i="4" s="1"/>
  <c r="P285" i="4"/>
  <c r="R285" i="4" s="1"/>
  <c r="T285" i="4" s="1"/>
  <c r="R284" i="4"/>
  <c r="T284" i="4" s="1"/>
  <c r="P284" i="4"/>
  <c r="U284" i="4" s="1"/>
  <c r="V284" i="4" s="1"/>
  <c r="P283" i="4"/>
  <c r="R283" i="4" s="1"/>
  <c r="T283" i="4" s="1"/>
  <c r="P282" i="4"/>
  <c r="R282" i="4" s="1"/>
  <c r="T282" i="4" s="1"/>
  <c r="P281" i="4"/>
  <c r="U281" i="4" s="1"/>
  <c r="V281" i="4" s="1"/>
  <c r="U280" i="4"/>
  <c r="P280" i="4"/>
  <c r="R280" i="4" s="1"/>
  <c r="T280" i="4" s="1"/>
  <c r="P279" i="4"/>
  <c r="U279" i="4" s="1"/>
  <c r="V279" i="4" s="1"/>
  <c r="P278" i="4"/>
  <c r="P277" i="4"/>
  <c r="R277" i="4" s="1"/>
  <c r="T277" i="4" s="1"/>
  <c r="P276" i="4"/>
  <c r="R276" i="4" s="1"/>
  <c r="T276" i="4" s="1"/>
  <c r="P275" i="4"/>
  <c r="U275" i="4" s="1"/>
  <c r="V275" i="4" s="1"/>
  <c r="P274" i="4"/>
  <c r="P273" i="4"/>
  <c r="R273" i="4" s="1"/>
  <c r="T273" i="4" s="1"/>
  <c r="P272" i="4"/>
  <c r="R272" i="4" s="1"/>
  <c r="T272" i="4" s="1"/>
  <c r="P271" i="4"/>
  <c r="P270" i="4"/>
  <c r="R270" i="4" s="1"/>
  <c r="T270" i="4" s="1"/>
  <c r="P269" i="4"/>
  <c r="R269" i="4" s="1"/>
  <c r="T269" i="4" s="1"/>
  <c r="P268" i="4"/>
  <c r="U268" i="4" s="1"/>
  <c r="V268" i="4" s="1"/>
  <c r="P267" i="4"/>
  <c r="P266" i="4"/>
  <c r="P265" i="4"/>
  <c r="R265" i="4" s="1"/>
  <c r="T265" i="4" s="1"/>
  <c r="R264" i="4"/>
  <c r="T264" i="4" s="1"/>
  <c r="P264" i="4"/>
  <c r="U264" i="4" s="1"/>
  <c r="V264" i="4" s="1"/>
  <c r="P263" i="4"/>
  <c r="P262" i="4"/>
  <c r="R262" i="4" s="1"/>
  <c r="T262" i="4" s="1"/>
  <c r="T261" i="4"/>
  <c r="P261" i="4"/>
  <c r="R261" i="4" s="1"/>
  <c r="P260" i="4"/>
  <c r="U260" i="4" s="1"/>
  <c r="V260" i="4" s="1"/>
  <c r="P259" i="4"/>
  <c r="U258" i="4"/>
  <c r="P258" i="4"/>
  <c r="R258" i="4" s="1"/>
  <c r="T258" i="4" s="1"/>
  <c r="P257" i="4"/>
  <c r="R257" i="4" s="1"/>
  <c r="T257" i="4" s="1"/>
  <c r="P256" i="4"/>
  <c r="U256" i="4" s="1"/>
  <c r="V256" i="4" s="1"/>
  <c r="P255" i="4"/>
  <c r="P254" i="4"/>
  <c r="U254" i="4" s="1"/>
  <c r="V254" i="4" s="1"/>
  <c r="P253" i="4"/>
  <c r="P252" i="4"/>
  <c r="R252" i="4" s="1"/>
  <c r="T252" i="4" s="1"/>
  <c r="P251" i="4"/>
  <c r="U251" i="4" s="1"/>
  <c r="V251" i="4" s="1"/>
  <c r="P250" i="4"/>
  <c r="P249" i="4"/>
  <c r="P248" i="4"/>
  <c r="P247" i="4"/>
  <c r="R247" i="4" s="1"/>
  <c r="T247" i="4" s="1"/>
  <c r="P246" i="4"/>
  <c r="U246" i="4" s="1"/>
  <c r="V246" i="4" s="1"/>
  <c r="P245" i="4"/>
  <c r="P244" i="4"/>
  <c r="R244" i="4" s="1"/>
  <c r="T244" i="4" s="1"/>
  <c r="P243" i="4"/>
  <c r="P242" i="4"/>
  <c r="R242" i="4" s="1"/>
  <c r="T242" i="4" s="1"/>
  <c r="P241" i="4"/>
  <c r="R241" i="4" s="1"/>
  <c r="T241" i="4" s="1"/>
  <c r="P240" i="4"/>
  <c r="U240" i="4" s="1"/>
  <c r="V240" i="4" s="1"/>
  <c r="P239" i="4"/>
  <c r="R239" i="4" s="1"/>
  <c r="T239" i="4" s="1"/>
  <c r="P238" i="4"/>
  <c r="R238" i="4" s="1"/>
  <c r="T238" i="4" s="1"/>
  <c r="P237" i="4"/>
  <c r="U237" i="4" s="1"/>
  <c r="V237" i="4" s="1"/>
  <c r="P236" i="4"/>
  <c r="R236" i="4" s="1"/>
  <c r="T236" i="4" s="1"/>
  <c r="P235" i="4"/>
  <c r="R235" i="4" s="1"/>
  <c r="T235" i="4" s="1"/>
  <c r="P234" i="4"/>
  <c r="U234" i="4" s="1"/>
  <c r="V234" i="4" s="1"/>
  <c r="P233" i="4"/>
  <c r="P232" i="4"/>
  <c r="R232" i="4" s="1"/>
  <c r="T232" i="4" s="1"/>
  <c r="P231" i="4"/>
  <c r="P230" i="4"/>
  <c r="R230" i="4" s="1"/>
  <c r="T230" i="4" s="1"/>
  <c r="P229" i="4"/>
  <c r="P228" i="4"/>
  <c r="R228" i="4" s="1"/>
  <c r="T228" i="4" s="1"/>
  <c r="P227" i="4"/>
  <c r="P226" i="4"/>
  <c r="P225" i="4"/>
  <c r="R225" i="4" s="1"/>
  <c r="T225" i="4" s="1"/>
  <c r="P224" i="4"/>
  <c r="P223" i="4"/>
  <c r="P222" i="4"/>
  <c r="U222" i="4" s="1"/>
  <c r="V222" i="4" s="1"/>
  <c r="P221" i="4"/>
  <c r="P220" i="4"/>
  <c r="R220" i="4" s="1"/>
  <c r="T220" i="4" s="1"/>
  <c r="P219" i="4"/>
  <c r="R219" i="4" s="1"/>
  <c r="T219" i="4" s="1"/>
  <c r="P218" i="4"/>
  <c r="P217" i="4"/>
  <c r="R217" i="4" s="1"/>
  <c r="T217" i="4" s="1"/>
  <c r="P216" i="4"/>
  <c r="U216" i="4" s="1"/>
  <c r="V216" i="4" s="1"/>
  <c r="P215" i="4"/>
  <c r="P214" i="4"/>
  <c r="R214" i="4" s="1"/>
  <c r="T214" i="4" s="1"/>
  <c r="P213" i="4"/>
  <c r="U213" i="4" s="1"/>
  <c r="V213" i="4" s="1"/>
  <c r="P212" i="4"/>
  <c r="P211" i="4"/>
  <c r="R211" i="4" s="1"/>
  <c r="T211" i="4" s="1"/>
  <c r="P210" i="4"/>
  <c r="U210" i="4" s="1"/>
  <c r="V210" i="4" s="1"/>
  <c r="P209" i="4"/>
  <c r="P208" i="4"/>
  <c r="R208" i="4" s="1"/>
  <c r="T208" i="4" s="1"/>
  <c r="P207" i="4"/>
  <c r="P206" i="4"/>
  <c r="R206" i="4" s="1"/>
  <c r="T206" i="4" s="1"/>
  <c r="P205" i="4"/>
  <c r="R205" i="4" s="1"/>
  <c r="T205" i="4" s="1"/>
  <c r="P204" i="4"/>
  <c r="U204" i="4" s="1"/>
  <c r="V204" i="4" s="1"/>
  <c r="P203" i="4"/>
  <c r="P202" i="4"/>
  <c r="R202" i="4" s="1"/>
  <c r="T202" i="4" s="1"/>
  <c r="P201" i="4"/>
  <c r="U201" i="4" s="1"/>
  <c r="V201" i="4" s="1"/>
  <c r="P200" i="4"/>
  <c r="P199" i="4"/>
  <c r="U199" i="4" s="1"/>
  <c r="V199" i="4" s="1"/>
  <c r="P198" i="4"/>
  <c r="P197" i="4"/>
  <c r="R197" i="4" s="1"/>
  <c r="T197" i="4" s="1"/>
  <c r="R196" i="4"/>
  <c r="T196" i="4" s="1"/>
  <c r="P196" i="4"/>
  <c r="U196" i="4" s="1"/>
  <c r="V196" i="4" s="1"/>
  <c r="P195" i="4"/>
  <c r="P194" i="4"/>
  <c r="R194" i="4" s="1"/>
  <c r="T194" i="4" s="1"/>
  <c r="P193" i="4"/>
  <c r="R193" i="4" s="1"/>
  <c r="T193" i="4" s="1"/>
  <c r="P192" i="4"/>
  <c r="U192" i="4" s="1"/>
  <c r="V192" i="4" s="1"/>
  <c r="P191" i="4"/>
  <c r="P190" i="4"/>
  <c r="R190" i="4" s="1"/>
  <c r="T190" i="4" s="1"/>
  <c r="P189" i="4"/>
  <c r="U189" i="4" s="1"/>
  <c r="V189" i="4" s="1"/>
  <c r="P188" i="4"/>
  <c r="P187" i="4"/>
  <c r="R187" i="4" s="1"/>
  <c r="T187" i="4" s="1"/>
  <c r="P186" i="4"/>
  <c r="U186" i="4" s="1"/>
  <c r="V186" i="4" s="1"/>
  <c r="P185" i="4"/>
  <c r="R185" i="4" s="1"/>
  <c r="T185" i="4" s="1"/>
  <c r="P184" i="4"/>
  <c r="R184" i="4" s="1"/>
  <c r="T184" i="4" s="1"/>
  <c r="P183" i="4"/>
  <c r="P182" i="4"/>
  <c r="P181" i="4"/>
  <c r="R181" i="4" s="1"/>
  <c r="T181" i="4" s="1"/>
  <c r="P180" i="4"/>
  <c r="R180" i="4" s="1"/>
  <c r="T180" i="4" s="1"/>
  <c r="P179" i="4"/>
  <c r="U179" i="4" s="1"/>
  <c r="V179" i="4" s="1"/>
  <c r="P178" i="4"/>
  <c r="P177" i="4"/>
  <c r="P176" i="4"/>
  <c r="R176" i="4" s="1"/>
  <c r="T176" i="4" s="1"/>
  <c r="R175" i="4"/>
  <c r="T175" i="4" s="1"/>
  <c r="P175" i="4"/>
  <c r="U175" i="4" s="1"/>
  <c r="V175" i="4" s="1"/>
  <c r="P174" i="4"/>
  <c r="P173" i="4"/>
  <c r="R173" i="4" s="1"/>
  <c r="T173" i="4" s="1"/>
  <c r="T172" i="4"/>
  <c r="P172" i="4"/>
  <c r="R172" i="4" s="1"/>
  <c r="P171" i="4"/>
  <c r="U171" i="4" s="1"/>
  <c r="V171" i="4" s="1"/>
  <c r="P170" i="4"/>
  <c r="U169" i="4"/>
  <c r="P169" i="4"/>
  <c r="R169" i="4" s="1"/>
  <c r="T169" i="4" s="1"/>
  <c r="P168" i="4"/>
  <c r="R168" i="4" s="1"/>
  <c r="T168" i="4" s="1"/>
  <c r="P167" i="4"/>
  <c r="U167" i="4" s="1"/>
  <c r="V167" i="4" s="1"/>
  <c r="P166" i="4"/>
  <c r="P165" i="4"/>
  <c r="R165" i="4" s="1"/>
  <c r="T165" i="4" s="1"/>
  <c r="P164" i="4"/>
  <c r="U164" i="4" s="1"/>
  <c r="V164" i="4" s="1"/>
  <c r="P163" i="4"/>
  <c r="P162" i="4"/>
  <c r="R162" i="4" s="1"/>
  <c r="T162" i="4" s="1"/>
  <c r="P161" i="4"/>
  <c r="R161" i="4" s="1"/>
  <c r="T161" i="4" s="1"/>
  <c r="P160" i="4"/>
  <c r="U160" i="4" s="1"/>
  <c r="V160" i="4" s="1"/>
  <c r="P159" i="4"/>
  <c r="P158" i="4"/>
  <c r="R158" i="4" s="1"/>
  <c r="T158" i="4" s="1"/>
  <c r="P157" i="4"/>
  <c r="R157" i="4" s="1"/>
  <c r="T157" i="4" s="1"/>
  <c r="P156" i="4"/>
  <c r="U156" i="4" s="1"/>
  <c r="V156" i="4" s="1"/>
  <c r="P155" i="4"/>
  <c r="P154" i="4"/>
  <c r="R154" i="4" s="1"/>
  <c r="T154" i="4" s="1"/>
  <c r="P153" i="4"/>
  <c r="R153" i="4" s="1"/>
  <c r="T153" i="4" s="1"/>
  <c r="P152" i="4"/>
  <c r="P151" i="4"/>
  <c r="P150" i="4"/>
  <c r="R150" i="4" s="1"/>
  <c r="T150" i="4" s="1"/>
  <c r="P149" i="4"/>
  <c r="R149" i="4" s="1"/>
  <c r="T149" i="4" s="1"/>
  <c r="P148" i="4"/>
  <c r="U148" i="4" s="1"/>
  <c r="V148" i="4" s="1"/>
  <c r="P147" i="4"/>
  <c r="P146" i="4"/>
  <c r="P145" i="4"/>
  <c r="R145" i="4" s="1"/>
  <c r="T145" i="4" s="1"/>
  <c r="P144" i="4"/>
  <c r="U144" i="4" s="1"/>
  <c r="V144" i="4" s="1"/>
  <c r="P143" i="4"/>
  <c r="P142" i="4"/>
  <c r="R142" i="4" s="1"/>
  <c r="T142" i="4" s="1"/>
  <c r="P141" i="4"/>
  <c r="R141" i="4" s="1"/>
  <c r="T141" i="4" s="1"/>
  <c r="P140" i="4"/>
  <c r="U140" i="4" s="1"/>
  <c r="V140" i="4" s="1"/>
  <c r="P139" i="4"/>
  <c r="P138" i="4"/>
  <c r="R138" i="4" s="1"/>
  <c r="T138" i="4" s="1"/>
  <c r="P137" i="4"/>
  <c r="R137" i="4" s="1"/>
  <c r="T137" i="4" s="1"/>
  <c r="P136" i="4"/>
  <c r="U136" i="4" s="1"/>
  <c r="V136" i="4" s="1"/>
  <c r="P135" i="4"/>
  <c r="P134" i="4"/>
  <c r="R134" i="4" s="1"/>
  <c r="T134" i="4" s="1"/>
  <c r="P133" i="4"/>
  <c r="R133" i="4" s="1"/>
  <c r="T133" i="4" s="1"/>
  <c r="P132" i="4"/>
  <c r="U132" i="4" s="1"/>
  <c r="V132" i="4" s="1"/>
  <c r="P131" i="4"/>
  <c r="P130" i="4"/>
  <c r="R130" i="4" s="1"/>
  <c r="T130" i="4" s="1"/>
  <c r="P129" i="4"/>
  <c r="R129" i="4" s="1"/>
  <c r="T129" i="4" s="1"/>
  <c r="P128" i="4"/>
  <c r="U128" i="4" s="1"/>
  <c r="V128" i="4" s="1"/>
  <c r="P127" i="4"/>
  <c r="P126" i="4"/>
  <c r="R126" i="4" s="1"/>
  <c r="T126" i="4" s="1"/>
  <c r="P125" i="4"/>
  <c r="R125" i="4" s="1"/>
  <c r="T125" i="4" s="1"/>
  <c r="P124" i="4"/>
  <c r="U124" i="4" s="1"/>
  <c r="V124" i="4" s="1"/>
  <c r="P123" i="4"/>
  <c r="P122" i="4"/>
  <c r="R122" i="4" s="1"/>
  <c r="T122" i="4" s="1"/>
  <c r="P121" i="4"/>
  <c r="R121" i="4" s="1"/>
  <c r="T121" i="4" s="1"/>
  <c r="P120" i="4"/>
  <c r="P119" i="4"/>
  <c r="P118" i="4"/>
  <c r="R118" i="4" s="1"/>
  <c r="T118" i="4" s="1"/>
  <c r="P117" i="4"/>
  <c r="R117" i="4" s="1"/>
  <c r="T117" i="4" s="1"/>
  <c r="P116" i="4"/>
  <c r="U116" i="4" s="1"/>
  <c r="V116" i="4" s="1"/>
  <c r="P115" i="4"/>
  <c r="P114" i="4"/>
  <c r="P113" i="4"/>
  <c r="R113" i="4" s="1"/>
  <c r="T113" i="4" s="1"/>
  <c r="R112" i="4"/>
  <c r="T112" i="4" s="1"/>
  <c r="P112" i="4"/>
  <c r="U112" i="4" s="1"/>
  <c r="V112" i="4" s="1"/>
  <c r="P111" i="4"/>
  <c r="P110" i="4"/>
  <c r="R110" i="4" s="1"/>
  <c r="T110" i="4" s="1"/>
  <c r="T109" i="4"/>
  <c r="P109" i="4"/>
  <c r="R109" i="4" s="1"/>
  <c r="P108" i="4"/>
  <c r="U108" i="4" s="1"/>
  <c r="V108" i="4" s="1"/>
  <c r="P107" i="4"/>
  <c r="U106" i="4"/>
  <c r="P106" i="4"/>
  <c r="R106" i="4" s="1"/>
  <c r="T106" i="4" s="1"/>
  <c r="P105" i="4"/>
  <c r="R105" i="4" s="1"/>
  <c r="T105" i="4" s="1"/>
  <c r="P104" i="4"/>
  <c r="U104" i="4" s="1"/>
  <c r="V104" i="4" s="1"/>
  <c r="P103" i="4"/>
  <c r="P102" i="4"/>
  <c r="R102" i="4" s="1"/>
  <c r="T102" i="4" s="1"/>
  <c r="P101" i="4"/>
  <c r="R101" i="4" s="1"/>
  <c r="T101" i="4" s="1"/>
  <c r="P100" i="4"/>
  <c r="U100" i="4" s="1"/>
  <c r="V100" i="4" s="1"/>
  <c r="P99" i="4"/>
  <c r="P98" i="4"/>
  <c r="R98" i="4" s="1"/>
  <c r="T98" i="4" s="1"/>
  <c r="P97" i="4"/>
  <c r="R97" i="4" s="1"/>
  <c r="T97" i="4" s="1"/>
  <c r="R96" i="4"/>
  <c r="T96" i="4" s="1"/>
  <c r="P96" i="4"/>
  <c r="U96" i="4" s="1"/>
  <c r="V96" i="4" s="1"/>
  <c r="P95" i="4"/>
  <c r="P94" i="4"/>
  <c r="R94" i="4" s="1"/>
  <c r="T94" i="4" s="1"/>
  <c r="T93" i="4"/>
  <c r="P93" i="4"/>
  <c r="R93" i="4" s="1"/>
  <c r="P92" i="4"/>
  <c r="U92" i="4" s="1"/>
  <c r="V92" i="4" s="1"/>
  <c r="P91" i="4"/>
  <c r="U90" i="4"/>
  <c r="P90" i="4"/>
  <c r="R90" i="4" s="1"/>
  <c r="T90" i="4" s="1"/>
  <c r="P89" i="4"/>
  <c r="R89" i="4" s="1"/>
  <c r="T89" i="4" s="1"/>
  <c r="P88" i="4"/>
  <c r="P87" i="4"/>
  <c r="P86" i="4"/>
  <c r="R86" i="4" s="1"/>
  <c r="T86" i="4" s="1"/>
  <c r="P85" i="4"/>
  <c r="R85" i="4" s="1"/>
  <c r="T85" i="4" s="1"/>
  <c r="P84" i="4"/>
  <c r="U84" i="4" s="1"/>
  <c r="V84" i="4" s="1"/>
  <c r="P83" i="4"/>
  <c r="P82" i="4"/>
  <c r="P81" i="4"/>
  <c r="R81" i="4" s="1"/>
  <c r="T81" i="4" s="1"/>
  <c r="P80" i="4"/>
  <c r="U80" i="4" s="1"/>
  <c r="V80" i="4" s="1"/>
  <c r="P79" i="4"/>
  <c r="P78" i="4"/>
  <c r="R78" i="4" s="1"/>
  <c r="T78" i="4" s="1"/>
  <c r="P77" i="4"/>
  <c r="R77" i="4" s="1"/>
  <c r="T77" i="4" s="1"/>
  <c r="P76" i="4"/>
  <c r="U76" i="4" s="1"/>
  <c r="V76" i="4" s="1"/>
  <c r="P75" i="4"/>
  <c r="P74" i="4"/>
  <c r="R74" i="4" s="1"/>
  <c r="T74" i="4" s="1"/>
  <c r="P73" i="4"/>
  <c r="R73" i="4" s="1"/>
  <c r="T73" i="4" s="1"/>
  <c r="P72" i="4"/>
  <c r="U72" i="4" s="1"/>
  <c r="V72" i="4" s="1"/>
  <c r="P71" i="4"/>
  <c r="P70" i="4"/>
  <c r="R70" i="4" s="1"/>
  <c r="T70" i="4" s="1"/>
  <c r="P69" i="4"/>
  <c r="R69" i="4" s="1"/>
  <c r="T69" i="4" s="1"/>
  <c r="P68" i="4"/>
  <c r="U68" i="4" s="1"/>
  <c r="V68" i="4" s="1"/>
  <c r="P67" i="4"/>
  <c r="P66" i="4"/>
  <c r="R66" i="4" s="1"/>
  <c r="T66" i="4" s="1"/>
  <c r="P65" i="4"/>
  <c r="R65" i="4" s="1"/>
  <c r="T65" i="4" s="1"/>
  <c r="P64" i="4"/>
  <c r="U64" i="4" s="1"/>
  <c r="V64" i="4" s="1"/>
  <c r="P63" i="4"/>
  <c r="P62" i="4"/>
  <c r="R62" i="4" s="1"/>
  <c r="T62" i="4" s="1"/>
  <c r="P61" i="4"/>
  <c r="R61" i="4" s="1"/>
  <c r="T61" i="4" s="1"/>
  <c r="P60" i="4"/>
  <c r="U60" i="4" s="1"/>
  <c r="V60" i="4" s="1"/>
  <c r="P59" i="4"/>
  <c r="P58" i="4"/>
  <c r="R58" i="4" s="1"/>
  <c r="T58" i="4" s="1"/>
  <c r="P57" i="4"/>
  <c r="R57" i="4" s="1"/>
  <c r="T57" i="4" s="1"/>
  <c r="P56" i="4"/>
  <c r="P55" i="4"/>
  <c r="P54" i="4"/>
  <c r="R54" i="4" s="1"/>
  <c r="T54" i="4" s="1"/>
  <c r="P53" i="4"/>
  <c r="R53" i="4" s="1"/>
  <c r="T53" i="4" s="1"/>
  <c r="P52" i="4"/>
  <c r="U52" i="4" s="1"/>
  <c r="V52" i="4" s="1"/>
  <c r="P51" i="4"/>
  <c r="P50" i="4"/>
  <c r="P49" i="4"/>
  <c r="R49" i="4" s="1"/>
  <c r="T49" i="4" s="1"/>
  <c r="P48" i="4"/>
  <c r="U48" i="4" s="1"/>
  <c r="V48" i="4" s="1"/>
  <c r="P47" i="4"/>
  <c r="P46" i="4"/>
  <c r="R46" i="4" s="1"/>
  <c r="T46" i="4" s="1"/>
  <c r="P45" i="4"/>
  <c r="R45" i="4" s="1"/>
  <c r="T45" i="4" s="1"/>
  <c r="P44" i="4"/>
  <c r="U44" i="4" s="1"/>
  <c r="V44" i="4" s="1"/>
  <c r="P43" i="4"/>
  <c r="P42" i="4"/>
  <c r="R42" i="4" s="1"/>
  <c r="T42" i="4" s="1"/>
  <c r="P41" i="4"/>
  <c r="R41" i="4" s="1"/>
  <c r="T41" i="4" s="1"/>
  <c r="R40" i="4"/>
  <c r="T40" i="4" s="1"/>
  <c r="P40" i="4"/>
  <c r="U40" i="4" s="1"/>
  <c r="V40" i="4" s="1"/>
  <c r="P39" i="4"/>
  <c r="P38" i="4"/>
  <c r="R38" i="4" s="1"/>
  <c r="T38" i="4" s="1"/>
  <c r="T37" i="4"/>
  <c r="P37" i="4"/>
  <c r="R37" i="4" s="1"/>
  <c r="P36" i="4"/>
  <c r="U36" i="4" s="1"/>
  <c r="V36" i="4" s="1"/>
  <c r="P35" i="4"/>
  <c r="U34" i="4"/>
  <c r="P34" i="4"/>
  <c r="R34" i="4" s="1"/>
  <c r="T34" i="4" s="1"/>
  <c r="P33" i="4"/>
  <c r="R33" i="4" s="1"/>
  <c r="T33" i="4" s="1"/>
  <c r="P32" i="4"/>
  <c r="U32" i="4" s="1"/>
  <c r="V32" i="4" s="1"/>
  <c r="P31" i="4"/>
  <c r="P30" i="4"/>
  <c r="R30" i="4" s="1"/>
  <c r="T30" i="4" s="1"/>
  <c r="P29" i="4"/>
  <c r="R29" i="4" s="1"/>
  <c r="T29" i="4" s="1"/>
  <c r="P28" i="4"/>
  <c r="U28" i="4" s="1"/>
  <c r="V28" i="4" s="1"/>
  <c r="P27" i="4"/>
  <c r="P26" i="4"/>
  <c r="R26" i="4" s="1"/>
  <c r="T26" i="4" s="1"/>
  <c r="P25" i="4"/>
  <c r="R25" i="4" s="1"/>
  <c r="T25" i="4" s="1"/>
  <c r="P24" i="4"/>
  <c r="P23" i="4"/>
  <c r="P22" i="4"/>
  <c r="R22" i="4" s="1"/>
  <c r="T22" i="4" s="1"/>
  <c r="P21" i="4"/>
  <c r="R21" i="4" s="1"/>
  <c r="T21" i="4" s="1"/>
  <c r="P20" i="4"/>
  <c r="U20" i="4" s="1"/>
  <c r="V20" i="4" s="1"/>
  <c r="P19" i="4"/>
  <c r="P18" i="4"/>
  <c r="P17" i="4"/>
  <c r="R17" i="4" s="1"/>
  <c r="T17" i="4" s="1"/>
  <c r="P16" i="4"/>
  <c r="U16" i="4" s="1"/>
  <c r="V16" i="4" s="1"/>
  <c r="P15" i="4"/>
  <c r="P14" i="4"/>
  <c r="R14" i="4" s="1"/>
  <c r="T14" i="4" s="1"/>
  <c r="P13" i="4"/>
  <c r="R13" i="4" s="1"/>
  <c r="T13" i="4" s="1"/>
  <c r="P12" i="4"/>
  <c r="U12" i="4" s="1"/>
  <c r="V12" i="4" s="1"/>
  <c r="P11" i="4"/>
  <c r="P10" i="4"/>
  <c r="R10" i="4" s="1"/>
  <c r="T10" i="4" s="1"/>
  <c r="P9" i="4"/>
  <c r="R9" i="4" s="1"/>
  <c r="T9" i="4" s="1"/>
  <c r="P8" i="4"/>
  <c r="U8" i="4" s="1"/>
  <c r="V8" i="4" s="1"/>
  <c r="P7" i="4"/>
  <c r="P6" i="4"/>
  <c r="R6" i="4" s="1"/>
  <c r="T6" i="4" s="1"/>
  <c r="P5" i="4"/>
  <c r="R5" i="4" s="1"/>
  <c r="T5" i="4" s="1"/>
  <c r="U1031" i="4" l="1"/>
  <c r="V1031" i="4" s="1"/>
  <c r="R1031" i="4"/>
  <c r="T1031" i="4" s="1"/>
  <c r="U4221" i="4"/>
  <c r="V4221" i="4" s="1"/>
  <c r="R4221" i="4"/>
  <c r="T4221" i="4" s="1"/>
  <c r="U4320" i="4"/>
  <c r="V4320" i="4" s="1"/>
  <c r="R4320" i="4"/>
  <c r="T4320" i="4" s="1"/>
  <c r="U4397" i="4"/>
  <c r="R4397" i="4"/>
  <c r="T4397" i="4" s="1"/>
  <c r="U4868" i="4"/>
  <c r="R4868" i="4"/>
  <c r="T4868" i="4" s="1"/>
  <c r="U5151" i="4"/>
  <c r="V5151" i="4" s="1"/>
  <c r="R5151" i="4"/>
  <c r="T5151" i="4" s="1"/>
  <c r="U5738" i="4"/>
  <c r="R5738" i="4"/>
  <c r="T5738" i="4" s="1"/>
  <c r="R5828" i="4"/>
  <c r="T5828" i="4" s="1"/>
  <c r="U5828" i="4"/>
  <c r="R6336" i="4"/>
  <c r="T6336" i="4" s="1"/>
  <c r="U6336" i="4"/>
  <c r="R6804" i="4"/>
  <c r="T6804" i="4" s="1"/>
  <c r="U6804" i="4"/>
  <c r="U6923" i="4"/>
  <c r="V6923" i="4" s="1"/>
  <c r="R6923" i="4"/>
  <c r="T6923" i="4" s="1"/>
  <c r="R2825" i="4"/>
  <c r="T2825" i="4" s="1"/>
  <c r="U2825" i="4"/>
  <c r="U2981" i="4"/>
  <c r="V2981" i="4" s="1"/>
  <c r="R2981" i="4"/>
  <c r="T2981" i="4" s="1"/>
  <c r="R8" i="4"/>
  <c r="T8" i="4" s="1"/>
  <c r="U138" i="4"/>
  <c r="R144" i="4"/>
  <c r="T144" i="4" s="1"/>
  <c r="R222" i="4"/>
  <c r="T222" i="4" s="1"/>
  <c r="U304" i="4"/>
  <c r="R316" i="4"/>
  <c r="T316" i="4" s="1"/>
  <c r="U351" i="4"/>
  <c r="U573" i="4"/>
  <c r="R702" i="4"/>
  <c r="T702" i="4" s="1"/>
  <c r="R944" i="4"/>
  <c r="T944" i="4" s="1"/>
  <c r="U944" i="4"/>
  <c r="U1477" i="4"/>
  <c r="R1477" i="4"/>
  <c r="T1477" i="4" s="1"/>
  <c r="U3347" i="4"/>
  <c r="V3347" i="4" s="1"/>
  <c r="R3347" i="4"/>
  <c r="T3347" i="4" s="1"/>
  <c r="U3657" i="4"/>
  <c r="R3657" i="4"/>
  <c r="T3657" i="4" s="1"/>
  <c r="U3840" i="4"/>
  <c r="R3840" i="4"/>
  <c r="T3840" i="4" s="1"/>
  <c r="U3945" i="4"/>
  <c r="R3945" i="4"/>
  <c r="T3945" i="4" s="1"/>
  <c r="U4019" i="4"/>
  <c r="V4019" i="4" s="1"/>
  <c r="R4019" i="4"/>
  <c r="T4019" i="4" s="1"/>
  <c r="U4631" i="4"/>
  <c r="R4631" i="4"/>
  <c r="T4631" i="4" s="1"/>
  <c r="R4793" i="4"/>
  <c r="T4793" i="4" s="1"/>
  <c r="U4793" i="4"/>
  <c r="R5013" i="4"/>
  <c r="T5013" i="4" s="1"/>
  <c r="U5013" i="4"/>
  <c r="U5096" i="4"/>
  <c r="V5096" i="4" s="1"/>
  <c r="R5096" i="4"/>
  <c r="T5096" i="4" s="1"/>
  <c r="R5657" i="4"/>
  <c r="T5657" i="4" s="1"/>
  <c r="U5657" i="4"/>
  <c r="U6547" i="4"/>
  <c r="V6547" i="4" s="1"/>
  <c r="R6547" i="4"/>
  <c r="T6547" i="4" s="1"/>
  <c r="U6901" i="4"/>
  <c r="V6901" i="4" s="1"/>
  <c r="R6901" i="4"/>
  <c r="T6901" i="4" s="1"/>
  <c r="U7053" i="4"/>
  <c r="R7053" i="4"/>
  <c r="T7053" i="4" s="1"/>
  <c r="U7065" i="4"/>
  <c r="R7065" i="4"/>
  <c r="T7065" i="4" s="1"/>
  <c r="R889" i="4"/>
  <c r="T889" i="4" s="1"/>
  <c r="U889" i="4"/>
  <c r="R3358" i="4"/>
  <c r="T3358" i="4" s="1"/>
  <c r="U3358" i="4"/>
  <c r="U3692" i="4"/>
  <c r="V3692" i="4" s="1"/>
  <c r="R3692" i="4"/>
  <c r="T3692" i="4" s="1"/>
  <c r="U3859" i="4"/>
  <c r="V3859" i="4" s="1"/>
  <c r="R3859" i="4"/>
  <c r="T3859" i="4" s="1"/>
  <c r="U856" i="4"/>
  <c r="R856" i="4"/>
  <c r="T856" i="4" s="1"/>
  <c r="U3322" i="4"/>
  <c r="V3322" i="4" s="1"/>
  <c r="R3322" i="4"/>
  <c r="T3322" i="4" s="1"/>
  <c r="U3515" i="4"/>
  <c r="V3515" i="4" s="1"/>
  <c r="R3515" i="4"/>
  <c r="T3515" i="4" s="1"/>
  <c r="U3993" i="4"/>
  <c r="R3993" i="4"/>
  <c r="T3993" i="4" s="1"/>
  <c r="U4482" i="4"/>
  <c r="R4482" i="4"/>
  <c r="T4482" i="4" s="1"/>
  <c r="U4624" i="4"/>
  <c r="R4624" i="4"/>
  <c r="T4624" i="4" s="1"/>
  <c r="U4988" i="4"/>
  <c r="V4988" i="4" s="1"/>
  <c r="R4988" i="4"/>
  <c r="T4988" i="4" s="1"/>
  <c r="U5475" i="4"/>
  <c r="V5475" i="4" s="1"/>
  <c r="R5475" i="4"/>
  <c r="T5475" i="4" s="1"/>
  <c r="U5810" i="4"/>
  <c r="R5810" i="4"/>
  <c r="T5810" i="4" s="1"/>
  <c r="U6404" i="4"/>
  <c r="V6404" i="4" s="1"/>
  <c r="R6404" i="4"/>
  <c r="T6404" i="4" s="1"/>
  <c r="U6540" i="4"/>
  <c r="V6540" i="4" s="1"/>
  <c r="R6540" i="4"/>
  <c r="T6540" i="4" s="1"/>
  <c r="U6737" i="4"/>
  <c r="V6737" i="4" s="1"/>
  <c r="R6737" i="4"/>
  <c r="T6737" i="4" s="1"/>
  <c r="R6883" i="4"/>
  <c r="T6883" i="4" s="1"/>
  <c r="U6883" i="4"/>
  <c r="R7046" i="4"/>
  <c r="T7046" i="4" s="1"/>
  <c r="U7046" i="4"/>
  <c r="R7121" i="4"/>
  <c r="T7121" i="4" s="1"/>
  <c r="U7121" i="4"/>
  <c r="U797" i="4"/>
  <c r="V797" i="4" s="1"/>
  <c r="R797" i="4"/>
  <c r="T797" i="4" s="1"/>
  <c r="R2991" i="4"/>
  <c r="T2991" i="4" s="1"/>
  <c r="U2991" i="4"/>
  <c r="U3299" i="4"/>
  <c r="V3299" i="4" s="1"/>
  <c r="R3299" i="4"/>
  <c r="T3299" i="4" s="1"/>
  <c r="U3389" i="4"/>
  <c r="V3389" i="4" s="1"/>
  <c r="R3389" i="4"/>
  <c r="T3389" i="4" s="1"/>
  <c r="U3919" i="4"/>
  <c r="R3919" i="4"/>
  <c r="T3919" i="4" s="1"/>
  <c r="R4891" i="4"/>
  <c r="T4891" i="4" s="1"/>
  <c r="U4891" i="4"/>
  <c r="R5031" i="4"/>
  <c r="T5031" i="4" s="1"/>
  <c r="U5031" i="4"/>
  <c r="R5788" i="4"/>
  <c r="T5788" i="4" s="1"/>
  <c r="U5788" i="4"/>
  <c r="R6930" i="4"/>
  <c r="T6930" i="4" s="1"/>
  <c r="U6930" i="4"/>
  <c r="R7063" i="4"/>
  <c r="T7063" i="4" s="1"/>
  <c r="U7063" i="4"/>
  <c r="U7103" i="4"/>
  <c r="V7103" i="4" s="1"/>
  <c r="R7103" i="4"/>
  <c r="T7103" i="4" s="1"/>
  <c r="U4054" i="4"/>
  <c r="U4083" i="4"/>
  <c r="U4094" i="4"/>
  <c r="U5728" i="4"/>
  <c r="R887" i="4"/>
  <c r="T887" i="4" s="1"/>
  <c r="U1047" i="4"/>
  <c r="R1253" i="4"/>
  <c r="T1253" i="4" s="1"/>
  <c r="R1463" i="4"/>
  <c r="T1463" i="4" s="1"/>
  <c r="U1800" i="4"/>
  <c r="R1960" i="4"/>
  <c r="T1960" i="4" s="1"/>
  <c r="R1963" i="4"/>
  <c r="T1963" i="4" s="1"/>
  <c r="R2211" i="4"/>
  <c r="T2211" i="4" s="1"/>
  <c r="R2218" i="4"/>
  <c r="T2218" i="4" s="1"/>
  <c r="U2694" i="4"/>
  <c r="R2744" i="4"/>
  <c r="T2744" i="4" s="1"/>
  <c r="R2783" i="4"/>
  <c r="T2783" i="4" s="1"/>
  <c r="U2884" i="4"/>
  <c r="U2895" i="4"/>
  <c r="R3030" i="4"/>
  <c r="T3030" i="4" s="1"/>
  <c r="U3759" i="4"/>
  <c r="R3819" i="4"/>
  <c r="T3819" i="4" s="1"/>
  <c r="R4339" i="4"/>
  <c r="T4339" i="4" s="1"/>
  <c r="R4603" i="4"/>
  <c r="T4603" i="4" s="1"/>
  <c r="R4610" i="4"/>
  <c r="T4610" i="4" s="1"/>
  <c r="R4635" i="4"/>
  <c r="T4635" i="4" s="1"/>
  <c r="R4719" i="4"/>
  <c r="T4719" i="4" s="1"/>
  <c r="U4787" i="4"/>
  <c r="R5063" i="4"/>
  <c r="T5063" i="4" s="1"/>
  <c r="U5621" i="4"/>
  <c r="U5627" i="4"/>
  <c r="R6573" i="4"/>
  <c r="T6573" i="4" s="1"/>
  <c r="R6651" i="4"/>
  <c r="T6651" i="4" s="1"/>
  <c r="R7057" i="4"/>
  <c r="T7057" i="4" s="1"/>
  <c r="U921" i="4"/>
  <c r="R935" i="4"/>
  <c r="T935" i="4" s="1"/>
  <c r="R1085" i="4"/>
  <c r="T1085" i="4" s="1"/>
  <c r="U1157" i="4"/>
  <c r="U3940" i="4"/>
  <c r="U3962" i="4"/>
  <c r="U4844" i="4"/>
  <c r="R6274" i="4"/>
  <c r="T6274" i="4" s="1"/>
  <c r="R6379" i="4"/>
  <c r="T6379" i="4" s="1"/>
  <c r="U6491" i="4"/>
  <c r="R6497" i="4"/>
  <c r="T6497" i="4" s="1"/>
  <c r="R6548" i="4"/>
  <c r="T6548" i="4" s="1"/>
  <c r="U6718" i="4"/>
  <c r="R6803" i="4"/>
  <c r="T6803" i="4" s="1"/>
  <c r="R3011" i="4"/>
  <c r="T3011" i="4" s="1"/>
  <c r="U3011" i="4"/>
  <c r="U3232" i="4"/>
  <c r="R3232" i="4"/>
  <c r="T3232" i="4" s="1"/>
  <c r="R4116" i="4"/>
  <c r="T4116" i="4" s="1"/>
  <c r="U4116" i="4"/>
  <c r="U4161" i="4"/>
  <c r="V4161" i="4" s="1"/>
  <c r="R4161" i="4"/>
  <c r="T4161" i="4" s="1"/>
  <c r="R4306" i="4"/>
  <c r="T4306" i="4" s="1"/>
  <c r="U4306" i="4"/>
  <c r="U4451" i="4"/>
  <c r="R4451" i="4"/>
  <c r="T4451" i="4" s="1"/>
  <c r="U4712" i="4"/>
  <c r="R4712" i="4"/>
  <c r="T4712" i="4" s="1"/>
  <c r="U6789" i="4"/>
  <c r="V6789" i="4" s="1"/>
  <c r="R6789" i="4"/>
  <c r="T6789" i="4" s="1"/>
  <c r="U66" i="4"/>
  <c r="R72" i="4"/>
  <c r="T72" i="4" s="1"/>
  <c r="R201" i="4"/>
  <c r="T201" i="4" s="1"/>
  <c r="U220" i="4"/>
  <c r="V220" i="4" s="1"/>
  <c r="R237" i="4"/>
  <c r="T237" i="4" s="1"/>
  <c r="U397" i="4"/>
  <c r="U446" i="4"/>
  <c r="U493" i="4"/>
  <c r="R515" i="4"/>
  <c r="T515" i="4" s="1"/>
  <c r="R555" i="4"/>
  <c r="T555" i="4" s="1"/>
  <c r="U557" i="4"/>
  <c r="R571" i="4"/>
  <c r="T571" i="4" s="1"/>
  <c r="R595" i="4"/>
  <c r="T595" i="4" s="1"/>
  <c r="U634" i="4"/>
  <c r="R690" i="4"/>
  <c r="T690" i="4" s="1"/>
  <c r="R736" i="4"/>
  <c r="T736" i="4" s="1"/>
  <c r="R759" i="4"/>
  <c r="T759" i="4" s="1"/>
  <c r="R809" i="4"/>
  <c r="T809" i="4" s="1"/>
  <c r="R826" i="4"/>
  <c r="T826" i="4" s="1"/>
  <c r="R847" i="4"/>
  <c r="T847" i="4" s="1"/>
  <c r="U874" i="4"/>
  <c r="R915" i="4"/>
  <c r="T915" i="4" s="1"/>
  <c r="R948" i="4"/>
  <c r="T948" i="4" s="1"/>
  <c r="R959" i="4"/>
  <c r="T959" i="4" s="1"/>
  <c r="U971" i="4"/>
  <c r="U1164" i="4"/>
  <c r="R1202" i="4"/>
  <c r="T1202" i="4" s="1"/>
  <c r="R1324" i="4"/>
  <c r="T1324" i="4" s="1"/>
  <c r="U1386" i="4"/>
  <c r="U1413" i="4"/>
  <c r="U1542" i="4"/>
  <c r="R1550" i="4"/>
  <c r="T1550" i="4" s="1"/>
  <c r="R1560" i="4"/>
  <c r="T1560" i="4" s="1"/>
  <c r="R1628" i="4"/>
  <c r="T1628" i="4" s="1"/>
  <c r="R1882" i="4"/>
  <c r="T1882" i="4" s="1"/>
  <c r="R1985" i="4"/>
  <c r="T1985" i="4" s="1"/>
  <c r="U2013" i="4"/>
  <c r="R2084" i="4"/>
  <c r="T2084" i="4" s="1"/>
  <c r="R2131" i="4"/>
  <c r="T2131" i="4" s="1"/>
  <c r="R2147" i="4"/>
  <c r="T2147" i="4" s="1"/>
  <c r="R2160" i="4"/>
  <c r="T2160" i="4" s="1"/>
  <c r="R2649" i="4"/>
  <c r="T2649" i="4" s="1"/>
  <c r="U2649" i="4"/>
  <c r="U2750" i="4"/>
  <c r="V2750" i="4" s="1"/>
  <c r="R2750" i="4"/>
  <c r="T2750" i="4" s="1"/>
  <c r="R2878" i="4"/>
  <c r="T2878" i="4" s="1"/>
  <c r="U2889" i="4"/>
  <c r="V2889" i="4" s="1"/>
  <c r="R2889" i="4"/>
  <c r="T2889" i="4" s="1"/>
  <c r="U2999" i="4"/>
  <c r="R3008" i="4"/>
  <c r="T3008" i="4" s="1"/>
  <c r="U3008" i="4"/>
  <c r="U3061" i="4"/>
  <c r="V3061" i="4" s="1"/>
  <c r="R3061" i="4"/>
  <c r="T3061" i="4" s="1"/>
  <c r="R3113" i="4"/>
  <c r="T3113" i="4" s="1"/>
  <c r="U3113" i="4"/>
  <c r="R3115" i="4"/>
  <c r="T3115" i="4" s="1"/>
  <c r="U3169" i="4"/>
  <c r="R3175" i="4"/>
  <c r="T3175" i="4" s="1"/>
  <c r="R3194" i="4"/>
  <c r="T3194" i="4" s="1"/>
  <c r="U3214" i="4"/>
  <c r="V3214" i="4" s="1"/>
  <c r="R3214" i="4"/>
  <c r="T3214" i="4" s="1"/>
  <c r="U3393" i="4"/>
  <c r="V3393" i="4" s="1"/>
  <c r="R3393" i="4"/>
  <c r="T3393" i="4" s="1"/>
  <c r="U3535" i="4"/>
  <c r="V3535" i="4" s="1"/>
  <c r="R3535" i="4"/>
  <c r="T3535" i="4" s="1"/>
  <c r="U3618" i="4"/>
  <c r="V3618" i="4" s="1"/>
  <c r="R3618" i="4"/>
  <c r="T3618" i="4" s="1"/>
  <c r="U3696" i="4"/>
  <c r="V3696" i="4" s="1"/>
  <c r="R3696" i="4"/>
  <c r="T3696" i="4" s="1"/>
  <c r="U3784" i="4"/>
  <c r="V3784" i="4" s="1"/>
  <c r="R3784" i="4"/>
  <c r="T3784" i="4" s="1"/>
  <c r="U3931" i="4"/>
  <c r="V3931" i="4" s="1"/>
  <c r="R3931" i="4"/>
  <c r="T3931" i="4" s="1"/>
  <c r="U4324" i="4"/>
  <c r="V4324" i="4" s="1"/>
  <c r="R4324" i="4"/>
  <c r="T4324" i="4" s="1"/>
  <c r="U4356" i="4"/>
  <c r="V4356" i="4" s="1"/>
  <c r="R4356" i="4"/>
  <c r="T4356" i="4" s="1"/>
  <c r="U4367" i="4"/>
  <c r="R4367" i="4"/>
  <c r="T4367" i="4" s="1"/>
  <c r="R4854" i="4"/>
  <c r="T4854" i="4" s="1"/>
  <c r="U4854" i="4"/>
  <c r="U4926" i="4"/>
  <c r="V4926" i="4" s="1"/>
  <c r="R4926" i="4"/>
  <c r="T4926" i="4" s="1"/>
  <c r="U5354" i="4"/>
  <c r="V5354" i="4" s="1"/>
  <c r="R5354" i="4"/>
  <c r="T5354" i="4" s="1"/>
  <c r="R5600" i="4"/>
  <c r="T5600" i="4" s="1"/>
  <c r="U5600" i="4"/>
  <c r="U5666" i="4"/>
  <c r="V5666" i="4" s="1"/>
  <c r="R5666" i="4"/>
  <c r="T5666" i="4" s="1"/>
  <c r="U5761" i="4"/>
  <c r="R5761" i="4"/>
  <c r="T5761" i="4" s="1"/>
  <c r="R5785" i="4"/>
  <c r="T5785" i="4" s="1"/>
  <c r="U5785" i="4"/>
  <c r="R5817" i="4"/>
  <c r="T5817" i="4" s="1"/>
  <c r="U5817" i="4"/>
  <c r="U6255" i="4"/>
  <c r="V6255" i="4" s="1"/>
  <c r="R6255" i="4"/>
  <c r="T6255" i="4" s="1"/>
  <c r="R6514" i="4"/>
  <c r="T6514" i="4" s="1"/>
  <c r="U6514" i="4"/>
  <c r="U6611" i="4"/>
  <c r="V6611" i="4" s="1"/>
  <c r="R6611" i="4"/>
  <c r="T6611" i="4" s="1"/>
  <c r="U6643" i="4"/>
  <c r="R6643" i="4"/>
  <c r="T6643" i="4" s="1"/>
  <c r="U6720" i="4"/>
  <c r="V6720" i="4" s="1"/>
  <c r="R6720" i="4"/>
  <c r="T6720" i="4" s="1"/>
  <c r="U2173" i="4"/>
  <c r="V2173" i="4" s="1"/>
  <c r="R2173" i="4"/>
  <c r="T2173" i="4" s="1"/>
  <c r="U3037" i="4"/>
  <c r="V3037" i="4" s="1"/>
  <c r="R3037" i="4"/>
  <c r="T3037" i="4" s="1"/>
  <c r="U3542" i="4"/>
  <c r="V3542" i="4" s="1"/>
  <c r="R3542" i="4"/>
  <c r="T3542" i="4" s="1"/>
  <c r="U3934" i="4"/>
  <c r="V3934" i="4" s="1"/>
  <c r="R3934" i="4"/>
  <c r="T3934" i="4" s="1"/>
  <c r="U4241" i="4"/>
  <c r="V4241" i="4" s="1"/>
  <c r="R4241" i="4"/>
  <c r="T4241" i="4" s="1"/>
  <c r="U6766" i="4"/>
  <c r="V6766" i="4" s="1"/>
  <c r="R6766" i="4"/>
  <c r="T6766" i="4" s="1"/>
  <c r="R356" i="4"/>
  <c r="T356" i="4" s="1"/>
  <c r="U476" i="4"/>
  <c r="U522" i="4"/>
  <c r="V522" i="4" s="1"/>
  <c r="U565" i="4"/>
  <c r="R624" i="4"/>
  <c r="T624" i="4" s="1"/>
  <c r="U704" i="4"/>
  <c r="R711" i="4"/>
  <c r="T711" i="4" s="1"/>
  <c r="R718" i="4"/>
  <c r="T718" i="4" s="1"/>
  <c r="U734" i="4"/>
  <c r="R740" i="4"/>
  <c r="T740" i="4" s="1"/>
  <c r="R763" i="4"/>
  <c r="T763" i="4" s="1"/>
  <c r="R787" i="4"/>
  <c r="T787" i="4" s="1"/>
  <c r="R794" i="4"/>
  <c r="T794" i="4" s="1"/>
  <c r="U799" i="4"/>
  <c r="U861" i="4"/>
  <c r="R895" i="4"/>
  <c r="T895" i="4" s="1"/>
  <c r="R902" i="4"/>
  <c r="T902" i="4" s="1"/>
  <c r="R939" i="4"/>
  <c r="T939" i="4" s="1"/>
  <c r="R967" i="4"/>
  <c r="T967" i="4" s="1"/>
  <c r="R992" i="4"/>
  <c r="T992" i="4" s="1"/>
  <c r="R1019" i="4"/>
  <c r="T1019" i="4" s="1"/>
  <c r="R1048" i="4"/>
  <c r="T1048" i="4" s="1"/>
  <c r="U1054" i="4"/>
  <c r="V1054" i="4" s="1"/>
  <c r="R1159" i="4"/>
  <c r="T1159" i="4" s="1"/>
  <c r="R1162" i="4"/>
  <c r="T1162" i="4" s="1"/>
  <c r="R1233" i="4"/>
  <c r="T1233" i="4" s="1"/>
  <c r="U1258" i="4"/>
  <c r="R1507" i="4"/>
  <c r="T1507" i="4" s="1"/>
  <c r="U1567" i="4"/>
  <c r="R1632" i="4"/>
  <c r="T1632" i="4" s="1"/>
  <c r="R1665" i="4"/>
  <c r="T1665" i="4" s="1"/>
  <c r="R1717" i="4"/>
  <c r="T1717" i="4" s="1"/>
  <c r="U1974" i="4"/>
  <c r="V1974" i="4" s="1"/>
  <c r="R2115" i="4"/>
  <c r="T2115" i="4" s="1"/>
  <c r="U2193" i="4"/>
  <c r="V2193" i="4" s="1"/>
  <c r="R2722" i="4"/>
  <c r="T2722" i="4" s="1"/>
  <c r="R2729" i="4"/>
  <c r="T2729" i="4" s="1"/>
  <c r="U2740" i="4"/>
  <c r="V2740" i="4" s="1"/>
  <c r="R2740" i="4"/>
  <c r="T2740" i="4" s="1"/>
  <c r="R2841" i="4"/>
  <c r="T2841" i="4" s="1"/>
  <c r="R2853" i="4"/>
  <c r="T2853" i="4" s="1"/>
  <c r="U2853" i="4"/>
  <c r="R2947" i="4"/>
  <c r="T2947" i="4" s="1"/>
  <c r="U2947" i="4"/>
  <c r="R2967" i="4"/>
  <c r="T2967" i="4" s="1"/>
  <c r="U2997" i="4"/>
  <c r="V2997" i="4" s="1"/>
  <c r="R2997" i="4"/>
  <c r="T2997" i="4" s="1"/>
  <c r="U3012" i="4"/>
  <c r="R3029" i="4"/>
  <c r="T3029" i="4" s="1"/>
  <c r="R3035" i="4"/>
  <c r="T3035" i="4" s="1"/>
  <c r="U3035" i="4"/>
  <c r="V3035" i="4" s="1"/>
  <c r="R3242" i="4"/>
  <c r="T3242" i="4" s="1"/>
  <c r="U3242" i="4"/>
  <c r="U3289" i="4"/>
  <c r="R3387" i="4"/>
  <c r="T3387" i="4" s="1"/>
  <c r="U3387" i="4"/>
  <c r="U3611" i="4"/>
  <c r="V3611" i="4" s="1"/>
  <c r="R3611" i="4"/>
  <c r="T3611" i="4" s="1"/>
  <c r="U3767" i="4"/>
  <c r="V3767" i="4" s="1"/>
  <c r="R3767" i="4"/>
  <c r="T3767" i="4" s="1"/>
  <c r="R3987" i="4"/>
  <c r="T3987" i="4" s="1"/>
  <c r="U3987" i="4"/>
  <c r="R4006" i="4"/>
  <c r="T4006" i="4" s="1"/>
  <c r="U4006" i="4"/>
  <c r="U4300" i="4"/>
  <c r="V4300" i="4" s="1"/>
  <c r="R4300" i="4"/>
  <c r="T4300" i="4" s="1"/>
  <c r="U4364" i="4"/>
  <c r="V4364" i="4" s="1"/>
  <c r="R4364" i="4"/>
  <c r="T4364" i="4" s="1"/>
  <c r="U4487" i="4"/>
  <c r="R4487" i="4"/>
  <c r="T4487" i="4" s="1"/>
  <c r="U4643" i="4"/>
  <c r="V4643" i="4" s="1"/>
  <c r="R4643" i="4"/>
  <c r="T4643" i="4" s="1"/>
  <c r="U4655" i="4"/>
  <c r="R4655" i="4"/>
  <c r="T4655" i="4" s="1"/>
  <c r="R2796" i="4"/>
  <c r="T2796" i="4" s="1"/>
  <c r="U2796" i="4"/>
  <c r="U3276" i="4"/>
  <c r="V3276" i="4" s="1"/>
  <c r="R3276" i="4"/>
  <c r="T3276" i="4" s="1"/>
  <c r="U3431" i="4"/>
  <c r="V3431" i="4" s="1"/>
  <c r="R3431" i="4"/>
  <c r="T3431" i="4" s="1"/>
  <c r="U3625" i="4"/>
  <c r="V3625" i="4" s="1"/>
  <c r="R3625" i="4"/>
  <c r="T3625" i="4" s="1"/>
  <c r="R4778" i="4"/>
  <c r="T4778" i="4" s="1"/>
  <c r="U4778" i="4"/>
  <c r="R474" i="4"/>
  <c r="T474" i="4" s="1"/>
  <c r="U516" i="4"/>
  <c r="R747" i="4"/>
  <c r="T747" i="4" s="1"/>
  <c r="R1515" i="4"/>
  <c r="T1515" i="4" s="1"/>
  <c r="R1565" i="4"/>
  <c r="T1565" i="4" s="1"/>
  <c r="R1647" i="4"/>
  <c r="T1647" i="4" s="1"/>
  <c r="R1673" i="4"/>
  <c r="T1673" i="4" s="1"/>
  <c r="R1680" i="4"/>
  <c r="T1680" i="4" s="1"/>
  <c r="R1687" i="4"/>
  <c r="T1687" i="4" s="1"/>
  <c r="R1701" i="4"/>
  <c r="T1701" i="4" s="1"/>
  <c r="R1727" i="4"/>
  <c r="T1727" i="4" s="1"/>
  <c r="R1830" i="4"/>
  <c r="T1830" i="4" s="1"/>
  <c r="U1848" i="4"/>
  <c r="R1854" i="4"/>
  <c r="T1854" i="4" s="1"/>
  <c r="R1857" i="4"/>
  <c r="T1857" i="4" s="1"/>
  <c r="U1864" i="4"/>
  <c r="R1881" i="4"/>
  <c r="T1881" i="4" s="1"/>
  <c r="U1894" i="4"/>
  <c r="R1969" i="4"/>
  <c r="T1969" i="4" s="1"/>
  <c r="R1978" i="4"/>
  <c r="T1978" i="4" s="1"/>
  <c r="R2040" i="4"/>
  <c r="T2040" i="4" s="1"/>
  <c r="R2054" i="4"/>
  <c r="T2054" i="4" s="1"/>
  <c r="R2099" i="4"/>
  <c r="T2099" i="4" s="1"/>
  <c r="U2187" i="4"/>
  <c r="V2187" i="4" s="1"/>
  <c r="R2187" i="4"/>
  <c r="T2187" i="4" s="1"/>
  <c r="U2222" i="4"/>
  <c r="R2222" i="4"/>
  <c r="T2222" i="4" s="1"/>
  <c r="R2616" i="4"/>
  <c r="T2616" i="4" s="1"/>
  <c r="R2619" i="4"/>
  <c r="T2619" i="4" s="1"/>
  <c r="U2700" i="4"/>
  <c r="V2700" i="4" s="1"/>
  <c r="R2700" i="4"/>
  <c r="T2700" i="4" s="1"/>
  <c r="R2806" i="4"/>
  <c r="T2806" i="4" s="1"/>
  <c r="R2813" i="4"/>
  <c r="T2813" i="4" s="1"/>
  <c r="R2820" i="4"/>
  <c r="T2820" i="4" s="1"/>
  <c r="R2835" i="4"/>
  <c r="T2835" i="4" s="1"/>
  <c r="U2835" i="4"/>
  <c r="R2914" i="4"/>
  <c r="T2914" i="4" s="1"/>
  <c r="U2914" i="4"/>
  <c r="R2961" i="4"/>
  <c r="T2961" i="4" s="1"/>
  <c r="U2961" i="4"/>
  <c r="U2975" i="4"/>
  <c r="R3059" i="4"/>
  <c r="T3059" i="4" s="1"/>
  <c r="U3059" i="4"/>
  <c r="V3059" i="4" s="1"/>
  <c r="U3128" i="4"/>
  <c r="V3128" i="4" s="1"/>
  <c r="R3128" i="4"/>
  <c r="T3128" i="4" s="1"/>
  <c r="R3817" i="4"/>
  <c r="T3817" i="4" s="1"/>
  <c r="U3817" i="4"/>
  <c r="V3817" i="4" s="1"/>
  <c r="U4168" i="4"/>
  <c r="V4168" i="4" s="1"/>
  <c r="R4168" i="4"/>
  <c r="T4168" i="4" s="1"/>
  <c r="U4247" i="4"/>
  <c r="V4247" i="4" s="1"/>
  <c r="R4247" i="4"/>
  <c r="T4247" i="4" s="1"/>
  <c r="U4466" i="4"/>
  <c r="R4466" i="4"/>
  <c r="T4466" i="4" s="1"/>
  <c r="U4652" i="4"/>
  <c r="R4652" i="4"/>
  <c r="T4652" i="4" s="1"/>
  <c r="U4739" i="4"/>
  <c r="V4739" i="4" s="1"/>
  <c r="R4739" i="4"/>
  <c r="T4739" i="4" s="1"/>
  <c r="R4986" i="4"/>
  <c r="T4986" i="4" s="1"/>
  <c r="U4986" i="4"/>
  <c r="V4986" i="4" s="1"/>
  <c r="U5514" i="4"/>
  <c r="V5514" i="4" s="1"/>
  <c r="R5514" i="4"/>
  <c r="T5514" i="4" s="1"/>
  <c r="U5808" i="4"/>
  <c r="V5808" i="4" s="1"/>
  <c r="R5808" i="4"/>
  <c r="T5808" i="4" s="1"/>
  <c r="R5847" i="4"/>
  <c r="T5847" i="4" s="1"/>
  <c r="U5847" i="4"/>
  <c r="R6224" i="4"/>
  <c r="T6224" i="4" s="1"/>
  <c r="U6224" i="4"/>
  <c r="V6224" i="4" s="1"/>
  <c r="R6244" i="4"/>
  <c r="T6244" i="4" s="1"/>
  <c r="U6244" i="4"/>
  <c r="R6248" i="4"/>
  <c r="T6248" i="4" s="1"/>
  <c r="U6248" i="4"/>
  <c r="V6248" i="4" s="1"/>
  <c r="U6600" i="4"/>
  <c r="R6600" i="4"/>
  <c r="T6600" i="4" s="1"/>
  <c r="U6710" i="4"/>
  <c r="V6710" i="4" s="1"/>
  <c r="R6710" i="4"/>
  <c r="T6710" i="4" s="1"/>
  <c r="U6887" i="4"/>
  <c r="V6887" i="4" s="1"/>
  <c r="R6887" i="4"/>
  <c r="T6887" i="4" s="1"/>
  <c r="U6909" i="4"/>
  <c r="V6909" i="4" s="1"/>
  <c r="R6909" i="4"/>
  <c r="T6909" i="4" s="1"/>
  <c r="U2220" i="4"/>
  <c r="R2565" i="4"/>
  <c r="T2565" i="4" s="1"/>
  <c r="U2624" i="4"/>
  <c r="R2639" i="4"/>
  <c r="T2639" i="4" s="1"/>
  <c r="R2672" i="4"/>
  <c r="T2672" i="4" s="1"/>
  <c r="R2900" i="4"/>
  <c r="T2900" i="4" s="1"/>
  <c r="U3122" i="4"/>
  <c r="R3152" i="4"/>
  <c r="T3152" i="4" s="1"/>
  <c r="R3236" i="4"/>
  <c r="T3236" i="4" s="1"/>
  <c r="U3270" i="4"/>
  <c r="R3284" i="4"/>
  <c r="T3284" i="4" s="1"/>
  <c r="R3511" i="4"/>
  <c r="T3511" i="4" s="1"/>
  <c r="U3529" i="4"/>
  <c r="R3633" i="4"/>
  <c r="T3633" i="4" s="1"/>
  <c r="R3639" i="4"/>
  <c r="T3639" i="4" s="1"/>
  <c r="R3642" i="4"/>
  <c r="T3642" i="4" s="1"/>
  <c r="R3653" i="4"/>
  <c r="T3653" i="4" s="1"/>
  <c r="R3671" i="4"/>
  <c r="T3671" i="4" s="1"/>
  <c r="R3700" i="4"/>
  <c r="T3700" i="4" s="1"/>
  <c r="R3750" i="4"/>
  <c r="T3750" i="4" s="1"/>
  <c r="R3788" i="4"/>
  <c r="T3788" i="4" s="1"/>
  <c r="U3929" i="4"/>
  <c r="U4027" i="4"/>
  <c r="R4138" i="4"/>
  <c r="T4138" i="4" s="1"/>
  <c r="R4155" i="4"/>
  <c r="T4155" i="4" s="1"/>
  <c r="U4193" i="4"/>
  <c r="R4225" i="4"/>
  <c r="T4225" i="4" s="1"/>
  <c r="U4298" i="4"/>
  <c r="V4298" i="4" s="1"/>
  <c r="R4316" i="4"/>
  <c r="T4316" i="4" s="1"/>
  <c r="R4331" i="4"/>
  <c r="T4331" i="4" s="1"/>
  <c r="R4340" i="4"/>
  <c r="T4340" i="4" s="1"/>
  <c r="R4385" i="4"/>
  <c r="T4385" i="4" s="1"/>
  <c r="R4392" i="4"/>
  <c r="T4392" i="4" s="1"/>
  <c r="R4409" i="4"/>
  <c r="T4409" i="4" s="1"/>
  <c r="R4424" i="4"/>
  <c r="T4424" i="4" s="1"/>
  <c r="R4490" i="4"/>
  <c r="T4490" i="4" s="1"/>
  <c r="U4505" i="4"/>
  <c r="R4570" i="4"/>
  <c r="T4570" i="4" s="1"/>
  <c r="R4591" i="4"/>
  <c r="T4591" i="4" s="1"/>
  <c r="R4620" i="4"/>
  <c r="T4620" i="4" s="1"/>
  <c r="R4646" i="4"/>
  <c r="T4646" i="4" s="1"/>
  <c r="R4699" i="4"/>
  <c r="T4699" i="4" s="1"/>
  <c r="R4758" i="4"/>
  <c r="T4758" i="4" s="1"/>
  <c r="R4792" i="4"/>
  <c r="T4792" i="4" s="1"/>
  <c r="U4799" i="4"/>
  <c r="V4799" i="4" s="1"/>
  <c r="R4799" i="4"/>
  <c r="T4799" i="4" s="1"/>
  <c r="U4897" i="4"/>
  <c r="V4897" i="4" s="1"/>
  <c r="R4897" i="4"/>
  <c r="T4897" i="4" s="1"/>
  <c r="U5248" i="4"/>
  <c r="V5248" i="4" s="1"/>
  <c r="R5248" i="4"/>
  <c r="T5248" i="4" s="1"/>
  <c r="U5574" i="4"/>
  <c r="V5574" i="4" s="1"/>
  <c r="R5574" i="4"/>
  <c r="T5574" i="4" s="1"/>
  <c r="R5606" i="4"/>
  <c r="T5606" i="4" s="1"/>
  <c r="U5606" i="4"/>
  <c r="R6452" i="4"/>
  <c r="T6452" i="4" s="1"/>
  <c r="U6452" i="4"/>
  <c r="R6664" i="4"/>
  <c r="T6664" i="4" s="1"/>
  <c r="U6664" i="4"/>
  <c r="U6962" i="4"/>
  <c r="V6962" i="4" s="1"/>
  <c r="R6962" i="4"/>
  <c r="T6962" i="4" s="1"/>
  <c r="R7137" i="4"/>
  <c r="T7137" i="4" s="1"/>
  <c r="U7137" i="4"/>
  <c r="U4838" i="4"/>
  <c r="V4838" i="4" s="1"/>
  <c r="R4838" i="4"/>
  <c r="T4838" i="4" s="1"/>
  <c r="U4941" i="4"/>
  <c r="V4941" i="4" s="1"/>
  <c r="R4941" i="4"/>
  <c r="T4941" i="4" s="1"/>
  <c r="U4984" i="4"/>
  <c r="V4984" i="4" s="1"/>
  <c r="R4984" i="4"/>
  <c r="T4984" i="4" s="1"/>
  <c r="U5115" i="4"/>
  <c r="V5115" i="4" s="1"/>
  <c r="R5115" i="4"/>
  <c r="T5115" i="4" s="1"/>
  <c r="U5294" i="4"/>
  <c r="R5294" i="4"/>
  <c r="T5294" i="4" s="1"/>
  <c r="U5571" i="4"/>
  <c r="V5571" i="4" s="1"/>
  <c r="R5571" i="4"/>
  <c r="T5571" i="4" s="1"/>
  <c r="U6242" i="4"/>
  <c r="V6242" i="4" s="1"/>
  <c r="R6242" i="4"/>
  <c r="T6242" i="4" s="1"/>
  <c r="U6266" i="4"/>
  <c r="V6266" i="4" s="1"/>
  <c r="R6266" i="4"/>
  <c r="T6266" i="4" s="1"/>
  <c r="U6622" i="4"/>
  <c r="V6622" i="4" s="1"/>
  <c r="R6622" i="4"/>
  <c r="T6622" i="4" s="1"/>
  <c r="U6657" i="4"/>
  <c r="V6657" i="4" s="1"/>
  <c r="R6657" i="4"/>
  <c r="T6657" i="4" s="1"/>
  <c r="R6758" i="4"/>
  <c r="T6758" i="4" s="1"/>
  <c r="U6758" i="4"/>
  <c r="V6758" i="4" s="1"/>
  <c r="U6769" i="4"/>
  <c r="R6769" i="4"/>
  <c r="T6769" i="4" s="1"/>
  <c r="U6792" i="4"/>
  <c r="R6792" i="4"/>
  <c r="T6792" i="4" s="1"/>
  <c r="R7055" i="4"/>
  <c r="T7055" i="4" s="1"/>
  <c r="U7055" i="4"/>
  <c r="U5325" i="4"/>
  <c r="U5455" i="4"/>
  <c r="U5651" i="4"/>
  <c r="U6236" i="4"/>
  <c r="U6288" i="4"/>
  <c r="R7135" i="4"/>
  <c r="T7135" i="4" s="1"/>
  <c r="R4860" i="4"/>
  <c r="T4860" i="4" s="1"/>
  <c r="U4866" i="4"/>
  <c r="U4921" i="4"/>
  <c r="R4957" i="4"/>
  <c r="T4957" i="4" s="1"/>
  <c r="R4968" i="4"/>
  <c r="T4968" i="4" s="1"/>
  <c r="R5029" i="4"/>
  <c r="T5029" i="4" s="1"/>
  <c r="U5124" i="4"/>
  <c r="U5173" i="4"/>
  <c r="U5232" i="4"/>
  <c r="U5498" i="4"/>
  <c r="R5539" i="4"/>
  <c r="T5539" i="4" s="1"/>
  <c r="R5616" i="4"/>
  <c r="T5616" i="4" s="1"/>
  <c r="R5753" i="4"/>
  <c r="T5753" i="4" s="1"/>
  <c r="R5777" i="4"/>
  <c r="T5777" i="4" s="1"/>
  <c r="R5856" i="4"/>
  <c r="T5856" i="4" s="1"/>
  <c r="U6272" i="4"/>
  <c r="V6272" i="4" s="1"/>
  <c r="R6338" i="4"/>
  <c r="T6338" i="4" s="1"/>
  <c r="U6344" i="4"/>
  <c r="U6355" i="4"/>
  <c r="U6369" i="4"/>
  <c r="U6410" i="4"/>
  <c r="R6443" i="4"/>
  <c r="T6443" i="4" s="1"/>
  <c r="U6465" i="4"/>
  <c r="R6480" i="4"/>
  <c r="T6480" i="4" s="1"/>
  <c r="U6503" i="4"/>
  <c r="R6509" i="4"/>
  <c r="T6509" i="4" s="1"/>
  <c r="U6538" i="4"/>
  <c r="R6571" i="4"/>
  <c r="T6571" i="4" s="1"/>
  <c r="R6588" i="4"/>
  <c r="T6588" i="4" s="1"/>
  <c r="R6599" i="4"/>
  <c r="T6599" i="4" s="1"/>
  <c r="R6702" i="4"/>
  <c r="T6702" i="4" s="1"/>
  <c r="R6726" i="4"/>
  <c r="T6726" i="4" s="1"/>
  <c r="R6729" i="4"/>
  <c r="T6729" i="4" s="1"/>
  <c r="R6732" i="4"/>
  <c r="T6732" i="4" s="1"/>
  <c r="U6739" i="4"/>
  <c r="R6749" i="4"/>
  <c r="T6749" i="4" s="1"/>
  <c r="U6751" i="4"/>
  <c r="R6754" i="4"/>
  <c r="T6754" i="4" s="1"/>
  <c r="R6757" i="4"/>
  <c r="T6757" i="4" s="1"/>
  <c r="R6778" i="4"/>
  <c r="T6778" i="4" s="1"/>
  <c r="R6781" i="4"/>
  <c r="T6781" i="4" s="1"/>
  <c r="R6827" i="4"/>
  <c r="T6827" i="4" s="1"/>
  <c r="U6905" i="4"/>
  <c r="U6908" i="4"/>
  <c r="V6908" i="4" s="1"/>
  <c r="R7044" i="4"/>
  <c r="T7044" i="4" s="1"/>
  <c r="R7071" i="4"/>
  <c r="T7071" i="4" s="1"/>
  <c r="U7081" i="4"/>
  <c r="R7084" i="4"/>
  <c r="T7084" i="4" s="1"/>
  <c r="U7105" i="4"/>
  <c r="R7119" i="4"/>
  <c r="T7119" i="4" s="1"/>
  <c r="U10" i="4"/>
  <c r="R16" i="4"/>
  <c r="T16" i="4" s="1"/>
  <c r="U74" i="4"/>
  <c r="R80" i="4"/>
  <c r="T80" i="4" s="1"/>
  <c r="U130" i="4"/>
  <c r="R136" i="4"/>
  <c r="T136" i="4" s="1"/>
  <c r="U333" i="4"/>
  <c r="V333" i="4" s="1"/>
  <c r="R333" i="4"/>
  <c r="T333" i="4" s="1"/>
  <c r="R688" i="4"/>
  <c r="T688" i="4" s="1"/>
  <c r="U688" i="4"/>
  <c r="V688" i="4" s="1"/>
  <c r="U766" i="4"/>
  <c r="V766" i="4" s="1"/>
  <c r="R766" i="4"/>
  <c r="T766" i="4" s="1"/>
  <c r="U891" i="4"/>
  <c r="V891" i="4" s="1"/>
  <c r="R891" i="4"/>
  <c r="T891" i="4" s="1"/>
  <c r="U952" i="4"/>
  <c r="V952" i="4" s="1"/>
  <c r="R952" i="4"/>
  <c r="T952" i="4" s="1"/>
  <c r="R1025" i="4"/>
  <c r="T1025" i="4" s="1"/>
  <c r="U1025" i="4"/>
  <c r="V1025" i="4" s="1"/>
  <c r="U1113" i="4"/>
  <c r="V1113" i="4" s="1"/>
  <c r="R1113" i="4"/>
  <c r="T1113" i="4" s="1"/>
  <c r="U1191" i="4"/>
  <c r="V1191" i="4" s="1"/>
  <c r="R1191" i="4"/>
  <c r="T1191" i="4" s="1"/>
  <c r="U433" i="4"/>
  <c r="V433" i="4" s="1"/>
  <c r="R433" i="4"/>
  <c r="T433" i="4" s="1"/>
  <c r="U563" i="4"/>
  <c r="V563" i="4" s="1"/>
  <c r="R563" i="4"/>
  <c r="T563" i="4" s="1"/>
  <c r="U655" i="4"/>
  <c r="V655" i="4" s="1"/>
  <c r="R655" i="4"/>
  <c r="T655" i="4" s="1"/>
  <c r="U671" i="4"/>
  <c r="V671" i="4" s="1"/>
  <c r="R671" i="4"/>
  <c r="T671" i="4" s="1"/>
  <c r="U755" i="4"/>
  <c r="V755" i="4" s="1"/>
  <c r="R755" i="4"/>
  <c r="T755" i="4" s="1"/>
  <c r="R807" i="4"/>
  <c r="T807" i="4" s="1"/>
  <c r="U807" i="4"/>
  <c r="U832" i="4"/>
  <c r="V832" i="4" s="1"/>
  <c r="R832" i="4"/>
  <c r="T832" i="4" s="1"/>
  <c r="U919" i="4"/>
  <c r="V919" i="4" s="1"/>
  <c r="R919" i="4"/>
  <c r="T919" i="4" s="1"/>
  <c r="U42" i="4"/>
  <c r="R48" i="4"/>
  <c r="T48" i="4" s="1"/>
  <c r="U98" i="4"/>
  <c r="R104" i="4"/>
  <c r="T104" i="4" s="1"/>
  <c r="U162" i="4"/>
  <c r="R167" i="4"/>
  <c r="T167" i="4" s="1"/>
  <c r="R189" i="4"/>
  <c r="T189" i="4" s="1"/>
  <c r="R256" i="4"/>
  <c r="T256" i="4" s="1"/>
  <c r="R302" i="4"/>
  <c r="T302" i="4" s="1"/>
  <c r="R328" i="4"/>
  <c r="T328" i="4" s="1"/>
  <c r="U328" i="4"/>
  <c r="U862" i="4"/>
  <c r="V862" i="4" s="1"/>
  <c r="R862" i="4"/>
  <c r="T862" i="4" s="1"/>
  <c r="U942" i="4"/>
  <c r="V942" i="4" s="1"/>
  <c r="R942" i="4"/>
  <c r="T942" i="4" s="1"/>
  <c r="U963" i="4"/>
  <c r="V963" i="4" s="1"/>
  <c r="R963" i="4"/>
  <c r="T963" i="4" s="1"/>
  <c r="U1170" i="4"/>
  <c r="V1170" i="4" s="1"/>
  <c r="R1170" i="4"/>
  <c r="T1170" i="4" s="1"/>
  <c r="U1226" i="4"/>
  <c r="V1226" i="4" s="1"/>
  <c r="R1226" i="4"/>
  <c r="T1226" i="4" s="1"/>
  <c r="U208" i="4"/>
  <c r="R213" i="4"/>
  <c r="T213" i="4" s="1"/>
  <c r="U239" i="4"/>
  <c r="V239" i="4" s="1"/>
  <c r="U286" i="4"/>
  <c r="R292" i="4"/>
  <c r="T292" i="4" s="1"/>
  <c r="U335" i="4"/>
  <c r="R428" i="4"/>
  <c r="T428" i="4" s="1"/>
  <c r="U428" i="4"/>
  <c r="R469" i="4"/>
  <c r="T469" i="4" s="1"/>
  <c r="U469" i="4"/>
  <c r="U521" i="4"/>
  <c r="V521" i="4" s="1"/>
  <c r="R521" i="4"/>
  <c r="T521" i="4" s="1"/>
  <c r="U632" i="4"/>
  <c r="V632" i="4" s="1"/>
  <c r="R632" i="4"/>
  <c r="T632" i="4" s="1"/>
  <c r="U694" i="4"/>
  <c r="V694" i="4" s="1"/>
  <c r="R694" i="4"/>
  <c r="T694" i="4" s="1"/>
  <c r="U728" i="4"/>
  <c r="V728" i="4" s="1"/>
  <c r="R728" i="4"/>
  <c r="T728" i="4" s="1"/>
  <c r="U774" i="4"/>
  <c r="R774" i="4"/>
  <c r="T774" i="4" s="1"/>
  <c r="U801" i="4"/>
  <c r="V801" i="4" s="1"/>
  <c r="R801" i="4"/>
  <c r="T801" i="4" s="1"/>
  <c r="U822" i="4"/>
  <c r="V822" i="4" s="1"/>
  <c r="R822" i="4"/>
  <c r="T822" i="4" s="1"/>
  <c r="R837" i="4"/>
  <c r="T837" i="4" s="1"/>
  <c r="U837" i="4"/>
  <c r="U1060" i="4"/>
  <c r="V1060" i="4" s="1"/>
  <c r="R1060" i="4"/>
  <c r="T1060" i="4" s="1"/>
  <c r="R1136" i="4"/>
  <c r="T1136" i="4" s="1"/>
  <c r="U1136" i="4"/>
  <c r="R1275" i="4"/>
  <c r="T1275" i="4" s="1"/>
  <c r="U1281" i="4"/>
  <c r="R1433" i="4"/>
  <c r="T1433" i="4" s="1"/>
  <c r="R1453" i="4"/>
  <c r="T1453" i="4" s="1"/>
  <c r="R1481" i="4"/>
  <c r="T1481" i="4" s="1"/>
  <c r="U1561" i="4"/>
  <c r="R1636" i="4"/>
  <c r="T1636" i="4" s="1"/>
  <c r="R1804" i="4"/>
  <c r="T1804" i="4" s="1"/>
  <c r="U1822" i="4"/>
  <c r="V1822" i="4" s="1"/>
  <c r="U1825" i="4"/>
  <c r="U1834" i="4"/>
  <c r="U1841" i="4"/>
  <c r="R1850" i="4"/>
  <c r="T1850" i="4" s="1"/>
  <c r="R1865" i="4"/>
  <c r="T1865" i="4" s="1"/>
  <c r="R1886" i="4"/>
  <c r="T1886" i="4" s="1"/>
  <c r="U1950" i="4"/>
  <c r="R1334" i="4"/>
  <c r="T1334" i="4" s="1"/>
  <c r="U1359" i="4"/>
  <c r="R1436" i="4"/>
  <c r="T1436" i="4" s="1"/>
  <c r="R1456" i="4"/>
  <c r="T1456" i="4" s="1"/>
  <c r="R1467" i="4"/>
  <c r="T1467" i="4" s="1"/>
  <c r="U1472" i="4"/>
  <c r="R1483" i="4"/>
  <c r="T1483" i="4" s="1"/>
  <c r="R1494" i="4"/>
  <c r="T1494" i="4" s="1"/>
  <c r="R1509" i="4"/>
  <c r="T1509" i="4" s="1"/>
  <c r="R1517" i="4"/>
  <c r="T1517" i="4" s="1"/>
  <c r="U1522" i="4"/>
  <c r="R1537" i="4"/>
  <c r="T1537" i="4" s="1"/>
  <c r="R1644" i="4"/>
  <c r="T1644" i="4" s="1"/>
  <c r="R1650" i="4"/>
  <c r="T1650" i="4" s="1"/>
  <c r="R1656" i="4"/>
  <c r="T1656" i="4" s="1"/>
  <c r="U369" i="4"/>
  <c r="R387" i="4"/>
  <c r="T387" i="4" s="1"/>
  <c r="U422" i="4"/>
  <c r="R467" i="4"/>
  <c r="T467" i="4" s="1"/>
  <c r="U497" i="4"/>
  <c r="R601" i="4"/>
  <c r="T601" i="4" s="1"/>
  <c r="U603" i="4"/>
  <c r="U626" i="4"/>
  <c r="R659" i="4"/>
  <c r="T659" i="4" s="1"/>
  <c r="R706" i="4"/>
  <c r="T706" i="4" s="1"/>
  <c r="U712" i="4"/>
  <c r="R715" i="4"/>
  <c r="T715" i="4" s="1"/>
  <c r="R805" i="4"/>
  <c r="T805" i="4" s="1"/>
  <c r="R836" i="4"/>
  <c r="T836" i="4" s="1"/>
  <c r="R840" i="4"/>
  <c r="T840" i="4" s="1"/>
  <c r="R884" i="4"/>
  <c r="T884" i="4" s="1"/>
  <c r="R908" i="4"/>
  <c r="T908" i="4" s="1"/>
  <c r="U950" i="4"/>
  <c r="V950" i="4" s="1"/>
  <c r="R955" i="4"/>
  <c r="T955" i="4" s="1"/>
  <c r="U994" i="4"/>
  <c r="R1001" i="4"/>
  <c r="T1001" i="4" s="1"/>
  <c r="R1101" i="4"/>
  <c r="T1101" i="4" s="1"/>
  <c r="R1229" i="4"/>
  <c r="T1229" i="4" s="1"/>
  <c r="U1328" i="4"/>
  <c r="R1353" i="4"/>
  <c r="T1353" i="4" s="1"/>
  <c r="R1378" i="4"/>
  <c r="T1378" i="4" s="1"/>
  <c r="R1460" i="4"/>
  <c r="T1460" i="4" s="1"/>
  <c r="U1465" i="4"/>
  <c r="R1487" i="4"/>
  <c r="T1487" i="4" s="1"/>
  <c r="U1516" i="4"/>
  <c r="V1516" i="4" s="1"/>
  <c r="R1529" i="4"/>
  <c r="T1529" i="4" s="1"/>
  <c r="U1536" i="4"/>
  <c r="R1554" i="4"/>
  <c r="T1554" i="4" s="1"/>
  <c r="R1568" i="4"/>
  <c r="T1568" i="4" s="1"/>
  <c r="R1694" i="4"/>
  <c r="T1694" i="4" s="1"/>
  <c r="R1709" i="4"/>
  <c r="T1709" i="4" s="1"/>
  <c r="R1723" i="4"/>
  <c r="T1723" i="4" s="1"/>
  <c r="R1733" i="4"/>
  <c r="T1733" i="4" s="1"/>
  <c r="U1740" i="4"/>
  <c r="R1810" i="4"/>
  <c r="T1810" i="4" s="1"/>
  <c r="R1878" i="4"/>
  <c r="T1878" i="4" s="1"/>
  <c r="R1895" i="4"/>
  <c r="T1895" i="4" s="1"/>
  <c r="U1975" i="4"/>
  <c r="V1975" i="4" s="1"/>
  <c r="R1975" i="4"/>
  <c r="T1975" i="4" s="1"/>
  <c r="R1977" i="4"/>
  <c r="T1977" i="4" s="1"/>
  <c r="U1977" i="4"/>
  <c r="V1977" i="4" s="1"/>
  <c r="R1995" i="4"/>
  <c r="T1995" i="4" s="1"/>
  <c r="U1995" i="4"/>
  <c r="U358" i="4"/>
  <c r="U375" i="4"/>
  <c r="V375" i="4" s="1"/>
  <c r="U404" i="4"/>
  <c r="R410" i="4"/>
  <c r="T410" i="4" s="1"/>
  <c r="U452" i="4"/>
  <c r="R461" i="4"/>
  <c r="T461" i="4" s="1"/>
  <c r="R859" i="4"/>
  <c r="T859" i="4" s="1"/>
  <c r="R869" i="4"/>
  <c r="T869" i="4" s="1"/>
  <c r="R1250" i="4"/>
  <c r="T1250" i="4" s="1"/>
  <c r="R1404" i="4"/>
  <c r="T1404" i="4" s="1"/>
  <c r="R1658" i="4"/>
  <c r="T1658" i="4" s="1"/>
  <c r="R1807" i="4"/>
  <c r="T1807" i="4" s="1"/>
  <c r="R1843" i="4"/>
  <c r="T1843" i="4" s="1"/>
  <c r="U1876" i="4"/>
  <c r="V1876" i="4" s="1"/>
  <c r="U1982" i="4"/>
  <c r="V1982" i="4" s="1"/>
  <c r="R1982" i="4"/>
  <c r="T1982" i="4" s="1"/>
  <c r="R1984" i="4"/>
  <c r="T1984" i="4" s="1"/>
  <c r="U1984" i="4"/>
  <c r="V1984" i="4" s="1"/>
  <c r="U1988" i="4"/>
  <c r="R1988" i="4"/>
  <c r="T1988" i="4" s="1"/>
  <c r="U2027" i="4"/>
  <c r="U2052" i="4"/>
  <c r="V2052" i="4" s="1"/>
  <c r="R2062" i="4"/>
  <c r="T2062" i="4" s="1"/>
  <c r="U2082" i="4"/>
  <c r="R2091" i="4"/>
  <c r="T2091" i="4" s="1"/>
  <c r="U2113" i="4"/>
  <c r="V2113" i="4" s="1"/>
  <c r="R2123" i="4"/>
  <c r="T2123" i="4" s="1"/>
  <c r="U2158" i="4"/>
  <c r="R2166" i="4"/>
  <c r="T2166" i="4" s="1"/>
  <c r="R2194" i="4"/>
  <c r="T2194" i="4" s="1"/>
  <c r="R2221" i="4"/>
  <c r="T2221" i="4" s="1"/>
  <c r="U2526" i="4"/>
  <c r="R2545" i="4"/>
  <c r="T2545" i="4" s="1"/>
  <c r="R2561" i="4"/>
  <c r="T2561" i="4" s="1"/>
  <c r="R2576" i="4"/>
  <c r="T2576" i="4" s="1"/>
  <c r="U2615" i="4"/>
  <c r="V2615" i="4" s="1"/>
  <c r="R2615" i="4"/>
  <c r="T2615" i="4" s="1"/>
  <c r="U2633" i="4"/>
  <c r="V2633" i="4" s="1"/>
  <c r="R2643" i="4"/>
  <c r="T2643" i="4" s="1"/>
  <c r="R2732" i="4"/>
  <c r="T2732" i="4" s="1"/>
  <c r="U2736" i="4"/>
  <c r="V2736" i="4" s="1"/>
  <c r="R2736" i="4"/>
  <c r="T2736" i="4" s="1"/>
  <c r="R2794" i="4"/>
  <c r="T2794" i="4" s="1"/>
  <c r="R2834" i="4"/>
  <c r="T2834" i="4" s="1"/>
  <c r="R3043" i="4"/>
  <c r="T3043" i="4" s="1"/>
  <c r="U3043" i="4"/>
  <c r="V3043" i="4" s="1"/>
  <c r="U3045" i="4"/>
  <c r="V3045" i="4" s="1"/>
  <c r="R3045" i="4"/>
  <c r="T3045" i="4" s="1"/>
  <c r="R3073" i="4"/>
  <c r="T3073" i="4" s="1"/>
  <c r="U3073" i="4"/>
  <c r="V3073" i="4" s="1"/>
  <c r="U3150" i="4"/>
  <c r="R3163" i="4"/>
  <c r="T3163" i="4" s="1"/>
  <c r="U3212" i="4"/>
  <c r="R3225" i="4"/>
  <c r="T3225" i="4" s="1"/>
  <c r="U3248" i="4"/>
  <c r="V3248" i="4" s="1"/>
  <c r="R3248" i="4"/>
  <c r="T3248" i="4" s="1"/>
  <c r="R3268" i="4"/>
  <c r="T3268" i="4" s="1"/>
  <c r="U3291" i="4"/>
  <c r="V3291" i="4" s="1"/>
  <c r="R3291" i="4"/>
  <c r="T3291" i="4" s="1"/>
  <c r="R3373" i="4"/>
  <c r="T3373" i="4" s="1"/>
  <c r="U3373" i="4"/>
  <c r="R3412" i="4"/>
  <c r="T3412" i="4" s="1"/>
  <c r="U3420" i="4"/>
  <c r="V3420" i="4" s="1"/>
  <c r="R3420" i="4"/>
  <c r="T3420" i="4" s="1"/>
  <c r="R3475" i="4"/>
  <c r="T3475" i="4" s="1"/>
  <c r="U3599" i="4"/>
  <c r="V3599" i="4" s="1"/>
  <c r="R3599" i="4"/>
  <c r="T3599" i="4" s="1"/>
  <c r="U3615" i="4"/>
  <c r="V3615" i="4" s="1"/>
  <c r="R3615" i="4"/>
  <c r="T3615" i="4" s="1"/>
  <c r="U3629" i="4"/>
  <c r="V3629" i="4" s="1"/>
  <c r="R3629" i="4"/>
  <c r="T3629" i="4" s="1"/>
  <c r="R3680" i="4"/>
  <c r="T3680" i="4" s="1"/>
  <c r="U3684" i="4"/>
  <c r="R3684" i="4"/>
  <c r="T3684" i="4" s="1"/>
  <c r="U3717" i="4"/>
  <c r="V3717" i="4" s="1"/>
  <c r="R3717" i="4"/>
  <c r="T3717" i="4" s="1"/>
  <c r="U3782" i="4"/>
  <c r="U3838" i="4"/>
  <c r="V3838" i="4" s="1"/>
  <c r="R3855" i="4"/>
  <c r="T3855" i="4" s="1"/>
  <c r="R3898" i="4"/>
  <c r="T3898" i="4" s="1"/>
  <c r="U3974" i="4"/>
  <c r="V3974" i="4" s="1"/>
  <c r="R3974" i="4"/>
  <c r="T3974" i="4" s="1"/>
  <c r="R4069" i="4"/>
  <c r="T4069" i="4" s="1"/>
  <c r="U4069" i="4"/>
  <c r="R4084" i="4"/>
  <c r="T4084" i="4" s="1"/>
  <c r="U2032" i="4"/>
  <c r="V2032" i="4" s="1"/>
  <c r="U2060" i="4"/>
  <c r="U2089" i="4"/>
  <c r="U2121" i="4"/>
  <c r="R2575" i="4"/>
  <c r="T2575" i="4" s="1"/>
  <c r="R2580" i="4"/>
  <c r="T2580" i="4" s="1"/>
  <c r="U2586" i="4"/>
  <c r="R2628" i="4"/>
  <c r="T2628" i="4" s="1"/>
  <c r="U2628" i="4"/>
  <c r="V2628" i="4" s="1"/>
  <c r="U2631" i="4"/>
  <c r="V2631" i="4" s="1"/>
  <c r="R2631" i="4"/>
  <c r="T2631" i="4" s="1"/>
  <c r="R2708" i="4"/>
  <c r="T2708" i="4" s="1"/>
  <c r="U2767" i="4"/>
  <c r="V2767" i="4" s="1"/>
  <c r="R2776" i="4"/>
  <c r="T2776" i="4" s="1"/>
  <c r="U2866" i="4"/>
  <c r="V2866" i="4" s="1"/>
  <c r="R2866" i="4"/>
  <c r="T2866" i="4" s="1"/>
  <c r="R2912" i="4"/>
  <c r="T2912" i="4" s="1"/>
  <c r="R3022" i="4"/>
  <c r="T3022" i="4" s="1"/>
  <c r="R3066" i="4"/>
  <c r="T3066" i="4" s="1"/>
  <c r="U3066" i="4"/>
  <c r="R3068" i="4"/>
  <c r="T3068" i="4" s="1"/>
  <c r="R3105" i="4"/>
  <c r="T3105" i="4" s="1"/>
  <c r="U3105" i="4"/>
  <c r="R3136" i="4"/>
  <c r="T3136" i="4" s="1"/>
  <c r="U3144" i="4"/>
  <c r="V3144" i="4" s="1"/>
  <c r="R3144" i="4"/>
  <c r="T3144" i="4" s="1"/>
  <c r="R3202" i="4"/>
  <c r="T3202" i="4" s="1"/>
  <c r="U3206" i="4"/>
  <c r="V3206" i="4" s="1"/>
  <c r="R3206" i="4"/>
  <c r="T3206" i="4" s="1"/>
  <c r="U3263" i="4"/>
  <c r="U3320" i="4"/>
  <c r="R3346" i="4"/>
  <c r="T3346" i="4" s="1"/>
  <c r="U3346" i="4"/>
  <c r="V3346" i="4" s="1"/>
  <c r="U3443" i="4"/>
  <c r="R3443" i="4"/>
  <c r="T3443" i="4" s="1"/>
  <c r="R3471" i="4"/>
  <c r="T3471" i="4" s="1"/>
  <c r="U3471" i="4"/>
  <c r="V3471" i="4" s="1"/>
  <c r="U3555" i="4"/>
  <c r="U3570" i="4"/>
  <c r="V3570" i="4" s="1"/>
  <c r="R3570" i="4"/>
  <c r="T3570" i="4" s="1"/>
  <c r="R3664" i="4"/>
  <c r="T3664" i="4" s="1"/>
  <c r="U3667" i="4"/>
  <c r="V3667" i="4" s="1"/>
  <c r="R3667" i="4"/>
  <c r="T3667" i="4" s="1"/>
  <c r="R3712" i="4"/>
  <c r="T3712" i="4" s="1"/>
  <c r="U3712" i="4"/>
  <c r="V3712" i="4" s="1"/>
  <c r="U3725" i="4"/>
  <c r="R3725" i="4"/>
  <c r="T3725" i="4" s="1"/>
  <c r="R3757" i="4"/>
  <c r="T3757" i="4" s="1"/>
  <c r="R3771" i="4"/>
  <c r="T3771" i="4" s="1"/>
  <c r="U3773" i="4"/>
  <c r="R3778" i="4"/>
  <c r="T3778" i="4" s="1"/>
  <c r="U3780" i="4"/>
  <c r="V3780" i="4" s="1"/>
  <c r="R3780" i="4"/>
  <c r="T3780" i="4" s="1"/>
  <c r="U3834" i="4"/>
  <c r="V3834" i="4" s="1"/>
  <c r="R3834" i="4"/>
  <c r="T3834" i="4" s="1"/>
  <c r="R3853" i="4"/>
  <c r="T3853" i="4" s="1"/>
  <c r="U3853" i="4"/>
  <c r="V3853" i="4" s="1"/>
  <c r="U3871" i="4"/>
  <c r="R3871" i="4"/>
  <c r="T3871" i="4" s="1"/>
  <c r="U3955" i="4"/>
  <c r="V3955" i="4" s="1"/>
  <c r="R3955" i="4"/>
  <c r="T3955" i="4" s="1"/>
  <c r="U3991" i="4"/>
  <c r="V3991" i="4" s="1"/>
  <c r="R3991" i="4"/>
  <c r="T3991" i="4" s="1"/>
  <c r="R4004" i="4"/>
  <c r="T4004" i="4" s="1"/>
  <c r="R4021" i="4"/>
  <c r="T4021" i="4" s="1"/>
  <c r="R2011" i="4"/>
  <c r="T2011" i="4" s="1"/>
  <c r="R2014" i="4"/>
  <c r="T2014" i="4" s="1"/>
  <c r="R2023" i="4"/>
  <c r="T2023" i="4" s="1"/>
  <c r="U2038" i="4"/>
  <c r="V2038" i="4" s="1"/>
  <c r="R2048" i="4"/>
  <c r="T2048" i="4" s="1"/>
  <c r="U2068" i="4"/>
  <c r="R2077" i="4"/>
  <c r="T2077" i="4" s="1"/>
  <c r="U2097" i="4"/>
  <c r="R2107" i="4"/>
  <c r="T2107" i="4" s="1"/>
  <c r="U2129" i="4"/>
  <c r="R2139" i="4"/>
  <c r="T2139" i="4" s="1"/>
  <c r="U2145" i="4"/>
  <c r="V2145" i="4" s="1"/>
  <c r="U2171" i="4"/>
  <c r="R2180" i="4"/>
  <c r="T2180" i="4" s="1"/>
  <c r="U2199" i="4"/>
  <c r="R2208" i="4"/>
  <c r="T2208" i="4" s="1"/>
  <c r="U2522" i="4"/>
  <c r="R2560" i="4"/>
  <c r="T2560" i="4" s="1"/>
  <c r="U2573" i="4"/>
  <c r="U2678" i="4"/>
  <c r="V2678" i="4" s="1"/>
  <c r="R2688" i="4"/>
  <c r="T2688" i="4" s="1"/>
  <c r="U2749" i="4"/>
  <c r="R2753" i="4"/>
  <c r="T2753" i="4" s="1"/>
  <c r="U2765" i="4"/>
  <c r="V2765" i="4" s="1"/>
  <c r="R2765" i="4"/>
  <c r="T2765" i="4" s="1"/>
  <c r="U2809" i="4"/>
  <c r="V2809" i="4" s="1"/>
  <c r="R2809" i="4"/>
  <c r="T2809" i="4" s="1"/>
  <c r="R2893" i="4"/>
  <c r="T2893" i="4" s="1"/>
  <c r="R3013" i="4"/>
  <c r="T3013" i="4" s="1"/>
  <c r="R3016" i="4"/>
  <c r="T3016" i="4" s="1"/>
  <c r="U3016" i="4"/>
  <c r="U3075" i="4"/>
  <c r="V3075" i="4" s="1"/>
  <c r="R3075" i="4"/>
  <c r="T3075" i="4" s="1"/>
  <c r="R3097" i="4"/>
  <c r="T3097" i="4" s="1"/>
  <c r="U3097" i="4"/>
  <c r="R3099" i="4"/>
  <c r="T3099" i="4" s="1"/>
  <c r="R3134" i="4"/>
  <c r="T3134" i="4" s="1"/>
  <c r="U3134" i="4"/>
  <c r="R3200" i="4"/>
  <c r="T3200" i="4" s="1"/>
  <c r="U3200" i="4"/>
  <c r="V3200" i="4" s="1"/>
  <c r="U3261" i="4"/>
  <c r="V3261" i="4" s="1"/>
  <c r="R3261" i="4"/>
  <c r="T3261" i="4" s="1"/>
  <c r="R3307" i="4"/>
  <c r="T3307" i="4" s="1"/>
  <c r="U3315" i="4"/>
  <c r="V3315" i="4" s="1"/>
  <c r="R3315" i="4"/>
  <c r="T3315" i="4" s="1"/>
  <c r="R3523" i="4"/>
  <c r="T3523" i="4" s="1"/>
  <c r="R3545" i="4"/>
  <c r="T3545" i="4" s="1"/>
  <c r="U3607" i="4"/>
  <c r="V3607" i="4" s="1"/>
  <c r="R3607" i="4"/>
  <c r="T3607" i="4" s="1"/>
  <c r="U3621" i="4"/>
  <c r="V3621" i="4" s="1"/>
  <c r="R3621" i="4"/>
  <c r="T3621" i="4" s="1"/>
  <c r="R3645" i="4"/>
  <c r="T3645" i="4" s="1"/>
  <c r="U3651" i="4"/>
  <c r="V3651" i="4" s="1"/>
  <c r="R3651" i="4"/>
  <c r="T3651" i="4" s="1"/>
  <c r="R3755" i="4"/>
  <c r="T3755" i="4" s="1"/>
  <c r="U3755" i="4"/>
  <c r="U3811" i="4"/>
  <c r="V3811" i="4" s="1"/>
  <c r="R3811" i="4"/>
  <c r="T3811" i="4" s="1"/>
  <c r="U3882" i="4"/>
  <c r="R3882" i="4"/>
  <c r="T3882" i="4" s="1"/>
  <c r="U3913" i="4"/>
  <c r="R3927" i="4"/>
  <c r="T3927" i="4" s="1"/>
  <c r="R3938" i="4"/>
  <c r="T3938" i="4" s="1"/>
  <c r="R3980" i="4"/>
  <c r="T3980" i="4" s="1"/>
  <c r="U4105" i="4"/>
  <c r="U2021" i="4"/>
  <c r="U2046" i="4"/>
  <c r="U2075" i="4"/>
  <c r="V2075" i="4" s="1"/>
  <c r="U2105" i="4"/>
  <c r="U2137" i="4"/>
  <c r="U2152" i="4"/>
  <c r="U2178" i="4"/>
  <c r="U2206" i="4"/>
  <c r="R2501" i="4"/>
  <c r="T2501" i="4" s="1"/>
  <c r="U2676" i="4"/>
  <c r="V2676" i="4" s="1"/>
  <c r="R2676" i="4"/>
  <c r="T2676" i="4" s="1"/>
  <c r="U2747" i="4"/>
  <c r="V2747" i="4" s="1"/>
  <c r="R2747" i="4"/>
  <c r="T2747" i="4" s="1"/>
  <c r="R2851" i="4"/>
  <c r="T2851" i="4" s="1"/>
  <c r="R2882" i="4"/>
  <c r="T2882" i="4" s="1"/>
  <c r="U2946" i="4"/>
  <c r="V2946" i="4" s="1"/>
  <c r="R2946" i="4"/>
  <c r="T2946" i="4" s="1"/>
  <c r="U2959" i="4"/>
  <c r="V2959" i="4" s="1"/>
  <c r="R2959" i="4"/>
  <c r="T2959" i="4" s="1"/>
  <c r="U2968" i="4"/>
  <c r="U2973" i="4"/>
  <c r="V2973" i="4" s="1"/>
  <c r="R2973" i="4"/>
  <c r="T2973" i="4" s="1"/>
  <c r="U2989" i="4"/>
  <c r="V2989" i="4" s="1"/>
  <c r="R2989" i="4"/>
  <c r="T2989" i="4" s="1"/>
  <c r="U3005" i="4"/>
  <c r="V3005" i="4" s="1"/>
  <c r="R3005" i="4"/>
  <c r="T3005" i="4" s="1"/>
  <c r="R3027" i="4"/>
  <c r="T3027" i="4" s="1"/>
  <c r="U3027" i="4"/>
  <c r="R3032" i="4"/>
  <c r="T3032" i="4" s="1"/>
  <c r="U3032" i="4"/>
  <c r="U3107" i="4"/>
  <c r="V3107" i="4" s="1"/>
  <c r="R3107" i="4"/>
  <c r="T3107" i="4" s="1"/>
  <c r="U3124" i="4"/>
  <c r="V3124" i="4" s="1"/>
  <c r="R3124" i="4"/>
  <c r="T3124" i="4" s="1"/>
  <c r="U3182" i="4"/>
  <c r="V3182" i="4" s="1"/>
  <c r="R3182" i="4"/>
  <c r="T3182" i="4" s="1"/>
  <c r="R3253" i="4"/>
  <c r="T3253" i="4" s="1"/>
  <c r="U3253" i="4"/>
  <c r="R3305" i="4"/>
  <c r="T3305" i="4" s="1"/>
  <c r="U3305" i="4"/>
  <c r="R3375" i="4"/>
  <c r="T3375" i="4" s="1"/>
  <c r="U3400" i="4"/>
  <c r="R3400" i="4"/>
  <c r="T3400" i="4" s="1"/>
  <c r="R3460" i="4"/>
  <c r="T3460" i="4" s="1"/>
  <c r="U3503" i="4"/>
  <c r="R3503" i="4"/>
  <c r="T3503" i="4" s="1"/>
  <c r="R3584" i="4"/>
  <c r="T3584" i="4" s="1"/>
  <c r="U3636" i="4"/>
  <c r="V3636" i="4" s="1"/>
  <c r="R3636" i="4"/>
  <c r="T3636" i="4" s="1"/>
  <c r="U3706" i="4"/>
  <c r="V3706" i="4" s="1"/>
  <c r="R3706" i="4"/>
  <c r="T3706" i="4" s="1"/>
  <c r="U3746" i="4"/>
  <c r="R3746" i="4"/>
  <c r="T3746" i="4" s="1"/>
  <c r="R3800" i="4"/>
  <c r="T3800" i="4" s="1"/>
  <c r="U3848" i="4"/>
  <c r="V3848" i="4" s="1"/>
  <c r="R3848" i="4"/>
  <c r="T3848" i="4" s="1"/>
  <c r="U3857" i="4"/>
  <c r="R3863" i="4"/>
  <c r="T3863" i="4" s="1"/>
  <c r="U3903" i="4"/>
  <c r="V3903" i="4" s="1"/>
  <c r="R3908" i="4"/>
  <c r="T3908" i="4" s="1"/>
  <c r="U3912" i="4"/>
  <c r="V3912" i="4" s="1"/>
  <c r="R3912" i="4"/>
  <c r="T3912" i="4" s="1"/>
  <c r="R3960" i="4"/>
  <c r="T3960" i="4" s="1"/>
  <c r="U3960" i="4"/>
  <c r="U3997" i="4"/>
  <c r="V3997" i="4" s="1"/>
  <c r="R3997" i="4"/>
  <c r="T3997" i="4" s="1"/>
  <c r="R4043" i="4"/>
  <c r="T4043" i="4" s="1"/>
  <c r="U4043" i="4"/>
  <c r="U4628" i="4"/>
  <c r="R4628" i="4"/>
  <c r="T4628" i="4" s="1"/>
  <c r="U4682" i="4"/>
  <c r="V4682" i="4" s="1"/>
  <c r="R4682" i="4"/>
  <c r="T4682" i="4" s="1"/>
  <c r="U4726" i="4"/>
  <c r="R4726" i="4"/>
  <c r="T4726" i="4" s="1"/>
  <c r="R4840" i="4"/>
  <c r="T4840" i="4" s="1"/>
  <c r="U4840" i="4"/>
  <c r="R4978" i="4"/>
  <c r="T4978" i="4" s="1"/>
  <c r="U4978" i="4"/>
  <c r="R5039" i="4"/>
  <c r="T5039" i="4" s="1"/>
  <c r="U5039" i="4"/>
  <c r="U5315" i="4"/>
  <c r="V5315" i="4" s="1"/>
  <c r="R5315" i="4"/>
  <c r="T5315" i="4" s="1"/>
  <c r="R5333" i="4"/>
  <c r="T5333" i="4" s="1"/>
  <c r="U5333" i="4"/>
  <c r="R5347" i="4"/>
  <c r="T5347" i="4" s="1"/>
  <c r="U5347" i="4"/>
  <c r="R5411" i="4"/>
  <c r="T5411" i="4" s="1"/>
  <c r="U5411" i="4"/>
  <c r="R5459" i="4"/>
  <c r="T5459" i="4" s="1"/>
  <c r="U5459" i="4"/>
  <c r="U5609" i="4"/>
  <c r="V5609" i="4" s="1"/>
  <c r="R5609" i="4"/>
  <c r="T5609" i="4" s="1"/>
  <c r="U5630" i="4"/>
  <c r="R5630" i="4"/>
  <c r="T5630" i="4" s="1"/>
  <c r="R5640" i="4"/>
  <c r="T5640" i="4" s="1"/>
  <c r="U5640" i="4"/>
  <c r="U5709" i="4"/>
  <c r="R5709" i="4"/>
  <c r="T5709" i="4" s="1"/>
  <c r="R5717" i="4"/>
  <c r="T5717" i="4" s="1"/>
  <c r="U5717" i="4"/>
  <c r="R5773" i="4"/>
  <c r="T5773" i="4" s="1"/>
  <c r="U5773" i="4"/>
  <c r="U6606" i="4"/>
  <c r="V6606" i="4" s="1"/>
  <c r="R6606" i="4"/>
  <c r="T6606" i="4" s="1"/>
  <c r="U6775" i="4"/>
  <c r="V6775" i="4" s="1"/>
  <c r="R6775" i="4"/>
  <c r="T6775" i="4" s="1"/>
  <c r="R7192" i="4"/>
  <c r="T7192" i="4" s="1"/>
  <c r="U7192" i="4"/>
  <c r="R4355" i="4"/>
  <c r="T4355" i="4" s="1"/>
  <c r="R4377" i="4"/>
  <c r="T4377" i="4" s="1"/>
  <c r="U4380" i="4"/>
  <c r="V4380" i="4" s="1"/>
  <c r="R4380" i="4"/>
  <c r="T4380" i="4" s="1"/>
  <c r="U4417" i="4"/>
  <c r="R4417" i="4"/>
  <c r="T4417" i="4" s="1"/>
  <c r="U4616" i="4"/>
  <c r="V4616" i="4" s="1"/>
  <c r="R4616" i="4"/>
  <c r="T4616" i="4" s="1"/>
  <c r="R4649" i="4"/>
  <c r="T4649" i="4" s="1"/>
  <c r="R4706" i="4"/>
  <c r="T4706" i="4" s="1"/>
  <c r="U4721" i="4"/>
  <c r="V4721" i="4" s="1"/>
  <c r="R4721" i="4"/>
  <c r="T4721" i="4" s="1"/>
  <c r="R4756" i="4"/>
  <c r="T4756" i="4" s="1"/>
  <c r="U4756" i="4"/>
  <c r="U4807" i="4"/>
  <c r="V4807" i="4" s="1"/>
  <c r="R4870" i="4"/>
  <c r="T4870" i="4" s="1"/>
  <c r="U4870" i="4"/>
  <c r="U4889" i="4"/>
  <c r="V4889" i="4" s="1"/>
  <c r="R4889" i="4"/>
  <c r="T4889" i="4" s="1"/>
  <c r="U4920" i="4"/>
  <c r="V4920" i="4" s="1"/>
  <c r="R4920" i="4"/>
  <c r="T4920" i="4" s="1"/>
  <c r="U4949" i="4"/>
  <c r="V4949" i="4" s="1"/>
  <c r="R4949" i="4"/>
  <c r="T4949" i="4" s="1"/>
  <c r="U4976" i="4"/>
  <c r="V4976" i="4" s="1"/>
  <c r="R4976" i="4"/>
  <c r="T4976" i="4" s="1"/>
  <c r="U5122" i="4"/>
  <c r="V5122" i="4" s="1"/>
  <c r="R5122" i="4"/>
  <c r="T5122" i="4" s="1"/>
  <c r="R5146" i="4"/>
  <c r="T5146" i="4" s="1"/>
  <c r="U5146" i="4"/>
  <c r="U5174" i="4"/>
  <c r="V5174" i="4" s="1"/>
  <c r="R5174" i="4"/>
  <c r="T5174" i="4" s="1"/>
  <c r="U5536" i="4"/>
  <c r="V5536" i="4" s="1"/>
  <c r="R5536" i="4"/>
  <c r="T5536" i="4" s="1"/>
  <c r="R5599" i="4"/>
  <c r="T5599" i="4" s="1"/>
  <c r="U5599" i="4"/>
  <c r="V5599" i="4" s="1"/>
  <c r="R5722" i="4"/>
  <c r="T5722" i="4" s="1"/>
  <c r="U5722" i="4"/>
  <c r="R5750" i="4"/>
  <c r="T5750" i="4" s="1"/>
  <c r="U5750" i="4"/>
  <c r="V5750" i="4" s="1"/>
  <c r="U6282" i="4"/>
  <c r="V6282" i="4" s="1"/>
  <c r="R6282" i="4"/>
  <c r="T6282" i="4" s="1"/>
  <c r="R6426" i="4"/>
  <c r="T6426" i="4" s="1"/>
  <c r="U6426" i="4"/>
  <c r="U6551" i="4"/>
  <c r="V6551" i="4" s="1"/>
  <c r="R6551" i="4"/>
  <c r="T6551" i="4" s="1"/>
  <c r="U6591" i="4"/>
  <c r="R6591" i="4"/>
  <c r="T6591" i="4" s="1"/>
  <c r="R6604" i="4"/>
  <c r="T6604" i="4" s="1"/>
  <c r="U6604" i="4"/>
  <c r="U4111" i="4"/>
  <c r="U4132" i="4"/>
  <c r="V4132" i="4" s="1"/>
  <c r="U4148" i="4"/>
  <c r="R4164" i="4"/>
  <c r="T4164" i="4" s="1"/>
  <c r="U4166" i="4"/>
  <c r="R4216" i="4"/>
  <c r="T4216" i="4" s="1"/>
  <c r="U4220" i="4"/>
  <c r="R4240" i="4"/>
  <c r="T4240" i="4" s="1"/>
  <c r="R4246" i="4"/>
  <c r="T4246" i="4" s="1"/>
  <c r="U4261" i="4"/>
  <c r="V4261" i="4" s="1"/>
  <c r="U4330" i="4"/>
  <c r="R4375" i="4"/>
  <c r="T4375" i="4" s="1"/>
  <c r="R4404" i="4"/>
  <c r="T4404" i="4" s="1"/>
  <c r="R4450" i="4"/>
  <c r="T4450" i="4" s="1"/>
  <c r="R4453" i="4"/>
  <c r="T4453" i="4" s="1"/>
  <c r="R4477" i="4"/>
  <c r="T4477" i="4" s="1"/>
  <c r="U4477" i="4"/>
  <c r="U4495" i="4"/>
  <c r="R4495" i="4"/>
  <c r="T4495" i="4" s="1"/>
  <c r="R4512" i="4"/>
  <c r="T4512" i="4" s="1"/>
  <c r="U4512" i="4"/>
  <c r="R4579" i="4"/>
  <c r="T4579" i="4" s="1"/>
  <c r="R4614" i="4"/>
  <c r="T4614" i="4" s="1"/>
  <c r="U4640" i="4"/>
  <c r="R4640" i="4"/>
  <c r="T4640" i="4" s="1"/>
  <c r="U4680" i="4"/>
  <c r="R4680" i="4"/>
  <c r="T4680" i="4" s="1"/>
  <c r="R4693" i="4"/>
  <c r="T4693" i="4" s="1"/>
  <c r="U4704" i="4"/>
  <c r="R4704" i="4"/>
  <c r="T4704" i="4" s="1"/>
  <c r="R4734" i="4"/>
  <c r="T4734" i="4" s="1"/>
  <c r="U4738" i="4"/>
  <c r="U4754" i="4"/>
  <c r="V4754" i="4" s="1"/>
  <c r="R4754" i="4"/>
  <c r="T4754" i="4" s="1"/>
  <c r="R4786" i="4"/>
  <c r="T4786" i="4" s="1"/>
  <c r="U4805" i="4"/>
  <c r="V4805" i="4" s="1"/>
  <c r="R4805" i="4"/>
  <c r="T4805" i="4" s="1"/>
  <c r="U4847" i="4"/>
  <c r="V4847" i="4" s="1"/>
  <c r="R4851" i="4"/>
  <c r="T4851" i="4" s="1"/>
  <c r="U4851" i="4"/>
  <c r="U4877" i="4"/>
  <c r="U4907" i="4"/>
  <c r="V4907" i="4" s="1"/>
  <c r="U4935" i="4"/>
  <c r="U4963" i="4"/>
  <c r="U5070" i="4"/>
  <c r="R5170" i="4"/>
  <c r="T5170" i="4" s="1"/>
  <c r="U5170" i="4"/>
  <c r="R5188" i="4"/>
  <c r="T5188" i="4" s="1"/>
  <c r="U5188" i="4"/>
  <c r="R6398" i="4"/>
  <c r="T6398" i="4" s="1"/>
  <c r="U6398" i="4"/>
  <c r="U6631" i="4"/>
  <c r="V6631" i="4" s="1"/>
  <c r="R6631" i="4"/>
  <c r="T6631" i="4" s="1"/>
  <c r="U6753" i="4"/>
  <c r="V6753" i="4" s="1"/>
  <c r="R6753" i="4"/>
  <c r="T6753" i="4" s="1"/>
  <c r="R7022" i="4"/>
  <c r="T7022" i="4" s="1"/>
  <c r="U7022" i="4"/>
  <c r="R2651" i="4"/>
  <c r="T2651" i="4" s="1"/>
  <c r="R2696" i="4"/>
  <c r="T2696" i="4" s="1"/>
  <c r="R2779" i="4"/>
  <c r="T2779" i="4" s="1"/>
  <c r="R2802" i="4"/>
  <c r="T2802" i="4" s="1"/>
  <c r="U2808" i="4"/>
  <c r="R2827" i="4"/>
  <c r="T2827" i="4" s="1"/>
  <c r="R2837" i="4"/>
  <c r="T2837" i="4" s="1"/>
  <c r="R2858" i="4"/>
  <c r="T2858" i="4" s="1"/>
  <c r="U2864" i="4"/>
  <c r="V2864" i="4" s="1"/>
  <c r="R2870" i="4"/>
  <c r="T2870" i="4" s="1"/>
  <c r="R2885" i="4"/>
  <c r="T2885" i="4" s="1"/>
  <c r="R2897" i="4"/>
  <c r="T2897" i="4" s="1"/>
  <c r="U3180" i="4"/>
  <c r="V3180" i="4" s="1"/>
  <c r="R3403" i="4"/>
  <c r="T3403" i="4" s="1"/>
  <c r="U3437" i="4"/>
  <c r="R3449" i="4"/>
  <c r="T3449" i="4" s="1"/>
  <c r="R3467" i="4"/>
  <c r="T3467" i="4" s="1"/>
  <c r="U3593" i="4"/>
  <c r="R3710" i="4"/>
  <c r="T3710" i="4" s="1"/>
  <c r="R3720" i="4"/>
  <c r="T3720" i="4" s="1"/>
  <c r="R3737" i="4"/>
  <c r="T3737" i="4" s="1"/>
  <c r="U3842" i="4"/>
  <c r="R3851" i="4"/>
  <c r="T3851" i="4" s="1"/>
  <c r="R3856" i="4"/>
  <c r="T3856" i="4" s="1"/>
  <c r="R3864" i="4"/>
  <c r="T3864" i="4" s="1"/>
  <c r="U3869" i="4"/>
  <c r="R3875" i="4"/>
  <c r="T3875" i="4" s="1"/>
  <c r="U3879" i="4"/>
  <c r="R3890" i="4"/>
  <c r="T3890" i="4" s="1"/>
  <c r="R3958" i="4"/>
  <c r="T3958" i="4" s="1"/>
  <c r="R3968" i="4"/>
  <c r="T3968" i="4" s="1"/>
  <c r="R4033" i="4"/>
  <c r="T4033" i="4" s="1"/>
  <c r="U4035" i="4"/>
  <c r="V4035" i="4" s="1"/>
  <c r="R4063" i="4"/>
  <c r="T4063" i="4" s="1"/>
  <c r="R4117" i="4"/>
  <c r="T4117" i="4" s="1"/>
  <c r="R4176" i="4"/>
  <c r="T4176" i="4" s="1"/>
  <c r="R4200" i="4"/>
  <c r="T4200" i="4" s="1"/>
  <c r="R4229" i="4"/>
  <c r="T4229" i="4" s="1"/>
  <c r="R4280" i="4"/>
  <c r="T4280" i="4" s="1"/>
  <c r="R4283" i="4"/>
  <c r="T4283" i="4" s="1"/>
  <c r="U4290" i="4"/>
  <c r="V4290" i="4" s="1"/>
  <c r="R4292" i="4"/>
  <c r="T4292" i="4" s="1"/>
  <c r="R4390" i="4"/>
  <c r="T4390" i="4" s="1"/>
  <c r="U4437" i="4"/>
  <c r="R4437" i="4"/>
  <c r="T4437" i="4" s="1"/>
  <c r="U4445" i="4"/>
  <c r="R4445" i="4"/>
  <c r="T4445" i="4" s="1"/>
  <c r="U4557" i="4"/>
  <c r="R4557" i="4"/>
  <c r="T4557" i="4" s="1"/>
  <c r="U4670" i="4"/>
  <c r="R4670" i="4"/>
  <c r="T4670" i="4" s="1"/>
  <c r="U4691" i="4"/>
  <c r="R4691" i="4"/>
  <c r="T4691" i="4" s="1"/>
  <c r="R4728" i="4"/>
  <c r="T4728" i="4" s="1"/>
  <c r="U4732" i="4"/>
  <c r="R4732" i="4"/>
  <c r="T4732" i="4" s="1"/>
  <c r="U4846" i="4"/>
  <c r="V4846" i="4" s="1"/>
  <c r="R4846" i="4"/>
  <c r="T4846" i="4" s="1"/>
  <c r="U4875" i="4"/>
  <c r="V4875" i="4" s="1"/>
  <c r="R4875" i="4"/>
  <c r="T4875" i="4" s="1"/>
  <c r="U4905" i="4"/>
  <c r="V4905" i="4" s="1"/>
  <c r="R4905" i="4"/>
  <c r="T4905" i="4" s="1"/>
  <c r="U4933" i="4"/>
  <c r="V4933" i="4" s="1"/>
  <c r="R4933" i="4"/>
  <c r="T4933" i="4" s="1"/>
  <c r="U4962" i="4"/>
  <c r="V4962" i="4" s="1"/>
  <c r="R4962" i="4"/>
  <c r="T4962" i="4" s="1"/>
  <c r="R5242" i="4"/>
  <c r="T5242" i="4" s="1"/>
  <c r="U5242" i="4"/>
  <c r="U5327" i="4"/>
  <c r="V5327" i="4" s="1"/>
  <c r="R5327" i="4"/>
  <c r="T5327" i="4" s="1"/>
  <c r="R5364" i="4"/>
  <c r="T5364" i="4" s="1"/>
  <c r="U5364" i="4"/>
  <c r="R5396" i="4"/>
  <c r="T5396" i="4" s="1"/>
  <c r="U5396" i="4"/>
  <c r="U5438" i="4"/>
  <c r="R5438" i="4"/>
  <c r="T5438" i="4" s="1"/>
  <c r="U5462" i="4"/>
  <c r="V5462" i="4" s="1"/>
  <c r="R5462" i="4"/>
  <c r="T5462" i="4" s="1"/>
  <c r="U5560" i="4"/>
  <c r="V5560" i="4" s="1"/>
  <c r="R5560" i="4"/>
  <c r="T5560" i="4" s="1"/>
  <c r="R5765" i="4"/>
  <c r="T5765" i="4" s="1"/>
  <c r="U5765" i="4"/>
  <c r="U5799" i="4"/>
  <c r="V5799" i="4" s="1"/>
  <c r="R5799" i="4"/>
  <c r="T5799" i="4" s="1"/>
  <c r="U5827" i="4"/>
  <c r="V5827" i="4" s="1"/>
  <c r="R5827" i="4"/>
  <c r="T5827" i="4" s="1"/>
  <c r="R5857" i="4"/>
  <c r="T5857" i="4" s="1"/>
  <c r="U5857" i="4"/>
  <c r="U6219" i="4"/>
  <c r="V6219" i="4" s="1"/>
  <c r="R6219" i="4"/>
  <c r="T6219" i="4" s="1"/>
  <c r="R6260" i="4"/>
  <c r="T6260" i="4" s="1"/>
  <c r="U6260" i="4"/>
  <c r="R6264" i="4"/>
  <c r="T6264" i="4" s="1"/>
  <c r="U6264" i="4"/>
  <c r="R6284" i="4"/>
  <c r="T6284" i="4" s="1"/>
  <c r="U6284" i="4"/>
  <c r="U6306" i="4"/>
  <c r="V6306" i="4" s="1"/>
  <c r="R6306" i="4"/>
  <c r="T6306" i="4" s="1"/>
  <c r="U6470" i="4"/>
  <c r="V6470" i="4" s="1"/>
  <c r="R6470" i="4"/>
  <c r="T6470" i="4" s="1"/>
  <c r="U6608" i="4"/>
  <c r="V6608" i="4" s="1"/>
  <c r="R6608" i="4"/>
  <c r="T6608" i="4" s="1"/>
  <c r="R6742" i="4"/>
  <c r="T6742" i="4" s="1"/>
  <c r="U6742" i="4"/>
  <c r="R6779" i="4"/>
  <c r="T6779" i="4" s="1"/>
  <c r="U6779" i="4"/>
  <c r="U6820" i="4"/>
  <c r="V6820" i="4" s="1"/>
  <c r="R6820" i="4"/>
  <c r="T6820" i="4" s="1"/>
  <c r="U6932" i="4"/>
  <c r="V6932" i="4" s="1"/>
  <c r="R6932" i="4"/>
  <c r="T6932" i="4" s="1"/>
  <c r="R6960" i="4"/>
  <c r="T6960" i="4" s="1"/>
  <c r="U6960" i="4"/>
  <c r="U5291" i="4"/>
  <c r="U5336" i="4"/>
  <c r="U5427" i="4"/>
  <c r="U5757" i="4"/>
  <c r="U5820" i="4"/>
  <c r="V5820" i="4" s="1"/>
  <c r="U5829" i="4"/>
  <c r="U6250" i="4"/>
  <c r="V6250" i="4" s="1"/>
  <c r="R6250" i="4"/>
  <c r="T6250" i="4" s="1"/>
  <c r="R6280" i="4"/>
  <c r="T6280" i="4" s="1"/>
  <c r="U6280" i="4"/>
  <c r="R6292" i="4"/>
  <c r="T6292" i="4" s="1"/>
  <c r="U6292" i="4"/>
  <c r="U6322" i="4"/>
  <c r="V6322" i="4" s="1"/>
  <c r="R6322" i="4"/>
  <c r="T6322" i="4" s="1"/>
  <c r="U6416" i="4"/>
  <c r="V6416" i="4" s="1"/>
  <c r="R6416" i="4"/>
  <c r="T6416" i="4" s="1"/>
  <c r="R6458" i="4"/>
  <c r="T6458" i="4" s="1"/>
  <c r="U6458" i="4"/>
  <c r="R6569" i="4"/>
  <c r="T6569" i="4" s="1"/>
  <c r="U6569" i="4"/>
  <c r="U6634" i="4"/>
  <c r="V6634" i="4" s="1"/>
  <c r="R6634" i="4"/>
  <c r="T6634" i="4" s="1"/>
  <c r="U6746" i="4"/>
  <c r="V6746" i="4" s="1"/>
  <c r="R6746" i="4"/>
  <c r="T6746" i="4" s="1"/>
  <c r="U6767" i="4"/>
  <c r="V6767" i="4" s="1"/>
  <c r="R6767" i="4"/>
  <c r="T6767" i="4" s="1"/>
  <c r="R6801" i="4"/>
  <c r="T6801" i="4" s="1"/>
  <c r="U6801" i="4"/>
  <c r="R6815" i="4"/>
  <c r="T6815" i="4" s="1"/>
  <c r="U6815" i="4"/>
  <c r="U6950" i="4"/>
  <c r="V6950" i="4" s="1"/>
  <c r="R6950" i="4"/>
  <c r="T6950" i="4" s="1"/>
  <c r="U7020" i="4"/>
  <c r="V7020" i="4" s="1"/>
  <c r="R7020" i="4"/>
  <c r="T7020" i="4" s="1"/>
  <c r="R7038" i="4"/>
  <c r="T7038" i="4" s="1"/>
  <c r="U7038" i="4"/>
  <c r="U7111" i="4"/>
  <c r="V7111" i="4" s="1"/>
  <c r="R7111" i="4"/>
  <c r="T7111" i="4" s="1"/>
  <c r="R7153" i="4"/>
  <c r="T7153" i="4" s="1"/>
  <c r="U7153" i="4"/>
  <c r="U4484" i="4"/>
  <c r="V4484" i="4" s="1"/>
  <c r="R5145" i="4"/>
  <c r="T5145" i="4" s="1"/>
  <c r="R5186" i="4"/>
  <c r="T5186" i="4" s="1"/>
  <c r="U5236" i="4"/>
  <c r="R5275" i="4"/>
  <c r="T5275" i="4" s="1"/>
  <c r="R5305" i="4"/>
  <c r="T5305" i="4" s="1"/>
  <c r="R5332" i="4"/>
  <c r="T5332" i="4" s="1"/>
  <c r="R5421" i="4"/>
  <c r="T5421" i="4" s="1"/>
  <c r="R5584" i="4"/>
  <c r="T5584" i="4" s="1"/>
  <c r="U5626" i="4"/>
  <c r="U5652" i="4"/>
  <c r="U5663" i="4"/>
  <c r="U5679" i="4"/>
  <c r="V5679" i="4" s="1"/>
  <c r="R5703" i="4"/>
  <c r="T5703" i="4" s="1"/>
  <c r="U5706" i="4"/>
  <c r="U5712" i="4"/>
  <c r="U5766" i="4"/>
  <c r="U5771" i="4"/>
  <c r="U5774" i="4"/>
  <c r="U5805" i="4"/>
  <c r="U5858" i="4"/>
  <c r="V5858" i="4" s="1"/>
  <c r="R6240" i="4"/>
  <c r="T6240" i="4" s="1"/>
  <c r="U6240" i="4"/>
  <c r="R6304" i="4"/>
  <c r="T6304" i="4" s="1"/>
  <c r="U6304" i="4"/>
  <c r="V6304" i="4" s="1"/>
  <c r="U6388" i="4"/>
  <c r="V6388" i="4" s="1"/>
  <c r="R6388" i="4"/>
  <c r="T6388" i="4" s="1"/>
  <c r="U6579" i="4"/>
  <c r="R6579" i="4"/>
  <c r="T6579" i="4" s="1"/>
  <c r="U6602" i="4"/>
  <c r="V6602" i="4" s="1"/>
  <c r="R6602" i="4"/>
  <c r="T6602" i="4" s="1"/>
  <c r="U6741" i="4"/>
  <c r="V6741" i="4" s="1"/>
  <c r="R6741" i="4"/>
  <c r="T6741" i="4" s="1"/>
  <c r="U6772" i="4"/>
  <c r="V6772" i="4" s="1"/>
  <c r="R6772" i="4"/>
  <c r="T6772" i="4" s="1"/>
  <c r="R6797" i="4"/>
  <c r="T6797" i="4" s="1"/>
  <c r="U6800" i="4"/>
  <c r="V6800" i="4" s="1"/>
  <c r="R6800" i="4"/>
  <c r="T6800" i="4" s="1"/>
  <c r="R6823" i="4"/>
  <c r="T6823" i="4" s="1"/>
  <c r="U7036" i="4"/>
  <c r="V7036" i="4" s="1"/>
  <c r="R7036" i="4"/>
  <c r="T7036" i="4" s="1"/>
  <c r="U7076" i="4"/>
  <c r="V7076" i="4" s="1"/>
  <c r="R7076" i="4"/>
  <c r="T7076" i="4" s="1"/>
  <c r="U7088" i="4"/>
  <c r="R7088" i="4"/>
  <c r="T7088" i="4" s="1"/>
  <c r="U7190" i="4"/>
  <c r="V7190" i="4" s="1"/>
  <c r="R7190" i="4"/>
  <c r="T7190" i="4" s="1"/>
  <c r="R4415" i="4"/>
  <c r="T4415" i="4" s="1"/>
  <c r="R4419" i="4"/>
  <c r="T4419" i="4" s="1"/>
  <c r="R4435" i="4"/>
  <c r="T4435" i="4" s="1"/>
  <c r="R4440" i="4"/>
  <c r="T4440" i="4" s="1"/>
  <c r="R4461" i="4"/>
  <c r="T4461" i="4" s="1"/>
  <c r="R4600" i="4"/>
  <c r="T4600" i="4" s="1"/>
  <c r="R4746" i="4"/>
  <c r="T4746" i="4" s="1"/>
  <c r="U4748" i="4"/>
  <c r="R5037" i="4"/>
  <c r="T5037" i="4" s="1"/>
  <c r="U5098" i="4"/>
  <c r="V5098" i="4" s="1"/>
  <c r="U5117" i="4"/>
  <c r="U5181" i="4"/>
  <c r="R5206" i="4"/>
  <c r="T5206" i="4" s="1"/>
  <c r="U5216" i="4"/>
  <c r="V5216" i="4" s="1"/>
  <c r="U5228" i="4"/>
  <c r="R5234" i="4"/>
  <c r="T5234" i="4" s="1"/>
  <c r="U5270" i="4"/>
  <c r="R5299" i="4"/>
  <c r="T5299" i="4" s="1"/>
  <c r="U5311" i="4"/>
  <c r="U5403" i="4"/>
  <c r="R5444" i="4"/>
  <c r="T5444" i="4" s="1"/>
  <c r="R5450" i="4"/>
  <c r="T5450" i="4" s="1"/>
  <c r="R5471" i="4"/>
  <c r="T5471" i="4" s="1"/>
  <c r="R5490" i="4"/>
  <c r="T5490" i="4" s="1"/>
  <c r="U5495" i="4"/>
  <c r="R5500" i="4"/>
  <c r="T5500" i="4" s="1"/>
  <c r="R6186" i="4"/>
  <c r="T6186" i="4" s="1"/>
  <c r="U6193" i="4"/>
  <c r="R6429" i="4"/>
  <c r="T6429" i="4" s="1"/>
  <c r="U6439" i="4"/>
  <c r="V6439" i="4" s="1"/>
  <c r="U6475" i="4"/>
  <c r="U6554" i="4"/>
  <c r="V6554" i="4" s="1"/>
  <c r="R6554" i="4"/>
  <c r="T6554" i="4" s="1"/>
  <c r="U6612" i="4"/>
  <c r="R6612" i="4"/>
  <c r="T6612" i="4" s="1"/>
  <c r="R6620" i="4"/>
  <c r="T6620" i="4" s="1"/>
  <c r="U6620" i="4"/>
  <c r="R6709" i="4"/>
  <c r="T6709" i="4" s="1"/>
  <c r="R6755" i="4"/>
  <c r="T6755" i="4" s="1"/>
  <c r="U6755" i="4"/>
  <c r="R6770" i="4"/>
  <c r="T6770" i="4" s="1"/>
  <c r="R6780" i="4"/>
  <c r="T6780" i="4" s="1"/>
  <c r="U6782" i="4"/>
  <c r="U6794" i="4"/>
  <c r="V6794" i="4" s="1"/>
  <c r="R6794" i="4"/>
  <c r="T6794" i="4" s="1"/>
  <c r="R6822" i="4"/>
  <c r="T6822" i="4" s="1"/>
  <c r="U6822" i="4"/>
  <c r="R6944" i="4"/>
  <c r="T6944" i="4" s="1"/>
  <c r="U6944" i="4"/>
  <c r="R7077" i="4"/>
  <c r="T7077" i="4" s="1"/>
  <c r="U7077" i="4"/>
  <c r="U7151" i="4"/>
  <c r="V7151" i="4" s="1"/>
  <c r="R7151" i="4"/>
  <c r="T7151" i="4" s="1"/>
  <c r="U7167" i="4"/>
  <c r="V7167" i="4" s="1"/>
  <c r="R7167" i="4"/>
  <c r="T7167" i="4" s="1"/>
  <c r="U6276" i="4"/>
  <c r="U7145" i="4"/>
  <c r="R6371" i="4"/>
  <c r="T6371" i="4" s="1"/>
  <c r="U6384" i="4"/>
  <c r="U6444" i="4"/>
  <c r="R6457" i="4"/>
  <c r="T6457" i="4" s="1"/>
  <c r="R6619" i="4"/>
  <c r="T6619" i="4" s="1"/>
  <c r="R6975" i="4"/>
  <c r="T6975" i="4" s="1"/>
  <c r="R7143" i="4"/>
  <c r="T7143" i="4" s="1"/>
  <c r="U7200" i="4"/>
  <c r="R412" i="4"/>
  <c r="T412" i="4" s="1"/>
  <c r="U412" i="4"/>
  <c r="R529" i="4"/>
  <c r="T529" i="4" s="1"/>
  <c r="U529" i="4"/>
  <c r="V529" i="4" s="1"/>
  <c r="U667" i="4"/>
  <c r="V667" i="4" s="1"/>
  <c r="R667" i="4"/>
  <c r="T667" i="4" s="1"/>
  <c r="U872" i="4"/>
  <c r="V872" i="4" s="1"/>
  <c r="R872" i="4"/>
  <c r="T872" i="4" s="1"/>
  <c r="U956" i="4"/>
  <c r="R956" i="4"/>
  <c r="T956" i="4" s="1"/>
  <c r="U1303" i="4"/>
  <c r="V1303" i="4" s="1"/>
  <c r="R1303" i="4"/>
  <c r="T1303" i="4" s="1"/>
  <c r="R1322" i="4"/>
  <c r="T1322" i="4" s="1"/>
  <c r="U1322" i="4"/>
  <c r="V1322" i="4" s="1"/>
  <c r="U1397" i="4"/>
  <c r="V1397" i="4" s="1"/>
  <c r="R1397" i="4"/>
  <c r="T1397" i="4" s="1"/>
  <c r="U1480" i="4"/>
  <c r="V1480" i="4" s="1"/>
  <c r="R1480" i="4"/>
  <c r="T1480" i="4" s="1"/>
  <c r="U1506" i="4"/>
  <c r="V1506" i="4" s="1"/>
  <c r="R1506" i="4"/>
  <c r="T1506" i="4" s="1"/>
  <c r="R3917" i="4"/>
  <c r="T3917" i="4" s="1"/>
  <c r="U3917" i="4"/>
  <c r="U4041" i="4"/>
  <c r="V4041" i="4" s="1"/>
  <c r="R4041" i="4"/>
  <c r="T4041" i="4" s="1"/>
  <c r="U4254" i="4"/>
  <c r="V4254" i="4" s="1"/>
  <c r="R4254" i="4"/>
  <c r="T4254" i="4" s="1"/>
  <c r="U4288" i="4"/>
  <c r="V4288" i="4" s="1"/>
  <c r="R4288" i="4"/>
  <c r="T4288" i="4" s="1"/>
  <c r="U4654" i="4"/>
  <c r="V4654" i="4" s="1"/>
  <c r="R4654" i="4"/>
  <c r="T4654" i="4" s="1"/>
  <c r="R5846" i="4"/>
  <c r="T5846" i="4" s="1"/>
  <c r="U5846" i="4"/>
  <c r="R5849" i="4"/>
  <c r="T5849" i="4" s="1"/>
  <c r="U5849" i="4"/>
  <c r="V5849" i="4" s="1"/>
  <c r="U56" i="4"/>
  <c r="V56" i="4" s="1"/>
  <c r="R56" i="4"/>
  <c r="T56" i="4" s="1"/>
  <c r="U502" i="4"/>
  <c r="V502" i="4" s="1"/>
  <c r="R502" i="4"/>
  <c r="T502" i="4" s="1"/>
  <c r="U608" i="4"/>
  <c r="V608" i="4" s="1"/>
  <c r="R608" i="4"/>
  <c r="T608" i="4" s="1"/>
  <c r="R641" i="4"/>
  <c r="T641" i="4" s="1"/>
  <c r="U641" i="4"/>
  <c r="V641" i="4" s="1"/>
  <c r="R749" i="4"/>
  <c r="T749" i="4" s="1"/>
  <c r="U749" i="4"/>
  <c r="V749" i="4" s="1"/>
  <c r="U988" i="4"/>
  <c r="V988" i="4" s="1"/>
  <c r="R988" i="4"/>
  <c r="T988" i="4" s="1"/>
  <c r="U1000" i="4"/>
  <c r="V1000" i="4" s="1"/>
  <c r="R1000" i="4"/>
  <c r="T1000" i="4" s="1"/>
  <c r="U1033" i="4"/>
  <c r="V1033" i="4" s="1"/>
  <c r="R1033" i="4"/>
  <c r="T1033" i="4" s="1"/>
  <c r="R1067" i="4"/>
  <c r="T1067" i="4" s="1"/>
  <c r="U1067" i="4"/>
  <c r="V1067" i="4" s="1"/>
  <c r="R1121" i="4"/>
  <c r="T1121" i="4" s="1"/>
  <c r="U1121" i="4"/>
  <c r="U1144" i="4"/>
  <c r="V1144" i="4" s="1"/>
  <c r="R1144" i="4"/>
  <c r="T1144" i="4" s="1"/>
  <c r="R1180" i="4"/>
  <c r="T1180" i="4" s="1"/>
  <c r="U1180" i="4"/>
  <c r="U1261" i="4"/>
  <c r="V1261" i="4" s="1"/>
  <c r="R1261" i="4"/>
  <c r="T1261" i="4" s="1"/>
  <c r="U1440" i="4"/>
  <c r="R1440" i="4"/>
  <c r="T1440" i="4" s="1"/>
  <c r="U1468" i="4"/>
  <c r="R1468" i="4"/>
  <c r="T1468" i="4" s="1"/>
  <c r="U3647" i="4"/>
  <c r="V3647" i="4" s="1"/>
  <c r="R3647" i="4"/>
  <c r="T3647" i="4" s="1"/>
  <c r="U3792" i="4"/>
  <c r="V3792" i="4" s="1"/>
  <c r="R3792" i="4"/>
  <c r="T3792" i="4" s="1"/>
  <c r="U3844" i="4"/>
  <c r="V3844" i="4" s="1"/>
  <c r="R3844" i="4"/>
  <c r="T3844" i="4" s="1"/>
  <c r="R3865" i="4"/>
  <c r="T3865" i="4" s="1"/>
  <c r="U3865" i="4"/>
  <c r="U3952" i="4"/>
  <c r="V3952" i="4" s="1"/>
  <c r="R3952" i="4"/>
  <c r="T3952" i="4" s="1"/>
  <c r="U4134" i="4"/>
  <c r="V4134" i="4" s="1"/>
  <c r="R4134" i="4"/>
  <c r="T4134" i="4" s="1"/>
  <c r="U4464" i="4"/>
  <c r="V4464" i="4" s="1"/>
  <c r="R4464" i="4"/>
  <c r="T4464" i="4" s="1"/>
  <c r="U4561" i="4"/>
  <c r="R4561" i="4"/>
  <c r="T4561" i="4" s="1"/>
  <c r="U4709" i="4"/>
  <c r="R4709" i="4"/>
  <c r="T4709" i="4" s="1"/>
  <c r="U4766" i="4"/>
  <c r="V4766" i="4" s="1"/>
  <c r="R4766" i="4"/>
  <c r="T4766" i="4" s="1"/>
  <c r="U5021" i="4"/>
  <c r="V5021" i="4" s="1"/>
  <c r="R5021" i="4"/>
  <c r="T5021" i="4" s="1"/>
  <c r="U6178" i="4"/>
  <c r="V6178" i="4" s="1"/>
  <c r="R6178" i="4"/>
  <c r="T6178" i="4" s="1"/>
  <c r="U6463" i="4"/>
  <c r="V6463" i="4" s="1"/>
  <c r="R6463" i="4"/>
  <c r="T6463" i="4" s="1"/>
  <c r="R6487" i="4"/>
  <c r="T6487" i="4" s="1"/>
  <c r="U6487" i="4"/>
  <c r="R6598" i="4"/>
  <c r="T6598" i="4" s="1"/>
  <c r="U6598" i="4"/>
  <c r="V6598" i="4" s="1"/>
  <c r="U6713" i="4"/>
  <c r="V6713" i="4" s="1"/>
  <c r="R6713" i="4"/>
  <c r="T6713" i="4" s="1"/>
  <c r="R6768" i="4"/>
  <c r="T6768" i="4" s="1"/>
  <c r="U6768" i="4"/>
  <c r="R6790" i="4"/>
  <c r="T6790" i="4" s="1"/>
  <c r="U6790" i="4"/>
  <c r="V6790" i="4" s="1"/>
  <c r="U6890" i="4"/>
  <c r="V6890" i="4" s="1"/>
  <c r="R6890" i="4"/>
  <c r="T6890" i="4" s="1"/>
  <c r="R6970" i="4"/>
  <c r="T6970" i="4" s="1"/>
  <c r="U6970" i="4"/>
  <c r="V6970" i="4" s="1"/>
  <c r="U7028" i="4"/>
  <c r="V7028" i="4" s="1"/>
  <c r="R7028" i="4"/>
  <c r="T7028" i="4" s="1"/>
  <c r="R18" i="4"/>
  <c r="T18" i="4" s="1"/>
  <c r="U18" i="4"/>
  <c r="V18" i="4" s="1"/>
  <c r="R146" i="4"/>
  <c r="T146" i="4" s="1"/>
  <c r="U146" i="4"/>
  <c r="R245" i="4"/>
  <c r="T245" i="4" s="1"/>
  <c r="U245" i="4"/>
  <c r="U392" i="4"/>
  <c r="V392" i="4" s="1"/>
  <c r="R392" i="4"/>
  <c r="T392" i="4" s="1"/>
  <c r="R456" i="4"/>
  <c r="T456" i="4" s="1"/>
  <c r="U456" i="4"/>
  <c r="R485" i="4"/>
  <c r="T485" i="4" s="1"/>
  <c r="U589" i="4"/>
  <c r="V589" i="4" s="1"/>
  <c r="R686" i="4"/>
  <c r="T686" i="4" s="1"/>
  <c r="U714" i="4"/>
  <c r="V714" i="4" s="1"/>
  <c r="R714" i="4"/>
  <c r="T714" i="4" s="1"/>
  <c r="U726" i="4"/>
  <c r="R732" i="4"/>
  <c r="T732" i="4" s="1"/>
  <c r="U760" i="4"/>
  <c r="V760" i="4" s="1"/>
  <c r="R760" i="4"/>
  <c r="T760" i="4" s="1"/>
  <c r="R781" i="4"/>
  <c r="T781" i="4" s="1"/>
  <c r="U785" i="4"/>
  <c r="V785" i="4" s="1"/>
  <c r="R785" i="4"/>
  <c r="T785" i="4" s="1"/>
  <c r="R810" i="4"/>
  <c r="T810" i="4" s="1"/>
  <c r="R893" i="4"/>
  <c r="T893" i="4" s="1"/>
  <c r="U893" i="4"/>
  <c r="V893" i="4" s="1"/>
  <c r="U913" i="4"/>
  <c r="R949" i="4"/>
  <c r="T949" i="4" s="1"/>
  <c r="U984" i="4"/>
  <c r="V984" i="4" s="1"/>
  <c r="R984" i="4"/>
  <c r="T984" i="4" s="1"/>
  <c r="R1041" i="4"/>
  <c r="T1041" i="4" s="1"/>
  <c r="U1156" i="4"/>
  <c r="V1156" i="4" s="1"/>
  <c r="R1156" i="4"/>
  <c r="T1156" i="4" s="1"/>
  <c r="U1187" i="4"/>
  <c r="V1187" i="4" s="1"/>
  <c r="R1187" i="4"/>
  <c r="T1187" i="4" s="1"/>
  <c r="U1235" i="4"/>
  <c r="V1235" i="4" s="1"/>
  <c r="R1235" i="4"/>
  <c r="T1235" i="4" s="1"/>
  <c r="U1270" i="4"/>
  <c r="V1270" i="4" s="1"/>
  <c r="R1270" i="4"/>
  <c r="T1270" i="4" s="1"/>
  <c r="R1298" i="4"/>
  <c r="T1298" i="4" s="1"/>
  <c r="U1298" i="4"/>
  <c r="R1458" i="4"/>
  <c r="T1458" i="4" s="1"/>
  <c r="U1458" i="4"/>
  <c r="R1485" i="4"/>
  <c r="T1485" i="4" s="1"/>
  <c r="U1485" i="4"/>
  <c r="V1485" i="4" s="1"/>
  <c r="R1511" i="4"/>
  <c r="T1511" i="4" s="1"/>
  <c r="U1511" i="4"/>
  <c r="U1541" i="4"/>
  <c r="V1541" i="4" s="1"/>
  <c r="R1541" i="4"/>
  <c r="T1541" i="4" s="1"/>
  <c r="U1555" i="4"/>
  <c r="V1555" i="4" s="1"/>
  <c r="R1555" i="4"/>
  <c r="T1555" i="4" s="1"/>
  <c r="U1979" i="4"/>
  <c r="V1979" i="4" s="1"/>
  <c r="R1979" i="4"/>
  <c r="T1979" i="4" s="1"/>
  <c r="R2006" i="4"/>
  <c r="T2006" i="4" s="1"/>
  <c r="U2006" i="4"/>
  <c r="R2024" i="4"/>
  <c r="T2024" i="4" s="1"/>
  <c r="U2024" i="4"/>
  <c r="U2066" i="4"/>
  <c r="V2066" i="4" s="1"/>
  <c r="R2066" i="4"/>
  <c r="T2066" i="4" s="1"/>
  <c r="U2095" i="4"/>
  <c r="V2095" i="4" s="1"/>
  <c r="R2095" i="4"/>
  <c r="T2095" i="4" s="1"/>
  <c r="R2109" i="4"/>
  <c r="T2109" i="4" s="1"/>
  <c r="U2109" i="4"/>
  <c r="U2143" i="4"/>
  <c r="V2143" i="4" s="1"/>
  <c r="R2143" i="4"/>
  <c r="T2143" i="4" s="1"/>
  <c r="U2169" i="4"/>
  <c r="V2169" i="4" s="1"/>
  <c r="R2169" i="4"/>
  <c r="T2169" i="4" s="1"/>
  <c r="U2197" i="4"/>
  <c r="V2197" i="4" s="1"/>
  <c r="R2197" i="4"/>
  <c r="T2197" i="4" s="1"/>
  <c r="R2710" i="4"/>
  <c r="T2710" i="4" s="1"/>
  <c r="U2710" i="4"/>
  <c r="V2710" i="4" s="1"/>
  <c r="R2763" i="4"/>
  <c r="T2763" i="4" s="1"/>
  <c r="U2763" i="4"/>
  <c r="U2817" i="4"/>
  <c r="V2817" i="4" s="1"/>
  <c r="R2817" i="4"/>
  <c r="T2817" i="4" s="1"/>
  <c r="U3026" i="4"/>
  <c r="V3026" i="4" s="1"/>
  <c r="R3026" i="4"/>
  <c r="T3026" i="4" s="1"/>
  <c r="U3042" i="4"/>
  <c r="V3042" i="4" s="1"/>
  <c r="R3042" i="4"/>
  <c r="T3042" i="4" s="1"/>
  <c r="R3062" i="4"/>
  <c r="T3062" i="4" s="1"/>
  <c r="U3062" i="4"/>
  <c r="V3062" i="4" s="1"/>
  <c r="U3111" i="4"/>
  <c r="V3111" i="4" s="1"/>
  <c r="R3111" i="4"/>
  <c r="T3111" i="4" s="1"/>
  <c r="R3142" i="4"/>
  <c r="T3142" i="4" s="1"/>
  <c r="U3142" i="4"/>
  <c r="V3142" i="4" s="1"/>
  <c r="U3367" i="4"/>
  <c r="V3367" i="4" s="1"/>
  <c r="R3367" i="4"/>
  <c r="T3367" i="4" s="1"/>
  <c r="U3427" i="4"/>
  <c r="V3427" i="4" s="1"/>
  <c r="R3427" i="4"/>
  <c r="T3427" i="4" s="1"/>
  <c r="U3470" i="4"/>
  <c r="V3470" i="4" s="1"/>
  <c r="R3470" i="4"/>
  <c r="T3470" i="4" s="1"/>
  <c r="U3487" i="4"/>
  <c r="V3487" i="4" s="1"/>
  <c r="R3487" i="4"/>
  <c r="T3487" i="4" s="1"/>
  <c r="R50" i="4"/>
  <c r="T50" i="4" s="1"/>
  <c r="U50" i="4"/>
  <c r="U120" i="4"/>
  <c r="V120" i="4" s="1"/>
  <c r="R120" i="4"/>
  <c r="T120" i="4" s="1"/>
  <c r="U154" i="4"/>
  <c r="V154" i="4" s="1"/>
  <c r="R160" i="4"/>
  <c r="T160" i="4" s="1"/>
  <c r="R177" i="4"/>
  <c r="T177" i="4" s="1"/>
  <c r="U177" i="4"/>
  <c r="U227" i="4"/>
  <c r="V227" i="4" s="1"/>
  <c r="R227" i="4"/>
  <c r="T227" i="4" s="1"/>
  <c r="R251" i="4"/>
  <c r="T251" i="4" s="1"/>
  <c r="R266" i="4"/>
  <c r="T266" i="4" s="1"/>
  <c r="U266" i="4"/>
  <c r="R349" i="4"/>
  <c r="T349" i="4" s="1"/>
  <c r="R364" i="4"/>
  <c r="T364" i="4" s="1"/>
  <c r="U364" i="4"/>
  <c r="U416" i="4"/>
  <c r="V416" i="4" s="1"/>
  <c r="R416" i="4"/>
  <c r="T416" i="4" s="1"/>
  <c r="R444" i="4"/>
  <c r="T444" i="4" s="1"/>
  <c r="R481" i="4"/>
  <c r="T481" i="4" s="1"/>
  <c r="U481" i="4"/>
  <c r="V481" i="4" s="1"/>
  <c r="R509" i="4"/>
  <c r="T509" i="4" s="1"/>
  <c r="U511" i="4"/>
  <c r="V511" i="4" s="1"/>
  <c r="U548" i="4"/>
  <c r="V548" i="4" s="1"/>
  <c r="R548" i="4"/>
  <c r="T548" i="4" s="1"/>
  <c r="R581" i="4"/>
  <c r="T581" i="4" s="1"/>
  <c r="U581" i="4"/>
  <c r="V581" i="4" s="1"/>
  <c r="R616" i="4"/>
  <c r="T616" i="4" s="1"/>
  <c r="U618" i="4"/>
  <c r="R657" i="4"/>
  <c r="T657" i="4" s="1"/>
  <c r="R675" i="4"/>
  <c r="T675" i="4" s="1"/>
  <c r="U710" i="4"/>
  <c r="V710" i="4" s="1"/>
  <c r="R710" i="4"/>
  <c r="T710" i="4" s="1"/>
  <c r="R777" i="4"/>
  <c r="T777" i="4" s="1"/>
  <c r="R779" i="4"/>
  <c r="T779" i="4" s="1"/>
  <c r="U779" i="4"/>
  <c r="V779" i="4" s="1"/>
  <c r="R793" i="4"/>
  <c r="T793" i="4" s="1"/>
  <c r="R806" i="4"/>
  <c r="T806" i="4" s="1"/>
  <c r="R821" i="4"/>
  <c r="T821" i="4" s="1"/>
  <c r="R823" i="4"/>
  <c r="T823" i="4" s="1"/>
  <c r="U823" i="4"/>
  <c r="U845" i="4"/>
  <c r="R851" i="4"/>
  <c r="T851" i="4" s="1"/>
  <c r="R853" i="4"/>
  <c r="T853" i="4" s="1"/>
  <c r="U853" i="4"/>
  <c r="R880" i="4"/>
  <c r="T880" i="4" s="1"/>
  <c r="R881" i="4"/>
  <c r="T881" i="4" s="1"/>
  <c r="U881" i="4"/>
  <c r="V881" i="4" s="1"/>
  <c r="R938" i="4"/>
  <c r="T938" i="4" s="1"/>
  <c r="U945" i="4"/>
  <c r="V945" i="4" s="1"/>
  <c r="R945" i="4"/>
  <c r="T945" i="4" s="1"/>
  <c r="U957" i="4"/>
  <c r="V957" i="4" s="1"/>
  <c r="R964" i="4"/>
  <c r="T964" i="4" s="1"/>
  <c r="U964" i="4"/>
  <c r="V964" i="4" s="1"/>
  <c r="R978" i="4"/>
  <c r="T978" i="4" s="1"/>
  <c r="U978" i="4"/>
  <c r="U1004" i="4"/>
  <c r="V1004" i="4" s="1"/>
  <c r="R1004" i="4"/>
  <c r="T1004" i="4" s="1"/>
  <c r="U1017" i="4"/>
  <c r="V1017" i="4" s="1"/>
  <c r="R1023" i="4"/>
  <c r="T1023" i="4" s="1"/>
  <c r="R1039" i="4"/>
  <c r="T1039" i="4" s="1"/>
  <c r="U1039" i="4"/>
  <c r="U1063" i="4"/>
  <c r="V1063" i="4" s="1"/>
  <c r="R1063" i="4"/>
  <c r="T1063" i="4" s="1"/>
  <c r="U1073" i="4"/>
  <c r="R1094" i="4"/>
  <c r="T1094" i="4" s="1"/>
  <c r="U1094" i="4"/>
  <c r="V1094" i="4" s="1"/>
  <c r="U1129" i="4"/>
  <c r="V1129" i="4" s="1"/>
  <c r="R1134" i="4"/>
  <c r="T1134" i="4" s="1"/>
  <c r="R1150" i="4"/>
  <c r="T1150" i="4" s="1"/>
  <c r="U1150" i="4"/>
  <c r="U1174" i="4"/>
  <c r="V1174" i="4" s="1"/>
  <c r="R1174" i="4"/>
  <c r="T1174" i="4" s="1"/>
  <c r="R1195" i="4"/>
  <c r="T1195" i="4" s="1"/>
  <c r="U1198" i="4"/>
  <c r="V1198" i="4" s="1"/>
  <c r="R1198" i="4"/>
  <c r="T1198" i="4" s="1"/>
  <c r="U1214" i="4"/>
  <c r="R1220" i="4"/>
  <c r="T1220" i="4" s="1"/>
  <c r="U1273" i="4"/>
  <c r="V1273" i="4" s="1"/>
  <c r="R1273" i="4"/>
  <c r="T1273" i="4" s="1"/>
  <c r="U1357" i="4"/>
  <c r="V1357" i="4" s="1"/>
  <c r="R1357" i="4"/>
  <c r="T1357" i="4" s="1"/>
  <c r="R1380" i="4"/>
  <c r="T1380" i="4" s="1"/>
  <c r="U1380" i="4"/>
  <c r="U1416" i="4"/>
  <c r="R1416" i="4"/>
  <c r="T1416" i="4" s="1"/>
  <c r="U1464" i="4"/>
  <c r="V1464" i="4" s="1"/>
  <c r="R1464" i="4"/>
  <c r="T1464" i="4" s="1"/>
  <c r="U1492" i="4"/>
  <c r="R1492" i="4"/>
  <c r="T1492" i="4" s="1"/>
  <c r="U1503" i="4"/>
  <c r="V1503" i="4" s="1"/>
  <c r="R1503" i="4"/>
  <c r="T1503" i="4" s="1"/>
  <c r="U1528" i="4"/>
  <c r="V1528" i="4" s="1"/>
  <c r="R1528" i="4"/>
  <c r="T1528" i="4" s="1"/>
  <c r="R1649" i="4"/>
  <c r="T1649" i="4" s="1"/>
  <c r="U1649" i="4"/>
  <c r="V1649" i="4" s="1"/>
  <c r="R1655" i="4"/>
  <c r="T1655" i="4" s="1"/>
  <c r="U1655" i="4"/>
  <c r="V1655" i="4" s="1"/>
  <c r="U1741" i="4"/>
  <c r="V1741" i="4" s="1"/>
  <c r="R1741" i="4"/>
  <c r="T1741" i="4" s="1"/>
  <c r="R1829" i="4"/>
  <c r="T1829" i="4" s="1"/>
  <c r="U1829" i="4"/>
  <c r="R114" i="4"/>
  <c r="T114" i="4" s="1"/>
  <c r="U114" i="4"/>
  <c r="U183" i="4"/>
  <c r="V183" i="4" s="1"/>
  <c r="R183" i="4"/>
  <c r="T183" i="4" s="1"/>
  <c r="R223" i="4"/>
  <c r="T223" i="4" s="1"/>
  <c r="U223" i="4"/>
  <c r="R318" i="4"/>
  <c r="T318" i="4" s="1"/>
  <c r="U318" i="4"/>
  <c r="U813" i="4"/>
  <c r="V813" i="4" s="1"/>
  <c r="R813" i="4"/>
  <c r="T813" i="4" s="1"/>
  <c r="U930" i="4"/>
  <c r="V930" i="4" s="1"/>
  <c r="R930" i="4"/>
  <c r="T930" i="4" s="1"/>
  <c r="U1088" i="4"/>
  <c r="V1088" i="4" s="1"/>
  <c r="R1088" i="4"/>
  <c r="T1088" i="4" s="1"/>
  <c r="U1362" i="4"/>
  <c r="R1362" i="4"/>
  <c r="T1362" i="4" s="1"/>
  <c r="R1435" i="4"/>
  <c r="T1435" i="4" s="1"/>
  <c r="U1435" i="4"/>
  <c r="U1452" i="4"/>
  <c r="V1452" i="4" s="1"/>
  <c r="R1452" i="4"/>
  <c r="T1452" i="4" s="1"/>
  <c r="U1532" i="4"/>
  <c r="V1532" i="4" s="1"/>
  <c r="R1532" i="4"/>
  <c r="T1532" i="4" s="1"/>
  <c r="U3702" i="4"/>
  <c r="V3702" i="4" s="1"/>
  <c r="R3702" i="4"/>
  <c r="T3702" i="4" s="1"/>
  <c r="U3803" i="4"/>
  <c r="V3803" i="4" s="1"/>
  <c r="R3803" i="4"/>
  <c r="T3803" i="4" s="1"/>
  <c r="R4140" i="4"/>
  <c r="T4140" i="4" s="1"/>
  <c r="U4140" i="4"/>
  <c r="R4282" i="4"/>
  <c r="T4282" i="4" s="1"/>
  <c r="U4282" i="4"/>
  <c r="U4323" i="4"/>
  <c r="R4323" i="4"/>
  <c r="T4323" i="4" s="1"/>
  <c r="U4473" i="4"/>
  <c r="V4473" i="4" s="1"/>
  <c r="R4473" i="4"/>
  <c r="T4473" i="4" s="1"/>
  <c r="U4583" i="4"/>
  <c r="R4583" i="4"/>
  <c r="T4583" i="4" s="1"/>
  <c r="U4736" i="4"/>
  <c r="R4736" i="4"/>
  <c r="T4736" i="4" s="1"/>
  <c r="U4856" i="4"/>
  <c r="V4856" i="4" s="1"/>
  <c r="R4856" i="4"/>
  <c r="T4856" i="4" s="1"/>
  <c r="R4982" i="4"/>
  <c r="T4982" i="4" s="1"/>
  <c r="U4982" i="4"/>
  <c r="U6409" i="4"/>
  <c r="V6409" i="4" s="1"/>
  <c r="R6409" i="4"/>
  <c r="T6409" i="4" s="1"/>
  <c r="U6512" i="4"/>
  <c r="V6512" i="4" s="1"/>
  <c r="R6512" i="4"/>
  <c r="T6512" i="4" s="1"/>
  <c r="U6946" i="4"/>
  <c r="V6946" i="4" s="1"/>
  <c r="R6946" i="4"/>
  <c r="T6946" i="4" s="1"/>
  <c r="U7061" i="4"/>
  <c r="R7061" i="4"/>
  <c r="T7061" i="4" s="1"/>
  <c r="U7087" i="4"/>
  <c r="V7087" i="4" s="1"/>
  <c r="R7087" i="4"/>
  <c r="T7087" i="4" s="1"/>
  <c r="R7097" i="4"/>
  <c r="T7097" i="4" s="1"/>
  <c r="U7097" i="4"/>
  <c r="U88" i="4"/>
  <c r="V88" i="4" s="1"/>
  <c r="R88" i="4"/>
  <c r="T88" i="4" s="1"/>
  <c r="U122" i="4"/>
  <c r="V122" i="4" s="1"/>
  <c r="R128" i="4"/>
  <c r="T128" i="4" s="1"/>
  <c r="U298" i="4"/>
  <c r="V298" i="4" s="1"/>
  <c r="R298" i="4"/>
  <c r="T298" i="4" s="1"/>
  <c r="R327" i="4"/>
  <c r="T327" i="4" s="1"/>
  <c r="U418" i="4"/>
  <c r="R434" i="4"/>
  <c r="T434" i="4" s="1"/>
  <c r="U434" i="4"/>
  <c r="U487" i="4"/>
  <c r="V487" i="4" s="1"/>
  <c r="R587" i="4"/>
  <c r="T587" i="4" s="1"/>
  <c r="U680" i="4"/>
  <c r="U698" i="4"/>
  <c r="V698" i="4" s="1"/>
  <c r="R698" i="4"/>
  <c r="T698" i="4" s="1"/>
  <c r="U743" i="4"/>
  <c r="V743" i="4" s="1"/>
  <c r="R743" i="4"/>
  <c r="T743" i="4" s="1"/>
  <c r="U757" i="4"/>
  <c r="U770" i="4"/>
  <c r="V770" i="4" s="1"/>
  <c r="R770" i="4"/>
  <c r="T770" i="4" s="1"/>
  <c r="R825" i="4"/>
  <c r="T825" i="4" s="1"/>
  <c r="R855" i="4"/>
  <c r="T855" i="4" s="1"/>
  <c r="R867" i="4"/>
  <c r="T867" i="4" s="1"/>
  <c r="U867" i="4"/>
  <c r="V867" i="4" s="1"/>
  <c r="R883" i="4"/>
  <c r="T883" i="4" s="1"/>
  <c r="R966" i="4"/>
  <c r="T966" i="4" s="1"/>
  <c r="R980" i="4"/>
  <c r="T980" i="4" s="1"/>
  <c r="U1045" i="4"/>
  <c r="V1045" i="4" s="1"/>
  <c r="R1045" i="4"/>
  <c r="T1045" i="4" s="1"/>
  <c r="R1096" i="4"/>
  <c r="T1096" i="4" s="1"/>
  <c r="R1152" i="4"/>
  <c r="T1152" i="4" s="1"/>
  <c r="U1200" i="4"/>
  <c r="V1200" i="4" s="1"/>
  <c r="R1205" i="4"/>
  <c r="T1205" i="4" s="1"/>
  <c r="U1345" i="4"/>
  <c r="V1345" i="4" s="1"/>
  <c r="R1345" i="4"/>
  <c r="T1345" i="4" s="1"/>
  <c r="U1373" i="4"/>
  <c r="V1373" i="4" s="1"/>
  <c r="R1373" i="4"/>
  <c r="T1373" i="4" s="1"/>
  <c r="R1406" i="4"/>
  <c r="T1406" i="4" s="1"/>
  <c r="U1406" i="4"/>
  <c r="V1406" i="4" s="1"/>
  <c r="U1412" i="4"/>
  <c r="V1412" i="4" s="1"/>
  <c r="R1412" i="4"/>
  <c r="T1412" i="4" s="1"/>
  <c r="U1442" i="4"/>
  <c r="R1442" i="4"/>
  <c r="T1442" i="4" s="1"/>
  <c r="R1631" i="4"/>
  <c r="T1631" i="4" s="1"/>
  <c r="U1631" i="4"/>
  <c r="V1631" i="4" s="1"/>
  <c r="R1844" i="4"/>
  <c r="T1844" i="4" s="1"/>
  <c r="U1844" i="4"/>
  <c r="V1844" i="4" s="1"/>
  <c r="R2050" i="4"/>
  <c r="T2050" i="4" s="1"/>
  <c r="U2050" i="4"/>
  <c r="R2079" i="4"/>
  <c r="T2079" i="4" s="1"/>
  <c r="U2079" i="4"/>
  <c r="U2127" i="4"/>
  <c r="V2127" i="4" s="1"/>
  <c r="R2127" i="4"/>
  <c r="T2127" i="4" s="1"/>
  <c r="R2155" i="4"/>
  <c r="T2155" i="4" s="1"/>
  <c r="U2155" i="4"/>
  <c r="R2182" i="4"/>
  <c r="T2182" i="4" s="1"/>
  <c r="U2182" i="4"/>
  <c r="R2554" i="4"/>
  <c r="T2554" i="4" s="1"/>
  <c r="U2554" i="4"/>
  <c r="V2554" i="4" s="1"/>
  <c r="U2874" i="4"/>
  <c r="V2874" i="4" s="1"/>
  <c r="R2874" i="4"/>
  <c r="T2874" i="4" s="1"/>
  <c r="U3079" i="4"/>
  <c r="V3079" i="4" s="1"/>
  <c r="R3079" i="4"/>
  <c r="T3079" i="4" s="1"/>
  <c r="R3093" i="4"/>
  <c r="T3093" i="4" s="1"/>
  <c r="U3093" i="4"/>
  <c r="V3093" i="4" s="1"/>
  <c r="U3198" i="4"/>
  <c r="V3198" i="4" s="1"/>
  <c r="R3198" i="4"/>
  <c r="T3198" i="4" s="1"/>
  <c r="R3313" i="4"/>
  <c r="T3313" i="4" s="1"/>
  <c r="U3313" i="4"/>
  <c r="V3313" i="4" s="1"/>
  <c r="U3342" i="4"/>
  <c r="V3342" i="4" s="1"/>
  <c r="R3342" i="4"/>
  <c r="T3342" i="4" s="1"/>
  <c r="U3406" i="4"/>
  <c r="V3406" i="4" s="1"/>
  <c r="R3406" i="4"/>
  <c r="T3406" i="4" s="1"/>
  <c r="R3568" i="4"/>
  <c r="T3568" i="4" s="1"/>
  <c r="U3568" i="4"/>
  <c r="V3568" i="4" s="1"/>
  <c r="U26" i="4"/>
  <c r="R32" i="4"/>
  <c r="T32" i="4" s="1"/>
  <c r="U24" i="4"/>
  <c r="V24" i="4" s="1"/>
  <c r="R24" i="4"/>
  <c r="T24" i="4" s="1"/>
  <c r="U58" i="4"/>
  <c r="R64" i="4"/>
  <c r="T64" i="4" s="1"/>
  <c r="R82" i="4"/>
  <c r="T82" i="4" s="1"/>
  <c r="U82" i="4"/>
  <c r="V82" i="4" s="1"/>
  <c r="U152" i="4"/>
  <c r="V152" i="4" s="1"/>
  <c r="R152" i="4"/>
  <c r="T152" i="4" s="1"/>
  <c r="U185" i="4"/>
  <c r="R203" i="4"/>
  <c r="T203" i="4" s="1"/>
  <c r="U203" i="4"/>
  <c r="U248" i="4"/>
  <c r="V248" i="4" s="1"/>
  <c r="R248" i="4"/>
  <c r="T248" i="4" s="1"/>
  <c r="U273" i="4"/>
  <c r="V273" i="4" s="1"/>
  <c r="R279" i="4"/>
  <c r="T279" i="4" s="1"/>
  <c r="R373" i="4"/>
  <c r="T373" i="4" s="1"/>
  <c r="R388" i="4"/>
  <c r="T388" i="4" s="1"/>
  <c r="U388" i="4"/>
  <c r="V388" i="4" s="1"/>
  <c r="U438" i="4"/>
  <c r="V438" i="4" s="1"/>
  <c r="R438" i="4"/>
  <c r="T438" i="4" s="1"/>
  <c r="U480" i="4"/>
  <c r="V480" i="4" s="1"/>
  <c r="R480" i="4"/>
  <c r="T480" i="4" s="1"/>
  <c r="R504" i="4"/>
  <c r="T504" i="4" s="1"/>
  <c r="U504" i="4"/>
  <c r="R533" i="4"/>
  <c r="T533" i="4" s="1"/>
  <c r="U579" i="4"/>
  <c r="V579" i="4" s="1"/>
  <c r="R579" i="4"/>
  <c r="T579" i="4" s="1"/>
  <c r="R610" i="4"/>
  <c r="T610" i="4" s="1"/>
  <c r="U610" i="4"/>
  <c r="R647" i="4"/>
  <c r="T647" i="4" s="1"/>
  <c r="U649" i="4"/>
  <c r="V649" i="4" s="1"/>
  <c r="R673" i="4"/>
  <c r="T673" i="4" s="1"/>
  <c r="U673" i="4"/>
  <c r="R720" i="4"/>
  <c r="T720" i="4" s="1"/>
  <c r="U725" i="4"/>
  <c r="R725" i="4"/>
  <c r="T725" i="4" s="1"/>
  <c r="R751" i="4"/>
  <c r="T751" i="4" s="1"/>
  <c r="U756" i="4"/>
  <c r="V756" i="4" s="1"/>
  <c r="R756" i="4"/>
  <c r="T756" i="4" s="1"/>
  <c r="U773" i="4"/>
  <c r="V773" i="4" s="1"/>
  <c r="R773" i="4"/>
  <c r="T773" i="4" s="1"/>
  <c r="U786" i="4"/>
  <c r="V786" i="4" s="1"/>
  <c r="R790" i="4"/>
  <c r="T790" i="4" s="1"/>
  <c r="R791" i="4"/>
  <c r="T791" i="4" s="1"/>
  <c r="U791" i="4"/>
  <c r="U817" i="4"/>
  <c r="V817" i="4" s="1"/>
  <c r="R817" i="4"/>
  <c r="T817" i="4" s="1"/>
  <c r="U830" i="4"/>
  <c r="V830" i="4" s="1"/>
  <c r="U843" i="4"/>
  <c r="V843" i="4" s="1"/>
  <c r="R843" i="4"/>
  <c r="T843" i="4" s="1"/>
  <c r="U876" i="4"/>
  <c r="V876" i="4" s="1"/>
  <c r="R876" i="4"/>
  <c r="T876" i="4" s="1"/>
  <c r="U900" i="4"/>
  <c r="R905" i="4"/>
  <c r="T905" i="4" s="1"/>
  <c r="R920" i="4"/>
  <c r="T920" i="4" s="1"/>
  <c r="R934" i="4"/>
  <c r="T934" i="4" s="1"/>
  <c r="R936" i="4"/>
  <c r="T936" i="4" s="1"/>
  <c r="U936" i="4"/>
  <c r="V936" i="4" s="1"/>
  <c r="R1011" i="4"/>
  <c r="T1011" i="4" s="1"/>
  <c r="U1015" i="4"/>
  <c r="V1015" i="4" s="1"/>
  <c r="R1015" i="4"/>
  <c r="T1015" i="4" s="1"/>
  <c r="U1071" i="4"/>
  <c r="V1071" i="4" s="1"/>
  <c r="R1071" i="4"/>
  <c r="T1071" i="4" s="1"/>
  <c r="R1123" i="4"/>
  <c r="T1123" i="4" s="1"/>
  <c r="U1127" i="4"/>
  <c r="V1127" i="4" s="1"/>
  <c r="R1127" i="4"/>
  <c r="T1127" i="4" s="1"/>
  <c r="R1182" i="4"/>
  <c r="T1182" i="4" s="1"/>
  <c r="U1185" i="4"/>
  <c r="V1185" i="4" s="1"/>
  <c r="R1185" i="4"/>
  <c r="T1185" i="4" s="1"/>
  <c r="R1193" i="4"/>
  <c r="T1193" i="4" s="1"/>
  <c r="U1193" i="4"/>
  <c r="V1193" i="4" s="1"/>
  <c r="R1208" i="4"/>
  <c r="T1208" i="4" s="1"/>
  <c r="U1212" i="4"/>
  <c r="V1212" i="4" s="1"/>
  <c r="R1212" i="4"/>
  <c r="T1212" i="4" s="1"/>
  <c r="U1257" i="4"/>
  <c r="R1257" i="4"/>
  <c r="T1257" i="4" s="1"/>
  <c r="U1293" i="4"/>
  <c r="V1293" i="4" s="1"/>
  <c r="R1293" i="4"/>
  <c r="T1293" i="4" s="1"/>
  <c r="R1351" i="4"/>
  <c r="T1351" i="4" s="1"/>
  <c r="U1351" i="4"/>
  <c r="U1389" i="4"/>
  <c r="R1389" i="4"/>
  <c r="T1389" i="4" s="1"/>
  <c r="U1426" i="4"/>
  <c r="V1426" i="4" s="1"/>
  <c r="R1426" i="4"/>
  <c r="T1426" i="4" s="1"/>
  <c r="R1806" i="4"/>
  <c r="T1806" i="4" s="1"/>
  <c r="U1806" i="4"/>
  <c r="V1806" i="4" s="1"/>
  <c r="R1635" i="4"/>
  <c r="T1635" i="4" s="1"/>
  <c r="U1635" i="4"/>
  <c r="R1987" i="4"/>
  <c r="T1987" i="4" s="1"/>
  <c r="U1987" i="4"/>
  <c r="R2030" i="4"/>
  <c r="T2030" i="4" s="1"/>
  <c r="U2030" i="4"/>
  <c r="V2030" i="4" s="1"/>
  <c r="U2103" i="4"/>
  <c r="V2103" i="4" s="1"/>
  <c r="R2103" i="4"/>
  <c r="T2103" i="4" s="1"/>
  <c r="R2117" i="4"/>
  <c r="T2117" i="4" s="1"/>
  <c r="U2117" i="4"/>
  <c r="V2117" i="4" s="1"/>
  <c r="U2135" i="4"/>
  <c r="V2135" i="4" s="1"/>
  <c r="R2135" i="4"/>
  <c r="T2135" i="4" s="1"/>
  <c r="U2204" i="4"/>
  <c r="V2204" i="4" s="1"/>
  <c r="R2204" i="4"/>
  <c r="T2204" i="4" s="1"/>
  <c r="U2544" i="4"/>
  <c r="V2544" i="4" s="1"/>
  <c r="R2544" i="4"/>
  <c r="T2544" i="4" s="1"/>
  <c r="U2589" i="4"/>
  <c r="V2589" i="4" s="1"/>
  <c r="R2589" i="4"/>
  <c r="T2589" i="4" s="1"/>
  <c r="R2601" i="4"/>
  <c r="T2601" i="4" s="1"/>
  <c r="U2601" i="4"/>
  <c r="U2607" i="4"/>
  <c r="V2607" i="4" s="1"/>
  <c r="R2607" i="4"/>
  <c r="T2607" i="4" s="1"/>
  <c r="U2658" i="4"/>
  <c r="V2658" i="4" s="1"/>
  <c r="R2658" i="4"/>
  <c r="T2658" i="4" s="1"/>
  <c r="U2704" i="4"/>
  <c r="V2704" i="4" s="1"/>
  <c r="R2704" i="4"/>
  <c r="T2704" i="4" s="1"/>
  <c r="U2786" i="4"/>
  <c r="V2786" i="4" s="1"/>
  <c r="R2786" i="4"/>
  <c r="T2786" i="4" s="1"/>
  <c r="R2811" i="4"/>
  <c r="T2811" i="4" s="1"/>
  <c r="U2811" i="4"/>
  <c r="U2845" i="4"/>
  <c r="V2845" i="4" s="1"/>
  <c r="R2845" i="4"/>
  <c r="T2845" i="4" s="1"/>
  <c r="R2868" i="4"/>
  <c r="T2868" i="4" s="1"/>
  <c r="U2868" i="4"/>
  <c r="U2904" i="4"/>
  <c r="V2904" i="4" s="1"/>
  <c r="R2904" i="4"/>
  <c r="T2904" i="4" s="1"/>
  <c r="R3015" i="4"/>
  <c r="T3015" i="4" s="1"/>
  <c r="U3015" i="4"/>
  <c r="R3031" i="4"/>
  <c r="T3031" i="4" s="1"/>
  <c r="U3031" i="4"/>
  <c r="U3057" i="4"/>
  <c r="V3057" i="4" s="1"/>
  <c r="R3057" i="4"/>
  <c r="T3057" i="4" s="1"/>
  <c r="R3070" i="4"/>
  <c r="T3070" i="4" s="1"/>
  <c r="U3070" i="4"/>
  <c r="V3070" i="4" s="1"/>
  <c r="U3087" i="4"/>
  <c r="V3087" i="4" s="1"/>
  <c r="R3087" i="4"/>
  <c r="T3087" i="4" s="1"/>
  <c r="R3101" i="4"/>
  <c r="T3101" i="4" s="1"/>
  <c r="U3101" i="4"/>
  <c r="V3101" i="4" s="1"/>
  <c r="R3126" i="4"/>
  <c r="T3126" i="4" s="1"/>
  <c r="U3126" i="4"/>
  <c r="U3156" i="4"/>
  <c r="R3156" i="4"/>
  <c r="T3156" i="4" s="1"/>
  <c r="U3178" i="4"/>
  <c r="V3178" i="4" s="1"/>
  <c r="R3178" i="4"/>
  <c r="T3178" i="4" s="1"/>
  <c r="U3218" i="4"/>
  <c r="R3218" i="4"/>
  <c r="T3218" i="4" s="1"/>
  <c r="U3240" i="4"/>
  <c r="V3240" i="4" s="1"/>
  <c r="R3240" i="4"/>
  <c r="T3240" i="4" s="1"/>
  <c r="R3297" i="4"/>
  <c r="T3297" i="4" s="1"/>
  <c r="U3297" i="4"/>
  <c r="V3297" i="4" s="1"/>
  <c r="U3630" i="4"/>
  <c r="V3630" i="4" s="1"/>
  <c r="R3630" i="4"/>
  <c r="T3630" i="4" s="1"/>
  <c r="R1867" i="4"/>
  <c r="T1867" i="4" s="1"/>
  <c r="U1867" i="4"/>
  <c r="V1867" i="4" s="1"/>
  <c r="U1892" i="4"/>
  <c r="V1892" i="4" s="1"/>
  <c r="R1892" i="4"/>
  <c r="T1892" i="4" s="1"/>
  <c r="R1956" i="4"/>
  <c r="T1956" i="4" s="1"/>
  <c r="U1956" i="4"/>
  <c r="V1956" i="4" s="1"/>
  <c r="R1967" i="4"/>
  <c r="T1967" i="4" s="1"/>
  <c r="U1967" i="4"/>
  <c r="U2044" i="4"/>
  <c r="V2044" i="4" s="1"/>
  <c r="R2044" i="4"/>
  <c r="T2044" i="4" s="1"/>
  <c r="R2056" i="4"/>
  <c r="T2056" i="4" s="1"/>
  <c r="U2056" i="4"/>
  <c r="R2085" i="4"/>
  <c r="T2085" i="4" s="1"/>
  <c r="U2085" i="4"/>
  <c r="V2085" i="4" s="1"/>
  <c r="U665" i="4"/>
  <c r="R1238" i="4"/>
  <c r="T1238" i="4" s="1"/>
  <c r="R1263" i="4"/>
  <c r="T1263" i="4" s="1"/>
  <c r="R1267" i="4"/>
  <c r="T1267" i="4" s="1"/>
  <c r="U1271" i="4"/>
  <c r="V1271" i="4" s="1"/>
  <c r="R1285" i="4"/>
  <c r="T1285" i="4" s="1"/>
  <c r="U1292" i="4"/>
  <c r="R1296" i="4"/>
  <c r="T1296" i="4" s="1"/>
  <c r="R1312" i="4"/>
  <c r="T1312" i="4" s="1"/>
  <c r="U1343" i="4"/>
  <c r="V1343" i="4" s="1"/>
  <c r="R1349" i="4"/>
  <c r="T1349" i="4" s="1"/>
  <c r="R1365" i="4"/>
  <c r="T1365" i="4" s="1"/>
  <c r="R1369" i="4"/>
  <c r="T1369" i="4" s="1"/>
  <c r="R1391" i="4"/>
  <c r="T1391" i="4" s="1"/>
  <c r="R1394" i="4"/>
  <c r="T1394" i="4" s="1"/>
  <c r="U1399" i="4"/>
  <c r="V1399" i="4" s="1"/>
  <c r="R1419" i="4"/>
  <c r="T1419" i="4" s="1"/>
  <c r="R1423" i="4"/>
  <c r="T1423" i="4" s="1"/>
  <c r="U1428" i="4"/>
  <c r="R1444" i="4"/>
  <c r="T1444" i="4" s="1"/>
  <c r="U1450" i="4"/>
  <c r="R1473" i="4"/>
  <c r="T1473" i="4" s="1"/>
  <c r="U1478" i="4"/>
  <c r="V1478" i="4" s="1"/>
  <c r="R1497" i="4"/>
  <c r="T1497" i="4" s="1"/>
  <c r="U1504" i="4"/>
  <c r="R1520" i="4"/>
  <c r="T1520" i="4" s="1"/>
  <c r="R1524" i="4"/>
  <c r="T1524" i="4" s="1"/>
  <c r="U1530" i="4"/>
  <c r="V1530" i="4" s="1"/>
  <c r="U1543" i="4"/>
  <c r="V1543" i="4" s="1"/>
  <c r="R1543" i="4"/>
  <c r="T1543" i="4" s="1"/>
  <c r="R1557" i="4"/>
  <c r="T1557" i="4" s="1"/>
  <c r="R1626" i="4"/>
  <c r="T1626" i="4" s="1"/>
  <c r="U1626" i="4"/>
  <c r="R1630" i="4"/>
  <c r="T1630" i="4" s="1"/>
  <c r="U1630" i="4"/>
  <c r="V1630" i="4" s="1"/>
  <c r="U1633" i="4"/>
  <c r="V1633" i="4" s="1"/>
  <c r="R1633" i="4"/>
  <c r="T1633" i="4" s="1"/>
  <c r="R1662" i="4"/>
  <c r="T1662" i="4" s="1"/>
  <c r="R1669" i="4"/>
  <c r="T1669" i="4" s="1"/>
  <c r="R1676" i="4"/>
  <c r="T1676" i="4" s="1"/>
  <c r="R1684" i="4"/>
  <c r="T1684" i="4" s="1"/>
  <c r="R1690" i="4"/>
  <c r="T1690" i="4" s="1"/>
  <c r="R1698" i="4"/>
  <c r="T1698" i="4" s="1"/>
  <c r="R1705" i="4"/>
  <c r="T1705" i="4" s="1"/>
  <c r="R1713" i="4"/>
  <c r="T1713" i="4" s="1"/>
  <c r="R1721" i="4"/>
  <c r="T1721" i="4" s="1"/>
  <c r="R1725" i="4"/>
  <c r="T1725" i="4" s="1"/>
  <c r="R1730" i="4"/>
  <c r="T1730" i="4" s="1"/>
  <c r="R1737" i="4"/>
  <c r="T1737" i="4" s="1"/>
  <c r="U1846" i="4"/>
  <c r="V1846" i="4" s="1"/>
  <c r="R1846" i="4"/>
  <c r="T1846" i="4" s="1"/>
  <c r="R1873" i="4"/>
  <c r="T1873" i="4" s="1"/>
  <c r="U1873" i="4"/>
  <c r="U1991" i="4"/>
  <c r="V1991" i="4" s="1"/>
  <c r="R1991" i="4"/>
  <c r="T1991" i="4" s="1"/>
  <c r="R2035" i="4"/>
  <c r="T2035" i="4" s="1"/>
  <c r="U2035" i="4"/>
  <c r="R2064" i="4"/>
  <c r="T2064" i="4" s="1"/>
  <c r="U2064" i="4"/>
  <c r="U2081" i="4"/>
  <c r="V2081" i="4" s="1"/>
  <c r="R2081" i="4"/>
  <c r="T2081" i="4" s="1"/>
  <c r="R2093" i="4"/>
  <c r="T2093" i="4" s="1"/>
  <c r="U2093" i="4"/>
  <c r="U2111" i="4"/>
  <c r="V2111" i="4" s="1"/>
  <c r="R2111" i="4"/>
  <c r="T2111" i="4" s="1"/>
  <c r="R2125" i="4"/>
  <c r="T2125" i="4" s="1"/>
  <c r="U2125" i="4"/>
  <c r="R2141" i="4"/>
  <c r="T2141" i="4" s="1"/>
  <c r="U2141" i="4"/>
  <c r="U2156" i="4"/>
  <c r="V2156" i="4" s="1"/>
  <c r="R2156" i="4"/>
  <c r="T2156" i="4" s="1"/>
  <c r="U2184" i="4"/>
  <c r="V2184" i="4" s="1"/>
  <c r="R2184" i="4"/>
  <c r="T2184" i="4" s="1"/>
  <c r="R2611" i="4"/>
  <c r="T2611" i="4" s="1"/>
  <c r="U2611" i="4"/>
  <c r="U2647" i="4"/>
  <c r="V2647" i="4" s="1"/>
  <c r="R2647" i="4"/>
  <c r="T2647" i="4" s="1"/>
  <c r="U2692" i="4"/>
  <c r="V2692" i="4" s="1"/>
  <c r="R2692" i="4"/>
  <c r="T2692" i="4" s="1"/>
  <c r="U2757" i="4"/>
  <c r="V2757" i="4" s="1"/>
  <c r="R2757" i="4"/>
  <c r="T2757" i="4" s="1"/>
  <c r="R2781" i="4"/>
  <c r="T2781" i="4" s="1"/>
  <c r="U2781" i="4"/>
  <c r="R2839" i="4"/>
  <c r="T2839" i="4" s="1"/>
  <c r="U2839" i="4"/>
  <c r="R3007" i="4"/>
  <c r="T3007" i="4" s="1"/>
  <c r="U3007" i="4"/>
  <c r="V3007" i="4" s="1"/>
  <c r="U3018" i="4"/>
  <c r="V3018" i="4" s="1"/>
  <c r="R3018" i="4"/>
  <c r="T3018" i="4" s="1"/>
  <c r="U3034" i="4"/>
  <c r="V3034" i="4" s="1"/>
  <c r="R3034" i="4"/>
  <c r="T3034" i="4" s="1"/>
  <c r="U3064" i="4"/>
  <c r="V3064" i="4" s="1"/>
  <c r="R3064" i="4"/>
  <c r="T3064" i="4" s="1"/>
  <c r="R3077" i="4"/>
  <c r="T3077" i="4" s="1"/>
  <c r="U3077" i="4"/>
  <c r="V3077" i="4" s="1"/>
  <c r="U3095" i="4"/>
  <c r="V3095" i="4" s="1"/>
  <c r="R3095" i="4"/>
  <c r="T3095" i="4" s="1"/>
  <c r="R3109" i="4"/>
  <c r="T3109" i="4" s="1"/>
  <c r="U3109" i="4"/>
  <c r="V3109" i="4" s="1"/>
  <c r="U3167" i="4"/>
  <c r="V3167" i="4" s="1"/>
  <c r="R3167" i="4"/>
  <c r="T3167" i="4" s="1"/>
  <c r="U3229" i="4"/>
  <c r="V3229" i="4" s="1"/>
  <c r="R3229" i="4"/>
  <c r="T3229" i="4" s="1"/>
  <c r="R3282" i="4"/>
  <c r="T3282" i="4" s="1"/>
  <c r="U3282" i="4"/>
  <c r="U3331" i="4"/>
  <c r="V3331" i="4" s="1"/>
  <c r="R3331" i="4"/>
  <c r="T3331" i="4" s="1"/>
  <c r="U3352" i="4"/>
  <c r="V3352" i="4" s="1"/>
  <c r="R3352" i="4"/>
  <c r="T3352" i="4" s="1"/>
  <c r="U3382" i="4"/>
  <c r="V3382" i="4" s="1"/>
  <c r="R3382" i="4"/>
  <c r="T3382" i="4" s="1"/>
  <c r="R1548" i="4"/>
  <c r="T1548" i="4" s="1"/>
  <c r="U1548" i="4"/>
  <c r="U1801" i="4"/>
  <c r="V1801" i="4" s="1"/>
  <c r="R1801" i="4"/>
  <c r="T1801" i="4" s="1"/>
  <c r="U1983" i="4"/>
  <c r="V1983" i="4" s="1"/>
  <c r="R1983" i="4"/>
  <c r="T1983" i="4" s="1"/>
  <c r="U2073" i="4"/>
  <c r="V2073" i="4" s="1"/>
  <c r="R2073" i="4"/>
  <c r="T2073" i="4" s="1"/>
  <c r="U2151" i="4"/>
  <c r="V2151" i="4" s="1"/>
  <c r="R2151" i="4"/>
  <c r="T2151" i="4" s="1"/>
  <c r="U2176" i="4"/>
  <c r="V2176" i="4" s="1"/>
  <c r="R2176" i="4"/>
  <c r="T2176" i="4" s="1"/>
  <c r="R2189" i="4"/>
  <c r="T2189" i="4" s="1"/>
  <c r="U2189" i="4"/>
  <c r="V2189" i="4" s="1"/>
  <c r="U771" i="4"/>
  <c r="V771" i="4" s="1"/>
  <c r="R923" i="4"/>
  <c r="T923" i="4" s="1"/>
  <c r="U929" i="4"/>
  <c r="V929" i="4" s="1"/>
  <c r="R996" i="4"/>
  <c r="T996" i="4" s="1"/>
  <c r="U1002" i="4"/>
  <c r="V1002" i="4" s="1"/>
  <c r="R1008" i="4"/>
  <c r="T1008" i="4" s="1"/>
  <c r="R1027" i="4"/>
  <c r="T1027" i="4" s="1"/>
  <c r="U1032" i="4"/>
  <c r="R1037" i="4"/>
  <c r="T1037" i="4" s="1"/>
  <c r="R1056" i="4"/>
  <c r="T1056" i="4" s="1"/>
  <c r="R1066" i="4"/>
  <c r="T1066" i="4" s="1"/>
  <c r="R1081" i="4"/>
  <c r="T1081" i="4" s="1"/>
  <c r="U1087" i="4"/>
  <c r="R1092" i="4"/>
  <c r="T1092" i="4" s="1"/>
  <c r="R1109" i="4"/>
  <c r="T1109" i="4" s="1"/>
  <c r="U1115" i="4"/>
  <c r="V1115" i="4" s="1"/>
  <c r="R1119" i="4"/>
  <c r="T1119" i="4" s="1"/>
  <c r="R1138" i="4"/>
  <c r="T1138" i="4" s="1"/>
  <c r="U1142" i="4"/>
  <c r="V1142" i="4" s="1"/>
  <c r="R1148" i="4"/>
  <c r="T1148" i="4" s="1"/>
  <c r="R1166" i="4"/>
  <c r="T1166" i="4" s="1"/>
  <c r="U1172" i="4"/>
  <c r="R1178" i="4"/>
  <c r="T1178" i="4" s="1"/>
  <c r="U1186" i="4"/>
  <c r="V1186" i="4" s="1"/>
  <c r="R1192" i="4"/>
  <c r="T1192" i="4" s="1"/>
  <c r="R1223" i="4"/>
  <c r="T1223" i="4" s="1"/>
  <c r="R1232" i="4"/>
  <c r="T1232" i="4" s="1"/>
  <c r="U1240" i="4"/>
  <c r="R1245" i="4"/>
  <c r="T1245" i="4" s="1"/>
  <c r="R1247" i="4"/>
  <c r="T1247" i="4" s="1"/>
  <c r="R1256" i="4"/>
  <c r="T1256" i="4" s="1"/>
  <c r="R1260" i="4"/>
  <c r="T1260" i="4" s="1"/>
  <c r="U1265" i="4"/>
  <c r="R1280" i="4"/>
  <c r="T1280" i="4" s="1"/>
  <c r="R1283" i="4"/>
  <c r="T1283" i="4" s="1"/>
  <c r="U1287" i="4"/>
  <c r="V1287" i="4" s="1"/>
  <c r="R1291" i="4"/>
  <c r="T1291" i="4" s="1"/>
  <c r="R1306" i="4"/>
  <c r="T1306" i="4" s="1"/>
  <c r="R1315" i="4"/>
  <c r="T1315" i="4" s="1"/>
  <c r="R1330" i="4"/>
  <c r="T1330" i="4" s="1"/>
  <c r="U1336" i="4"/>
  <c r="R1341" i="4"/>
  <c r="T1341" i="4" s="1"/>
  <c r="R1361" i="4"/>
  <c r="T1361" i="4" s="1"/>
  <c r="U1367" i="4"/>
  <c r="V1367" i="4" s="1"/>
  <c r="R1374" i="4"/>
  <c r="T1374" i="4" s="1"/>
  <c r="R1385" i="4"/>
  <c r="T1385" i="4" s="1"/>
  <c r="R1388" i="4"/>
  <c r="T1388" i="4" s="1"/>
  <c r="R1398" i="4"/>
  <c r="T1398" i="4" s="1"/>
  <c r="R1401" i="4"/>
  <c r="T1401" i="4" s="1"/>
  <c r="R1411" i="4"/>
  <c r="T1411" i="4" s="1"/>
  <c r="R1415" i="4"/>
  <c r="T1415" i="4" s="1"/>
  <c r="U1421" i="4"/>
  <c r="R1427" i="4"/>
  <c r="T1427" i="4" s="1"/>
  <c r="R1430" i="4"/>
  <c r="T1430" i="4" s="1"/>
  <c r="R1439" i="4"/>
  <c r="T1439" i="4" s="1"/>
  <c r="U1572" i="4"/>
  <c r="R1572" i="4"/>
  <c r="T1572" i="4" s="1"/>
  <c r="R1642" i="4"/>
  <c r="T1642" i="4" s="1"/>
  <c r="U1642" i="4"/>
  <c r="R1646" i="4"/>
  <c r="T1646" i="4" s="1"/>
  <c r="U1646" i="4"/>
  <c r="R1652" i="4"/>
  <c r="T1652" i="4" s="1"/>
  <c r="U1652" i="4"/>
  <c r="V1652" i="4" s="1"/>
  <c r="R1654" i="4"/>
  <c r="T1654" i="4" s="1"/>
  <c r="U1654" i="4"/>
  <c r="U1831" i="4"/>
  <c r="V1831" i="4" s="1"/>
  <c r="R1831" i="4"/>
  <c r="T1831" i="4" s="1"/>
  <c r="U1853" i="4"/>
  <c r="V1853" i="4" s="1"/>
  <c r="R1853" i="4"/>
  <c r="T1853" i="4" s="1"/>
  <c r="U1861" i="4"/>
  <c r="V1861" i="4" s="1"/>
  <c r="R1861" i="4"/>
  <c r="T1861" i="4" s="1"/>
  <c r="U1868" i="4"/>
  <c r="V1868" i="4" s="1"/>
  <c r="R1868" i="4"/>
  <c r="T1868" i="4" s="1"/>
  <c r="R1890" i="4"/>
  <c r="T1890" i="4" s="1"/>
  <c r="U1890" i="4"/>
  <c r="R1961" i="4"/>
  <c r="T1961" i="4" s="1"/>
  <c r="U1961" i="4"/>
  <c r="V1961" i="4" s="1"/>
  <c r="U1976" i="4"/>
  <c r="V1976" i="4" s="1"/>
  <c r="R1976" i="4"/>
  <c r="T1976" i="4" s="1"/>
  <c r="R1990" i="4"/>
  <c r="T1990" i="4" s="1"/>
  <c r="U1990" i="4"/>
  <c r="V1990" i="4" s="1"/>
  <c r="U1999" i="4"/>
  <c r="V1999" i="4" s="1"/>
  <c r="R1999" i="4"/>
  <c r="T1999" i="4" s="1"/>
  <c r="U2031" i="4"/>
  <c r="V2031" i="4" s="1"/>
  <c r="R2031" i="4"/>
  <c r="T2031" i="4" s="1"/>
  <c r="R2042" i="4"/>
  <c r="T2042" i="4" s="1"/>
  <c r="U2042" i="4"/>
  <c r="V2042" i="4" s="1"/>
  <c r="U2058" i="4"/>
  <c r="V2058" i="4" s="1"/>
  <c r="R2058" i="4"/>
  <c r="T2058" i="4" s="1"/>
  <c r="R2071" i="4"/>
  <c r="T2071" i="4" s="1"/>
  <c r="U2071" i="4"/>
  <c r="V2071" i="4" s="1"/>
  <c r="U2087" i="4"/>
  <c r="V2087" i="4" s="1"/>
  <c r="R2087" i="4"/>
  <c r="T2087" i="4" s="1"/>
  <c r="R2101" i="4"/>
  <c r="T2101" i="4" s="1"/>
  <c r="U2101" i="4"/>
  <c r="V2101" i="4" s="1"/>
  <c r="U2119" i="4"/>
  <c r="V2119" i="4" s="1"/>
  <c r="R2119" i="4"/>
  <c r="T2119" i="4" s="1"/>
  <c r="R2133" i="4"/>
  <c r="T2133" i="4" s="1"/>
  <c r="U2133" i="4"/>
  <c r="V2133" i="4" s="1"/>
  <c r="R2149" i="4"/>
  <c r="T2149" i="4" s="1"/>
  <c r="U2149" i="4"/>
  <c r="U2163" i="4"/>
  <c r="V2163" i="4" s="1"/>
  <c r="R2163" i="4"/>
  <c r="T2163" i="4" s="1"/>
  <c r="R2174" i="4"/>
  <c r="T2174" i="4" s="1"/>
  <c r="U2174" i="4"/>
  <c r="U2191" i="4"/>
  <c r="V2191" i="4" s="1"/>
  <c r="R2191" i="4"/>
  <c r="T2191" i="4" s="1"/>
  <c r="R2202" i="4"/>
  <c r="T2202" i="4" s="1"/>
  <c r="U2202" i="4"/>
  <c r="U2529" i="4"/>
  <c r="V2529" i="4" s="1"/>
  <c r="R2529" i="4"/>
  <c r="T2529" i="4" s="1"/>
  <c r="R2542" i="4"/>
  <c r="T2542" i="4" s="1"/>
  <c r="U2542" i="4"/>
  <c r="U2549" i="4"/>
  <c r="V2549" i="4" s="1"/>
  <c r="R2549" i="4"/>
  <c r="T2549" i="4" s="1"/>
  <c r="U2603" i="4"/>
  <c r="V2603" i="4" s="1"/>
  <c r="R2603" i="4"/>
  <c r="T2603" i="4" s="1"/>
  <c r="U2715" i="4"/>
  <c r="V2715" i="4" s="1"/>
  <c r="R2715" i="4"/>
  <c r="T2715" i="4" s="1"/>
  <c r="R2752" i="4"/>
  <c r="T2752" i="4" s="1"/>
  <c r="U2752" i="4"/>
  <c r="R2792" i="4"/>
  <c r="T2792" i="4" s="1"/>
  <c r="U2792" i="4"/>
  <c r="V2792" i="4" s="1"/>
  <c r="R2822" i="4"/>
  <c r="T2822" i="4" s="1"/>
  <c r="U2822" i="4"/>
  <c r="R2850" i="4"/>
  <c r="T2850" i="4" s="1"/>
  <c r="U2850" i="4"/>
  <c r="V2850" i="4" s="1"/>
  <c r="R2880" i="4"/>
  <c r="T2880" i="4" s="1"/>
  <c r="U2880" i="4"/>
  <c r="R2910" i="4"/>
  <c r="T2910" i="4" s="1"/>
  <c r="U2910" i="4"/>
  <c r="V2910" i="4" s="1"/>
  <c r="U3010" i="4"/>
  <c r="V3010" i="4" s="1"/>
  <c r="R3010" i="4"/>
  <c r="T3010" i="4" s="1"/>
  <c r="R3023" i="4"/>
  <c r="T3023" i="4" s="1"/>
  <c r="U3023" i="4"/>
  <c r="V3023" i="4" s="1"/>
  <c r="R3039" i="4"/>
  <c r="T3039" i="4" s="1"/>
  <c r="U3039" i="4"/>
  <c r="R3055" i="4"/>
  <c r="T3055" i="4" s="1"/>
  <c r="U3055" i="4"/>
  <c r="V3055" i="4" s="1"/>
  <c r="R3085" i="4"/>
  <c r="T3085" i="4" s="1"/>
  <c r="U3085" i="4"/>
  <c r="U3103" i="4"/>
  <c r="V3103" i="4" s="1"/>
  <c r="R3103" i="4"/>
  <c r="T3103" i="4" s="1"/>
  <c r="U3148" i="4"/>
  <c r="V3148" i="4" s="1"/>
  <c r="R3148" i="4"/>
  <c r="T3148" i="4" s="1"/>
  <c r="U3186" i="4"/>
  <c r="R3186" i="4"/>
  <c r="T3186" i="4" s="1"/>
  <c r="U3210" i="4"/>
  <c r="V3210" i="4" s="1"/>
  <c r="R3210" i="4"/>
  <c r="T3210" i="4" s="1"/>
  <c r="U3272" i="4"/>
  <c r="V3272" i="4" s="1"/>
  <c r="R3272" i="4"/>
  <c r="T3272" i="4" s="1"/>
  <c r="R3327" i="4"/>
  <c r="T3327" i="4" s="1"/>
  <c r="U3327" i="4"/>
  <c r="U3596" i="4"/>
  <c r="V3596" i="4" s="1"/>
  <c r="R3596" i="4"/>
  <c r="T3596" i="4" s="1"/>
  <c r="U1953" i="4"/>
  <c r="U1959" i="4"/>
  <c r="V1959" i="4" s="1"/>
  <c r="U1964" i="4"/>
  <c r="V1964" i="4" s="1"/>
  <c r="U1970" i="4"/>
  <c r="V1970" i="4" s="1"/>
  <c r="U1973" i="4"/>
  <c r="U1980" i="4"/>
  <c r="U2558" i="4"/>
  <c r="U2945" i="4"/>
  <c r="U2950" i="4"/>
  <c r="U2957" i="4"/>
  <c r="U2965" i="4"/>
  <c r="V2965" i="4" s="1"/>
  <c r="U2971" i="4"/>
  <c r="V2971" i="4" s="1"/>
  <c r="U2979" i="4"/>
  <c r="U2987" i="4"/>
  <c r="U2995" i="4"/>
  <c r="V2995" i="4" s="1"/>
  <c r="U3003" i="4"/>
  <c r="V3003" i="4" s="1"/>
  <c r="R3422" i="4"/>
  <c r="T3422" i="4" s="1"/>
  <c r="U3422" i="4"/>
  <c r="U3435" i="4"/>
  <c r="V3435" i="4" s="1"/>
  <c r="R3435" i="4"/>
  <c r="T3435" i="4" s="1"/>
  <c r="U3457" i="4"/>
  <c r="R3457" i="4"/>
  <c r="T3457" i="4" s="1"/>
  <c r="R3481" i="4"/>
  <c r="T3481" i="4" s="1"/>
  <c r="U3481" i="4"/>
  <c r="U3495" i="4"/>
  <c r="V3495" i="4" s="1"/>
  <c r="R3495" i="4"/>
  <c r="T3495" i="4" s="1"/>
  <c r="U3519" i="4"/>
  <c r="V3519" i="4" s="1"/>
  <c r="R3519" i="4"/>
  <c r="T3519" i="4" s="1"/>
  <c r="U3563" i="4"/>
  <c r="V3563" i="4" s="1"/>
  <c r="R3563" i="4"/>
  <c r="T3563" i="4" s="1"/>
  <c r="U3602" i="4"/>
  <c r="V3602" i="4" s="1"/>
  <c r="R3602" i="4"/>
  <c r="T3602" i="4" s="1"/>
  <c r="U3612" i="4"/>
  <c r="V3612" i="4" s="1"/>
  <c r="R3612" i="4"/>
  <c r="T3612" i="4" s="1"/>
  <c r="U3626" i="4"/>
  <c r="V3626" i="4" s="1"/>
  <c r="R3626" i="4"/>
  <c r="T3626" i="4" s="1"/>
  <c r="R3678" i="4"/>
  <c r="T3678" i="4" s="1"/>
  <c r="U3678" i="4"/>
  <c r="R3698" i="4"/>
  <c r="T3698" i="4" s="1"/>
  <c r="U3698" i="4"/>
  <c r="V3698" i="4" s="1"/>
  <c r="U3729" i="4"/>
  <c r="V3729" i="4" s="1"/>
  <c r="R3729" i="4"/>
  <c r="T3729" i="4" s="1"/>
  <c r="U3761" i="4"/>
  <c r="R3761" i="4"/>
  <c r="T3761" i="4" s="1"/>
  <c r="R3786" i="4"/>
  <c r="T3786" i="4" s="1"/>
  <c r="U3786" i="4"/>
  <c r="U3815" i="4"/>
  <c r="V3815" i="4" s="1"/>
  <c r="R3815" i="4"/>
  <c r="T3815" i="4" s="1"/>
  <c r="R3828" i="4"/>
  <c r="T3828" i="4" s="1"/>
  <c r="U3828" i="4"/>
  <c r="U3837" i="4"/>
  <c r="V3837" i="4" s="1"/>
  <c r="R3837" i="4"/>
  <c r="T3837" i="4" s="1"/>
  <c r="R3861" i="4"/>
  <c r="T3861" i="4" s="1"/>
  <c r="U3861" i="4"/>
  <c r="U3886" i="4"/>
  <c r="V3886" i="4" s="1"/>
  <c r="R3886" i="4"/>
  <c r="T3886" i="4" s="1"/>
  <c r="R3926" i="4"/>
  <c r="T3926" i="4" s="1"/>
  <c r="U3926" i="4"/>
  <c r="U3966" i="4"/>
  <c r="V3966" i="4" s="1"/>
  <c r="R3966" i="4"/>
  <c r="T3966" i="4" s="1"/>
  <c r="U4011" i="4"/>
  <c r="V4011" i="4" s="1"/>
  <c r="R4011" i="4"/>
  <c r="T4011" i="4" s="1"/>
  <c r="U4090" i="4"/>
  <c r="V4090" i="4" s="1"/>
  <c r="R4090" i="4"/>
  <c r="T4090" i="4" s="1"/>
  <c r="U4115" i="4"/>
  <c r="V4115" i="4" s="1"/>
  <c r="R4115" i="4"/>
  <c r="T4115" i="4" s="1"/>
  <c r="R1637" i="4"/>
  <c r="T1637" i="4" s="1"/>
  <c r="R1648" i="4"/>
  <c r="T1648" i="4" s="1"/>
  <c r="R1651" i="4"/>
  <c r="T1651" i="4" s="1"/>
  <c r="R1653" i="4"/>
  <c r="T1653" i="4" s="1"/>
  <c r="R1657" i="4"/>
  <c r="T1657" i="4" s="1"/>
  <c r="R1659" i="4"/>
  <c r="T1659" i="4" s="1"/>
  <c r="U1661" i="4"/>
  <c r="V1661" i="4" s="1"/>
  <c r="R1663" i="4"/>
  <c r="T1663" i="4" s="1"/>
  <c r="R1666" i="4"/>
  <c r="T1666" i="4" s="1"/>
  <c r="U1668" i="4"/>
  <c r="V1668" i="4" s="1"/>
  <c r="R1670" i="4"/>
  <c r="T1670" i="4" s="1"/>
  <c r="U1672" i="4"/>
  <c r="R1674" i="4"/>
  <c r="T1674" i="4" s="1"/>
  <c r="R1677" i="4"/>
  <c r="T1677" i="4" s="1"/>
  <c r="U1679" i="4"/>
  <c r="R1681" i="4"/>
  <c r="T1681" i="4" s="1"/>
  <c r="U1683" i="4"/>
  <c r="V1683" i="4" s="1"/>
  <c r="U1686" i="4"/>
  <c r="U1689" i="4"/>
  <c r="V1689" i="4" s="1"/>
  <c r="R1691" i="4"/>
  <c r="T1691" i="4" s="1"/>
  <c r="U1693" i="4"/>
  <c r="R1695" i="4"/>
  <c r="T1695" i="4" s="1"/>
  <c r="U1697" i="4"/>
  <c r="V1697" i="4" s="1"/>
  <c r="U1700" i="4"/>
  <c r="R1702" i="4"/>
  <c r="T1702" i="4" s="1"/>
  <c r="U1704" i="4"/>
  <c r="R1706" i="4"/>
  <c r="T1706" i="4" s="1"/>
  <c r="U1708" i="4"/>
  <c r="R1710" i="4"/>
  <c r="T1710" i="4" s="1"/>
  <c r="U1712" i="4"/>
  <c r="V1712" i="4" s="1"/>
  <c r="R1714" i="4"/>
  <c r="T1714" i="4" s="1"/>
  <c r="U1716" i="4"/>
  <c r="R1718" i="4"/>
  <c r="T1718" i="4" s="1"/>
  <c r="U1720" i="4"/>
  <c r="V1720" i="4" s="1"/>
  <c r="U1722" i="4"/>
  <c r="U1726" i="4"/>
  <c r="U1729" i="4"/>
  <c r="R1731" i="4"/>
  <c r="T1731" i="4" s="1"/>
  <c r="U1732" i="4"/>
  <c r="R1734" i="4"/>
  <c r="T1734" i="4" s="1"/>
  <c r="U1736" i="4"/>
  <c r="V1736" i="4" s="1"/>
  <c r="R1738" i="4"/>
  <c r="T1738" i="4" s="1"/>
  <c r="R1808" i="4"/>
  <c r="T1808" i="4" s="1"/>
  <c r="U1809" i="4"/>
  <c r="R1811" i="4"/>
  <c r="T1811" i="4" s="1"/>
  <c r="U1813" i="4"/>
  <c r="V1813" i="4" s="1"/>
  <c r="R1814" i="4"/>
  <c r="T1814" i="4" s="1"/>
  <c r="U1815" i="4"/>
  <c r="V1815" i="4" s="1"/>
  <c r="R1816" i="4"/>
  <c r="T1816" i="4" s="1"/>
  <c r="U1818" i="4"/>
  <c r="V1818" i="4" s="1"/>
  <c r="R1819" i="4"/>
  <c r="T1819" i="4" s="1"/>
  <c r="R1827" i="4"/>
  <c r="T1827" i="4" s="1"/>
  <c r="R1856" i="4"/>
  <c r="T1856" i="4" s="1"/>
  <c r="U1880" i="4"/>
  <c r="V1880" i="4" s="1"/>
  <c r="R1896" i="4"/>
  <c r="T1896" i="4" s="1"/>
  <c r="U1946" i="4"/>
  <c r="R2002" i="4"/>
  <c r="T2002" i="4" s="1"/>
  <c r="U2018" i="4"/>
  <c r="V2018" i="4" s="1"/>
  <c r="R2209" i="4"/>
  <c r="T2209" i="4" s="1"/>
  <c r="R2212" i="4"/>
  <c r="T2212" i="4" s="1"/>
  <c r="U2214" i="4"/>
  <c r="R2215" i="4"/>
  <c r="T2215" i="4" s="1"/>
  <c r="U2217" i="4"/>
  <c r="R2528" i="4"/>
  <c r="T2528" i="4" s="1"/>
  <c r="R2533" i="4"/>
  <c r="T2533" i="4" s="1"/>
  <c r="U2538" i="4"/>
  <c r="V2538" i="4" s="1"/>
  <c r="R2588" i="4"/>
  <c r="T2588" i="4" s="1"/>
  <c r="R2593" i="4"/>
  <c r="T2593" i="4" s="1"/>
  <c r="U2598" i="4"/>
  <c r="V2598" i="4" s="1"/>
  <c r="R2635" i="4"/>
  <c r="T2635" i="4" s="1"/>
  <c r="R2680" i="4"/>
  <c r="T2680" i="4" s="1"/>
  <c r="R2718" i="4"/>
  <c r="T2718" i="4" s="1"/>
  <c r="U2724" i="4"/>
  <c r="R2761" i="4"/>
  <c r="T2761" i="4" s="1"/>
  <c r="R2769" i="4"/>
  <c r="T2769" i="4" s="1"/>
  <c r="R2790" i="4"/>
  <c r="T2790" i="4" s="1"/>
  <c r="R2798" i="4"/>
  <c r="T2798" i="4" s="1"/>
  <c r="R2848" i="4"/>
  <c r="T2848" i="4" s="1"/>
  <c r="R2855" i="4"/>
  <c r="T2855" i="4" s="1"/>
  <c r="R2908" i="4"/>
  <c r="T2908" i="4" s="1"/>
  <c r="R2916" i="4"/>
  <c r="T2916" i="4" s="1"/>
  <c r="R2919" i="4"/>
  <c r="T2919" i="4" s="1"/>
  <c r="R2943" i="4"/>
  <c r="T2943" i="4" s="1"/>
  <c r="R2948" i="4"/>
  <c r="T2948" i="4" s="1"/>
  <c r="R2955" i="4"/>
  <c r="T2955" i="4" s="1"/>
  <c r="R2963" i="4"/>
  <c r="T2963" i="4" s="1"/>
  <c r="R2977" i="4"/>
  <c r="T2977" i="4" s="1"/>
  <c r="R2985" i="4"/>
  <c r="T2985" i="4" s="1"/>
  <c r="R2993" i="4"/>
  <c r="T2993" i="4" s="1"/>
  <c r="R3001" i="4"/>
  <c r="T3001" i="4" s="1"/>
  <c r="R3009" i="4"/>
  <c r="T3009" i="4" s="1"/>
  <c r="R3017" i="4"/>
  <c r="T3017" i="4" s="1"/>
  <c r="U3020" i="4"/>
  <c r="R3025" i="4"/>
  <c r="T3025" i="4" s="1"/>
  <c r="U3028" i="4"/>
  <c r="V3028" i="4" s="1"/>
  <c r="R3033" i="4"/>
  <c r="T3033" i="4" s="1"/>
  <c r="U3036" i="4"/>
  <c r="R3041" i="4"/>
  <c r="T3041" i="4" s="1"/>
  <c r="U3154" i="4"/>
  <c r="R3160" i="4"/>
  <c r="T3160" i="4" s="1"/>
  <c r="U3165" i="4"/>
  <c r="U3184" i="4"/>
  <c r="V3184" i="4" s="1"/>
  <c r="R3190" i="4"/>
  <c r="T3190" i="4" s="1"/>
  <c r="U3196" i="4"/>
  <c r="U3216" i="4"/>
  <c r="R3221" i="4"/>
  <c r="T3221" i="4" s="1"/>
  <c r="U3227" i="4"/>
  <c r="U3350" i="4"/>
  <c r="U3365" i="4"/>
  <c r="R3397" i="4"/>
  <c r="T3397" i="4" s="1"/>
  <c r="U3416" i="4"/>
  <c r="V3416" i="4" s="1"/>
  <c r="R3416" i="4"/>
  <c r="T3416" i="4" s="1"/>
  <c r="U3439" i="4"/>
  <c r="V3439" i="4" s="1"/>
  <c r="R3439" i="4"/>
  <c r="T3439" i="4" s="1"/>
  <c r="R3451" i="4"/>
  <c r="T3451" i="4" s="1"/>
  <c r="U3451" i="4"/>
  <c r="U3499" i="4"/>
  <c r="V3499" i="4" s="1"/>
  <c r="R3499" i="4"/>
  <c r="T3499" i="4" s="1"/>
  <c r="R3513" i="4"/>
  <c r="T3513" i="4" s="1"/>
  <c r="U3513" i="4"/>
  <c r="U3608" i="4"/>
  <c r="V3608" i="4" s="1"/>
  <c r="R3608" i="4"/>
  <c r="T3608" i="4" s="1"/>
  <c r="U3622" i="4"/>
  <c r="V3622" i="4" s="1"/>
  <c r="R3622" i="4"/>
  <c r="T3622" i="4" s="1"/>
  <c r="U3675" i="4"/>
  <c r="V3675" i="4" s="1"/>
  <c r="R3675" i="4"/>
  <c r="T3675" i="4" s="1"/>
  <c r="R3724" i="4"/>
  <c r="T3724" i="4" s="1"/>
  <c r="U3724" i="4"/>
  <c r="U3754" i="4"/>
  <c r="V3754" i="4" s="1"/>
  <c r="R3754" i="4"/>
  <c r="T3754" i="4" s="1"/>
  <c r="U3799" i="4"/>
  <c r="V3799" i="4" s="1"/>
  <c r="R3799" i="4"/>
  <c r="T3799" i="4" s="1"/>
  <c r="R3900" i="4"/>
  <c r="T3900" i="4" s="1"/>
  <c r="U3900" i="4"/>
  <c r="V3900" i="4" s="1"/>
  <c r="U3949" i="4"/>
  <c r="V3949" i="4" s="1"/>
  <c r="R3949" i="4"/>
  <c r="T3949" i="4" s="1"/>
  <c r="U4049" i="4"/>
  <c r="V4049" i="4" s="1"/>
  <c r="R4049" i="4"/>
  <c r="T4049" i="4" s="1"/>
  <c r="U3447" i="4"/>
  <c r="V3447" i="4" s="1"/>
  <c r="R3447" i="4"/>
  <c r="T3447" i="4" s="1"/>
  <c r="U3463" i="4"/>
  <c r="V3463" i="4" s="1"/>
  <c r="R3463" i="4"/>
  <c r="T3463" i="4" s="1"/>
  <c r="U3507" i="4"/>
  <c r="V3507" i="4" s="1"/>
  <c r="R3507" i="4"/>
  <c r="T3507" i="4" s="1"/>
  <c r="U3531" i="4"/>
  <c r="V3531" i="4" s="1"/>
  <c r="R3531" i="4"/>
  <c r="T3531" i="4" s="1"/>
  <c r="U3553" i="4"/>
  <c r="V3553" i="4" s="1"/>
  <c r="R3553" i="4"/>
  <c r="T3553" i="4" s="1"/>
  <c r="U3592" i="4"/>
  <c r="R3592" i="4"/>
  <c r="T3592" i="4" s="1"/>
  <c r="U3604" i="4"/>
  <c r="V3604" i="4" s="1"/>
  <c r="R3604" i="4"/>
  <c r="T3604" i="4" s="1"/>
  <c r="U3619" i="4"/>
  <c r="V3619" i="4" s="1"/>
  <c r="R3619" i="4"/>
  <c r="T3619" i="4" s="1"/>
  <c r="U3634" i="4"/>
  <c r="V3634" i="4" s="1"/>
  <c r="R3634" i="4"/>
  <c r="T3634" i="4" s="1"/>
  <c r="R3669" i="4"/>
  <c r="T3669" i="4" s="1"/>
  <c r="U3669" i="4"/>
  <c r="R3708" i="4"/>
  <c r="T3708" i="4" s="1"/>
  <c r="U3708" i="4"/>
  <c r="R3735" i="4"/>
  <c r="T3735" i="4" s="1"/>
  <c r="U3735" i="4"/>
  <c r="V3735" i="4" s="1"/>
  <c r="U3744" i="4"/>
  <c r="V3744" i="4" s="1"/>
  <c r="R3744" i="4"/>
  <c r="T3744" i="4" s="1"/>
  <c r="U3823" i="4"/>
  <c r="V3823" i="4" s="1"/>
  <c r="R3823" i="4"/>
  <c r="T3823" i="4" s="1"/>
  <c r="U3894" i="4"/>
  <c r="V3894" i="4" s="1"/>
  <c r="R3894" i="4"/>
  <c r="T3894" i="4" s="1"/>
  <c r="R3943" i="4"/>
  <c r="T3943" i="4" s="1"/>
  <c r="U3943" i="4"/>
  <c r="V3943" i="4" s="1"/>
  <c r="U3961" i="4"/>
  <c r="V3961" i="4" s="1"/>
  <c r="R3961" i="4"/>
  <c r="T3961" i="4" s="1"/>
  <c r="U4055" i="4"/>
  <c r="V4055" i="4" s="1"/>
  <c r="R4055" i="4"/>
  <c r="T4055" i="4" s="1"/>
  <c r="R4061" i="4"/>
  <c r="T4061" i="4" s="1"/>
  <c r="U4061" i="4"/>
  <c r="R4077" i="4"/>
  <c r="T4077" i="4" s="1"/>
  <c r="U4077" i="4"/>
  <c r="V4077" i="4" s="1"/>
  <c r="U4146" i="4"/>
  <c r="V4146" i="4" s="1"/>
  <c r="R4146" i="4"/>
  <c r="T4146" i="4" s="1"/>
  <c r="R4174" i="4"/>
  <c r="T4174" i="4" s="1"/>
  <c r="U4174" i="4"/>
  <c r="U3605" i="4"/>
  <c r="V3605" i="4" s="1"/>
  <c r="U3609" i="4"/>
  <c r="U3613" i="4"/>
  <c r="U3616" i="4"/>
  <c r="V3616" i="4" s="1"/>
  <c r="U3620" i="4"/>
  <c r="U3623" i="4"/>
  <c r="U3627" i="4"/>
  <c r="U3631" i="4"/>
  <c r="V3631" i="4" s="1"/>
  <c r="U3635" i="4"/>
  <c r="V3635" i="4" s="1"/>
  <c r="U3970" i="4"/>
  <c r="U4020" i="4"/>
  <c r="R4181" i="4"/>
  <c r="T4181" i="4" s="1"/>
  <c r="U4181" i="4"/>
  <c r="U4211" i="4"/>
  <c r="V4211" i="4" s="1"/>
  <c r="R4211" i="4"/>
  <c r="T4211" i="4" s="1"/>
  <c r="U4332" i="4"/>
  <c r="V4332" i="4" s="1"/>
  <c r="R4332" i="4"/>
  <c r="T4332" i="4" s="1"/>
  <c r="U4347" i="4"/>
  <c r="R4347" i="4"/>
  <c r="T4347" i="4" s="1"/>
  <c r="U4359" i="4"/>
  <c r="V4359" i="4" s="1"/>
  <c r="R4359" i="4"/>
  <c r="T4359" i="4" s="1"/>
  <c r="U4372" i="4"/>
  <c r="V4372" i="4" s="1"/>
  <c r="R4372" i="4"/>
  <c r="T4372" i="4" s="1"/>
  <c r="U4383" i="4"/>
  <c r="V4383" i="4" s="1"/>
  <c r="R4383" i="4"/>
  <c r="T4383" i="4" s="1"/>
  <c r="R4389" i="4"/>
  <c r="T4389" i="4" s="1"/>
  <c r="U4389" i="4"/>
  <c r="U4412" i="4"/>
  <c r="R4412" i="4"/>
  <c r="T4412" i="4" s="1"/>
  <c r="U4422" i="4"/>
  <c r="V4422" i="4" s="1"/>
  <c r="R4422" i="4"/>
  <c r="T4422" i="4" s="1"/>
  <c r="U4432" i="4"/>
  <c r="V4432" i="4" s="1"/>
  <c r="R4432" i="4"/>
  <c r="T4432" i="4" s="1"/>
  <c r="U4443" i="4"/>
  <c r="V4443" i="4" s="1"/>
  <c r="R4443" i="4"/>
  <c r="T4443" i="4" s="1"/>
  <c r="R4449" i="4"/>
  <c r="T4449" i="4" s="1"/>
  <c r="U4449" i="4"/>
  <c r="V4449" i="4" s="1"/>
  <c r="U4472" i="4"/>
  <c r="V4472" i="4" s="1"/>
  <c r="R4472" i="4"/>
  <c r="T4472" i="4" s="1"/>
  <c r="U4613" i="4"/>
  <c r="V4613" i="4" s="1"/>
  <c r="R4613" i="4"/>
  <c r="T4613" i="4" s="1"/>
  <c r="U4660" i="4"/>
  <c r="R4660" i="4"/>
  <c r="T4660" i="4" s="1"/>
  <c r="U4689" i="4"/>
  <c r="V4689" i="4" s="1"/>
  <c r="R4689" i="4"/>
  <c r="T4689" i="4" s="1"/>
  <c r="U4730" i="4"/>
  <c r="V4730" i="4" s="1"/>
  <c r="R4730" i="4"/>
  <c r="T4730" i="4" s="1"/>
  <c r="R4752" i="4"/>
  <c r="T4752" i="4" s="1"/>
  <c r="U4752" i="4"/>
  <c r="V4752" i="4" s="1"/>
  <c r="U4783" i="4"/>
  <c r="V4783" i="4" s="1"/>
  <c r="R4783" i="4"/>
  <c r="T4783" i="4" s="1"/>
  <c r="R4804" i="4"/>
  <c r="T4804" i="4" s="1"/>
  <c r="U4804" i="4"/>
  <c r="V4804" i="4" s="1"/>
  <c r="R4814" i="4"/>
  <c r="T4814" i="4" s="1"/>
  <c r="U4814" i="4"/>
  <c r="R4994" i="4"/>
  <c r="T4994" i="4" s="1"/>
  <c r="U4994" i="4"/>
  <c r="V4994" i="4" s="1"/>
  <c r="U5074" i="4"/>
  <c r="V5074" i="4" s="1"/>
  <c r="R5074" i="4"/>
  <c r="T5074" i="4" s="1"/>
  <c r="U5349" i="4"/>
  <c r="V5349" i="4" s="1"/>
  <c r="R5349" i="4"/>
  <c r="T5349" i="4" s="1"/>
  <c r="R5361" i="4"/>
  <c r="T5361" i="4" s="1"/>
  <c r="U5361" i="4"/>
  <c r="R5393" i="4"/>
  <c r="T5393" i="4" s="1"/>
  <c r="U5393" i="4"/>
  <c r="R5407" i="4"/>
  <c r="T5407" i="4" s="1"/>
  <c r="U5407" i="4"/>
  <c r="U5422" i="4"/>
  <c r="V5422" i="4" s="1"/>
  <c r="R5422" i="4"/>
  <c r="T5422" i="4" s="1"/>
  <c r="U5437" i="4"/>
  <c r="V5437" i="4" s="1"/>
  <c r="R5437" i="4"/>
  <c r="T5437" i="4" s="1"/>
  <c r="R5594" i="4"/>
  <c r="T5594" i="4" s="1"/>
  <c r="U5594" i="4"/>
  <c r="R5620" i="4"/>
  <c r="T5620" i="4" s="1"/>
  <c r="U5620" i="4"/>
  <c r="V5620" i="4" s="1"/>
  <c r="U5671" i="4"/>
  <c r="V5671" i="4" s="1"/>
  <c r="R5671" i="4"/>
  <c r="T5671" i="4" s="1"/>
  <c r="U5714" i="4"/>
  <c r="R5714" i="4"/>
  <c r="T5714" i="4" s="1"/>
  <c r="R5727" i="4"/>
  <c r="T5727" i="4" s="1"/>
  <c r="U5727" i="4"/>
  <c r="R5741" i="4"/>
  <c r="T5741" i="4" s="1"/>
  <c r="U5741" i="4"/>
  <c r="R5758" i="4"/>
  <c r="T5758" i="4" s="1"/>
  <c r="U5758" i="4"/>
  <c r="U5769" i="4"/>
  <c r="R5769" i="4"/>
  <c r="T5769" i="4" s="1"/>
  <c r="R5791" i="4"/>
  <c r="T5791" i="4" s="1"/>
  <c r="U5791" i="4"/>
  <c r="V5791" i="4" s="1"/>
  <c r="U5830" i="4"/>
  <c r="V5830" i="4" s="1"/>
  <c r="R5830" i="4"/>
  <c r="T5830" i="4" s="1"/>
  <c r="U5838" i="4"/>
  <c r="V5838" i="4" s="1"/>
  <c r="R5838" i="4"/>
  <c r="T5838" i="4" s="1"/>
  <c r="R3733" i="4"/>
  <c r="T3733" i="4" s="1"/>
  <c r="U3742" i="4"/>
  <c r="U3801" i="4"/>
  <c r="V3801" i="4" s="1"/>
  <c r="R3807" i="4"/>
  <c r="T3807" i="4" s="1"/>
  <c r="U3813" i="4"/>
  <c r="U3821" i="4"/>
  <c r="R3826" i="4"/>
  <c r="T3826" i="4" s="1"/>
  <c r="R3880" i="4"/>
  <c r="T3880" i="4" s="1"/>
  <c r="R3915" i="4"/>
  <c r="T3915" i="4" s="1"/>
  <c r="R3941" i="4"/>
  <c r="T3941" i="4" s="1"/>
  <c r="U3950" i="4"/>
  <c r="V3950" i="4" s="1"/>
  <c r="U3976" i="4"/>
  <c r="V3976" i="4" s="1"/>
  <c r="U3998" i="4"/>
  <c r="V3998" i="4" s="1"/>
  <c r="R4062" i="4"/>
  <c r="T4062" i="4" s="1"/>
  <c r="R4071" i="4"/>
  <c r="T4071" i="4" s="1"/>
  <c r="R4104" i="4"/>
  <c r="T4104" i="4" s="1"/>
  <c r="U4150" i="4"/>
  <c r="V4150" i="4" s="1"/>
  <c r="R4150" i="4"/>
  <c r="T4150" i="4" s="1"/>
  <c r="R4154" i="4"/>
  <c r="T4154" i="4" s="1"/>
  <c r="U4154" i="4"/>
  <c r="V4154" i="4" s="1"/>
  <c r="U4158" i="4"/>
  <c r="V4158" i="4" s="1"/>
  <c r="R4158" i="4"/>
  <c r="T4158" i="4" s="1"/>
  <c r="U4232" i="4"/>
  <c r="R4232" i="4"/>
  <c r="T4232" i="4" s="1"/>
  <c r="R4354" i="4"/>
  <c r="T4354" i="4" s="1"/>
  <c r="U4354" i="4"/>
  <c r="U4469" i="4"/>
  <c r="V4469" i="4" s="1"/>
  <c r="R4469" i="4"/>
  <c r="T4469" i="4" s="1"/>
  <c r="U4573" i="4"/>
  <c r="R4573" i="4"/>
  <c r="T4573" i="4" s="1"/>
  <c r="U4597" i="4"/>
  <c r="V4597" i="4" s="1"/>
  <c r="R4597" i="4"/>
  <c r="T4597" i="4" s="1"/>
  <c r="U4621" i="4"/>
  <c r="R4621" i="4"/>
  <c r="T4621" i="4" s="1"/>
  <c r="U4627" i="4"/>
  <c r="V4627" i="4" s="1"/>
  <c r="R4627" i="4"/>
  <c r="T4627" i="4" s="1"/>
  <c r="U4675" i="4"/>
  <c r="R4675" i="4"/>
  <c r="T4675" i="4" s="1"/>
  <c r="U4679" i="4"/>
  <c r="V4679" i="4" s="1"/>
  <c r="R4679" i="4"/>
  <c r="T4679" i="4" s="1"/>
  <c r="U4723" i="4"/>
  <c r="R4723" i="4"/>
  <c r="T4723" i="4" s="1"/>
  <c r="U4812" i="4"/>
  <c r="V4812" i="4" s="1"/>
  <c r="R4812" i="4"/>
  <c r="T4812" i="4" s="1"/>
  <c r="R4820" i="4"/>
  <c r="T4820" i="4" s="1"/>
  <c r="U4820" i="4"/>
  <c r="V4820" i="4" s="1"/>
  <c r="U4992" i="4"/>
  <c r="V4992" i="4" s="1"/>
  <c r="R4992" i="4"/>
  <c r="T4992" i="4" s="1"/>
  <c r="R5002" i="4"/>
  <c r="T5002" i="4" s="1"/>
  <c r="U5002" i="4"/>
  <c r="V5002" i="4" s="1"/>
  <c r="R5105" i="4"/>
  <c r="T5105" i="4" s="1"/>
  <c r="U5105" i="4"/>
  <c r="U5138" i="4"/>
  <c r="V5138" i="4" s="1"/>
  <c r="R5138" i="4"/>
  <c r="T5138" i="4" s="1"/>
  <c r="U5166" i="4"/>
  <c r="V5166" i="4" s="1"/>
  <c r="R5166" i="4"/>
  <c r="T5166" i="4" s="1"/>
  <c r="U5194" i="4"/>
  <c r="V5194" i="4" s="1"/>
  <c r="R5194" i="4"/>
  <c r="T5194" i="4" s="1"/>
  <c r="R5204" i="4"/>
  <c r="T5204" i="4" s="1"/>
  <c r="U5204" i="4"/>
  <c r="U5293" i="4"/>
  <c r="V5293" i="4" s="1"/>
  <c r="R5293" i="4"/>
  <c r="T5293" i="4" s="1"/>
  <c r="R3527" i="4"/>
  <c r="T3527" i="4" s="1"/>
  <c r="R3539" i="4"/>
  <c r="T3539" i="4" s="1"/>
  <c r="U3544" i="4"/>
  <c r="V3544" i="4" s="1"/>
  <c r="R3548" i="4"/>
  <c r="T3548" i="4" s="1"/>
  <c r="R3557" i="4"/>
  <c r="T3557" i="4" s="1"/>
  <c r="U3572" i="4"/>
  <c r="U3582" i="4"/>
  <c r="V3582" i="4" s="1"/>
  <c r="R3591" i="4"/>
  <c r="T3591" i="4" s="1"/>
  <c r="R3595" i="4"/>
  <c r="T3595" i="4" s="1"/>
  <c r="U3606" i="4"/>
  <c r="V3606" i="4" s="1"/>
  <c r="U3610" i="4"/>
  <c r="V3610" i="4" s="1"/>
  <c r="U3614" i="4"/>
  <c r="V3614" i="4" s="1"/>
  <c r="U3617" i="4"/>
  <c r="V3617" i="4" s="1"/>
  <c r="U3624" i="4"/>
  <c r="V3624" i="4" s="1"/>
  <c r="U3628" i="4"/>
  <c r="V3628" i="4" s="1"/>
  <c r="U3632" i="4"/>
  <c r="V3632" i="4" s="1"/>
  <c r="U3641" i="4"/>
  <c r="V3641" i="4" s="1"/>
  <c r="U3655" i="4"/>
  <c r="R3660" i="4"/>
  <c r="T3660" i="4" s="1"/>
  <c r="U3682" i="4"/>
  <c r="R3688" i="4"/>
  <c r="T3688" i="4" s="1"/>
  <c r="U3694" i="4"/>
  <c r="R4014" i="4"/>
  <c r="T4014" i="4" s="1"/>
  <c r="R4026" i="4"/>
  <c r="T4026" i="4" s="1"/>
  <c r="R4048" i="4"/>
  <c r="T4048" i="4" s="1"/>
  <c r="R4053" i="4"/>
  <c r="T4053" i="4" s="1"/>
  <c r="R4067" i="4"/>
  <c r="T4067" i="4" s="1"/>
  <c r="R4079" i="4"/>
  <c r="T4079" i="4" s="1"/>
  <c r="R4101" i="4"/>
  <c r="T4101" i="4" s="1"/>
  <c r="R4112" i="4"/>
  <c r="T4112" i="4" s="1"/>
  <c r="U4189" i="4"/>
  <c r="V4189" i="4" s="1"/>
  <c r="R4189" i="4"/>
  <c r="T4189" i="4" s="1"/>
  <c r="R4204" i="4"/>
  <c r="T4204" i="4" s="1"/>
  <c r="U4204" i="4"/>
  <c r="V4204" i="4" s="1"/>
  <c r="R4239" i="4"/>
  <c r="T4239" i="4" s="1"/>
  <c r="U4239" i="4"/>
  <c r="U4259" i="4"/>
  <c r="V4259" i="4" s="1"/>
  <c r="R4259" i="4"/>
  <c r="T4259" i="4" s="1"/>
  <c r="U4275" i="4"/>
  <c r="V4275" i="4" s="1"/>
  <c r="R4275" i="4"/>
  <c r="T4275" i="4" s="1"/>
  <c r="R4314" i="4"/>
  <c r="T4314" i="4" s="1"/>
  <c r="U4314" i="4"/>
  <c r="V4314" i="4" s="1"/>
  <c r="U4328" i="4"/>
  <c r="V4328" i="4" s="1"/>
  <c r="R4328" i="4"/>
  <c r="T4328" i="4" s="1"/>
  <c r="R4374" i="4"/>
  <c r="T4374" i="4" s="1"/>
  <c r="U4374" i="4"/>
  <c r="U4387" i="4"/>
  <c r="V4387" i="4" s="1"/>
  <c r="R4387" i="4"/>
  <c r="T4387" i="4" s="1"/>
  <c r="R4395" i="4"/>
  <c r="T4395" i="4" s="1"/>
  <c r="U4395" i="4"/>
  <c r="V4395" i="4" s="1"/>
  <c r="U4399" i="4"/>
  <c r="V4399" i="4" s="1"/>
  <c r="R4399" i="4"/>
  <c r="T4399" i="4" s="1"/>
  <c r="U4407" i="4"/>
  <c r="V4407" i="4" s="1"/>
  <c r="R4407" i="4"/>
  <c r="T4407" i="4" s="1"/>
  <c r="R4414" i="4"/>
  <c r="T4414" i="4" s="1"/>
  <c r="U4414" i="4"/>
  <c r="R4434" i="4"/>
  <c r="T4434" i="4" s="1"/>
  <c r="U4434" i="4"/>
  <c r="U4447" i="4"/>
  <c r="R4447" i="4"/>
  <c r="T4447" i="4" s="1"/>
  <c r="U4595" i="4"/>
  <c r="V4595" i="4" s="1"/>
  <c r="R4595" i="4"/>
  <c r="T4595" i="4" s="1"/>
  <c r="U4636" i="4"/>
  <c r="R4636" i="4"/>
  <c r="T4636" i="4" s="1"/>
  <c r="U4642" i="4"/>
  <c r="V4642" i="4" s="1"/>
  <c r="R4642" i="4"/>
  <c r="T4642" i="4" s="1"/>
  <c r="U4697" i="4"/>
  <c r="R4697" i="4"/>
  <c r="T4697" i="4" s="1"/>
  <c r="U4715" i="4"/>
  <c r="V4715" i="4" s="1"/>
  <c r="R4715" i="4"/>
  <c r="T4715" i="4" s="1"/>
  <c r="U4819" i="4"/>
  <c r="V4819" i="4" s="1"/>
  <c r="R4819" i="4"/>
  <c r="T4819" i="4" s="1"/>
  <c r="U4835" i="4"/>
  <c r="V4835" i="4" s="1"/>
  <c r="R4835" i="4"/>
  <c r="T4835" i="4" s="1"/>
  <c r="R4880" i="4"/>
  <c r="T4880" i="4" s="1"/>
  <c r="U4880" i="4"/>
  <c r="R4895" i="4"/>
  <c r="T4895" i="4" s="1"/>
  <c r="U4895" i="4"/>
  <c r="R4911" i="4"/>
  <c r="T4911" i="4" s="1"/>
  <c r="U4911" i="4"/>
  <c r="V4911" i="4" s="1"/>
  <c r="R4924" i="4"/>
  <c r="T4924" i="4" s="1"/>
  <c r="U4924" i="4"/>
  <c r="R4939" i="4"/>
  <c r="T4939" i="4" s="1"/>
  <c r="U4939" i="4"/>
  <c r="R4955" i="4"/>
  <c r="T4955" i="4" s="1"/>
  <c r="U4955" i="4"/>
  <c r="U5000" i="4"/>
  <c r="V5000" i="4" s="1"/>
  <c r="R5000" i="4"/>
  <c r="T5000" i="4" s="1"/>
  <c r="R5023" i="4"/>
  <c r="T5023" i="4" s="1"/>
  <c r="U5023" i="4"/>
  <c r="U5050" i="4"/>
  <c r="V5050" i="4" s="1"/>
  <c r="R5050" i="4"/>
  <c r="T5050" i="4" s="1"/>
  <c r="U4124" i="4"/>
  <c r="V4124" i="4" s="1"/>
  <c r="U4245" i="4"/>
  <c r="V4245" i="4" s="1"/>
  <c r="U4338" i="4"/>
  <c r="V4338" i="4" s="1"/>
  <c r="U4382" i="4"/>
  <c r="U4406" i="4"/>
  <c r="V4406" i="4" s="1"/>
  <c r="U4421" i="4"/>
  <c r="U4429" i="4"/>
  <c r="V4429" i="4" s="1"/>
  <c r="U4442" i="4"/>
  <c r="U5103" i="4"/>
  <c r="V5103" i="4" s="1"/>
  <c r="R5103" i="4"/>
  <c r="T5103" i="4" s="1"/>
  <c r="R5111" i="4"/>
  <c r="T5111" i="4" s="1"/>
  <c r="U5111" i="4"/>
  <c r="U5202" i="4"/>
  <c r="V5202" i="4" s="1"/>
  <c r="R5202" i="4"/>
  <c r="T5202" i="4" s="1"/>
  <c r="R5246" i="4"/>
  <c r="T5246" i="4" s="1"/>
  <c r="U5246" i="4"/>
  <c r="U5341" i="4"/>
  <c r="V5341" i="4" s="1"/>
  <c r="R5341" i="4"/>
  <c r="T5341" i="4" s="1"/>
  <c r="R5383" i="4"/>
  <c r="T5383" i="4" s="1"/>
  <c r="U5383" i="4"/>
  <c r="U5429" i="4"/>
  <c r="V5429" i="4" s="1"/>
  <c r="R5429" i="4"/>
  <c r="T5429" i="4" s="1"/>
  <c r="U5451" i="4"/>
  <c r="V5451" i="4" s="1"/>
  <c r="R5451" i="4"/>
  <c r="T5451" i="4" s="1"/>
  <c r="R5469" i="4"/>
  <c r="T5469" i="4" s="1"/>
  <c r="U5469" i="4"/>
  <c r="V5469" i="4" s="1"/>
  <c r="U5529" i="4"/>
  <c r="V5529" i="4" s="1"/>
  <c r="R5529" i="4"/>
  <c r="T5529" i="4" s="1"/>
  <c r="U5554" i="4"/>
  <c r="V5554" i="4" s="1"/>
  <c r="R5554" i="4"/>
  <c r="T5554" i="4" s="1"/>
  <c r="R5646" i="4"/>
  <c r="T5646" i="4" s="1"/>
  <c r="U5646" i="4"/>
  <c r="V5646" i="4" s="1"/>
  <c r="R5669" i="4"/>
  <c r="T5669" i="4" s="1"/>
  <c r="U5669" i="4"/>
  <c r="R5683" i="4"/>
  <c r="T5683" i="4" s="1"/>
  <c r="U5683" i="4"/>
  <c r="V5683" i="4" s="1"/>
  <c r="R5707" i="4"/>
  <c r="T5707" i="4" s="1"/>
  <c r="U5707" i="4"/>
  <c r="R5781" i="4"/>
  <c r="T5781" i="4" s="1"/>
  <c r="U5781" i="4"/>
  <c r="R6212" i="4"/>
  <c r="T6212" i="4" s="1"/>
  <c r="U6212" i="4"/>
  <c r="U4231" i="4"/>
  <c r="U4253" i="4"/>
  <c r="U4322" i="4"/>
  <c r="U4346" i="4"/>
  <c r="U4455" i="4"/>
  <c r="R4457" i="4"/>
  <c r="T4457" i="4" s="1"/>
  <c r="U4463" i="4"/>
  <c r="V4463" i="4" s="1"/>
  <c r="R4480" i="4"/>
  <c r="T4480" i="4" s="1"/>
  <c r="R4493" i="4"/>
  <c r="T4493" i="4" s="1"/>
  <c r="R4564" i="4"/>
  <c r="T4564" i="4" s="1"/>
  <c r="R4601" i="4"/>
  <c r="T4601" i="4" s="1"/>
  <c r="R4609" i="4"/>
  <c r="T4609" i="4" s="1"/>
  <c r="R4617" i="4"/>
  <c r="T4617" i="4" s="1"/>
  <c r="R4623" i="4"/>
  <c r="T4623" i="4" s="1"/>
  <c r="R4632" i="4"/>
  <c r="T4632" i="4" s="1"/>
  <c r="R4639" i="4"/>
  <c r="T4639" i="4" s="1"/>
  <c r="R4647" i="4"/>
  <c r="T4647" i="4" s="1"/>
  <c r="R4657" i="4"/>
  <c r="T4657" i="4" s="1"/>
  <c r="R4663" i="4"/>
  <c r="T4663" i="4" s="1"/>
  <c r="R4671" i="4"/>
  <c r="T4671" i="4" s="1"/>
  <c r="R4687" i="4"/>
  <c r="T4687" i="4" s="1"/>
  <c r="R4695" i="4"/>
  <c r="T4695" i="4" s="1"/>
  <c r="R4702" i="4"/>
  <c r="T4702" i="4" s="1"/>
  <c r="R4742" i="4"/>
  <c r="T4742" i="4" s="1"/>
  <c r="U4774" i="4"/>
  <c r="R4780" i="4"/>
  <c r="T4780" i="4" s="1"/>
  <c r="R4795" i="4"/>
  <c r="T4795" i="4" s="1"/>
  <c r="U4817" i="4"/>
  <c r="R4826" i="4"/>
  <c r="T4826" i="4" s="1"/>
  <c r="R4871" i="4"/>
  <c r="T4871" i="4" s="1"/>
  <c r="R4885" i="4"/>
  <c r="T4885" i="4" s="1"/>
  <c r="R4901" i="4"/>
  <c r="T4901" i="4" s="1"/>
  <c r="R4917" i="4"/>
  <c r="T4917" i="4" s="1"/>
  <c r="R4929" i="4"/>
  <c r="T4929" i="4" s="1"/>
  <c r="R4945" i="4"/>
  <c r="T4945" i="4" s="1"/>
  <c r="R4972" i="4"/>
  <c r="T4972" i="4" s="1"/>
  <c r="U4998" i="4"/>
  <c r="R5008" i="4"/>
  <c r="T5008" i="4" s="1"/>
  <c r="U5009" i="4"/>
  <c r="V5009" i="4" s="1"/>
  <c r="R5015" i="4"/>
  <c r="T5015" i="4" s="1"/>
  <c r="R5043" i="4"/>
  <c r="T5043" i="4" s="1"/>
  <c r="R5057" i="4"/>
  <c r="T5057" i="4" s="1"/>
  <c r="U5058" i="4"/>
  <c r="V5058" i="4" s="1"/>
  <c r="R5082" i="4"/>
  <c r="T5082" i="4" s="1"/>
  <c r="U5084" i="4"/>
  <c r="U5222" i="4"/>
  <c r="V5222" i="4" s="1"/>
  <c r="R5222" i="4"/>
  <c r="T5222" i="4" s="1"/>
  <c r="R5367" i="4"/>
  <c r="T5367" i="4" s="1"/>
  <c r="U5367" i="4"/>
  <c r="R5388" i="4"/>
  <c r="T5388" i="4" s="1"/>
  <c r="U5388" i="4"/>
  <c r="V5388" i="4" s="1"/>
  <c r="R5400" i="4"/>
  <c r="T5400" i="4" s="1"/>
  <c r="U5400" i="4"/>
  <c r="V5400" i="4" s="1"/>
  <c r="R5415" i="4"/>
  <c r="T5415" i="4" s="1"/>
  <c r="U5415" i="4"/>
  <c r="V5415" i="4" s="1"/>
  <c r="U5457" i="4"/>
  <c r="V5457" i="4" s="1"/>
  <c r="R5457" i="4"/>
  <c r="T5457" i="4" s="1"/>
  <c r="U5486" i="4"/>
  <c r="V5486" i="4" s="1"/>
  <c r="R5486" i="4"/>
  <c r="T5486" i="4" s="1"/>
  <c r="R5690" i="4"/>
  <c r="T5690" i="4" s="1"/>
  <c r="U5690" i="4"/>
  <c r="R5695" i="4"/>
  <c r="T5695" i="4" s="1"/>
  <c r="U5695" i="4"/>
  <c r="V5695" i="4" s="1"/>
  <c r="R5726" i="4"/>
  <c r="T5726" i="4" s="1"/>
  <c r="U5726" i="4"/>
  <c r="U5730" i="4"/>
  <c r="R5730" i="4"/>
  <c r="T5730" i="4" s="1"/>
  <c r="U5859" i="4"/>
  <c r="V5859" i="4" s="1"/>
  <c r="R5859" i="4"/>
  <c r="T5859" i="4" s="1"/>
  <c r="U6191" i="4"/>
  <c r="V6191" i="4" s="1"/>
  <c r="R6191" i="4"/>
  <c r="T6191" i="4" s="1"/>
  <c r="U6262" i="4"/>
  <c r="V6262" i="4" s="1"/>
  <c r="R6262" i="4"/>
  <c r="T6262" i="4" s="1"/>
  <c r="U6294" i="4"/>
  <c r="V6294" i="4" s="1"/>
  <c r="R6294" i="4"/>
  <c r="T6294" i="4" s="1"/>
  <c r="R5052" i="4"/>
  <c r="T5052" i="4" s="1"/>
  <c r="U5052" i="4"/>
  <c r="V5052" i="4" s="1"/>
  <c r="R5076" i="4"/>
  <c r="T5076" i="4" s="1"/>
  <c r="U5076" i="4"/>
  <c r="R5140" i="4"/>
  <c r="T5140" i="4" s="1"/>
  <c r="U5140" i="4"/>
  <c r="V5140" i="4" s="1"/>
  <c r="R5185" i="4"/>
  <c r="T5185" i="4" s="1"/>
  <c r="U5185" i="4"/>
  <c r="V5185" i="4" s="1"/>
  <c r="R5196" i="4"/>
  <c r="T5196" i="4" s="1"/>
  <c r="U5196" i="4"/>
  <c r="R5273" i="4"/>
  <c r="T5273" i="4" s="1"/>
  <c r="U5273" i="4"/>
  <c r="V5273" i="4" s="1"/>
  <c r="R5314" i="4"/>
  <c r="T5314" i="4" s="1"/>
  <c r="U5314" i="4"/>
  <c r="U5326" i="4"/>
  <c r="V5326" i="4" s="1"/>
  <c r="R5326" i="4"/>
  <c r="T5326" i="4" s="1"/>
  <c r="R5446" i="4"/>
  <c r="T5446" i="4" s="1"/>
  <c r="U5446" i="4"/>
  <c r="V5446" i="4" s="1"/>
  <c r="U5517" i="4"/>
  <c r="V5517" i="4" s="1"/>
  <c r="R5517" i="4"/>
  <c r="T5517" i="4" s="1"/>
  <c r="U5542" i="4"/>
  <c r="V5542" i="4" s="1"/>
  <c r="R5542" i="4"/>
  <c r="T5542" i="4" s="1"/>
  <c r="U5565" i="4"/>
  <c r="V5565" i="4" s="1"/>
  <c r="R5565" i="4"/>
  <c r="T5565" i="4" s="1"/>
  <c r="U5587" i="4"/>
  <c r="V5587" i="4" s="1"/>
  <c r="R5587" i="4"/>
  <c r="T5587" i="4" s="1"/>
  <c r="R5613" i="4"/>
  <c r="T5613" i="4" s="1"/>
  <c r="U5613" i="4"/>
  <c r="V5613" i="4" s="1"/>
  <c r="R5684" i="4"/>
  <c r="T5684" i="4" s="1"/>
  <c r="U5684" i="4"/>
  <c r="R5735" i="4"/>
  <c r="T5735" i="4" s="1"/>
  <c r="U5735" i="4"/>
  <c r="V5735" i="4" s="1"/>
  <c r="U5816" i="4"/>
  <c r="V5816" i="4" s="1"/>
  <c r="R5816" i="4"/>
  <c r="T5816" i="4" s="1"/>
  <c r="U5819" i="4"/>
  <c r="V5819" i="4" s="1"/>
  <c r="R5819" i="4"/>
  <c r="T5819" i="4" s="1"/>
  <c r="R6185" i="4"/>
  <c r="T6185" i="4" s="1"/>
  <c r="U6185" i="4"/>
  <c r="U6194" i="4"/>
  <c r="R6194" i="4"/>
  <c r="T6194" i="4" s="1"/>
  <c r="R6204" i="4"/>
  <c r="T6204" i="4" s="1"/>
  <c r="U6204" i="4"/>
  <c r="R6208" i="4"/>
  <c r="T6208" i="4" s="1"/>
  <c r="U6208" i="4"/>
  <c r="U6218" i="4"/>
  <c r="V6218" i="4" s="1"/>
  <c r="R6218" i="4"/>
  <c r="T6218" i="4" s="1"/>
  <c r="U6246" i="4"/>
  <c r="V6246" i="4" s="1"/>
  <c r="R6246" i="4"/>
  <c r="T6246" i="4" s="1"/>
  <c r="U6286" i="4"/>
  <c r="V6286" i="4" s="1"/>
  <c r="R6286" i="4"/>
  <c r="T6286" i="4" s="1"/>
  <c r="U6299" i="4"/>
  <c r="V6299" i="4" s="1"/>
  <c r="R6299" i="4"/>
  <c r="T6299" i="4" s="1"/>
  <c r="U6330" i="4"/>
  <c r="V6330" i="4" s="1"/>
  <c r="R6330" i="4"/>
  <c r="T6330" i="4" s="1"/>
  <c r="R6377" i="4"/>
  <c r="T6377" i="4" s="1"/>
  <c r="U6377" i="4"/>
  <c r="V6377" i="4" s="1"/>
  <c r="U6450" i="4"/>
  <c r="V6450" i="4" s="1"/>
  <c r="R6450" i="4"/>
  <c r="T6450" i="4" s="1"/>
  <c r="U6482" i="4"/>
  <c r="V6482" i="4" s="1"/>
  <c r="R6482" i="4"/>
  <c r="T6482" i="4" s="1"/>
  <c r="U6532" i="4"/>
  <c r="V6532" i="4" s="1"/>
  <c r="R6532" i="4"/>
  <c r="T6532" i="4" s="1"/>
  <c r="U6614" i="4"/>
  <c r="V6614" i="4" s="1"/>
  <c r="R6614" i="4"/>
  <c r="T6614" i="4" s="1"/>
  <c r="U6646" i="4"/>
  <c r="V6646" i="4" s="1"/>
  <c r="R6646" i="4"/>
  <c r="T6646" i="4" s="1"/>
  <c r="R6691" i="4"/>
  <c r="T6691" i="4" s="1"/>
  <c r="U6691" i="4"/>
  <c r="V6691" i="4" s="1"/>
  <c r="U6722" i="4"/>
  <c r="V6722" i="4" s="1"/>
  <c r="R6722" i="4"/>
  <c r="T6722" i="4" s="1"/>
  <c r="U6744" i="4"/>
  <c r="R6744" i="4"/>
  <c r="T6744" i="4" s="1"/>
  <c r="U6763" i="4"/>
  <c r="V6763" i="4" s="1"/>
  <c r="R6763" i="4"/>
  <c r="T6763" i="4" s="1"/>
  <c r="U6786" i="4"/>
  <c r="V6786" i="4" s="1"/>
  <c r="R6786" i="4"/>
  <c r="T6786" i="4" s="1"/>
  <c r="U6808" i="4"/>
  <c r="V6808" i="4" s="1"/>
  <c r="R6808" i="4"/>
  <c r="T6808" i="4" s="1"/>
  <c r="R6940" i="4"/>
  <c r="T6940" i="4" s="1"/>
  <c r="U6940" i="4"/>
  <c r="U6964" i="4"/>
  <c r="V6964" i="4" s="1"/>
  <c r="R6964" i="4"/>
  <c r="T6964" i="4" s="1"/>
  <c r="U6987" i="4"/>
  <c r="V6987" i="4" s="1"/>
  <c r="R6987" i="4"/>
  <c r="T6987" i="4" s="1"/>
  <c r="U6991" i="4"/>
  <c r="V6991" i="4" s="1"/>
  <c r="R6991" i="4"/>
  <c r="T6991" i="4" s="1"/>
  <c r="U6995" i="4"/>
  <c r="V6995" i="4" s="1"/>
  <c r="R6995" i="4"/>
  <c r="T6995" i="4" s="1"/>
  <c r="U6998" i="4"/>
  <c r="V6998" i="4" s="1"/>
  <c r="R6998" i="4"/>
  <c r="T6998" i="4" s="1"/>
  <c r="U7002" i="4"/>
  <c r="V7002" i="4" s="1"/>
  <c r="R7002" i="4"/>
  <c r="T7002" i="4" s="1"/>
  <c r="U7072" i="4"/>
  <c r="R7072" i="4"/>
  <c r="T7072" i="4" s="1"/>
  <c r="U7095" i="4"/>
  <c r="V7095" i="4" s="1"/>
  <c r="R7095" i="4"/>
  <c r="T7095" i="4" s="1"/>
  <c r="R7129" i="4"/>
  <c r="T7129" i="4" s="1"/>
  <c r="U7129" i="4"/>
  <c r="R5130" i="4"/>
  <c r="T5130" i="4" s="1"/>
  <c r="U5132" i="4"/>
  <c r="V5132" i="4" s="1"/>
  <c r="R5157" i="4"/>
  <c r="T5157" i="4" s="1"/>
  <c r="U5159" i="4"/>
  <c r="V5159" i="4" s="1"/>
  <c r="R5163" i="4"/>
  <c r="T5163" i="4" s="1"/>
  <c r="U5164" i="4"/>
  <c r="V5164" i="4" s="1"/>
  <c r="R5177" i="4"/>
  <c r="T5177" i="4" s="1"/>
  <c r="U5200" i="4"/>
  <c r="R5210" i="4"/>
  <c r="T5210" i="4" s="1"/>
  <c r="U5212" i="4"/>
  <c r="V5212" i="4" s="1"/>
  <c r="R5218" i="4"/>
  <c r="T5218" i="4" s="1"/>
  <c r="U5220" i="4"/>
  <c r="U5256" i="4"/>
  <c r="R5262" i="4"/>
  <c r="T5262" i="4" s="1"/>
  <c r="R5279" i="4"/>
  <c r="T5279" i="4" s="1"/>
  <c r="U5284" i="4"/>
  <c r="R5297" i="4"/>
  <c r="T5297" i="4" s="1"/>
  <c r="U5303" i="4"/>
  <c r="V5303" i="4" s="1"/>
  <c r="U5304" i="4"/>
  <c r="R5316" i="4"/>
  <c r="T5316" i="4" s="1"/>
  <c r="U5322" i="4"/>
  <c r="V5322" i="4" s="1"/>
  <c r="R5330" i="4"/>
  <c r="T5330" i="4" s="1"/>
  <c r="U5337" i="4"/>
  <c r="R5343" i="4"/>
  <c r="T5343" i="4" s="1"/>
  <c r="R5418" i="4"/>
  <c r="T5418" i="4" s="1"/>
  <c r="R5448" i="4"/>
  <c r="T5448" i="4" s="1"/>
  <c r="R5465" i="4"/>
  <c r="T5465" i="4" s="1"/>
  <c r="U5473" i="4"/>
  <c r="R5481" i="4"/>
  <c r="T5481" i="4" s="1"/>
  <c r="R5509" i="4"/>
  <c r="T5509" i="4" s="1"/>
  <c r="R5520" i="4"/>
  <c r="T5520" i="4" s="1"/>
  <c r="R5533" i="4"/>
  <c r="T5533" i="4" s="1"/>
  <c r="R5546" i="4"/>
  <c r="T5546" i="4" s="1"/>
  <c r="R5557" i="4"/>
  <c r="T5557" i="4" s="1"/>
  <c r="R5568" i="4"/>
  <c r="T5568" i="4" s="1"/>
  <c r="R5579" i="4"/>
  <c r="T5579" i="4" s="1"/>
  <c r="U5597" i="4"/>
  <c r="U5612" i="4"/>
  <c r="V5612" i="4" s="1"/>
  <c r="U5634" i="4"/>
  <c r="R5637" i="4"/>
  <c r="T5637" i="4" s="1"/>
  <c r="R5654" i="4"/>
  <c r="T5654" i="4" s="1"/>
  <c r="U5689" i="4"/>
  <c r="V5689" i="4" s="1"/>
  <c r="U5734" i="4"/>
  <c r="V5734" i="4" s="1"/>
  <c r="U5742" i="4"/>
  <c r="R5745" i="4"/>
  <c r="T5745" i="4" s="1"/>
  <c r="U5749" i="4"/>
  <c r="V5749" i="4" s="1"/>
  <c r="U5779" i="4"/>
  <c r="R5818" i="4"/>
  <c r="T5818" i="4" s="1"/>
  <c r="U5836" i="4"/>
  <c r="R5845" i="4"/>
  <c r="T5845" i="4" s="1"/>
  <c r="R5848" i="4"/>
  <c r="T5848" i="4" s="1"/>
  <c r="R6176" i="4"/>
  <c r="T6176" i="4" s="1"/>
  <c r="U6176" i="4"/>
  <c r="R6179" i="4"/>
  <c r="T6179" i="4" s="1"/>
  <c r="U6183" i="4"/>
  <c r="R6183" i="4"/>
  <c r="T6183" i="4" s="1"/>
  <c r="U6213" i="4"/>
  <c r="U6215" i="4"/>
  <c r="V6215" i="4" s="1"/>
  <c r="R6215" i="4"/>
  <c r="T6215" i="4" s="1"/>
  <c r="R6228" i="4"/>
  <c r="T6228" i="4" s="1"/>
  <c r="U6228" i="4"/>
  <c r="U6238" i="4"/>
  <c r="V6238" i="4" s="1"/>
  <c r="R6238" i="4"/>
  <c r="T6238" i="4" s="1"/>
  <c r="R6249" i="4"/>
  <c r="T6249" i="4" s="1"/>
  <c r="U6249" i="4"/>
  <c r="U6278" i="4"/>
  <c r="V6278" i="4" s="1"/>
  <c r="R6278" i="4"/>
  <c r="T6278" i="4" s="1"/>
  <c r="U6320" i="4"/>
  <c r="R6350" i="4"/>
  <c r="T6350" i="4" s="1"/>
  <c r="R6363" i="4"/>
  <c r="T6363" i="4" s="1"/>
  <c r="U6363" i="4"/>
  <c r="V6363" i="4" s="1"/>
  <c r="U6396" i="4"/>
  <c r="V6396" i="4" s="1"/>
  <c r="R6396" i="4"/>
  <c r="T6396" i="4" s="1"/>
  <c r="U6437" i="4"/>
  <c r="V6437" i="4" s="1"/>
  <c r="R6437" i="4"/>
  <c r="T6437" i="4" s="1"/>
  <c r="U6623" i="4"/>
  <c r="R6623" i="4"/>
  <c r="T6623" i="4" s="1"/>
  <c r="U6628" i="4"/>
  <c r="V6628" i="4" s="1"/>
  <c r="R6628" i="4"/>
  <c r="T6628" i="4" s="1"/>
  <c r="U6706" i="4"/>
  <c r="V6706" i="4" s="1"/>
  <c r="R6706" i="4"/>
  <c r="T6706" i="4" s="1"/>
  <c r="U6719" i="4"/>
  <c r="V6719" i="4" s="1"/>
  <c r="R6719" i="4"/>
  <c r="T6719" i="4" s="1"/>
  <c r="R6733" i="4"/>
  <c r="T6733" i="4" s="1"/>
  <c r="U6733" i="4"/>
  <c r="U6898" i="4"/>
  <c r="V6898" i="4" s="1"/>
  <c r="R6898" i="4"/>
  <c r="T6898" i="4" s="1"/>
  <c r="R6916" i="4"/>
  <c r="T6916" i="4" s="1"/>
  <c r="U6916" i="4"/>
  <c r="U6935" i="4"/>
  <c r="V6935" i="4" s="1"/>
  <c r="R6935" i="4"/>
  <c r="T6935" i="4" s="1"/>
  <c r="R7070" i="4"/>
  <c r="T7070" i="4" s="1"/>
  <c r="U7070" i="4"/>
  <c r="U7127" i="4"/>
  <c r="V7127" i="4" s="1"/>
  <c r="R7127" i="4"/>
  <c r="T7127" i="4" s="1"/>
  <c r="R7161" i="4"/>
  <c r="T7161" i="4" s="1"/>
  <c r="U7161" i="4"/>
  <c r="R5068" i="4"/>
  <c r="T5068" i="4" s="1"/>
  <c r="R5338" i="4"/>
  <c r="T5338" i="4" s="1"/>
  <c r="U5375" i="4"/>
  <c r="U5380" i="4"/>
  <c r="U5385" i="4"/>
  <c r="V5385" i="4" s="1"/>
  <c r="R5590" i="4"/>
  <c r="T5590" i="4" s="1"/>
  <c r="R5596" i="4"/>
  <c r="T5596" i="4" s="1"/>
  <c r="U5605" i="4"/>
  <c r="U5610" i="4"/>
  <c r="V5610" i="4" s="1"/>
  <c r="R5648" i="4"/>
  <c r="T5648" i="4" s="1"/>
  <c r="U5662" i="4"/>
  <c r="U5667" i="4"/>
  <c r="U5674" i="4"/>
  <c r="V5674" i="4" s="1"/>
  <c r="R5692" i="4"/>
  <c r="T5692" i="4" s="1"/>
  <c r="U5798" i="4"/>
  <c r="R6232" i="4"/>
  <c r="T6232" i="4" s="1"/>
  <c r="U6232" i="4"/>
  <c r="V6232" i="4" s="1"/>
  <c r="U6270" i="4"/>
  <c r="V6270" i="4" s="1"/>
  <c r="R6270" i="4"/>
  <c r="T6270" i="4" s="1"/>
  <c r="U6314" i="4"/>
  <c r="V6314" i="4" s="1"/>
  <c r="R6314" i="4"/>
  <c r="T6314" i="4" s="1"/>
  <c r="R6348" i="4"/>
  <c r="T6348" i="4" s="1"/>
  <c r="U6348" i="4"/>
  <c r="U6424" i="4"/>
  <c r="V6424" i="4" s="1"/>
  <c r="R6424" i="4"/>
  <c r="T6424" i="4" s="1"/>
  <c r="U6493" i="4"/>
  <c r="V6493" i="4" s="1"/>
  <c r="R6493" i="4"/>
  <c r="T6493" i="4" s="1"/>
  <c r="U6585" i="4"/>
  <c r="V6585" i="4" s="1"/>
  <c r="R6585" i="4"/>
  <c r="T6585" i="4" s="1"/>
  <c r="U6642" i="4"/>
  <c r="V6642" i="4" s="1"/>
  <c r="R6642" i="4"/>
  <c r="T6642" i="4" s="1"/>
  <c r="R6730" i="4"/>
  <c r="T6730" i="4" s="1"/>
  <c r="U6730" i="4"/>
  <c r="V6730" i="4" s="1"/>
  <c r="R6793" i="4"/>
  <c r="T6793" i="4" s="1"/>
  <c r="U6793" i="4"/>
  <c r="V6793" i="4" s="1"/>
  <c r="R6894" i="4"/>
  <c r="T6894" i="4" s="1"/>
  <c r="U6894" i="4"/>
  <c r="V6894" i="4" s="1"/>
  <c r="U6912" i="4"/>
  <c r="V6912" i="4" s="1"/>
  <c r="R6912" i="4"/>
  <c r="T6912" i="4" s="1"/>
  <c r="U6985" i="4"/>
  <c r="V6985" i="4" s="1"/>
  <c r="R6985" i="4"/>
  <c r="T6985" i="4" s="1"/>
  <c r="U6989" i="4"/>
  <c r="V6989" i="4" s="1"/>
  <c r="R6989" i="4"/>
  <c r="T6989" i="4" s="1"/>
  <c r="U6993" i="4"/>
  <c r="V6993" i="4" s="1"/>
  <c r="R6993" i="4"/>
  <c r="T6993" i="4" s="1"/>
  <c r="U7000" i="4"/>
  <c r="V7000" i="4" s="1"/>
  <c r="R7000" i="4"/>
  <c r="T7000" i="4" s="1"/>
  <c r="U7004" i="4"/>
  <c r="V7004" i="4" s="1"/>
  <c r="R7004" i="4"/>
  <c r="T7004" i="4" s="1"/>
  <c r="U7007" i="4"/>
  <c r="V7007" i="4" s="1"/>
  <c r="R7007" i="4"/>
  <c r="T7007" i="4" s="1"/>
  <c r="U7010" i="4"/>
  <c r="V7010" i="4" s="1"/>
  <c r="R7010" i="4"/>
  <c r="T7010" i="4" s="1"/>
  <c r="R7030" i="4"/>
  <c r="T7030" i="4" s="1"/>
  <c r="U7030" i="4"/>
  <c r="U7068" i="4"/>
  <c r="V7068" i="4" s="1"/>
  <c r="R7068" i="4"/>
  <c r="T7068" i="4" s="1"/>
  <c r="U7079" i="4"/>
  <c r="V7079" i="4" s="1"/>
  <c r="R7079" i="4"/>
  <c r="T7079" i="4" s="1"/>
  <c r="U7159" i="4"/>
  <c r="V7159" i="4" s="1"/>
  <c r="R7159" i="4"/>
  <c r="T7159" i="4" s="1"/>
  <c r="R6251" i="4"/>
  <c r="T6251" i="4" s="1"/>
  <c r="R6254" i="4"/>
  <c r="T6254" i="4" s="1"/>
  <c r="U6297" i="4"/>
  <c r="V6297" i="4" s="1"/>
  <c r="U6312" i="4"/>
  <c r="U6328" i="4"/>
  <c r="R6346" i="4"/>
  <c r="T6346" i="4" s="1"/>
  <c r="R6385" i="4"/>
  <c r="T6385" i="4" s="1"/>
  <c r="U6390" i="4"/>
  <c r="V6390" i="4" s="1"/>
  <c r="U6530" i="4"/>
  <c r="U6546" i="4"/>
  <c r="R6561" i="4"/>
  <c r="T6561" i="4" s="1"/>
  <c r="U6566" i="4"/>
  <c r="R6576" i="4"/>
  <c r="T6576" i="4" s="1"/>
  <c r="R6596" i="4"/>
  <c r="T6596" i="4" s="1"/>
  <c r="R6632" i="4"/>
  <c r="T6632" i="4" s="1"/>
  <c r="U6644" i="4"/>
  <c r="V6644" i="4" s="1"/>
  <c r="R6654" i="4"/>
  <c r="T6654" i="4" s="1"/>
  <c r="R6668" i="4"/>
  <c r="T6668" i="4" s="1"/>
  <c r="U6678" i="4"/>
  <c r="R16" i="5"/>
  <c r="O22" i="5"/>
  <c r="Q22" i="5" s="1"/>
  <c r="R39" i="5"/>
  <c r="O81" i="5"/>
  <c r="Q81" i="5" s="1"/>
  <c r="R83" i="5"/>
  <c r="O102" i="5"/>
  <c r="Q102" i="5" s="1"/>
  <c r="O118" i="5"/>
  <c r="Q118" i="5" s="1"/>
  <c r="O126" i="5"/>
  <c r="Q126" i="5" s="1"/>
  <c r="O135" i="5"/>
  <c r="Q135" i="5" s="1"/>
  <c r="O142" i="5"/>
  <c r="Q142" i="5" s="1"/>
  <c r="O73" i="5"/>
  <c r="Q73" i="5" s="1"/>
  <c r="R75" i="5"/>
  <c r="S75" i="5" s="1"/>
  <c r="U362" i="4"/>
  <c r="R362" i="4"/>
  <c r="T362" i="4" s="1"/>
  <c r="V364" i="4"/>
  <c r="U386" i="4"/>
  <c r="R386" i="4"/>
  <c r="T386" i="4" s="1"/>
  <c r="U395" i="4"/>
  <c r="R395" i="4"/>
  <c r="T395" i="4" s="1"/>
  <c r="V397" i="4"/>
  <c r="U409" i="4"/>
  <c r="R409" i="4"/>
  <c r="T409" i="4" s="1"/>
  <c r="V412" i="4"/>
  <c r="V422" i="4"/>
  <c r="V434" i="4"/>
  <c r="V446" i="4"/>
  <c r="U453" i="4"/>
  <c r="R453" i="4"/>
  <c r="T453" i="4" s="1"/>
  <c r="V456" i="4"/>
  <c r="U463" i="4"/>
  <c r="R463" i="4"/>
  <c r="T463" i="4" s="1"/>
  <c r="V469" i="4"/>
  <c r="U488" i="4"/>
  <c r="R488" i="4"/>
  <c r="T488" i="4" s="1"/>
  <c r="V493" i="4"/>
  <c r="U498" i="4"/>
  <c r="R498" i="4"/>
  <c r="T498" i="4" s="1"/>
  <c r="V504" i="4"/>
  <c r="U512" i="4"/>
  <c r="R512" i="4"/>
  <c r="T512" i="4" s="1"/>
  <c r="V516" i="4"/>
  <c r="U523" i="4"/>
  <c r="R523" i="4"/>
  <c r="T523" i="4" s="1"/>
  <c r="U535" i="4"/>
  <c r="R535" i="4"/>
  <c r="T535" i="4" s="1"/>
  <c r="U544" i="4"/>
  <c r="R544" i="4"/>
  <c r="T544" i="4" s="1"/>
  <c r="U558" i="4"/>
  <c r="R558" i="4"/>
  <c r="T558" i="4" s="1"/>
  <c r="V565" i="4"/>
  <c r="U574" i="4"/>
  <c r="R574" i="4"/>
  <c r="T574" i="4" s="1"/>
  <c r="U590" i="4"/>
  <c r="R590" i="4"/>
  <c r="T590" i="4" s="1"/>
  <c r="V597" i="4"/>
  <c r="U604" i="4"/>
  <c r="R604" i="4"/>
  <c r="T604" i="4" s="1"/>
  <c r="V610" i="4"/>
  <c r="U619" i="4"/>
  <c r="R619" i="4"/>
  <c r="T619" i="4" s="1"/>
  <c r="V626" i="4"/>
  <c r="U635" i="4"/>
  <c r="R635" i="4"/>
  <c r="T635" i="4" s="1"/>
  <c r="U650" i="4"/>
  <c r="R650" i="4"/>
  <c r="T650" i="4" s="1"/>
  <c r="V673" i="4"/>
  <c r="R700" i="4"/>
  <c r="T700" i="4" s="1"/>
  <c r="U700" i="4"/>
  <c r="R716" i="4"/>
  <c r="T716" i="4" s="1"/>
  <c r="U716" i="4"/>
  <c r="U11" i="4"/>
  <c r="R11" i="4"/>
  <c r="T11" i="4" s="1"/>
  <c r="R12" i="4"/>
  <c r="T12" i="4" s="1"/>
  <c r="U14" i="4"/>
  <c r="U27" i="4"/>
  <c r="R27" i="4"/>
  <c r="T27" i="4" s="1"/>
  <c r="R28" i="4"/>
  <c r="T28" i="4" s="1"/>
  <c r="U30" i="4"/>
  <c r="U43" i="4"/>
  <c r="R43" i="4"/>
  <c r="T43" i="4" s="1"/>
  <c r="R44" i="4"/>
  <c r="T44" i="4" s="1"/>
  <c r="U46" i="4"/>
  <c r="U59" i="4"/>
  <c r="R59" i="4"/>
  <c r="T59" i="4" s="1"/>
  <c r="R60" i="4"/>
  <c r="T60" i="4" s="1"/>
  <c r="U62" i="4"/>
  <c r="U75" i="4"/>
  <c r="R75" i="4"/>
  <c r="T75" i="4" s="1"/>
  <c r="R76" i="4"/>
  <c r="T76" i="4" s="1"/>
  <c r="U78" i="4"/>
  <c r="U91" i="4"/>
  <c r="R91" i="4"/>
  <c r="T91" i="4" s="1"/>
  <c r="R92" i="4"/>
  <c r="T92" i="4" s="1"/>
  <c r="U94" i="4"/>
  <c r="U107" i="4"/>
  <c r="R107" i="4"/>
  <c r="T107" i="4" s="1"/>
  <c r="R108" i="4"/>
  <c r="T108" i="4" s="1"/>
  <c r="U110" i="4"/>
  <c r="U123" i="4"/>
  <c r="R123" i="4"/>
  <c r="T123" i="4" s="1"/>
  <c r="R124" i="4"/>
  <c r="T124" i="4" s="1"/>
  <c r="U126" i="4"/>
  <c r="U139" i="4"/>
  <c r="R139" i="4"/>
  <c r="T139" i="4" s="1"/>
  <c r="R140" i="4"/>
  <c r="T140" i="4" s="1"/>
  <c r="U142" i="4"/>
  <c r="U155" i="4"/>
  <c r="R155" i="4"/>
  <c r="T155" i="4" s="1"/>
  <c r="R156" i="4"/>
  <c r="T156" i="4" s="1"/>
  <c r="U158" i="4"/>
  <c r="U170" i="4"/>
  <c r="R170" i="4"/>
  <c r="T170" i="4" s="1"/>
  <c r="R171" i="4"/>
  <c r="T171" i="4" s="1"/>
  <c r="U173" i="4"/>
  <c r="R186" i="4"/>
  <c r="T186" i="4" s="1"/>
  <c r="U198" i="4"/>
  <c r="R198" i="4"/>
  <c r="T198" i="4" s="1"/>
  <c r="R199" i="4"/>
  <c r="T199" i="4" s="1"/>
  <c r="U209" i="4"/>
  <c r="R209" i="4"/>
  <c r="T209" i="4" s="1"/>
  <c r="R210" i="4"/>
  <c r="T210" i="4" s="1"/>
  <c r="U211" i="4"/>
  <c r="U229" i="4"/>
  <c r="R229" i="4"/>
  <c r="T229" i="4" s="1"/>
  <c r="R240" i="4"/>
  <c r="T240" i="4" s="1"/>
  <c r="U242" i="4"/>
  <c r="U249" i="4"/>
  <c r="R249" i="4"/>
  <c r="T249" i="4" s="1"/>
  <c r="U259" i="4"/>
  <c r="R259" i="4"/>
  <c r="T259" i="4" s="1"/>
  <c r="R260" i="4"/>
  <c r="T260" i="4" s="1"/>
  <c r="U262" i="4"/>
  <c r="U274" i="4"/>
  <c r="R274" i="4"/>
  <c r="T274" i="4" s="1"/>
  <c r="R275" i="4"/>
  <c r="T275" i="4" s="1"/>
  <c r="U277" i="4"/>
  <c r="U287" i="4"/>
  <c r="R287" i="4"/>
  <c r="T287" i="4" s="1"/>
  <c r="R288" i="4"/>
  <c r="T288" i="4" s="1"/>
  <c r="U290" i="4"/>
  <c r="U300" i="4"/>
  <c r="U312" i="4"/>
  <c r="R312" i="4"/>
  <c r="T312" i="4" s="1"/>
  <c r="U314" i="4"/>
  <c r="R323" i="4"/>
  <c r="T323" i="4" s="1"/>
  <c r="U325" i="4"/>
  <c r="R336" i="4"/>
  <c r="T336" i="4" s="1"/>
  <c r="U338" i="4"/>
  <c r="R345" i="4"/>
  <c r="T345" i="4" s="1"/>
  <c r="U347" i="4"/>
  <c r="U359" i="4"/>
  <c r="R359" i="4"/>
  <c r="T359" i="4" s="1"/>
  <c r="U361" i="4"/>
  <c r="R370" i="4"/>
  <c r="T370" i="4" s="1"/>
  <c r="U372" i="4"/>
  <c r="U383" i="4"/>
  <c r="R383" i="4"/>
  <c r="T383" i="4" s="1"/>
  <c r="R384" i="4"/>
  <c r="T384" i="4" s="1"/>
  <c r="U385" i="4"/>
  <c r="U393" i="4"/>
  <c r="R393" i="4"/>
  <c r="T393" i="4" s="1"/>
  <c r="R394" i="4"/>
  <c r="T394" i="4" s="1"/>
  <c r="U405" i="4"/>
  <c r="R405" i="4"/>
  <c r="T405" i="4" s="1"/>
  <c r="R406" i="4"/>
  <c r="T406" i="4" s="1"/>
  <c r="U408" i="4"/>
  <c r="U419" i="4"/>
  <c r="R419" i="4"/>
  <c r="T419" i="4" s="1"/>
  <c r="U429" i="4"/>
  <c r="R429" i="4"/>
  <c r="T429" i="4" s="1"/>
  <c r="R430" i="4"/>
  <c r="T430" i="4" s="1"/>
  <c r="U432" i="4"/>
  <c r="U440" i="4"/>
  <c r="R440" i="4"/>
  <c r="T440" i="4" s="1"/>
  <c r="R441" i="4"/>
  <c r="T441" i="4" s="1"/>
  <c r="U443" i="4"/>
  <c r="R458" i="4"/>
  <c r="T458" i="4" s="1"/>
  <c r="U460" i="4"/>
  <c r="R460" i="4"/>
  <c r="T460" i="4" s="1"/>
  <c r="R471" i="4"/>
  <c r="T471" i="4" s="1"/>
  <c r="U473" i="4"/>
  <c r="R473" i="4"/>
  <c r="T473" i="4" s="1"/>
  <c r="U478" i="4"/>
  <c r="R483" i="4"/>
  <c r="T483" i="4" s="1"/>
  <c r="U490" i="4"/>
  <c r="R495" i="4"/>
  <c r="T495" i="4" s="1"/>
  <c r="U496" i="4"/>
  <c r="R496" i="4"/>
  <c r="T496" i="4" s="1"/>
  <c r="U501" i="4"/>
  <c r="R505" i="4"/>
  <c r="T505" i="4" s="1"/>
  <c r="U508" i="4"/>
  <c r="R508" i="4"/>
  <c r="T508" i="4" s="1"/>
  <c r="U520" i="4"/>
  <c r="R520" i="4"/>
  <c r="T520" i="4" s="1"/>
  <c r="U526" i="4"/>
  <c r="R531" i="4"/>
  <c r="T531" i="4" s="1"/>
  <c r="U537" i="4"/>
  <c r="U546" i="4"/>
  <c r="R551" i="4"/>
  <c r="T551" i="4" s="1"/>
  <c r="U554" i="4"/>
  <c r="R554" i="4"/>
  <c r="T554" i="4" s="1"/>
  <c r="U561" i="4"/>
  <c r="R567" i="4"/>
  <c r="T567" i="4" s="1"/>
  <c r="U570" i="4"/>
  <c r="R570" i="4"/>
  <c r="T570" i="4" s="1"/>
  <c r="U577" i="4"/>
  <c r="R583" i="4"/>
  <c r="T583" i="4" s="1"/>
  <c r="U586" i="4"/>
  <c r="R586" i="4"/>
  <c r="T586" i="4" s="1"/>
  <c r="U593" i="4"/>
  <c r="R598" i="4"/>
  <c r="T598" i="4" s="1"/>
  <c r="R612" i="4"/>
  <c r="T612" i="4" s="1"/>
  <c r="U615" i="4"/>
  <c r="R615" i="4"/>
  <c r="T615" i="4" s="1"/>
  <c r="U622" i="4"/>
  <c r="R628" i="4"/>
  <c r="T628" i="4" s="1"/>
  <c r="U631" i="4"/>
  <c r="R631" i="4"/>
  <c r="T631" i="4" s="1"/>
  <c r="U638" i="4"/>
  <c r="R643" i="4"/>
  <c r="T643" i="4" s="1"/>
  <c r="U646" i="4"/>
  <c r="R646" i="4"/>
  <c r="T646" i="4" s="1"/>
  <c r="U653" i="4"/>
  <c r="R658" i="4"/>
  <c r="T658" i="4" s="1"/>
  <c r="U658" i="4"/>
  <c r="U666" i="4"/>
  <c r="R666" i="4"/>
  <c r="T666" i="4" s="1"/>
  <c r="U71" i="4"/>
  <c r="R71" i="4"/>
  <c r="T71" i="4" s="1"/>
  <c r="V74" i="4"/>
  <c r="U87" i="4"/>
  <c r="R87" i="4"/>
  <c r="T87" i="4" s="1"/>
  <c r="V90" i="4"/>
  <c r="U103" i="4"/>
  <c r="R103" i="4"/>
  <c r="T103" i="4" s="1"/>
  <c r="V106" i="4"/>
  <c r="U119" i="4"/>
  <c r="R119" i="4"/>
  <c r="T119" i="4" s="1"/>
  <c r="U135" i="4"/>
  <c r="R135" i="4"/>
  <c r="T135" i="4" s="1"/>
  <c r="V138" i="4"/>
  <c r="U151" i="4"/>
  <c r="R151" i="4"/>
  <c r="T151" i="4" s="1"/>
  <c r="U166" i="4"/>
  <c r="R166" i="4"/>
  <c r="T166" i="4" s="1"/>
  <c r="V169" i="4"/>
  <c r="U182" i="4"/>
  <c r="R182" i="4"/>
  <c r="T182" i="4" s="1"/>
  <c r="V185" i="4"/>
  <c r="U195" i="4"/>
  <c r="R195" i="4"/>
  <c r="T195" i="4" s="1"/>
  <c r="U207" i="4"/>
  <c r="R207" i="4"/>
  <c r="T207" i="4" s="1"/>
  <c r="V208" i="4"/>
  <c r="U218" i="4"/>
  <c r="R218" i="4"/>
  <c r="T218" i="4" s="1"/>
  <c r="U226" i="4"/>
  <c r="R226" i="4"/>
  <c r="T226" i="4" s="1"/>
  <c r="U255" i="4"/>
  <c r="R255" i="4"/>
  <c r="T255" i="4" s="1"/>
  <c r="V258" i="4"/>
  <c r="U271" i="4"/>
  <c r="R271" i="4"/>
  <c r="T271" i="4" s="1"/>
  <c r="V286" i="4"/>
  <c r="U297" i="4"/>
  <c r="R297" i="4"/>
  <c r="T297" i="4" s="1"/>
  <c r="U309" i="4"/>
  <c r="R309" i="4"/>
  <c r="T309" i="4" s="1"/>
  <c r="V311" i="4"/>
  <c r="U321" i="4"/>
  <c r="R321" i="4"/>
  <c r="T321" i="4" s="1"/>
  <c r="U332" i="4"/>
  <c r="R332" i="4"/>
  <c r="T332" i="4" s="1"/>
  <c r="V335" i="4"/>
  <c r="U355" i="4"/>
  <c r="R355" i="4"/>
  <c r="T355" i="4" s="1"/>
  <c r="V358" i="4"/>
  <c r="U367" i="4"/>
  <c r="R367" i="4"/>
  <c r="T367" i="4" s="1"/>
  <c r="V369" i="4"/>
  <c r="U380" i="4"/>
  <c r="R380" i="4"/>
  <c r="T380" i="4" s="1"/>
  <c r="U401" i="4"/>
  <c r="R401" i="4"/>
  <c r="T401" i="4" s="1"/>
  <c r="V404" i="4"/>
  <c r="U415" i="4"/>
  <c r="R415" i="4"/>
  <c r="T415" i="4" s="1"/>
  <c r="V418" i="4"/>
  <c r="U427" i="4"/>
  <c r="R427" i="4"/>
  <c r="T427" i="4" s="1"/>
  <c r="V428" i="4"/>
  <c r="U437" i="4"/>
  <c r="R437" i="4"/>
  <c r="T437" i="4" s="1"/>
  <c r="U450" i="4"/>
  <c r="R450" i="4"/>
  <c r="T450" i="4" s="1"/>
  <c r="V452" i="4"/>
  <c r="U457" i="4"/>
  <c r="R457" i="4"/>
  <c r="T457" i="4" s="1"/>
  <c r="U470" i="4"/>
  <c r="R470" i="4"/>
  <c r="T470" i="4" s="1"/>
  <c r="V476" i="4"/>
  <c r="U482" i="4"/>
  <c r="R482" i="4"/>
  <c r="T482" i="4" s="1"/>
  <c r="U494" i="4"/>
  <c r="R494" i="4"/>
  <c r="T494" i="4" s="1"/>
  <c r="V497" i="4"/>
  <c r="U517" i="4"/>
  <c r="R517" i="4"/>
  <c r="T517" i="4" s="1"/>
  <c r="U530" i="4"/>
  <c r="R530" i="4"/>
  <c r="T530" i="4" s="1"/>
  <c r="U540" i="4"/>
  <c r="R540" i="4"/>
  <c r="T540" i="4" s="1"/>
  <c r="U550" i="4"/>
  <c r="R550" i="4"/>
  <c r="T550" i="4" s="1"/>
  <c r="V557" i="4"/>
  <c r="U566" i="4"/>
  <c r="R566" i="4"/>
  <c r="T566" i="4" s="1"/>
  <c r="V573" i="4"/>
  <c r="U582" i="4"/>
  <c r="R582" i="4"/>
  <c r="T582" i="4" s="1"/>
  <c r="V603" i="4"/>
  <c r="U611" i="4"/>
  <c r="R611" i="4"/>
  <c r="T611" i="4" s="1"/>
  <c r="V618" i="4"/>
  <c r="U627" i="4"/>
  <c r="R627" i="4"/>
  <c r="T627" i="4" s="1"/>
  <c r="V634" i="4"/>
  <c r="U642" i="4"/>
  <c r="R642" i="4"/>
  <c r="T642" i="4" s="1"/>
  <c r="V665" i="4"/>
  <c r="R669" i="4"/>
  <c r="T669" i="4" s="1"/>
  <c r="U669" i="4"/>
  <c r="R676" i="4"/>
  <c r="T676" i="4" s="1"/>
  <c r="U676" i="4"/>
  <c r="U681" i="4"/>
  <c r="R681" i="4"/>
  <c r="T681" i="4" s="1"/>
  <c r="V711" i="4"/>
  <c r="V712" i="4"/>
  <c r="U15" i="4"/>
  <c r="R15" i="4"/>
  <c r="T15" i="4" s="1"/>
  <c r="U31" i="4"/>
  <c r="R31" i="4"/>
  <c r="T31" i="4" s="1"/>
  <c r="V34" i="4"/>
  <c r="U47" i="4"/>
  <c r="R47" i="4"/>
  <c r="T47" i="4" s="1"/>
  <c r="V50" i="4"/>
  <c r="U63" i="4"/>
  <c r="R63" i="4"/>
  <c r="T63" i="4" s="1"/>
  <c r="V66" i="4"/>
  <c r="U79" i="4"/>
  <c r="R79" i="4"/>
  <c r="T79" i="4" s="1"/>
  <c r="U95" i="4"/>
  <c r="R95" i="4"/>
  <c r="T95" i="4" s="1"/>
  <c r="V98" i="4"/>
  <c r="U111" i="4"/>
  <c r="R111" i="4"/>
  <c r="T111" i="4" s="1"/>
  <c r="V114" i="4"/>
  <c r="U127" i="4"/>
  <c r="R127" i="4"/>
  <c r="T127" i="4" s="1"/>
  <c r="V130" i="4"/>
  <c r="U143" i="4"/>
  <c r="R143" i="4"/>
  <c r="T143" i="4" s="1"/>
  <c r="V146" i="4"/>
  <c r="U159" i="4"/>
  <c r="R159" i="4"/>
  <c r="T159" i="4" s="1"/>
  <c r="V162" i="4"/>
  <c r="U174" i="4"/>
  <c r="R174" i="4"/>
  <c r="T174" i="4" s="1"/>
  <c r="V177" i="4"/>
  <c r="U188" i="4"/>
  <c r="R188" i="4"/>
  <c r="T188" i="4" s="1"/>
  <c r="U200" i="4"/>
  <c r="R200" i="4"/>
  <c r="T200" i="4" s="1"/>
  <c r="V203" i="4"/>
  <c r="U212" i="4"/>
  <c r="R212" i="4"/>
  <c r="T212" i="4" s="1"/>
  <c r="U221" i="4"/>
  <c r="R221" i="4"/>
  <c r="T221" i="4" s="1"/>
  <c r="V223" i="4"/>
  <c r="U231" i="4"/>
  <c r="R231" i="4"/>
  <c r="T231" i="4" s="1"/>
  <c r="U243" i="4"/>
  <c r="R243" i="4"/>
  <c r="T243" i="4" s="1"/>
  <c r="V245" i="4"/>
  <c r="U250" i="4"/>
  <c r="R250" i="4"/>
  <c r="T250" i="4" s="1"/>
  <c r="U263" i="4"/>
  <c r="R263" i="4"/>
  <c r="T263" i="4" s="1"/>
  <c r="V266" i="4"/>
  <c r="U278" i="4"/>
  <c r="R278" i="4"/>
  <c r="T278" i="4" s="1"/>
  <c r="V280" i="4"/>
  <c r="U291" i="4"/>
  <c r="R291" i="4"/>
  <c r="T291" i="4" s="1"/>
  <c r="U301" i="4"/>
  <c r="R301" i="4"/>
  <c r="T301" i="4" s="1"/>
  <c r="V304" i="4"/>
  <c r="U315" i="4"/>
  <c r="R315" i="4"/>
  <c r="T315" i="4" s="1"/>
  <c r="V318" i="4"/>
  <c r="U326" i="4"/>
  <c r="R326" i="4"/>
  <c r="T326" i="4" s="1"/>
  <c r="V328" i="4"/>
  <c r="U339" i="4"/>
  <c r="R339" i="4"/>
  <c r="T339" i="4" s="1"/>
  <c r="U348" i="4"/>
  <c r="R348" i="4"/>
  <c r="T348" i="4" s="1"/>
  <c r="V351" i="4"/>
  <c r="U7" i="4"/>
  <c r="R7" i="4"/>
  <c r="T7" i="4" s="1"/>
  <c r="V10" i="4"/>
  <c r="U23" i="4"/>
  <c r="R23" i="4"/>
  <c r="T23" i="4" s="1"/>
  <c r="V26" i="4"/>
  <c r="U39" i="4"/>
  <c r="R39" i="4"/>
  <c r="T39" i="4" s="1"/>
  <c r="V42" i="4"/>
  <c r="U55" i="4"/>
  <c r="R55" i="4"/>
  <c r="T55" i="4" s="1"/>
  <c r="V58" i="4"/>
  <c r="U6" i="4"/>
  <c r="U19" i="4"/>
  <c r="R19" i="4"/>
  <c r="T19" i="4" s="1"/>
  <c r="R20" i="4"/>
  <c r="T20" i="4" s="1"/>
  <c r="U22" i="4"/>
  <c r="U35" i="4"/>
  <c r="R35" i="4"/>
  <c r="T35" i="4" s="1"/>
  <c r="R36" i="4"/>
  <c r="T36" i="4" s="1"/>
  <c r="U38" i="4"/>
  <c r="U51" i="4"/>
  <c r="R51" i="4"/>
  <c r="T51" i="4" s="1"/>
  <c r="R52" i="4"/>
  <c r="T52" i="4" s="1"/>
  <c r="U54" i="4"/>
  <c r="U67" i="4"/>
  <c r="R67" i="4"/>
  <c r="T67" i="4" s="1"/>
  <c r="R68" i="4"/>
  <c r="T68" i="4" s="1"/>
  <c r="U70" i="4"/>
  <c r="U83" i="4"/>
  <c r="R83" i="4"/>
  <c r="T83" i="4" s="1"/>
  <c r="R84" i="4"/>
  <c r="T84" i="4" s="1"/>
  <c r="U86" i="4"/>
  <c r="U99" i="4"/>
  <c r="R99" i="4"/>
  <c r="T99" i="4" s="1"/>
  <c r="R100" i="4"/>
  <c r="T100" i="4" s="1"/>
  <c r="U102" i="4"/>
  <c r="U115" i="4"/>
  <c r="R115" i="4"/>
  <c r="T115" i="4" s="1"/>
  <c r="R116" i="4"/>
  <c r="T116" i="4" s="1"/>
  <c r="U118" i="4"/>
  <c r="U131" i="4"/>
  <c r="R131" i="4"/>
  <c r="T131" i="4" s="1"/>
  <c r="R132" i="4"/>
  <c r="T132" i="4" s="1"/>
  <c r="U134" i="4"/>
  <c r="U147" i="4"/>
  <c r="R147" i="4"/>
  <c r="T147" i="4" s="1"/>
  <c r="R148" i="4"/>
  <c r="T148" i="4" s="1"/>
  <c r="U150" i="4"/>
  <c r="U163" i="4"/>
  <c r="R163" i="4"/>
  <c r="T163" i="4" s="1"/>
  <c r="R164" i="4"/>
  <c r="T164" i="4" s="1"/>
  <c r="U178" i="4"/>
  <c r="R178" i="4"/>
  <c r="T178" i="4" s="1"/>
  <c r="R179" i="4"/>
  <c r="T179" i="4" s="1"/>
  <c r="U181" i="4"/>
  <c r="U191" i="4"/>
  <c r="R191" i="4"/>
  <c r="T191" i="4" s="1"/>
  <c r="R192" i="4"/>
  <c r="T192" i="4" s="1"/>
  <c r="U194" i="4"/>
  <c r="R204" i="4"/>
  <c r="T204" i="4" s="1"/>
  <c r="U206" i="4"/>
  <c r="U215" i="4"/>
  <c r="R215" i="4"/>
  <c r="T215" i="4" s="1"/>
  <c r="R216" i="4"/>
  <c r="T216" i="4" s="1"/>
  <c r="U224" i="4"/>
  <c r="R224" i="4"/>
  <c r="T224" i="4" s="1"/>
  <c r="U233" i="4"/>
  <c r="R233" i="4"/>
  <c r="T233" i="4" s="1"/>
  <c r="R234" i="4"/>
  <c r="T234" i="4" s="1"/>
  <c r="U236" i="4"/>
  <c r="R246" i="4"/>
  <c r="T246" i="4" s="1"/>
  <c r="U247" i="4"/>
  <c r="U253" i="4"/>
  <c r="R253" i="4"/>
  <c r="T253" i="4" s="1"/>
  <c r="R254" i="4"/>
  <c r="T254" i="4" s="1"/>
  <c r="U267" i="4"/>
  <c r="R267" i="4"/>
  <c r="T267" i="4" s="1"/>
  <c r="R268" i="4"/>
  <c r="T268" i="4" s="1"/>
  <c r="U270" i="4"/>
  <c r="R281" i="4"/>
  <c r="T281" i="4" s="1"/>
  <c r="U283" i="4"/>
  <c r="U294" i="4"/>
  <c r="R294" i="4"/>
  <c r="T294" i="4" s="1"/>
  <c r="R295" i="4"/>
  <c r="T295" i="4" s="1"/>
  <c r="U305" i="4"/>
  <c r="R305" i="4"/>
  <c r="T305" i="4" s="1"/>
  <c r="R306" i="4"/>
  <c r="T306" i="4" s="1"/>
  <c r="U308" i="4"/>
  <c r="R319" i="4"/>
  <c r="T319" i="4" s="1"/>
  <c r="U329" i="4"/>
  <c r="R329" i="4"/>
  <c r="T329" i="4" s="1"/>
  <c r="R330" i="4"/>
  <c r="T330" i="4" s="1"/>
  <c r="U341" i="4"/>
  <c r="R341" i="4"/>
  <c r="T341" i="4" s="1"/>
  <c r="R342" i="4"/>
  <c r="T342" i="4" s="1"/>
  <c r="U343" i="4"/>
  <c r="R352" i="4"/>
  <c r="T352" i="4" s="1"/>
  <c r="U354" i="4"/>
  <c r="R365" i="4"/>
  <c r="T365" i="4" s="1"/>
  <c r="U376" i="4"/>
  <c r="R376" i="4"/>
  <c r="T376" i="4" s="1"/>
  <c r="R377" i="4"/>
  <c r="T377" i="4" s="1"/>
  <c r="U379" i="4"/>
  <c r="R389" i="4"/>
  <c r="T389" i="4" s="1"/>
  <c r="U391" i="4"/>
  <c r="R398" i="4"/>
  <c r="T398" i="4" s="1"/>
  <c r="U400" i="4"/>
  <c r="U413" i="4"/>
  <c r="R413" i="4"/>
  <c r="T413" i="4" s="1"/>
  <c r="R414" i="4"/>
  <c r="T414" i="4" s="1"/>
  <c r="U423" i="4"/>
  <c r="R423" i="4"/>
  <c r="T423" i="4" s="1"/>
  <c r="R424" i="4"/>
  <c r="T424" i="4" s="1"/>
  <c r="U426" i="4"/>
  <c r="U435" i="4"/>
  <c r="R435" i="4"/>
  <c r="T435" i="4" s="1"/>
  <c r="U447" i="4"/>
  <c r="R447" i="4"/>
  <c r="T447" i="4" s="1"/>
  <c r="U449" i="4"/>
  <c r="R454" i="4"/>
  <c r="T454" i="4" s="1"/>
  <c r="U455" i="4"/>
  <c r="R455" i="4"/>
  <c r="T455" i="4" s="1"/>
  <c r="U459" i="4"/>
  <c r="R464" i="4"/>
  <c r="T464" i="4" s="1"/>
  <c r="U466" i="4"/>
  <c r="R466" i="4"/>
  <c r="T466" i="4" s="1"/>
  <c r="U479" i="4"/>
  <c r="R479" i="4"/>
  <c r="T479" i="4" s="1"/>
  <c r="U491" i="4"/>
  <c r="R491" i="4"/>
  <c r="T491" i="4" s="1"/>
  <c r="R499" i="4"/>
  <c r="T499" i="4" s="1"/>
  <c r="U507" i="4"/>
  <c r="U514" i="4"/>
  <c r="R514" i="4"/>
  <c r="T514" i="4" s="1"/>
  <c r="U519" i="4"/>
  <c r="R524" i="4"/>
  <c r="T524" i="4" s="1"/>
  <c r="U527" i="4"/>
  <c r="R527" i="4"/>
  <c r="T527" i="4" s="1"/>
  <c r="U532" i="4"/>
  <c r="U538" i="4"/>
  <c r="R538" i="4"/>
  <c r="T538" i="4" s="1"/>
  <c r="U542" i="4"/>
  <c r="U547" i="4"/>
  <c r="R547" i="4"/>
  <c r="T547" i="4" s="1"/>
  <c r="U553" i="4"/>
  <c r="R559" i="4"/>
  <c r="T559" i="4" s="1"/>
  <c r="U562" i="4"/>
  <c r="R562" i="4"/>
  <c r="T562" i="4" s="1"/>
  <c r="U569" i="4"/>
  <c r="R575" i="4"/>
  <c r="T575" i="4" s="1"/>
  <c r="U578" i="4"/>
  <c r="R578" i="4"/>
  <c r="T578" i="4" s="1"/>
  <c r="U585" i="4"/>
  <c r="R591" i="4"/>
  <c r="T591" i="4" s="1"/>
  <c r="U594" i="4"/>
  <c r="R594" i="4"/>
  <c r="T594" i="4" s="1"/>
  <c r="U600" i="4"/>
  <c r="R605" i="4"/>
  <c r="T605" i="4" s="1"/>
  <c r="U607" i="4"/>
  <c r="R607" i="4"/>
  <c r="T607" i="4" s="1"/>
  <c r="U614" i="4"/>
  <c r="R620" i="4"/>
  <c r="T620" i="4" s="1"/>
  <c r="U623" i="4"/>
  <c r="R623" i="4"/>
  <c r="T623" i="4" s="1"/>
  <c r="U630" i="4"/>
  <c r="R636" i="4"/>
  <c r="T636" i="4" s="1"/>
  <c r="U639" i="4"/>
  <c r="R639" i="4"/>
  <c r="T639" i="4" s="1"/>
  <c r="U645" i="4"/>
  <c r="R651" i="4"/>
  <c r="T651" i="4" s="1"/>
  <c r="U654" i="4"/>
  <c r="R654" i="4"/>
  <c r="T654" i="4" s="1"/>
  <c r="R656" i="4"/>
  <c r="T656" i="4" s="1"/>
  <c r="U656" i="4"/>
  <c r="R662" i="4"/>
  <c r="T662" i="4" s="1"/>
  <c r="U662" i="4"/>
  <c r="R684" i="4"/>
  <c r="T684" i="4" s="1"/>
  <c r="U684" i="4"/>
  <c r="R691" i="4"/>
  <c r="T691" i="4" s="1"/>
  <c r="U691" i="4"/>
  <c r="U697" i="4"/>
  <c r="R697" i="4"/>
  <c r="T697" i="4" s="1"/>
  <c r="U705" i="4"/>
  <c r="R705" i="4"/>
  <c r="T705" i="4" s="1"/>
  <c r="V1568" i="4"/>
  <c r="R729" i="4"/>
  <c r="T729" i="4" s="1"/>
  <c r="U729" i="4"/>
  <c r="U735" i="4"/>
  <c r="R735" i="4"/>
  <c r="T735" i="4" s="1"/>
  <c r="R744" i="4"/>
  <c r="T744" i="4" s="1"/>
  <c r="U744" i="4"/>
  <c r="U750" i="4"/>
  <c r="R750" i="4"/>
  <c r="T750" i="4" s="1"/>
  <c r="U765" i="4"/>
  <c r="R765" i="4"/>
  <c r="T765" i="4" s="1"/>
  <c r="U780" i="4"/>
  <c r="R780" i="4"/>
  <c r="T780" i="4" s="1"/>
  <c r="V823" i="4"/>
  <c r="R848" i="4"/>
  <c r="T848" i="4" s="1"/>
  <c r="U848" i="4"/>
  <c r="V853" i="4"/>
  <c r="U890" i="4"/>
  <c r="R890" i="4"/>
  <c r="T890" i="4" s="1"/>
  <c r="V900" i="4"/>
  <c r="V920" i="4"/>
  <c r="R924" i="4"/>
  <c r="T924" i="4" s="1"/>
  <c r="U924" i="4"/>
  <c r="V944" i="4"/>
  <c r="V949" i="4"/>
  <c r="V956" i="4"/>
  <c r="R960" i="4"/>
  <c r="T960" i="4" s="1"/>
  <c r="U960" i="4"/>
  <c r="U979" i="4"/>
  <c r="R979" i="4"/>
  <c r="T979" i="4" s="1"/>
  <c r="U987" i="4"/>
  <c r="R987" i="4"/>
  <c r="T987" i="4" s="1"/>
  <c r="U1026" i="4"/>
  <c r="R1026" i="4"/>
  <c r="T1026" i="4" s="1"/>
  <c r="R1034" i="4"/>
  <c r="T1034" i="4" s="1"/>
  <c r="U1034" i="4"/>
  <c r="U1040" i="4"/>
  <c r="R1040" i="4"/>
  <c r="T1040" i="4" s="1"/>
  <c r="V1047" i="4"/>
  <c r="V1073" i="4"/>
  <c r="R1076" i="4"/>
  <c r="T1076" i="4" s="1"/>
  <c r="U1076" i="4"/>
  <c r="R1089" i="4"/>
  <c r="T1089" i="4" s="1"/>
  <c r="U1089" i="4"/>
  <c r="U1095" i="4"/>
  <c r="R1095" i="4"/>
  <c r="T1095" i="4" s="1"/>
  <c r="U1122" i="4"/>
  <c r="R1122" i="4"/>
  <c r="T1122" i="4" s="1"/>
  <c r="R1145" i="4"/>
  <c r="T1145" i="4" s="1"/>
  <c r="U1145" i="4"/>
  <c r="U1151" i="4"/>
  <c r="R1151" i="4"/>
  <c r="T1151" i="4" s="1"/>
  <c r="V1157" i="4"/>
  <c r="R1175" i="4"/>
  <c r="T1175" i="4" s="1"/>
  <c r="U1175" i="4"/>
  <c r="V1192" i="4"/>
  <c r="R1196" i="4"/>
  <c r="T1196" i="4" s="1"/>
  <c r="U1196" i="4"/>
  <c r="U1201" i="4"/>
  <c r="R1201" i="4"/>
  <c r="T1201" i="4" s="1"/>
  <c r="U1207" i="4"/>
  <c r="R1207" i="4"/>
  <c r="T1207" i="4" s="1"/>
  <c r="V1214" i="4"/>
  <c r="U1228" i="4"/>
  <c r="R1228" i="4"/>
  <c r="T1228" i="4" s="1"/>
  <c r="U1241" i="4"/>
  <c r="R1241" i="4"/>
  <c r="T1241" i="4" s="1"/>
  <c r="V1245" i="4"/>
  <c r="U1288" i="4"/>
  <c r="R1288" i="4"/>
  <c r="T1288" i="4" s="1"/>
  <c r="U1311" i="4"/>
  <c r="R1311" i="4"/>
  <c r="T1311" i="4" s="1"/>
  <c r="U1323" i="4"/>
  <c r="R1323" i="4"/>
  <c r="T1323" i="4" s="1"/>
  <c r="V1328" i="4"/>
  <c r="U1368" i="4"/>
  <c r="R1368" i="4"/>
  <c r="T1368" i="4" s="1"/>
  <c r="U1381" i="4"/>
  <c r="R1381" i="4"/>
  <c r="T1381" i="4" s="1"/>
  <c r="U1422" i="4"/>
  <c r="R1422" i="4"/>
  <c r="T1422" i="4" s="1"/>
  <c r="V1428" i="4"/>
  <c r="V1465" i="4"/>
  <c r="V1492" i="4"/>
  <c r="U1499" i="4"/>
  <c r="R1499" i="4"/>
  <c r="T1499" i="4" s="1"/>
  <c r="V1504" i="4"/>
  <c r="U1523" i="4"/>
  <c r="R1523" i="4"/>
  <c r="T1523" i="4" s="1"/>
  <c r="V1565" i="4"/>
  <c r="U1584" i="4"/>
  <c r="R1584" i="4"/>
  <c r="T1584" i="4" s="1"/>
  <c r="U1589" i="4"/>
  <c r="R1589" i="4"/>
  <c r="T1589" i="4" s="1"/>
  <c r="U1594" i="4"/>
  <c r="R1594" i="4"/>
  <c r="T1594" i="4" s="1"/>
  <c r="U1602" i="4"/>
  <c r="R1602" i="4"/>
  <c r="T1602" i="4" s="1"/>
  <c r="V1637" i="4"/>
  <c r="V1642" i="4"/>
  <c r="V725" i="4"/>
  <c r="V741" i="4"/>
  <c r="V791" i="4"/>
  <c r="V807" i="4"/>
  <c r="R903" i="4"/>
  <c r="T903" i="4" s="1"/>
  <c r="U903" i="4"/>
  <c r="U1010" i="4"/>
  <c r="R1010" i="4"/>
  <c r="T1010" i="4" s="1"/>
  <c r="R1064" i="4"/>
  <c r="T1064" i="4" s="1"/>
  <c r="U1064" i="4"/>
  <c r="R1102" i="4"/>
  <c r="T1102" i="4" s="1"/>
  <c r="U1102" i="4"/>
  <c r="R1117" i="4"/>
  <c r="T1117" i="4" s="1"/>
  <c r="U1117" i="4"/>
  <c r="U1137" i="4"/>
  <c r="R1137" i="4"/>
  <c r="T1137" i="4" s="1"/>
  <c r="U1165" i="4"/>
  <c r="R1165" i="4"/>
  <c r="T1165" i="4" s="1"/>
  <c r="U1181" i="4"/>
  <c r="R1181" i="4"/>
  <c r="T1181" i="4" s="1"/>
  <c r="V1257" i="4"/>
  <c r="U1277" i="4"/>
  <c r="R1277" i="4"/>
  <c r="T1277" i="4" s="1"/>
  <c r="V1292" i="4"/>
  <c r="R1318" i="4"/>
  <c r="T1318" i="4" s="1"/>
  <c r="U1318" i="4"/>
  <c r="R1331" i="4"/>
  <c r="T1331" i="4" s="1"/>
  <c r="U1331" i="4"/>
  <c r="U1337" i="4"/>
  <c r="R1337" i="4"/>
  <c r="T1337" i="4" s="1"/>
  <c r="V1374" i="4"/>
  <c r="V1386" i="4"/>
  <c r="U1393" i="4"/>
  <c r="R1393" i="4"/>
  <c r="T1393" i="4" s="1"/>
  <c r="U1407" i="4"/>
  <c r="R1407" i="4"/>
  <c r="T1407" i="4" s="1"/>
  <c r="V1413" i="4"/>
  <c r="V1427" i="4"/>
  <c r="V1450" i="4"/>
  <c r="U1512" i="4"/>
  <c r="R1512" i="4"/>
  <c r="T1512" i="4" s="1"/>
  <c r="U1577" i="4"/>
  <c r="R1577" i="4"/>
  <c r="T1577" i="4" s="1"/>
  <c r="U1610" i="4"/>
  <c r="R1610" i="4"/>
  <c r="T1610" i="4" s="1"/>
  <c r="U1617" i="4"/>
  <c r="R1617" i="4"/>
  <c r="T1617" i="4" s="1"/>
  <c r="R1743" i="4"/>
  <c r="T1743" i="4" s="1"/>
  <c r="U1743" i="4"/>
  <c r="U1744" i="4"/>
  <c r="R1744" i="4"/>
  <c r="T1744" i="4" s="1"/>
  <c r="R1747" i="4"/>
  <c r="T1747" i="4" s="1"/>
  <c r="U1747" i="4"/>
  <c r="U1750" i="4"/>
  <c r="R1750" i="4"/>
  <c r="T1750" i="4" s="1"/>
  <c r="U1756" i="4"/>
  <c r="R1756" i="4"/>
  <c r="T1756" i="4" s="1"/>
  <c r="R1766" i="4"/>
  <c r="T1766" i="4" s="1"/>
  <c r="U1766" i="4"/>
  <c r="R1772" i="4"/>
  <c r="T1772" i="4" s="1"/>
  <c r="U1772" i="4"/>
  <c r="U1774" i="4"/>
  <c r="R1774" i="4"/>
  <c r="T1774" i="4" s="1"/>
  <c r="R1778" i="4"/>
  <c r="T1778" i="4" s="1"/>
  <c r="U1778" i="4"/>
  <c r="U1780" i="4"/>
  <c r="R1780" i="4"/>
  <c r="T1780" i="4" s="1"/>
  <c r="R1782" i="4"/>
  <c r="T1782" i="4" s="1"/>
  <c r="U1782" i="4"/>
  <c r="R1785" i="4"/>
  <c r="T1785" i="4" s="1"/>
  <c r="U1785" i="4"/>
  <c r="U1787" i="4"/>
  <c r="R1787" i="4"/>
  <c r="T1787" i="4" s="1"/>
  <c r="R1789" i="4"/>
  <c r="T1789" i="4" s="1"/>
  <c r="U1789" i="4"/>
  <c r="R1792" i="4"/>
  <c r="T1792" i="4" s="1"/>
  <c r="U1792" i="4"/>
  <c r="U1794" i="4"/>
  <c r="R1794" i="4"/>
  <c r="T1794" i="4" s="1"/>
  <c r="R1797" i="4"/>
  <c r="T1797" i="4" s="1"/>
  <c r="U1797" i="4"/>
  <c r="V1819" i="4"/>
  <c r="R1835" i="4"/>
  <c r="T1835" i="4" s="1"/>
  <c r="U1835" i="4"/>
  <c r="R1838" i="4"/>
  <c r="T1838" i="4" s="1"/>
  <c r="U1838" i="4"/>
  <c r="R1842" i="4"/>
  <c r="T1842" i="4" s="1"/>
  <c r="U1842" i="4"/>
  <c r="R1849" i="4"/>
  <c r="T1849" i="4" s="1"/>
  <c r="U1849" i="4"/>
  <c r="R1852" i="4"/>
  <c r="T1852" i="4" s="1"/>
  <c r="U1852" i="4"/>
  <c r="R1858" i="4"/>
  <c r="T1858" i="4" s="1"/>
  <c r="U1858" i="4"/>
  <c r="U1860" i="4"/>
  <c r="R1860" i="4"/>
  <c r="T1860" i="4" s="1"/>
  <c r="R1883" i="4"/>
  <c r="T1883" i="4" s="1"/>
  <c r="U1883" i="4"/>
  <c r="U1898" i="4"/>
  <c r="R1898" i="4"/>
  <c r="T1898" i="4" s="1"/>
  <c r="R1901" i="4"/>
  <c r="T1901" i="4" s="1"/>
  <c r="U1901" i="4"/>
  <c r="R1903" i="4"/>
  <c r="T1903" i="4" s="1"/>
  <c r="U1903" i="4"/>
  <c r="U1904" i="4"/>
  <c r="R1904" i="4"/>
  <c r="T1904" i="4" s="1"/>
  <c r="R1907" i="4"/>
  <c r="T1907" i="4" s="1"/>
  <c r="U1907" i="4"/>
  <c r="R1909" i="4"/>
  <c r="T1909" i="4" s="1"/>
  <c r="U1909" i="4"/>
  <c r="R1912" i="4"/>
  <c r="T1912" i="4" s="1"/>
  <c r="U1912" i="4"/>
  <c r="U1916" i="4"/>
  <c r="R1916" i="4"/>
  <c r="T1916" i="4" s="1"/>
  <c r="R1927" i="4"/>
  <c r="T1927" i="4" s="1"/>
  <c r="U1927" i="4"/>
  <c r="R1937" i="4"/>
  <c r="T1937" i="4" s="1"/>
  <c r="U1937" i="4"/>
  <c r="V1946" i="4"/>
  <c r="V1950" i="4"/>
  <c r="V1987" i="4"/>
  <c r="R1998" i="4"/>
  <c r="T1998" i="4" s="1"/>
  <c r="U1998" i="4"/>
  <c r="R2003" i="4"/>
  <c r="T2003" i="4" s="1"/>
  <c r="U2003" i="4"/>
  <c r="V2013" i="4"/>
  <c r="R2223" i="4"/>
  <c r="T2223" i="4" s="1"/>
  <c r="U2223" i="4"/>
  <c r="U2224" i="4"/>
  <c r="R2224" i="4"/>
  <c r="T2224" i="4" s="1"/>
  <c r="R2228" i="4"/>
  <c r="T2228" i="4" s="1"/>
  <c r="U2228" i="4"/>
  <c r="U2229" i="4"/>
  <c r="R2229" i="4"/>
  <c r="T2229" i="4" s="1"/>
  <c r="R2232" i="4"/>
  <c r="T2232" i="4" s="1"/>
  <c r="U2232" i="4"/>
  <c r="R2234" i="4"/>
  <c r="T2234" i="4" s="1"/>
  <c r="U2234" i="4"/>
  <c r="U2236" i="4"/>
  <c r="R2236" i="4"/>
  <c r="T2236" i="4" s="1"/>
  <c r="R2240" i="4"/>
  <c r="T2240" i="4" s="1"/>
  <c r="U2240" i="4"/>
  <c r="U2242" i="4"/>
  <c r="R2242" i="4"/>
  <c r="T2242" i="4" s="1"/>
  <c r="R2245" i="4"/>
  <c r="T2245" i="4" s="1"/>
  <c r="U2245" i="4"/>
  <c r="R2247" i="4"/>
  <c r="T2247" i="4" s="1"/>
  <c r="U2247" i="4"/>
  <c r="U2249" i="4"/>
  <c r="R2249" i="4"/>
  <c r="T2249" i="4" s="1"/>
  <c r="R2251" i="4"/>
  <c r="T2251" i="4" s="1"/>
  <c r="U2251" i="4"/>
  <c r="R2254" i="4"/>
  <c r="T2254" i="4" s="1"/>
  <c r="U2254" i="4"/>
  <c r="U2256" i="4"/>
  <c r="R2256" i="4"/>
  <c r="T2256" i="4" s="1"/>
  <c r="R2258" i="4"/>
  <c r="T2258" i="4" s="1"/>
  <c r="U2258" i="4"/>
  <c r="R2261" i="4"/>
  <c r="T2261" i="4" s="1"/>
  <c r="U2261" i="4"/>
  <c r="R2265" i="4"/>
  <c r="T2265" i="4" s="1"/>
  <c r="U2265" i="4"/>
  <c r="R2268" i="4"/>
  <c r="T2268" i="4" s="1"/>
  <c r="U2268" i="4"/>
  <c r="U2269" i="4"/>
  <c r="R2269" i="4"/>
  <c r="T2269" i="4" s="1"/>
  <c r="R2272" i="4"/>
  <c r="T2272" i="4" s="1"/>
  <c r="U2272" i="4"/>
  <c r="R2274" i="4"/>
  <c r="T2274" i="4" s="1"/>
  <c r="U2274" i="4"/>
  <c r="R2277" i="4"/>
  <c r="T2277" i="4" s="1"/>
  <c r="U2277" i="4"/>
  <c r="R2279" i="4"/>
  <c r="T2279" i="4" s="1"/>
  <c r="U2279" i="4"/>
  <c r="U2280" i="4"/>
  <c r="R2280" i="4"/>
  <c r="T2280" i="4" s="1"/>
  <c r="R2284" i="4"/>
  <c r="T2284" i="4" s="1"/>
  <c r="U2284" i="4"/>
  <c r="U2286" i="4"/>
  <c r="R2286" i="4"/>
  <c r="T2286" i="4" s="1"/>
  <c r="R2289" i="4"/>
  <c r="T2289" i="4" s="1"/>
  <c r="U2289" i="4"/>
  <c r="R2292" i="4"/>
  <c r="T2292" i="4" s="1"/>
  <c r="U2292" i="4"/>
  <c r="U2293" i="4"/>
  <c r="R2293" i="4"/>
  <c r="T2293" i="4" s="1"/>
  <c r="R2297" i="4"/>
  <c r="T2297" i="4" s="1"/>
  <c r="U2297" i="4"/>
  <c r="U2298" i="4"/>
  <c r="R2298" i="4"/>
  <c r="T2298" i="4" s="1"/>
  <c r="R2301" i="4"/>
  <c r="T2301" i="4" s="1"/>
  <c r="U2301" i="4"/>
  <c r="R2304" i="4"/>
  <c r="T2304" i="4" s="1"/>
  <c r="U2304" i="4"/>
  <c r="U2305" i="4"/>
  <c r="R2305" i="4"/>
  <c r="T2305" i="4" s="1"/>
  <c r="R2308" i="4"/>
  <c r="T2308" i="4" s="1"/>
  <c r="U2308" i="4"/>
  <c r="U2312" i="4"/>
  <c r="R2312" i="4"/>
  <c r="T2312" i="4" s="1"/>
  <c r="R2317" i="4"/>
  <c r="T2317" i="4" s="1"/>
  <c r="U2317" i="4"/>
  <c r="U2319" i="4"/>
  <c r="R2319" i="4"/>
  <c r="T2319" i="4" s="1"/>
  <c r="R2321" i="4"/>
  <c r="T2321" i="4" s="1"/>
  <c r="U2321" i="4"/>
  <c r="R2324" i="4"/>
  <c r="T2324" i="4" s="1"/>
  <c r="U2324" i="4"/>
  <c r="U2326" i="4"/>
  <c r="R2326" i="4"/>
  <c r="T2326" i="4" s="1"/>
  <c r="R2329" i="4"/>
  <c r="T2329" i="4" s="1"/>
  <c r="U2329" i="4"/>
  <c r="R2331" i="4"/>
  <c r="T2331" i="4" s="1"/>
  <c r="U2331" i="4"/>
  <c r="U2333" i="4"/>
  <c r="R2333" i="4"/>
  <c r="T2333" i="4" s="1"/>
  <c r="R2338" i="4"/>
  <c r="T2338" i="4" s="1"/>
  <c r="U2338" i="4"/>
  <c r="U2340" i="4"/>
  <c r="R2340" i="4"/>
  <c r="T2340" i="4" s="1"/>
  <c r="R2342" i="4"/>
  <c r="T2342" i="4" s="1"/>
  <c r="U2342" i="4"/>
  <c r="R2345" i="4"/>
  <c r="T2345" i="4" s="1"/>
  <c r="U2345" i="4"/>
  <c r="R2349" i="4"/>
  <c r="T2349" i="4" s="1"/>
  <c r="U2349" i="4"/>
  <c r="U2353" i="4"/>
  <c r="R2353" i="4"/>
  <c r="T2353" i="4" s="1"/>
  <c r="R2357" i="4"/>
  <c r="T2357" i="4" s="1"/>
  <c r="U2357" i="4"/>
  <c r="U2358" i="4"/>
  <c r="R2358" i="4"/>
  <c r="T2358" i="4" s="1"/>
  <c r="R2363" i="4"/>
  <c r="T2363" i="4" s="1"/>
  <c r="U2363" i="4"/>
  <c r="U2364" i="4"/>
  <c r="R2364" i="4"/>
  <c r="T2364" i="4" s="1"/>
  <c r="R2367" i="4"/>
  <c r="T2367" i="4" s="1"/>
  <c r="U2367" i="4"/>
  <c r="R2369" i="4"/>
  <c r="T2369" i="4" s="1"/>
  <c r="U2369" i="4"/>
  <c r="U2370" i="4"/>
  <c r="R2370" i="4"/>
  <c r="T2370" i="4" s="1"/>
  <c r="R2373" i="4"/>
  <c r="T2373" i="4" s="1"/>
  <c r="U2373" i="4"/>
  <c r="R2375" i="4"/>
  <c r="T2375" i="4" s="1"/>
  <c r="U2375" i="4"/>
  <c r="U2377" i="4"/>
  <c r="R2377" i="4"/>
  <c r="T2377" i="4" s="1"/>
  <c r="R2380" i="4"/>
  <c r="T2380" i="4" s="1"/>
  <c r="U2380" i="4"/>
  <c r="U2384" i="4"/>
  <c r="R2384" i="4"/>
  <c r="T2384" i="4" s="1"/>
  <c r="R2387" i="4"/>
  <c r="T2387" i="4" s="1"/>
  <c r="U2387" i="4"/>
  <c r="R2389" i="4"/>
  <c r="T2389" i="4" s="1"/>
  <c r="U2389" i="4"/>
  <c r="U2390" i="4"/>
  <c r="R2390" i="4"/>
  <c r="T2390" i="4" s="1"/>
  <c r="U2395" i="4"/>
  <c r="R2395" i="4"/>
  <c r="T2395" i="4" s="1"/>
  <c r="R2398" i="4"/>
  <c r="T2398" i="4" s="1"/>
  <c r="U2398" i="4"/>
  <c r="R2400" i="4"/>
  <c r="T2400" i="4" s="1"/>
  <c r="U2400" i="4"/>
  <c r="U2401" i="4"/>
  <c r="R2401" i="4"/>
  <c r="T2401" i="4" s="1"/>
  <c r="R2404" i="4"/>
  <c r="T2404" i="4" s="1"/>
  <c r="U2404" i="4"/>
  <c r="R2406" i="4"/>
  <c r="T2406" i="4" s="1"/>
  <c r="U2406" i="4"/>
  <c r="U2408" i="4"/>
  <c r="R2408" i="4"/>
  <c r="T2408" i="4" s="1"/>
  <c r="R2411" i="4"/>
  <c r="T2411" i="4" s="1"/>
  <c r="U2411" i="4"/>
  <c r="R2414" i="4"/>
  <c r="T2414" i="4" s="1"/>
  <c r="U2414" i="4"/>
  <c r="U2415" i="4"/>
  <c r="R2415" i="4"/>
  <c r="T2415" i="4" s="1"/>
  <c r="R2417" i="4"/>
  <c r="T2417" i="4" s="1"/>
  <c r="U2417" i="4"/>
  <c r="R2420" i="4"/>
  <c r="T2420" i="4" s="1"/>
  <c r="U2420" i="4"/>
  <c r="R2424" i="4"/>
  <c r="T2424" i="4" s="1"/>
  <c r="U2424" i="4"/>
  <c r="R2426" i="4"/>
  <c r="T2426" i="4" s="1"/>
  <c r="U2426" i="4"/>
  <c r="U2428" i="4"/>
  <c r="R2428" i="4"/>
  <c r="T2428" i="4" s="1"/>
  <c r="R2432" i="4"/>
  <c r="T2432" i="4" s="1"/>
  <c r="U2432" i="4"/>
  <c r="U2434" i="4"/>
  <c r="R2434" i="4"/>
  <c r="T2434" i="4" s="1"/>
  <c r="U2439" i="4"/>
  <c r="R2439" i="4"/>
  <c r="T2439" i="4" s="1"/>
  <c r="R2441" i="4"/>
  <c r="T2441" i="4" s="1"/>
  <c r="U2441" i="4"/>
  <c r="R2444" i="4"/>
  <c r="T2444" i="4" s="1"/>
  <c r="U2444" i="4"/>
  <c r="U2445" i="4"/>
  <c r="R2445" i="4"/>
  <c r="T2445" i="4" s="1"/>
  <c r="R2447" i="4"/>
  <c r="T2447" i="4" s="1"/>
  <c r="U2447" i="4"/>
  <c r="R2450" i="4"/>
  <c r="T2450" i="4" s="1"/>
  <c r="U2450" i="4"/>
  <c r="U2451" i="4"/>
  <c r="R2451" i="4"/>
  <c r="T2451" i="4" s="1"/>
  <c r="R2453" i="4"/>
  <c r="T2453" i="4" s="1"/>
  <c r="U2453" i="4"/>
  <c r="R2455" i="4"/>
  <c r="T2455" i="4" s="1"/>
  <c r="U2455" i="4"/>
  <c r="U2457" i="4"/>
  <c r="R2457" i="4"/>
  <c r="T2457" i="4" s="1"/>
  <c r="R2459" i="4"/>
  <c r="T2459" i="4" s="1"/>
  <c r="U2459" i="4"/>
  <c r="R2462" i="4"/>
  <c r="T2462" i="4" s="1"/>
  <c r="U2462" i="4"/>
  <c r="U2464" i="4"/>
  <c r="R2464" i="4"/>
  <c r="T2464" i="4" s="1"/>
  <c r="R2467" i="4"/>
  <c r="T2467" i="4" s="1"/>
  <c r="U2467" i="4"/>
  <c r="R2470" i="4"/>
  <c r="T2470" i="4" s="1"/>
  <c r="U2470" i="4"/>
  <c r="U2471" i="4"/>
  <c r="R2471" i="4"/>
  <c r="T2471" i="4" s="1"/>
  <c r="R2474" i="4"/>
  <c r="T2474" i="4" s="1"/>
  <c r="U2474" i="4"/>
  <c r="R2477" i="4"/>
  <c r="T2477" i="4" s="1"/>
  <c r="U2477" i="4"/>
  <c r="U2479" i="4"/>
  <c r="R2479" i="4"/>
  <c r="T2479" i="4" s="1"/>
  <c r="R2482" i="4"/>
  <c r="T2482" i="4" s="1"/>
  <c r="U2482" i="4"/>
  <c r="R2485" i="4"/>
  <c r="T2485" i="4" s="1"/>
  <c r="U2485" i="4"/>
  <c r="U2487" i="4"/>
  <c r="R2487" i="4"/>
  <c r="T2487" i="4" s="1"/>
  <c r="R2489" i="4"/>
  <c r="T2489" i="4" s="1"/>
  <c r="U2489" i="4"/>
  <c r="U2492" i="4"/>
  <c r="R2492" i="4"/>
  <c r="T2492" i="4" s="1"/>
  <c r="R2495" i="4"/>
  <c r="T2495" i="4" s="1"/>
  <c r="U2495" i="4"/>
  <c r="R2498" i="4"/>
  <c r="T2498" i="4" s="1"/>
  <c r="U2498" i="4"/>
  <c r="U2500" i="4"/>
  <c r="R2500" i="4"/>
  <c r="T2500" i="4" s="1"/>
  <c r="R2511" i="4"/>
  <c r="T2511" i="4" s="1"/>
  <c r="U2511" i="4"/>
  <c r="R2523" i="4"/>
  <c r="T2523" i="4" s="1"/>
  <c r="U2523" i="4"/>
  <c r="R2539" i="4"/>
  <c r="T2539" i="4" s="1"/>
  <c r="U2539" i="4"/>
  <c r="R2555" i="4"/>
  <c r="T2555" i="4" s="1"/>
  <c r="U2555" i="4"/>
  <c r="R2570" i="4"/>
  <c r="T2570" i="4" s="1"/>
  <c r="U2570" i="4"/>
  <c r="R2584" i="4"/>
  <c r="T2584" i="4" s="1"/>
  <c r="U2584" i="4"/>
  <c r="R2599" i="4"/>
  <c r="T2599" i="4" s="1"/>
  <c r="U2599" i="4"/>
  <c r="R2612" i="4"/>
  <c r="T2612" i="4" s="1"/>
  <c r="U2612" i="4"/>
  <c r="R2625" i="4"/>
  <c r="T2625" i="4" s="1"/>
  <c r="U2625" i="4"/>
  <c r="U5" i="4"/>
  <c r="U9" i="4"/>
  <c r="U13" i="4"/>
  <c r="U17" i="4"/>
  <c r="U21" i="4"/>
  <c r="U25" i="4"/>
  <c r="U29" i="4"/>
  <c r="U33" i="4"/>
  <c r="U37" i="4"/>
  <c r="U41" i="4"/>
  <c r="U45" i="4"/>
  <c r="U49" i="4"/>
  <c r="U53" i="4"/>
  <c r="U57" i="4"/>
  <c r="U61" i="4"/>
  <c r="U65" i="4"/>
  <c r="U69" i="4"/>
  <c r="U73" i="4"/>
  <c r="U77" i="4"/>
  <c r="U81" i="4"/>
  <c r="U85" i="4"/>
  <c r="U89" i="4"/>
  <c r="U93" i="4"/>
  <c r="U97" i="4"/>
  <c r="U101" i="4"/>
  <c r="U105" i="4"/>
  <c r="U109" i="4"/>
  <c r="U113" i="4"/>
  <c r="U117" i="4"/>
  <c r="U121" i="4"/>
  <c r="U125" i="4"/>
  <c r="U129" i="4"/>
  <c r="U133" i="4"/>
  <c r="U137" i="4"/>
  <c r="U141" i="4"/>
  <c r="U145" i="4"/>
  <c r="U149" i="4"/>
  <c r="U153" i="4"/>
  <c r="U157" i="4"/>
  <c r="U161" i="4"/>
  <c r="U165" i="4"/>
  <c r="U168" i="4"/>
  <c r="U172" i="4"/>
  <c r="U176" i="4"/>
  <c r="U180" i="4"/>
  <c r="U184" i="4"/>
  <c r="U187" i="4"/>
  <c r="U190" i="4"/>
  <c r="U193" i="4"/>
  <c r="U197" i="4"/>
  <c r="U202" i="4"/>
  <c r="U205" i="4"/>
  <c r="U214" i="4"/>
  <c r="U217" i="4"/>
  <c r="U219" i="4"/>
  <c r="U225" i="4"/>
  <c r="U228" i="4"/>
  <c r="U230" i="4"/>
  <c r="U232" i="4"/>
  <c r="U235" i="4"/>
  <c r="U238" i="4"/>
  <c r="U241" i="4"/>
  <c r="U244" i="4"/>
  <c r="U252" i="4"/>
  <c r="U257" i="4"/>
  <c r="U261" i="4"/>
  <c r="U265" i="4"/>
  <c r="U269" i="4"/>
  <c r="U272" i="4"/>
  <c r="U276" i="4"/>
  <c r="U282" i="4"/>
  <c r="U285" i="4"/>
  <c r="U289" i="4"/>
  <c r="U293" i="4"/>
  <c r="U296" i="4"/>
  <c r="U299" i="4"/>
  <c r="U303" i="4"/>
  <c r="U307" i="4"/>
  <c r="U310" i="4"/>
  <c r="U313" i="4"/>
  <c r="U317" i="4"/>
  <c r="U320" i="4"/>
  <c r="U322" i="4"/>
  <c r="U324" i="4"/>
  <c r="U331" i="4"/>
  <c r="U334" i="4"/>
  <c r="U337" i="4"/>
  <c r="U340" i="4"/>
  <c r="U344" i="4"/>
  <c r="U346" i="4"/>
  <c r="U350" i="4"/>
  <c r="U353" i="4"/>
  <c r="U357" i="4"/>
  <c r="U360" i="4"/>
  <c r="U363" i="4"/>
  <c r="U366" i="4"/>
  <c r="U368" i="4"/>
  <c r="U371" i="4"/>
  <c r="U374" i="4"/>
  <c r="U378" i="4"/>
  <c r="U382" i="4"/>
  <c r="U390" i="4"/>
  <c r="U396" i="4"/>
  <c r="U399" i="4"/>
  <c r="U403" i="4"/>
  <c r="U407" i="4"/>
  <c r="U411" i="4"/>
  <c r="U417" i="4"/>
  <c r="U420" i="4"/>
  <c r="U421" i="4"/>
  <c r="U425" i="4"/>
  <c r="U431" i="4"/>
  <c r="U436" i="4"/>
  <c r="U439" i="4"/>
  <c r="U442" i="4"/>
  <c r="U445" i="4"/>
  <c r="U448" i="4"/>
  <c r="U451" i="4"/>
  <c r="U462" i="4"/>
  <c r="U465" i="4"/>
  <c r="U468" i="4"/>
  <c r="U472" i="4"/>
  <c r="U475" i="4"/>
  <c r="U477" i="4"/>
  <c r="U484" i="4"/>
  <c r="U486" i="4"/>
  <c r="U489" i="4"/>
  <c r="U492" i="4"/>
  <c r="U500" i="4"/>
  <c r="U503" i="4"/>
  <c r="U506" i="4"/>
  <c r="U510" i="4"/>
  <c r="U513" i="4"/>
  <c r="U518" i="4"/>
  <c r="U525" i="4"/>
  <c r="U528" i="4"/>
  <c r="U534" i="4"/>
  <c r="U536" i="4"/>
  <c r="U539" i="4"/>
  <c r="U541" i="4"/>
  <c r="U543" i="4"/>
  <c r="U545" i="4"/>
  <c r="U549" i="4"/>
  <c r="U552" i="4"/>
  <c r="U556" i="4"/>
  <c r="U560" i="4"/>
  <c r="U564" i="4"/>
  <c r="U568" i="4"/>
  <c r="U572" i="4"/>
  <c r="U576" i="4"/>
  <c r="U580" i="4"/>
  <c r="U584" i="4"/>
  <c r="U588" i="4"/>
  <c r="U592" i="4"/>
  <c r="U596" i="4"/>
  <c r="U599" i="4"/>
  <c r="U602" i="4"/>
  <c r="U606" i="4"/>
  <c r="U609" i="4"/>
  <c r="U613" i="4"/>
  <c r="U617" i="4"/>
  <c r="U621" i="4"/>
  <c r="U625" i="4"/>
  <c r="U629" i="4"/>
  <c r="U633" i="4"/>
  <c r="U637" i="4"/>
  <c r="U640" i="4"/>
  <c r="U644" i="4"/>
  <c r="U648" i="4"/>
  <c r="U652" i="4"/>
  <c r="U660" i="4"/>
  <c r="U664" i="4"/>
  <c r="R672" i="4"/>
  <c r="T672" i="4" s="1"/>
  <c r="U672" i="4"/>
  <c r="U678" i="4"/>
  <c r="R678" i="4"/>
  <c r="T678" i="4" s="1"/>
  <c r="R687" i="4"/>
  <c r="T687" i="4" s="1"/>
  <c r="U687" i="4"/>
  <c r="U693" i="4"/>
  <c r="R693" i="4"/>
  <c r="T693" i="4" s="1"/>
  <c r="U709" i="4"/>
  <c r="R709" i="4"/>
  <c r="T709" i="4" s="1"/>
  <c r="V715" i="4"/>
  <c r="U723" i="4"/>
  <c r="R723" i="4"/>
  <c r="T723" i="4" s="1"/>
  <c r="U731" i="4"/>
  <c r="R731" i="4"/>
  <c r="T731" i="4" s="1"/>
  <c r="U738" i="4"/>
  <c r="U746" i="4"/>
  <c r="R746" i="4"/>
  <c r="T746" i="4" s="1"/>
  <c r="U754" i="4"/>
  <c r="R754" i="4"/>
  <c r="T754" i="4" s="1"/>
  <c r="U761" i="4"/>
  <c r="U769" i="4"/>
  <c r="R769" i="4"/>
  <c r="T769" i="4" s="1"/>
  <c r="V774" i="4"/>
  <c r="U775" i="4"/>
  <c r="U784" i="4"/>
  <c r="R784" i="4"/>
  <c r="T784" i="4" s="1"/>
  <c r="U789" i="4"/>
  <c r="R789" i="4"/>
  <c r="T789" i="4" s="1"/>
  <c r="V794" i="4"/>
  <c r="U795" i="4"/>
  <c r="U804" i="4"/>
  <c r="R804" i="4"/>
  <c r="T804" i="4" s="1"/>
  <c r="V810" i="4"/>
  <c r="U811" i="4"/>
  <c r="U820" i="4"/>
  <c r="R820" i="4"/>
  <c r="T820" i="4" s="1"/>
  <c r="V826" i="4"/>
  <c r="U827" i="4"/>
  <c r="U835" i="4"/>
  <c r="R835" i="4"/>
  <c r="T835" i="4" s="1"/>
  <c r="V840" i="4"/>
  <c r="U841" i="4"/>
  <c r="R844" i="4"/>
  <c r="T844" i="4" s="1"/>
  <c r="U844" i="4"/>
  <c r="U850" i="4"/>
  <c r="R850" i="4"/>
  <c r="T850" i="4" s="1"/>
  <c r="V856" i="4"/>
  <c r="U857" i="4"/>
  <c r="U865" i="4"/>
  <c r="R865" i="4"/>
  <c r="T865" i="4" s="1"/>
  <c r="U870" i="4"/>
  <c r="U879" i="4"/>
  <c r="R879" i="4"/>
  <c r="T879" i="4" s="1"/>
  <c r="V884" i="4"/>
  <c r="U885" i="4"/>
  <c r="U892" i="4"/>
  <c r="R892" i="4"/>
  <c r="T892" i="4" s="1"/>
  <c r="U897" i="4"/>
  <c r="R899" i="4"/>
  <c r="T899" i="4" s="1"/>
  <c r="U899" i="4"/>
  <c r="U918" i="4"/>
  <c r="R918" i="4"/>
  <c r="T918" i="4" s="1"/>
  <c r="U926" i="4"/>
  <c r="R926" i="4"/>
  <c r="T926" i="4" s="1"/>
  <c r="U933" i="4"/>
  <c r="R933" i="4"/>
  <c r="T933" i="4" s="1"/>
  <c r="V939" i="4"/>
  <c r="U940" i="4"/>
  <c r="R943" i="4"/>
  <c r="T943" i="4" s="1"/>
  <c r="U943" i="4"/>
  <c r="U962" i="4"/>
  <c r="R962" i="4"/>
  <c r="T962" i="4" s="1"/>
  <c r="V967" i="4"/>
  <c r="U968" i="4"/>
  <c r="U982" i="4"/>
  <c r="U990" i="4"/>
  <c r="U999" i="4"/>
  <c r="R999" i="4"/>
  <c r="T999" i="4" s="1"/>
  <c r="U1007" i="4"/>
  <c r="R1007" i="4"/>
  <c r="T1007" i="4" s="1"/>
  <c r="U1013" i="4"/>
  <c r="R1016" i="4"/>
  <c r="T1016" i="4" s="1"/>
  <c r="U1016" i="4"/>
  <c r="U1022" i="4"/>
  <c r="R1022" i="4"/>
  <c r="T1022" i="4" s="1"/>
  <c r="U1029" i="4"/>
  <c r="U1036" i="4"/>
  <c r="R1036" i="4"/>
  <c r="T1036" i="4" s="1"/>
  <c r="U1043" i="4"/>
  <c r="R1046" i="4"/>
  <c r="T1046" i="4" s="1"/>
  <c r="U1046" i="4"/>
  <c r="U1051" i="4"/>
  <c r="R1051" i="4"/>
  <c r="T1051" i="4" s="1"/>
  <c r="U1058" i="4"/>
  <c r="R1061" i="4"/>
  <c r="T1061" i="4" s="1"/>
  <c r="U1061" i="4"/>
  <c r="U1065" i="4"/>
  <c r="R1065" i="4"/>
  <c r="T1065" i="4" s="1"/>
  <c r="U1069" i="4"/>
  <c r="R1072" i="4"/>
  <c r="T1072" i="4" s="1"/>
  <c r="U1072" i="4"/>
  <c r="U1078" i="4"/>
  <c r="R1078" i="4"/>
  <c r="T1078" i="4" s="1"/>
  <c r="U1083" i="4"/>
  <c r="R1086" i="4"/>
  <c r="T1086" i="4" s="1"/>
  <c r="U1086" i="4"/>
  <c r="U1091" i="4"/>
  <c r="R1091" i="4"/>
  <c r="T1091" i="4" s="1"/>
  <c r="U1098" i="4"/>
  <c r="R1100" i="4"/>
  <c r="T1100" i="4" s="1"/>
  <c r="U1100" i="4"/>
  <c r="U1104" i="4"/>
  <c r="R1104" i="4"/>
  <c r="T1104" i="4" s="1"/>
  <c r="U1111" i="4"/>
  <c r="R1114" i="4"/>
  <c r="T1114" i="4" s="1"/>
  <c r="U1114" i="4"/>
  <c r="U1125" i="4"/>
  <c r="R1128" i="4"/>
  <c r="T1128" i="4" s="1"/>
  <c r="U1128" i="4"/>
  <c r="U1133" i="4"/>
  <c r="R1133" i="4"/>
  <c r="T1133" i="4" s="1"/>
  <c r="U1140" i="4"/>
  <c r="R1141" i="4"/>
  <c r="T1141" i="4" s="1"/>
  <c r="U1141" i="4"/>
  <c r="U1147" i="4"/>
  <c r="R1147" i="4"/>
  <c r="T1147" i="4" s="1"/>
  <c r="U1154" i="4"/>
  <c r="U1161" i="4"/>
  <c r="R1161" i="4"/>
  <c r="T1161" i="4" s="1"/>
  <c r="U1168" i="4"/>
  <c r="R1171" i="4"/>
  <c r="T1171" i="4" s="1"/>
  <c r="U1171" i="4"/>
  <c r="U1177" i="4"/>
  <c r="R1177" i="4"/>
  <c r="T1177" i="4" s="1"/>
  <c r="U1184" i="4"/>
  <c r="U1190" i="4"/>
  <c r="R1190" i="4"/>
  <c r="T1190" i="4" s="1"/>
  <c r="U1197" i="4"/>
  <c r="R1197" i="4"/>
  <c r="T1197" i="4" s="1"/>
  <c r="U1204" i="4"/>
  <c r="U1210" i="4"/>
  <c r="R1213" i="4"/>
  <c r="T1213" i="4" s="1"/>
  <c r="U1213" i="4"/>
  <c r="U1219" i="4"/>
  <c r="R1219" i="4"/>
  <c r="T1219" i="4" s="1"/>
  <c r="U1231" i="4"/>
  <c r="R1231" i="4"/>
  <c r="T1231" i="4" s="1"/>
  <c r="U1236" i="4"/>
  <c r="U1244" i="4"/>
  <c r="R1244" i="4"/>
  <c r="T1244" i="4" s="1"/>
  <c r="V1247" i="4"/>
  <c r="U1248" i="4"/>
  <c r="U1262" i="4"/>
  <c r="U1269" i="4"/>
  <c r="R1269" i="4"/>
  <c r="T1269" i="4" s="1"/>
  <c r="U1274" i="4"/>
  <c r="U1290" i="4"/>
  <c r="U1295" i="4"/>
  <c r="R1295" i="4"/>
  <c r="T1295" i="4" s="1"/>
  <c r="U1301" i="4"/>
  <c r="R1304" i="4"/>
  <c r="T1304" i="4" s="1"/>
  <c r="U1304" i="4"/>
  <c r="U1309" i="4"/>
  <c r="R1309" i="4"/>
  <c r="T1309" i="4" s="1"/>
  <c r="R1316" i="4"/>
  <c r="T1316" i="4" s="1"/>
  <c r="U1316" i="4"/>
  <c r="U1320" i="4"/>
  <c r="R1320" i="4"/>
  <c r="T1320" i="4" s="1"/>
  <c r="R1327" i="4"/>
  <c r="T1327" i="4" s="1"/>
  <c r="U1327" i="4"/>
  <c r="U1333" i="4"/>
  <c r="R1333" i="4"/>
  <c r="T1333" i="4" s="1"/>
  <c r="U1339" i="4"/>
  <c r="R1342" i="4"/>
  <c r="T1342" i="4" s="1"/>
  <c r="U1342" i="4"/>
  <c r="U1348" i="4"/>
  <c r="R1348" i="4"/>
  <c r="T1348" i="4" s="1"/>
  <c r="U1355" i="4"/>
  <c r="R1358" i="4"/>
  <c r="T1358" i="4" s="1"/>
  <c r="U1358" i="4"/>
  <c r="V1362" i="4"/>
  <c r="U1363" i="4"/>
  <c r="U1372" i="4"/>
  <c r="R1372" i="4"/>
  <c r="T1372" i="4" s="1"/>
  <c r="U1376" i="4"/>
  <c r="V1389" i="4"/>
  <c r="U1390" i="4"/>
  <c r="U1396" i="4"/>
  <c r="R1396" i="4"/>
  <c r="T1396" i="4" s="1"/>
  <c r="V1401" i="4"/>
  <c r="U1402" i="4"/>
  <c r="U1410" i="4"/>
  <c r="R1410" i="4"/>
  <c r="T1410" i="4" s="1"/>
  <c r="V1416" i="4"/>
  <c r="U1417" i="4"/>
  <c r="U1425" i="4"/>
  <c r="R1425" i="4"/>
  <c r="T1425" i="4" s="1"/>
  <c r="V1430" i="4"/>
  <c r="U1431" i="4"/>
  <c r="U1438" i="4"/>
  <c r="R1438" i="4"/>
  <c r="T1438" i="4" s="1"/>
  <c r="V1442" i="4"/>
  <c r="U1449" i="4"/>
  <c r="R1449" i="4"/>
  <c r="T1449" i="4" s="1"/>
  <c r="V1453" i="4"/>
  <c r="U1454" i="4"/>
  <c r="V1468" i="4"/>
  <c r="U1469" i="4"/>
  <c r="U1476" i="4"/>
  <c r="R1476" i="4"/>
  <c r="T1476" i="4" s="1"/>
  <c r="V1481" i="4"/>
  <c r="U1482" i="4"/>
  <c r="U1490" i="4"/>
  <c r="R1490" i="4"/>
  <c r="T1490" i="4" s="1"/>
  <c r="U1495" i="4"/>
  <c r="U1502" i="4"/>
  <c r="R1502" i="4"/>
  <c r="T1502" i="4" s="1"/>
  <c r="V1507" i="4"/>
  <c r="U1508" i="4"/>
  <c r="U1518" i="4"/>
  <c r="U1527" i="4"/>
  <c r="R1527" i="4"/>
  <c r="T1527" i="4" s="1"/>
  <c r="U1533" i="4"/>
  <c r="U1540" i="4"/>
  <c r="R1540" i="4"/>
  <c r="T1540" i="4" s="1"/>
  <c r="V1544" i="4"/>
  <c r="U1545" i="4"/>
  <c r="U1553" i="4"/>
  <c r="R1553" i="4"/>
  <c r="T1553" i="4" s="1"/>
  <c r="U1558" i="4"/>
  <c r="V1572" i="4"/>
  <c r="R1578" i="4"/>
  <c r="T1578" i="4" s="1"/>
  <c r="U1578" i="4"/>
  <c r="R1582" i="4"/>
  <c r="T1582" i="4" s="1"/>
  <c r="U1582" i="4"/>
  <c r="R1587" i="4"/>
  <c r="T1587" i="4" s="1"/>
  <c r="U1587" i="4"/>
  <c r="U1590" i="4"/>
  <c r="R1590" i="4"/>
  <c r="T1590" i="4" s="1"/>
  <c r="R1592" i="4"/>
  <c r="T1592" i="4" s="1"/>
  <c r="U1592" i="4"/>
  <c r="R1595" i="4"/>
  <c r="T1595" i="4" s="1"/>
  <c r="U1595" i="4"/>
  <c r="U1597" i="4"/>
  <c r="R1597" i="4"/>
  <c r="T1597" i="4" s="1"/>
  <c r="R1600" i="4"/>
  <c r="T1600" i="4" s="1"/>
  <c r="U1600" i="4"/>
  <c r="R1603" i="4"/>
  <c r="T1603" i="4" s="1"/>
  <c r="U1603" i="4"/>
  <c r="U1605" i="4"/>
  <c r="R1605" i="4"/>
  <c r="T1605" i="4" s="1"/>
  <c r="R1608" i="4"/>
  <c r="T1608" i="4" s="1"/>
  <c r="U1608" i="4"/>
  <c r="R1611" i="4"/>
  <c r="T1611" i="4" s="1"/>
  <c r="U1611" i="4"/>
  <c r="U1613" i="4"/>
  <c r="R1613" i="4"/>
  <c r="T1613" i="4" s="1"/>
  <c r="R1615" i="4"/>
  <c r="T1615" i="4" s="1"/>
  <c r="U1615" i="4"/>
  <c r="R1618" i="4"/>
  <c r="T1618" i="4" s="1"/>
  <c r="U1618" i="4"/>
  <c r="U1620" i="4"/>
  <c r="R1620" i="4"/>
  <c r="T1620" i="4" s="1"/>
  <c r="R1623" i="4"/>
  <c r="T1623" i="4" s="1"/>
  <c r="U1623" i="4"/>
  <c r="R1639" i="4"/>
  <c r="T1639" i="4" s="1"/>
  <c r="U1639" i="4"/>
  <c r="V1654" i="4"/>
  <c r="V1672" i="4"/>
  <c r="V1679" i="4"/>
  <c r="V1686" i="4"/>
  <c r="V1693" i="4"/>
  <c r="V1700" i="4"/>
  <c r="V1708" i="4"/>
  <c r="V1716" i="4"/>
  <c r="V1722" i="4"/>
  <c r="V1726" i="4"/>
  <c r="V1732" i="4"/>
  <c r="V1740" i="4"/>
  <c r="U1745" i="4"/>
  <c r="R1745" i="4"/>
  <c r="T1745" i="4" s="1"/>
  <c r="U1751" i="4"/>
  <c r="R1751" i="4"/>
  <c r="T1751" i="4" s="1"/>
  <c r="U1757" i="4"/>
  <c r="R1757" i="4"/>
  <c r="T1757" i="4" s="1"/>
  <c r="U1762" i="4"/>
  <c r="R1762" i="4"/>
  <c r="T1762" i="4" s="1"/>
  <c r="U1768" i="4"/>
  <c r="R1768" i="4"/>
  <c r="T1768" i="4" s="1"/>
  <c r="U1775" i="4"/>
  <c r="R1775" i="4"/>
  <c r="T1775" i="4" s="1"/>
  <c r="U1795" i="4"/>
  <c r="R1795" i="4"/>
  <c r="T1795" i="4" s="1"/>
  <c r="R1803" i="4"/>
  <c r="T1803" i="4" s="1"/>
  <c r="U1803" i="4"/>
  <c r="V1809" i="4"/>
  <c r="R1823" i="4"/>
  <c r="T1823" i="4" s="1"/>
  <c r="U1823" i="4"/>
  <c r="R1826" i="4"/>
  <c r="T1826" i="4" s="1"/>
  <c r="U1826" i="4"/>
  <c r="R1832" i="4"/>
  <c r="T1832" i="4" s="1"/>
  <c r="U1832" i="4"/>
  <c r="V1890" i="4"/>
  <c r="U1899" i="4"/>
  <c r="R1899" i="4"/>
  <c r="T1899" i="4" s="1"/>
  <c r="U1905" i="4"/>
  <c r="R1905" i="4"/>
  <c r="T1905" i="4" s="1"/>
  <c r="U1911" i="4"/>
  <c r="R1911" i="4"/>
  <c r="T1911" i="4" s="1"/>
  <c r="R1924" i="4"/>
  <c r="T1924" i="4" s="1"/>
  <c r="U1924" i="4"/>
  <c r="R1992" i="4"/>
  <c r="T1992" i="4" s="1"/>
  <c r="U1992" i="4"/>
  <c r="U1993" i="4"/>
  <c r="R1993" i="4"/>
  <c r="T1993" i="4" s="1"/>
  <c r="V2001" i="4"/>
  <c r="V2006" i="4"/>
  <c r="V2014" i="4"/>
  <c r="R2016" i="4"/>
  <c r="T2016" i="4" s="1"/>
  <c r="U2016" i="4"/>
  <c r="V2021" i="4"/>
  <c r="V2024" i="4"/>
  <c r="V2027" i="4"/>
  <c r="V2035" i="4"/>
  <c r="V2046" i="4"/>
  <c r="V2050" i="4"/>
  <c r="V2056" i="4"/>
  <c r="V2060" i="4"/>
  <c r="V2064" i="4"/>
  <c r="V2068" i="4"/>
  <c r="V2079" i="4"/>
  <c r="V2082" i="4"/>
  <c r="V2089" i="4"/>
  <c r="V2093" i="4"/>
  <c r="V2097" i="4"/>
  <c r="V2105" i="4"/>
  <c r="V2109" i="4"/>
  <c r="V2121" i="4"/>
  <c r="V2125" i="4"/>
  <c r="V2129" i="4"/>
  <c r="V2137" i="4"/>
  <c r="V2141" i="4"/>
  <c r="V2149" i="4"/>
  <c r="V2152" i="4"/>
  <c r="V2155" i="4"/>
  <c r="V2158" i="4"/>
  <c r="V2171" i="4"/>
  <c r="V2174" i="4"/>
  <c r="V2178" i="4"/>
  <c r="V2182" i="4"/>
  <c r="V2199" i="4"/>
  <c r="V2202" i="4"/>
  <c r="V2206" i="4"/>
  <c r="V2214" i="4"/>
  <c r="V2220" i="4"/>
  <c r="U2225" i="4"/>
  <c r="R2225" i="4"/>
  <c r="T2225" i="4" s="1"/>
  <c r="U2230" i="4"/>
  <c r="R2230" i="4"/>
  <c r="T2230" i="4" s="1"/>
  <c r="U2237" i="4"/>
  <c r="R2237" i="4"/>
  <c r="T2237" i="4" s="1"/>
  <c r="U2243" i="4"/>
  <c r="R2243" i="4"/>
  <c r="T2243" i="4" s="1"/>
  <c r="U2250" i="4"/>
  <c r="R2250" i="4"/>
  <c r="T2250" i="4" s="1"/>
  <c r="U2263" i="4"/>
  <c r="R2263" i="4"/>
  <c r="T2263" i="4" s="1"/>
  <c r="U2270" i="4"/>
  <c r="R2270" i="4"/>
  <c r="T2270" i="4" s="1"/>
  <c r="U2281" i="4"/>
  <c r="R2281" i="4"/>
  <c r="T2281" i="4" s="1"/>
  <c r="U2287" i="4"/>
  <c r="R2287" i="4"/>
  <c r="T2287" i="4" s="1"/>
  <c r="U2294" i="4"/>
  <c r="R2294" i="4"/>
  <c r="T2294" i="4" s="1"/>
  <c r="U2299" i="4"/>
  <c r="R2299" i="4"/>
  <c r="T2299" i="4" s="1"/>
  <c r="U2306" i="4"/>
  <c r="R2306" i="4"/>
  <c r="T2306" i="4" s="1"/>
  <c r="U2313" i="4"/>
  <c r="R2313" i="4"/>
  <c r="T2313" i="4" s="1"/>
  <c r="U2320" i="4"/>
  <c r="R2320" i="4"/>
  <c r="T2320" i="4" s="1"/>
  <c r="U2327" i="4"/>
  <c r="R2327" i="4"/>
  <c r="T2327" i="4" s="1"/>
  <c r="U2334" i="4"/>
  <c r="R2334" i="4"/>
  <c r="T2334" i="4" s="1"/>
  <c r="U2341" i="4"/>
  <c r="R2341" i="4"/>
  <c r="T2341" i="4" s="1"/>
  <c r="U2347" i="4"/>
  <c r="R2347" i="4"/>
  <c r="T2347" i="4" s="1"/>
  <c r="U2354" i="4"/>
  <c r="R2354" i="4"/>
  <c r="T2354" i="4" s="1"/>
  <c r="U2359" i="4"/>
  <c r="R2359" i="4"/>
  <c r="T2359" i="4" s="1"/>
  <c r="U2365" i="4"/>
  <c r="R2365" i="4"/>
  <c r="T2365" i="4" s="1"/>
  <c r="U2371" i="4"/>
  <c r="R2371" i="4"/>
  <c r="T2371" i="4" s="1"/>
  <c r="U2378" i="4"/>
  <c r="R2378" i="4"/>
  <c r="T2378" i="4" s="1"/>
  <c r="U2385" i="4"/>
  <c r="R2385" i="4"/>
  <c r="T2385" i="4" s="1"/>
  <c r="U2396" i="4"/>
  <c r="R2396" i="4"/>
  <c r="T2396" i="4" s="1"/>
  <c r="U2402" i="4"/>
  <c r="R2402" i="4"/>
  <c r="T2402" i="4" s="1"/>
  <c r="U2409" i="4"/>
  <c r="R2409" i="4"/>
  <c r="T2409" i="4" s="1"/>
  <c r="U2416" i="4"/>
  <c r="R2416" i="4"/>
  <c r="T2416" i="4" s="1"/>
  <c r="U2422" i="4"/>
  <c r="R2422" i="4"/>
  <c r="T2422" i="4" s="1"/>
  <c r="U2446" i="4"/>
  <c r="R2446" i="4"/>
  <c r="T2446" i="4" s="1"/>
  <c r="U2452" i="4"/>
  <c r="R2452" i="4"/>
  <c r="T2452" i="4" s="1"/>
  <c r="U2458" i="4"/>
  <c r="R2458" i="4"/>
  <c r="T2458" i="4" s="1"/>
  <c r="U2465" i="4"/>
  <c r="R2465" i="4"/>
  <c r="T2465" i="4" s="1"/>
  <c r="U2472" i="4"/>
  <c r="R2472" i="4"/>
  <c r="T2472" i="4" s="1"/>
  <c r="U2480" i="4"/>
  <c r="R2480" i="4"/>
  <c r="T2480" i="4" s="1"/>
  <c r="U2488" i="4"/>
  <c r="R2488" i="4"/>
  <c r="T2488" i="4" s="1"/>
  <c r="U2493" i="4"/>
  <c r="R2493" i="4"/>
  <c r="T2493" i="4" s="1"/>
  <c r="R2507" i="4"/>
  <c r="T2507" i="4" s="1"/>
  <c r="U2507" i="4"/>
  <c r="R668" i="4"/>
  <c r="T668" i="4" s="1"/>
  <c r="U668" i="4"/>
  <c r="U674" i="4"/>
  <c r="R674" i="4"/>
  <c r="T674" i="4" s="1"/>
  <c r="V680" i="4"/>
  <c r="R683" i="4"/>
  <c r="T683" i="4" s="1"/>
  <c r="U683" i="4"/>
  <c r="U689" i="4"/>
  <c r="R689" i="4"/>
  <c r="T689" i="4" s="1"/>
  <c r="V696" i="4"/>
  <c r="R699" i="4"/>
  <c r="T699" i="4" s="1"/>
  <c r="U699" i="4"/>
  <c r="U703" i="4"/>
  <c r="V704" i="4"/>
  <c r="U713" i="4"/>
  <c r="R713" i="4"/>
  <c r="T713" i="4" s="1"/>
  <c r="U719" i="4"/>
  <c r="U727" i="4"/>
  <c r="R727" i="4"/>
  <c r="T727" i="4" s="1"/>
  <c r="V734" i="4"/>
  <c r="R737" i="4"/>
  <c r="T737" i="4" s="1"/>
  <c r="U737" i="4"/>
  <c r="U742" i="4"/>
  <c r="R742" i="4"/>
  <c r="T742" i="4" s="1"/>
  <c r="U758" i="4"/>
  <c r="R758" i="4"/>
  <c r="T758" i="4" s="1"/>
  <c r="U764" i="4"/>
  <c r="U772" i="4"/>
  <c r="R772" i="4"/>
  <c r="T772" i="4" s="1"/>
  <c r="U778" i="4"/>
  <c r="U792" i="4"/>
  <c r="R792" i="4"/>
  <c r="T792" i="4" s="1"/>
  <c r="U798" i="4"/>
  <c r="V799" i="4"/>
  <c r="U808" i="4"/>
  <c r="R808" i="4"/>
  <c r="T808" i="4" s="1"/>
  <c r="U814" i="4"/>
  <c r="V815" i="4"/>
  <c r="U824" i="4"/>
  <c r="R824" i="4"/>
  <c r="T824" i="4" s="1"/>
  <c r="U829" i="4"/>
  <c r="U838" i="4"/>
  <c r="R838" i="4"/>
  <c r="T838" i="4" s="1"/>
  <c r="U846" i="4"/>
  <c r="R846" i="4"/>
  <c r="T846" i="4" s="1"/>
  <c r="U854" i="4"/>
  <c r="R854" i="4"/>
  <c r="T854" i="4" s="1"/>
  <c r="U860" i="4"/>
  <c r="V861" i="4"/>
  <c r="U873" i="4"/>
  <c r="V874" i="4"/>
  <c r="U882" i="4"/>
  <c r="R882" i="4"/>
  <c r="T882" i="4" s="1"/>
  <c r="U888" i="4"/>
  <c r="V889" i="4"/>
  <c r="R896" i="4"/>
  <c r="T896" i="4" s="1"/>
  <c r="U896" i="4"/>
  <c r="U901" i="4"/>
  <c r="R901" i="4"/>
  <c r="T901" i="4" s="1"/>
  <c r="R909" i="4"/>
  <c r="T909" i="4" s="1"/>
  <c r="U909" i="4"/>
  <c r="U912" i="4"/>
  <c r="V913" i="4"/>
  <c r="U922" i="4"/>
  <c r="R922" i="4"/>
  <c r="T922" i="4" s="1"/>
  <c r="U937" i="4"/>
  <c r="R937" i="4"/>
  <c r="T937" i="4" s="1"/>
  <c r="U951" i="4"/>
  <c r="R951" i="4"/>
  <c r="T951" i="4" s="1"/>
  <c r="U958" i="4"/>
  <c r="R958" i="4"/>
  <c r="T958" i="4" s="1"/>
  <c r="U965" i="4"/>
  <c r="R965" i="4"/>
  <c r="T965" i="4" s="1"/>
  <c r="V971" i="4"/>
  <c r="R974" i="4"/>
  <c r="T974" i="4" s="1"/>
  <c r="U974" i="4"/>
  <c r="U977" i="4"/>
  <c r="V978" i="4"/>
  <c r="R981" i="4"/>
  <c r="T981" i="4" s="1"/>
  <c r="U981" i="4"/>
  <c r="U985" i="4"/>
  <c r="V986" i="4"/>
  <c r="R989" i="4"/>
  <c r="T989" i="4" s="1"/>
  <c r="U989" i="4"/>
  <c r="U993" i="4"/>
  <c r="V994" i="4"/>
  <c r="U1003" i="4"/>
  <c r="R1003" i="4"/>
  <c r="T1003" i="4" s="1"/>
  <c r="R1012" i="4"/>
  <c r="T1012" i="4" s="1"/>
  <c r="U1012" i="4"/>
  <c r="U1018" i="4"/>
  <c r="R1018" i="4"/>
  <c r="T1018" i="4" s="1"/>
  <c r="R1028" i="4"/>
  <c r="T1028" i="4" s="1"/>
  <c r="U1028" i="4"/>
  <c r="V1039" i="4"/>
  <c r="R1042" i="4"/>
  <c r="T1042" i="4" s="1"/>
  <c r="U1042" i="4"/>
  <c r="R1057" i="4"/>
  <c r="T1057" i="4" s="1"/>
  <c r="U1057" i="4"/>
  <c r="U1062" i="4"/>
  <c r="R1062" i="4"/>
  <c r="T1062" i="4" s="1"/>
  <c r="R1068" i="4"/>
  <c r="T1068" i="4" s="1"/>
  <c r="U1068" i="4"/>
  <c r="U1074" i="4"/>
  <c r="R1074" i="4"/>
  <c r="T1074" i="4" s="1"/>
  <c r="R1082" i="4"/>
  <c r="T1082" i="4" s="1"/>
  <c r="U1082" i="4"/>
  <c r="R1097" i="4"/>
  <c r="T1097" i="4" s="1"/>
  <c r="U1097" i="4"/>
  <c r="V1107" i="4"/>
  <c r="R1110" i="4"/>
  <c r="T1110" i="4" s="1"/>
  <c r="U1110" i="4"/>
  <c r="U1116" i="4"/>
  <c r="R1116" i="4"/>
  <c r="T1116" i="4" s="1"/>
  <c r="V1121" i="4"/>
  <c r="R1124" i="4"/>
  <c r="T1124" i="4" s="1"/>
  <c r="U1124" i="4"/>
  <c r="U1130" i="4"/>
  <c r="R1130" i="4"/>
  <c r="T1130" i="4" s="1"/>
  <c r="V1136" i="4"/>
  <c r="R1139" i="4"/>
  <c r="T1139" i="4" s="1"/>
  <c r="U1139" i="4"/>
  <c r="U1143" i="4"/>
  <c r="R1143" i="4"/>
  <c r="T1143" i="4" s="1"/>
  <c r="V1150" i="4"/>
  <c r="R1153" i="4"/>
  <c r="T1153" i="4" s="1"/>
  <c r="U1153" i="4"/>
  <c r="U1158" i="4"/>
  <c r="R1158" i="4"/>
  <c r="T1158" i="4" s="1"/>
  <c r="V1164" i="4"/>
  <c r="R1167" i="4"/>
  <c r="T1167" i="4" s="1"/>
  <c r="U1167" i="4"/>
  <c r="U1173" i="4"/>
  <c r="R1173" i="4"/>
  <c r="T1173" i="4" s="1"/>
  <c r="V1180" i="4"/>
  <c r="R1183" i="4"/>
  <c r="T1183" i="4" s="1"/>
  <c r="U1183" i="4"/>
  <c r="U1194" i="4"/>
  <c r="R1194" i="4"/>
  <c r="T1194" i="4" s="1"/>
  <c r="R1203" i="4"/>
  <c r="T1203" i="4" s="1"/>
  <c r="U1203" i="4"/>
  <c r="U1206" i="4"/>
  <c r="R1209" i="4"/>
  <c r="T1209" i="4" s="1"/>
  <c r="U1209" i="4"/>
  <c r="U1215" i="4"/>
  <c r="R1215" i="4"/>
  <c r="T1215" i="4" s="1"/>
  <c r="R1224" i="4"/>
  <c r="T1224" i="4" s="1"/>
  <c r="U1224" i="4"/>
  <c r="U1227" i="4"/>
  <c r="U1234" i="4"/>
  <c r="R1234" i="4"/>
  <c r="T1234" i="4" s="1"/>
  <c r="U1239" i="4"/>
  <c r="V1240" i="4"/>
  <c r="U1246" i="4"/>
  <c r="R1246" i="4"/>
  <c r="T1246" i="4" s="1"/>
  <c r="U1251" i="4"/>
  <c r="U1259" i="4"/>
  <c r="R1259" i="4"/>
  <c r="T1259" i="4" s="1"/>
  <c r="U1264" i="4"/>
  <c r="V1265" i="4"/>
  <c r="U1272" i="4"/>
  <c r="R1272" i="4"/>
  <c r="T1272" i="4" s="1"/>
  <c r="U1276" i="4"/>
  <c r="U1282" i="4"/>
  <c r="R1282" i="4"/>
  <c r="T1282" i="4" s="1"/>
  <c r="U1286" i="4"/>
  <c r="R1289" i="4"/>
  <c r="T1289" i="4" s="1"/>
  <c r="U1289" i="4"/>
  <c r="V1298" i="4"/>
  <c r="R1300" i="4"/>
  <c r="T1300" i="4" s="1"/>
  <c r="U1300" i="4"/>
  <c r="U1305" i="4"/>
  <c r="R1305" i="4"/>
  <c r="T1305" i="4" s="1"/>
  <c r="R1313" i="4"/>
  <c r="T1313" i="4" s="1"/>
  <c r="U1313" i="4"/>
  <c r="U1317" i="4"/>
  <c r="R1317" i="4"/>
  <c r="T1317" i="4" s="1"/>
  <c r="R1325" i="4"/>
  <c r="T1325" i="4" s="1"/>
  <c r="U1325" i="4"/>
  <c r="U1329" i="4"/>
  <c r="R1329" i="4"/>
  <c r="T1329" i="4" s="1"/>
  <c r="V1336" i="4"/>
  <c r="R1338" i="4"/>
  <c r="T1338" i="4" s="1"/>
  <c r="U1338" i="4"/>
  <c r="U1344" i="4"/>
  <c r="R1344" i="4"/>
  <c r="T1344" i="4" s="1"/>
  <c r="V1351" i="4"/>
  <c r="R1354" i="4"/>
  <c r="T1354" i="4" s="1"/>
  <c r="U1354" i="4"/>
  <c r="U1360" i="4"/>
  <c r="R1360" i="4"/>
  <c r="T1360" i="4" s="1"/>
  <c r="U1366" i="4"/>
  <c r="U1375" i="4"/>
  <c r="R1375" i="4"/>
  <c r="T1375" i="4" s="1"/>
  <c r="U1379" i="4"/>
  <c r="V1380" i="4"/>
  <c r="U1387" i="4"/>
  <c r="R1387" i="4"/>
  <c r="T1387" i="4" s="1"/>
  <c r="U1392" i="4"/>
  <c r="U1400" i="4"/>
  <c r="R1400" i="4"/>
  <c r="T1400" i="4" s="1"/>
  <c r="U1405" i="4"/>
  <c r="U1414" i="4"/>
  <c r="R1414" i="4"/>
  <c r="T1414" i="4" s="1"/>
  <c r="U1420" i="4"/>
  <c r="V1421" i="4"/>
  <c r="U1429" i="4"/>
  <c r="R1429" i="4"/>
  <c r="T1429" i="4" s="1"/>
  <c r="U1434" i="4"/>
  <c r="V1435" i="4"/>
  <c r="U1441" i="4"/>
  <c r="R1441" i="4"/>
  <c r="T1441" i="4" s="1"/>
  <c r="U1445" i="4"/>
  <c r="U1451" i="4"/>
  <c r="R1451" i="4"/>
  <c r="T1451" i="4" s="1"/>
  <c r="U1457" i="4"/>
  <c r="V1458" i="4"/>
  <c r="U1466" i="4"/>
  <c r="R1466" i="4"/>
  <c r="T1466" i="4" s="1"/>
  <c r="U1471" i="4"/>
  <c r="V1472" i="4"/>
  <c r="U1479" i="4"/>
  <c r="R1479" i="4"/>
  <c r="T1479" i="4" s="1"/>
  <c r="U1484" i="4"/>
  <c r="U1493" i="4"/>
  <c r="R1493" i="4"/>
  <c r="T1493" i="4" s="1"/>
  <c r="U1498" i="4"/>
  <c r="U1505" i="4"/>
  <c r="R1505" i="4"/>
  <c r="T1505" i="4" s="1"/>
  <c r="U1510" i="4"/>
  <c r="V1511" i="4"/>
  <c r="U1521" i="4"/>
  <c r="V1522" i="4"/>
  <c r="U1531" i="4"/>
  <c r="R1531" i="4"/>
  <c r="T1531" i="4" s="1"/>
  <c r="U1535" i="4"/>
  <c r="V1536" i="4"/>
  <c r="U1547" i="4"/>
  <c r="V1548" i="4"/>
  <c r="U1556" i="4"/>
  <c r="R1556" i="4"/>
  <c r="T1556" i="4" s="1"/>
  <c r="V1561" i="4"/>
  <c r="U1563" i="4"/>
  <c r="R1563" i="4"/>
  <c r="T1563" i="4" s="1"/>
  <c r="R1566" i="4"/>
  <c r="T1566" i="4" s="1"/>
  <c r="U1566" i="4"/>
  <c r="U1574" i="4"/>
  <c r="R1574" i="4"/>
  <c r="T1574" i="4" s="1"/>
  <c r="U1580" i="4"/>
  <c r="R1580" i="4"/>
  <c r="T1580" i="4" s="1"/>
  <c r="U1586" i="4"/>
  <c r="R1586" i="4"/>
  <c r="T1586" i="4" s="1"/>
  <c r="U1598" i="4"/>
  <c r="R1598" i="4"/>
  <c r="T1598" i="4" s="1"/>
  <c r="U1606" i="4"/>
  <c r="R1606" i="4"/>
  <c r="T1606" i="4" s="1"/>
  <c r="U1614" i="4"/>
  <c r="R1614" i="4"/>
  <c r="T1614" i="4" s="1"/>
  <c r="U1621" i="4"/>
  <c r="R1621" i="4"/>
  <c r="T1621" i="4" s="1"/>
  <c r="V1742" i="4"/>
  <c r="R1746" i="4"/>
  <c r="T1746" i="4" s="1"/>
  <c r="U1746" i="4"/>
  <c r="R1752" i="4"/>
  <c r="T1752" i="4" s="1"/>
  <c r="U1752" i="4"/>
  <c r="R1755" i="4"/>
  <c r="T1755" i="4" s="1"/>
  <c r="U1755" i="4"/>
  <c r="R1758" i="4"/>
  <c r="T1758" i="4" s="1"/>
  <c r="U1758" i="4"/>
  <c r="U1759" i="4"/>
  <c r="R1759" i="4"/>
  <c r="T1759" i="4" s="1"/>
  <c r="R1761" i="4"/>
  <c r="T1761" i="4" s="1"/>
  <c r="U1761" i="4"/>
  <c r="R1763" i="4"/>
  <c r="T1763" i="4" s="1"/>
  <c r="U1763" i="4"/>
  <c r="R1767" i="4"/>
  <c r="T1767" i="4" s="1"/>
  <c r="U1767" i="4"/>
  <c r="R1769" i="4"/>
  <c r="T1769" i="4" s="1"/>
  <c r="U1769" i="4"/>
  <c r="R1773" i="4"/>
  <c r="T1773" i="4" s="1"/>
  <c r="U1773" i="4"/>
  <c r="R1776" i="4"/>
  <c r="T1776" i="4" s="1"/>
  <c r="U1776" i="4"/>
  <c r="U1777" i="4"/>
  <c r="R1777" i="4"/>
  <c r="T1777" i="4" s="1"/>
  <c r="R1779" i="4"/>
  <c r="T1779" i="4" s="1"/>
  <c r="U1779" i="4"/>
  <c r="R1781" i="4"/>
  <c r="T1781" i="4" s="1"/>
  <c r="U1781" i="4"/>
  <c r="U1783" i="4"/>
  <c r="R1783" i="4"/>
  <c r="T1783" i="4" s="1"/>
  <c r="R1786" i="4"/>
  <c r="T1786" i="4" s="1"/>
  <c r="U1786" i="4"/>
  <c r="R1788" i="4"/>
  <c r="T1788" i="4" s="1"/>
  <c r="U1788" i="4"/>
  <c r="U1790" i="4"/>
  <c r="R1790" i="4"/>
  <c r="T1790" i="4" s="1"/>
  <c r="R1793" i="4"/>
  <c r="T1793" i="4" s="1"/>
  <c r="U1793" i="4"/>
  <c r="R1796" i="4"/>
  <c r="T1796" i="4" s="1"/>
  <c r="U1796" i="4"/>
  <c r="U1798" i="4"/>
  <c r="R1798" i="4"/>
  <c r="T1798" i="4" s="1"/>
  <c r="R1820" i="4"/>
  <c r="T1820" i="4" s="1"/>
  <c r="U1820" i="4"/>
  <c r="U1821" i="4"/>
  <c r="R1821" i="4"/>
  <c r="T1821" i="4" s="1"/>
  <c r="V1829" i="4"/>
  <c r="V1834" i="4"/>
  <c r="V1857" i="4"/>
  <c r="R1859" i="4"/>
  <c r="T1859" i="4" s="1"/>
  <c r="U1859" i="4"/>
  <c r="V1864" i="4"/>
  <c r="V1870" i="4"/>
  <c r="V1873" i="4"/>
  <c r="V1882" i="4"/>
  <c r="R1884" i="4"/>
  <c r="T1884" i="4" s="1"/>
  <c r="U1884" i="4"/>
  <c r="R1891" i="4"/>
  <c r="T1891" i="4" s="1"/>
  <c r="U1891" i="4"/>
  <c r="V1896" i="4"/>
  <c r="R1897" i="4"/>
  <c r="T1897" i="4" s="1"/>
  <c r="U1897" i="4"/>
  <c r="R1900" i="4"/>
  <c r="T1900" i="4" s="1"/>
  <c r="U1900" i="4"/>
  <c r="R1906" i="4"/>
  <c r="T1906" i="4" s="1"/>
  <c r="U1906" i="4"/>
  <c r="U1908" i="4"/>
  <c r="R1908" i="4"/>
  <c r="T1908" i="4" s="1"/>
  <c r="R1910" i="4"/>
  <c r="T1910" i="4" s="1"/>
  <c r="U1910" i="4"/>
  <c r="U1913" i="4"/>
  <c r="R1913" i="4"/>
  <c r="T1913" i="4" s="1"/>
  <c r="R1915" i="4"/>
  <c r="T1915" i="4" s="1"/>
  <c r="U1915" i="4"/>
  <c r="R1932" i="4"/>
  <c r="T1932" i="4" s="1"/>
  <c r="U1932" i="4"/>
  <c r="R1944" i="4"/>
  <c r="T1944" i="4" s="1"/>
  <c r="U1944" i="4"/>
  <c r="R1947" i="4"/>
  <c r="T1947" i="4" s="1"/>
  <c r="U1947" i="4"/>
  <c r="R1951" i="4"/>
  <c r="T1951" i="4" s="1"/>
  <c r="U1951" i="4"/>
  <c r="R1957" i="4"/>
  <c r="T1957" i="4" s="1"/>
  <c r="U1957" i="4"/>
  <c r="R1962" i="4"/>
  <c r="T1962" i="4" s="1"/>
  <c r="U1962" i="4"/>
  <c r="R1965" i="4"/>
  <c r="T1965" i="4" s="1"/>
  <c r="U1965" i="4"/>
  <c r="R1968" i="4"/>
  <c r="T1968" i="4" s="1"/>
  <c r="U1968" i="4"/>
  <c r="R1971" i="4"/>
  <c r="T1971" i="4" s="1"/>
  <c r="U1971" i="4"/>
  <c r="V1973" i="4"/>
  <c r="V1980" i="4"/>
  <c r="V1995" i="4"/>
  <c r="R2004" i="4"/>
  <c r="T2004" i="4" s="1"/>
  <c r="U2004" i="4"/>
  <c r="R2022" i="4"/>
  <c r="T2022" i="4" s="1"/>
  <c r="U2022" i="4"/>
  <c r="R2025" i="4"/>
  <c r="T2025" i="4" s="1"/>
  <c r="U2025" i="4"/>
  <c r="R2033" i="4"/>
  <c r="T2033" i="4" s="1"/>
  <c r="U2033" i="4"/>
  <c r="R2036" i="4"/>
  <c r="T2036" i="4" s="1"/>
  <c r="U2036" i="4"/>
  <c r="R2039" i="4"/>
  <c r="T2039" i="4" s="1"/>
  <c r="U2039" i="4"/>
  <c r="R2043" i="4"/>
  <c r="T2043" i="4" s="1"/>
  <c r="U2043" i="4"/>
  <c r="R2047" i="4"/>
  <c r="T2047" i="4" s="1"/>
  <c r="U2047" i="4"/>
  <c r="R2051" i="4"/>
  <c r="T2051" i="4" s="1"/>
  <c r="U2051" i="4"/>
  <c r="R2053" i="4"/>
  <c r="T2053" i="4" s="1"/>
  <c r="U2053" i="4"/>
  <c r="R2057" i="4"/>
  <c r="T2057" i="4" s="1"/>
  <c r="U2057" i="4"/>
  <c r="R2061" i="4"/>
  <c r="T2061" i="4" s="1"/>
  <c r="U2061" i="4"/>
  <c r="R2065" i="4"/>
  <c r="T2065" i="4" s="1"/>
  <c r="U2065" i="4"/>
  <c r="R2069" i="4"/>
  <c r="T2069" i="4" s="1"/>
  <c r="U2069" i="4"/>
  <c r="R2072" i="4"/>
  <c r="T2072" i="4" s="1"/>
  <c r="U2072" i="4"/>
  <c r="R2076" i="4"/>
  <c r="T2076" i="4" s="1"/>
  <c r="U2076" i="4"/>
  <c r="R2080" i="4"/>
  <c r="T2080" i="4" s="1"/>
  <c r="U2080" i="4"/>
  <c r="R2083" i="4"/>
  <c r="T2083" i="4" s="1"/>
  <c r="U2083" i="4"/>
  <c r="R2086" i="4"/>
  <c r="T2086" i="4" s="1"/>
  <c r="U2086" i="4"/>
  <c r="R2090" i="4"/>
  <c r="T2090" i="4" s="1"/>
  <c r="U2090" i="4"/>
  <c r="R2094" i="4"/>
  <c r="T2094" i="4" s="1"/>
  <c r="U2094" i="4"/>
  <c r="R2098" i="4"/>
  <c r="T2098" i="4" s="1"/>
  <c r="U2098" i="4"/>
  <c r="R2102" i="4"/>
  <c r="T2102" i="4" s="1"/>
  <c r="U2102" i="4"/>
  <c r="R2106" i="4"/>
  <c r="T2106" i="4" s="1"/>
  <c r="U2106" i="4"/>
  <c r="R2110" i="4"/>
  <c r="T2110" i="4" s="1"/>
  <c r="U2110" i="4"/>
  <c r="R2114" i="4"/>
  <c r="T2114" i="4" s="1"/>
  <c r="U2114" i="4"/>
  <c r="R2118" i="4"/>
  <c r="T2118" i="4" s="1"/>
  <c r="U2118" i="4"/>
  <c r="R2122" i="4"/>
  <c r="T2122" i="4" s="1"/>
  <c r="U2122" i="4"/>
  <c r="R2126" i="4"/>
  <c r="T2126" i="4" s="1"/>
  <c r="U2126" i="4"/>
  <c r="R2130" i="4"/>
  <c r="T2130" i="4" s="1"/>
  <c r="U2130" i="4"/>
  <c r="R2134" i="4"/>
  <c r="T2134" i="4" s="1"/>
  <c r="U2134" i="4"/>
  <c r="R2138" i="4"/>
  <c r="T2138" i="4" s="1"/>
  <c r="U2138" i="4"/>
  <c r="R2142" i="4"/>
  <c r="T2142" i="4" s="1"/>
  <c r="U2142" i="4"/>
  <c r="R2146" i="4"/>
  <c r="T2146" i="4" s="1"/>
  <c r="U2146" i="4"/>
  <c r="R2150" i="4"/>
  <c r="T2150" i="4" s="1"/>
  <c r="U2150" i="4"/>
  <c r="R2153" i="4"/>
  <c r="T2153" i="4" s="1"/>
  <c r="U2153" i="4"/>
  <c r="R2159" i="4"/>
  <c r="T2159" i="4" s="1"/>
  <c r="U2159" i="4"/>
  <c r="R2162" i="4"/>
  <c r="T2162" i="4" s="1"/>
  <c r="U2162" i="4"/>
  <c r="R2165" i="4"/>
  <c r="T2165" i="4" s="1"/>
  <c r="U2165" i="4"/>
  <c r="R2168" i="4"/>
  <c r="T2168" i="4" s="1"/>
  <c r="U2168" i="4"/>
  <c r="R2172" i="4"/>
  <c r="T2172" i="4" s="1"/>
  <c r="U2172" i="4"/>
  <c r="R2175" i="4"/>
  <c r="T2175" i="4" s="1"/>
  <c r="U2175" i="4"/>
  <c r="R2179" i="4"/>
  <c r="T2179" i="4" s="1"/>
  <c r="U2179" i="4"/>
  <c r="R2183" i="4"/>
  <c r="T2183" i="4" s="1"/>
  <c r="U2183" i="4"/>
  <c r="R2186" i="4"/>
  <c r="T2186" i="4" s="1"/>
  <c r="U2186" i="4"/>
  <c r="R2190" i="4"/>
  <c r="T2190" i="4" s="1"/>
  <c r="U2190" i="4"/>
  <c r="R2196" i="4"/>
  <c r="T2196" i="4" s="1"/>
  <c r="U2196" i="4"/>
  <c r="R2200" i="4"/>
  <c r="T2200" i="4" s="1"/>
  <c r="U2200" i="4"/>
  <c r="R2203" i="4"/>
  <c r="T2203" i="4" s="1"/>
  <c r="U2203" i="4"/>
  <c r="R2207" i="4"/>
  <c r="T2207" i="4" s="1"/>
  <c r="U2207" i="4"/>
  <c r="V2222" i="4"/>
  <c r="U2226" i="4"/>
  <c r="R2226" i="4"/>
  <c r="T2226" i="4" s="1"/>
  <c r="R2231" i="4"/>
  <c r="T2231" i="4" s="1"/>
  <c r="U2231" i="4"/>
  <c r="R2235" i="4"/>
  <c r="T2235" i="4" s="1"/>
  <c r="U2235" i="4"/>
  <c r="R2238" i="4"/>
  <c r="T2238" i="4" s="1"/>
  <c r="U2238" i="4"/>
  <c r="U2239" i="4"/>
  <c r="R2239" i="4"/>
  <c r="T2239" i="4" s="1"/>
  <c r="R2241" i="4"/>
  <c r="T2241" i="4" s="1"/>
  <c r="U2241" i="4"/>
  <c r="R2244" i="4"/>
  <c r="T2244" i="4" s="1"/>
  <c r="U2244" i="4"/>
  <c r="U2246" i="4"/>
  <c r="R2246" i="4"/>
  <c r="T2246" i="4" s="1"/>
  <c r="R2248" i="4"/>
  <c r="T2248" i="4" s="1"/>
  <c r="U2248" i="4"/>
  <c r="U2252" i="4"/>
  <c r="R2252" i="4"/>
  <c r="T2252" i="4" s="1"/>
  <c r="R2255" i="4"/>
  <c r="T2255" i="4" s="1"/>
  <c r="U2255" i="4"/>
  <c r="R2257" i="4"/>
  <c r="T2257" i="4" s="1"/>
  <c r="U2257" i="4"/>
  <c r="U2259" i="4"/>
  <c r="R2259" i="4"/>
  <c r="T2259" i="4" s="1"/>
  <c r="R2262" i="4"/>
  <c r="T2262" i="4" s="1"/>
  <c r="U2262" i="4"/>
  <c r="R2264" i="4"/>
  <c r="T2264" i="4" s="1"/>
  <c r="U2264" i="4"/>
  <c r="U2266" i="4"/>
  <c r="R2266" i="4"/>
  <c r="T2266" i="4" s="1"/>
  <c r="R2271" i="4"/>
  <c r="T2271" i="4" s="1"/>
  <c r="U2271" i="4"/>
  <c r="U2273" i="4"/>
  <c r="R2273" i="4"/>
  <c r="T2273" i="4" s="1"/>
  <c r="R2275" i="4"/>
  <c r="T2275" i="4" s="1"/>
  <c r="U2275" i="4"/>
  <c r="R2276" i="4"/>
  <c r="T2276" i="4" s="1"/>
  <c r="U2276" i="4"/>
  <c r="U2278" i="4"/>
  <c r="R2278" i="4"/>
  <c r="T2278" i="4" s="1"/>
  <c r="R2282" i="4"/>
  <c r="T2282" i="4" s="1"/>
  <c r="U2282" i="4"/>
  <c r="U2283" i="4"/>
  <c r="R2283" i="4"/>
  <c r="T2283" i="4" s="1"/>
  <c r="R2285" i="4"/>
  <c r="T2285" i="4" s="1"/>
  <c r="U2285" i="4"/>
  <c r="R2288" i="4"/>
  <c r="T2288" i="4" s="1"/>
  <c r="U2288" i="4"/>
  <c r="U2290" i="4"/>
  <c r="R2290" i="4"/>
  <c r="T2290" i="4" s="1"/>
  <c r="R2295" i="4"/>
  <c r="T2295" i="4" s="1"/>
  <c r="U2295" i="4"/>
  <c r="U2296" i="4"/>
  <c r="R2296" i="4"/>
  <c r="T2296" i="4" s="1"/>
  <c r="R2300" i="4"/>
  <c r="T2300" i="4" s="1"/>
  <c r="U2300" i="4"/>
  <c r="U2302" i="4"/>
  <c r="R2302" i="4"/>
  <c r="T2302" i="4" s="1"/>
  <c r="R2307" i="4"/>
  <c r="T2307" i="4" s="1"/>
  <c r="U2307" i="4"/>
  <c r="U2309" i="4"/>
  <c r="R2309" i="4"/>
  <c r="T2309" i="4" s="1"/>
  <c r="R2311" i="4"/>
  <c r="T2311" i="4" s="1"/>
  <c r="U2311" i="4"/>
  <c r="R2314" i="4"/>
  <c r="T2314" i="4" s="1"/>
  <c r="U2314" i="4"/>
  <c r="U2315" i="4"/>
  <c r="R2315" i="4"/>
  <c r="T2315" i="4" s="1"/>
  <c r="R2318" i="4"/>
  <c r="T2318" i="4" s="1"/>
  <c r="U2318" i="4"/>
  <c r="U2322" i="4"/>
  <c r="R2322" i="4"/>
  <c r="T2322" i="4" s="1"/>
  <c r="R2325" i="4"/>
  <c r="T2325" i="4" s="1"/>
  <c r="U2325" i="4"/>
  <c r="R2328" i="4"/>
  <c r="T2328" i="4" s="1"/>
  <c r="U2328" i="4"/>
  <c r="R2332" i="4"/>
  <c r="T2332" i="4" s="1"/>
  <c r="U2332" i="4"/>
  <c r="R2335" i="4"/>
  <c r="T2335" i="4" s="1"/>
  <c r="U2335" i="4"/>
  <c r="U2336" i="4"/>
  <c r="R2336" i="4"/>
  <c r="T2336" i="4" s="1"/>
  <c r="R2339" i="4"/>
  <c r="T2339" i="4" s="1"/>
  <c r="U2339" i="4"/>
  <c r="U2343" i="4"/>
  <c r="R2343" i="4"/>
  <c r="T2343" i="4" s="1"/>
  <c r="R2346" i="4"/>
  <c r="T2346" i="4" s="1"/>
  <c r="U2346" i="4"/>
  <c r="R2348" i="4"/>
  <c r="T2348" i="4" s="1"/>
  <c r="U2348" i="4"/>
  <c r="U2350" i="4"/>
  <c r="R2350" i="4"/>
  <c r="T2350" i="4" s="1"/>
  <c r="R2352" i="4"/>
  <c r="T2352" i="4" s="1"/>
  <c r="U2352" i="4"/>
  <c r="R2355" i="4"/>
  <c r="T2355" i="4" s="1"/>
  <c r="U2355" i="4"/>
  <c r="U2356" i="4"/>
  <c r="R2356" i="4"/>
  <c r="T2356" i="4" s="1"/>
  <c r="R2360" i="4"/>
  <c r="T2360" i="4" s="1"/>
  <c r="U2360" i="4"/>
  <c r="U2361" i="4"/>
  <c r="R2361" i="4"/>
  <c r="T2361" i="4" s="1"/>
  <c r="R2366" i="4"/>
  <c r="T2366" i="4" s="1"/>
  <c r="U2366" i="4"/>
  <c r="R2372" i="4"/>
  <c r="T2372" i="4" s="1"/>
  <c r="U2372" i="4"/>
  <c r="R2376" i="4"/>
  <c r="T2376" i="4" s="1"/>
  <c r="U2376" i="4"/>
  <c r="R2379" i="4"/>
  <c r="T2379" i="4" s="1"/>
  <c r="U2379" i="4"/>
  <c r="U2381" i="4"/>
  <c r="R2381" i="4"/>
  <c r="T2381" i="4" s="1"/>
  <c r="R2383" i="4"/>
  <c r="T2383" i="4" s="1"/>
  <c r="U2383" i="4"/>
  <c r="R2386" i="4"/>
  <c r="T2386" i="4" s="1"/>
  <c r="U2386" i="4"/>
  <c r="R2391" i="4"/>
  <c r="T2391" i="4" s="1"/>
  <c r="U2391" i="4"/>
  <c r="U2392" i="4"/>
  <c r="R2392" i="4"/>
  <c r="T2392" i="4" s="1"/>
  <c r="R2394" i="4"/>
  <c r="T2394" i="4" s="1"/>
  <c r="U2394" i="4"/>
  <c r="R2397" i="4"/>
  <c r="T2397" i="4" s="1"/>
  <c r="U2397" i="4"/>
  <c r="R2403" i="4"/>
  <c r="T2403" i="4" s="1"/>
  <c r="U2403" i="4"/>
  <c r="R2407" i="4"/>
  <c r="T2407" i="4" s="1"/>
  <c r="U2407" i="4"/>
  <c r="R2410" i="4"/>
  <c r="T2410" i="4" s="1"/>
  <c r="U2410" i="4"/>
  <c r="U2412" i="4"/>
  <c r="R2412" i="4"/>
  <c r="T2412" i="4" s="1"/>
  <c r="U2418" i="4"/>
  <c r="R2418" i="4"/>
  <c r="T2418" i="4" s="1"/>
  <c r="R2421" i="4"/>
  <c r="T2421" i="4" s="1"/>
  <c r="U2421" i="4"/>
  <c r="R2423" i="4"/>
  <c r="T2423" i="4" s="1"/>
  <c r="U2423" i="4"/>
  <c r="U2425" i="4"/>
  <c r="R2425" i="4"/>
  <c r="T2425" i="4" s="1"/>
  <c r="R2427" i="4"/>
  <c r="T2427" i="4" s="1"/>
  <c r="U2427" i="4"/>
  <c r="R2429" i="4"/>
  <c r="T2429" i="4" s="1"/>
  <c r="U2429" i="4"/>
  <c r="U2430" i="4"/>
  <c r="R2430" i="4"/>
  <c r="T2430" i="4" s="1"/>
  <c r="R2433" i="4"/>
  <c r="T2433" i="4" s="1"/>
  <c r="U2433" i="4"/>
  <c r="R2435" i="4"/>
  <c r="T2435" i="4" s="1"/>
  <c r="U2435" i="4"/>
  <c r="U2436" i="4"/>
  <c r="R2436" i="4"/>
  <c r="T2436" i="4" s="1"/>
  <c r="R2438" i="4"/>
  <c r="T2438" i="4" s="1"/>
  <c r="U2438" i="4"/>
  <c r="R2440" i="4"/>
  <c r="T2440" i="4" s="1"/>
  <c r="U2440" i="4"/>
  <c r="U2442" i="4"/>
  <c r="R2442" i="4"/>
  <c r="T2442" i="4" s="1"/>
  <c r="U2448" i="4"/>
  <c r="R2448" i="4"/>
  <c r="T2448" i="4" s="1"/>
  <c r="U2454" i="4"/>
  <c r="R2454" i="4"/>
  <c r="T2454" i="4" s="1"/>
  <c r="R2456" i="4"/>
  <c r="T2456" i="4" s="1"/>
  <c r="U2456" i="4"/>
  <c r="U2460" i="4"/>
  <c r="R2460" i="4"/>
  <c r="T2460" i="4" s="1"/>
  <c r="R2463" i="4"/>
  <c r="T2463" i="4" s="1"/>
  <c r="U2463" i="4"/>
  <c r="R2466" i="4"/>
  <c r="T2466" i="4" s="1"/>
  <c r="U2466" i="4"/>
  <c r="U2468" i="4"/>
  <c r="R2468" i="4"/>
  <c r="T2468" i="4" s="1"/>
  <c r="R2473" i="4"/>
  <c r="T2473" i="4" s="1"/>
  <c r="U2473" i="4"/>
  <c r="U2475" i="4"/>
  <c r="R2475" i="4"/>
  <c r="T2475" i="4" s="1"/>
  <c r="R2478" i="4"/>
  <c r="T2478" i="4" s="1"/>
  <c r="U2478" i="4"/>
  <c r="R2481" i="4"/>
  <c r="T2481" i="4" s="1"/>
  <c r="U2481" i="4"/>
  <c r="U2483" i="4"/>
  <c r="R2483" i="4"/>
  <c r="T2483" i="4" s="1"/>
  <c r="R2486" i="4"/>
  <c r="T2486" i="4" s="1"/>
  <c r="U2486" i="4"/>
  <c r="U2490" i="4"/>
  <c r="R2490" i="4"/>
  <c r="T2490" i="4" s="1"/>
  <c r="R2494" i="4"/>
  <c r="T2494" i="4" s="1"/>
  <c r="U2494" i="4"/>
  <c r="U2496" i="4"/>
  <c r="R2496" i="4"/>
  <c r="T2496" i="4" s="1"/>
  <c r="R2499" i="4"/>
  <c r="T2499" i="4" s="1"/>
  <c r="U2499" i="4"/>
  <c r="R2503" i="4"/>
  <c r="T2503" i="4" s="1"/>
  <c r="U2503" i="4"/>
  <c r="R2519" i="4"/>
  <c r="T2519" i="4" s="1"/>
  <c r="U2519" i="4"/>
  <c r="R2527" i="4"/>
  <c r="T2527" i="4" s="1"/>
  <c r="U2527" i="4"/>
  <c r="R2543" i="4"/>
  <c r="T2543" i="4" s="1"/>
  <c r="U2543" i="4"/>
  <c r="R2559" i="4"/>
  <c r="T2559" i="4" s="1"/>
  <c r="U2559" i="4"/>
  <c r="R2574" i="4"/>
  <c r="T2574" i="4" s="1"/>
  <c r="U2574" i="4"/>
  <c r="R2587" i="4"/>
  <c r="T2587" i="4" s="1"/>
  <c r="U2587" i="4"/>
  <c r="R2602" i="4"/>
  <c r="T2602" i="4" s="1"/>
  <c r="U2602" i="4"/>
  <c r="R2614" i="4"/>
  <c r="T2614" i="4" s="1"/>
  <c r="U2614" i="4"/>
  <c r="R2629" i="4"/>
  <c r="T2629" i="4" s="1"/>
  <c r="U2629" i="4"/>
  <c r="V726" i="4"/>
  <c r="V757" i="4"/>
  <c r="R788" i="4"/>
  <c r="T788" i="4" s="1"/>
  <c r="U788" i="4"/>
  <c r="U800" i="4"/>
  <c r="R800" i="4"/>
  <c r="T800" i="4" s="1"/>
  <c r="V806" i="4"/>
  <c r="U816" i="4"/>
  <c r="R816" i="4"/>
  <c r="T816" i="4" s="1"/>
  <c r="U831" i="4"/>
  <c r="R831" i="4"/>
  <c r="T831" i="4" s="1"/>
  <c r="V837" i="4"/>
  <c r="V845" i="4"/>
  <c r="V852" i="4"/>
  <c r="U868" i="4"/>
  <c r="R868" i="4"/>
  <c r="T868" i="4" s="1"/>
  <c r="U875" i="4"/>
  <c r="R875" i="4"/>
  <c r="T875" i="4" s="1"/>
  <c r="U894" i="4"/>
  <c r="R894" i="4"/>
  <c r="T894" i="4" s="1"/>
  <c r="U907" i="4"/>
  <c r="R907" i="4"/>
  <c r="T907" i="4" s="1"/>
  <c r="U914" i="4"/>
  <c r="R914" i="4"/>
  <c r="T914" i="4" s="1"/>
  <c r="V921" i="4"/>
  <c r="V935" i="4"/>
  <c r="R946" i="4"/>
  <c r="T946" i="4" s="1"/>
  <c r="U946" i="4"/>
  <c r="R953" i="4"/>
  <c r="T953" i="4" s="1"/>
  <c r="U953" i="4"/>
  <c r="U972" i="4"/>
  <c r="R972" i="4"/>
  <c r="T972" i="4" s="1"/>
  <c r="U995" i="4"/>
  <c r="R995" i="4"/>
  <c r="T995" i="4" s="1"/>
  <c r="V1001" i="4"/>
  <c r="R1005" i="4"/>
  <c r="T1005" i="4" s="1"/>
  <c r="U1005" i="4"/>
  <c r="R1020" i="4"/>
  <c r="T1020" i="4" s="1"/>
  <c r="U1020" i="4"/>
  <c r="V1032" i="4"/>
  <c r="R1049" i="4"/>
  <c r="T1049" i="4" s="1"/>
  <c r="U1049" i="4"/>
  <c r="U1055" i="4"/>
  <c r="R1055" i="4"/>
  <c r="T1055" i="4" s="1"/>
  <c r="U1080" i="4"/>
  <c r="R1080" i="4"/>
  <c r="T1080" i="4" s="1"/>
  <c r="V1087" i="4"/>
  <c r="U1108" i="4"/>
  <c r="R1108" i="4"/>
  <c r="T1108" i="4" s="1"/>
  <c r="V1172" i="4"/>
  <c r="R1217" i="4"/>
  <c r="T1217" i="4" s="1"/>
  <c r="U1217" i="4"/>
  <c r="U1222" i="4"/>
  <c r="R1222" i="4"/>
  <c r="T1222" i="4" s="1"/>
  <c r="V1233" i="4"/>
  <c r="U1252" i="4"/>
  <c r="R1252" i="4"/>
  <c r="T1252" i="4" s="1"/>
  <c r="V1258" i="4"/>
  <c r="U1266" i="4"/>
  <c r="R1266" i="4"/>
  <c r="T1266" i="4" s="1"/>
  <c r="V1281" i="4"/>
  <c r="R1294" i="4"/>
  <c r="T1294" i="4" s="1"/>
  <c r="U1294" i="4"/>
  <c r="U1299" i="4"/>
  <c r="R1299" i="4"/>
  <c r="T1299" i="4" s="1"/>
  <c r="R1307" i="4"/>
  <c r="T1307" i="4" s="1"/>
  <c r="U1307" i="4"/>
  <c r="R1346" i="4"/>
  <c r="T1346" i="4" s="1"/>
  <c r="U1346" i="4"/>
  <c r="U1352" i="4"/>
  <c r="R1352" i="4"/>
  <c r="T1352" i="4" s="1"/>
  <c r="V1359" i="4"/>
  <c r="V1398" i="4"/>
  <c r="V1440" i="4"/>
  <c r="U1446" i="4"/>
  <c r="R1446" i="4"/>
  <c r="T1446" i="4" s="1"/>
  <c r="U1459" i="4"/>
  <c r="R1459" i="4"/>
  <c r="T1459" i="4" s="1"/>
  <c r="V1477" i="4"/>
  <c r="U1486" i="4"/>
  <c r="R1486" i="4"/>
  <c r="T1486" i="4" s="1"/>
  <c r="V1529" i="4"/>
  <c r="V1542" i="4"/>
  <c r="U1549" i="4"/>
  <c r="R1549" i="4"/>
  <c r="T1549" i="4" s="1"/>
  <c r="U1562" i="4"/>
  <c r="R1562" i="4"/>
  <c r="T1562" i="4" s="1"/>
  <c r="V1626" i="4"/>
  <c r="R1749" i="4"/>
  <c r="T1749" i="4" s="1"/>
  <c r="U1749" i="4"/>
  <c r="R1754" i="4"/>
  <c r="T1754" i="4" s="1"/>
  <c r="U1754" i="4"/>
  <c r="R1764" i="4"/>
  <c r="T1764" i="4" s="1"/>
  <c r="U1764" i="4"/>
  <c r="R1770" i="4"/>
  <c r="T1770" i="4" s="1"/>
  <c r="U1770" i="4"/>
  <c r="V1825" i="4"/>
  <c r="R1845" i="4"/>
  <c r="T1845" i="4" s="1"/>
  <c r="U1845" i="4"/>
  <c r="U1885" i="4"/>
  <c r="R1885" i="4"/>
  <c r="T1885" i="4" s="1"/>
  <c r="U661" i="4"/>
  <c r="U670" i="4"/>
  <c r="R670" i="4"/>
  <c r="T670" i="4" s="1"/>
  <c r="U677" i="4"/>
  <c r="R679" i="4"/>
  <c r="T679" i="4" s="1"/>
  <c r="U679" i="4"/>
  <c r="U685" i="4"/>
  <c r="R685" i="4"/>
  <c r="T685" i="4" s="1"/>
  <c r="U692" i="4"/>
  <c r="R695" i="4"/>
  <c r="T695" i="4" s="1"/>
  <c r="U695" i="4"/>
  <c r="U701" i="4"/>
  <c r="R701" i="4"/>
  <c r="T701" i="4" s="1"/>
  <c r="U707" i="4"/>
  <c r="U708" i="4"/>
  <c r="U717" i="4"/>
  <c r="R717" i="4"/>
  <c r="T717" i="4" s="1"/>
  <c r="U721" i="4"/>
  <c r="U722" i="4"/>
  <c r="U730" i="4"/>
  <c r="R733" i="4"/>
  <c r="T733" i="4" s="1"/>
  <c r="U733" i="4"/>
  <c r="U739" i="4"/>
  <c r="R739" i="4"/>
  <c r="T739" i="4" s="1"/>
  <c r="U745" i="4"/>
  <c r="R748" i="4"/>
  <c r="T748" i="4" s="1"/>
  <c r="U748" i="4"/>
  <c r="U752" i="4"/>
  <c r="U753" i="4"/>
  <c r="U762" i="4"/>
  <c r="R762" i="4"/>
  <c r="T762" i="4" s="1"/>
  <c r="U767" i="4"/>
  <c r="U768" i="4"/>
  <c r="U776" i="4"/>
  <c r="R776" i="4"/>
  <c r="T776" i="4" s="1"/>
  <c r="U782" i="4"/>
  <c r="U783" i="4"/>
  <c r="U796" i="4"/>
  <c r="R796" i="4"/>
  <c r="T796" i="4" s="1"/>
  <c r="U802" i="4"/>
  <c r="U803" i="4"/>
  <c r="U812" i="4"/>
  <c r="R812" i="4"/>
  <c r="T812" i="4" s="1"/>
  <c r="U818" i="4"/>
  <c r="U819" i="4"/>
  <c r="U828" i="4"/>
  <c r="R828" i="4"/>
  <c r="T828" i="4" s="1"/>
  <c r="U833" i="4"/>
  <c r="U834" i="4"/>
  <c r="U842" i="4"/>
  <c r="R842" i="4"/>
  <c r="T842" i="4" s="1"/>
  <c r="U849" i="4"/>
  <c r="U858" i="4"/>
  <c r="R858" i="4"/>
  <c r="T858" i="4" s="1"/>
  <c r="U863" i="4"/>
  <c r="U864" i="4"/>
  <c r="U871" i="4"/>
  <c r="R871" i="4"/>
  <c r="T871" i="4" s="1"/>
  <c r="U877" i="4"/>
  <c r="U878" i="4"/>
  <c r="U886" i="4"/>
  <c r="R886" i="4"/>
  <c r="T886" i="4" s="1"/>
  <c r="U898" i="4"/>
  <c r="R898" i="4"/>
  <c r="T898" i="4" s="1"/>
  <c r="U904" i="4"/>
  <c r="R906" i="4"/>
  <c r="T906" i="4" s="1"/>
  <c r="U906" i="4"/>
  <c r="U910" i="4"/>
  <c r="R910" i="4"/>
  <c r="T910" i="4" s="1"/>
  <c r="U916" i="4"/>
  <c r="U917" i="4"/>
  <c r="U925" i="4"/>
  <c r="R928" i="4"/>
  <c r="T928" i="4" s="1"/>
  <c r="U928" i="4"/>
  <c r="U931" i="4"/>
  <c r="U932" i="4"/>
  <c r="U941" i="4"/>
  <c r="R941" i="4"/>
  <c r="T941" i="4" s="1"/>
  <c r="U947" i="4"/>
  <c r="U954" i="4"/>
  <c r="U961" i="4"/>
  <c r="U969" i="4"/>
  <c r="R969" i="4"/>
  <c r="T969" i="4" s="1"/>
  <c r="U975" i="4"/>
  <c r="R975" i="4"/>
  <c r="T975" i="4" s="1"/>
  <c r="U983" i="4"/>
  <c r="R983" i="4"/>
  <c r="T983" i="4" s="1"/>
  <c r="U991" i="4"/>
  <c r="R991" i="4"/>
  <c r="T991" i="4" s="1"/>
  <c r="U997" i="4"/>
  <c r="U998" i="4"/>
  <c r="U1006" i="4"/>
  <c r="R1009" i="4"/>
  <c r="T1009" i="4" s="1"/>
  <c r="U1009" i="4"/>
  <c r="U1014" i="4"/>
  <c r="R1014" i="4"/>
  <c r="T1014" i="4" s="1"/>
  <c r="U1021" i="4"/>
  <c r="R1024" i="4"/>
  <c r="T1024" i="4" s="1"/>
  <c r="U1024" i="4"/>
  <c r="U1030" i="4"/>
  <c r="R1030" i="4"/>
  <c r="T1030" i="4" s="1"/>
  <c r="U1035" i="4"/>
  <c r="R1038" i="4"/>
  <c r="T1038" i="4" s="1"/>
  <c r="U1038" i="4"/>
  <c r="U1044" i="4"/>
  <c r="R1044" i="4"/>
  <c r="T1044" i="4" s="1"/>
  <c r="U1050" i="4"/>
  <c r="R1053" i="4"/>
  <c r="T1053" i="4" s="1"/>
  <c r="U1053" i="4"/>
  <c r="U1059" i="4"/>
  <c r="R1059" i="4"/>
  <c r="T1059" i="4" s="1"/>
  <c r="U1070" i="4"/>
  <c r="R1070" i="4"/>
  <c r="T1070" i="4" s="1"/>
  <c r="U1077" i="4"/>
  <c r="R1079" i="4"/>
  <c r="T1079" i="4" s="1"/>
  <c r="U1079" i="4"/>
  <c r="U1084" i="4"/>
  <c r="R1084" i="4"/>
  <c r="T1084" i="4" s="1"/>
  <c r="U1090" i="4"/>
  <c r="R1093" i="4"/>
  <c r="T1093" i="4" s="1"/>
  <c r="U1093" i="4"/>
  <c r="U1099" i="4"/>
  <c r="R1099" i="4"/>
  <c r="T1099" i="4" s="1"/>
  <c r="U1103" i="4"/>
  <c r="R1106" i="4"/>
  <c r="T1106" i="4" s="1"/>
  <c r="U1106" i="4"/>
  <c r="U1112" i="4"/>
  <c r="R1112" i="4"/>
  <c r="T1112" i="4" s="1"/>
  <c r="U1118" i="4"/>
  <c r="R1120" i="4"/>
  <c r="T1120" i="4" s="1"/>
  <c r="U1120" i="4"/>
  <c r="U1126" i="4"/>
  <c r="R1126" i="4"/>
  <c r="T1126" i="4" s="1"/>
  <c r="U1132" i="4"/>
  <c r="R1135" i="4"/>
  <c r="T1135" i="4" s="1"/>
  <c r="U1135" i="4"/>
  <c r="U1146" i="4"/>
  <c r="R1149" i="4"/>
  <c r="T1149" i="4" s="1"/>
  <c r="U1149" i="4"/>
  <c r="U1155" i="4"/>
  <c r="R1155" i="4"/>
  <c r="T1155" i="4" s="1"/>
  <c r="U1160" i="4"/>
  <c r="R1163" i="4"/>
  <c r="T1163" i="4" s="1"/>
  <c r="U1163" i="4"/>
  <c r="U1169" i="4"/>
  <c r="R1169" i="4"/>
  <c r="T1169" i="4" s="1"/>
  <c r="U1176" i="4"/>
  <c r="R1179" i="4"/>
  <c r="T1179" i="4" s="1"/>
  <c r="U1179" i="4"/>
  <c r="U1188" i="4"/>
  <c r="U1189" i="4"/>
  <c r="R1199" i="4"/>
  <c r="T1199" i="4" s="1"/>
  <c r="U1199" i="4"/>
  <c r="U1211" i="4"/>
  <c r="R1211" i="4"/>
  <c r="T1211" i="4" s="1"/>
  <c r="U1218" i="4"/>
  <c r="R1221" i="4"/>
  <c r="T1221" i="4" s="1"/>
  <c r="U1221" i="4"/>
  <c r="U1225" i="4"/>
  <c r="R1225" i="4"/>
  <c r="T1225" i="4" s="1"/>
  <c r="U1230" i="4"/>
  <c r="U1237" i="4"/>
  <c r="R1237" i="4"/>
  <c r="T1237" i="4" s="1"/>
  <c r="U1242" i="4"/>
  <c r="U1243" i="4"/>
  <c r="U1249" i="4"/>
  <c r="R1249" i="4"/>
  <c r="T1249" i="4" s="1"/>
  <c r="U1254" i="4"/>
  <c r="U1255" i="4"/>
  <c r="U1268" i="4"/>
  <c r="U1278" i="4"/>
  <c r="U1279" i="4"/>
  <c r="U1284" i="4"/>
  <c r="R1284" i="4"/>
  <c r="T1284" i="4" s="1"/>
  <c r="R1297" i="4"/>
  <c r="T1297" i="4" s="1"/>
  <c r="U1297" i="4"/>
  <c r="U1302" i="4"/>
  <c r="R1302" i="4"/>
  <c r="T1302" i="4" s="1"/>
  <c r="U1308" i="4"/>
  <c r="R1310" i="4"/>
  <c r="T1310" i="4" s="1"/>
  <c r="U1310" i="4"/>
  <c r="U1314" i="4"/>
  <c r="R1314" i="4"/>
  <c r="T1314" i="4" s="1"/>
  <c r="U1319" i="4"/>
  <c r="R1321" i="4"/>
  <c r="T1321" i="4" s="1"/>
  <c r="U1321" i="4"/>
  <c r="U1326" i="4"/>
  <c r="R1326" i="4"/>
  <c r="T1326" i="4" s="1"/>
  <c r="U1332" i="4"/>
  <c r="R1335" i="4"/>
  <c r="T1335" i="4" s="1"/>
  <c r="U1335" i="4"/>
  <c r="U1340" i="4"/>
  <c r="R1340" i="4"/>
  <c r="T1340" i="4" s="1"/>
  <c r="U1347" i="4"/>
  <c r="R1350" i="4"/>
  <c r="T1350" i="4" s="1"/>
  <c r="U1350" i="4"/>
  <c r="U1356" i="4"/>
  <c r="R1356" i="4"/>
  <c r="T1356" i="4" s="1"/>
  <c r="U1364" i="4"/>
  <c r="R1364" i="4"/>
  <c r="T1364" i="4" s="1"/>
  <c r="U1370" i="4"/>
  <c r="U1371" i="4"/>
  <c r="U1377" i="4"/>
  <c r="R1377" i="4"/>
  <c r="T1377" i="4" s="1"/>
  <c r="U1383" i="4"/>
  <c r="U1384" i="4"/>
  <c r="U1395" i="4"/>
  <c r="U1403" i="4"/>
  <c r="R1403" i="4"/>
  <c r="T1403" i="4" s="1"/>
  <c r="U1408" i="4"/>
  <c r="U1409" i="4"/>
  <c r="U1418" i="4"/>
  <c r="R1418" i="4"/>
  <c r="T1418" i="4" s="1"/>
  <c r="U1424" i="4"/>
  <c r="U1432" i="4"/>
  <c r="R1432" i="4"/>
  <c r="T1432" i="4" s="1"/>
  <c r="U1437" i="4"/>
  <c r="U1443" i="4"/>
  <c r="R1443" i="4"/>
  <c r="T1443" i="4" s="1"/>
  <c r="U1447" i="4"/>
  <c r="U1448" i="4"/>
  <c r="U1455" i="4"/>
  <c r="R1455" i="4"/>
  <c r="T1455" i="4" s="1"/>
  <c r="U1461" i="4"/>
  <c r="U1462" i="4"/>
  <c r="U1470" i="4"/>
  <c r="R1470" i="4"/>
  <c r="T1470" i="4" s="1"/>
  <c r="U1474" i="4"/>
  <c r="U1475" i="4"/>
  <c r="U1488" i="4"/>
  <c r="U1489" i="4"/>
  <c r="U1496" i="4"/>
  <c r="R1496" i="4"/>
  <c r="T1496" i="4" s="1"/>
  <c r="U1500" i="4"/>
  <c r="U1501" i="4"/>
  <c r="U1513" i="4"/>
  <c r="U1514" i="4"/>
  <c r="U1519" i="4"/>
  <c r="R1519" i="4"/>
  <c r="T1519" i="4" s="1"/>
  <c r="U1525" i="4"/>
  <c r="U1526" i="4"/>
  <c r="U1534" i="4"/>
  <c r="R1534" i="4"/>
  <c r="T1534" i="4" s="1"/>
  <c r="U1538" i="4"/>
  <c r="U1539" i="4"/>
  <c r="U1546" i="4"/>
  <c r="R1546" i="4"/>
  <c r="T1546" i="4" s="1"/>
  <c r="U1551" i="4"/>
  <c r="U1552" i="4"/>
  <c r="U1559" i="4"/>
  <c r="R1559" i="4"/>
  <c r="T1559" i="4" s="1"/>
  <c r="V1567" i="4"/>
  <c r="U1570" i="4"/>
  <c r="R1570" i="4"/>
  <c r="T1570" i="4" s="1"/>
  <c r="R1573" i="4"/>
  <c r="T1573" i="4" s="1"/>
  <c r="U1573" i="4"/>
  <c r="R1575" i="4"/>
  <c r="T1575" i="4" s="1"/>
  <c r="U1575" i="4"/>
  <c r="U1576" i="4"/>
  <c r="R1576" i="4"/>
  <c r="T1576" i="4" s="1"/>
  <c r="R1579" i="4"/>
  <c r="T1579" i="4" s="1"/>
  <c r="U1579" i="4"/>
  <c r="R1581" i="4"/>
  <c r="T1581" i="4" s="1"/>
  <c r="U1581" i="4"/>
  <c r="U1583" i="4"/>
  <c r="R1583" i="4"/>
  <c r="T1583" i="4" s="1"/>
  <c r="R1585" i="4"/>
  <c r="T1585" i="4" s="1"/>
  <c r="U1585" i="4"/>
  <c r="U1588" i="4"/>
  <c r="R1588" i="4"/>
  <c r="T1588" i="4" s="1"/>
  <c r="R1591" i="4"/>
  <c r="T1591" i="4" s="1"/>
  <c r="U1591" i="4"/>
  <c r="U1593" i="4"/>
  <c r="R1593" i="4"/>
  <c r="T1593" i="4" s="1"/>
  <c r="R1596" i="4"/>
  <c r="T1596" i="4" s="1"/>
  <c r="U1596" i="4"/>
  <c r="R1599" i="4"/>
  <c r="T1599" i="4" s="1"/>
  <c r="U1599" i="4"/>
  <c r="U1601" i="4"/>
  <c r="R1601" i="4"/>
  <c r="T1601" i="4" s="1"/>
  <c r="R1604" i="4"/>
  <c r="T1604" i="4" s="1"/>
  <c r="U1604" i="4"/>
  <c r="R1607" i="4"/>
  <c r="T1607" i="4" s="1"/>
  <c r="U1607" i="4"/>
  <c r="U1609" i="4"/>
  <c r="R1609" i="4"/>
  <c r="T1609" i="4" s="1"/>
  <c r="R1612" i="4"/>
  <c r="T1612" i="4" s="1"/>
  <c r="U1612" i="4"/>
  <c r="U1616" i="4"/>
  <c r="R1616" i="4"/>
  <c r="T1616" i="4" s="1"/>
  <c r="R1619" i="4"/>
  <c r="T1619" i="4" s="1"/>
  <c r="U1619" i="4"/>
  <c r="R1622" i="4"/>
  <c r="T1622" i="4" s="1"/>
  <c r="U1622" i="4"/>
  <c r="U1624" i="4"/>
  <c r="R1624" i="4"/>
  <c r="T1624" i="4" s="1"/>
  <c r="R1627" i="4"/>
  <c r="T1627" i="4" s="1"/>
  <c r="U1627" i="4"/>
  <c r="V1635" i="4"/>
  <c r="R1638" i="4"/>
  <c r="T1638" i="4" s="1"/>
  <c r="U1638" i="4"/>
  <c r="U1640" i="4"/>
  <c r="R1640" i="4"/>
  <c r="T1640" i="4" s="1"/>
  <c r="R1643" i="4"/>
  <c r="T1643" i="4" s="1"/>
  <c r="U1643" i="4"/>
  <c r="V1646" i="4"/>
  <c r="V1704" i="4"/>
  <c r="V1729" i="4"/>
  <c r="U1748" i="4"/>
  <c r="R1748" i="4"/>
  <c r="T1748" i="4" s="1"/>
  <c r="U1753" i="4"/>
  <c r="R1753" i="4"/>
  <c r="T1753" i="4" s="1"/>
  <c r="U1760" i="4"/>
  <c r="R1760" i="4"/>
  <c r="T1760" i="4" s="1"/>
  <c r="U1765" i="4"/>
  <c r="R1765" i="4"/>
  <c r="T1765" i="4" s="1"/>
  <c r="U1771" i="4"/>
  <c r="R1771" i="4"/>
  <c r="T1771" i="4" s="1"/>
  <c r="U1784" i="4"/>
  <c r="R1784" i="4"/>
  <c r="T1784" i="4" s="1"/>
  <c r="U1791" i="4"/>
  <c r="R1791" i="4"/>
  <c r="T1791" i="4" s="1"/>
  <c r="V1800" i="4"/>
  <c r="R1833" i="4"/>
  <c r="T1833" i="4" s="1"/>
  <c r="U1833" i="4"/>
  <c r="V1841" i="4"/>
  <c r="V1848" i="4"/>
  <c r="R1862" i="4"/>
  <c r="T1862" i="4" s="1"/>
  <c r="U1862" i="4"/>
  <c r="R1871" i="4"/>
  <c r="T1871" i="4" s="1"/>
  <c r="U1871" i="4"/>
  <c r="R1874" i="4"/>
  <c r="T1874" i="4" s="1"/>
  <c r="U1874" i="4"/>
  <c r="R1877" i="4"/>
  <c r="T1877" i="4" s="1"/>
  <c r="U1877" i="4"/>
  <c r="R1888" i="4"/>
  <c r="T1888" i="4" s="1"/>
  <c r="U1888" i="4"/>
  <c r="U1902" i="4"/>
  <c r="R1902" i="4"/>
  <c r="T1902" i="4" s="1"/>
  <c r="U1914" i="4"/>
  <c r="R1914" i="4"/>
  <c r="T1914" i="4" s="1"/>
  <c r="R1918" i="4"/>
  <c r="T1918" i="4" s="1"/>
  <c r="U1918" i="4"/>
  <c r="V1953" i="4"/>
  <c r="V1967" i="4"/>
  <c r="R2007" i="4"/>
  <c r="T2007" i="4" s="1"/>
  <c r="U2007" i="4"/>
  <c r="R2010" i="4"/>
  <c r="T2010" i="4" s="1"/>
  <c r="U2010" i="4"/>
  <c r="R2015" i="4"/>
  <c r="T2015" i="4" s="1"/>
  <c r="U2015" i="4"/>
  <c r="V2217" i="4"/>
  <c r="U2227" i="4"/>
  <c r="R2227" i="4"/>
  <c r="T2227" i="4" s="1"/>
  <c r="U2233" i="4"/>
  <c r="R2233" i="4"/>
  <c r="T2233" i="4" s="1"/>
  <c r="U2253" i="4"/>
  <c r="R2253" i="4"/>
  <c r="T2253" i="4" s="1"/>
  <c r="U2260" i="4"/>
  <c r="R2260" i="4"/>
  <c r="T2260" i="4" s="1"/>
  <c r="U2267" i="4"/>
  <c r="R2267" i="4"/>
  <c r="T2267" i="4" s="1"/>
  <c r="U2291" i="4"/>
  <c r="R2291" i="4"/>
  <c r="T2291" i="4" s="1"/>
  <c r="U2303" i="4"/>
  <c r="R2303" i="4"/>
  <c r="T2303" i="4" s="1"/>
  <c r="U2310" i="4"/>
  <c r="R2310" i="4"/>
  <c r="T2310" i="4" s="1"/>
  <c r="U2316" i="4"/>
  <c r="R2316" i="4"/>
  <c r="T2316" i="4" s="1"/>
  <c r="U2323" i="4"/>
  <c r="R2323" i="4"/>
  <c r="T2323" i="4" s="1"/>
  <c r="U2330" i="4"/>
  <c r="R2330" i="4"/>
  <c r="T2330" i="4" s="1"/>
  <c r="U2337" i="4"/>
  <c r="R2337" i="4"/>
  <c r="T2337" i="4" s="1"/>
  <c r="U2344" i="4"/>
  <c r="R2344" i="4"/>
  <c r="T2344" i="4" s="1"/>
  <c r="U2351" i="4"/>
  <c r="R2351" i="4"/>
  <c r="T2351" i="4" s="1"/>
  <c r="U2362" i="4"/>
  <c r="R2362" i="4"/>
  <c r="T2362" i="4" s="1"/>
  <c r="U2368" i="4"/>
  <c r="R2368" i="4"/>
  <c r="T2368" i="4" s="1"/>
  <c r="U2374" i="4"/>
  <c r="R2374" i="4"/>
  <c r="T2374" i="4" s="1"/>
  <c r="U2382" i="4"/>
  <c r="R2382" i="4"/>
  <c r="T2382" i="4" s="1"/>
  <c r="U2388" i="4"/>
  <c r="R2388" i="4"/>
  <c r="T2388" i="4" s="1"/>
  <c r="U2393" i="4"/>
  <c r="R2393" i="4"/>
  <c r="T2393" i="4" s="1"/>
  <c r="U2399" i="4"/>
  <c r="R2399" i="4"/>
  <c r="T2399" i="4" s="1"/>
  <c r="U2405" i="4"/>
  <c r="R2405" i="4"/>
  <c r="T2405" i="4" s="1"/>
  <c r="U2413" i="4"/>
  <c r="R2413" i="4"/>
  <c r="T2413" i="4" s="1"/>
  <c r="U2419" i="4"/>
  <c r="R2419" i="4"/>
  <c r="T2419" i="4" s="1"/>
  <c r="U2431" i="4"/>
  <c r="R2431" i="4"/>
  <c r="T2431" i="4" s="1"/>
  <c r="U2437" i="4"/>
  <c r="R2437" i="4"/>
  <c r="T2437" i="4" s="1"/>
  <c r="U2443" i="4"/>
  <c r="R2443" i="4"/>
  <c r="T2443" i="4" s="1"/>
  <c r="U2449" i="4"/>
  <c r="R2449" i="4"/>
  <c r="T2449" i="4" s="1"/>
  <c r="U2461" i="4"/>
  <c r="R2461" i="4"/>
  <c r="T2461" i="4" s="1"/>
  <c r="U2469" i="4"/>
  <c r="R2469" i="4"/>
  <c r="T2469" i="4" s="1"/>
  <c r="U2476" i="4"/>
  <c r="R2476" i="4"/>
  <c r="T2476" i="4" s="1"/>
  <c r="U2484" i="4"/>
  <c r="R2484" i="4"/>
  <c r="T2484" i="4" s="1"/>
  <c r="U2491" i="4"/>
  <c r="R2491" i="4"/>
  <c r="T2491" i="4" s="1"/>
  <c r="U2497" i="4"/>
  <c r="R2497" i="4"/>
  <c r="T2497" i="4" s="1"/>
  <c r="R2515" i="4"/>
  <c r="T2515" i="4" s="1"/>
  <c r="U2515" i="4"/>
  <c r="R2535" i="4"/>
  <c r="T2535" i="4" s="1"/>
  <c r="U2535" i="4"/>
  <c r="R2551" i="4"/>
  <c r="T2551" i="4" s="1"/>
  <c r="U2551" i="4"/>
  <c r="R2567" i="4"/>
  <c r="T2567" i="4" s="1"/>
  <c r="U2567" i="4"/>
  <c r="R2595" i="4"/>
  <c r="T2595" i="4" s="1"/>
  <c r="U2595" i="4"/>
  <c r="R2608" i="4"/>
  <c r="T2608" i="4" s="1"/>
  <c r="U2608" i="4"/>
  <c r="R2621" i="4"/>
  <c r="T2621" i="4" s="1"/>
  <c r="U2621" i="4"/>
  <c r="V2522" i="4"/>
  <c r="V2611" i="4"/>
  <c r="V2624" i="4"/>
  <c r="R2636" i="4"/>
  <c r="T2636" i="4" s="1"/>
  <c r="U2636" i="4"/>
  <c r="U2642" i="4"/>
  <c r="R2642" i="4"/>
  <c r="T2642" i="4" s="1"/>
  <c r="V2649" i="4"/>
  <c r="R2652" i="4"/>
  <c r="T2652" i="4" s="1"/>
  <c r="U2652" i="4"/>
  <c r="U2657" i="4"/>
  <c r="R2657" i="4"/>
  <c r="T2657" i="4" s="1"/>
  <c r="R2669" i="4"/>
  <c r="T2669" i="4" s="1"/>
  <c r="U2669" i="4"/>
  <c r="R2681" i="4"/>
  <c r="T2681" i="4" s="1"/>
  <c r="U2681" i="4"/>
  <c r="U2687" i="4"/>
  <c r="R2687" i="4"/>
  <c r="T2687" i="4" s="1"/>
  <c r="V2694" i="4"/>
  <c r="R2697" i="4"/>
  <c r="T2697" i="4" s="1"/>
  <c r="U2697" i="4"/>
  <c r="U2703" i="4"/>
  <c r="R2703" i="4"/>
  <c r="T2703" i="4" s="1"/>
  <c r="R2712" i="4"/>
  <c r="T2712" i="4" s="1"/>
  <c r="U2712" i="4"/>
  <c r="V2724" i="4"/>
  <c r="R2726" i="4"/>
  <c r="T2726" i="4" s="1"/>
  <c r="U2726" i="4"/>
  <c r="V2738" i="4"/>
  <c r="R2741" i="4"/>
  <c r="T2741" i="4" s="1"/>
  <c r="U2741" i="4"/>
  <c r="V2752" i="4"/>
  <c r="R2754" i="4"/>
  <c r="T2754" i="4" s="1"/>
  <c r="U2754" i="4"/>
  <c r="U2760" i="4"/>
  <c r="R2760" i="4"/>
  <c r="T2760" i="4" s="1"/>
  <c r="R2770" i="4"/>
  <c r="T2770" i="4" s="1"/>
  <c r="U2770" i="4"/>
  <c r="U2775" i="4"/>
  <c r="R2775" i="4"/>
  <c r="T2775" i="4" s="1"/>
  <c r="V2781" i="4"/>
  <c r="U2789" i="4"/>
  <c r="R2789" i="4"/>
  <c r="T2789" i="4" s="1"/>
  <c r="V2796" i="4"/>
  <c r="R2799" i="4"/>
  <c r="T2799" i="4" s="1"/>
  <c r="U2799" i="4"/>
  <c r="U2805" i="4"/>
  <c r="R2805" i="4"/>
  <c r="T2805" i="4" s="1"/>
  <c r="V2811" i="4"/>
  <c r="R2814" i="4"/>
  <c r="T2814" i="4" s="1"/>
  <c r="U2814" i="4"/>
  <c r="V2825" i="4"/>
  <c r="R2828" i="4"/>
  <c r="T2828" i="4" s="1"/>
  <c r="U2828" i="4"/>
  <c r="U2833" i="4"/>
  <c r="R2833" i="4"/>
  <c r="T2833" i="4" s="1"/>
  <c r="V2839" i="4"/>
  <c r="R2842" i="4"/>
  <c r="T2842" i="4" s="1"/>
  <c r="U2842" i="4"/>
  <c r="U2847" i="4"/>
  <c r="R2847" i="4"/>
  <c r="T2847" i="4" s="1"/>
  <c r="V2853" i="4"/>
  <c r="R2856" i="4"/>
  <c r="T2856" i="4" s="1"/>
  <c r="U2856" i="4"/>
  <c r="U2861" i="4"/>
  <c r="R2861" i="4"/>
  <c r="T2861" i="4" s="1"/>
  <c r="V2868" i="4"/>
  <c r="R2871" i="4"/>
  <c r="T2871" i="4" s="1"/>
  <c r="U2871" i="4"/>
  <c r="U2877" i="4"/>
  <c r="R2877" i="4"/>
  <c r="T2877" i="4" s="1"/>
  <c r="V2884" i="4"/>
  <c r="R2886" i="4"/>
  <c r="T2886" i="4" s="1"/>
  <c r="U2886" i="4"/>
  <c r="U2892" i="4"/>
  <c r="R2892" i="4"/>
  <c r="T2892" i="4" s="1"/>
  <c r="R2901" i="4"/>
  <c r="T2901" i="4" s="1"/>
  <c r="U2901" i="4"/>
  <c r="U2907" i="4"/>
  <c r="R2907" i="4"/>
  <c r="T2907" i="4" s="1"/>
  <c r="V2914" i="4"/>
  <c r="R2917" i="4"/>
  <c r="T2917" i="4" s="1"/>
  <c r="U2917" i="4"/>
  <c r="V2919" i="4"/>
  <c r="R2931" i="4"/>
  <c r="T2931" i="4" s="1"/>
  <c r="U2931" i="4"/>
  <c r="V2945" i="4"/>
  <c r="V2947" i="4"/>
  <c r="V2950" i="4"/>
  <c r="V2957" i="4"/>
  <c r="V2961" i="4"/>
  <c r="V2968" i="4"/>
  <c r="V2975" i="4"/>
  <c r="V2979" i="4"/>
  <c r="V2983" i="4"/>
  <c r="V2987" i="4"/>
  <c r="V2991" i="4"/>
  <c r="V2999" i="4"/>
  <c r="V3066" i="4"/>
  <c r="V3081" i="4"/>
  <c r="V3085" i="4"/>
  <c r="V3089" i="4"/>
  <c r="V3097" i="4"/>
  <c r="V3105" i="4"/>
  <c r="V3113" i="4"/>
  <c r="R3133" i="4"/>
  <c r="T3133" i="4" s="1"/>
  <c r="U3133" i="4"/>
  <c r="R3138" i="4"/>
  <c r="T3138" i="4" s="1"/>
  <c r="U3138" i="4"/>
  <c r="V3165" i="4"/>
  <c r="V3171" i="4"/>
  <c r="R3192" i="4"/>
  <c r="T3192" i="4" s="1"/>
  <c r="U3192" i="4"/>
  <c r="R3199" i="4"/>
  <c r="T3199" i="4" s="1"/>
  <c r="U3199" i="4"/>
  <c r="U3205" i="4"/>
  <c r="R3205" i="4"/>
  <c r="T3205" i="4" s="1"/>
  <c r="V3227" i="4"/>
  <c r="V3232" i="4"/>
  <c r="U3244" i="4"/>
  <c r="R3244" i="4"/>
  <c r="T3244" i="4" s="1"/>
  <c r="V3253" i="4"/>
  <c r="U3258" i="4"/>
  <c r="R3258" i="4"/>
  <c r="T3258" i="4" s="1"/>
  <c r="R3278" i="4"/>
  <c r="T3278" i="4" s="1"/>
  <c r="U3278" i="4"/>
  <c r="R3304" i="4"/>
  <c r="T3304" i="4" s="1"/>
  <c r="U3304" i="4"/>
  <c r="R3309" i="4"/>
  <c r="T3309" i="4" s="1"/>
  <c r="U3309" i="4"/>
  <c r="R3333" i="4"/>
  <c r="T3333" i="4" s="1"/>
  <c r="U3333" i="4"/>
  <c r="R3349" i="4"/>
  <c r="T3349" i="4" s="1"/>
  <c r="U3349" i="4"/>
  <c r="R3354" i="4"/>
  <c r="T3354" i="4" s="1"/>
  <c r="U3354" i="4"/>
  <c r="R3380" i="4"/>
  <c r="T3380" i="4" s="1"/>
  <c r="U3380" i="4"/>
  <c r="R3384" i="4"/>
  <c r="T3384" i="4" s="1"/>
  <c r="U3384" i="4"/>
  <c r="U3402" i="4"/>
  <c r="R3402" i="4"/>
  <c r="T3402" i="4" s="1"/>
  <c r="U3415" i="4"/>
  <c r="R3415" i="4"/>
  <c r="T3415" i="4" s="1"/>
  <c r="U3430" i="4"/>
  <c r="R3430" i="4"/>
  <c r="T3430" i="4" s="1"/>
  <c r="U3446" i="4"/>
  <c r="R3446" i="4"/>
  <c r="T3446" i="4" s="1"/>
  <c r="U3459" i="4"/>
  <c r="R3459" i="4"/>
  <c r="T3459" i="4" s="1"/>
  <c r="V3475" i="4"/>
  <c r="V3503" i="4"/>
  <c r="V3548" i="4"/>
  <c r="R3578" i="4"/>
  <c r="T3578" i="4" s="1"/>
  <c r="U3578" i="4"/>
  <c r="R3585" i="4"/>
  <c r="T3585" i="4" s="1"/>
  <c r="U3585" i="4"/>
  <c r="R3677" i="4"/>
  <c r="T3677" i="4" s="1"/>
  <c r="U3677" i="4"/>
  <c r="U3791" i="4"/>
  <c r="R3791" i="4"/>
  <c r="T3791" i="4" s="1"/>
  <c r="U3933" i="4"/>
  <c r="R3933" i="4"/>
  <c r="T3933" i="4" s="1"/>
  <c r="U4052" i="4"/>
  <c r="R4052" i="4"/>
  <c r="T4052" i="4" s="1"/>
  <c r="R4057" i="4"/>
  <c r="T4057" i="4" s="1"/>
  <c r="U4057" i="4"/>
  <c r="V4069" i="4"/>
  <c r="U4100" i="4"/>
  <c r="R4100" i="4"/>
  <c r="T4100" i="4" s="1"/>
  <c r="U4139" i="4"/>
  <c r="R4139" i="4"/>
  <c r="T4139" i="4" s="1"/>
  <c r="U4198" i="4"/>
  <c r="R4198" i="4"/>
  <c r="T4198" i="4" s="1"/>
  <c r="V4322" i="4"/>
  <c r="U4327" i="4"/>
  <c r="R4327" i="4"/>
  <c r="T4327" i="4" s="1"/>
  <c r="R4334" i="4"/>
  <c r="T4334" i="4" s="1"/>
  <c r="U4334" i="4"/>
  <c r="R4342" i="4"/>
  <c r="T4342" i="4" s="1"/>
  <c r="U4342" i="4"/>
  <c r="R4350" i="4"/>
  <c r="T4350" i="4" s="1"/>
  <c r="U4350" i="4"/>
  <c r="V4361" i="4"/>
  <c r="V4367" i="4"/>
  <c r="V4375" i="4"/>
  <c r="V4377" i="4"/>
  <c r="V4390" i="4"/>
  <c r="V4415" i="4"/>
  <c r="V4417" i="4"/>
  <c r="V4424" i="4"/>
  <c r="V4435" i="4"/>
  <c r="V4437" i="4"/>
  <c r="V4450" i="4"/>
  <c r="U4500" i="4"/>
  <c r="R4500" i="4"/>
  <c r="T4500" i="4" s="1"/>
  <c r="R4521" i="4"/>
  <c r="T4521" i="4" s="1"/>
  <c r="U4521" i="4"/>
  <c r="U1569" i="4"/>
  <c r="U1625" i="4"/>
  <c r="U1634" i="4"/>
  <c r="V1636" i="4"/>
  <c r="U1641" i="4"/>
  <c r="U1660" i="4"/>
  <c r="V1662" i="4"/>
  <c r="U1664" i="4"/>
  <c r="V1665" i="4"/>
  <c r="U1667" i="4"/>
  <c r="V1669" i="4"/>
  <c r="U1671" i="4"/>
  <c r="V1673" i="4"/>
  <c r="U1675" i="4"/>
  <c r="V1676" i="4"/>
  <c r="U1678" i="4"/>
  <c r="V1680" i="4"/>
  <c r="U1682" i="4"/>
  <c r="V1684" i="4"/>
  <c r="U1685" i="4"/>
  <c r="V1687" i="4"/>
  <c r="U1688" i="4"/>
  <c r="V1690" i="4"/>
  <c r="U1692" i="4"/>
  <c r="V1694" i="4"/>
  <c r="U1696" i="4"/>
  <c r="V1698" i="4"/>
  <c r="U1699" i="4"/>
  <c r="V1701" i="4"/>
  <c r="U1703" i="4"/>
  <c r="V1705" i="4"/>
  <c r="U1707" i="4"/>
  <c r="V1709" i="4"/>
  <c r="U1711" i="4"/>
  <c r="V1713" i="4"/>
  <c r="U1715" i="4"/>
  <c r="V1717" i="4"/>
  <c r="U1719" i="4"/>
  <c r="V1721" i="4"/>
  <c r="V1723" i="4"/>
  <c r="U1724" i="4"/>
  <c r="V1725" i="4"/>
  <c r="V1727" i="4"/>
  <c r="U1728" i="4"/>
  <c r="V1730" i="4"/>
  <c r="V1733" i="4"/>
  <c r="U1735" i="4"/>
  <c r="V1737" i="4"/>
  <c r="U1739" i="4"/>
  <c r="U1799" i="4"/>
  <c r="U1802" i="4"/>
  <c r="V1810" i="4"/>
  <c r="U1812" i="4"/>
  <c r="U1817" i="4"/>
  <c r="U1828" i="4"/>
  <c r="V1830" i="4"/>
  <c r="U1837" i="4"/>
  <c r="U1855" i="4"/>
  <c r="V1856" i="4"/>
  <c r="U1879" i="4"/>
  <c r="V1894" i="4"/>
  <c r="U1920" i="4"/>
  <c r="U1923" i="4"/>
  <c r="U1934" i="4"/>
  <c r="U1939" i="4"/>
  <c r="U1942" i="4"/>
  <c r="U1945" i="4"/>
  <c r="U1949" i="4"/>
  <c r="U1952" i="4"/>
  <c r="U1955" i="4"/>
  <c r="U1958" i="4"/>
  <c r="U1966" i="4"/>
  <c r="U1986" i="4"/>
  <c r="V1988" i="4"/>
  <c r="U1989" i="4"/>
  <c r="U1994" i="4"/>
  <c r="U2000" i="4"/>
  <c r="V2002" i="4"/>
  <c r="U2005" i="4"/>
  <c r="U2012" i="4"/>
  <c r="U2017" i="4"/>
  <c r="U2210" i="4"/>
  <c r="V2211" i="4"/>
  <c r="U2213" i="4"/>
  <c r="U2216" i="4"/>
  <c r="V2218" i="4"/>
  <c r="U2219" i="4"/>
  <c r="V2221" i="4"/>
  <c r="U2505" i="4"/>
  <c r="U2509" i="4"/>
  <c r="U2513" i="4"/>
  <c r="U2517" i="4"/>
  <c r="V2526" i="4"/>
  <c r="U2531" i="4"/>
  <c r="R2532" i="4"/>
  <c r="T2532" i="4" s="1"/>
  <c r="V2542" i="4"/>
  <c r="U2547" i="4"/>
  <c r="R2548" i="4"/>
  <c r="T2548" i="4" s="1"/>
  <c r="V2558" i="4"/>
  <c r="U2563" i="4"/>
  <c r="R2564" i="4"/>
  <c r="T2564" i="4" s="1"/>
  <c r="V2573" i="4"/>
  <c r="U2578" i="4"/>
  <c r="R2579" i="4"/>
  <c r="T2579" i="4" s="1"/>
  <c r="V2586" i="4"/>
  <c r="U2591" i="4"/>
  <c r="R2592" i="4"/>
  <c r="T2592" i="4" s="1"/>
  <c r="V2601" i="4"/>
  <c r="U2605" i="4"/>
  <c r="R2606" i="4"/>
  <c r="T2606" i="4" s="1"/>
  <c r="U2617" i="4"/>
  <c r="R2618" i="4"/>
  <c r="T2618" i="4" s="1"/>
  <c r="R2632" i="4"/>
  <c r="T2632" i="4" s="1"/>
  <c r="U2632" i="4"/>
  <c r="U2638" i="4"/>
  <c r="R2638" i="4"/>
  <c r="T2638" i="4" s="1"/>
  <c r="U2645" i="4"/>
  <c r="R2648" i="4"/>
  <c r="T2648" i="4" s="1"/>
  <c r="U2648" i="4"/>
  <c r="U2653" i="4"/>
  <c r="R2653" i="4"/>
  <c r="T2653" i="4" s="1"/>
  <c r="U2660" i="4"/>
  <c r="U2664" i="4"/>
  <c r="R2664" i="4"/>
  <c r="T2664" i="4" s="1"/>
  <c r="U2666" i="4"/>
  <c r="U2671" i="4"/>
  <c r="R2671" i="4"/>
  <c r="T2671" i="4" s="1"/>
  <c r="U2674" i="4"/>
  <c r="R2677" i="4"/>
  <c r="T2677" i="4" s="1"/>
  <c r="U2677" i="4"/>
  <c r="U2683" i="4"/>
  <c r="R2683" i="4"/>
  <c r="T2683" i="4" s="1"/>
  <c r="U2690" i="4"/>
  <c r="R2693" i="4"/>
  <c r="T2693" i="4" s="1"/>
  <c r="U2693" i="4"/>
  <c r="U2699" i="4"/>
  <c r="R2699" i="4"/>
  <c r="T2699" i="4" s="1"/>
  <c r="U2706" i="4"/>
  <c r="R2709" i="4"/>
  <c r="T2709" i="4" s="1"/>
  <c r="U2709" i="4"/>
  <c r="U2714" i="4"/>
  <c r="R2714" i="4"/>
  <c r="T2714" i="4" s="1"/>
  <c r="U2720" i="4"/>
  <c r="R2723" i="4"/>
  <c r="T2723" i="4" s="1"/>
  <c r="U2723" i="4"/>
  <c r="U2728" i="4"/>
  <c r="R2728" i="4"/>
  <c r="T2728" i="4" s="1"/>
  <c r="U2734" i="4"/>
  <c r="R2737" i="4"/>
  <c r="T2737" i="4" s="1"/>
  <c r="U2737" i="4"/>
  <c r="U2743" i="4"/>
  <c r="R2743" i="4"/>
  <c r="T2743" i="4" s="1"/>
  <c r="V2749" i="4"/>
  <c r="R2751" i="4"/>
  <c r="T2751" i="4" s="1"/>
  <c r="U2751" i="4"/>
  <c r="U2756" i="4"/>
  <c r="R2756" i="4"/>
  <c r="T2756" i="4" s="1"/>
  <c r="V2763" i="4"/>
  <c r="R2766" i="4"/>
  <c r="T2766" i="4" s="1"/>
  <c r="U2766" i="4"/>
  <c r="U2772" i="4"/>
  <c r="R2772" i="4"/>
  <c r="T2772" i="4" s="1"/>
  <c r="R2780" i="4"/>
  <c r="T2780" i="4" s="1"/>
  <c r="U2780" i="4"/>
  <c r="U2785" i="4"/>
  <c r="R2785" i="4"/>
  <c r="T2785" i="4" s="1"/>
  <c r="R2795" i="4"/>
  <c r="T2795" i="4" s="1"/>
  <c r="U2795" i="4"/>
  <c r="U2801" i="4"/>
  <c r="R2801" i="4"/>
  <c r="T2801" i="4" s="1"/>
  <c r="V2808" i="4"/>
  <c r="R2810" i="4"/>
  <c r="T2810" i="4" s="1"/>
  <c r="U2810" i="4"/>
  <c r="U2816" i="4"/>
  <c r="R2816" i="4"/>
  <c r="T2816" i="4" s="1"/>
  <c r="V2822" i="4"/>
  <c r="R2824" i="4"/>
  <c r="T2824" i="4" s="1"/>
  <c r="U2824" i="4"/>
  <c r="U2830" i="4"/>
  <c r="R2830" i="4"/>
  <c r="T2830" i="4" s="1"/>
  <c r="V2835" i="4"/>
  <c r="R2838" i="4"/>
  <c r="T2838" i="4" s="1"/>
  <c r="U2838" i="4"/>
  <c r="U2844" i="4"/>
  <c r="R2844" i="4"/>
  <c r="T2844" i="4" s="1"/>
  <c r="R2852" i="4"/>
  <c r="T2852" i="4" s="1"/>
  <c r="U2852" i="4"/>
  <c r="U2857" i="4"/>
  <c r="R2857" i="4"/>
  <c r="T2857" i="4" s="1"/>
  <c r="R2867" i="4"/>
  <c r="T2867" i="4" s="1"/>
  <c r="U2867" i="4"/>
  <c r="U2873" i="4"/>
  <c r="R2873" i="4"/>
  <c r="T2873" i="4" s="1"/>
  <c r="V2880" i="4"/>
  <c r="R2883" i="4"/>
  <c r="T2883" i="4" s="1"/>
  <c r="U2883" i="4"/>
  <c r="U2888" i="4"/>
  <c r="R2888" i="4"/>
  <c r="T2888" i="4" s="1"/>
  <c r="V2895" i="4"/>
  <c r="R2898" i="4"/>
  <c r="T2898" i="4" s="1"/>
  <c r="U2898" i="4"/>
  <c r="U2903" i="4"/>
  <c r="R2903" i="4"/>
  <c r="T2903" i="4" s="1"/>
  <c r="R2913" i="4"/>
  <c r="T2913" i="4" s="1"/>
  <c r="U2913" i="4"/>
  <c r="R2927" i="4"/>
  <c r="T2927" i="4" s="1"/>
  <c r="U2927" i="4"/>
  <c r="R2942" i="4"/>
  <c r="T2942" i="4" s="1"/>
  <c r="U2942" i="4"/>
  <c r="R2951" i="4"/>
  <c r="T2951" i="4" s="1"/>
  <c r="U2951" i="4"/>
  <c r="R2954" i="4"/>
  <c r="T2954" i="4" s="1"/>
  <c r="U2954" i="4"/>
  <c r="R2958" i="4"/>
  <c r="T2958" i="4" s="1"/>
  <c r="U2958" i="4"/>
  <c r="R2962" i="4"/>
  <c r="T2962" i="4" s="1"/>
  <c r="U2962" i="4"/>
  <c r="R2966" i="4"/>
  <c r="T2966" i="4" s="1"/>
  <c r="U2966" i="4"/>
  <c r="R2969" i="4"/>
  <c r="T2969" i="4" s="1"/>
  <c r="U2969" i="4"/>
  <c r="R2972" i="4"/>
  <c r="T2972" i="4" s="1"/>
  <c r="U2972" i="4"/>
  <c r="R2976" i="4"/>
  <c r="T2976" i="4" s="1"/>
  <c r="U2976" i="4"/>
  <c r="R2980" i="4"/>
  <c r="T2980" i="4" s="1"/>
  <c r="U2980" i="4"/>
  <c r="R2984" i="4"/>
  <c r="T2984" i="4" s="1"/>
  <c r="U2984" i="4"/>
  <c r="R2988" i="4"/>
  <c r="T2988" i="4" s="1"/>
  <c r="U2988" i="4"/>
  <c r="R2992" i="4"/>
  <c r="T2992" i="4" s="1"/>
  <c r="U2992" i="4"/>
  <c r="R2996" i="4"/>
  <c r="T2996" i="4" s="1"/>
  <c r="U2996" i="4"/>
  <c r="R3000" i="4"/>
  <c r="T3000" i="4" s="1"/>
  <c r="U3000" i="4"/>
  <c r="R3004" i="4"/>
  <c r="T3004" i="4" s="1"/>
  <c r="U3004" i="4"/>
  <c r="V3046" i="4"/>
  <c r="R3048" i="4"/>
  <c r="T3048" i="4" s="1"/>
  <c r="U3048" i="4"/>
  <c r="R3056" i="4"/>
  <c r="T3056" i="4" s="1"/>
  <c r="U3056" i="4"/>
  <c r="R3060" i="4"/>
  <c r="T3060" i="4" s="1"/>
  <c r="U3060" i="4"/>
  <c r="R3063" i="4"/>
  <c r="T3063" i="4" s="1"/>
  <c r="U3063" i="4"/>
  <c r="R3067" i="4"/>
  <c r="T3067" i="4" s="1"/>
  <c r="U3067" i="4"/>
  <c r="R3071" i="4"/>
  <c r="T3071" i="4" s="1"/>
  <c r="U3071" i="4"/>
  <c r="R3074" i="4"/>
  <c r="T3074" i="4" s="1"/>
  <c r="U3074" i="4"/>
  <c r="R3078" i="4"/>
  <c r="T3078" i="4" s="1"/>
  <c r="U3078" i="4"/>
  <c r="R3082" i="4"/>
  <c r="T3082" i="4" s="1"/>
  <c r="U3082" i="4"/>
  <c r="R3086" i="4"/>
  <c r="T3086" i="4" s="1"/>
  <c r="U3086" i="4"/>
  <c r="R3090" i="4"/>
  <c r="T3090" i="4" s="1"/>
  <c r="U3090" i="4"/>
  <c r="R3094" i="4"/>
  <c r="T3094" i="4" s="1"/>
  <c r="U3094" i="4"/>
  <c r="R3098" i="4"/>
  <c r="T3098" i="4" s="1"/>
  <c r="U3098" i="4"/>
  <c r="R3102" i="4"/>
  <c r="T3102" i="4" s="1"/>
  <c r="U3102" i="4"/>
  <c r="R3106" i="4"/>
  <c r="T3106" i="4" s="1"/>
  <c r="U3106" i="4"/>
  <c r="R3110" i="4"/>
  <c r="T3110" i="4" s="1"/>
  <c r="U3110" i="4"/>
  <c r="R3114" i="4"/>
  <c r="T3114" i="4" s="1"/>
  <c r="U3114" i="4"/>
  <c r="V3122" i="4"/>
  <c r="R3141" i="4"/>
  <c r="T3141" i="4" s="1"/>
  <c r="U3141" i="4"/>
  <c r="R3146" i="4"/>
  <c r="T3146" i="4" s="1"/>
  <c r="U3146" i="4"/>
  <c r="R3153" i="4"/>
  <c r="T3153" i="4" s="1"/>
  <c r="U3153" i="4"/>
  <c r="U3159" i="4"/>
  <c r="R3159" i="4"/>
  <c r="T3159" i="4" s="1"/>
  <c r="V3186" i="4"/>
  <c r="R3208" i="4"/>
  <c r="T3208" i="4" s="1"/>
  <c r="U3208" i="4"/>
  <c r="R3215" i="4"/>
  <c r="T3215" i="4" s="1"/>
  <c r="U3215" i="4"/>
  <c r="V3242" i="4"/>
  <c r="U3247" i="4"/>
  <c r="R3247" i="4"/>
  <c r="T3247" i="4" s="1"/>
  <c r="R3259" i="4"/>
  <c r="T3259" i="4" s="1"/>
  <c r="U3259" i="4"/>
  <c r="R3281" i="4"/>
  <c r="T3281" i="4" s="1"/>
  <c r="U3281" i="4"/>
  <c r="R3286" i="4"/>
  <c r="T3286" i="4" s="1"/>
  <c r="U3286" i="4"/>
  <c r="R3312" i="4"/>
  <c r="T3312" i="4" s="1"/>
  <c r="U3312" i="4"/>
  <c r="R3317" i="4"/>
  <c r="T3317" i="4" s="1"/>
  <c r="U3317" i="4"/>
  <c r="R3335" i="4"/>
  <c r="T3335" i="4" s="1"/>
  <c r="U3335" i="4"/>
  <c r="R3357" i="4"/>
  <c r="T3357" i="4" s="1"/>
  <c r="U3357" i="4"/>
  <c r="R3361" i="4"/>
  <c r="T3361" i="4" s="1"/>
  <c r="U3361" i="4"/>
  <c r="R3391" i="4"/>
  <c r="T3391" i="4" s="1"/>
  <c r="U3391" i="4"/>
  <c r="R3398" i="4"/>
  <c r="T3398" i="4" s="1"/>
  <c r="U3398" i="4"/>
  <c r="R3405" i="4"/>
  <c r="T3405" i="4" s="1"/>
  <c r="U3405" i="4"/>
  <c r="R3409" i="4"/>
  <c r="T3409" i="4" s="1"/>
  <c r="U3409" i="4"/>
  <c r="R3418" i="4"/>
  <c r="T3418" i="4" s="1"/>
  <c r="U3418" i="4"/>
  <c r="R3424" i="4"/>
  <c r="T3424" i="4" s="1"/>
  <c r="U3424" i="4"/>
  <c r="R3433" i="4"/>
  <c r="T3433" i="4" s="1"/>
  <c r="U3433" i="4"/>
  <c r="R3440" i="4"/>
  <c r="T3440" i="4" s="1"/>
  <c r="U3440" i="4"/>
  <c r="R3448" i="4"/>
  <c r="T3448" i="4" s="1"/>
  <c r="U3448" i="4"/>
  <c r="R3454" i="4"/>
  <c r="T3454" i="4" s="1"/>
  <c r="U3454" i="4"/>
  <c r="V3481" i="4"/>
  <c r="V3497" i="4"/>
  <c r="V3513" i="4"/>
  <c r="V3529" i="4"/>
  <c r="V3555" i="4"/>
  <c r="V3592" i="4"/>
  <c r="V3593" i="4"/>
  <c r="U3601" i="4"/>
  <c r="R3601" i="4"/>
  <c r="T3601" i="4" s="1"/>
  <c r="U3687" i="4"/>
  <c r="R3687" i="4"/>
  <c r="T3687" i="4" s="1"/>
  <c r="R3739" i="4"/>
  <c r="T3739" i="4" s="1"/>
  <c r="U3739" i="4"/>
  <c r="R3785" i="4"/>
  <c r="T3785" i="4" s="1"/>
  <c r="U3785" i="4"/>
  <c r="U3822" i="4"/>
  <c r="R3822" i="4"/>
  <c r="T3822" i="4" s="1"/>
  <c r="R3928" i="4"/>
  <c r="T3928" i="4" s="1"/>
  <c r="U3928" i="4"/>
  <c r="R4024" i="4"/>
  <c r="T4024" i="4" s="1"/>
  <c r="U4024" i="4"/>
  <c r="V4094" i="4"/>
  <c r="U4186" i="4"/>
  <c r="R4186" i="4"/>
  <c r="T4186" i="4" s="1"/>
  <c r="U4267" i="4"/>
  <c r="R4267" i="4"/>
  <c r="T4267" i="4" s="1"/>
  <c r="U1564" i="4"/>
  <c r="U1571" i="4"/>
  <c r="U1629" i="4"/>
  <c r="U1645" i="4"/>
  <c r="U1805" i="4"/>
  <c r="R1824" i="4"/>
  <c r="T1824" i="4" s="1"/>
  <c r="R1836" i="4"/>
  <c r="T1836" i="4" s="1"/>
  <c r="R1837" i="4"/>
  <c r="T1837" i="4" s="1"/>
  <c r="R1839" i="4"/>
  <c r="T1839" i="4" s="1"/>
  <c r="U1840" i="4"/>
  <c r="U1847" i="4"/>
  <c r="U1851" i="4"/>
  <c r="R1863" i="4"/>
  <c r="T1863" i="4" s="1"/>
  <c r="U1866" i="4"/>
  <c r="U1869" i="4"/>
  <c r="U1875" i="4"/>
  <c r="U1889" i="4"/>
  <c r="R1919" i="4"/>
  <c r="T1919" i="4" s="1"/>
  <c r="R1920" i="4"/>
  <c r="T1920" i="4" s="1"/>
  <c r="R1922" i="4"/>
  <c r="T1922" i="4" s="1"/>
  <c r="R1923" i="4"/>
  <c r="T1923" i="4" s="1"/>
  <c r="R1925" i="4"/>
  <c r="T1925" i="4" s="1"/>
  <c r="R1928" i="4"/>
  <c r="T1928" i="4" s="1"/>
  <c r="R1930" i="4"/>
  <c r="T1930" i="4" s="1"/>
  <c r="R1933" i="4"/>
  <c r="T1933" i="4" s="1"/>
  <c r="R1934" i="4"/>
  <c r="T1934" i="4" s="1"/>
  <c r="R1935" i="4"/>
  <c r="T1935" i="4" s="1"/>
  <c r="R1938" i="4"/>
  <c r="T1938" i="4" s="1"/>
  <c r="R1939" i="4"/>
  <c r="T1939" i="4" s="1"/>
  <c r="R1941" i="4"/>
  <c r="T1941" i="4" s="1"/>
  <c r="R1942" i="4"/>
  <c r="T1942" i="4" s="1"/>
  <c r="R1945" i="4"/>
  <c r="T1945" i="4" s="1"/>
  <c r="R1948" i="4"/>
  <c r="T1948" i="4" s="1"/>
  <c r="R1949" i="4"/>
  <c r="T1949" i="4" s="1"/>
  <c r="U1972" i="4"/>
  <c r="R1996" i="4"/>
  <c r="T1996" i="4" s="1"/>
  <c r="U1997" i="4"/>
  <c r="R2008" i="4"/>
  <c r="T2008" i="4" s="1"/>
  <c r="U2009" i="4"/>
  <c r="R2019" i="4"/>
  <c r="T2019" i="4" s="1"/>
  <c r="U2020" i="4"/>
  <c r="U2026" i="4"/>
  <c r="U2029" i="4"/>
  <c r="U2034" i="4"/>
  <c r="U2037" i="4"/>
  <c r="U2041" i="4"/>
  <c r="U2045" i="4"/>
  <c r="U2049" i="4"/>
  <c r="U2055" i="4"/>
  <c r="U2059" i="4"/>
  <c r="U2063" i="4"/>
  <c r="U2067" i="4"/>
  <c r="U2070" i="4"/>
  <c r="U2074" i="4"/>
  <c r="U2078" i="4"/>
  <c r="U2088" i="4"/>
  <c r="U2092" i="4"/>
  <c r="U2096" i="4"/>
  <c r="U2100" i="4"/>
  <c r="U2104" i="4"/>
  <c r="U2108" i="4"/>
  <c r="U2112" i="4"/>
  <c r="U2116" i="4"/>
  <c r="U2120" i="4"/>
  <c r="U2124" i="4"/>
  <c r="U2128" i="4"/>
  <c r="U2132" i="4"/>
  <c r="U2136" i="4"/>
  <c r="U2140" i="4"/>
  <c r="U2144" i="4"/>
  <c r="U2148" i="4"/>
  <c r="U2154" i="4"/>
  <c r="U2157" i="4"/>
  <c r="U2161" i="4"/>
  <c r="U2164" i="4"/>
  <c r="U2167" i="4"/>
  <c r="U2170" i="4"/>
  <c r="U2177" i="4"/>
  <c r="U2181" i="4"/>
  <c r="U2185" i="4"/>
  <c r="U2188" i="4"/>
  <c r="U2192" i="4"/>
  <c r="U2195" i="4"/>
  <c r="U2198" i="4"/>
  <c r="U2205" i="4"/>
  <c r="R2504" i="4"/>
  <c r="T2504" i="4" s="1"/>
  <c r="R2505" i="4"/>
  <c r="T2505" i="4" s="1"/>
  <c r="R2508" i="4"/>
  <c r="T2508" i="4" s="1"/>
  <c r="R2509" i="4"/>
  <c r="T2509" i="4" s="1"/>
  <c r="R2512" i="4"/>
  <c r="T2512" i="4" s="1"/>
  <c r="R2513" i="4"/>
  <c r="T2513" i="4" s="1"/>
  <c r="R2516" i="4"/>
  <c r="T2516" i="4" s="1"/>
  <c r="R2517" i="4"/>
  <c r="T2517" i="4" s="1"/>
  <c r="R2520" i="4"/>
  <c r="T2520" i="4" s="1"/>
  <c r="U2521" i="4"/>
  <c r="U2530" i="4"/>
  <c r="V2532" i="4"/>
  <c r="R2536" i="4"/>
  <c r="T2536" i="4" s="1"/>
  <c r="U2537" i="4"/>
  <c r="U2546" i="4"/>
  <c r="V2548" i="4"/>
  <c r="R2552" i="4"/>
  <c r="T2552" i="4" s="1"/>
  <c r="U2553" i="4"/>
  <c r="U2562" i="4"/>
  <c r="V2564" i="4"/>
  <c r="R2568" i="4"/>
  <c r="T2568" i="4" s="1"/>
  <c r="U2569" i="4"/>
  <c r="U2577" i="4"/>
  <c r="V2579" i="4"/>
  <c r="R2582" i="4"/>
  <c r="T2582" i="4" s="1"/>
  <c r="U2583" i="4"/>
  <c r="U2590" i="4"/>
  <c r="V2592" i="4"/>
  <c r="R2596" i="4"/>
  <c r="T2596" i="4" s="1"/>
  <c r="U2597" i="4"/>
  <c r="U2604" i="4"/>
  <c r="V2606" i="4"/>
  <c r="R2609" i="4"/>
  <c r="T2609" i="4" s="1"/>
  <c r="U2610" i="4"/>
  <c r="V2618" i="4"/>
  <c r="R2622" i="4"/>
  <c r="T2622" i="4" s="1"/>
  <c r="U2623" i="4"/>
  <c r="U2634" i="4"/>
  <c r="R2634" i="4"/>
  <c r="T2634" i="4" s="1"/>
  <c r="U2641" i="4"/>
  <c r="R2644" i="4"/>
  <c r="T2644" i="4" s="1"/>
  <c r="U2644" i="4"/>
  <c r="U2650" i="4"/>
  <c r="R2650" i="4"/>
  <c r="T2650" i="4" s="1"/>
  <c r="U2656" i="4"/>
  <c r="R2659" i="4"/>
  <c r="T2659" i="4" s="1"/>
  <c r="U2659" i="4"/>
  <c r="R2662" i="4"/>
  <c r="T2662" i="4" s="1"/>
  <c r="R2665" i="4"/>
  <c r="T2665" i="4" s="1"/>
  <c r="U2665" i="4"/>
  <c r="R2668" i="4"/>
  <c r="T2668" i="4" s="1"/>
  <c r="R2673" i="4"/>
  <c r="T2673" i="4" s="1"/>
  <c r="U2673" i="4"/>
  <c r="U2679" i="4"/>
  <c r="R2679" i="4"/>
  <c r="T2679" i="4" s="1"/>
  <c r="U2686" i="4"/>
  <c r="R2689" i="4"/>
  <c r="T2689" i="4" s="1"/>
  <c r="U2689" i="4"/>
  <c r="U2695" i="4"/>
  <c r="R2695" i="4"/>
  <c r="T2695" i="4" s="1"/>
  <c r="U2702" i="4"/>
  <c r="R2705" i="4"/>
  <c r="T2705" i="4" s="1"/>
  <c r="U2705" i="4"/>
  <c r="U2711" i="4"/>
  <c r="R2711" i="4"/>
  <c r="T2711" i="4" s="1"/>
  <c r="U2717" i="4"/>
  <c r="R2719" i="4"/>
  <c r="T2719" i="4" s="1"/>
  <c r="U2719" i="4"/>
  <c r="U2725" i="4"/>
  <c r="R2725" i="4"/>
  <c r="T2725" i="4" s="1"/>
  <c r="U2731" i="4"/>
  <c r="R2733" i="4"/>
  <c r="T2733" i="4" s="1"/>
  <c r="U2733" i="4"/>
  <c r="U2739" i="4"/>
  <c r="R2739" i="4"/>
  <c r="T2739" i="4" s="1"/>
  <c r="U2746" i="4"/>
  <c r="R2748" i="4"/>
  <c r="T2748" i="4" s="1"/>
  <c r="U2748" i="4"/>
  <c r="U2759" i="4"/>
  <c r="R2762" i="4"/>
  <c r="T2762" i="4" s="1"/>
  <c r="U2762" i="4"/>
  <c r="U2768" i="4"/>
  <c r="R2768" i="4"/>
  <c r="T2768" i="4" s="1"/>
  <c r="U2774" i="4"/>
  <c r="R2777" i="4"/>
  <c r="T2777" i="4" s="1"/>
  <c r="U2777" i="4"/>
  <c r="U2782" i="4"/>
  <c r="R2782" i="4"/>
  <c r="T2782" i="4" s="1"/>
  <c r="U2788" i="4"/>
  <c r="R2791" i="4"/>
  <c r="T2791" i="4" s="1"/>
  <c r="U2791" i="4"/>
  <c r="U2797" i="4"/>
  <c r="R2797" i="4"/>
  <c r="T2797" i="4" s="1"/>
  <c r="U2804" i="4"/>
  <c r="R2807" i="4"/>
  <c r="T2807" i="4" s="1"/>
  <c r="U2807" i="4"/>
  <c r="U2812" i="4"/>
  <c r="R2812" i="4"/>
  <c r="T2812" i="4" s="1"/>
  <c r="U2819" i="4"/>
  <c r="R2821" i="4"/>
  <c r="T2821" i="4" s="1"/>
  <c r="U2821" i="4"/>
  <c r="U2826" i="4"/>
  <c r="R2826" i="4"/>
  <c r="T2826" i="4" s="1"/>
  <c r="U2832" i="4"/>
  <c r="U2840" i="4"/>
  <c r="R2840" i="4"/>
  <c r="T2840" i="4" s="1"/>
  <c r="R2849" i="4"/>
  <c r="T2849" i="4" s="1"/>
  <c r="U2849" i="4"/>
  <c r="U2854" i="4"/>
  <c r="R2854" i="4"/>
  <c r="T2854" i="4" s="1"/>
  <c r="U2860" i="4"/>
  <c r="R2863" i="4"/>
  <c r="T2863" i="4" s="1"/>
  <c r="U2863" i="4"/>
  <c r="U2869" i="4"/>
  <c r="R2869" i="4"/>
  <c r="T2869" i="4" s="1"/>
  <c r="U2876" i="4"/>
  <c r="R2879" i="4"/>
  <c r="T2879" i="4" s="1"/>
  <c r="U2879" i="4"/>
  <c r="U2891" i="4"/>
  <c r="R2894" i="4"/>
  <c r="T2894" i="4" s="1"/>
  <c r="U2894" i="4"/>
  <c r="U2899" i="4"/>
  <c r="R2899" i="4"/>
  <c r="T2899" i="4" s="1"/>
  <c r="U2906" i="4"/>
  <c r="R2909" i="4"/>
  <c r="T2909" i="4" s="1"/>
  <c r="U2909" i="4"/>
  <c r="U2915" i="4"/>
  <c r="R2915" i="4"/>
  <c r="T2915" i="4" s="1"/>
  <c r="R2920" i="4"/>
  <c r="T2920" i="4" s="1"/>
  <c r="U2920" i="4"/>
  <c r="R2924" i="4"/>
  <c r="T2924" i="4" s="1"/>
  <c r="U2924" i="4"/>
  <c r="R2939" i="4"/>
  <c r="T2939" i="4" s="1"/>
  <c r="U2939" i="4"/>
  <c r="R3052" i="4"/>
  <c r="T3052" i="4" s="1"/>
  <c r="U3052" i="4"/>
  <c r="R3168" i="4"/>
  <c r="T3168" i="4" s="1"/>
  <c r="U3168" i="4"/>
  <c r="U3174" i="4"/>
  <c r="R3174" i="4"/>
  <c r="T3174" i="4" s="1"/>
  <c r="V3196" i="4"/>
  <c r="V3202" i="4"/>
  <c r="R3223" i="4"/>
  <c r="T3223" i="4" s="1"/>
  <c r="U3223" i="4"/>
  <c r="R3230" i="4"/>
  <c r="T3230" i="4" s="1"/>
  <c r="U3230" i="4"/>
  <c r="U3235" i="4"/>
  <c r="R3235" i="4"/>
  <c r="T3235" i="4" s="1"/>
  <c r="R3250" i="4"/>
  <c r="T3250" i="4" s="1"/>
  <c r="U3250" i="4"/>
  <c r="R3288" i="4"/>
  <c r="T3288" i="4" s="1"/>
  <c r="U3288" i="4"/>
  <c r="R3293" i="4"/>
  <c r="T3293" i="4" s="1"/>
  <c r="U3293" i="4"/>
  <c r="R3319" i="4"/>
  <c r="T3319" i="4" s="1"/>
  <c r="U3319" i="4"/>
  <c r="R3324" i="4"/>
  <c r="T3324" i="4" s="1"/>
  <c r="U3324" i="4"/>
  <c r="R3340" i="4"/>
  <c r="T3340" i="4" s="1"/>
  <c r="U3340" i="4"/>
  <c r="R3364" i="4"/>
  <c r="T3364" i="4" s="1"/>
  <c r="U3364" i="4"/>
  <c r="R3369" i="4"/>
  <c r="T3369" i="4" s="1"/>
  <c r="U3369" i="4"/>
  <c r="V3400" i="4"/>
  <c r="V3412" i="4"/>
  <c r="V3443" i="4"/>
  <c r="V3457" i="4"/>
  <c r="U3466" i="4"/>
  <c r="R3466" i="4"/>
  <c r="T3466" i="4" s="1"/>
  <c r="U3477" i="4"/>
  <c r="R3477" i="4"/>
  <c r="T3477" i="4" s="1"/>
  <c r="U3490" i="4"/>
  <c r="R3490" i="4"/>
  <c r="T3490" i="4" s="1"/>
  <c r="U3506" i="4"/>
  <c r="R3506" i="4"/>
  <c r="T3506" i="4" s="1"/>
  <c r="U3522" i="4"/>
  <c r="R3522" i="4"/>
  <c r="T3522" i="4" s="1"/>
  <c r="U3538" i="4"/>
  <c r="R3538" i="4"/>
  <c r="T3538" i="4" s="1"/>
  <c r="U3550" i="4"/>
  <c r="R3550" i="4"/>
  <c r="T3550" i="4" s="1"/>
  <c r="U3562" i="4"/>
  <c r="R3562" i="4"/>
  <c r="T3562" i="4" s="1"/>
  <c r="V3591" i="4"/>
  <c r="R3681" i="4"/>
  <c r="T3681" i="4" s="1"/>
  <c r="U3681" i="4"/>
  <c r="V3708" i="4"/>
  <c r="V3713" i="4"/>
  <c r="U3749" i="4"/>
  <c r="R3749" i="4"/>
  <c r="T3749" i="4" s="1"/>
  <c r="V3856" i="4"/>
  <c r="V3857" i="4"/>
  <c r="V3863" i="4"/>
  <c r="V3905" i="4"/>
  <c r="U4018" i="4"/>
  <c r="R4018" i="4"/>
  <c r="T4018" i="4" s="1"/>
  <c r="R4120" i="4"/>
  <c r="T4120" i="4" s="1"/>
  <c r="U4120" i="4"/>
  <c r="U4160" i="4"/>
  <c r="R4160" i="4"/>
  <c r="T4160" i="4" s="1"/>
  <c r="U4173" i="4"/>
  <c r="R4173" i="4"/>
  <c r="T4173" i="4" s="1"/>
  <c r="U4219" i="4"/>
  <c r="R4219" i="4"/>
  <c r="T4219" i="4" s="1"/>
  <c r="U1887" i="4"/>
  <c r="U1893" i="4"/>
  <c r="U1917" i="4"/>
  <c r="U1921" i="4"/>
  <c r="U1926" i="4"/>
  <c r="U1929" i="4"/>
  <c r="U1931" i="4"/>
  <c r="U1936" i="4"/>
  <c r="U1940" i="4"/>
  <c r="U1943" i="4"/>
  <c r="U2502" i="4"/>
  <c r="U2506" i="4"/>
  <c r="U2510" i="4"/>
  <c r="U2514" i="4"/>
  <c r="U2518" i="4"/>
  <c r="R2524" i="4"/>
  <c r="T2524" i="4" s="1"/>
  <c r="U2525" i="4"/>
  <c r="U2534" i="4"/>
  <c r="R2540" i="4"/>
  <c r="T2540" i="4" s="1"/>
  <c r="U2541" i="4"/>
  <c r="U2550" i="4"/>
  <c r="R2556" i="4"/>
  <c r="T2556" i="4" s="1"/>
  <c r="U2557" i="4"/>
  <c r="U2566" i="4"/>
  <c r="R2571" i="4"/>
  <c r="T2571" i="4" s="1"/>
  <c r="U2572" i="4"/>
  <c r="U2581" i="4"/>
  <c r="U2585" i="4"/>
  <c r="U2594" i="4"/>
  <c r="R2600" i="4"/>
  <c r="T2600" i="4" s="1"/>
  <c r="U2613" i="4"/>
  <c r="U2620" i="4"/>
  <c r="R2626" i="4"/>
  <c r="T2626" i="4" s="1"/>
  <c r="U2627" i="4"/>
  <c r="U2630" i="4"/>
  <c r="R2630" i="4"/>
  <c r="T2630" i="4" s="1"/>
  <c r="U2637" i="4"/>
  <c r="R2640" i="4"/>
  <c r="T2640" i="4" s="1"/>
  <c r="U2640" i="4"/>
  <c r="U2646" i="4"/>
  <c r="R2646" i="4"/>
  <c r="T2646" i="4" s="1"/>
  <c r="R2655" i="4"/>
  <c r="T2655" i="4" s="1"/>
  <c r="U2655" i="4"/>
  <c r="U2661" i="4"/>
  <c r="R2661" i="4"/>
  <c r="T2661" i="4" s="1"/>
  <c r="U2663" i="4"/>
  <c r="U2667" i="4"/>
  <c r="R2667" i="4"/>
  <c r="T2667" i="4" s="1"/>
  <c r="U2670" i="4"/>
  <c r="U2675" i="4"/>
  <c r="R2675" i="4"/>
  <c r="T2675" i="4" s="1"/>
  <c r="U2682" i="4"/>
  <c r="R2685" i="4"/>
  <c r="T2685" i="4" s="1"/>
  <c r="U2685" i="4"/>
  <c r="U2691" i="4"/>
  <c r="R2691" i="4"/>
  <c r="T2691" i="4" s="1"/>
  <c r="U2698" i="4"/>
  <c r="R2701" i="4"/>
  <c r="T2701" i="4" s="1"/>
  <c r="U2701" i="4"/>
  <c r="U2707" i="4"/>
  <c r="R2707" i="4"/>
  <c r="T2707" i="4" s="1"/>
  <c r="U2713" i="4"/>
  <c r="R2716" i="4"/>
  <c r="T2716" i="4" s="1"/>
  <c r="U2716" i="4"/>
  <c r="U2721" i="4"/>
  <c r="R2721" i="4"/>
  <c r="T2721" i="4" s="1"/>
  <c r="U2727" i="4"/>
  <c r="R2730" i="4"/>
  <c r="T2730" i="4" s="1"/>
  <c r="U2730" i="4"/>
  <c r="U2735" i="4"/>
  <c r="R2735" i="4"/>
  <c r="T2735" i="4" s="1"/>
  <c r="U2742" i="4"/>
  <c r="R2745" i="4"/>
  <c r="T2745" i="4" s="1"/>
  <c r="U2745" i="4"/>
  <c r="U2755" i="4"/>
  <c r="R2758" i="4"/>
  <c r="T2758" i="4" s="1"/>
  <c r="U2758" i="4"/>
  <c r="U2764" i="4"/>
  <c r="R2764" i="4"/>
  <c r="T2764" i="4" s="1"/>
  <c r="U2771" i="4"/>
  <c r="R2773" i="4"/>
  <c r="T2773" i="4" s="1"/>
  <c r="U2773" i="4"/>
  <c r="U2778" i="4"/>
  <c r="R2778" i="4"/>
  <c r="T2778" i="4" s="1"/>
  <c r="U2784" i="4"/>
  <c r="R2787" i="4"/>
  <c r="T2787" i="4" s="1"/>
  <c r="U2787" i="4"/>
  <c r="U2793" i="4"/>
  <c r="R2793" i="4"/>
  <c r="T2793" i="4" s="1"/>
  <c r="U2800" i="4"/>
  <c r="R2803" i="4"/>
  <c r="T2803" i="4" s="1"/>
  <c r="U2803" i="4"/>
  <c r="U2815" i="4"/>
  <c r="R2818" i="4"/>
  <c r="T2818" i="4" s="1"/>
  <c r="U2818" i="4"/>
  <c r="U2823" i="4"/>
  <c r="R2823" i="4"/>
  <c r="T2823" i="4" s="1"/>
  <c r="U2829" i="4"/>
  <c r="R2831" i="4"/>
  <c r="T2831" i="4" s="1"/>
  <c r="U2831" i="4"/>
  <c r="U2836" i="4"/>
  <c r="R2836" i="4"/>
  <c r="T2836" i="4" s="1"/>
  <c r="U2843" i="4"/>
  <c r="R2846" i="4"/>
  <c r="T2846" i="4" s="1"/>
  <c r="U2846" i="4"/>
  <c r="R2859" i="4"/>
  <c r="T2859" i="4" s="1"/>
  <c r="U2859" i="4"/>
  <c r="U2865" i="4"/>
  <c r="R2865" i="4"/>
  <c r="T2865" i="4" s="1"/>
  <c r="U2872" i="4"/>
  <c r="R2875" i="4"/>
  <c r="T2875" i="4" s="1"/>
  <c r="U2875" i="4"/>
  <c r="U2881" i="4"/>
  <c r="R2881" i="4"/>
  <c r="T2881" i="4" s="1"/>
  <c r="U2887" i="4"/>
  <c r="R2890" i="4"/>
  <c r="T2890" i="4" s="1"/>
  <c r="U2890" i="4"/>
  <c r="U2896" i="4"/>
  <c r="R2896" i="4"/>
  <c r="T2896" i="4" s="1"/>
  <c r="U2902" i="4"/>
  <c r="R2905" i="4"/>
  <c r="T2905" i="4" s="1"/>
  <c r="U2905" i="4"/>
  <c r="U2911" i="4"/>
  <c r="R2911" i="4"/>
  <c r="T2911" i="4" s="1"/>
  <c r="U2918" i="4"/>
  <c r="R2921" i="4"/>
  <c r="T2921" i="4" s="1"/>
  <c r="U2921" i="4"/>
  <c r="R2935" i="4"/>
  <c r="T2935" i="4" s="1"/>
  <c r="U2935" i="4"/>
  <c r="V3008" i="4"/>
  <c r="V3012" i="4"/>
  <c r="V3016" i="4"/>
  <c r="V3020" i="4"/>
  <c r="V3024" i="4"/>
  <c r="V3032" i="4"/>
  <c r="V3036" i="4"/>
  <c r="V3040" i="4"/>
  <c r="V3044" i="4"/>
  <c r="R3047" i="4"/>
  <c r="T3047" i="4" s="1"/>
  <c r="U3047" i="4"/>
  <c r="U3049" i="4"/>
  <c r="R3049" i="4"/>
  <c r="T3049" i="4" s="1"/>
  <c r="R3118" i="4"/>
  <c r="T3118" i="4" s="1"/>
  <c r="U3118" i="4"/>
  <c r="R3125" i="4"/>
  <c r="T3125" i="4" s="1"/>
  <c r="U3125" i="4"/>
  <c r="R3130" i="4"/>
  <c r="T3130" i="4" s="1"/>
  <c r="U3130" i="4"/>
  <c r="V3150" i="4"/>
  <c r="V3156" i="4"/>
  <c r="R3176" i="4"/>
  <c r="T3176" i="4" s="1"/>
  <c r="U3176" i="4"/>
  <c r="R3183" i="4"/>
  <c r="T3183" i="4" s="1"/>
  <c r="U3183" i="4"/>
  <c r="U3189" i="4"/>
  <c r="R3189" i="4"/>
  <c r="T3189" i="4" s="1"/>
  <c r="V3212" i="4"/>
  <c r="V3218" i="4"/>
  <c r="R3238" i="4"/>
  <c r="T3238" i="4" s="1"/>
  <c r="U3238" i="4"/>
  <c r="U3255" i="4"/>
  <c r="R3255" i="4"/>
  <c r="T3255" i="4" s="1"/>
  <c r="V3263" i="4"/>
  <c r="U3267" i="4"/>
  <c r="R3267" i="4"/>
  <c r="T3267" i="4" s="1"/>
  <c r="R3269" i="4"/>
  <c r="T3269" i="4" s="1"/>
  <c r="U3269" i="4"/>
  <c r="U3275" i="4"/>
  <c r="R3275" i="4"/>
  <c r="T3275" i="4" s="1"/>
  <c r="R3296" i="4"/>
  <c r="T3296" i="4" s="1"/>
  <c r="U3296" i="4"/>
  <c r="R3301" i="4"/>
  <c r="T3301" i="4" s="1"/>
  <c r="U3301" i="4"/>
  <c r="R3326" i="4"/>
  <c r="T3326" i="4" s="1"/>
  <c r="U3326" i="4"/>
  <c r="R3345" i="4"/>
  <c r="T3345" i="4" s="1"/>
  <c r="U3345" i="4"/>
  <c r="R3372" i="4"/>
  <c r="T3372" i="4" s="1"/>
  <c r="U3372" i="4"/>
  <c r="R3377" i="4"/>
  <c r="T3377" i="4" s="1"/>
  <c r="U3377" i="4"/>
  <c r="V3395" i="4"/>
  <c r="V3422" i="4"/>
  <c r="V3437" i="4"/>
  <c r="V3451" i="4"/>
  <c r="R3473" i="4"/>
  <c r="T3473" i="4" s="1"/>
  <c r="U3473" i="4"/>
  <c r="R3484" i="4"/>
  <c r="T3484" i="4" s="1"/>
  <c r="U3484" i="4"/>
  <c r="R3493" i="4"/>
  <c r="T3493" i="4" s="1"/>
  <c r="U3493" i="4"/>
  <c r="R3500" i="4"/>
  <c r="T3500" i="4" s="1"/>
  <c r="U3500" i="4"/>
  <c r="R3509" i="4"/>
  <c r="T3509" i="4" s="1"/>
  <c r="U3509" i="4"/>
  <c r="R3516" i="4"/>
  <c r="T3516" i="4" s="1"/>
  <c r="U3516" i="4"/>
  <c r="R3525" i="4"/>
  <c r="T3525" i="4" s="1"/>
  <c r="U3525" i="4"/>
  <c r="R3532" i="4"/>
  <c r="T3532" i="4" s="1"/>
  <c r="U3532" i="4"/>
  <c r="R3558" i="4"/>
  <c r="T3558" i="4" s="1"/>
  <c r="U3558" i="4"/>
  <c r="R3565" i="4"/>
  <c r="T3565" i="4" s="1"/>
  <c r="U3565" i="4"/>
  <c r="R3571" i="4"/>
  <c r="T3571" i="4" s="1"/>
  <c r="U3571" i="4"/>
  <c r="U3576" i="4"/>
  <c r="R3576" i="4"/>
  <c r="T3576" i="4" s="1"/>
  <c r="R3597" i="4"/>
  <c r="T3597" i="4" s="1"/>
  <c r="U3597" i="4"/>
  <c r="V3657" i="4"/>
  <c r="R3731" i="4"/>
  <c r="T3731" i="4" s="1"/>
  <c r="U3731" i="4"/>
  <c r="U3770" i="4"/>
  <c r="R3770" i="4"/>
  <c r="T3770" i="4" s="1"/>
  <c r="R3779" i="4"/>
  <c r="T3779" i="4" s="1"/>
  <c r="U3779" i="4"/>
  <c r="V3879" i="4"/>
  <c r="V3882" i="4"/>
  <c r="R3923" i="4"/>
  <c r="T3923" i="4" s="1"/>
  <c r="U3923" i="4"/>
  <c r="R3995" i="4"/>
  <c r="T3995" i="4" s="1"/>
  <c r="U3995" i="4"/>
  <c r="U4078" i="4"/>
  <c r="R4078" i="4"/>
  <c r="T4078" i="4" s="1"/>
  <c r="V4111" i="4"/>
  <c r="U4114" i="4"/>
  <c r="R4114" i="4"/>
  <c r="T4114" i="4" s="1"/>
  <c r="U4209" i="4"/>
  <c r="R4209" i="4"/>
  <c r="T4209" i="4" s="1"/>
  <c r="U2923" i="4"/>
  <c r="U2929" i="4"/>
  <c r="U2933" i="4"/>
  <c r="U2937" i="4"/>
  <c r="V3011" i="4"/>
  <c r="V3015" i="4"/>
  <c r="V3019" i="4"/>
  <c r="V3027" i="4"/>
  <c r="V3031" i="4"/>
  <c r="V3039" i="4"/>
  <c r="R3121" i="4"/>
  <c r="T3121" i="4" s="1"/>
  <c r="U3121" i="4"/>
  <c r="U3127" i="4"/>
  <c r="R3127" i="4"/>
  <c r="T3127" i="4" s="1"/>
  <c r="U3135" i="4"/>
  <c r="R3135" i="4"/>
  <c r="T3135" i="4" s="1"/>
  <c r="U3143" i="4"/>
  <c r="R3143" i="4"/>
  <c r="T3143" i="4" s="1"/>
  <c r="R3149" i="4"/>
  <c r="T3149" i="4" s="1"/>
  <c r="U3149" i="4"/>
  <c r="U3155" i="4"/>
  <c r="R3155" i="4"/>
  <c r="T3155" i="4" s="1"/>
  <c r="R3164" i="4"/>
  <c r="T3164" i="4" s="1"/>
  <c r="U3164" i="4"/>
  <c r="U3170" i="4"/>
  <c r="R3170" i="4"/>
  <c r="T3170" i="4" s="1"/>
  <c r="R3179" i="4"/>
  <c r="T3179" i="4" s="1"/>
  <c r="U3179" i="4"/>
  <c r="U3185" i="4"/>
  <c r="R3185" i="4"/>
  <c r="T3185" i="4" s="1"/>
  <c r="R3195" i="4"/>
  <c r="T3195" i="4" s="1"/>
  <c r="U3195" i="4"/>
  <c r="U3201" i="4"/>
  <c r="R3201" i="4"/>
  <c r="T3201" i="4" s="1"/>
  <c r="R3211" i="4"/>
  <c r="T3211" i="4" s="1"/>
  <c r="U3211" i="4"/>
  <c r="U3217" i="4"/>
  <c r="R3217" i="4"/>
  <c r="T3217" i="4" s="1"/>
  <c r="R3226" i="4"/>
  <c r="T3226" i="4" s="1"/>
  <c r="U3226" i="4"/>
  <c r="R3241" i="4"/>
  <c r="T3241" i="4" s="1"/>
  <c r="U3241" i="4"/>
  <c r="R3252" i="4"/>
  <c r="T3252" i="4" s="1"/>
  <c r="U3252" i="4"/>
  <c r="R3262" i="4"/>
  <c r="T3262" i="4" s="1"/>
  <c r="U3262" i="4"/>
  <c r="U3271" i="4"/>
  <c r="R3271" i="4"/>
  <c r="T3271" i="4" s="1"/>
  <c r="U3283" i="4"/>
  <c r="R3283" i="4"/>
  <c r="T3283" i="4" s="1"/>
  <c r="U3290" i="4"/>
  <c r="R3290" i="4"/>
  <c r="T3290" i="4" s="1"/>
  <c r="U3298" i="4"/>
  <c r="R3298" i="4"/>
  <c r="T3298" i="4" s="1"/>
  <c r="U3306" i="4"/>
  <c r="R3306" i="4"/>
  <c r="T3306" i="4" s="1"/>
  <c r="U3314" i="4"/>
  <c r="R3314" i="4"/>
  <c r="T3314" i="4" s="1"/>
  <c r="U3321" i="4"/>
  <c r="R3321" i="4"/>
  <c r="T3321" i="4" s="1"/>
  <c r="U3328" i="4"/>
  <c r="R3328" i="4"/>
  <c r="T3328" i="4" s="1"/>
  <c r="U3341" i="4"/>
  <c r="R3341" i="4"/>
  <c r="T3341" i="4" s="1"/>
  <c r="U3351" i="4"/>
  <c r="R3351" i="4"/>
  <c r="T3351" i="4" s="1"/>
  <c r="U3359" i="4"/>
  <c r="R3359" i="4"/>
  <c r="T3359" i="4" s="1"/>
  <c r="U3366" i="4"/>
  <c r="R3366" i="4"/>
  <c r="T3366" i="4" s="1"/>
  <c r="U3374" i="4"/>
  <c r="R3374" i="4"/>
  <c r="T3374" i="4" s="1"/>
  <c r="U3381" i="4"/>
  <c r="R3381" i="4"/>
  <c r="T3381" i="4" s="1"/>
  <c r="U3388" i="4"/>
  <c r="R3388" i="4"/>
  <c r="T3388" i="4" s="1"/>
  <c r="R3394" i="4"/>
  <c r="T3394" i="4" s="1"/>
  <c r="U3394" i="4"/>
  <c r="R3407" i="4"/>
  <c r="T3407" i="4" s="1"/>
  <c r="U3407" i="4"/>
  <c r="U3411" i="4"/>
  <c r="R3411" i="4"/>
  <c r="T3411" i="4" s="1"/>
  <c r="R3421" i="4"/>
  <c r="T3421" i="4" s="1"/>
  <c r="U3421" i="4"/>
  <c r="U3426" i="4"/>
  <c r="R3426" i="4"/>
  <c r="T3426" i="4" s="1"/>
  <c r="R3436" i="4"/>
  <c r="T3436" i="4" s="1"/>
  <c r="U3436" i="4"/>
  <c r="U3442" i="4"/>
  <c r="R3442" i="4"/>
  <c r="T3442" i="4" s="1"/>
  <c r="R3450" i="4"/>
  <c r="T3450" i="4" s="1"/>
  <c r="U3450" i="4"/>
  <c r="U3456" i="4"/>
  <c r="R3456" i="4"/>
  <c r="T3456" i="4" s="1"/>
  <c r="R3480" i="4"/>
  <c r="T3480" i="4" s="1"/>
  <c r="U3480" i="4"/>
  <c r="U3486" i="4"/>
  <c r="R3486" i="4"/>
  <c r="T3486" i="4" s="1"/>
  <c r="R3496" i="4"/>
  <c r="T3496" i="4" s="1"/>
  <c r="U3496" i="4"/>
  <c r="U3502" i="4"/>
  <c r="R3502" i="4"/>
  <c r="T3502" i="4" s="1"/>
  <c r="R3512" i="4"/>
  <c r="T3512" i="4" s="1"/>
  <c r="U3512" i="4"/>
  <c r="U3518" i="4"/>
  <c r="R3518" i="4"/>
  <c r="T3518" i="4" s="1"/>
  <c r="R3528" i="4"/>
  <c r="T3528" i="4" s="1"/>
  <c r="U3528" i="4"/>
  <c r="U3534" i="4"/>
  <c r="R3534" i="4"/>
  <c r="T3534" i="4" s="1"/>
  <c r="R3543" i="4"/>
  <c r="T3543" i="4" s="1"/>
  <c r="U3543" i="4"/>
  <c r="U3547" i="4"/>
  <c r="R3547" i="4"/>
  <c r="T3547" i="4" s="1"/>
  <c r="R3554" i="4"/>
  <c r="T3554" i="4" s="1"/>
  <c r="U3554" i="4"/>
  <c r="U3560" i="4"/>
  <c r="R3560" i="4"/>
  <c r="T3560" i="4" s="1"/>
  <c r="R3567" i="4"/>
  <c r="T3567" i="4" s="1"/>
  <c r="U3567" i="4"/>
  <c r="U3573" i="4"/>
  <c r="R3573" i="4"/>
  <c r="T3573" i="4" s="1"/>
  <c r="R3581" i="4"/>
  <c r="T3581" i="4" s="1"/>
  <c r="U3581" i="4"/>
  <c r="U3590" i="4"/>
  <c r="R3590" i="4"/>
  <c r="T3590" i="4" s="1"/>
  <c r="V3609" i="4"/>
  <c r="V3623" i="4"/>
  <c r="R3638" i="4"/>
  <c r="T3638" i="4" s="1"/>
  <c r="U3638" i="4"/>
  <c r="R3643" i="4"/>
  <c r="T3643" i="4" s="1"/>
  <c r="U3643" i="4"/>
  <c r="U3646" i="4"/>
  <c r="R3646" i="4"/>
  <c r="T3646" i="4" s="1"/>
  <c r="V3671" i="4"/>
  <c r="R3690" i="4"/>
  <c r="T3690" i="4" s="1"/>
  <c r="U3690" i="4"/>
  <c r="R3697" i="4"/>
  <c r="T3697" i="4" s="1"/>
  <c r="U3697" i="4"/>
  <c r="V3725" i="4"/>
  <c r="R3752" i="4"/>
  <c r="T3752" i="4" s="1"/>
  <c r="U3752" i="4"/>
  <c r="R3758" i="4"/>
  <c r="T3758" i="4" s="1"/>
  <c r="U3758" i="4"/>
  <c r="U3763" i="4"/>
  <c r="R3763" i="4"/>
  <c r="T3763" i="4" s="1"/>
  <c r="V3775" i="4"/>
  <c r="R3794" i="4"/>
  <c r="T3794" i="4" s="1"/>
  <c r="U3794" i="4"/>
  <c r="V3813" i="4"/>
  <c r="V3819" i="4"/>
  <c r="R3824" i="4"/>
  <c r="T3824" i="4" s="1"/>
  <c r="U3824" i="4"/>
  <c r="R3832" i="4"/>
  <c r="T3832" i="4" s="1"/>
  <c r="U3832" i="4"/>
  <c r="V3855" i="4"/>
  <c r="R3868" i="4"/>
  <c r="T3868" i="4" s="1"/>
  <c r="U3868" i="4"/>
  <c r="U3874" i="4"/>
  <c r="R3874" i="4"/>
  <c r="T3874" i="4" s="1"/>
  <c r="U3893" i="4"/>
  <c r="R3893" i="4"/>
  <c r="T3893" i="4" s="1"/>
  <c r="V3913" i="4"/>
  <c r="V3919" i="4"/>
  <c r="R3936" i="4"/>
  <c r="T3936" i="4" s="1"/>
  <c r="U3936" i="4"/>
  <c r="R3942" i="4"/>
  <c r="T3942" i="4" s="1"/>
  <c r="U3942" i="4"/>
  <c r="U3948" i="4"/>
  <c r="R3948" i="4"/>
  <c r="T3948" i="4" s="1"/>
  <c r="V3970" i="4"/>
  <c r="V3987" i="4"/>
  <c r="V4013" i="4"/>
  <c r="V4020" i="4"/>
  <c r="V4043" i="4"/>
  <c r="V4054" i="4"/>
  <c r="V4061" i="4"/>
  <c r="R4065" i="4"/>
  <c r="T4065" i="4" s="1"/>
  <c r="U4065" i="4"/>
  <c r="V4105" i="4"/>
  <c r="V4116" i="4"/>
  <c r="V4166" i="4"/>
  <c r="V4181" i="4"/>
  <c r="V4193" i="4"/>
  <c r="V4215" i="4"/>
  <c r="V4231" i="4"/>
  <c r="U4236" i="4"/>
  <c r="R4236" i="4"/>
  <c r="T4236" i="4" s="1"/>
  <c r="V4239" i="4"/>
  <c r="U4242" i="4"/>
  <c r="R4242" i="4"/>
  <c r="T4242" i="4" s="1"/>
  <c r="R4249" i="4"/>
  <c r="T4249" i="4" s="1"/>
  <c r="U4249" i="4"/>
  <c r="R4257" i="4"/>
  <c r="T4257" i="4" s="1"/>
  <c r="U4257" i="4"/>
  <c r="U4279" i="4"/>
  <c r="R4279" i="4"/>
  <c r="T4279" i="4" s="1"/>
  <c r="R4286" i="4"/>
  <c r="T4286" i="4" s="1"/>
  <c r="U4286" i="4"/>
  <c r="U4297" i="4"/>
  <c r="R4297" i="4"/>
  <c r="T4297" i="4" s="1"/>
  <c r="U4313" i="4"/>
  <c r="R4313" i="4"/>
  <c r="T4313" i="4" s="1"/>
  <c r="V4330" i="4"/>
  <c r="V4346" i="4"/>
  <c r="V4354" i="4"/>
  <c r="R2922" i="4"/>
  <c r="T2922" i="4" s="1"/>
  <c r="R2923" i="4"/>
  <c r="T2923" i="4" s="1"/>
  <c r="R2925" i="4"/>
  <c r="T2925" i="4" s="1"/>
  <c r="R2928" i="4"/>
  <c r="T2928" i="4" s="1"/>
  <c r="R2929" i="4"/>
  <c r="T2929" i="4" s="1"/>
  <c r="R2932" i="4"/>
  <c r="T2932" i="4" s="1"/>
  <c r="R2933" i="4"/>
  <c r="T2933" i="4" s="1"/>
  <c r="R2936" i="4"/>
  <c r="T2936" i="4" s="1"/>
  <c r="R2937" i="4"/>
  <c r="T2937" i="4" s="1"/>
  <c r="R2940" i="4"/>
  <c r="T2940" i="4" s="1"/>
  <c r="U2941" i="4"/>
  <c r="U2944" i="4"/>
  <c r="U2949" i="4"/>
  <c r="U2953" i="4"/>
  <c r="U2956" i="4"/>
  <c r="U2960" i="4"/>
  <c r="U2964" i="4"/>
  <c r="U2970" i="4"/>
  <c r="U2974" i="4"/>
  <c r="U2978" i="4"/>
  <c r="U2982" i="4"/>
  <c r="U2986" i="4"/>
  <c r="U2990" i="4"/>
  <c r="U2994" i="4"/>
  <c r="U2998" i="4"/>
  <c r="U3002" i="4"/>
  <c r="R3053" i="4"/>
  <c r="T3053" i="4" s="1"/>
  <c r="U3054" i="4"/>
  <c r="U3058" i="4"/>
  <c r="U3065" i="4"/>
  <c r="U3069" i="4"/>
  <c r="U3072" i="4"/>
  <c r="U3076" i="4"/>
  <c r="U3080" i="4"/>
  <c r="U3084" i="4"/>
  <c r="U3088" i="4"/>
  <c r="U3092" i="4"/>
  <c r="U3096" i="4"/>
  <c r="U3100" i="4"/>
  <c r="U3104" i="4"/>
  <c r="U3108" i="4"/>
  <c r="U3112" i="4"/>
  <c r="U3116" i="4"/>
  <c r="R3117" i="4"/>
  <c r="T3117" i="4" s="1"/>
  <c r="U3117" i="4"/>
  <c r="U3123" i="4"/>
  <c r="R3123" i="4"/>
  <c r="T3123" i="4" s="1"/>
  <c r="R3129" i="4"/>
  <c r="T3129" i="4" s="1"/>
  <c r="U3129" i="4"/>
  <c r="R3132" i="4"/>
  <c r="T3132" i="4" s="1"/>
  <c r="R3137" i="4"/>
  <c r="T3137" i="4" s="1"/>
  <c r="U3137" i="4"/>
  <c r="R3140" i="4"/>
  <c r="T3140" i="4" s="1"/>
  <c r="R3145" i="4"/>
  <c r="T3145" i="4" s="1"/>
  <c r="U3145" i="4"/>
  <c r="U3151" i="4"/>
  <c r="R3151" i="4"/>
  <c r="T3151" i="4" s="1"/>
  <c r="U3158" i="4"/>
  <c r="R3161" i="4"/>
  <c r="T3161" i="4" s="1"/>
  <c r="U3161" i="4"/>
  <c r="U3166" i="4"/>
  <c r="R3166" i="4"/>
  <c r="T3166" i="4" s="1"/>
  <c r="U3173" i="4"/>
  <c r="U3181" i="4"/>
  <c r="R3181" i="4"/>
  <c r="T3181" i="4" s="1"/>
  <c r="U3188" i="4"/>
  <c r="R3191" i="4"/>
  <c r="T3191" i="4" s="1"/>
  <c r="U3191" i="4"/>
  <c r="U3197" i="4"/>
  <c r="R3197" i="4"/>
  <c r="T3197" i="4" s="1"/>
  <c r="U3204" i="4"/>
  <c r="R3207" i="4"/>
  <c r="T3207" i="4" s="1"/>
  <c r="U3207" i="4"/>
  <c r="U3213" i="4"/>
  <c r="R3213" i="4"/>
  <c r="T3213" i="4" s="1"/>
  <c r="U3220" i="4"/>
  <c r="R3222" i="4"/>
  <c r="T3222" i="4" s="1"/>
  <c r="U3222" i="4"/>
  <c r="U3228" i="4"/>
  <c r="R3228" i="4"/>
  <c r="T3228" i="4" s="1"/>
  <c r="U3234" i="4"/>
  <c r="R3237" i="4"/>
  <c r="T3237" i="4" s="1"/>
  <c r="U3237" i="4"/>
  <c r="U3243" i="4"/>
  <c r="R3243" i="4"/>
  <c r="T3243" i="4" s="1"/>
  <c r="U3246" i="4"/>
  <c r="R3249" i="4"/>
  <c r="T3249" i="4" s="1"/>
  <c r="U3249" i="4"/>
  <c r="U3254" i="4"/>
  <c r="R3254" i="4"/>
  <c r="T3254" i="4" s="1"/>
  <c r="U3257" i="4"/>
  <c r="U3264" i="4"/>
  <c r="R3264" i="4"/>
  <c r="T3264" i="4" s="1"/>
  <c r="U3266" i="4"/>
  <c r="U3274" i="4"/>
  <c r="R3277" i="4"/>
  <c r="T3277" i="4" s="1"/>
  <c r="U3277" i="4"/>
  <c r="R3280" i="4"/>
  <c r="T3280" i="4" s="1"/>
  <c r="R3285" i="4"/>
  <c r="T3285" i="4" s="1"/>
  <c r="U3285" i="4"/>
  <c r="R3287" i="4"/>
  <c r="T3287" i="4" s="1"/>
  <c r="R3292" i="4"/>
  <c r="T3292" i="4" s="1"/>
  <c r="U3292" i="4"/>
  <c r="R3295" i="4"/>
  <c r="T3295" i="4" s="1"/>
  <c r="R3300" i="4"/>
  <c r="T3300" i="4" s="1"/>
  <c r="U3300" i="4"/>
  <c r="R3303" i="4"/>
  <c r="T3303" i="4" s="1"/>
  <c r="R3308" i="4"/>
  <c r="T3308" i="4" s="1"/>
  <c r="U3308" i="4"/>
  <c r="R3311" i="4"/>
  <c r="T3311" i="4" s="1"/>
  <c r="R3316" i="4"/>
  <c r="T3316" i="4" s="1"/>
  <c r="U3316" i="4"/>
  <c r="R3323" i="4"/>
  <c r="T3323" i="4" s="1"/>
  <c r="U3323" i="4"/>
  <c r="R3325" i="4"/>
  <c r="T3325" i="4" s="1"/>
  <c r="U3330" i="4"/>
  <c r="R3332" i="4"/>
  <c r="T3332" i="4" s="1"/>
  <c r="U3332" i="4"/>
  <c r="R3338" i="4"/>
  <c r="T3338" i="4" s="1"/>
  <c r="U3338" i="4"/>
  <c r="R3339" i="4"/>
  <c r="T3339" i="4" s="1"/>
  <c r="R3343" i="4"/>
  <c r="T3343" i="4" s="1"/>
  <c r="U3343" i="4"/>
  <c r="R3348" i="4"/>
  <c r="T3348" i="4" s="1"/>
  <c r="R3353" i="4"/>
  <c r="T3353" i="4" s="1"/>
  <c r="U3353" i="4"/>
  <c r="R3356" i="4"/>
  <c r="T3356" i="4" s="1"/>
  <c r="R3360" i="4"/>
  <c r="T3360" i="4" s="1"/>
  <c r="U3360" i="4"/>
  <c r="R3363" i="4"/>
  <c r="T3363" i="4" s="1"/>
  <c r="R3368" i="4"/>
  <c r="T3368" i="4" s="1"/>
  <c r="U3368" i="4"/>
  <c r="R3371" i="4"/>
  <c r="T3371" i="4" s="1"/>
  <c r="R3376" i="4"/>
  <c r="T3376" i="4" s="1"/>
  <c r="U3376" i="4"/>
  <c r="R3379" i="4"/>
  <c r="T3379" i="4" s="1"/>
  <c r="R3383" i="4"/>
  <c r="T3383" i="4" s="1"/>
  <c r="U3383" i="4"/>
  <c r="R3386" i="4"/>
  <c r="T3386" i="4" s="1"/>
  <c r="R3390" i="4"/>
  <c r="T3390" i="4" s="1"/>
  <c r="U3390" i="4"/>
  <c r="U3396" i="4"/>
  <c r="R3396" i="4"/>
  <c r="T3396" i="4" s="1"/>
  <c r="R3404" i="4"/>
  <c r="T3404" i="4" s="1"/>
  <c r="U3404" i="4"/>
  <c r="U3408" i="4"/>
  <c r="R3408" i="4"/>
  <c r="T3408" i="4" s="1"/>
  <c r="U3414" i="4"/>
  <c r="R3417" i="4"/>
  <c r="T3417" i="4" s="1"/>
  <c r="U3417" i="4"/>
  <c r="U3423" i="4"/>
  <c r="R3423" i="4"/>
  <c r="T3423" i="4" s="1"/>
  <c r="U3429" i="4"/>
  <c r="R3432" i="4"/>
  <c r="T3432" i="4" s="1"/>
  <c r="U3432" i="4"/>
  <c r="U3438" i="4"/>
  <c r="R3438" i="4"/>
  <c r="T3438" i="4" s="1"/>
  <c r="U3445" i="4"/>
  <c r="U3452" i="4"/>
  <c r="R3452" i="4"/>
  <c r="T3452" i="4" s="1"/>
  <c r="U3465" i="4"/>
  <c r="R3468" i="4"/>
  <c r="T3468" i="4" s="1"/>
  <c r="U3468" i="4"/>
  <c r="U3472" i="4"/>
  <c r="R3472" i="4"/>
  <c r="T3472" i="4" s="1"/>
  <c r="R3478" i="4"/>
  <c r="T3478" i="4" s="1"/>
  <c r="U3478" i="4"/>
  <c r="U3482" i="4"/>
  <c r="R3482" i="4"/>
  <c r="T3482" i="4" s="1"/>
  <c r="U3489" i="4"/>
  <c r="R3492" i="4"/>
  <c r="T3492" i="4" s="1"/>
  <c r="U3492" i="4"/>
  <c r="U3498" i="4"/>
  <c r="R3498" i="4"/>
  <c r="T3498" i="4" s="1"/>
  <c r="U3505" i="4"/>
  <c r="R3508" i="4"/>
  <c r="T3508" i="4" s="1"/>
  <c r="U3508" i="4"/>
  <c r="U3514" i="4"/>
  <c r="R3514" i="4"/>
  <c r="T3514" i="4" s="1"/>
  <c r="U3521" i="4"/>
  <c r="R3524" i="4"/>
  <c r="T3524" i="4" s="1"/>
  <c r="U3524" i="4"/>
  <c r="U3530" i="4"/>
  <c r="R3530" i="4"/>
  <c r="T3530" i="4" s="1"/>
  <c r="U3537" i="4"/>
  <c r="R3540" i="4"/>
  <c r="T3540" i="4" s="1"/>
  <c r="U3540" i="4"/>
  <c r="R3551" i="4"/>
  <c r="T3551" i="4" s="1"/>
  <c r="U3551" i="4"/>
  <c r="U3556" i="4"/>
  <c r="R3556" i="4"/>
  <c r="T3556" i="4" s="1"/>
  <c r="U3561" i="4"/>
  <c r="R3564" i="4"/>
  <c r="T3564" i="4" s="1"/>
  <c r="U3564" i="4"/>
  <c r="U3569" i="4"/>
  <c r="R3569" i="4"/>
  <c r="T3569" i="4" s="1"/>
  <c r="U3575" i="4"/>
  <c r="R3577" i="4"/>
  <c r="T3577" i="4" s="1"/>
  <c r="U3577" i="4"/>
  <c r="U3583" i="4"/>
  <c r="R3583" i="4"/>
  <c r="T3583" i="4" s="1"/>
  <c r="U3587" i="4"/>
  <c r="U3594" i="4"/>
  <c r="R3594" i="4"/>
  <c r="T3594" i="4" s="1"/>
  <c r="U3600" i="4"/>
  <c r="R3649" i="4"/>
  <c r="T3649" i="4" s="1"/>
  <c r="U3649" i="4"/>
  <c r="R3654" i="4"/>
  <c r="T3654" i="4" s="1"/>
  <c r="U3654" i="4"/>
  <c r="V3678" i="4"/>
  <c r="V3684" i="4"/>
  <c r="R3704" i="4"/>
  <c r="T3704" i="4" s="1"/>
  <c r="U3704" i="4"/>
  <c r="R3711" i="4"/>
  <c r="T3711" i="4" s="1"/>
  <c r="U3711" i="4"/>
  <c r="U3716" i="4"/>
  <c r="R3716" i="4"/>
  <c r="T3716" i="4" s="1"/>
  <c r="V3742" i="4"/>
  <c r="V3746" i="4"/>
  <c r="R3765" i="4"/>
  <c r="T3765" i="4" s="1"/>
  <c r="U3765" i="4"/>
  <c r="V3782" i="4"/>
  <c r="V3788" i="4"/>
  <c r="U3806" i="4"/>
  <c r="R3806" i="4"/>
  <c r="T3806" i="4" s="1"/>
  <c r="U3843" i="4"/>
  <c r="R3843" i="4"/>
  <c r="T3843" i="4" s="1"/>
  <c r="R3860" i="4"/>
  <c r="T3860" i="4" s="1"/>
  <c r="U3860" i="4"/>
  <c r="R3876" i="4"/>
  <c r="T3876" i="4" s="1"/>
  <c r="U3876" i="4"/>
  <c r="U3885" i="4"/>
  <c r="R3885" i="4"/>
  <c r="T3885" i="4" s="1"/>
  <c r="R3896" i="4"/>
  <c r="T3896" i="4" s="1"/>
  <c r="U3896" i="4"/>
  <c r="R3902" i="4"/>
  <c r="T3902" i="4" s="1"/>
  <c r="U3902" i="4"/>
  <c r="U3907" i="4"/>
  <c r="R3907" i="4"/>
  <c r="T3907" i="4" s="1"/>
  <c r="V3926" i="4"/>
  <c r="U3977" i="4"/>
  <c r="R3977" i="4"/>
  <c r="T3977" i="4" s="1"/>
  <c r="U3999" i="4"/>
  <c r="R3999" i="4"/>
  <c r="T3999" i="4" s="1"/>
  <c r="V4006" i="4"/>
  <c r="U4028" i="4"/>
  <c r="R4028" i="4"/>
  <c r="T4028" i="4" s="1"/>
  <c r="V4083" i="4"/>
  <c r="U4089" i="4"/>
  <c r="R4089" i="4"/>
  <c r="T4089" i="4" s="1"/>
  <c r="U4125" i="4"/>
  <c r="R4125" i="4"/>
  <c r="T4125" i="4" s="1"/>
  <c r="U4133" i="4"/>
  <c r="R4133" i="4"/>
  <c r="T4133" i="4" s="1"/>
  <c r="V4148" i="4"/>
  <c r="U4152" i="4"/>
  <c r="R4152" i="4"/>
  <c r="T4152" i="4" s="1"/>
  <c r="U4165" i="4"/>
  <c r="R4165" i="4"/>
  <c r="T4165" i="4" s="1"/>
  <c r="U4203" i="4"/>
  <c r="R4203" i="4"/>
  <c r="T4203" i="4" s="1"/>
  <c r="U4214" i="4"/>
  <c r="R4214" i="4"/>
  <c r="T4214" i="4" s="1"/>
  <c r="U4224" i="4"/>
  <c r="R4224" i="4"/>
  <c r="T4224" i="4" s="1"/>
  <c r="V4253" i="4"/>
  <c r="V4282" i="4"/>
  <c r="V4306" i="4"/>
  <c r="U2926" i="4"/>
  <c r="U2930" i="4"/>
  <c r="U2934" i="4"/>
  <c r="U2938" i="4"/>
  <c r="U3006" i="4"/>
  <c r="U3051" i="4"/>
  <c r="U3119" i="4"/>
  <c r="R3119" i="4"/>
  <c r="T3119" i="4" s="1"/>
  <c r="V3126" i="4"/>
  <c r="U3131" i="4"/>
  <c r="R3131" i="4"/>
  <c r="T3131" i="4" s="1"/>
  <c r="V3134" i="4"/>
  <c r="U3139" i="4"/>
  <c r="R3139" i="4"/>
  <c r="T3139" i="4" s="1"/>
  <c r="U3147" i="4"/>
  <c r="R3147" i="4"/>
  <c r="T3147" i="4" s="1"/>
  <c r="V3154" i="4"/>
  <c r="R3157" i="4"/>
  <c r="T3157" i="4" s="1"/>
  <c r="U3157" i="4"/>
  <c r="U3162" i="4"/>
  <c r="R3162" i="4"/>
  <c r="T3162" i="4" s="1"/>
  <c r="V3169" i="4"/>
  <c r="R3172" i="4"/>
  <c r="T3172" i="4" s="1"/>
  <c r="U3172" i="4"/>
  <c r="U3177" i="4"/>
  <c r="R3177" i="4"/>
  <c r="T3177" i="4" s="1"/>
  <c r="R3187" i="4"/>
  <c r="T3187" i="4" s="1"/>
  <c r="U3187" i="4"/>
  <c r="U3193" i="4"/>
  <c r="R3193" i="4"/>
  <c r="T3193" i="4" s="1"/>
  <c r="R3203" i="4"/>
  <c r="T3203" i="4" s="1"/>
  <c r="U3203" i="4"/>
  <c r="U3209" i="4"/>
  <c r="R3209" i="4"/>
  <c r="T3209" i="4" s="1"/>
  <c r="V3216" i="4"/>
  <c r="R3219" i="4"/>
  <c r="T3219" i="4" s="1"/>
  <c r="U3219" i="4"/>
  <c r="U3224" i="4"/>
  <c r="R3224" i="4"/>
  <c r="T3224" i="4" s="1"/>
  <c r="V3231" i="4"/>
  <c r="R3233" i="4"/>
  <c r="T3233" i="4" s="1"/>
  <c r="U3233" i="4"/>
  <c r="U3239" i="4"/>
  <c r="R3239" i="4"/>
  <c r="T3239" i="4" s="1"/>
  <c r="R3245" i="4"/>
  <c r="T3245" i="4" s="1"/>
  <c r="U3245" i="4"/>
  <c r="U3251" i="4"/>
  <c r="R3251" i="4"/>
  <c r="T3251" i="4" s="1"/>
  <c r="R3256" i="4"/>
  <c r="T3256" i="4" s="1"/>
  <c r="U3256" i="4"/>
  <c r="U3260" i="4"/>
  <c r="R3260" i="4"/>
  <c r="T3260" i="4" s="1"/>
  <c r="R3265" i="4"/>
  <c r="T3265" i="4" s="1"/>
  <c r="U3265" i="4"/>
  <c r="V3270" i="4"/>
  <c r="R3273" i="4"/>
  <c r="T3273" i="4" s="1"/>
  <c r="U3273" i="4"/>
  <c r="U3279" i="4"/>
  <c r="R3279" i="4"/>
  <c r="T3279" i="4" s="1"/>
  <c r="V3282" i="4"/>
  <c r="V3289" i="4"/>
  <c r="U3294" i="4"/>
  <c r="R3294" i="4"/>
  <c r="T3294" i="4" s="1"/>
  <c r="U3302" i="4"/>
  <c r="R3302" i="4"/>
  <c r="T3302" i="4" s="1"/>
  <c r="V3305" i="4"/>
  <c r="U3310" i="4"/>
  <c r="R3310" i="4"/>
  <c r="T3310" i="4" s="1"/>
  <c r="U3318" i="4"/>
  <c r="R3318" i="4"/>
  <c r="T3318" i="4" s="1"/>
  <c r="V3320" i="4"/>
  <c r="V3327" i="4"/>
  <c r="R3329" i="4"/>
  <c r="T3329" i="4" s="1"/>
  <c r="U3329" i="4"/>
  <c r="U3334" i="4"/>
  <c r="R3334" i="4"/>
  <c r="T3334" i="4" s="1"/>
  <c r="V3336" i="4"/>
  <c r="U3344" i="4"/>
  <c r="R3344" i="4"/>
  <c r="T3344" i="4" s="1"/>
  <c r="V3350" i="4"/>
  <c r="U3355" i="4"/>
  <c r="R3355" i="4"/>
  <c r="T3355" i="4" s="1"/>
  <c r="V3358" i="4"/>
  <c r="U3362" i="4"/>
  <c r="R3362" i="4"/>
  <c r="T3362" i="4" s="1"/>
  <c r="V3365" i="4"/>
  <c r="U3370" i="4"/>
  <c r="R3370" i="4"/>
  <c r="T3370" i="4" s="1"/>
  <c r="V3373" i="4"/>
  <c r="U3378" i="4"/>
  <c r="R3378" i="4"/>
  <c r="T3378" i="4" s="1"/>
  <c r="U3385" i="4"/>
  <c r="R3385" i="4"/>
  <c r="T3385" i="4" s="1"/>
  <c r="V3387" i="4"/>
  <c r="U3392" i="4"/>
  <c r="R3392" i="4"/>
  <c r="T3392" i="4" s="1"/>
  <c r="U3399" i="4"/>
  <c r="R3401" i="4"/>
  <c r="T3401" i="4" s="1"/>
  <c r="U3401" i="4"/>
  <c r="U3410" i="4"/>
  <c r="R3413" i="4"/>
  <c r="T3413" i="4" s="1"/>
  <c r="U3413" i="4"/>
  <c r="U3419" i="4"/>
  <c r="R3419" i="4"/>
  <c r="T3419" i="4" s="1"/>
  <c r="U3425" i="4"/>
  <c r="R3428" i="4"/>
  <c r="T3428" i="4" s="1"/>
  <c r="U3428" i="4"/>
  <c r="U3434" i="4"/>
  <c r="R3434" i="4"/>
  <c r="T3434" i="4" s="1"/>
  <c r="U3441" i="4"/>
  <c r="R3444" i="4"/>
  <c r="T3444" i="4" s="1"/>
  <c r="U3444" i="4"/>
  <c r="U3455" i="4"/>
  <c r="R3458" i="4"/>
  <c r="T3458" i="4" s="1"/>
  <c r="U3458" i="4"/>
  <c r="U3461" i="4"/>
  <c r="U3462" i="4"/>
  <c r="R3464" i="4"/>
  <c r="T3464" i="4" s="1"/>
  <c r="U3464" i="4"/>
  <c r="U3469" i="4"/>
  <c r="R3469" i="4"/>
  <c r="T3469" i="4" s="1"/>
  <c r="U3474" i="4"/>
  <c r="R3476" i="4"/>
  <c r="T3476" i="4" s="1"/>
  <c r="U3476" i="4"/>
  <c r="U3479" i="4"/>
  <c r="R3479" i="4"/>
  <c r="T3479" i="4" s="1"/>
  <c r="U3485" i="4"/>
  <c r="R3488" i="4"/>
  <c r="T3488" i="4" s="1"/>
  <c r="U3488" i="4"/>
  <c r="U3494" i="4"/>
  <c r="R3494" i="4"/>
  <c r="T3494" i="4" s="1"/>
  <c r="U3501" i="4"/>
  <c r="R3504" i="4"/>
  <c r="T3504" i="4" s="1"/>
  <c r="U3504" i="4"/>
  <c r="U3510" i="4"/>
  <c r="R3510" i="4"/>
  <c r="T3510" i="4" s="1"/>
  <c r="U3517" i="4"/>
  <c r="R3520" i="4"/>
  <c r="T3520" i="4" s="1"/>
  <c r="U3520" i="4"/>
  <c r="U3526" i="4"/>
  <c r="R3526" i="4"/>
  <c r="T3526" i="4" s="1"/>
  <c r="U3533" i="4"/>
  <c r="R3536" i="4"/>
  <c r="T3536" i="4" s="1"/>
  <c r="U3536" i="4"/>
  <c r="U3541" i="4"/>
  <c r="R3541" i="4"/>
  <c r="T3541" i="4" s="1"/>
  <c r="U3546" i="4"/>
  <c r="R3549" i="4"/>
  <c r="T3549" i="4" s="1"/>
  <c r="U3549" i="4"/>
  <c r="U3552" i="4"/>
  <c r="R3552" i="4"/>
  <c r="T3552" i="4" s="1"/>
  <c r="U3559" i="4"/>
  <c r="U3566" i="4"/>
  <c r="R3566" i="4"/>
  <c r="T3566" i="4" s="1"/>
  <c r="V3572" i="4"/>
  <c r="R3574" i="4"/>
  <c r="T3574" i="4" s="1"/>
  <c r="U3574" i="4"/>
  <c r="U3579" i="4"/>
  <c r="R3579" i="4"/>
  <c r="T3579" i="4" s="1"/>
  <c r="U3586" i="4"/>
  <c r="R3586" i="4"/>
  <c r="T3586" i="4" s="1"/>
  <c r="U3588" i="4"/>
  <c r="U3589" i="4"/>
  <c r="U3598" i="4"/>
  <c r="R3598" i="4"/>
  <c r="T3598" i="4" s="1"/>
  <c r="V3613" i="4"/>
  <c r="V3620" i="4"/>
  <c r="V3627" i="4"/>
  <c r="V3645" i="4"/>
  <c r="R3662" i="4"/>
  <c r="T3662" i="4" s="1"/>
  <c r="U3662" i="4"/>
  <c r="R3668" i="4"/>
  <c r="T3668" i="4" s="1"/>
  <c r="U3668" i="4"/>
  <c r="U3674" i="4"/>
  <c r="R3674" i="4"/>
  <c r="T3674" i="4" s="1"/>
  <c r="V3694" i="4"/>
  <c r="V3700" i="4"/>
  <c r="R3723" i="4"/>
  <c r="T3723" i="4" s="1"/>
  <c r="U3723" i="4"/>
  <c r="U3728" i="4"/>
  <c r="R3728" i="4"/>
  <c r="T3728" i="4" s="1"/>
  <c r="V3755" i="4"/>
  <c r="V3761" i="4"/>
  <c r="U3777" i="4"/>
  <c r="R3777" i="4"/>
  <c r="T3777" i="4" s="1"/>
  <c r="U3798" i="4"/>
  <c r="R3798" i="4"/>
  <c r="T3798" i="4" s="1"/>
  <c r="R3809" i="4"/>
  <c r="T3809" i="4" s="1"/>
  <c r="U3809" i="4"/>
  <c r="R3816" i="4"/>
  <c r="T3816" i="4" s="1"/>
  <c r="U3816" i="4"/>
  <c r="V3828" i="4"/>
  <c r="V3840" i="4"/>
  <c r="R3846" i="4"/>
  <c r="T3846" i="4" s="1"/>
  <c r="U3846" i="4"/>
  <c r="R3852" i="4"/>
  <c r="T3852" i="4" s="1"/>
  <c r="U3852" i="4"/>
  <c r="V3864" i="4"/>
  <c r="V3865" i="4"/>
  <c r="V3871" i="4"/>
  <c r="R3888" i="4"/>
  <c r="T3888" i="4" s="1"/>
  <c r="U3888" i="4"/>
  <c r="R3910" i="4"/>
  <c r="T3910" i="4" s="1"/>
  <c r="U3910" i="4"/>
  <c r="R3916" i="4"/>
  <c r="T3916" i="4" s="1"/>
  <c r="U3916" i="4"/>
  <c r="U3921" i="4"/>
  <c r="R3921" i="4"/>
  <c r="T3921" i="4" s="1"/>
  <c r="V3940" i="4"/>
  <c r="V3945" i="4"/>
  <c r="V3960" i="4"/>
  <c r="U3981" i="4"/>
  <c r="R3981" i="4"/>
  <c r="T3981" i="4" s="1"/>
  <c r="U4005" i="4"/>
  <c r="R4005" i="4"/>
  <c r="T4005" i="4" s="1"/>
  <c r="V4027" i="4"/>
  <c r="U4034" i="4"/>
  <c r="R4034" i="4"/>
  <c r="T4034" i="4" s="1"/>
  <c r="U4070" i="4"/>
  <c r="R4070" i="4"/>
  <c r="T4070" i="4" s="1"/>
  <c r="U4095" i="4"/>
  <c r="R4095" i="4"/>
  <c r="T4095" i="4" s="1"/>
  <c r="V4140" i="4"/>
  <c r="V4174" i="4"/>
  <c r="V4187" i="4"/>
  <c r="V4220" i="4"/>
  <c r="U4262" i="4"/>
  <c r="R4262" i="4"/>
  <c r="T4262" i="4" s="1"/>
  <c r="V4268" i="4"/>
  <c r="U4291" i="4"/>
  <c r="R4291" i="4"/>
  <c r="T4291" i="4" s="1"/>
  <c r="U4305" i="4"/>
  <c r="R4305" i="4"/>
  <c r="T4305" i="4" s="1"/>
  <c r="R3640" i="4"/>
  <c r="T3640" i="4" s="1"/>
  <c r="U3640" i="4"/>
  <c r="U3644" i="4"/>
  <c r="R3644" i="4"/>
  <c r="T3644" i="4" s="1"/>
  <c r="R3652" i="4"/>
  <c r="T3652" i="4" s="1"/>
  <c r="U3652" i="4"/>
  <c r="U3656" i="4"/>
  <c r="R3656" i="4"/>
  <c r="T3656" i="4" s="1"/>
  <c r="R3665" i="4"/>
  <c r="T3665" i="4" s="1"/>
  <c r="U3665" i="4"/>
  <c r="U3670" i="4"/>
  <c r="R3670" i="4"/>
  <c r="T3670" i="4" s="1"/>
  <c r="U3683" i="4"/>
  <c r="R3683" i="4"/>
  <c r="T3683" i="4" s="1"/>
  <c r="R3693" i="4"/>
  <c r="T3693" i="4" s="1"/>
  <c r="U3693" i="4"/>
  <c r="U3699" i="4"/>
  <c r="R3699" i="4"/>
  <c r="T3699" i="4" s="1"/>
  <c r="R3707" i="4"/>
  <c r="T3707" i="4" s="1"/>
  <c r="U3707" i="4"/>
  <c r="R3721" i="4"/>
  <c r="T3721" i="4" s="1"/>
  <c r="U3721" i="4"/>
  <c r="R3734" i="4"/>
  <c r="T3734" i="4" s="1"/>
  <c r="U3734" i="4"/>
  <c r="U3738" i="4"/>
  <c r="R3741" i="4"/>
  <c r="T3741" i="4" s="1"/>
  <c r="U3741" i="4"/>
  <c r="U3745" i="4"/>
  <c r="R3745" i="4"/>
  <c r="T3745" i="4" s="1"/>
  <c r="U3760" i="4"/>
  <c r="R3760" i="4"/>
  <c r="T3760" i="4" s="1"/>
  <c r="U3774" i="4"/>
  <c r="R3774" i="4"/>
  <c r="T3774" i="4" s="1"/>
  <c r="R3781" i="4"/>
  <c r="T3781" i="4" s="1"/>
  <c r="U3781" i="4"/>
  <c r="U3787" i="4"/>
  <c r="R3787" i="4"/>
  <c r="T3787" i="4" s="1"/>
  <c r="U3802" i="4"/>
  <c r="R3802" i="4"/>
  <c r="T3802" i="4" s="1"/>
  <c r="R3812" i="4"/>
  <c r="T3812" i="4" s="1"/>
  <c r="U3812" i="4"/>
  <c r="U3818" i="4"/>
  <c r="R3818" i="4"/>
  <c r="T3818" i="4" s="1"/>
  <c r="R3827" i="4"/>
  <c r="T3827" i="4" s="1"/>
  <c r="U3827" i="4"/>
  <c r="U3831" i="4"/>
  <c r="R3835" i="4"/>
  <c r="T3835" i="4" s="1"/>
  <c r="U3835" i="4"/>
  <c r="U3839" i="4"/>
  <c r="R3839" i="4"/>
  <c r="T3839" i="4" s="1"/>
  <c r="R3849" i="4"/>
  <c r="T3849" i="4" s="1"/>
  <c r="U3849" i="4"/>
  <c r="U3854" i="4"/>
  <c r="R3854" i="4"/>
  <c r="T3854" i="4" s="1"/>
  <c r="U3862" i="4"/>
  <c r="R3862" i="4"/>
  <c r="T3862" i="4" s="1"/>
  <c r="U3870" i="4"/>
  <c r="R3870" i="4"/>
  <c r="T3870" i="4" s="1"/>
  <c r="U3881" i="4"/>
  <c r="R3881" i="4"/>
  <c r="T3881" i="4" s="1"/>
  <c r="R3899" i="4"/>
  <c r="T3899" i="4" s="1"/>
  <c r="U3899" i="4"/>
  <c r="U3904" i="4"/>
  <c r="R3904" i="4"/>
  <c r="T3904" i="4" s="1"/>
  <c r="U3918" i="4"/>
  <c r="R3918" i="4"/>
  <c r="T3918" i="4" s="1"/>
  <c r="R3925" i="4"/>
  <c r="T3925" i="4" s="1"/>
  <c r="U3925" i="4"/>
  <c r="U3930" i="4"/>
  <c r="R3930" i="4"/>
  <c r="T3930" i="4" s="1"/>
  <c r="R3939" i="4"/>
  <c r="T3939" i="4" s="1"/>
  <c r="U3939" i="4"/>
  <c r="U3944" i="4"/>
  <c r="R3944" i="4"/>
  <c r="T3944" i="4" s="1"/>
  <c r="U3951" i="4"/>
  <c r="R3951" i="4"/>
  <c r="T3951" i="4" s="1"/>
  <c r="R3959" i="4"/>
  <c r="T3959" i="4" s="1"/>
  <c r="U3959" i="4"/>
  <c r="U3963" i="4"/>
  <c r="R3963" i="4"/>
  <c r="T3963" i="4" s="1"/>
  <c r="U3973" i="4"/>
  <c r="R3973" i="4"/>
  <c r="T3973" i="4" s="1"/>
  <c r="R3979" i="4"/>
  <c r="T3979" i="4" s="1"/>
  <c r="U3979" i="4"/>
  <c r="V3982" i="4"/>
  <c r="U3986" i="4"/>
  <c r="R3986" i="4"/>
  <c r="T3986" i="4" s="1"/>
  <c r="U3996" i="4"/>
  <c r="R3996" i="4"/>
  <c r="T3996" i="4" s="1"/>
  <c r="R4002" i="4"/>
  <c r="T4002" i="4" s="1"/>
  <c r="U4002" i="4"/>
  <c r="V4007" i="4"/>
  <c r="U4012" i="4"/>
  <c r="R4012" i="4"/>
  <c r="T4012" i="4" s="1"/>
  <c r="U4025" i="4"/>
  <c r="R4025" i="4"/>
  <c r="T4025" i="4" s="1"/>
  <c r="R4031" i="4"/>
  <c r="T4031" i="4" s="1"/>
  <c r="U4031" i="4"/>
  <c r="V4036" i="4"/>
  <c r="U4042" i="4"/>
  <c r="R4042" i="4"/>
  <c r="T4042" i="4" s="1"/>
  <c r="U4047" i="4"/>
  <c r="R4047" i="4"/>
  <c r="T4047" i="4" s="1"/>
  <c r="U4058" i="4"/>
  <c r="R4058" i="4"/>
  <c r="T4058" i="4" s="1"/>
  <c r="U4066" i="4"/>
  <c r="R4066" i="4"/>
  <c r="T4066" i="4" s="1"/>
  <c r="R4073" i="4"/>
  <c r="T4073" i="4" s="1"/>
  <c r="U4073" i="4"/>
  <c r="R4080" i="4"/>
  <c r="T4080" i="4" s="1"/>
  <c r="U4080" i="4"/>
  <c r="R4091" i="4"/>
  <c r="T4091" i="4" s="1"/>
  <c r="U4091" i="4"/>
  <c r="R4097" i="4"/>
  <c r="T4097" i="4" s="1"/>
  <c r="U4097" i="4"/>
  <c r="V4106" i="4"/>
  <c r="U4110" i="4"/>
  <c r="R4110" i="4"/>
  <c r="T4110" i="4" s="1"/>
  <c r="U4121" i="4"/>
  <c r="R4121" i="4"/>
  <c r="T4121" i="4" s="1"/>
  <c r="R4128" i="4"/>
  <c r="T4128" i="4" s="1"/>
  <c r="U4128" i="4"/>
  <c r="R4136" i="4"/>
  <c r="T4136" i="4" s="1"/>
  <c r="U4136" i="4"/>
  <c r="V4141" i="4"/>
  <c r="U4147" i="4"/>
  <c r="R4147" i="4"/>
  <c r="T4147" i="4" s="1"/>
  <c r="U4157" i="4"/>
  <c r="R4157" i="4"/>
  <c r="T4157" i="4" s="1"/>
  <c r="R4162" i="4"/>
  <c r="T4162" i="4" s="1"/>
  <c r="U4162" i="4"/>
  <c r="V4167" i="4"/>
  <c r="V4175" i="4"/>
  <c r="V4182" i="4"/>
  <c r="V4188" i="4"/>
  <c r="V4194" i="4"/>
  <c r="V4199" i="4"/>
  <c r="V4210" i="4"/>
  <c r="U4230" i="4"/>
  <c r="R4230" i="4"/>
  <c r="T4230" i="4" s="1"/>
  <c r="U4238" i="4"/>
  <c r="R4238" i="4"/>
  <c r="T4238" i="4" s="1"/>
  <c r="U4250" i="4"/>
  <c r="R4250" i="4"/>
  <c r="T4250" i="4" s="1"/>
  <c r="U4258" i="4"/>
  <c r="R4258" i="4"/>
  <c r="T4258" i="4" s="1"/>
  <c r="R4265" i="4"/>
  <c r="T4265" i="4" s="1"/>
  <c r="U4265" i="4"/>
  <c r="V4269" i="4"/>
  <c r="U4274" i="4"/>
  <c r="R4274" i="4"/>
  <c r="T4274" i="4" s="1"/>
  <c r="U4287" i="4"/>
  <c r="R4287" i="4"/>
  <c r="T4287" i="4" s="1"/>
  <c r="R4294" i="4"/>
  <c r="T4294" i="4" s="1"/>
  <c r="U4294" i="4"/>
  <c r="V4299" i="4"/>
  <c r="V4307" i="4"/>
  <c r="V4315" i="4"/>
  <c r="U4321" i="4"/>
  <c r="R4321" i="4"/>
  <c r="T4321" i="4" s="1"/>
  <c r="U4335" i="4"/>
  <c r="R4335" i="4"/>
  <c r="T4335" i="4" s="1"/>
  <c r="U4343" i="4"/>
  <c r="R4343" i="4"/>
  <c r="T4343" i="4" s="1"/>
  <c r="U4351" i="4"/>
  <c r="R4351" i="4"/>
  <c r="T4351" i="4" s="1"/>
  <c r="U4363" i="4"/>
  <c r="R4363" i="4"/>
  <c r="T4363" i="4" s="1"/>
  <c r="U4379" i="4"/>
  <c r="R4379" i="4"/>
  <c r="T4379" i="4" s="1"/>
  <c r="V4382" i="4"/>
  <c r="U4403" i="4"/>
  <c r="R4403" i="4"/>
  <c r="T4403" i="4" s="1"/>
  <c r="U4418" i="4"/>
  <c r="R4418" i="4"/>
  <c r="T4418" i="4" s="1"/>
  <c r="V4421" i="4"/>
  <c r="U4426" i="4"/>
  <c r="R4426" i="4"/>
  <c r="T4426" i="4" s="1"/>
  <c r="U4439" i="4"/>
  <c r="R4439" i="4"/>
  <c r="T4439" i="4" s="1"/>
  <c r="V4442" i="4"/>
  <c r="V4451" i="4"/>
  <c r="U4456" i="4"/>
  <c r="R4456" i="4"/>
  <c r="T4456" i="4" s="1"/>
  <c r="U4460" i="4"/>
  <c r="R4460" i="4"/>
  <c r="T4460" i="4" s="1"/>
  <c r="V4466" i="4"/>
  <c r="U4497" i="4"/>
  <c r="R4497" i="4"/>
  <c r="T4497" i="4" s="1"/>
  <c r="R4502" i="4"/>
  <c r="T4502" i="4" s="1"/>
  <c r="U4502" i="4"/>
  <c r="V4505" i="4"/>
  <c r="U4507" i="4"/>
  <c r="R4507" i="4"/>
  <c r="T4507" i="4" s="1"/>
  <c r="R4525" i="4"/>
  <c r="T4525" i="4" s="1"/>
  <c r="U4525" i="4"/>
  <c r="R4536" i="4"/>
  <c r="T4536" i="4" s="1"/>
  <c r="U4536" i="4"/>
  <c r="U3603" i="4"/>
  <c r="R3637" i="4"/>
  <c r="T3637" i="4" s="1"/>
  <c r="U3637" i="4"/>
  <c r="R3648" i="4"/>
  <c r="T3648" i="4" s="1"/>
  <c r="U3648" i="4"/>
  <c r="U3659" i="4"/>
  <c r="R3661" i="4"/>
  <c r="T3661" i="4" s="1"/>
  <c r="U3661" i="4"/>
  <c r="U3666" i="4"/>
  <c r="R3666" i="4"/>
  <c r="T3666" i="4" s="1"/>
  <c r="U3673" i="4"/>
  <c r="R3676" i="4"/>
  <c r="T3676" i="4" s="1"/>
  <c r="U3676" i="4"/>
  <c r="U3679" i="4"/>
  <c r="R3679" i="4"/>
  <c r="T3679" i="4" s="1"/>
  <c r="U3686" i="4"/>
  <c r="R3689" i="4"/>
  <c r="T3689" i="4" s="1"/>
  <c r="U3689" i="4"/>
  <c r="U3695" i="4"/>
  <c r="R3695" i="4"/>
  <c r="T3695" i="4" s="1"/>
  <c r="U3701" i="4"/>
  <c r="R3703" i="4"/>
  <c r="T3703" i="4" s="1"/>
  <c r="U3703" i="4"/>
  <c r="U3709" i="4"/>
  <c r="R3709" i="4"/>
  <c r="T3709" i="4" s="1"/>
  <c r="U3715" i="4"/>
  <c r="R3718" i="4"/>
  <c r="T3718" i="4" s="1"/>
  <c r="U3718" i="4"/>
  <c r="U3722" i="4"/>
  <c r="R3722" i="4"/>
  <c r="T3722" i="4" s="1"/>
  <c r="U3727" i="4"/>
  <c r="R3730" i="4"/>
  <c r="T3730" i="4" s="1"/>
  <c r="U3730" i="4"/>
  <c r="U3736" i="4"/>
  <c r="R3736" i="4"/>
  <c r="T3736" i="4" s="1"/>
  <c r="U3743" i="4"/>
  <c r="R3743" i="4"/>
  <c r="T3743" i="4" s="1"/>
  <c r="U3748" i="4"/>
  <c r="R3751" i="4"/>
  <c r="T3751" i="4" s="1"/>
  <c r="U3751" i="4"/>
  <c r="U3756" i="4"/>
  <c r="R3756" i="4"/>
  <c r="T3756" i="4" s="1"/>
  <c r="U3762" i="4"/>
  <c r="R3764" i="4"/>
  <c r="T3764" i="4" s="1"/>
  <c r="U3764" i="4"/>
  <c r="U3768" i="4"/>
  <c r="U3769" i="4"/>
  <c r="U3776" i="4"/>
  <c r="U3783" i="4"/>
  <c r="R3783" i="4"/>
  <c r="T3783" i="4" s="1"/>
  <c r="U3790" i="4"/>
  <c r="R3793" i="4"/>
  <c r="T3793" i="4" s="1"/>
  <c r="U3793" i="4"/>
  <c r="U3796" i="4"/>
  <c r="U3797" i="4"/>
  <c r="U3805" i="4"/>
  <c r="R3808" i="4"/>
  <c r="T3808" i="4" s="1"/>
  <c r="U3808" i="4"/>
  <c r="U3814" i="4"/>
  <c r="R3814" i="4"/>
  <c r="T3814" i="4" s="1"/>
  <c r="V3821" i="4"/>
  <c r="U3829" i="4"/>
  <c r="R3829" i="4"/>
  <c r="T3829" i="4" s="1"/>
  <c r="U3836" i="4"/>
  <c r="R3836" i="4"/>
  <c r="T3836" i="4" s="1"/>
  <c r="V3842" i="4"/>
  <c r="R3845" i="4"/>
  <c r="T3845" i="4" s="1"/>
  <c r="U3845" i="4"/>
  <c r="U3850" i="4"/>
  <c r="R3850" i="4"/>
  <c r="T3850" i="4" s="1"/>
  <c r="U3858" i="4"/>
  <c r="R3858" i="4"/>
  <c r="T3858" i="4" s="1"/>
  <c r="U3866" i="4"/>
  <c r="R3866" i="4"/>
  <c r="T3866" i="4" s="1"/>
  <c r="U3873" i="4"/>
  <c r="U3884" i="4"/>
  <c r="R3887" i="4"/>
  <c r="T3887" i="4" s="1"/>
  <c r="U3887" i="4"/>
  <c r="U3891" i="4"/>
  <c r="U3892" i="4"/>
  <c r="R3895" i="4"/>
  <c r="T3895" i="4" s="1"/>
  <c r="U3895" i="4"/>
  <c r="U3901" i="4"/>
  <c r="R3901" i="4"/>
  <c r="T3901" i="4" s="1"/>
  <c r="U3906" i="4"/>
  <c r="R3909" i="4"/>
  <c r="T3909" i="4" s="1"/>
  <c r="U3909" i="4"/>
  <c r="U3914" i="4"/>
  <c r="R3914" i="4"/>
  <c r="T3914" i="4" s="1"/>
  <c r="U3920" i="4"/>
  <c r="R3922" i="4"/>
  <c r="T3922" i="4" s="1"/>
  <c r="U3922" i="4"/>
  <c r="R3935" i="4"/>
  <c r="T3935" i="4" s="1"/>
  <c r="U3935" i="4"/>
  <c r="U3947" i="4"/>
  <c r="U3954" i="4"/>
  <c r="R3956" i="4"/>
  <c r="T3956" i="4" s="1"/>
  <c r="U3956" i="4"/>
  <c r="U3965" i="4"/>
  <c r="U3969" i="4"/>
  <c r="R3969" i="4"/>
  <c r="T3969" i="4" s="1"/>
  <c r="R3982" i="4"/>
  <c r="T3982" i="4" s="1"/>
  <c r="R3984" i="4"/>
  <c r="T3984" i="4" s="1"/>
  <c r="U3984" i="4"/>
  <c r="U3992" i="4"/>
  <c r="R3992" i="4"/>
  <c r="T3992" i="4" s="1"/>
  <c r="U4003" i="4"/>
  <c r="R4003" i="4"/>
  <c r="T4003" i="4" s="1"/>
  <c r="R4007" i="4"/>
  <c r="T4007" i="4" s="1"/>
  <c r="V4014" i="4"/>
  <c r="U4032" i="4"/>
  <c r="R4032" i="4"/>
  <c r="T4032" i="4" s="1"/>
  <c r="R4036" i="4"/>
  <c r="T4036" i="4" s="1"/>
  <c r="R4039" i="4"/>
  <c r="T4039" i="4" s="1"/>
  <c r="U4039" i="4"/>
  <c r="V4048" i="4"/>
  <c r="U4060" i="4"/>
  <c r="R4060" i="4"/>
  <c r="T4060" i="4" s="1"/>
  <c r="U4074" i="4"/>
  <c r="R4074" i="4"/>
  <c r="T4074" i="4" s="1"/>
  <c r="U4081" i="4"/>
  <c r="R4081" i="4"/>
  <c r="T4081" i="4" s="1"/>
  <c r="U4086" i="4"/>
  <c r="R4086" i="4"/>
  <c r="T4086" i="4" s="1"/>
  <c r="U4092" i="4"/>
  <c r="R4092" i="4"/>
  <c r="T4092" i="4" s="1"/>
  <c r="U4103" i="4"/>
  <c r="R4103" i="4"/>
  <c r="T4103" i="4" s="1"/>
  <c r="R4106" i="4"/>
  <c r="T4106" i="4" s="1"/>
  <c r="R4108" i="4"/>
  <c r="T4108" i="4" s="1"/>
  <c r="U4108" i="4"/>
  <c r="U4129" i="4"/>
  <c r="R4129" i="4"/>
  <c r="T4129" i="4" s="1"/>
  <c r="U4137" i="4"/>
  <c r="R4137" i="4"/>
  <c r="T4137" i="4" s="1"/>
  <c r="R4141" i="4"/>
  <c r="T4141" i="4" s="1"/>
  <c r="R4144" i="4"/>
  <c r="T4144" i="4" s="1"/>
  <c r="U4144" i="4"/>
  <c r="V4149" i="4"/>
  <c r="U4153" i="4"/>
  <c r="R4153" i="4"/>
  <c r="T4153" i="4" s="1"/>
  <c r="U4163" i="4"/>
  <c r="R4163" i="4"/>
  <c r="T4163" i="4" s="1"/>
  <c r="R4167" i="4"/>
  <c r="T4167" i="4" s="1"/>
  <c r="R4170" i="4"/>
  <c r="T4170" i="4" s="1"/>
  <c r="U4170" i="4"/>
  <c r="R4175" i="4"/>
  <c r="T4175" i="4" s="1"/>
  <c r="R4178" i="4"/>
  <c r="T4178" i="4" s="1"/>
  <c r="U4178" i="4"/>
  <c r="R4182" i="4"/>
  <c r="T4182" i="4" s="1"/>
  <c r="R4184" i="4"/>
  <c r="T4184" i="4" s="1"/>
  <c r="U4184" i="4"/>
  <c r="R4188" i="4"/>
  <c r="T4188" i="4" s="1"/>
  <c r="R4190" i="4"/>
  <c r="T4190" i="4" s="1"/>
  <c r="U4190" i="4"/>
  <c r="R4194" i="4"/>
  <c r="T4194" i="4" s="1"/>
  <c r="R4196" i="4"/>
  <c r="T4196" i="4" s="1"/>
  <c r="U4196" i="4"/>
  <c r="R4199" i="4"/>
  <c r="T4199" i="4" s="1"/>
  <c r="R4201" i="4"/>
  <c r="T4201" i="4" s="1"/>
  <c r="U4201" i="4"/>
  <c r="R4207" i="4"/>
  <c r="T4207" i="4" s="1"/>
  <c r="U4207" i="4"/>
  <c r="R4210" i="4"/>
  <c r="T4210" i="4" s="1"/>
  <c r="R4212" i="4"/>
  <c r="T4212" i="4" s="1"/>
  <c r="U4212" i="4"/>
  <c r="R4217" i="4"/>
  <c r="T4217" i="4" s="1"/>
  <c r="U4217" i="4"/>
  <c r="R4227" i="4"/>
  <c r="T4227" i="4" s="1"/>
  <c r="U4227" i="4"/>
  <c r="V4232" i="4"/>
  <c r="V4240" i="4"/>
  <c r="U4244" i="4"/>
  <c r="R4244" i="4"/>
  <c r="T4244" i="4" s="1"/>
  <c r="U4252" i="4"/>
  <c r="R4252" i="4"/>
  <c r="T4252" i="4" s="1"/>
  <c r="U4266" i="4"/>
  <c r="R4266" i="4"/>
  <c r="T4266" i="4" s="1"/>
  <c r="R4269" i="4"/>
  <c r="T4269" i="4" s="1"/>
  <c r="R4272" i="4"/>
  <c r="T4272" i="4" s="1"/>
  <c r="U4272" i="4"/>
  <c r="U4281" i="4"/>
  <c r="R4281" i="4"/>
  <c r="T4281" i="4" s="1"/>
  <c r="U4295" i="4"/>
  <c r="R4295" i="4"/>
  <c r="T4295" i="4" s="1"/>
  <c r="R4299" i="4"/>
  <c r="T4299" i="4" s="1"/>
  <c r="R4302" i="4"/>
  <c r="T4302" i="4" s="1"/>
  <c r="U4302" i="4"/>
  <c r="R4307" i="4"/>
  <c r="T4307" i="4" s="1"/>
  <c r="R4310" i="4"/>
  <c r="T4310" i="4" s="1"/>
  <c r="U4310" i="4"/>
  <c r="R4315" i="4"/>
  <c r="T4315" i="4" s="1"/>
  <c r="R4318" i="4"/>
  <c r="T4318" i="4" s="1"/>
  <c r="U4318" i="4"/>
  <c r="V4323" i="4"/>
  <c r="U4329" i="4"/>
  <c r="R4329" i="4"/>
  <c r="T4329" i="4" s="1"/>
  <c r="U4337" i="4"/>
  <c r="R4337" i="4"/>
  <c r="T4337" i="4" s="1"/>
  <c r="U4345" i="4"/>
  <c r="R4345" i="4"/>
  <c r="T4345" i="4" s="1"/>
  <c r="U4353" i="4"/>
  <c r="R4353" i="4"/>
  <c r="T4353" i="4" s="1"/>
  <c r="R4366" i="4"/>
  <c r="T4366" i="4" s="1"/>
  <c r="U4366" i="4"/>
  <c r="V4369" i="4"/>
  <c r="V4385" i="4"/>
  <c r="V4392" i="4"/>
  <c r="V4397" i="4"/>
  <c r="V4409" i="4"/>
  <c r="V4445" i="4"/>
  <c r="V4455" i="4"/>
  <c r="V4458" i="4"/>
  <c r="U4468" i="4"/>
  <c r="R4468" i="4"/>
  <c r="T4468" i="4" s="1"/>
  <c r="U4478" i="4"/>
  <c r="R4478" i="4"/>
  <c r="T4478" i="4" s="1"/>
  <c r="V4480" i="4"/>
  <c r="U4485" i="4"/>
  <c r="R4485" i="4"/>
  <c r="T4485" i="4" s="1"/>
  <c r="V4487" i="4"/>
  <c r="U4492" i="4"/>
  <c r="R4492" i="4"/>
  <c r="T4492" i="4" s="1"/>
  <c r="U4503" i="4"/>
  <c r="R4503" i="4"/>
  <c r="T4503" i="4" s="1"/>
  <c r="R4509" i="4"/>
  <c r="T4509" i="4" s="1"/>
  <c r="U4509" i="4"/>
  <c r="V4512" i="4"/>
  <c r="R4514" i="4"/>
  <c r="T4514" i="4" s="1"/>
  <c r="U4514" i="4"/>
  <c r="R4528" i="4"/>
  <c r="T4528" i="4" s="1"/>
  <c r="U4528" i="4"/>
  <c r="U3650" i="4"/>
  <c r="R3650" i="4"/>
  <c r="T3650" i="4" s="1"/>
  <c r="V3655" i="4"/>
  <c r="R3658" i="4"/>
  <c r="T3658" i="4" s="1"/>
  <c r="U3658" i="4"/>
  <c r="U3663" i="4"/>
  <c r="R3663" i="4"/>
  <c r="T3663" i="4" s="1"/>
  <c r="V3669" i="4"/>
  <c r="R3672" i="4"/>
  <c r="T3672" i="4" s="1"/>
  <c r="U3672" i="4"/>
  <c r="V3682" i="4"/>
  <c r="R3685" i="4"/>
  <c r="T3685" i="4" s="1"/>
  <c r="U3685" i="4"/>
  <c r="U3691" i="4"/>
  <c r="R3691" i="4"/>
  <c r="T3691" i="4" s="1"/>
  <c r="U3705" i="4"/>
  <c r="R3705" i="4"/>
  <c r="T3705" i="4" s="1"/>
  <c r="R3714" i="4"/>
  <c r="T3714" i="4" s="1"/>
  <c r="U3714" i="4"/>
  <c r="U3719" i="4"/>
  <c r="R3719" i="4"/>
  <c r="T3719" i="4" s="1"/>
  <c r="V3724" i="4"/>
  <c r="R3726" i="4"/>
  <c r="T3726" i="4" s="1"/>
  <c r="U3726" i="4"/>
  <c r="U3732" i="4"/>
  <c r="R3732" i="4"/>
  <c r="T3732" i="4" s="1"/>
  <c r="U3740" i="4"/>
  <c r="R3740" i="4"/>
  <c r="T3740" i="4" s="1"/>
  <c r="R3747" i="4"/>
  <c r="T3747" i="4" s="1"/>
  <c r="U3747" i="4"/>
  <c r="U3753" i="4"/>
  <c r="R3753" i="4"/>
  <c r="T3753" i="4" s="1"/>
  <c r="V3759" i="4"/>
  <c r="U3766" i="4"/>
  <c r="R3766" i="4"/>
  <c r="T3766" i="4" s="1"/>
  <c r="V3772" i="4"/>
  <c r="V3773" i="4"/>
  <c r="V3786" i="4"/>
  <c r="R3789" i="4"/>
  <c r="T3789" i="4" s="1"/>
  <c r="U3789" i="4"/>
  <c r="U3795" i="4"/>
  <c r="R3795" i="4"/>
  <c r="T3795" i="4" s="1"/>
  <c r="V3800" i="4"/>
  <c r="R3804" i="4"/>
  <c r="T3804" i="4" s="1"/>
  <c r="U3804" i="4"/>
  <c r="U3810" i="4"/>
  <c r="R3810" i="4"/>
  <c r="T3810" i="4" s="1"/>
  <c r="R3820" i="4"/>
  <c r="T3820" i="4" s="1"/>
  <c r="U3820" i="4"/>
  <c r="U3825" i="4"/>
  <c r="R3825" i="4"/>
  <c r="T3825" i="4" s="1"/>
  <c r="U3833" i="4"/>
  <c r="R3833" i="4"/>
  <c r="T3833" i="4" s="1"/>
  <c r="R3841" i="4"/>
  <c r="T3841" i="4" s="1"/>
  <c r="U3841" i="4"/>
  <c r="U3847" i="4"/>
  <c r="R3847" i="4"/>
  <c r="T3847" i="4" s="1"/>
  <c r="V3861" i="4"/>
  <c r="V3869" i="4"/>
  <c r="R3872" i="4"/>
  <c r="T3872" i="4" s="1"/>
  <c r="U3872" i="4"/>
  <c r="U3877" i="4"/>
  <c r="R3877" i="4"/>
  <c r="T3877" i="4" s="1"/>
  <c r="R3883" i="4"/>
  <c r="T3883" i="4" s="1"/>
  <c r="U3883" i="4"/>
  <c r="U3889" i="4"/>
  <c r="R3889" i="4"/>
  <c r="T3889" i="4" s="1"/>
  <c r="U3897" i="4"/>
  <c r="R3897" i="4"/>
  <c r="T3897" i="4" s="1"/>
  <c r="U3911" i="4"/>
  <c r="R3911" i="4"/>
  <c r="T3911" i="4" s="1"/>
  <c r="V3917" i="4"/>
  <c r="U3924" i="4"/>
  <c r="R3924" i="4"/>
  <c r="T3924" i="4" s="1"/>
  <c r="V3929" i="4"/>
  <c r="R3932" i="4"/>
  <c r="T3932" i="4" s="1"/>
  <c r="U3932" i="4"/>
  <c r="U3937" i="4"/>
  <c r="R3937" i="4"/>
  <c r="T3937" i="4" s="1"/>
  <c r="R3946" i="4"/>
  <c r="T3946" i="4" s="1"/>
  <c r="U3946" i="4"/>
  <c r="R3953" i="4"/>
  <c r="T3953" i="4" s="1"/>
  <c r="U3953" i="4"/>
  <c r="U3957" i="4"/>
  <c r="R3957" i="4"/>
  <c r="T3957" i="4" s="1"/>
  <c r="V3962" i="4"/>
  <c r="U3975" i="4"/>
  <c r="R3975" i="4"/>
  <c r="T3975" i="4" s="1"/>
  <c r="U3985" i="4"/>
  <c r="R3985" i="4"/>
  <c r="T3985" i="4" s="1"/>
  <c r="R3990" i="4"/>
  <c r="T3990" i="4" s="1"/>
  <c r="U3990" i="4"/>
  <c r="V3993" i="4"/>
  <c r="U4010" i="4"/>
  <c r="R4010" i="4"/>
  <c r="T4010" i="4" s="1"/>
  <c r="R4017" i="4"/>
  <c r="T4017" i="4" s="1"/>
  <c r="U4017" i="4"/>
  <c r="V4021" i="4"/>
  <c r="U4040" i="4"/>
  <c r="R4040" i="4"/>
  <c r="T4040" i="4" s="1"/>
  <c r="R4051" i="4"/>
  <c r="T4051" i="4" s="1"/>
  <c r="U4051" i="4"/>
  <c r="V4062" i="4"/>
  <c r="U4068" i="4"/>
  <c r="R4068" i="4"/>
  <c r="T4068" i="4" s="1"/>
  <c r="U4076" i="4"/>
  <c r="R4076" i="4"/>
  <c r="T4076" i="4" s="1"/>
  <c r="U4082" i="4"/>
  <c r="R4082" i="4"/>
  <c r="T4082" i="4" s="1"/>
  <c r="U4088" i="4"/>
  <c r="R4088" i="4"/>
  <c r="T4088" i="4" s="1"/>
  <c r="U4093" i="4"/>
  <c r="R4093" i="4"/>
  <c r="T4093" i="4" s="1"/>
  <c r="U4099" i="4"/>
  <c r="R4099" i="4"/>
  <c r="T4099" i="4" s="1"/>
  <c r="U4109" i="4"/>
  <c r="R4109" i="4"/>
  <c r="T4109" i="4" s="1"/>
  <c r="V4117" i="4"/>
  <c r="U4123" i="4"/>
  <c r="R4123" i="4"/>
  <c r="T4123" i="4" s="1"/>
  <c r="U4131" i="4"/>
  <c r="R4131" i="4"/>
  <c r="T4131" i="4" s="1"/>
  <c r="U4145" i="4"/>
  <c r="R4145" i="4"/>
  <c r="T4145" i="4" s="1"/>
  <c r="R4151" i="4"/>
  <c r="T4151" i="4" s="1"/>
  <c r="U4151" i="4"/>
  <c r="U4159" i="4"/>
  <c r="R4159" i="4"/>
  <c r="T4159" i="4" s="1"/>
  <c r="U4171" i="4"/>
  <c r="R4171" i="4"/>
  <c r="T4171" i="4" s="1"/>
  <c r="U4179" i="4"/>
  <c r="R4179" i="4"/>
  <c r="T4179" i="4" s="1"/>
  <c r="U4185" i="4"/>
  <c r="R4185" i="4"/>
  <c r="T4185" i="4" s="1"/>
  <c r="U4191" i="4"/>
  <c r="R4191" i="4"/>
  <c r="T4191" i="4" s="1"/>
  <c r="U4202" i="4"/>
  <c r="R4202" i="4"/>
  <c r="T4202" i="4" s="1"/>
  <c r="U4208" i="4"/>
  <c r="R4208" i="4"/>
  <c r="T4208" i="4" s="1"/>
  <c r="U4213" i="4"/>
  <c r="R4213" i="4"/>
  <c r="T4213" i="4" s="1"/>
  <c r="U4218" i="4"/>
  <c r="R4218" i="4"/>
  <c r="T4218" i="4" s="1"/>
  <c r="U4228" i="4"/>
  <c r="R4228" i="4"/>
  <c r="T4228" i="4" s="1"/>
  <c r="R4235" i="4"/>
  <c r="T4235" i="4" s="1"/>
  <c r="U4235" i="4"/>
  <c r="V4246" i="4"/>
  <c r="U4260" i="4"/>
  <c r="R4260" i="4"/>
  <c r="T4260" i="4" s="1"/>
  <c r="U4273" i="4"/>
  <c r="R4273" i="4"/>
  <c r="T4273" i="4" s="1"/>
  <c r="R4278" i="4"/>
  <c r="T4278" i="4" s="1"/>
  <c r="U4278" i="4"/>
  <c r="V4283" i="4"/>
  <c r="U4289" i="4"/>
  <c r="R4289" i="4"/>
  <c r="T4289" i="4" s="1"/>
  <c r="U4303" i="4"/>
  <c r="R4303" i="4"/>
  <c r="T4303" i="4" s="1"/>
  <c r="U4311" i="4"/>
  <c r="R4311" i="4"/>
  <c r="T4311" i="4" s="1"/>
  <c r="U4319" i="4"/>
  <c r="R4319" i="4"/>
  <c r="T4319" i="4" s="1"/>
  <c r="R4326" i="4"/>
  <c r="T4326" i="4" s="1"/>
  <c r="U4326" i="4"/>
  <c r="V4331" i="4"/>
  <c r="V4339" i="4"/>
  <c r="V4347" i="4"/>
  <c r="V4355" i="4"/>
  <c r="U4371" i="4"/>
  <c r="R4371" i="4"/>
  <c r="T4371" i="4" s="1"/>
  <c r="V4374" i="4"/>
  <c r="U4386" i="4"/>
  <c r="R4386" i="4"/>
  <c r="T4386" i="4" s="1"/>
  <c r="V4389" i="4"/>
  <c r="U4394" i="4"/>
  <c r="R4394" i="4"/>
  <c r="T4394" i="4" s="1"/>
  <c r="U4411" i="4"/>
  <c r="R4411" i="4"/>
  <c r="T4411" i="4" s="1"/>
  <c r="V4414" i="4"/>
  <c r="V4434" i="4"/>
  <c r="U4446" i="4"/>
  <c r="R4446" i="4"/>
  <c r="T4446" i="4" s="1"/>
  <c r="R4471" i="4"/>
  <c r="T4471" i="4" s="1"/>
  <c r="U4471" i="4"/>
  <c r="U4475" i="4"/>
  <c r="R4475" i="4"/>
  <c r="T4475" i="4" s="1"/>
  <c r="V4477" i="4"/>
  <c r="U4489" i="4"/>
  <c r="R4489" i="4"/>
  <c r="T4489" i="4" s="1"/>
  <c r="U4510" i="4"/>
  <c r="R4510" i="4"/>
  <c r="T4510" i="4" s="1"/>
  <c r="R4518" i="4"/>
  <c r="T4518" i="4" s="1"/>
  <c r="U4518" i="4"/>
  <c r="R4532" i="4"/>
  <c r="T4532" i="4" s="1"/>
  <c r="U4532" i="4"/>
  <c r="R4540" i="4"/>
  <c r="T4540" i="4" s="1"/>
  <c r="U4540" i="4"/>
  <c r="U4362" i="4"/>
  <c r="U4370" i="4"/>
  <c r="U4378" i="4"/>
  <c r="U4393" i="4"/>
  <c r="U4398" i="4"/>
  <c r="U4402" i="4"/>
  <c r="V4404" i="4"/>
  <c r="U4410" i="4"/>
  <c r="V4412" i="4"/>
  <c r="V4419" i="4"/>
  <c r="U4425" i="4"/>
  <c r="V4427" i="4"/>
  <c r="U4431" i="4"/>
  <c r="U4438" i="4"/>
  <c r="V4440" i="4"/>
  <c r="V4447" i="4"/>
  <c r="U4452" i="4"/>
  <c r="V4453" i="4"/>
  <c r="U4459" i="4"/>
  <c r="V4461" i="4"/>
  <c r="U4467" i="4"/>
  <c r="U4474" i="4"/>
  <c r="U4481" i="4"/>
  <c r="V4482" i="4"/>
  <c r="U4488" i="4"/>
  <c r="V4490" i="4"/>
  <c r="U4494" i="4"/>
  <c r="V4495" i="4"/>
  <c r="R4498" i="4"/>
  <c r="T4498" i="4" s="1"/>
  <c r="U4499" i="4"/>
  <c r="R4504" i="4"/>
  <c r="T4504" i="4" s="1"/>
  <c r="U4506" i="4"/>
  <c r="R4511" i="4"/>
  <c r="T4511" i="4" s="1"/>
  <c r="U4513" i="4"/>
  <c r="R4515" i="4"/>
  <c r="T4515" i="4" s="1"/>
  <c r="R4519" i="4"/>
  <c r="T4519" i="4" s="1"/>
  <c r="R4522" i="4"/>
  <c r="T4522" i="4" s="1"/>
  <c r="R4526" i="4"/>
  <c r="T4526" i="4" s="1"/>
  <c r="R4529" i="4"/>
  <c r="T4529" i="4" s="1"/>
  <c r="R4533" i="4"/>
  <c r="T4533" i="4" s="1"/>
  <c r="R4537" i="4"/>
  <c r="T4537" i="4" s="1"/>
  <c r="R4541" i="4"/>
  <c r="T4541" i="4" s="1"/>
  <c r="R4550" i="4"/>
  <c r="T4550" i="4" s="1"/>
  <c r="U4550" i="4"/>
  <c r="U4552" i="4"/>
  <c r="R4552" i="4"/>
  <c r="T4552" i="4" s="1"/>
  <c r="U4562" i="4"/>
  <c r="R4562" i="4"/>
  <c r="T4562" i="4" s="1"/>
  <c r="R4566" i="4"/>
  <c r="T4566" i="4" s="1"/>
  <c r="U4566" i="4"/>
  <c r="V4567" i="4"/>
  <c r="V4570" i="4"/>
  <c r="V4575" i="4"/>
  <c r="R4576" i="4"/>
  <c r="T4576" i="4" s="1"/>
  <c r="U4576" i="4"/>
  <c r="R4580" i="4"/>
  <c r="T4580" i="4" s="1"/>
  <c r="U4580" i="4"/>
  <c r="R4592" i="4"/>
  <c r="T4592" i="4" s="1"/>
  <c r="U4592" i="4"/>
  <c r="V4594" i="4"/>
  <c r="R4596" i="4"/>
  <c r="T4596" i="4" s="1"/>
  <c r="U4596" i="4"/>
  <c r="R4602" i="4"/>
  <c r="T4602" i="4" s="1"/>
  <c r="U4602" i="4"/>
  <c r="V4603" i="4"/>
  <c r="R4605" i="4"/>
  <c r="T4605" i="4" s="1"/>
  <c r="U4605" i="4"/>
  <c r="V4608" i="4"/>
  <c r="U4611" i="4"/>
  <c r="R4611" i="4"/>
  <c r="T4611" i="4" s="1"/>
  <c r="U4618" i="4"/>
  <c r="R4618" i="4"/>
  <c r="T4618" i="4" s="1"/>
  <c r="V4620" i="4"/>
  <c r="V4622" i="4"/>
  <c r="U4625" i="4"/>
  <c r="R4625" i="4"/>
  <c r="T4625" i="4" s="1"/>
  <c r="V4630" i="4"/>
  <c r="U4633" i="4"/>
  <c r="R4633" i="4"/>
  <c r="T4633" i="4" s="1"/>
  <c r="V4635" i="4"/>
  <c r="V4638" i="4"/>
  <c r="U4641" i="4"/>
  <c r="R4641" i="4"/>
  <c r="T4641" i="4" s="1"/>
  <c r="V4645" i="4"/>
  <c r="U4648" i="4"/>
  <c r="R4648" i="4"/>
  <c r="T4648" i="4" s="1"/>
  <c r="V4649" i="4"/>
  <c r="V4651" i="4"/>
  <c r="U4653" i="4"/>
  <c r="R4653" i="4"/>
  <c r="T4653" i="4" s="1"/>
  <c r="V4656" i="4"/>
  <c r="U4658" i="4"/>
  <c r="R4658" i="4"/>
  <c r="T4658" i="4" s="1"/>
  <c r="V4662" i="4"/>
  <c r="U4665" i="4"/>
  <c r="R4665" i="4"/>
  <c r="T4665" i="4" s="1"/>
  <c r="V4669" i="4"/>
  <c r="U4672" i="4"/>
  <c r="R4672" i="4"/>
  <c r="T4672" i="4" s="1"/>
  <c r="V4674" i="4"/>
  <c r="V4677" i="4"/>
  <c r="U3964" i="4"/>
  <c r="U3967" i="4"/>
  <c r="U3971" i="4"/>
  <c r="U3972" i="4"/>
  <c r="U3978" i="4"/>
  <c r="U3983" i="4"/>
  <c r="U3988" i="4"/>
  <c r="U3989" i="4"/>
  <c r="U3994" i="4"/>
  <c r="U4000" i="4"/>
  <c r="U4001" i="4"/>
  <c r="U4008" i="4"/>
  <c r="U4009" i="4"/>
  <c r="U4015" i="4"/>
  <c r="U4016" i="4"/>
  <c r="U4022" i="4"/>
  <c r="U4023" i="4"/>
  <c r="U4029" i="4"/>
  <c r="U4030" i="4"/>
  <c r="U4037" i="4"/>
  <c r="U4038" i="4"/>
  <c r="U4044" i="4"/>
  <c r="U4045" i="4"/>
  <c r="U4050" i="4"/>
  <c r="U4056" i="4"/>
  <c r="U4064" i="4"/>
  <c r="U4072" i="4"/>
  <c r="U4085" i="4"/>
  <c r="U4096" i="4"/>
  <c r="U4102" i="4"/>
  <c r="U4107" i="4"/>
  <c r="U4113" i="4"/>
  <c r="U4118" i="4"/>
  <c r="U4119" i="4"/>
  <c r="U4126" i="4"/>
  <c r="U4127" i="4"/>
  <c r="U4135" i="4"/>
  <c r="U4142" i="4"/>
  <c r="U4143" i="4"/>
  <c r="U4156" i="4"/>
  <c r="U4169" i="4"/>
  <c r="U4177" i="4"/>
  <c r="U4183" i="4"/>
  <c r="U4195" i="4"/>
  <c r="U4206" i="4"/>
  <c r="U4222" i="4"/>
  <c r="U4226" i="4"/>
  <c r="U4234" i="4"/>
  <c r="U4248" i="4"/>
  <c r="U4256" i="4"/>
  <c r="U4263" i="4"/>
  <c r="U4264" i="4"/>
  <c r="U4270" i="4"/>
  <c r="U4271" i="4"/>
  <c r="U4276" i="4"/>
  <c r="U4277" i="4"/>
  <c r="U4284" i="4"/>
  <c r="U4285" i="4"/>
  <c r="U4293" i="4"/>
  <c r="U4301" i="4"/>
  <c r="U4309" i="4"/>
  <c r="U4317" i="4"/>
  <c r="U4325" i="4"/>
  <c r="U4333" i="4"/>
  <c r="U4341" i="4"/>
  <c r="U4349" i="4"/>
  <c r="U4357" i="4"/>
  <c r="U4365" i="4"/>
  <c r="U4373" i="4"/>
  <c r="U4381" i="4"/>
  <c r="U4388" i="4"/>
  <c r="U4400" i="4"/>
  <c r="U4405" i="4"/>
  <c r="U4413" i="4"/>
  <c r="U4420" i="4"/>
  <c r="U4428" i="4"/>
  <c r="U4433" i="4"/>
  <c r="U4441" i="4"/>
  <c r="U4448" i="4"/>
  <c r="U4454" i="4"/>
  <c r="R4458" i="4"/>
  <c r="T4458" i="4" s="1"/>
  <c r="U4462" i="4"/>
  <c r="U4470" i="4"/>
  <c r="U4476" i="4"/>
  <c r="U4483" i="4"/>
  <c r="U4491" i="4"/>
  <c r="U4496" i="4"/>
  <c r="U4501" i="4"/>
  <c r="U4508" i="4"/>
  <c r="U4517" i="4"/>
  <c r="U4520" i="4"/>
  <c r="U4524" i="4"/>
  <c r="U4527" i="4"/>
  <c r="U4531" i="4"/>
  <c r="U4535" i="4"/>
  <c r="U4539" i="4"/>
  <c r="U4545" i="4"/>
  <c r="R4545" i="4"/>
  <c r="T4545" i="4" s="1"/>
  <c r="R4551" i="4"/>
  <c r="T4551" i="4" s="1"/>
  <c r="U4551" i="4"/>
  <c r="V4554" i="4"/>
  <c r="U4558" i="4"/>
  <c r="R4558" i="4"/>
  <c r="T4558" i="4" s="1"/>
  <c r="V4564" i="4"/>
  <c r="U4568" i="4"/>
  <c r="R4568" i="4"/>
  <c r="T4568" i="4" s="1"/>
  <c r="V4572" i="4"/>
  <c r="R4577" i="4"/>
  <c r="T4577" i="4" s="1"/>
  <c r="U4577" i="4"/>
  <c r="V4579" i="4"/>
  <c r="R4581" i="4"/>
  <c r="T4581" i="4" s="1"/>
  <c r="U4581" i="4"/>
  <c r="V4583" i="4"/>
  <c r="V4587" i="4"/>
  <c r="V4601" i="4"/>
  <c r="R4606" i="4"/>
  <c r="T4606" i="4" s="1"/>
  <c r="U4606" i="4"/>
  <c r="V4610" i="4"/>
  <c r="V4617" i="4"/>
  <c r="V4624" i="4"/>
  <c r="V4632" i="4"/>
  <c r="V4640" i="4"/>
  <c r="V4647" i="4"/>
  <c r="V4652" i="4"/>
  <c r="V4657" i="4"/>
  <c r="V4664" i="4"/>
  <c r="V4671" i="4"/>
  <c r="U4358" i="4"/>
  <c r="U4542" i="4"/>
  <c r="R4542" i="4"/>
  <c r="T4542" i="4" s="1"/>
  <c r="R4546" i="4"/>
  <c r="T4546" i="4" s="1"/>
  <c r="U4546" i="4"/>
  <c r="V4548" i="4"/>
  <c r="U4555" i="4"/>
  <c r="R4555" i="4"/>
  <c r="T4555" i="4" s="1"/>
  <c r="R4559" i="4"/>
  <c r="T4559" i="4" s="1"/>
  <c r="U4559" i="4"/>
  <c r="V4561" i="4"/>
  <c r="R4571" i="4"/>
  <c r="T4571" i="4" s="1"/>
  <c r="U4571" i="4"/>
  <c r="R4574" i="4"/>
  <c r="T4574" i="4" s="1"/>
  <c r="U4574" i="4"/>
  <c r="V4591" i="4"/>
  <c r="R4598" i="4"/>
  <c r="T4598" i="4" s="1"/>
  <c r="U4598" i="4"/>
  <c r="V4600" i="4"/>
  <c r="U4607" i="4"/>
  <c r="R4607" i="4"/>
  <c r="T4607" i="4" s="1"/>
  <c r="V4609" i="4"/>
  <c r="V4612" i="4"/>
  <c r="U4615" i="4"/>
  <c r="R4615" i="4"/>
  <c r="T4615" i="4" s="1"/>
  <c r="V4619" i="4"/>
  <c r="V4623" i="4"/>
  <c r="V4626" i="4"/>
  <c r="U4629" i="4"/>
  <c r="R4629" i="4"/>
  <c r="T4629" i="4" s="1"/>
  <c r="V4631" i="4"/>
  <c r="V4634" i="4"/>
  <c r="U4637" i="4"/>
  <c r="R4637" i="4"/>
  <c r="T4637" i="4" s="1"/>
  <c r="V4639" i="4"/>
  <c r="U4644" i="4"/>
  <c r="R4644" i="4"/>
  <c r="T4644" i="4" s="1"/>
  <c r="V4646" i="4"/>
  <c r="U4650" i="4"/>
  <c r="R4650" i="4"/>
  <c r="T4650" i="4" s="1"/>
  <c r="V4659" i="4"/>
  <c r="U4661" i="4"/>
  <c r="R4661" i="4"/>
  <c r="T4661" i="4" s="1"/>
  <c r="V4663" i="4"/>
  <c r="V4666" i="4"/>
  <c r="U4668" i="4"/>
  <c r="R4668" i="4"/>
  <c r="T4668" i="4" s="1"/>
  <c r="V4670" i="4"/>
  <c r="V4673" i="4"/>
  <c r="U4676" i="4"/>
  <c r="R4676" i="4"/>
  <c r="T4676" i="4" s="1"/>
  <c r="V4678" i="4"/>
  <c r="U4681" i="4"/>
  <c r="R4681" i="4"/>
  <c r="T4681" i="4" s="1"/>
  <c r="U4046" i="4"/>
  <c r="U4059" i="4"/>
  <c r="U4075" i="4"/>
  <c r="U4087" i="4"/>
  <c r="U4098" i="4"/>
  <c r="U4130" i="4"/>
  <c r="U4172" i="4"/>
  <c r="U4180" i="4"/>
  <c r="U4192" i="4"/>
  <c r="U4197" i="4"/>
  <c r="U4223" i="4"/>
  <c r="U4237" i="4"/>
  <c r="U4251" i="4"/>
  <c r="U4304" i="4"/>
  <c r="U4312" i="4"/>
  <c r="U4336" i="4"/>
  <c r="U4344" i="4"/>
  <c r="U4352" i="4"/>
  <c r="U4360" i="4"/>
  <c r="U4368" i="4"/>
  <c r="U4376" i="4"/>
  <c r="U4384" i="4"/>
  <c r="U4391" i="4"/>
  <c r="U4396" i="4"/>
  <c r="U4401" i="4"/>
  <c r="U4408" i="4"/>
  <c r="U4416" i="4"/>
  <c r="U4423" i="4"/>
  <c r="U4430" i="4"/>
  <c r="U4436" i="4"/>
  <c r="U4444" i="4"/>
  <c r="U4465" i="4"/>
  <c r="U4479" i="4"/>
  <c r="U4486" i="4"/>
  <c r="U4516" i="4"/>
  <c r="U4523" i="4"/>
  <c r="U4530" i="4"/>
  <c r="U4534" i="4"/>
  <c r="U4538" i="4"/>
  <c r="R4543" i="4"/>
  <c r="T4543" i="4" s="1"/>
  <c r="U4543" i="4"/>
  <c r="U4549" i="4"/>
  <c r="R4549" i="4"/>
  <c r="T4549" i="4" s="1"/>
  <c r="R4556" i="4"/>
  <c r="T4556" i="4" s="1"/>
  <c r="U4556" i="4"/>
  <c r="V4557" i="4"/>
  <c r="U4565" i="4"/>
  <c r="R4565" i="4"/>
  <c r="T4565" i="4" s="1"/>
  <c r="V4573" i="4"/>
  <c r="V4578" i="4"/>
  <c r="V4582" i="4"/>
  <c r="R4584" i="4"/>
  <c r="T4584" i="4" s="1"/>
  <c r="U4584" i="4"/>
  <c r="V4586" i="4"/>
  <c r="R4588" i="4"/>
  <c r="T4588" i="4" s="1"/>
  <c r="U4588" i="4"/>
  <c r="V4590" i="4"/>
  <c r="V4604" i="4"/>
  <c r="V4614" i="4"/>
  <c r="V4621" i="4"/>
  <c r="V4628" i="4"/>
  <c r="V4636" i="4"/>
  <c r="V4655" i="4"/>
  <c r="V4660" i="4"/>
  <c r="V4667" i="4"/>
  <c r="V4675" i="4"/>
  <c r="V4680" i="4"/>
  <c r="V4685" i="4"/>
  <c r="V4687" i="4"/>
  <c r="V4691" i="4"/>
  <c r="V4693" i="4"/>
  <c r="V4695" i="4"/>
  <c r="V4697" i="4"/>
  <c r="V4699" i="4"/>
  <c r="V4700" i="4"/>
  <c r="V4702" i="4"/>
  <c r="V4704" i="4"/>
  <c r="V4706" i="4"/>
  <c r="V4709" i="4"/>
  <c r="V4712" i="4"/>
  <c r="V4714" i="4"/>
  <c r="V4717" i="4"/>
  <c r="V4719" i="4"/>
  <c r="V4723" i="4"/>
  <c r="V4726" i="4"/>
  <c r="V4728" i="4"/>
  <c r="V4732" i="4"/>
  <c r="V4734" i="4"/>
  <c r="V4735" i="4"/>
  <c r="V4736" i="4"/>
  <c r="U4544" i="4"/>
  <c r="U4547" i="4"/>
  <c r="U4553" i="4"/>
  <c r="U4560" i="4"/>
  <c r="U4563" i="4"/>
  <c r="U4569" i="4"/>
  <c r="U4585" i="4"/>
  <c r="U4589" i="4"/>
  <c r="U4593" i="4"/>
  <c r="U4599" i="4"/>
  <c r="R4604" i="4"/>
  <c r="T4604" i="4" s="1"/>
  <c r="R4608" i="4"/>
  <c r="T4608" i="4" s="1"/>
  <c r="R4612" i="4"/>
  <c r="T4612" i="4" s="1"/>
  <c r="R4619" i="4"/>
  <c r="T4619" i="4" s="1"/>
  <c r="R4622" i="4"/>
  <c r="T4622" i="4" s="1"/>
  <c r="R4626" i="4"/>
  <c r="T4626" i="4" s="1"/>
  <c r="R4630" i="4"/>
  <c r="T4630" i="4" s="1"/>
  <c r="R4634" i="4"/>
  <c r="T4634" i="4" s="1"/>
  <c r="R4638" i="4"/>
  <c r="T4638" i="4" s="1"/>
  <c r="R4645" i="4"/>
  <c r="T4645" i="4" s="1"/>
  <c r="R4651" i="4"/>
  <c r="T4651" i="4" s="1"/>
  <c r="R4656" i="4"/>
  <c r="T4656" i="4" s="1"/>
  <c r="R4659" i="4"/>
  <c r="T4659" i="4" s="1"/>
  <c r="R4662" i="4"/>
  <c r="T4662" i="4" s="1"/>
  <c r="R4666" i="4"/>
  <c r="T4666" i="4" s="1"/>
  <c r="R4669" i="4"/>
  <c r="T4669" i="4" s="1"/>
  <c r="R4673" i="4"/>
  <c r="T4673" i="4" s="1"/>
  <c r="R4677" i="4"/>
  <c r="T4677" i="4" s="1"/>
  <c r="R4678" i="4"/>
  <c r="T4678" i="4" s="1"/>
  <c r="U4683" i="4"/>
  <c r="U4744" i="4"/>
  <c r="R4750" i="4"/>
  <c r="T4750" i="4" s="1"/>
  <c r="U4753" i="4"/>
  <c r="R4753" i="4"/>
  <c r="T4753" i="4" s="1"/>
  <c r="U4760" i="4"/>
  <c r="R4764" i="4"/>
  <c r="T4764" i="4" s="1"/>
  <c r="U4771" i="4"/>
  <c r="R4776" i="4"/>
  <c r="T4776" i="4" s="1"/>
  <c r="U4779" i="4"/>
  <c r="R4779" i="4"/>
  <c r="T4779" i="4" s="1"/>
  <c r="U4785" i="4"/>
  <c r="R4789" i="4"/>
  <c r="T4789" i="4" s="1"/>
  <c r="U4791" i="4"/>
  <c r="R4791" i="4"/>
  <c r="T4791" i="4" s="1"/>
  <c r="U4797" i="4"/>
  <c r="U4810" i="4"/>
  <c r="U4818" i="4"/>
  <c r="R4818" i="4"/>
  <c r="T4818" i="4" s="1"/>
  <c r="U4824" i="4"/>
  <c r="R4830" i="4"/>
  <c r="T4830" i="4" s="1"/>
  <c r="U4832" i="4"/>
  <c r="R4832" i="4"/>
  <c r="T4832" i="4" s="1"/>
  <c r="U4837" i="4"/>
  <c r="R4842" i="4"/>
  <c r="T4842" i="4" s="1"/>
  <c r="U4845" i="4"/>
  <c r="R4845" i="4"/>
  <c r="T4845" i="4" s="1"/>
  <c r="U4855" i="4"/>
  <c r="R4855" i="4"/>
  <c r="T4855" i="4" s="1"/>
  <c r="R4873" i="4"/>
  <c r="T4873" i="4" s="1"/>
  <c r="U4873" i="4"/>
  <c r="R4548" i="4"/>
  <c r="T4548" i="4" s="1"/>
  <c r="R4554" i="4"/>
  <c r="T4554" i="4" s="1"/>
  <c r="R4567" i="4"/>
  <c r="T4567" i="4" s="1"/>
  <c r="R4572" i="4"/>
  <c r="T4572" i="4" s="1"/>
  <c r="R4575" i="4"/>
  <c r="T4575" i="4" s="1"/>
  <c r="R4578" i="4"/>
  <c r="T4578" i="4" s="1"/>
  <c r="R4582" i="4"/>
  <c r="T4582" i="4" s="1"/>
  <c r="R4586" i="4"/>
  <c r="T4586" i="4" s="1"/>
  <c r="R4594" i="4"/>
  <c r="T4594" i="4" s="1"/>
  <c r="U4749" i="4"/>
  <c r="R4749" i="4"/>
  <c r="T4749" i="4" s="1"/>
  <c r="V4756" i="4"/>
  <c r="U4763" i="4"/>
  <c r="R4763" i="4"/>
  <c r="T4763" i="4" s="1"/>
  <c r="U4775" i="4"/>
  <c r="R4775" i="4"/>
  <c r="T4775" i="4" s="1"/>
  <c r="U4788" i="4"/>
  <c r="R4788" i="4"/>
  <c r="T4788" i="4" s="1"/>
  <c r="V4793" i="4"/>
  <c r="U4802" i="4"/>
  <c r="R4802" i="4"/>
  <c r="T4802" i="4" s="1"/>
  <c r="U4815" i="4"/>
  <c r="R4815" i="4"/>
  <c r="T4815" i="4" s="1"/>
  <c r="U4829" i="4"/>
  <c r="R4829" i="4"/>
  <c r="T4829" i="4" s="1"/>
  <c r="U4841" i="4"/>
  <c r="R4841" i="4"/>
  <c r="T4841" i="4" s="1"/>
  <c r="U4849" i="4"/>
  <c r="R4849" i="4"/>
  <c r="T4849" i="4" s="1"/>
  <c r="V4851" i="4"/>
  <c r="U4859" i="4"/>
  <c r="R4859" i="4"/>
  <c r="T4859" i="4" s="1"/>
  <c r="V4868" i="4"/>
  <c r="U4878" i="4"/>
  <c r="R4878" i="4"/>
  <c r="T4878" i="4" s="1"/>
  <c r="V4738" i="4"/>
  <c r="U4745" i="4"/>
  <c r="R4745" i="4"/>
  <c r="T4745" i="4" s="1"/>
  <c r="U4761" i="4"/>
  <c r="R4761" i="4"/>
  <c r="T4761" i="4" s="1"/>
  <c r="U4772" i="4"/>
  <c r="R4772" i="4"/>
  <c r="T4772" i="4" s="1"/>
  <c r="V4778" i="4"/>
  <c r="U4798" i="4"/>
  <c r="R4798" i="4"/>
  <c r="T4798" i="4" s="1"/>
  <c r="U4811" i="4"/>
  <c r="R4811" i="4"/>
  <c r="T4811" i="4" s="1"/>
  <c r="V4817" i="4"/>
  <c r="U4825" i="4"/>
  <c r="R4825" i="4"/>
  <c r="T4825" i="4" s="1"/>
  <c r="V4844" i="4"/>
  <c r="V4862" i="4"/>
  <c r="U4864" i="4"/>
  <c r="R4864" i="4"/>
  <c r="T4864" i="4" s="1"/>
  <c r="V4866" i="4"/>
  <c r="V4877" i="4"/>
  <c r="U4684" i="4"/>
  <c r="R4684" i="4"/>
  <c r="T4684" i="4" s="1"/>
  <c r="R4686" i="4"/>
  <c r="T4686" i="4" s="1"/>
  <c r="U4686" i="4"/>
  <c r="U4688" i="4"/>
  <c r="R4688" i="4"/>
  <c r="T4688" i="4" s="1"/>
  <c r="R4690" i="4"/>
  <c r="T4690" i="4" s="1"/>
  <c r="U4690" i="4"/>
  <c r="U4692" i="4"/>
  <c r="R4692" i="4"/>
  <c r="T4692" i="4" s="1"/>
  <c r="R4694" i="4"/>
  <c r="T4694" i="4" s="1"/>
  <c r="U4694" i="4"/>
  <c r="U4696" i="4"/>
  <c r="R4696" i="4"/>
  <c r="T4696" i="4" s="1"/>
  <c r="R4698" i="4"/>
  <c r="T4698" i="4" s="1"/>
  <c r="U4698" i="4"/>
  <c r="R4701" i="4"/>
  <c r="T4701" i="4" s="1"/>
  <c r="U4701" i="4"/>
  <c r="R4703" i="4"/>
  <c r="T4703" i="4" s="1"/>
  <c r="U4703" i="4"/>
  <c r="U4705" i="4"/>
  <c r="R4705" i="4"/>
  <c r="T4705" i="4" s="1"/>
  <c r="R4707" i="4"/>
  <c r="T4707" i="4" s="1"/>
  <c r="U4707" i="4"/>
  <c r="U4708" i="4"/>
  <c r="R4708" i="4"/>
  <c r="T4708" i="4" s="1"/>
  <c r="R4710" i="4"/>
  <c r="T4710" i="4" s="1"/>
  <c r="U4710" i="4"/>
  <c r="U4711" i="4"/>
  <c r="R4711" i="4"/>
  <c r="T4711" i="4" s="1"/>
  <c r="R4713" i="4"/>
  <c r="T4713" i="4" s="1"/>
  <c r="U4713" i="4"/>
  <c r="R4716" i="4"/>
  <c r="T4716" i="4" s="1"/>
  <c r="U4716" i="4"/>
  <c r="U4718" i="4"/>
  <c r="R4718" i="4"/>
  <c r="T4718" i="4" s="1"/>
  <c r="R4720" i="4"/>
  <c r="T4720" i="4" s="1"/>
  <c r="U4720" i="4"/>
  <c r="U4722" i="4"/>
  <c r="R4722" i="4"/>
  <c r="T4722" i="4" s="1"/>
  <c r="R4724" i="4"/>
  <c r="T4724" i="4" s="1"/>
  <c r="U4724" i="4"/>
  <c r="U4725" i="4"/>
  <c r="R4725" i="4"/>
  <c r="T4725" i="4" s="1"/>
  <c r="R4727" i="4"/>
  <c r="T4727" i="4" s="1"/>
  <c r="U4727" i="4"/>
  <c r="U4729" i="4"/>
  <c r="R4729" i="4"/>
  <c r="T4729" i="4" s="1"/>
  <c r="R4731" i="4"/>
  <c r="T4731" i="4" s="1"/>
  <c r="U4731" i="4"/>
  <c r="U4733" i="4"/>
  <c r="R4733" i="4"/>
  <c r="T4733" i="4" s="1"/>
  <c r="U4741" i="4"/>
  <c r="R4741" i="4"/>
  <c r="T4741" i="4" s="1"/>
  <c r="V4748" i="4"/>
  <c r="U4757" i="4"/>
  <c r="R4757" i="4"/>
  <c r="T4757" i="4" s="1"/>
  <c r="U4768" i="4"/>
  <c r="R4768" i="4"/>
  <c r="T4768" i="4" s="1"/>
  <c r="V4774" i="4"/>
  <c r="U4782" i="4"/>
  <c r="R4782" i="4"/>
  <c r="T4782" i="4" s="1"/>
  <c r="V4787" i="4"/>
  <c r="U4794" i="4"/>
  <c r="R4794" i="4"/>
  <c r="T4794" i="4" s="1"/>
  <c r="V4801" i="4"/>
  <c r="U4808" i="4"/>
  <c r="R4808" i="4"/>
  <c r="T4808" i="4" s="1"/>
  <c r="V4814" i="4"/>
  <c r="U4821" i="4"/>
  <c r="R4821" i="4"/>
  <c r="T4821" i="4" s="1"/>
  <c r="V4828" i="4"/>
  <c r="U4834" i="4"/>
  <c r="R4834" i="4"/>
  <c r="T4834" i="4" s="1"/>
  <c r="V4840" i="4"/>
  <c r="U4848" i="4"/>
  <c r="R4848" i="4"/>
  <c r="T4848" i="4" s="1"/>
  <c r="R4858" i="4"/>
  <c r="T4858" i="4" s="1"/>
  <c r="U4858" i="4"/>
  <c r="V4854" i="4"/>
  <c r="U4863" i="4"/>
  <c r="R4863" i="4"/>
  <c r="T4863" i="4" s="1"/>
  <c r="V4870" i="4"/>
  <c r="U4883" i="4"/>
  <c r="U4892" i="4"/>
  <c r="R4892" i="4"/>
  <c r="T4892" i="4" s="1"/>
  <c r="U4899" i="4"/>
  <c r="U4908" i="4"/>
  <c r="R4908" i="4"/>
  <c r="T4908" i="4" s="1"/>
  <c r="U4915" i="4"/>
  <c r="U4922" i="4"/>
  <c r="R4922" i="4"/>
  <c r="T4922" i="4" s="1"/>
  <c r="U4927" i="4"/>
  <c r="U4936" i="4"/>
  <c r="R4936" i="4"/>
  <c r="T4936" i="4" s="1"/>
  <c r="U4943" i="4"/>
  <c r="U4952" i="4"/>
  <c r="R4952" i="4"/>
  <c r="T4952" i="4" s="1"/>
  <c r="U4958" i="4"/>
  <c r="U4964" i="4"/>
  <c r="R4964" i="4"/>
  <c r="T4964" i="4" s="1"/>
  <c r="U4970" i="4"/>
  <c r="U4979" i="4"/>
  <c r="R4979" i="4"/>
  <c r="T4979" i="4" s="1"/>
  <c r="U4995" i="4"/>
  <c r="R4995" i="4"/>
  <c r="T4995" i="4" s="1"/>
  <c r="U5010" i="4"/>
  <c r="R5010" i="4"/>
  <c r="T5010" i="4" s="1"/>
  <c r="U5024" i="4"/>
  <c r="R5024" i="4"/>
  <c r="T5024" i="4" s="1"/>
  <c r="V5031" i="4"/>
  <c r="U5040" i="4"/>
  <c r="R5040" i="4"/>
  <c r="T5040" i="4" s="1"/>
  <c r="U5053" i="4"/>
  <c r="R5053" i="4"/>
  <c r="T5053" i="4" s="1"/>
  <c r="U5065" i="4"/>
  <c r="R5065" i="4"/>
  <c r="T5065" i="4" s="1"/>
  <c r="V5070" i="4"/>
  <c r="U5077" i="4"/>
  <c r="R5077" i="4"/>
  <c r="T5077" i="4" s="1"/>
  <c r="V5084" i="4"/>
  <c r="U5106" i="4"/>
  <c r="R5106" i="4"/>
  <c r="T5106" i="4" s="1"/>
  <c r="V5111" i="4"/>
  <c r="U5118" i="4"/>
  <c r="R5118" i="4"/>
  <c r="T5118" i="4" s="1"/>
  <c r="V5124" i="4"/>
  <c r="U5133" i="4"/>
  <c r="R5133" i="4"/>
  <c r="T5133" i="4" s="1"/>
  <c r="U5147" i="4"/>
  <c r="R5147" i="4"/>
  <c r="T5147" i="4" s="1"/>
  <c r="U5182" i="4"/>
  <c r="R5182" i="4"/>
  <c r="T5182" i="4" s="1"/>
  <c r="V5188" i="4"/>
  <c r="U5197" i="4"/>
  <c r="R5197" i="4"/>
  <c r="T5197" i="4" s="1"/>
  <c r="V5204" i="4"/>
  <c r="U5213" i="4"/>
  <c r="R5213" i="4"/>
  <c r="T5213" i="4" s="1"/>
  <c r="V5220" i="4"/>
  <c r="U5229" i="4"/>
  <c r="R5229" i="4"/>
  <c r="T5229" i="4" s="1"/>
  <c r="V5236" i="4"/>
  <c r="U5243" i="4"/>
  <c r="R5243" i="4"/>
  <c r="T5243" i="4" s="1"/>
  <c r="U5250" i="4"/>
  <c r="R5254" i="4"/>
  <c r="T5254" i="4" s="1"/>
  <c r="U5257" i="4"/>
  <c r="R5257" i="4"/>
  <c r="T5257" i="4" s="1"/>
  <c r="U5264" i="4"/>
  <c r="R5269" i="4"/>
  <c r="T5269" i="4" s="1"/>
  <c r="U5271" i="4"/>
  <c r="R5271" i="4"/>
  <c r="T5271" i="4" s="1"/>
  <c r="U5277" i="4"/>
  <c r="R5283" i="4"/>
  <c r="T5283" i="4" s="1"/>
  <c r="U5285" i="4"/>
  <c r="R5285" i="4"/>
  <c r="T5285" i="4" s="1"/>
  <c r="R5295" i="4"/>
  <c r="T5295" i="4" s="1"/>
  <c r="U5295" i="4"/>
  <c r="U5296" i="4"/>
  <c r="R5296" i="4"/>
  <c r="T5296" i="4" s="1"/>
  <c r="V5305" i="4"/>
  <c r="V5311" i="4"/>
  <c r="R5317" i="4"/>
  <c r="T5317" i="4" s="1"/>
  <c r="U5317" i="4"/>
  <c r="V5325" i="4"/>
  <c r="R5331" i="4"/>
  <c r="T5331" i="4" s="1"/>
  <c r="U5331" i="4"/>
  <c r="R5339" i="4"/>
  <c r="T5339" i="4" s="1"/>
  <c r="U5339" i="4"/>
  <c r="U5340" i="4"/>
  <c r="R5340" i="4"/>
  <c r="T5340" i="4" s="1"/>
  <c r="V5361" i="4"/>
  <c r="V5367" i="4"/>
  <c r="V5383" i="4"/>
  <c r="V5393" i="4"/>
  <c r="V5407" i="4"/>
  <c r="R5428" i="4"/>
  <c r="T5428" i="4" s="1"/>
  <c r="U5428" i="4"/>
  <c r="U5436" i="4"/>
  <c r="R5439" i="4"/>
  <c r="T5439" i="4" s="1"/>
  <c r="U5439" i="4"/>
  <c r="U5441" i="4"/>
  <c r="R5441" i="4"/>
  <c r="T5441" i="4" s="1"/>
  <c r="R5467" i="4"/>
  <c r="T5467" i="4" s="1"/>
  <c r="U5467" i="4"/>
  <c r="V5473" i="4"/>
  <c r="V5481" i="4"/>
  <c r="R5485" i="4"/>
  <c r="T5485" i="4" s="1"/>
  <c r="U5485" i="4"/>
  <c r="R5491" i="4"/>
  <c r="T5491" i="4" s="1"/>
  <c r="U5491" i="4"/>
  <c r="U5496" i="4"/>
  <c r="R5496" i="4"/>
  <c r="T5496" i="4" s="1"/>
  <c r="R5507" i="4"/>
  <c r="T5507" i="4" s="1"/>
  <c r="U5507" i="4"/>
  <c r="R5530" i="4"/>
  <c r="T5530" i="4" s="1"/>
  <c r="U5530" i="4"/>
  <c r="R5540" i="4"/>
  <c r="T5540" i="4" s="1"/>
  <c r="U5540" i="4"/>
  <c r="R5555" i="4"/>
  <c r="T5555" i="4" s="1"/>
  <c r="U5555" i="4"/>
  <c r="R5564" i="4"/>
  <c r="T5564" i="4" s="1"/>
  <c r="U5564" i="4"/>
  <c r="R5577" i="4"/>
  <c r="T5577" i="4" s="1"/>
  <c r="U5577" i="4"/>
  <c r="R5591" i="4"/>
  <c r="T5591" i="4" s="1"/>
  <c r="U5591" i="4"/>
  <c r="V5626" i="4"/>
  <c r="V5662" i="4"/>
  <c r="V5663" i="4"/>
  <c r="U5705" i="4"/>
  <c r="R5705" i="4"/>
  <c r="T5705" i="4" s="1"/>
  <c r="V5706" i="4"/>
  <c r="V5722" i="4"/>
  <c r="R5731" i="4"/>
  <c r="T5731" i="4" s="1"/>
  <c r="U5731" i="4"/>
  <c r="R5747" i="4"/>
  <c r="T5747" i="4" s="1"/>
  <c r="U5747" i="4"/>
  <c r="U5759" i="4"/>
  <c r="R5759" i="4"/>
  <c r="T5759" i="4" s="1"/>
  <c r="V5765" i="4"/>
  <c r="V5766" i="4"/>
  <c r="U5833" i="4"/>
  <c r="R5833" i="4"/>
  <c r="T5833" i="4" s="1"/>
  <c r="R5842" i="4"/>
  <c r="T5842" i="4" s="1"/>
  <c r="U5842" i="4"/>
  <c r="U5851" i="4"/>
  <c r="R5851" i="4"/>
  <c r="T5851" i="4" s="1"/>
  <c r="V6244" i="4"/>
  <c r="V6276" i="4"/>
  <c r="U4874" i="4"/>
  <c r="R4874" i="4"/>
  <c r="T4874" i="4" s="1"/>
  <c r="V4880" i="4"/>
  <c r="U4888" i="4"/>
  <c r="R4888" i="4"/>
  <c r="T4888" i="4" s="1"/>
  <c r="V4895" i="4"/>
  <c r="U4904" i="4"/>
  <c r="R4904" i="4"/>
  <c r="T4904" i="4" s="1"/>
  <c r="U4919" i="4"/>
  <c r="R4919" i="4"/>
  <c r="T4919" i="4" s="1"/>
  <c r="V4924" i="4"/>
  <c r="U4932" i="4"/>
  <c r="R4932" i="4"/>
  <c r="T4932" i="4" s="1"/>
  <c r="V4939" i="4"/>
  <c r="U4948" i="4"/>
  <c r="R4948" i="4"/>
  <c r="T4948" i="4" s="1"/>
  <c r="V4955" i="4"/>
  <c r="U4975" i="4"/>
  <c r="R4975" i="4"/>
  <c r="T4975" i="4" s="1"/>
  <c r="V4982" i="4"/>
  <c r="U4991" i="4"/>
  <c r="R4991" i="4"/>
  <c r="T4991" i="4" s="1"/>
  <c r="V4998" i="4"/>
  <c r="U5007" i="4"/>
  <c r="R5007" i="4"/>
  <c r="T5007" i="4" s="1"/>
  <c r="V5013" i="4"/>
  <c r="R5018" i="4"/>
  <c r="T5018" i="4" s="1"/>
  <c r="U5027" i="4"/>
  <c r="R5033" i="4"/>
  <c r="T5033" i="4" s="1"/>
  <c r="U5036" i="4"/>
  <c r="R5036" i="4"/>
  <c r="T5036" i="4" s="1"/>
  <c r="U5042" i="4"/>
  <c r="R5046" i="4"/>
  <c r="T5046" i="4" s="1"/>
  <c r="U5049" i="4"/>
  <c r="R5049" i="4"/>
  <c r="T5049" i="4" s="1"/>
  <c r="R5060" i="4"/>
  <c r="T5060" i="4" s="1"/>
  <c r="U5062" i="4"/>
  <c r="R5062" i="4"/>
  <c r="T5062" i="4" s="1"/>
  <c r="U5067" i="4"/>
  <c r="R5071" i="4"/>
  <c r="T5071" i="4" s="1"/>
  <c r="U5073" i="4"/>
  <c r="R5073" i="4"/>
  <c r="T5073" i="4" s="1"/>
  <c r="U5080" i="4"/>
  <c r="R5086" i="4"/>
  <c r="T5086" i="4" s="1"/>
  <c r="U5089" i="4"/>
  <c r="R5089" i="4"/>
  <c r="T5089" i="4" s="1"/>
  <c r="U5094" i="4"/>
  <c r="R5100" i="4"/>
  <c r="T5100" i="4" s="1"/>
  <c r="U5108" i="4"/>
  <c r="R5112" i="4"/>
  <c r="T5112" i="4" s="1"/>
  <c r="U5120" i="4"/>
  <c r="R5126" i="4"/>
  <c r="T5126" i="4" s="1"/>
  <c r="U5129" i="4"/>
  <c r="R5129" i="4"/>
  <c r="T5129" i="4" s="1"/>
  <c r="U5136" i="4"/>
  <c r="R5141" i="4"/>
  <c r="T5141" i="4" s="1"/>
  <c r="U5144" i="4"/>
  <c r="R5144" i="4"/>
  <c r="T5144" i="4" s="1"/>
  <c r="R5154" i="4"/>
  <c r="T5154" i="4" s="1"/>
  <c r="U5156" i="4"/>
  <c r="R5156" i="4"/>
  <c r="T5156" i="4" s="1"/>
  <c r="U5168" i="4"/>
  <c r="R5168" i="4"/>
  <c r="T5168" i="4" s="1"/>
  <c r="V5173" i="4"/>
  <c r="U5178" i="4"/>
  <c r="R5178" i="4"/>
  <c r="T5178" i="4" s="1"/>
  <c r="U5193" i="4"/>
  <c r="R5193" i="4"/>
  <c r="T5193" i="4" s="1"/>
  <c r="V5200" i="4"/>
  <c r="U5209" i="4"/>
  <c r="R5209" i="4"/>
  <c r="T5209" i="4" s="1"/>
  <c r="U5225" i="4"/>
  <c r="R5225" i="4"/>
  <c r="T5225" i="4" s="1"/>
  <c r="V5232" i="4"/>
  <c r="V5246" i="4"/>
  <c r="V5260" i="4"/>
  <c r="U5268" i="4"/>
  <c r="R5268" i="4"/>
  <c r="T5268" i="4" s="1"/>
  <c r="U5282" i="4"/>
  <c r="R5282" i="4"/>
  <c r="T5282" i="4" s="1"/>
  <c r="V5294" i="4"/>
  <c r="V5314" i="4"/>
  <c r="R5320" i="4"/>
  <c r="T5320" i="4" s="1"/>
  <c r="U5320" i="4"/>
  <c r="U5329" i="4"/>
  <c r="R5329" i="4"/>
  <c r="T5329" i="4" s="1"/>
  <c r="V5338" i="4"/>
  <c r="R5351" i="4"/>
  <c r="T5351" i="4" s="1"/>
  <c r="U5351" i="4"/>
  <c r="U5420" i="4"/>
  <c r="R5423" i="4"/>
  <c r="T5423" i="4" s="1"/>
  <c r="U5423" i="4"/>
  <c r="U5425" i="4"/>
  <c r="R5425" i="4"/>
  <c r="T5425" i="4" s="1"/>
  <c r="V5427" i="4"/>
  <c r="V5438" i="4"/>
  <c r="R5452" i="4"/>
  <c r="T5452" i="4" s="1"/>
  <c r="U5452" i="4"/>
  <c r="V5459" i="4"/>
  <c r="R5470" i="4"/>
  <c r="T5470" i="4" s="1"/>
  <c r="U5470" i="4"/>
  <c r="U5477" i="4"/>
  <c r="V5498" i="4"/>
  <c r="R5512" i="4"/>
  <c r="T5512" i="4" s="1"/>
  <c r="U5512" i="4"/>
  <c r="R5521" i="4"/>
  <c r="T5521" i="4" s="1"/>
  <c r="U5521" i="4"/>
  <c r="R5547" i="4"/>
  <c r="T5547" i="4" s="1"/>
  <c r="U5547" i="4"/>
  <c r="R5582" i="4"/>
  <c r="T5582" i="4" s="1"/>
  <c r="U5582" i="4"/>
  <c r="U5598" i="4"/>
  <c r="R5598" i="4"/>
  <c r="T5598" i="4" s="1"/>
  <c r="R5631" i="4"/>
  <c r="T5631" i="4" s="1"/>
  <c r="U5631" i="4"/>
  <c r="R5644" i="4"/>
  <c r="T5644" i="4" s="1"/>
  <c r="U5644" i="4"/>
  <c r="V5657" i="4"/>
  <c r="V5684" i="4"/>
  <c r="R5710" i="4"/>
  <c r="T5710" i="4" s="1"/>
  <c r="U5710" i="4"/>
  <c r="U5729" i="4"/>
  <c r="R5729" i="4"/>
  <c r="T5729" i="4" s="1"/>
  <c r="V5745" i="4"/>
  <c r="V5798" i="4"/>
  <c r="R5801" i="4"/>
  <c r="T5801" i="4" s="1"/>
  <c r="U5801" i="4"/>
  <c r="U6134" i="4"/>
  <c r="R6134" i="4"/>
  <c r="T6134" i="4" s="1"/>
  <c r="U6142" i="4"/>
  <c r="R6142" i="4"/>
  <c r="T6142" i="4" s="1"/>
  <c r="U6150" i="4"/>
  <c r="R6150" i="4"/>
  <c r="T6150" i="4" s="1"/>
  <c r="U4884" i="4"/>
  <c r="R4884" i="4"/>
  <c r="T4884" i="4" s="1"/>
  <c r="V4891" i="4"/>
  <c r="U4900" i="4"/>
  <c r="R4900" i="4"/>
  <c r="T4900" i="4" s="1"/>
  <c r="U4916" i="4"/>
  <c r="R4916" i="4"/>
  <c r="T4916" i="4" s="1"/>
  <c r="V4921" i="4"/>
  <c r="U4928" i="4"/>
  <c r="R4928" i="4"/>
  <c r="T4928" i="4" s="1"/>
  <c r="V4935" i="4"/>
  <c r="U4944" i="4"/>
  <c r="R4944" i="4"/>
  <c r="T4944" i="4" s="1"/>
  <c r="V4951" i="4"/>
  <c r="U4959" i="4"/>
  <c r="R4959" i="4"/>
  <c r="T4959" i="4" s="1"/>
  <c r="V4963" i="4"/>
  <c r="U4971" i="4"/>
  <c r="R4971" i="4"/>
  <c r="T4971" i="4" s="1"/>
  <c r="V4978" i="4"/>
  <c r="U4987" i="4"/>
  <c r="R4987" i="4"/>
  <c r="T4987" i="4" s="1"/>
  <c r="U5003" i="4"/>
  <c r="R5003" i="4"/>
  <c r="T5003" i="4" s="1"/>
  <c r="U5017" i="4"/>
  <c r="R5017" i="4"/>
  <c r="T5017" i="4" s="1"/>
  <c r="V5023" i="4"/>
  <c r="U5032" i="4"/>
  <c r="R5032" i="4"/>
  <c r="T5032" i="4" s="1"/>
  <c r="V5039" i="4"/>
  <c r="U5045" i="4"/>
  <c r="R5045" i="4"/>
  <c r="T5045" i="4" s="1"/>
  <c r="U5059" i="4"/>
  <c r="R5059" i="4"/>
  <c r="T5059" i="4" s="1"/>
  <c r="V5076" i="4"/>
  <c r="U5085" i="4"/>
  <c r="R5085" i="4"/>
  <c r="T5085" i="4" s="1"/>
  <c r="V5091" i="4"/>
  <c r="U5099" i="4"/>
  <c r="R5099" i="4"/>
  <c r="T5099" i="4" s="1"/>
  <c r="V5105" i="4"/>
  <c r="V5117" i="4"/>
  <c r="U5125" i="4"/>
  <c r="R5125" i="4"/>
  <c r="T5125" i="4" s="1"/>
  <c r="V5146" i="4"/>
  <c r="U5153" i="4"/>
  <c r="R5153" i="4"/>
  <c r="T5153" i="4" s="1"/>
  <c r="U5165" i="4"/>
  <c r="R5165" i="4"/>
  <c r="T5165" i="4" s="1"/>
  <c r="V5170" i="4"/>
  <c r="U5176" i="4"/>
  <c r="R5176" i="4"/>
  <c r="T5176" i="4" s="1"/>
  <c r="V5181" i="4"/>
  <c r="U5189" i="4"/>
  <c r="R5189" i="4"/>
  <c r="T5189" i="4" s="1"/>
  <c r="V5196" i="4"/>
  <c r="U5205" i="4"/>
  <c r="R5205" i="4"/>
  <c r="T5205" i="4" s="1"/>
  <c r="U5221" i="4"/>
  <c r="R5221" i="4"/>
  <c r="T5221" i="4" s="1"/>
  <c r="V5228" i="4"/>
  <c r="U5237" i="4"/>
  <c r="R5237" i="4"/>
  <c r="T5237" i="4" s="1"/>
  <c r="V5242" i="4"/>
  <c r="U5251" i="4"/>
  <c r="R5251" i="4"/>
  <c r="T5251" i="4" s="1"/>
  <c r="V5256" i="4"/>
  <c r="U5265" i="4"/>
  <c r="R5265" i="4"/>
  <c r="T5265" i="4" s="1"/>
  <c r="V5270" i="4"/>
  <c r="U5278" i="4"/>
  <c r="R5278" i="4"/>
  <c r="T5278" i="4" s="1"/>
  <c r="V5284" i="4"/>
  <c r="V5304" i="4"/>
  <c r="R5309" i="4"/>
  <c r="T5309" i="4" s="1"/>
  <c r="U5309" i="4"/>
  <c r="U5318" i="4"/>
  <c r="R5318" i="4"/>
  <c r="T5318" i="4" s="1"/>
  <c r="V5333" i="4"/>
  <c r="V5347" i="4"/>
  <c r="U5348" i="4"/>
  <c r="V5364" i="4"/>
  <c r="V5375" i="4"/>
  <c r="V5380" i="4"/>
  <c r="V5396" i="4"/>
  <c r="V5403" i="4"/>
  <c r="V5411" i="4"/>
  <c r="R5440" i="4"/>
  <c r="T5440" i="4" s="1"/>
  <c r="U5440" i="4"/>
  <c r="R5456" i="4"/>
  <c r="T5456" i="4" s="1"/>
  <c r="U5456" i="4"/>
  <c r="V5464" i="4"/>
  <c r="R5466" i="4"/>
  <c r="T5466" i="4" s="1"/>
  <c r="U5466" i="4"/>
  <c r="U5468" i="4"/>
  <c r="R5468" i="4"/>
  <c r="T5468" i="4" s="1"/>
  <c r="V5488" i="4"/>
  <c r="R5505" i="4"/>
  <c r="T5505" i="4" s="1"/>
  <c r="U5505" i="4"/>
  <c r="R5518" i="4"/>
  <c r="T5518" i="4" s="1"/>
  <c r="U5518" i="4"/>
  <c r="R5527" i="4"/>
  <c r="T5527" i="4" s="1"/>
  <c r="U5527" i="4"/>
  <c r="R5543" i="4"/>
  <c r="T5543" i="4" s="1"/>
  <c r="U5543" i="4"/>
  <c r="R5553" i="4"/>
  <c r="T5553" i="4" s="1"/>
  <c r="U5553" i="4"/>
  <c r="R5566" i="4"/>
  <c r="T5566" i="4" s="1"/>
  <c r="U5566" i="4"/>
  <c r="R5575" i="4"/>
  <c r="T5575" i="4" s="1"/>
  <c r="U5575" i="4"/>
  <c r="R5603" i="4"/>
  <c r="T5603" i="4" s="1"/>
  <c r="U5603" i="4"/>
  <c r="R5618" i="4"/>
  <c r="T5618" i="4" s="1"/>
  <c r="U5618" i="4"/>
  <c r="U5628" i="4"/>
  <c r="R5628" i="4"/>
  <c r="T5628" i="4" s="1"/>
  <c r="V5634" i="4"/>
  <c r="V5667" i="4"/>
  <c r="R5687" i="4"/>
  <c r="T5687" i="4" s="1"/>
  <c r="U5687" i="4"/>
  <c r="R5699" i="4"/>
  <c r="T5699" i="4" s="1"/>
  <c r="U5699" i="4"/>
  <c r="U5708" i="4"/>
  <c r="R5708" i="4"/>
  <c r="T5708" i="4" s="1"/>
  <c r="V5712" i="4"/>
  <c r="U5756" i="4"/>
  <c r="R5756" i="4"/>
  <c r="T5756" i="4" s="1"/>
  <c r="V5757" i="4"/>
  <c r="V5771" i="4"/>
  <c r="V5779" i="4"/>
  <c r="R5786" i="4"/>
  <c r="T5786" i="4" s="1"/>
  <c r="U5786" i="4"/>
  <c r="V5796" i="4"/>
  <c r="V5805" i="4"/>
  <c r="R5854" i="4"/>
  <c r="T5854" i="4" s="1"/>
  <c r="U5854" i="4"/>
  <c r="U4852" i="4"/>
  <c r="R4852" i="4"/>
  <c r="T4852" i="4" s="1"/>
  <c r="U4867" i="4"/>
  <c r="R4867" i="4"/>
  <c r="T4867" i="4" s="1"/>
  <c r="U4881" i="4"/>
  <c r="R4881" i="4"/>
  <c r="T4881" i="4" s="1"/>
  <c r="U4887" i="4"/>
  <c r="R4893" i="4"/>
  <c r="T4893" i="4" s="1"/>
  <c r="U4896" i="4"/>
  <c r="R4896" i="4"/>
  <c r="T4896" i="4" s="1"/>
  <c r="U4903" i="4"/>
  <c r="R4909" i="4"/>
  <c r="T4909" i="4" s="1"/>
  <c r="U4912" i="4"/>
  <c r="R4912" i="4"/>
  <c r="T4912" i="4" s="1"/>
  <c r="U4925" i="4"/>
  <c r="R4925" i="4"/>
  <c r="T4925" i="4" s="1"/>
  <c r="U4931" i="4"/>
  <c r="R4937" i="4"/>
  <c r="T4937" i="4" s="1"/>
  <c r="U4940" i="4"/>
  <c r="R4940" i="4"/>
  <c r="T4940" i="4" s="1"/>
  <c r="U4947" i="4"/>
  <c r="R4953" i="4"/>
  <c r="T4953" i="4" s="1"/>
  <c r="U4956" i="4"/>
  <c r="R4956" i="4"/>
  <c r="T4956" i="4" s="1"/>
  <c r="U4961" i="4"/>
  <c r="R4965" i="4"/>
  <c r="T4965" i="4" s="1"/>
  <c r="U4967" i="4"/>
  <c r="R4967" i="4"/>
  <c r="T4967" i="4" s="1"/>
  <c r="U4974" i="4"/>
  <c r="R4980" i="4"/>
  <c r="T4980" i="4" s="1"/>
  <c r="U4983" i="4"/>
  <c r="R4983" i="4"/>
  <c r="T4983" i="4" s="1"/>
  <c r="U4990" i="4"/>
  <c r="R4996" i="4"/>
  <c r="T4996" i="4" s="1"/>
  <c r="U4999" i="4"/>
  <c r="R4999" i="4"/>
  <c r="T4999" i="4" s="1"/>
  <c r="U5006" i="4"/>
  <c r="R5011" i="4"/>
  <c r="T5011" i="4" s="1"/>
  <c r="U5014" i="4"/>
  <c r="R5014" i="4"/>
  <c r="T5014" i="4" s="1"/>
  <c r="U5020" i="4"/>
  <c r="R5025" i="4"/>
  <c r="T5025" i="4" s="1"/>
  <c r="U5028" i="4"/>
  <c r="R5028" i="4"/>
  <c r="T5028" i="4" s="1"/>
  <c r="U5035" i="4"/>
  <c r="U5048" i="4"/>
  <c r="R5054" i="4"/>
  <c r="T5054" i="4" s="1"/>
  <c r="U5056" i="4"/>
  <c r="R5056" i="4"/>
  <c r="T5056" i="4" s="1"/>
  <c r="R5066" i="4"/>
  <c r="T5066" i="4" s="1"/>
  <c r="U5072" i="4"/>
  <c r="R5078" i="4"/>
  <c r="T5078" i="4" s="1"/>
  <c r="U5081" i="4"/>
  <c r="R5081" i="4"/>
  <c r="T5081" i="4" s="1"/>
  <c r="U5088" i="4"/>
  <c r="R5092" i="4"/>
  <c r="T5092" i="4" s="1"/>
  <c r="U5095" i="4"/>
  <c r="R5095" i="4"/>
  <c r="T5095" i="4" s="1"/>
  <c r="U5102" i="4"/>
  <c r="R5107" i="4"/>
  <c r="T5107" i="4" s="1"/>
  <c r="U5109" i="4"/>
  <c r="R5109" i="4"/>
  <c r="T5109" i="4" s="1"/>
  <c r="U5114" i="4"/>
  <c r="U5121" i="4"/>
  <c r="R5121" i="4"/>
  <c r="T5121" i="4" s="1"/>
  <c r="U5128" i="4"/>
  <c r="R5134" i="4"/>
  <c r="T5134" i="4" s="1"/>
  <c r="U5137" i="4"/>
  <c r="R5137" i="4"/>
  <c r="T5137" i="4" s="1"/>
  <c r="U5143" i="4"/>
  <c r="R5148" i="4"/>
  <c r="T5148" i="4" s="1"/>
  <c r="U5150" i="4"/>
  <c r="R5150" i="4"/>
  <c r="T5150" i="4" s="1"/>
  <c r="U5155" i="4"/>
  <c r="R5160" i="4"/>
  <c r="T5160" i="4" s="1"/>
  <c r="U5162" i="4"/>
  <c r="R5162" i="4"/>
  <c r="T5162" i="4" s="1"/>
  <c r="U5167" i="4"/>
  <c r="R5171" i="4"/>
  <c r="T5171" i="4" s="1"/>
  <c r="R5183" i="4"/>
  <c r="T5183" i="4" s="1"/>
  <c r="U5192" i="4"/>
  <c r="R5198" i="4"/>
  <c r="T5198" i="4" s="1"/>
  <c r="U5201" i="4"/>
  <c r="R5201" i="4"/>
  <c r="T5201" i="4" s="1"/>
  <c r="U5208" i="4"/>
  <c r="R5214" i="4"/>
  <c r="T5214" i="4" s="1"/>
  <c r="U5217" i="4"/>
  <c r="R5217" i="4"/>
  <c r="T5217" i="4" s="1"/>
  <c r="U5224" i="4"/>
  <c r="R5230" i="4"/>
  <c r="T5230" i="4" s="1"/>
  <c r="U5233" i="4"/>
  <c r="R5233" i="4"/>
  <c r="T5233" i="4" s="1"/>
  <c r="U5239" i="4"/>
  <c r="R5244" i="4"/>
  <c r="T5244" i="4" s="1"/>
  <c r="U5247" i="4"/>
  <c r="R5247" i="4"/>
  <c r="T5247" i="4" s="1"/>
  <c r="U5253" i="4"/>
  <c r="R5258" i="4"/>
  <c r="T5258" i="4" s="1"/>
  <c r="U5261" i="4"/>
  <c r="R5261" i="4"/>
  <c r="T5261" i="4" s="1"/>
  <c r="U5267" i="4"/>
  <c r="U5274" i="4"/>
  <c r="R5274" i="4"/>
  <c r="T5274" i="4" s="1"/>
  <c r="U5281" i="4"/>
  <c r="V5291" i="4"/>
  <c r="U5292" i="4"/>
  <c r="R5298" i="4"/>
  <c r="T5298" i="4" s="1"/>
  <c r="U5298" i="4"/>
  <c r="R5306" i="4"/>
  <c r="T5306" i="4" s="1"/>
  <c r="U5306" i="4"/>
  <c r="U5307" i="4"/>
  <c r="R5307" i="4"/>
  <c r="T5307" i="4" s="1"/>
  <c r="V5316" i="4"/>
  <c r="R5328" i="4"/>
  <c r="T5328" i="4" s="1"/>
  <c r="U5328" i="4"/>
  <c r="V5336" i="4"/>
  <c r="V5337" i="4"/>
  <c r="R5342" i="4"/>
  <c r="T5342" i="4" s="1"/>
  <c r="U5342" i="4"/>
  <c r="R5350" i="4"/>
  <c r="T5350" i="4" s="1"/>
  <c r="U5350" i="4"/>
  <c r="R5424" i="4"/>
  <c r="T5424" i="4" s="1"/>
  <c r="U5424" i="4"/>
  <c r="V5431" i="4"/>
  <c r="R5443" i="4"/>
  <c r="T5443" i="4" s="1"/>
  <c r="U5443" i="4"/>
  <c r="U5453" i="4"/>
  <c r="R5453" i="4"/>
  <c r="T5453" i="4" s="1"/>
  <c r="V5455" i="4"/>
  <c r="R5479" i="4"/>
  <c r="T5479" i="4" s="1"/>
  <c r="U5479" i="4"/>
  <c r="U5483" i="4"/>
  <c r="R5483" i="4"/>
  <c r="T5483" i="4" s="1"/>
  <c r="R5501" i="4"/>
  <c r="T5501" i="4" s="1"/>
  <c r="U5501" i="4"/>
  <c r="R5510" i="4"/>
  <c r="T5510" i="4" s="1"/>
  <c r="U5510" i="4"/>
  <c r="R5523" i="4"/>
  <c r="T5523" i="4" s="1"/>
  <c r="U5523" i="4"/>
  <c r="R5549" i="4"/>
  <c r="T5549" i="4" s="1"/>
  <c r="U5549" i="4"/>
  <c r="R5558" i="4"/>
  <c r="T5558" i="4" s="1"/>
  <c r="U5558" i="4"/>
  <c r="R5580" i="4"/>
  <c r="T5580" i="4" s="1"/>
  <c r="U5580" i="4"/>
  <c r="U5601" i="4"/>
  <c r="R5601" i="4"/>
  <c r="T5601" i="4" s="1"/>
  <c r="V5605" i="4"/>
  <c r="V5606" i="4"/>
  <c r="V5616" i="4"/>
  <c r="U5650" i="4"/>
  <c r="R5650" i="4"/>
  <c r="T5650" i="4" s="1"/>
  <c r="V5651" i="4"/>
  <c r="R5660" i="4"/>
  <c r="T5660" i="4" s="1"/>
  <c r="U5660" i="4"/>
  <c r="U5685" i="4"/>
  <c r="R5685" i="4"/>
  <c r="T5685" i="4" s="1"/>
  <c r="V5690" i="4"/>
  <c r="V5727" i="4"/>
  <c r="R5762" i="4"/>
  <c r="T5762" i="4" s="1"/>
  <c r="U5762" i="4"/>
  <c r="V5788" i="4"/>
  <c r="U5811" i="4"/>
  <c r="R5811" i="4"/>
  <c r="T5811" i="4" s="1"/>
  <c r="U5814" i="4"/>
  <c r="R5814" i="4"/>
  <c r="T5814" i="4" s="1"/>
  <c r="V5836" i="4"/>
  <c r="U4737" i="4"/>
  <c r="U4740" i="4"/>
  <c r="U4743" i="4"/>
  <c r="U4747" i="4"/>
  <c r="U4751" i="4"/>
  <c r="U4755" i="4"/>
  <c r="U4759" i="4"/>
  <c r="U4762" i="4"/>
  <c r="U4765" i="4"/>
  <c r="U4767" i="4"/>
  <c r="U4770" i="4"/>
  <c r="U4773" i="4"/>
  <c r="U4777" i="4"/>
  <c r="U4781" i="4"/>
  <c r="U4784" i="4"/>
  <c r="U4790" i="4"/>
  <c r="U4796" i="4"/>
  <c r="U4800" i="4"/>
  <c r="U4803" i="4"/>
  <c r="U4806" i="4"/>
  <c r="U4809" i="4"/>
  <c r="U4813" i="4"/>
  <c r="U4816" i="4"/>
  <c r="U4823" i="4"/>
  <c r="U4827" i="4"/>
  <c r="U4831" i="4"/>
  <c r="U4833" i="4"/>
  <c r="U4836" i="4"/>
  <c r="U4839" i="4"/>
  <c r="U4843" i="4"/>
  <c r="U4850" i="4"/>
  <c r="U4853" i="4"/>
  <c r="U4857" i="4"/>
  <c r="U4861" i="4"/>
  <c r="U4865" i="4"/>
  <c r="U4869" i="4"/>
  <c r="U4872" i="4"/>
  <c r="U4876" i="4"/>
  <c r="U4879" i="4"/>
  <c r="U4882" i="4"/>
  <c r="U4886" i="4"/>
  <c r="U4890" i="4"/>
  <c r="U4894" i="4"/>
  <c r="U4898" i="4"/>
  <c r="U4902" i="4"/>
  <c r="U4906" i="4"/>
  <c r="U4910" i="4"/>
  <c r="U4914" i="4"/>
  <c r="U4918" i="4"/>
  <c r="U4923" i="4"/>
  <c r="U4930" i="4"/>
  <c r="U4934" i="4"/>
  <c r="U4938" i="4"/>
  <c r="U4942" i="4"/>
  <c r="U4946" i="4"/>
  <c r="U4950" i="4"/>
  <c r="U4954" i="4"/>
  <c r="U4960" i="4"/>
  <c r="U4966" i="4"/>
  <c r="U4969" i="4"/>
  <c r="U4973" i="4"/>
  <c r="U4977" i="4"/>
  <c r="U4981" i="4"/>
  <c r="U4985" i="4"/>
  <c r="U4989" i="4"/>
  <c r="U4993" i="4"/>
  <c r="U4997" i="4"/>
  <c r="U5001" i="4"/>
  <c r="U5005" i="4"/>
  <c r="U5012" i="4"/>
  <c r="U5016" i="4"/>
  <c r="U5019" i="4"/>
  <c r="U5022" i="4"/>
  <c r="U5026" i="4"/>
  <c r="U5030" i="4"/>
  <c r="U5034" i="4"/>
  <c r="U5038" i="4"/>
  <c r="U5041" i="4"/>
  <c r="U5044" i="4"/>
  <c r="U5047" i="4"/>
  <c r="U5051" i="4"/>
  <c r="U5055" i="4"/>
  <c r="U5061" i="4"/>
  <c r="U5064" i="4"/>
  <c r="U5069" i="4"/>
  <c r="U5075" i="4"/>
  <c r="U5079" i="4"/>
  <c r="U5083" i="4"/>
  <c r="U5087" i="4"/>
  <c r="U5090" i="4"/>
  <c r="U5093" i="4"/>
  <c r="U5097" i="4"/>
  <c r="U5101" i="4"/>
  <c r="U5104" i="4"/>
  <c r="U5110" i="4"/>
  <c r="U5113" i="4"/>
  <c r="U5116" i="4"/>
  <c r="U5119" i="4"/>
  <c r="U5123" i="4"/>
  <c r="U5127" i="4"/>
  <c r="U5131" i="4"/>
  <c r="U5135" i="4"/>
  <c r="U5139" i="4"/>
  <c r="U5142" i="4"/>
  <c r="U5149" i="4"/>
  <c r="U5152" i="4"/>
  <c r="U5158" i="4"/>
  <c r="U5161" i="4"/>
  <c r="U5169" i="4"/>
  <c r="U5172" i="4"/>
  <c r="U5175" i="4"/>
  <c r="U5180" i="4"/>
  <c r="U5184" i="4"/>
  <c r="U5187" i="4"/>
  <c r="U5191" i="4"/>
  <c r="U5195" i="4"/>
  <c r="U5199" i="4"/>
  <c r="U5203" i="4"/>
  <c r="U5207" i="4"/>
  <c r="U5211" i="4"/>
  <c r="U5215" i="4"/>
  <c r="U5219" i="4"/>
  <c r="U5223" i="4"/>
  <c r="U5227" i="4"/>
  <c r="U5231" i="4"/>
  <c r="U5235" i="4"/>
  <c r="U5238" i="4"/>
  <c r="U5241" i="4"/>
  <c r="U5245" i="4"/>
  <c r="U5249" i="4"/>
  <c r="U5252" i="4"/>
  <c r="U5255" i="4"/>
  <c r="U5259" i="4"/>
  <c r="U5263" i="4"/>
  <c r="U5272" i="4"/>
  <c r="U5276" i="4"/>
  <c r="U5280" i="4"/>
  <c r="U5419" i="4"/>
  <c r="U5426" i="4"/>
  <c r="U5435" i="4"/>
  <c r="U5442" i="4"/>
  <c r="U5449" i="4"/>
  <c r="U5454" i="4"/>
  <c r="U5463" i="4"/>
  <c r="U5476" i="4"/>
  <c r="R5487" i="4"/>
  <c r="T5487" i="4" s="1"/>
  <c r="U5487" i="4"/>
  <c r="U5493" i="4"/>
  <c r="R5493" i="4"/>
  <c r="T5493" i="4" s="1"/>
  <c r="U5503" i="4"/>
  <c r="R5503" i="4"/>
  <c r="T5503" i="4" s="1"/>
  <c r="U5519" i="4"/>
  <c r="R5519" i="4"/>
  <c r="T5519" i="4" s="1"/>
  <c r="U5525" i="4"/>
  <c r="R5525" i="4"/>
  <c r="T5525" i="4" s="1"/>
  <c r="U5532" i="4"/>
  <c r="R5532" i="4"/>
  <c r="T5532" i="4" s="1"/>
  <c r="U5538" i="4"/>
  <c r="R5538" i="4"/>
  <c r="T5538" i="4" s="1"/>
  <c r="U5545" i="4"/>
  <c r="R5545" i="4"/>
  <c r="T5545" i="4" s="1"/>
  <c r="U5556" i="4"/>
  <c r="R5556" i="4"/>
  <c r="T5556" i="4" s="1"/>
  <c r="U5562" i="4"/>
  <c r="R5562" i="4"/>
  <c r="T5562" i="4" s="1"/>
  <c r="U5573" i="4"/>
  <c r="R5573" i="4"/>
  <c r="T5573" i="4" s="1"/>
  <c r="R5588" i="4"/>
  <c r="T5588" i="4" s="1"/>
  <c r="U5588" i="4"/>
  <c r="U5593" i="4"/>
  <c r="R5593" i="4"/>
  <c r="T5593" i="4" s="1"/>
  <c r="V5596" i="4"/>
  <c r="U5607" i="4"/>
  <c r="R5607" i="4"/>
  <c r="T5607" i="4" s="1"/>
  <c r="U5633" i="4"/>
  <c r="R5633" i="4"/>
  <c r="T5633" i="4" s="1"/>
  <c r="U5635" i="4"/>
  <c r="R5635" i="4"/>
  <c r="T5635" i="4" s="1"/>
  <c r="R5638" i="4"/>
  <c r="T5638" i="4" s="1"/>
  <c r="U5638" i="4"/>
  <c r="V5640" i="4"/>
  <c r="V5648" i="4"/>
  <c r="U5656" i="4"/>
  <c r="R5656" i="4"/>
  <c r="T5656" i="4" s="1"/>
  <c r="U5658" i="4"/>
  <c r="R5658" i="4"/>
  <c r="T5658" i="4" s="1"/>
  <c r="U5664" i="4"/>
  <c r="R5664" i="4"/>
  <c r="T5664" i="4" s="1"/>
  <c r="V5669" i="4"/>
  <c r="R5672" i="4"/>
  <c r="T5672" i="4" s="1"/>
  <c r="U5672" i="4"/>
  <c r="R5693" i="4"/>
  <c r="T5693" i="4" s="1"/>
  <c r="U5693" i="4"/>
  <c r="V5703" i="4"/>
  <c r="U5711" i="4"/>
  <c r="R5711" i="4"/>
  <c r="T5711" i="4" s="1"/>
  <c r="U5713" i="4"/>
  <c r="R5713" i="4"/>
  <c r="T5713" i="4" s="1"/>
  <c r="R5715" i="4"/>
  <c r="T5715" i="4" s="1"/>
  <c r="U5715" i="4"/>
  <c r="V5717" i="4"/>
  <c r="U5733" i="4"/>
  <c r="R5733" i="4"/>
  <c r="T5733" i="4" s="1"/>
  <c r="U5736" i="4"/>
  <c r="R5736" i="4"/>
  <c r="T5736" i="4" s="1"/>
  <c r="R5739" i="4"/>
  <c r="T5739" i="4" s="1"/>
  <c r="U5739" i="4"/>
  <c r="V5741" i="4"/>
  <c r="V5742" i="4"/>
  <c r="V5753" i="4"/>
  <c r="U5764" i="4"/>
  <c r="R5764" i="4"/>
  <c r="T5764" i="4" s="1"/>
  <c r="U5767" i="4"/>
  <c r="R5767" i="4"/>
  <c r="T5767" i="4" s="1"/>
  <c r="R5770" i="4"/>
  <c r="T5770" i="4" s="1"/>
  <c r="U5770" i="4"/>
  <c r="V5773" i="4"/>
  <c r="V5774" i="4"/>
  <c r="R5778" i="4"/>
  <c r="T5778" i="4" s="1"/>
  <c r="U5778" i="4"/>
  <c r="V5781" i="4"/>
  <c r="U5783" i="4"/>
  <c r="R5783" i="4"/>
  <c r="T5783" i="4" s="1"/>
  <c r="V5785" i="4"/>
  <c r="R5789" i="4"/>
  <c r="T5789" i="4" s="1"/>
  <c r="U5789" i="4"/>
  <c r="R5792" i="4"/>
  <c r="T5792" i="4" s="1"/>
  <c r="U5792" i="4"/>
  <c r="U5802" i="4"/>
  <c r="R5802" i="4"/>
  <c r="T5802" i="4" s="1"/>
  <c r="R5812" i="4"/>
  <c r="T5812" i="4" s="1"/>
  <c r="U5812" i="4"/>
  <c r="U5822" i="4"/>
  <c r="R5822" i="4"/>
  <c r="T5822" i="4" s="1"/>
  <c r="R5825" i="4"/>
  <c r="T5825" i="4" s="1"/>
  <c r="U5825" i="4"/>
  <c r="V5847" i="4"/>
  <c r="R5863" i="4"/>
  <c r="T5863" i="4" s="1"/>
  <c r="U5863" i="4"/>
  <c r="R5866" i="4"/>
  <c r="T5866" i="4" s="1"/>
  <c r="U5866" i="4"/>
  <c r="R5870" i="4"/>
  <c r="T5870" i="4" s="1"/>
  <c r="U5870" i="4"/>
  <c r="R5873" i="4"/>
  <c r="T5873" i="4" s="1"/>
  <c r="U5873" i="4"/>
  <c r="R5877" i="4"/>
  <c r="T5877" i="4" s="1"/>
  <c r="U5877" i="4"/>
  <c r="R5883" i="4"/>
  <c r="T5883" i="4" s="1"/>
  <c r="U5883" i="4"/>
  <c r="R5889" i="4"/>
  <c r="T5889" i="4" s="1"/>
  <c r="U5889" i="4"/>
  <c r="R5894" i="4"/>
  <c r="T5894" i="4" s="1"/>
  <c r="U5894" i="4"/>
  <c r="R5897" i="4"/>
  <c r="T5897" i="4" s="1"/>
  <c r="U5897" i="4"/>
  <c r="R5901" i="4"/>
  <c r="T5901" i="4" s="1"/>
  <c r="U5901" i="4"/>
  <c r="R5905" i="4"/>
  <c r="T5905" i="4" s="1"/>
  <c r="U5905" i="4"/>
  <c r="R5909" i="4"/>
  <c r="T5909" i="4" s="1"/>
  <c r="U5909" i="4"/>
  <c r="R5913" i="4"/>
  <c r="T5913" i="4" s="1"/>
  <c r="U5913" i="4"/>
  <c r="R5917" i="4"/>
  <c r="T5917" i="4" s="1"/>
  <c r="U5917" i="4"/>
  <c r="R5921" i="4"/>
  <c r="T5921" i="4" s="1"/>
  <c r="U5921" i="4"/>
  <c r="R5925" i="4"/>
  <c r="T5925" i="4" s="1"/>
  <c r="U5925" i="4"/>
  <c r="R5929" i="4"/>
  <c r="T5929" i="4" s="1"/>
  <c r="U5929" i="4"/>
  <c r="R5933" i="4"/>
  <c r="T5933" i="4" s="1"/>
  <c r="U5933" i="4"/>
  <c r="R5937" i="4"/>
  <c r="T5937" i="4" s="1"/>
  <c r="U5937" i="4"/>
  <c r="R5941" i="4"/>
  <c r="T5941" i="4" s="1"/>
  <c r="U5941" i="4"/>
  <c r="R5945" i="4"/>
  <c r="T5945" i="4" s="1"/>
  <c r="U5945" i="4"/>
  <c r="R5949" i="4"/>
  <c r="T5949" i="4" s="1"/>
  <c r="U5949" i="4"/>
  <c r="R5953" i="4"/>
  <c r="T5953" i="4" s="1"/>
  <c r="U5953" i="4"/>
  <c r="R5957" i="4"/>
  <c r="T5957" i="4" s="1"/>
  <c r="U5957" i="4"/>
  <c r="R5961" i="4"/>
  <c r="T5961" i="4" s="1"/>
  <c r="U5961" i="4"/>
  <c r="R5965" i="4"/>
  <c r="T5965" i="4" s="1"/>
  <c r="U5965" i="4"/>
  <c r="R5969" i="4"/>
  <c r="T5969" i="4" s="1"/>
  <c r="U5969" i="4"/>
  <c r="R5973" i="4"/>
  <c r="T5973" i="4" s="1"/>
  <c r="U5973" i="4"/>
  <c r="R5977" i="4"/>
  <c r="T5977" i="4" s="1"/>
  <c r="U5977" i="4"/>
  <c r="R5981" i="4"/>
  <c r="T5981" i="4" s="1"/>
  <c r="U5981" i="4"/>
  <c r="R5985" i="4"/>
  <c r="T5985" i="4" s="1"/>
  <c r="U5985" i="4"/>
  <c r="R5989" i="4"/>
  <c r="T5989" i="4" s="1"/>
  <c r="U5989" i="4"/>
  <c r="R5993" i="4"/>
  <c r="T5993" i="4" s="1"/>
  <c r="U5993" i="4"/>
  <c r="R5997" i="4"/>
  <c r="T5997" i="4" s="1"/>
  <c r="U5997" i="4"/>
  <c r="R6001" i="4"/>
  <c r="T6001" i="4" s="1"/>
  <c r="U6001" i="4"/>
  <c r="R6005" i="4"/>
  <c r="T6005" i="4" s="1"/>
  <c r="U6005" i="4"/>
  <c r="R6009" i="4"/>
  <c r="T6009" i="4" s="1"/>
  <c r="U6009" i="4"/>
  <c r="R6013" i="4"/>
  <c r="T6013" i="4" s="1"/>
  <c r="U6013" i="4"/>
  <c r="R6017" i="4"/>
  <c r="T6017" i="4" s="1"/>
  <c r="U6017" i="4"/>
  <c r="R6021" i="4"/>
  <c r="T6021" i="4" s="1"/>
  <c r="U6021" i="4"/>
  <c r="R6025" i="4"/>
  <c r="T6025" i="4" s="1"/>
  <c r="U6025" i="4"/>
  <c r="R6029" i="4"/>
  <c r="T6029" i="4" s="1"/>
  <c r="U6029" i="4"/>
  <c r="R6033" i="4"/>
  <c r="T6033" i="4" s="1"/>
  <c r="U6033" i="4"/>
  <c r="R6037" i="4"/>
  <c r="T6037" i="4" s="1"/>
  <c r="U6037" i="4"/>
  <c r="R6041" i="4"/>
  <c r="T6041" i="4" s="1"/>
  <c r="U6041" i="4"/>
  <c r="R6045" i="4"/>
  <c r="T6045" i="4" s="1"/>
  <c r="U6045" i="4"/>
  <c r="R6049" i="4"/>
  <c r="T6049" i="4" s="1"/>
  <c r="U6049" i="4"/>
  <c r="R6053" i="4"/>
  <c r="T6053" i="4" s="1"/>
  <c r="U6053" i="4"/>
  <c r="R6056" i="4"/>
  <c r="T6056" i="4" s="1"/>
  <c r="U6056" i="4"/>
  <c r="R6060" i="4"/>
  <c r="T6060" i="4" s="1"/>
  <c r="U6060" i="4"/>
  <c r="R6064" i="4"/>
  <c r="T6064" i="4" s="1"/>
  <c r="U6064" i="4"/>
  <c r="R6068" i="4"/>
  <c r="T6068" i="4" s="1"/>
  <c r="U6068" i="4"/>
  <c r="R6072" i="4"/>
  <c r="T6072" i="4" s="1"/>
  <c r="U6072" i="4"/>
  <c r="R6076" i="4"/>
  <c r="T6076" i="4" s="1"/>
  <c r="U6076" i="4"/>
  <c r="R6080" i="4"/>
  <c r="T6080" i="4" s="1"/>
  <c r="U6080" i="4"/>
  <c r="R6084" i="4"/>
  <c r="T6084" i="4" s="1"/>
  <c r="U6084" i="4"/>
  <c r="R6088" i="4"/>
  <c r="T6088" i="4" s="1"/>
  <c r="U6088" i="4"/>
  <c r="R6092" i="4"/>
  <c r="T6092" i="4" s="1"/>
  <c r="U6092" i="4"/>
  <c r="R6096" i="4"/>
  <c r="T6096" i="4" s="1"/>
  <c r="U6096" i="4"/>
  <c r="R6100" i="4"/>
  <c r="T6100" i="4" s="1"/>
  <c r="U6100" i="4"/>
  <c r="R6104" i="4"/>
  <c r="T6104" i="4" s="1"/>
  <c r="U6104" i="4"/>
  <c r="R6108" i="4"/>
  <c r="T6108" i="4" s="1"/>
  <c r="U6108" i="4"/>
  <c r="R6112" i="4"/>
  <c r="T6112" i="4" s="1"/>
  <c r="U6112" i="4"/>
  <c r="R6116" i="4"/>
  <c r="T6116" i="4" s="1"/>
  <c r="U6116" i="4"/>
  <c r="R6120" i="4"/>
  <c r="T6120" i="4" s="1"/>
  <c r="U6120" i="4"/>
  <c r="R6124" i="4"/>
  <c r="T6124" i="4" s="1"/>
  <c r="U6124" i="4"/>
  <c r="R6128" i="4"/>
  <c r="T6128" i="4" s="1"/>
  <c r="U6128" i="4"/>
  <c r="R6132" i="4"/>
  <c r="T6132" i="4" s="1"/>
  <c r="U6132" i="4"/>
  <c r="R6140" i="4"/>
  <c r="T6140" i="4" s="1"/>
  <c r="U6140" i="4"/>
  <c r="R6148" i="4"/>
  <c r="T6148" i="4" s="1"/>
  <c r="U6148" i="4"/>
  <c r="R6168" i="4"/>
  <c r="T6168" i="4" s="1"/>
  <c r="U6168" i="4"/>
  <c r="U5300" i="4"/>
  <c r="U5310" i="4"/>
  <c r="U5321" i="4"/>
  <c r="U5344" i="4"/>
  <c r="U5355" i="4"/>
  <c r="U5430" i="4"/>
  <c r="U5445" i="4"/>
  <c r="U5458" i="4"/>
  <c r="U5472" i="4"/>
  <c r="U5478" i="4"/>
  <c r="R5478" i="4"/>
  <c r="T5478" i="4" s="1"/>
  <c r="R5484" i="4"/>
  <c r="T5484" i="4" s="1"/>
  <c r="U5484" i="4"/>
  <c r="U5489" i="4"/>
  <c r="R5489" i="4"/>
  <c r="T5489" i="4" s="1"/>
  <c r="V5495" i="4"/>
  <c r="U5499" i="4"/>
  <c r="R5499" i="4"/>
  <c r="T5499" i="4" s="1"/>
  <c r="R5515" i="4"/>
  <c r="T5515" i="4" s="1"/>
  <c r="U5515" i="4"/>
  <c r="R5526" i="4"/>
  <c r="T5526" i="4" s="1"/>
  <c r="U5526" i="4"/>
  <c r="R5534" i="4"/>
  <c r="T5534" i="4" s="1"/>
  <c r="U5534" i="4"/>
  <c r="R5552" i="4"/>
  <c r="T5552" i="4" s="1"/>
  <c r="U5552" i="4"/>
  <c r="R5563" i="4"/>
  <c r="T5563" i="4" s="1"/>
  <c r="U5563" i="4"/>
  <c r="R5569" i="4"/>
  <c r="T5569" i="4" s="1"/>
  <c r="U5569" i="4"/>
  <c r="R5585" i="4"/>
  <c r="T5585" i="4" s="1"/>
  <c r="U5585" i="4"/>
  <c r="U5589" i="4"/>
  <c r="R5589" i="4"/>
  <c r="T5589" i="4" s="1"/>
  <c r="V5594" i="4"/>
  <c r="V5597" i="4"/>
  <c r="U5611" i="4"/>
  <c r="R5611" i="4"/>
  <c r="T5611" i="4" s="1"/>
  <c r="U5614" i="4"/>
  <c r="R5614" i="4"/>
  <c r="T5614" i="4" s="1"/>
  <c r="R5617" i="4"/>
  <c r="T5617" i="4" s="1"/>
  <c r="U5617" i="4"/>
  <c r="V5621" i="4"/>
  <c r="V5625" i="4"/>
  <c r="V5630" i="4"/>
  <c r="U5639" i="4"/>
  <c r="R5639" i="4"/>
  <c r="T5639" i="4" s="1"/>
  <c r="U5641" i="4"/>
  <c r="R5641" i="4"/>
  <c r="T5641" i="4" s="1"/>
  <c r="R5643" i="4"/>
  <c r="T5643" i="4" s="1"/>
  <c r="U5643" i="4"/>
  <c r="V5654" i="4"/>
  <c r="U5668" i="4"/>
  <c r="R5668" i="4"/>
  <c r="T5668" i="4" s="1"/>
  <c r="U5670" i="4"/>
  <c r="R5670" i="4"/>
  <c r="T5670" i="4" s="1"/>
  <c r="U5673" i="4"/>
  <c r="R5673" i="4"/>
  <c r="T5673" i="4" s="1"/>
  <c r="U5675" i="4"/>
  <c r="R5675" i="4"/>
  <c r="T5675" i="4" s="1"/>
  <c r="R5677" i="4"/>
  <c r="T5677" i="4" s="1"/>
  <c r="U5677" i="4"/>
  <c r="U5694" i="4"/>
  <c r="R5694" i="4"/>
  <c r="T5694" i="4" s="1"/>
  <c r="U5696" i="4"/>
  <c r="R5696" i="4"/>
  <c r="T5696" i="4" s="1"/>
  <c r="R5698" i="4"/>
  <c r="T5698" i="4" s="1"/>
  <c r="U5698" i="4"/>
  <c r="V5701" i="4"/>
  <c r="V5709" i="4"/>
  <c r="U5716" i="4"/>
  <c r="R5716" i="4"/>
  <c r="T5716" i="4" s="1"/>
  <c r="U5718" i="4"/>
  <c r="R5718" i="4"/>
  <c r="T5718" i="4" s="1"/>
  <c r="R5720" i="4"/>
  <c r="T5720" i="4" s="1"/>
  <c r="U5720" i="4"/>
  <c r="V5726" i="4"/>
  <c r="V5730" i="4"/>
  <c r="U5740" i="4"/>
  <c r="R5740" i="4"/>
  <c r="T5740" i="4" s="1"/>
  <c r="U5743" i="4"/>
  <c r="R5743" i="4"/>
  <c r="T5743" i="4" s="1"/>
  <c r="R5746" i="4"/>
  <c r="T5746" i="4" s="1"/>
  <c r="U5746" i="4"/>
  <c r="V5755" i="4"/>
  <c r="V5761" i="4"/>
  <c r="U5772" i="4"/>
  <c r="R5772" i="4"/>
  <c r="T5772" i="4" s="1"/>
  <c r="U5775" i="4"/>
  <c r="R5775" i="4"/>
  <c r="T5775" i="4" s="1"/>
  <c r="V5777" i="4"/>
  <c r="U5780" i="4"/>
  <c r="R5780" i="4"/>
  <c r="T5780" i="4" s="1"/>
  <c r="R5782" i="4"/>
  <c r="T5782" i="4" s="1"/>
  <c r="U5782" i="4"/>
  <c r="R5795" i="4"/>
  <c r="T5795" i="4" s="1"/>
  <c r="U5795" i="4"/>
  <c r="V5818" i="4"/>
  <c r="R5839" i="4"/>
  <c r="T5839" i="4" s="1"/>
  <c r="U5839" i="4"/>
  <c r="V5846" i="4"/>
  <c r="R5850" i="4"/>
  <c r="T5850" i="4" s="1"/>
  <c r="U5850" i="4"/>
  <c r="V5857" i="4"/>
  <c r="U6138" i="4"/>
  <c r="R6138" i="4"/>
  <c r="T6138" i="4" s="1"/>
  <c r="U6146" i="4"/>
  <c r="R6146" i="4"/>
  <c r="T6146" i="4" s="1"/>
  <c r="U5286" i="4"/>
  <c r="R5287" i="4"/>
  <c r="T5287" i="4" s="1"/>
  <c r="R5288" i="4"/>
  <c r="T5288" i="4" s="1"/>
  <c r="U5289" i="4"/>
  <c r="R5290" i="4"/>
  <c r="T5290" i="4" s="1"/>
  <c r="U5301" i="4"/>
  <c r="R5302" i="4"/>
  <c r="T5302" i="4" s="1"/>
  <c r="U5308" i="4"/>
  <c r="R5312" i="4"/>
  <c r="T5312" i="4" s="1"/>
  <c r="U5313" i="4"/>
  <c r="U5319" i="4"/>
  <c r="U5323" i="4"/>
  <c r="U5324" i="4"/>
  <c r="U5334" i="4"/>
  <c r="U5335" i="4"/>
  <c r="U5345" i="4"/>
  <c r="R5346" i="4"/>
  <c r="T5346" i="4" s="1"/>
  <c r="U5353" i="4"/>
  <c r="U5356" i="4"/>
  <c r="R5357" i="4"/>
  <c r="T5357" i="4" s="1"/>
  <c r="R5358" i="4"/>
  <c r="T5358" i="4" s="1"/>
  <c r="U5359" i="4"/>
  <c r="R5360" i="4"/>
  <c r="T5360" i="4" s="1"/>
  <c r="U5362" i="4"/>
  <c r="R5363" i="4"/>
  <c r="T5363" i="4" s="1"/>
  <c r="U5365" i="4"/>
  <c r="R5366" i="4"/>
  <c r="T5366" i="4" s="1"/>
  <c r="R5368" i="4"/>
  <c r="T5368" i="4" s="1"/>
  <c r="R5369" i="4"/>
  <c r="T5369" i="4" s="1"/>
  <c r="U5370" i="4"/>
  <c r="R5371" i="4"/>
  <c r="T5371" i="4" s="1"/>
  <c r="R5372" i="4"/>
  <c r="T5372" i="4" s="1"/>
  <c r="U5373" i="4"/>
  <c r="R5374" i="4"/>
  <c r="T5374" i="4" s="1"/>
  <c r="U5376" i="4"/>
  <c r="R5377" i="4"/>
  <c r="T5377" i="4" s="1"/>
  <c r="U5378" i="4"/>
  <c r="R5379" i="4"/>
  <c r="T5379" i="4" s="1"/>
  <c r="U5381" i="4"/>
  <c r="R5382" i="4"/>
  <c r="T5382" i="4" s="1"/>
  <c r="R5384" i="4"/>
  <c r="T5384" i="4" s="1"/>
  <c r="U5386" i="4"/>
  <c r="R5387" i="4"/>
  <c r="T5387" i="4" s="1"/>
  <c r="R5389" i="4"/>
  <c r="T5389" i="4" s="1"/>
  <c r="R5390" i="4"/>
  <c r="T5390" i="4" s="1"/>
  <c r="U5391" i="4"/>
  <c r="R5392" i="4"/>
  <c r="T5392" i="4" s="1"/>
  <c r="R5394" i="4"/>
  <c r="T5394" i="4" s="1"/>
  <c r="R5395" i="4"/>
  <c r="T5395" i="4" s="1"/>
  <c r="U5397" i="4"/>
  <c r="R5398" i="4"/>
  <c r="T5398" i="4" s="1"/>
  <c r="R5399" i="4"/>
  <c r="T5399" i="4" s="1"/>
  <c r="U5401" i="4"/>
  <c r="R5402" i="4"/>
  <c r="T5402" i="4" s="1"/>
  <c r="U5404" i="4"/>
  <c r="R5405" i="4"/>
  <c r="T5405" i="4" s="1"/>
  <c r="R5406" i="4"/>
  <c r="T5406" i="4" s="1"/>
  <c r="U5408" i="4"/>
  <c r="R5409" i="4"/>
  <c r="T5409" i="4" s="1"/>
  <c r="R5410" i="4"/>
  <c r="T5410" i="4" s="1"/>
  <c r="U5412" i="4"/>
  <c r="R5413" i="4"/>
  <c r="T5413" i="4" s="1"/>
  <c r="R5414" i="4"/>
  <c r="T5414" i="4" s="1"/>
  <c r="U5416" i="4"/>
  <c r="R5417" i="4"/>
  <c r="T5417" i="4" s="1"/>
  <c r="U5432" i="4"/>
  <c r="R5433" i="4"/>
  <c r="T5433" i="4" s="1"/>
  <c r="R5447" i="4"/>
  <c r="T5447" i="4" s="1"/>
  <c r="U5460" i="4"/>
  <c r="R5461" i="4"/>
  <c r="T5461" i="4" s="1"/>
  <c r="U5474" i="4"/>
  <c r="U5480" i="4"/>
  <c r="R5482" i="4"/>
  <c r="T5482" i="4" s="1"/>
  <c r="U5482" i="4"/>
  <c r="U5492" i="4"/>
  <c r="R5494" i="4"/>
  <c r="T5494" i="4" s="1"/>
  <c r="U5494" i="4"/>
  <c r="R5497" i="4"/>
  <c r="T5497" i="4" s="1"/>
  <c r="U5502" i="4"/>
  <c r="U5506" i="4"/>
  <c r="R5506" i="4"/>
  <c r="T5506" i="4" s="1"/>
  <c r="U5508" i="4"/>
  <c r="U5511" i="4"/>
  <c r="R5511" i="4"/>
  <c r="T5511" i="4" s="1"/>
  <c r="U5513" i="4"/>
  <c r="U5516" i="4"/>
  <c r="R5516" i="4"/>
  <c r="T5516" i="4" s="1"/>
  <c r="U5522" i="4"/>
  <c r="R5522" i="4"/>
  <c r="T5522" i="4" s="1"/>
  <c r="U5524" i="4"/>
  <c r="U5528" i="4"/>
  <c r="R5528" i="4"/>
  <c r="T5528" i="4" s="1"/>
  <c r="U5531" i="4"/>
  <c r="U5535" i="4"/>
  <c r="R5535" i="4"/>
  <c r="T5535" i="4" s="1"/>
  <c r="U5537" i="4"/>
  <c r="U5541" i="4"/>
  <c r="R5541" i="4"/>
  <c r="T5541" i="4" s="1"/>
  <c r="U5544" i="4"/>
  <c r="U5548" i="4"/>
  <c r="R5548" i="4"/>
  <c r="T5548" i="4" s="1"/>
  <c r="U5550" i="4"/>
  <c r="U5559" i="4"/>
  <c r="R5559" i="4"/>
  <c r="T5559" i="4" s="1"/>
  <c r="U5561" i="4"/>
  <c r="U5567" i="4"/>
  <c r="U5570" i="4"/>
  <c r="R5570" i="4"/>
  <c r="T5570" i="4" s="1"/>
  <c r="U5572" i="4"/>
  <c r="U5576" i="4"/>
  <c r="R5576" i="4"/>
  <c r="T5576" i="4" s="1"/>
  <c r="U5578" i="4"/>
  <c r="U5581" i="4"/>
  <c r="R5581" i="4"/>
  <c r="T5581" i="4" s="1"/>
  <c r="U5583" i="4"/>
  <c r="U5586" i="4"/>
  <c r="R5586" i="4"/>
  <c r="T5586" i="4" s="1"/>
  <c r="U5592" i="4"/>
  <c r="V5600" i="4"/>
  <c r="U5604" i="4"/>
  <c r="U5619" i="4"/>
  <c r="R5619" i="4"/>
  <c r="T5619" i="4" s="1"/>
  <c r="U5622" i="4"/>
  <c r="R5622" i="4"/>
  <c r="T5622" i="4" s="1"/>
  <c r="R5624" i="4"/>
  <c r="T5624" i="4" s="1"/>
  <c r="U5624" i="4"/>
  <c r="V5627" i="4"/>
  <c r="U5632" i="4"/>
  <c r="V5637" i="4"/>
  <c r="U5645" i="4"/>
  <c r="R5645" i="4"/>
  <c r="T5645" i="4" s="1"/>
  <c r="U5647" i="4"/>
  <c r="R5647" i="4"/>
  <c r="T5647" i="4" s="1"/>
  <c r="R5649" i="4"/>
  <c r="T5649" i="4" s="1"/>
  <c r="U5649" i="4"/>
  <c r="V5652" i="4"/>
  <c r="U5655" i="4"/>
  <c r="U5661" i="4"/>
  <c r="U5678" i="4"/>
  <c r="R5678" i="4"/>
  <c r="T5678" i="4" s="1"/>
  <c r="U5680" i="4"/>
  <c r="R5680" i="4"/>
  <c r="T5680" i="4" s="1"/>
  <c r="R5682" i="4"/>
  <c r="T5682" i="4" s="1"/>
  <c r="U5682" i="4"/>
  <c r="U5688" i="4"/>
  <c r="V5692" i="4"/>
  <c r="U5700" i="4"/>
  <c r="R5700" i="4"/>
  <c r="T5700" i="4" s="1"/>
  <c r="U5702" i="4"/>
  <c r="R5702" i="4"/>
  <c r="T5702" i="4" s="1"/>
  <c r="R5704" i="4"/>
  <c r="T5704" i="4" s="1"/>
  <c r="U5704" i="4"/>
  <c r="V5707" i="4"/>
  <c r="V5714" i="4"/>
  <c r="U5721" i="4"/>
  <c r="R5721" i="4"/>
  <c r="T5721" i="4" s="1"/>
  <c r="U5723" i="4"/>
  <c r="R5723" i="4"/>
  <c r="T5723" i="4" s="1"/>
  <c r="R5725" i="4"/>
  <c r="T5725" i="4" s="1"/>
  <c r="U5725" i="4"/>
  <c r="V5728" i="4"/>
  <c r="U5732" i="4"/>
  <c r="V5738" i="4"/>
  <c r="U5748" i="4"/>
  <c r="R5748" i="4"/>
  <c r="T5748" i="4" s="1"/>
  <c r="U5751" i="4"/>
  <c r="R5751" i="4"/>
  <c r="T5751" i="4" s="1"/>
  <c r="R5754" i="4"/>
  <c r="T5754" i="4" s="1"/>
  <c r="U5754" i="4"/>
  <c r="V5758" i="4"/>
  <c r="U5763" i="4"/>
  <c r="V5769" i="4"/>
  <c r="U5787" i="4"/>
  <c r="U5806" i="4"/>
  <c r="R5806" i="4"/>
  <c r="T5806" i="4" s="1"/>
  <c r="R5809" i="4"/>
  <c r="T5809" i="4" s="1"/>
  <c r="U5809" i="4"/>
  <c r="V5817" i="4"/>
  <c r="R5821" i="4"/>
  <c r="T5821" i="4" s="1"/>
  <c r="U5821" i="4"/>
  <c r="V5828" i="4"/>
  <c r="V5829" i="4"/>
  <c r="R5832" i="4"/>
  <c r="T5832" i="4" s="1"/>
  <c r="U5832" i="4"/>
  <c r="U5841" i="4"/>
  <c r="R5841" i="4"/>
  <c r="T5841" i="4" s="1"/>
  <c r="U5843" i="4"/>
  <c r="R5843" i="4"/>
  <c r="T5843" i="4" s="1"/>
  <c r="V5855" i="4"/>
  <c r="R6136" i="4"/>
  <c r="T6136" i="4" s="1"/>
  <c r="U6136" i="4"/>
  <c r="R6144" i="4"/>
  <c r="T6144" i="4" s="1"/>
  <c r="U6144" i="4"/>
  <c r="R6152" i="4"/>
  <c r="T6152" i="4" s="1"/>
  <c r="U6152" i="4"/>
  <c r="R6164" i="4"/>
  <c r="T6164" i="4" s="1"/>
  <c r="U6164" i="4"/>
  <c r="V6204" i="4"/>
  <c r="V6284" i="4"/>
  <c r="U5595" i="4"/>
  <c r="U5602" i="4"/>
  <c r="U5608" i="4"/>
  <c r="U5615" i="4"/>
  <c r="U5623" i="4"/>
  <c r="U5629" i="4"/>
  <c r="U5636" i="4"/>
  <c r="U5642" i="4"/>
  <c r="U5653" i="4"/>
  <c r="U5659" i="4"/>
  <c r="U5665" i="4"/>
  <c r="U5676" i="4"/>
  <c r="U5681" i="4"/>
  <c r="U5686" i="4"/>
  <c r="U5691" i="4"/>
  <c r="U5697" i="4"/>
  <c r="U5719" i="4"/>
  <c r="U5724" i="4"/>
  <c r="U5737" i="4"/>
  <c r="U5744" i="4"/>
  <c r="U5752" i="4"/>
  <c r="U5760" i="4"/>
  <c r="U5768" i="4"/>
  <c r="U5776" i="4"/>
  <c r="U5784" i="4"/>
  <c r="U5790" i="4"/>
  <c r="R5794" i="4"/>
  <c r="T5794" i="4" s="1"/>
  <c r="R5796" i="4"/>
  <c r="T5796" i="4" s="1"/>
  <c r="R5803" i="4"/>
  <c r="T5803" i="4" s="1"/>
  <c r="V5810" i="4"/>
  <c r="R5824" i="4"/>
  <c r="T5824" i="4" s="1"/>
  <c r="R5826" i="4"/>
  <c r="T5826" i="4" s="1"/>
  <c r="R5834" i="4"/>
  <c r="T5834" i="4" s="1"/>
  <c r="V5840" i="4"/>
  <c r="R5853" i="4"/>
  <c r="T5853" i="4" s="1"/>
  <c r="R5855" i="4"/>
  <c r="T5855" i="4" s="1"/>
  <c r="U5861" i="4"/>
  <c r="R5861" i="4"/>
  <c r="T5861" i="4" s="1"/>
  <c r="U5862" i="4"/>
  <c r="U5865" i="4"/>
  <c r="R5865" i="4"/>
  <c r="T5865" i="4" s="1"/>
  <c r="U5868" i="4"/>
  <c r="R5868" i="4"/>
  <c r="T5868" i="4" s="1"/>
  <c r="U5869" i="4"/>
  <c r="U5872" i="4"/>
  <c r="U5875" i="4"/>
  <c r="R5875" i="4"/>
  <c r="T5875" i="4" s="1"/>
  <c r="U5876" i="4"/>
  <c r="U5878" i="4"/>
  <c r="R5878" i="4"/>
  <c r="T5878" i="4" s="1"/>
  <c r="U5879" i="4"/>
  <c r="U5881" i="4"/>
  <c r="R5881" i="4"/>
  <c r="T5881" i="4" s="1"/>
  <c r="U5882" i="4"/>
  <c r="U5884" i="4"/>
  <c r="R5884" i="4"/>
  <c r="T5884" i="4" s="1"/>
  <c r="U5885" i="4"/>
  <c r="U5887" i="4"/>
  <c r="R5887" i="4"/>
  <c r="T5887" i="4" s="1"/>
  <c r="U5888" i="4"/>
  <c r="U5890" i="4"/>
  <c r="R5890" i="4"/>
  <c r="T5890" i="4" s="1"/>
  <c r="U5891" i="4"/>
  <c r="U5893" i="4"/>
  <c r="R5893" i="4"/>
  <c r="T5893" i="4" s="1"/>
  <c r="U5896" i="4"/>
  <c r="R5896" i="4"/>
  <c r="T5896" i="4" s="1"/>
  <c r="U5899" i="4"/>
  <c r="R5899" i="4"/>
  <c r="T5899" i="4" s="1"/>
  <c r="U5900" i="4"/>
  <c r="U5903" i="4"/>
  <c r="R5903" i="4"/>
  <c r="T5903" i="4" s="1"/>
  <c r="U5904" i="4"/>
  <c r="U5907" i="4"/>
  <c r="R5907" i="4"/>
  <c r="T5907" i="4" s="1"/>
  <c r="U5908" i="4"/>
  <c r="U5911" i="4"/>
  <c r="R5911" i="4"/>
  <c r="T5911" i="4" s="1"/>
  <c r="U5912" i="4"/>
  <c r="U5915" i="4"/>
  <c r="R5915" i="4"/>
  <c r="T5915" i="4" s="1"/>
  <c r="U5916" i="4"/>
  <c r="U5919" i="4"/>
  <c r="R5919" i="4"/>
  <c r="T5919" i="4" s="1"/>
  <c r="U5920" i="4"/>
  <c r="U5923" i="4"/>
  <c r="R5923" i="4"/>
  <c r="T5923" i="4" s="1"/>
  <c r="U5924" i="4"/>
  <c r="U5927" i="4"/>
  <c r="R5927" i="4"/>
  <c r="T5927" i="4" s="1"/>
  <c r="U5928" i="4"/>
  <c r="U5931" i="4"/>
  <c r="R5931" i="4"/>
  <c r="T5931" i="4" s="1"/>
  <c r="U5932" i="4"/>
  <c r="U5935" i="4"/>
  <c r="R5935" i="4"/>
  <c r="T5935" i="4" s="1"/>
  <c r="U5936" i="4"/>
  <c r="U5939" i="4"/>
  <c r="R5939" i="4"/>
  <c r="T5939" i="4" s="1"/>
  <c r="U5940" i="4"/>
  <c r="U5943" i="4"/>
  <c r="R5943" i="4"/>
  <c r="T5943" i="4" s="1"/>
  <c r="U5944" i="4"/>
  <c r="U5947" i="4"/>
  <c r="R5947" i="4"/>
  <c r="T5947" i="4" s="1"/>
  <c r="U5948" i="4"/>
  <c r="U5951" i="4"/>
  <c r="R5951" i="4"/>
  <c r="T5951" i="4" s="1"/>
  <c r="U5952" i="4"/>
  <c r="U5955" i="4"/>
  <c r="R5955" i="4"/>
  <c r="T5955" i="4" s="1"/>
  <c r="U5956" i="4"/>
  <c r="U5959" i="4"/>
  <c r="R5959" i="4"/>
  <c r="T5959" i="4" s="1"/>
  <c r="U5960" i="4"/>
  <c r="U5963" i="4"/>
  <c r="R5963" i="4"/>
  <c r="T5963" i="4" s="1"/>
  <c r="U5964" i="4"/>
  <c r="U5967" i="4"/>
  <c r="R5967" i="4"/>
  <c r="T5967" i="4" s="1"/>
  <c r="U5968" i="4"/>
  <c r="U5971" i="4"/>
  <c r="R5971" i="4"/>
  <c r="T5971" i="4" s="1"/>
  <c r="U5972" i="4"/>
  <c r="U5975" i="4"/>
  <c r="R5975" i="4"/>
  <c r="T5975" i="4" s="1"/>
  <c r="U5976" i="4"/>
  <c r="U5979" i="4"/>
  <c r="R5979" i="4"/>
  <c r="T5979" i="4" s="1"/>
  <c r="U5980" i="4"/>
  <c r="U5983" i="4"/>
  <c r="R5983" i="4"/>
  <c r="T5983" i="4" s="1"/>
  <c r="U5984" i="4"/>
  <c r="U5987" i="4"/>
  <c r="R5987" i="4"/>
  <c r="T5987" i="4" s="1"/>
  <c r="U5988" i="4"/>
  <c r="U5991" i="4"/>
  <c r="R5991" i="4"/>
  <c r="T5991" i="4" s="1"/>
  <c r="U5992" i="4"/>
  <c r="U5995" i="4"/>
  <c r="R5995" i="4"/>
  <c r="T5995" i="4" s="1"/>
  <c r="U5996" i="4"/>
  <c r="U5999" i="4"/>
  <c r="R5999" i="4"/>
  <c r="T5999" i="4" s="1"/>
  <c r="U6000" i="4"/>
  <c r="U6003" i="4"/>
  <c r="R6003" i="4"/>
  <c r="T6003" i="4" s="1"/>
  <c r="U6004" i="4"/>
  <c r="U6007" i="4"/>
  <c r="R6007" i="4"/>
  <c r="T6007" i="4" s="1"/>
  <c r="U6008" i="4"/>
  <c r="U6011" i="4"/>
  <c r="R6011" i="4"/>
  <c r="T6011" i="4" s="1"/>
  <c r="U6012" i="4"/>
  <c r="U6015" i="4"/>
  <c r="R6015" i="4"/>
  <c r="T6015" i="4" s="1"/>
  <c r="U6016" i="4"/>
  <c r="U6019" i="4"/>
  <c r="R6019" i="4"/>
  <c r="T6019" i="4" s="1"/>
  <c r="U6020" i="4"/>
  <c r="U6023" i="4"/>
  <c r="R6023" i="4"/>
  <c r="T6023" i="4" s="1"/>
  <c r="U6024" i="4"/>
  <c r="U6027" i="4"/>
  <c r="R6027" i="4"/>
  <c r="T6027" i="4" s="1"/>
  <c r="U6028" i="4"/>
  <c r="U6031" i="4"/>
  <c r="R6031" i="4"/>
  <c r="T6031" i="4" s="1"/>
  <c r="U6032" i="4"/>
  <c r="U6035" i="4"/>
  <c r="R6035" i="4"/>
  <c r="T6035" i="4" s="1"/>
  <c r="U6036" i="4"/>
  <c r="U6039" i="4"/>
  <c r="R6039" i="4"/>
  <c r="T6039" i="4" s="1"/>
  <c r="U6040" i="4"/>
  <c r="U6043" i="4"/>
  <c r="R6043" i="4"/>
  <c r="T6043" i="4" s="1"/>
  <c r="U6044" i="4"/>
  <c r="U6047" i="4"/>
  <c r="R6047" i="4"/>
  <c r="T6047" i="4" s="1"/>
  <c r="U6048" i="4"/>
  <c r="U6051" i="4"/>
  <c r="R6051" i="4"/>
  <c r="T6051" i="4" s="1"/>
  <c r="U6052" i="4"/>
  <c r="U6055" i="4"/>
  <c r="U6058" i="4"/>
  <c r="R6058" i="4"/>
  <c r="T6058" i="4" s="1"/>
  <c r="U6059" i="4"/>
  <c r="U6062" i="4"/>
  <c r="R6062" i="4"/>
  <c r="T6062" i="4" s="1"/>
  <c r="U6063" i="4"/>
  <c r="U6066" i="4"/>
  <c r="R6066" i="4"/>
  <c r="T6066" i="4" s="1"/>
  <c r="U6067" i="4"/>
  <c r="U6070" i="4"/>
  <c r="R6070" i="4"/>
  <c r="T6070" i="4" s="1"/>
  <c r="U6071" i="4"/>
  <c r="U6074" i="4"/>
  <c r="R6074" i="4"/>
  <c r="T6074" i="4" s="1"/>
  <c r="U6075" i="4"/>
  <c r="U6078" i="4"/>
  <c r="R6078" i="4"/>
  <c r="T6078" i="4" s="1"/>
  <c r="U6079" i="4"/>
  <c r="U6082" i="4"/>
  <c r="R6082" i="4"/>
  <c r="T6082" i="4" s="1"/>
  <c r="U6083" i="4"/>
  <c r="U6086" i="4"/>
  <c r="R6086" i="4"/>
  <c r="T6086" i="4" s="1"/>
  <c r="U6087" i="4"/>
  <c r="U6090" i="4"/>
  <c r="R6090" i="4"/>
  <c r="T6090" i="4" s="1"/>
  <c r="U6091" i="4"/>
  <c r="U6094" i="4"/>
  <c r="R6094" i="4"/>
  <c r="T6094" i="4" s="1"/>
  <c r="U6095" i="4"/>
  <c r="U6098" i="4"/>
  <c r="R6098" i="4"/>
  <c r="T6098" i="4" s="1"/>
  <c r="U6099" i="4"/>
  <c r="U6102" i="4"/>
  <c r="R6102" i="4"/>
  <c r="T6102" i="4" s="1"/>
  <c r="U6103" i="4"/>
  <c r="U6106" i="4"/>
  <c r="R6106" i="4"/>
  <c r="T6106" i="4" s="1"/>
  <c r="U6107" i="4"/>
  <c r="U6110" i="4"/>
  <c r="R6110" i="4"/>
  <c r="T6110" i="4" s="1"/>
  <c r="U6111" i="4"/>
  <c r="U6114" i="4"/>
  <c r="R6114" i="4"/>
  <c r="T6114" i="4" s="1"/>
  <c r="U6115" i="4"/>
  <c r="U6118" i="4"/>
  <c r="R6118" i="4"/>
  <c r="T6118" i="4" s="1"/>
  <c r="U6119" i="4"/>
  <c r="U6122" i="4"/>
  <c r="R6122" i="4"/>
  <c r="T6122" i="4" s="1"/>
  <c r="U6123" i="4"/>
  <c r="U6126" i="4"/>
  <c r="R6126" i="4"/>
  <c r="T6126" i="4" s="1"/>
  <c r="U6127" i="4"/>
  <c r="U6130" i="4"/>
  <c r="R6130" i="4"/>
  <c r="T6130" i="4" s="1"/>
  <c r="U6131" i="4"/>
  <c r="U6133" i="4"/>
  <c r="R6133" i="4"/>
  <c r="T6133" i="4" s="1"/>
  <c r="R6135" i="4"/>
  <c r="T6135" i="4" s="1"/>
  <c r="U6135" i="4"/>
  <c r="U6137" i="4"/>
  <c r="R6137" i="4"/>
  <c r="T6137" i="4" s="1"/>
  <c r="R6139" i="4"/>
  <c r="T6139" i="4" s="1"/>
  <c r="U6139" i="4"/>
  <c r="U6141" i="4"/>
  <c r="R6141" i="4"/>
  <c r="T6141" i="4" s="1"/>
  <c r="R6143" i="4"/>
  <c r="T6143" i="4" s="1"/>
  <c r="U6143" i="4"/>
  <c r="U6145" i="4"/>
  <c r="R6145" i="4"/>
  <c r="T6145" i="4" s="1"/>
  <c r="R6147" i="4"/>
  <c r="T6147" i="4" s="1"/>
  <c r="U6147" i="4"/>
  <c r="U6149" i="4"/>
  <c r="R6149" i="4"/>
  <c r="T6149" i="4" s="1"/>
  <c r="R6151" i="4"/>
  <c r="T6151" i="4" s="1"/>
  <c r="U6151" i="4"/>
  <c r="R6160" i="4"/>
  <c r="T6160" i="4" s="1"/>
  <c r="U6160" i="4"/>
  <c r="R6172" i="4"/>
  <c r="T6172" i="4" s="1"/>
  <c r="U6172" i="4"/>
  <c r="V6260" i="4"/>
  <c r="V6292" i="4"/>
  <c r="R5659" i="4"/>
  <c r="T5659" i="4" s="1"/>
  <c r="R5776" i="4"/>
  <c r="T5776" i="4" s="1"/>
  <c r="R5784" i="4"/>
  <c r="T5784" i="4" s="1"/>
  <c r="R5790" i="4"/>
  <c r="T5790" i="4" s="1"/>
  <c r="U5804" i="4"/>
  <c r="U5813" i="4"/>
  <c r="U5835" i="4"/>
  <c r="U5860" i="4"/>
  <c r="R5860" i="4"/>
  <c r="T5860" i="4" s="1"/>
  <c r="U5864" i="4"/>
  <c r="R5864" i="4"/>
  <c r="T5864" i="4" s="1"/>
  <c r="U5867" i="4"/>
  <c r="R5867" i="4"/>
  <c r="T5867" i="4" s="1"/>
  <c r="U5871" i="4"/>
  <c r="R5871" i="4"/>
  <c r="T5871" i="4" s="1"/>
  <c r="U5874" i="4"/>
  <c r="R5874" i="4"/>
  <c r="T5874" i="4" s="1"/>
  <c r="U5880" i="4"/>
  <c r="R5880" i="4"/>
  <c r="T5880" i="4" s="1"/>
  <c r="U5886" i="4"/>
  <c r="R5886" i="4"/>
  <c r="T5886" i="4" s="1"/>
  <c r="U5892" i="4"/>
  <c r="R5892" i="4"/>
  <c r="T5892" i="4" s="1"/>
  <c r="U5895" i="4"/>
  <c r="R5895" i="4"/>
  <c r="T5895" i="4" s="1"/>
  <c r="U5898" i="4"/>
  <c r="R5898" i="4"/>
  <c r="T5898" i="4" s="1"/>
  <c r="U5902" i="4"/>
  <c r="R5902" i="4"/>
  <c r="T5902" i="4" s="1"/>
  <c r="U5906" i="4"/>
  <c r="R5906" i="4"/>
  <c r="T5906" i="4" s="1"/>
  <c r="U5910" i="4"/>
  <c r="R5910" i="4"/>
  <c r="T5910" i="4" s="1"/>
  <c r="U5914" i="4"/>
  <c r="R5914" i="4"/>
  <c r="T5914" i="4" s="1"/>
  <c r="U5918" i="4"/>
  <c r="R5918" i="4"/>
  <c r="T5918" i="4" s="1"/>
  <c r="U5922" i="4"/>
  <c r="R5922" i="4"/>
  <c r="T5922" i="4" s="1"/>
  <c r="U5926" i="4"/>
  <c r="R5926" i="4"/>
  <c r="T5926" i="4" s="1"/>
  <c r="U5930" i="4"/>
  <c r="R5930" i="4"/>
  <c r="T5930" i="4" s="1"/>
  <c r="U5934" i="4"/>
  <c r="R5934" i="4"/>
  <c r="T5934" i="4" s="1"/>
  <c r="U5938" i="4"/>
  <c r="R5938" i="4"/>
  <c r="T5938" i="4" s="1"/>
  <c r="U5942" i="4"/>
  <c r="R5942" i="4"/>
  <c r="T5942" i="4" s="1"/>
  <c r="U5946" i="4"/>
  <c r="R5946" i="4"/>
  <c r="T5946" i="4" s="1"/>
  <c r="U5950" i="4"/>
  <c r="R5950" i="4"/>
  <c r="T5950" i="4" s="1"/>
  <c r="U5954" i="4"/>
  <c r="R5954" i="4"/>
  <c r="T5954" i="4" s="1"/>
  <c r="U5958" i="4"/>
  <c r="R5958" i="4"/>
  <c r="T5958" i="4" s="1"/>
  <c r="U5962" i="4"/>
  <c r="R5962" i="4"/>
  <c r="T5962" i="4" s="1"/>
  <c r="U5966" i="4"/>
  <c r="R5966" i="4"/>
  <c r="T5966" i="4" s="1"/>
  <c r="U5970" i="4"/>
  <c r="R5970" i="4"/>
  <c r="T5970" i="4" s="1"/>
  <c r="U5974" i="4"/>
  <c r="R5974" i="4"/>
  <c r="T5974" i="4" s="1"/>
  <c r="U5978" i="4"/>
  <c r="R5978" i="4"/>
  <c r="T5978" i="4" s="1"/>
  <c r="U5982" i="4"/>
  <c r="R5982" i="4"/>
  <c r="T5982" i="4" s="1"/>
  <c r="U5986" i="4"/>
  <c r="R5986" i="4"/>
  <c r="T5986" i="4" s="1"/>
  <c r="U5990" i="4"/>
  <c r="R5990" i="4"/>
  <c r="T5990" i="4" s="1"/>
  <c r="U5994" i="4"/>
  <c r="R5994" i="4"/>
  <c r="T5994" i="4" s="1"/>
  <c r="U5998" i="4"/>
  <c r="R5998" i="4"/>
  <c r="T5998" i="4" s="1"/>
  <c r="U6002" i="4"/>
  <c r="R6002" i="4"/>
  <c r="T6002" i="4" s="1"/>
  <c r="U6006" i="4"/>
  <c r="R6006" i="4"/>
  <c r="T6006" i="4" s="1"/>
  <c r="U6010" i="4"/>
  <c r="R6010" i="4"/>
  <c r="T6010" i="4" s="1"/>
  <c r="U6014" i="4"/>
  <c r="R6014" i="4"/>
  <c r="T6014" i="4" s="1"/>
  <c r="U6018" i="4"/>
  <c r="R6018" i="4"/>
  <c r="T6018" i="4" s="1"/>
  <c r="U6022" i="4"/>
  <c r="R6022" i="4"/>
  <c r="T6022" i="4" s="1"/>
  <c r="U6026" i="4"/>
  <c r="R6026" i="4"/>
  <c r="T6026" i="4" s="1"/>
  <c r="U6030" i="4"/>
  <c r="R6030" i="4"/>
  <c r="T6030" i="4" s="1"/>
  <c r="U6034" i="4"/>
  <c r="R6034" i="4"/>
  <c r="T6034" i="4" s="1"/>
  <c r="U6038" i="4"/>
  <c r="R6038" i="4"/>
  <c r="T6038" i="4" s="1"/>
  <c r="U6042" i="4"/>
  <c r="R6042" i="4"/>
  <c r="T6042" i="4" s="1"/>
  <c r="U6046" i="4"/>
  <c r="R6046" i="4"/>
  <c r="T6046" i="4" s="1"/>
  <c r="U6050" i="4"/>
  <c r="R6050" i="4"/>
  <c r="T6050" i="4" s="1"/>
  <c r="U6054" i="4"/>
  <c r="R6054" i="4"/>
  <c r="T6054" i="4" s="1"/>
  <c r="U6057" i="4"/>
  <c r="R6057" i="4"/>
  <c r="T6057" i="4" s="1"/>
  <c r="U6061" i="4"/>
  <c r="R6061" i="4"/>
  <c r="T6061" i="4" s="1"/>
  <c r="U6065" i="4"/>
  <c r="R6065" i="4"/>
  <c r="T6065" i="4" s="1"/>
  <c r="U6069" i="4"/>
  <c r="R6069" i="4"/>
  <c r="T6069" i="4" s="1"/>
  <c r="U6073" i="4"/>
  <c r="R6073" i="4"/>
  <c r="T6073" i="4" s="1"/>
  <c r="U6077" i="4"/>
  <c r="R6077" i="4"/>
  <c r="T6077" i="4" s="1"/>
  <c r="U6081" i="4"/>
  <c r="R6081" i="4"/>
  <c r="T6081" i="4" s="1"/>
  <c r="U6085" i="4"/>
  <c r="R6085" i="4"/>
  <c r="T6085" i="4" s="1"/>
  <c r="U6089" i="4"/>
  <c r="R6089" i="4"/>
  <c r="T6089" i="4" s="1"/>
  <c r="U6093" i="4"/>
  <c r="R6093" i="4"/>
  <c r="T6093" i="4" s="1"/>
  <c r="U6097" i="4"/>
  <c r="R6097" i="4"/>
  <c r="T6097" i="4" s="1"/>
  <c r="U6101" i="4"/>
  <c r="R6101" i="4"/>
  <c r="T6101" i="4" s="1"/>
  <c r="U6105" i="4"/>
  <c r="R6105" i="4"/>
  <c r="T6105" i="4" s="1"/>
  <c r="U6109" i="4"/>
  <c r="R6109" i="4"/>
  <c r="T6109" i="4" s="1"/>
  <c r="U6113" i="4"/>
  <c r="R6113" i="4"/>
  <c r="T6113" i="4" s="1"/>
  <c r="U6117" i="4"/>
  <c r="R6117" i="4"/>
  <c r="T6117" i="4" s="1"/>
  <c r="U6121" i="4"/>
  <c r="R6121" i="4"/>
  <c r="T6121" i="4" s="1"/>
  <c r="U6125" i="4"/>
  <c r="R6125" i="4"/>
  <c r="T6125" i="4" s="1"/>
  <c r="U6129" i="4"/>
  <c r="R6129" i="4"/>
  <c r="T6129" i="4" s="1"/>
  <c r="R6156" i="4"/>
  <c r="T6156" i="4" s="1"/>
  <c r="U6156" i="4"/>
  <c r="V6236" i="4"/>
  <c r="V6268" i="4"/>
  <c r="U6155" i="4"/>
  <c r="U6159" i="4"/>
  <c r="U6163" i="4"/>
  <c r="U6167" i="4"/>
  <c r="U6171" i="4"/>
  <c r="V6176" i="4"/>
  <c r="R6205" i="4"/>
  <c r="T6205" i="4" s="1"/>
  <c r="U6205" i="4"/>
  <c r="R6221" i="4"/>
  <c r="T6221" i="4" s="1"/>
  <c r="U6221" i="4"/>
  <c r="V6251" i="4"/>
  <c r="V6254" i="4"/>
  <c r="R6296" i="4"/>
  <c r="T6296" i="4" s="1"/>
  <c r="U6296" i="4"/>
  <c r="R6311" i="4"/>
  <c r="T6311" i="4" s="1"/>
  <c r="U6311" i="4"/>
  <c r="R6316" i="4"/>
  <c r="T6316" i="4" s="1"/>
  <c r="U6316" i="4"/>
  <c r="R6354" i="4"/>
  <c r="T6354" i="4" s="1"/>
  <c r="U6354" i="4"/>
  <c r="R6359" i="4"/>
  <c r="T6359" i="4" s="1"/>
  <c r="U6359" i="4"/>
  <c r="R6383" i="4"/>
  <c r="T6383" i="4" s="1"/>
  <c r="U6383" i="4"/>
  <c r="U6387" i="4"/>
  <c r="R6387" i="4"/>
  <c r="T6387" i="4" s="1"/>
  <c r="V6398" i="4"/>
  <c r="U6403" i="4"/>
  <c r="R6403" i="4"/>
  <c r="T6403" i="4" s="1"/>
  <c r="V6410" i="4"/>
  <c r="U6415" i="4"/>
  <c r="R6415" i="4"/>
  <c r="T6415" i="4" s="1"/>
  <c r="V6426" i="4"/>
  <c r="U6428" i="4"/>
  <c r="R6428" i="4"/>
  <c r="T6428" i="4" s="1"/>
  <c r="V6452" i="4"/>
  <c r="U6456" i="4"/>
  <c r="R6456" i="4"/>
  <c r="T6456" i="4" s="1"/>
  <c r="V6465" i="4"/>
  <c r="U6481" i="4"/>
  <c r="R6481" i="4"/>
  <c r="T6481" i="4" s="1"/>
  <c r="U6496" i="4"/>
  <c r="R6496" i="4"/>
  <c r="T6496" i="4" s="1"/>
  <c r="U6511" i="4"/>
  <c r="R6511" i="4"/>
  <c r="T6511" i="4" s="1"/>
  <c r="U6523" i="4"/>
  <c r="R6523" i="4"/>
  <c r="T6523" i="4" s="1"/>
  <c r="R6537" i="4"/>
  <c r="T6537" i="4" s="1"/>
  <c r="U6537" i="4"/>
  <c r="R6542" i="4"/>
  <c r="T6542" i="4" s="1"/>
  <c r="U6542" i="4"/>
  <c r="V6179" i="4"/>
  <c r="V6182" i="4"/>
  <c r="R6184" i="4"/>
  <c r="T6184" i="4" s="1"/>
  <c r="U6184" i="4"/>
  <c r="V6185" i="4"/>
  <c r="V6187" i="4"/>
  <c r="V6190" i="4"/>
  <c r="R6192" i="4"/>
  <c r="T6192" i="4" s="1"/>
  <c r="U6192" i="4"/>
  <c r="V6193" i="4"/>
  <c r="V6195" i="4"/>
  <c r="V6198" i="4"/>
  <c r="R6201" i="4"/>
  <c r="T6201" i="4" s="1"/>
  <c r="U6201" i="4"/>
  <c r="V6228" i="4"/>
  <c r="R6233" i="4"/>
  <c r="T6233" i="4" s="1"/>
  <c r="U6233" i="4"/>
  <c r="R6237" i="4"/>
  <c r="T6237" i="4" s="1"/>
  <c r="U6237" i="4"/>
  <c r="R6245" i="4"/>
  <c r="T6245" i="4" s="1"/>
  <c r="U6245" i="4"/>
  <c r="R6257" i="4"/>
  <c r="T6257" i="4" s="1"/>
  <c r="U6257" i="4"/>
  <c r="R6261" i="4"/>
  <c r="T6261" i="4" s="1"/>
  <c r="U6261" i="4"/>
  <c r="R6269" i="4"/>
  <c r="T6269" i="4" s="1"/>
  <c r="U6269" i="4"/>
  <c r="R6277" i="4"/>
  <c r="T6277" i="4" s="1"/>
  <c r="U6277" i="4"/>
  <c r="R6285" i="4"/>
  <c r="T6285" i="4" s="1"/>
  <c r="U6285" i="4"/>
  <c r="R6293" i="4"/>
  <c r="T6293" i="4" s="1"/>
  <c r="U6293" i="4"/>
  <c r="U6298" i="4"/>
  <c r="R6298" i="4"/>
  <c r="T6298" i="4" s="1"/>
  <c r="R6319" i="4"/>
  <c r="T6319" i="4" s="1"/>
  <c r="U6319" i="4"/>
  <c r="R6324" i="4"/>
  <c r="T6324" i="4" s="1"/>
  <c r="U6324" i="4"/>
  <c r="V6344" i="4"/>
  <c r="R6362" i="4"/>
  <c r="T6362" i="4" s="1"/>
  <c r="U6362" i="4"/>
  <c r="R6366" i="4"/>
  <c r="T6366" i="4" s="1"/>
  <c r="U6366" i="4"/>
  <c r="U6392" i="4"/>
  <c r="R6392" i="4"/>
  <c r="T6392" i="4" s="1"/>
  <c r="U6407" i="4"/>
  <c r="R6407" i="4"/>
  <c r="T6407" i="4" s="1"/>
  <c r="U6420" i="4"/>
  <c r="R6420" i="4"/>
  <c r="T6420" i="4" s="1"/>
  <c r="U6433" i="4"/>
  <c r="R6433" i="4"/>
  <c r="T6433" i="4" s="1"/>
  <c r="U6446" i="4"/>
  <c r="R6446" i="4"/>
  <c r="T6446" i="4" s="1"/>
  <c r="U6460" i="4"/>
  <c r="R6460" i="4"/>
  <c r="T6460" i="4" s="1"/>
  <c r="R6544" i="4"/>
  <c r="T6544" i="4" s="1"/>
  <c r="U6544" i="4"/>
  <c r="R6557" i="4"/>
  <c r="T6557" i="4" s="1"/>
  <c r="U6557" i="4"/>
  <c r="U6154" i="4"/>
  <c r="U6158" i="4"/>
  <c r="U6162" i="4"/>
  <c r="U6166" i="4"/>
  <c r="U6170" i="4"/>
  <c r="U6174" i="4"/>
  <c r="U6177" i="4"/>
  <c r="R6182" i="4"/>
  <c r="T6182" i="4" s="1"/>
  <c r="R6187" i="4"/>
  <c r="T6187" i="4" s="1"/>
  <c r="R6190" i="4"/>
  <c r="T6190" i="4" s="1"/>
  <c r="R6195" i="4"/>
  <c r="T6195" i="4" s="1"/>
  <c r="R6198" i="4"/>
  <c r="T6198" i="4" s="1"/>
  <c r="V6208" i="4"/>
  <c r="V6213" i="4"/>
  <c r="R6216" i="4"/>
  <c r="T6216" i="4" s="1"/>
  <c r="U6216" i="4"/>
  <c r="U6217" i="4"/>
  <c r="R6220" i="4"/>
  <c r="T6220" i="4" s="1"/>
  <c r="U6220" i="4"/>
  <c r="U6222" i="4"/>
  <c r="R6222" i="4"/>
  <c r="T6222" i="4" s="1"/>
  <c r="R6229" i="4"/>
  <c r="T6229" i="4" s="1"/>
  <c r="U6229" i="4"/>
  <c r="V6240" i="4"/>
  <c r="V6249" i="4"/>
  <c r="R6252" i="4"/>
  <c r="T6252" i="4" s="1"/>
  <c r="U6252" i="4"/>
  <c r="U6253" i="4"/>
  <c r="V6264" i="4"/>
  <c r="V6280" i="4"/>
  <c r="V6288" i="4"/>
  <c r="R6301" i="4"/>
  <c r="T6301" i="4" s="1"/>
  <c r="U6301" i="4"/>
  <c r="R6327" i="4"/>
  <c r="T6327" i="4" s="1"/>
  <c r="U6327" i="4"/>
  <c r="R6332" i="4"/>
  <c r="T6332" i="4" s="1"/>
  <c r="U6332" i="4"/>
  <c r="R6368" i="4"/>
  <c r="T6368" i="4" s="1"/>
  <c r="U6368" i="4"/>
  <c r="R6373" i="4"/>
  <c r="T6373" i="4" s="1"/>
  <c r="U6373" i="4"/>
  <c r="V6385" i="4"/>
  <c r="U6395" i="4"/>
  <c r="R6395" i="4"/>
  <c r="T6395" i="4" s="1"/>
  <c r="V6418" i="4"/>
  <c r="U6423" i="4"/>
  <c r="R6423" i="4"/>
  <c r="T6423" i="4" s="1"/>
  <c r="V6431" i="4"/>
  <c r="U6436" i="4"/>
  <c r="R6436" i="4"/>
  <c r="T6436" i="4" s="1"/>
  <c r="V6444" i="4"/>
  <c r="U6449" i="4"/>
  <c r="R6449" i="4"/>
  <c r="T6449" i="4" s="1"/>
  <c r="V6458" i="4"/>
  <c r="U6462" i="4"/>
  <c r="R6462" i="4"/>
  <c r="T6462" i="4" s="1"/>
  <c r="U6477" i="4"/>
  <c r="R6477" i="4"/>
  <c r="T6477" i="4" s="1"/>
  <c r="U6489" i="4"/>
  <c r="R6489" i="4"/>
  <c r="T6489" i="4" s="1"/>
  <c r="U6505" i="4"/>
  <c r="R6505" i="4"/>
  <c r="T6505" i="4" s="1"/>
  <c r="V6514" i="4"/>
  <c r="U6518" i="4"/>
  <c r="R6518" i="4"/>
  <c r="T6518" i="4" s="1"/>
  <c r="R6526" i="4"/>
  <c r="T6526" i="4" s="1"/>
  <c r="U6526" i="4"/>
  <c r="R6564" i="4"/>
  <c r="T6564" i="4" s="1"/>
  <c r="U6564" i="4"/>
  <c r="V6579" i="4"/>
  <c r="U5793" i="4"/>
  <c r="U5800" i="4"/>
  <c r="U5807" i="4"/>
  <c r="U5815" i="4"/>
  <c r="U5823" i="4"/>
  <c r="U5831" i="4"/>
  <c r="U5837" i="4"/>
  <c r="U5844" i="4"/>
  <c r="U5852" i="4"/>
  <c r="R6153" i="4"/>
  <c r="T6153" i="4" s="1"/>
  <c r="R6154" i="4"/>
  <c r="T6154" i="4" s="1"/>
  <c r="R6157" i="4"/>
  <c r="T6157" i="4" s="1"/>
  <c r="R6158" i="4"/>
  <c r="T6158" i="4" s="1"/>
  <c r="R6161" i="4"/>
  <c r="T6161" i="4" s="1"/>
  <c r="R6162" i="4"/>
  <c r="T6162" i="4" s="1"/>
  <c r="R6165" i="4"/>
  <c r="T6165" i="4" s="1"/>
  <c r="R6166" i="4"/>
  <c r="T6166" i="4" s="1"/>
  <c r="R6169" i="4"/>
  <c r="T6169" i="4" s="1"/>
  <c r="R6170" i="4"/>
  <c r="T6170" i="4" s="1"/>
  <c r="R6173" i="4"/>
  <c r="T6173" i="4" s="1"/>
  <c r="R6174" i="4"/>
  <c r="T6174" i="4" s="1"/>
  <c r="R6180" i="4"/>
  <c r="T6180" i="4" s="1"/>
  <c r="U6180" i="4"/>
  <c r="U6181" i="4"/>
  <c r="V6183" i="4"/>
  <c r="V6186" i="4"/>
  <c r="R6188" i="4"/>
  <c r="T6188" i="4" s="1"/>
  <c r="U6188" i="4"/>
  <c r="U6189" i="4"/>
  <c r="V6194" i="4"/>
  <c r="R6196" i="4"/>
  <c r="T6196" i="4" s="1"/>
  <c r="U6196" i="4"/>
  <c r="U6197" i="4"/>
  <c r="R6200" i="4"/>
  <c r="T6200" i="4" s="1"/>
  <c r="U6200" i="4"/>
  <c r="U6202" i="4"/>
  <c r="R6202" i="4"/>
  <c r="T6202" i="4" s="1"/>
  <c r="R6209" i="4"/>
  <c r="T6209" i="4" s="1"/>
  <c r="U6209" i="4"/>
  <c r="V6212" i="4"/>
  <c r="R6225" i="4"/>
  <c r="T6225" i="4" s="1"/>
  <c r="U6225" i="4"/>
  <c r="R6241" i="4"/>
  <c r="T6241" i="4" s="1"/>
  <c r="U6241" i="4"/>
  <c r="R6256" i="4"/>
  <c r="T6256" i="4" s="1"/>
  <c r="U6256" i="4"/>
  <c r="U6258" i="4"/>
  <c r="R6258" i="4"/>
  <c r="T6258" i="4" s="1"/>
  <c r="R6265" i="4"/>
  <c r="T6265" i="4" s="1"/>
  <c r="U6265" i="4"/>
  <c r="R6273" i="4"/>
  <c r="T6273" i="4" s="1"/>
  <c r="U6273" i="4"/>
  <c r="R6281" i="4"/>
  <c r="T6281" i="4" s="1"/>
  <c r="U6281" i="4"/>
  <c r="R6289" i="4"/>
  <c r="T6289" i="4" s="1"/>
  <c r="U6289" i="4"/>
  <c r="U6295" i="4"/>
  <c r="R6295" i="4"/>
  <c r="T6295" i="4" s="1"/>
  <c r="R6303" i="4"/>
  <c r="T6303" i="4" s="1"/>
  <c r="U6303" i="4"/>
  <c r="R6308" i="4"/>
  <c r="T6308" i="4" s="1"/>
  <c r="U6308" i="4"/>
  <c r="R6335" i="4"/>
  <c r="T6335" i="4" s="1"/>
  <c r="U6335" i="4"/>
  <c r="R6340" i="4"/>
  <c r="T6340" i="4" s="1"/>
  <c r="U6340" i="4"/>
  <c r="R6347" i="4"/>
  <c r="T6347" i="4" s="1"/>
  <c r="U6347" i="4"/>
  <c r="R6352" i="4"/>
  <c r="T6352" i="4" s="1"/>
  <c r="U6352" i="4"/>
  <c r="R6376" i="4"/>
  <c r="T6376" i="4" s="1"/>
  <c r="U6376" i="4"/>
  <c r="R6381" i="4"/>
  <c r="T6381" i="4" s="1"/>
  <c r="U6381" i="4"/>
  <c r="U6400" i="4"/>
  <c r="R6400" i="4"/>
  <c r="T6400" i="4" s="1"/>
  <c r="U6412" i="4"/>
  <c r="R6412" i="4"/>
  <c r="T6412" i="4" s="1"/>
  <c r="U6453" i="4"/>
  <c r="R6453" i="4"/>
  <c r="T6453" i="4" s="1"/>
  <c r="U6467" i="4"/>
  <c r="R6467" i="4"/>
  <c r="T6467" i="4" s="1"/>
  <c r="R6472" i="4"/>
  <c r="T6472" i="4" s="1"/>
  <c r="U6472" i="4"/>
  <c r="V6475" i="4"/>
  <c r="R6484" i="4"/>
  <c r="T6484" i="4" s="1"/>
  <c r="U6484" i="4"/>
  <c r="V6487" i="4"/>
  <c r="R6499" i="4"/>
  <c r="T6499" i="4" s="1"/>
  <c r="U6499" i="4"/>
  <c r="V6503" i="4"/>
  <c r="R6529" i="4"/>
  <c r="T6529" i="4" s="1"/>
  <c r="U6529" i="4"/>
  <c r="R6534" i="4"/>
  <c r="T6534" i="4" s="1"/>
  <c r="U6534" i="4"/>
  <c r="V6546" i="4"/>
  <c r="R6549" i="4"/>
  <c r="T6549" i="4" s="1"/>
  <c r="U6549" i="4"/>
  <c r="U6550" i="4"/>
  <c r="R6550" i="4"/>
  <c r="T6550" i="4" s="1"/>
  <c r="V6591" i="4"/>
  <c r="U6305" i="4"/>
  <c r="R6305" i="4"/>
  <c r="T6305" i="4" s="1"/>
  <c r="U6313" i="4"/>
  <c r="R6313" i="4"/>
  <c r="T6313" i="4" s="1"/>
  <c r="U6321" i="4"/>
  <c r="R6321" i="4"/>
  <c r="T6321" i="4" s="1"/>
  <c r="U6329" i="4"/>
  <c r="R6329" i="4"/>
  <c r="T6329" i="4" s="1"/>
  <c r="U6337" i="4"/>
  <c r="R6337" i="4"/>
  <c r="T6337" i="4" s="1"/>
  <c r="R6343" i="4"/>
  <c r="T6343" i="4" s="1"/>
  <c r="U6343" i="4"/>
  <c r="U6349" i="4"/>
  <c r="R6349" i="4"/>
  <c r="T6349" i="4" s="1"/>
  <c r="U6356" i="4"/>
  <c r="R6356" i="4"/>
  <c r="T6356" i="4" s="1"/>
  <c r="U6364" i="4"/>
  <c r="R6364" i="4"/>
  <c r="T6364" i="4" s="1"/>
  <c r="U6370" i="4"/>
  <c r="R6370" i="4"/>
  <c r="T6370" i="4" s="1"/>
  <c r="U6378" i="4"/>
  <c r="R6378" i="4"/>
  <c r="T6378" i="4" s="1"/>
  <c r="R6389" i="4"/>
  <c r="T6389" i="4" s="1"/>
  <c r="U6389" i="4"/>
  <c r="R6397" i="4"/>
  <c r="T6397" i="4" s="1"/>
  <c r="U6397" i="4"/>
  <c r="R6405" i="4"/>
  <c r="T6405" i="4" s="1"/>
  <c r="U6405" i="4"/>
  <c r="R6417" i="4"/>
  <c r="T6417" i="4" s="1"/>
  <c r="U6417" i="4"/>
  <c r="R6425" i="4"/>
  <c r="T6425" i="4" s="1"/>
  <c r="U6425" i="4"/>
  <c r="R6430" i="4"/>
  <c r="T6430" i="4" s="1"/>
  <c r="U6430" i="4"/>
  <c r="R6438" i="4"/>
  <c r="T6438" i="4" s="1"/>
  <c r="U6438" i="4"/>
  <c r="R6451" i="4"/>
  <c r="T6451" i="4" s="1"/>
  <c r="U6451" i="4"/>
  <c r="R6464" i="4"/>
  <c r="T6464" i="4" s="1"/>
  <c r="U6464" i="4"/>
  <c r="U6479" i="4"/>
  <c r="R6479" i="4"/>
  <c r="T6479" i="4" s="1"/>
  <c r="U6492" i="4"/>
  <c r="R6492" i="4"/>
  <c r="T6492" i="4" s="1"/>
  <c r="U6508" i="4"/>
  <c r="R6508" i="4"/>
  <c r="T6508" i="4" s="1"/>
  <c r="R6513" i="4"/>
  <c r="T6513" i="4" s="1"/>
  <c r="U6513" i="4"/>
  <c r="U6531" i="4"/>
  <c r="R6531" i="4"/>
  <c r="T6531" i="4" s="1"/>
  <c r="U6539" i="4"/>
  <c r="R6539" i="4"/>
  <c r="T6539" i="4" s="1"/>
  <c r="V6571" i="4"/>
  <c r="V6604" i="4"/>
  <c r="U6175" i="4"/>
  <c r="U6203" i="4"/>
  <c r="U6207" i="4"/>
  <c r="U6223" i="4"/>
  <c r="U6227" i="4"/>
  <c r="U6231" i="4"/>
  <c r="U6235" i="4"/>
  <c r="U6239" i="4"/>
  <c r="U6243" i="4"/>
  <c r="U6259" i="4"/>
  <c r="U6263" i="4"/>
  <c r="U6267" i="4"/>
  <c r="U6271" i="4"/>
  <c r="U6275" i="4"/>
  <c r="U6279" i="4"/>
  <c r="U6283" i="4"/>
  <c r="U6287" i="4"/>
  <c r="U6291" i="4"/>
  <c r="R6300" i="4"/>
  <c r="T6300" i="4" s="1"/>
  <c r="U6300" i="4"/>
  <c r="R6307" i="4"/>
  <c r="T6307" i="4" s="1"/>
  <c r="U6307" i="4"/>
  <c r="R6310" i="4"/>
  <c r="T6310" i="4" s="1"/>
  <c r="R6315" i="4"/>
  <c r="T6315" i="4" s="1"/>
  <c r="U6315" i="4"/>
  <c r="R6318" i="4"/>
  <c r="T6318" i="4" s="1"/>
  <c r="R6323" i="4"/>
  <c r="T6323" i="4" s="1"/>
  <c r="U6323" i="4"/>
  <c r="R6326" i="4"/>
  <c r="T6326" i="4" s="1"/>
  <c r="R6331" i="4"/>
  <c r="T6331" i="4" s="1"/>
  <c r="U6331" i="4"/>
  <c r="R6334" i="4"/>
  <c r="T6334" i="4" s="1"/>
  <c r="R6339" i="4"/>
  <c r="T6339" i="4" s="1"/>
  <c r="U6339" i="4"/>
  <c r="U6345" i="4"/>
  <c r="R6345" i="4"/>
  <c r="T6345" i="4" s="1"/>
  <c r="R6351" i="4"/>
  <c r="T6351" i="4" s="1"/>
  <c r="U6351" i="4"/>
  <c r="R6353" i="4"/>
  <c r="T6353" i="4" s="1"/>
  <c r="R6358" i="4"/>
  <c r="T6358" i="4" s="1"/>
  <c r="U6358" i="4"/>
  <c r="R6361" i="4"/>
  <c r="T6361" i="4" s="1"/>
  <c r="R6365" i="4"/>
  <c r="T6365" i="4" s="1"/>
  <c r="U6365" i="4"/>
  <c r="R6367" i="4"/>
  <c r="T6367" i="4" s="1"/>
  <c r="R6372" i="4"/>
  <c r="T6372" i="4" s="1"/>
  <c r="U6372" i="4"/>
  <c r="R6375" i="4"/>
  <c r="T6375" i="4" s="1"/>
  <c r="R6380" i="4"/>
  <c r="T6380" i="4" s="1"/>
  <c r="U6380" i="4"/>
  <c r="U6391" i="4"/>
  <c r="R6391" i="4"/>
  <c r="T6391" i="4" s="1"/>
  <c r="U6394" i="4"/>
  <c r="U6399" i="4"/>
  <c r="R6399" i="4"/>
  <c r="T6399" i="4" s="1"/>
  <c r="U6402" i="4"/>
  <c r="U6406" i="4"/>
  <c r="R6406" i="4"/>
  <c r="T6406" i="4" s="1"/>
  <c r="U6411" i="4"/>
  <c r="R6411" i="4"/>
  <c r="T6411" i="4" s="1"/>
  <c r="U6414" i="4"/>
  <c r="U6419" i="4"/>
  <c r="R6419" i="4"/>
  <c r="T6419" i="4" s="1"/>
  <c r="U6422" i="4"/>
  <c r="U6427" i="4"/>
  <c r="R6427" i="4"/>
  <c r="T6427" i="4" s="1"/>
  <c r="U6432" i="4"/>
  <c r="R6432" i="4"/>
  <c r="T6432" i="4" s="1"/>
  <c r="U6435" i="4"/>
  <c r="U6440" i="4"/>
  <c r="R6440" i="4"/>
  <c r="T6440" i="4" s="1"/>
  <c r="U6442" i="4"/>
  <c r="U6445" i="4"/>
  <c r="R6445" i="4"/>
  <c r="T6445" i="4" s="1"/>
  <c r="U6448" i="4"/>
  <c r="U6455" i="4"/>
  <c r="U6459" i="4"/>
  <c r="R6459" i="4"/>
  <c r="T6459" i="4" s="1"/>
  <c r="U6466" i="4"/>
  <c r="R6466" i="4"/>
  <c r="T6466" i="4" s="1"/>
  <c r="U6469" i="4"/>
  <c r="U6476" i="4"/>
  <c r="R6476" i="4"/>
  <c r="T6476" i="4" s="1"/>
  <c r="R6486" i="4"/>
  <c r="T6486" i="4" s="1"/>
  <c r="U6488" i="4"/>
  <c r="R6488" i="4"/>
  <c r="T6488" i="4" s="1"/>
  <c r="U6495" i="4"/>
  <c r="R6501" i="4"/>
  <c r="T6501" i="4" s="1"/>
  <c r="U6504" i="4"/>
  <c r="R6504" i="4"/>
  <c r="T6504" i="4" s="1"/>
  <c r="U6510" i="4"/>
  <c r="U6515" i="4"/>
  <c r="R6515" i="4"/>
  <c r="T6515" i="4" s="1"/>
  <c r="U6517" i="4"/>
  <c r="R6521" i="4"/>
  <c r="T6521" i="4" s="1"/>
  <c r="U6522" i="4"/>
  <c r="R6522" i="4"/>
  <c r="T6522" i="4" s="1"/>
  <c r="R6525" i="4"/>
  <c r="T6525" i="4" s="1"/>
  <c r="U6525" i="4"/>
  <c r="R6528" i="4"/>
  <c r="T6528" i="4" s="1"/>
  <c r="R6533" i="4"/>
  <c r="T6533" i="4" s="1"/>
  <c r="U6533" i="4"/>
  <c r="R6536" i="4"/>
  <c r="T6536" i="4" s="1"/>
  <c r="R6541" i="4"/>
  <c r="T6541" i="4" s="1"/>
  <c r="U6541" i="4"/>
  <c r="R6543" i="4"/>
  <c r="T6543" i="4" s="1"/>
  <c r="V6548" i="4"/>
  <c r="R6553" i="4"/>
  <c r="T6553" i="4" s="1"/>
  <c r="U6553" i="4"/>
  <c r="R6560" i="4"/>
  <c r="T6560" i="4" s="1"/>
  <c r="U6560" i="4"/>
  <c r="V6566" i="4"/>
  <c r="U6593" i="4"/>
  <c r="R6593" i="4"/>
  <c r="T6593" i="4" s="1"/>
  <c r="R6175" i="4"/>
  <c r="T6175" i="4" s="1"/>
  <c r="R6206" i="4"/>
  <c r="T6206" i="4" s="1"/>
  <c r="R6207" i="4"/>
  <c r="T6207" i="4" s="1"/>
  <c r="R6210" i="4"/>
  <c r="T6210" i="4" s="1"/>
  <c r="U6211" i="4"/>
  <c r="R6226" i="4"/>
  <c r="T6226" i="4" s="1"/>
  <c r="R6227" i="4"/>
  <c r="T6227" i="4" s="1"/>
  <c r="R6230" i="4"/>
  <c r="T6230" i="4" s="1"/>
  <c r="R6231" i="4"/>
  <c r="T6231" i="4" s="1"/>
  <c r="R6234" i="4"/>
  <c r="T6234" i="4" s="1"/>
  <c r="R6235" i="4"/>
  <c r="T6235" i="4" s="1"/>
  <c r="U6247" i="4"/>
  <c r="U6302" i="4"/>
  <c r="R6302" i="4"/>
  <c r="T6302" i="4" s="1"/>
  <c r="U6309" i="4"/>
  <c r="R6309" i="4"/>
  <c r="T6309" i="4" s="1"/>
  <c r="V6312" i="4"/>
  <c r="U6317" i="4"/>
  <c r="R6317" i="4"/>
  <c r="T6317" i="4" s="1"/>
  <c r="V6320" i="4"/>
  <c r="U6325" i="4"/>
  <c r="R6325" i="4"/>
  <c r="T6325" i="4" s="1"/>
  <c r="V6328" i="4"/>
  <c r="U6333" i="4"/>
  <c r="R6333" i="4"/>
  <c r="T6333" i="4" s="1"/>
  <c r="V6336" i="4"/>
  <c r="U6341" i="4"/>
  <c r="R6341" i="4"/>
  <c r="T6341" i="4" s="1"/>
  <c r="V6348" i="4"/>
  <c r="V6355" i="4"/>
  <c r="U6360" i="4"/>
  <c r="R6360" i="4"/>
  <c r="T6360" i="4" s="1"/>
  <c r="V6369" i="4"/>
  <c r="U6374" i="4"/>
  <c r="R6374" i="4"/>
  <c r="T6374" i="4" s="1"/>
  <c r="U6382" i="4"/>
  <c r="R6382" i="4"/>
  <c r="T6382" i="4" s="1"/>
  <c r="V6384" i="4"/>
  <c r="R6386" i="4"/>
  <c r="T6386" i="4" s="1"/>
  <c r="U6386" i="4"/>
  <c r="R6393" i="4"/>
  <c r="T6393" i="4" s="1"/>
  <c r="U6393" i="4"/>
  <c r="R6401" i="4"/>
  <c r="T6401" i="4" s="1"/>
  <c r="U6401" i="4"/>
  <c r="R6408" i="4"/>
  <c r="T6408" i="4" s="1"/>
  <c r="U6408" i="4"/>
  <c r="R6413" i="4"/>
  <c r="T6413" i="4" s="1"/>
  <c r="U6413" i="4"/>
  <c r="R6421" i="4"/>
  <c r="T6421" i="4" s="1"/>
  <c r="U6421" i="4"/>
  <c r="R6434" i="4"/>
  <c r="T6434" i="4" s="1"/>
  <c r="U6434" i="4"/>
  <c r="R6441" i="4"/>
  <c r="T6441" i="4" s="1"/>
  <c r="U6441" i="4"/>
  <c r="R6447" i="4"/>
  <c r="T6447" i="4" s="1"/>
  <c r="U6447" i="4"/>
  <c r="R6454" i="4"/>
  <c r="T6454" i="4" s="1"/>
  <c r="U6454" i="4"/>
  <c r="R6461" i="4"/>
  <c r="T6461" i="4" s="1"/>
  <c r="U6461" i="4"/>
  <c r="R6468" i="4"/>
  <c r="T6468" i="4" s="1"/>
  <c r="U6468" i="4"/>
  <c r="U6473" i="4"/>
  <c r="R6473" i="4"/>
  <c r="T6473" i="4" s="1"/>
  <c r="U6485" i="4"/>
  <c r="R6485" i="4"/>
  <c r="T6485" i="4" s="1"/>
  <c r="V6491" i="4"/>
  <c r="U6500" i="4"/>
  <c r="R6500" i="4"/>
  <c r="T6500" i="4" s="1"/>
  <c r="V6507" i="4"/>
  <c r="R6516" i="4"/>
  <c r="T6516" i="4" s="1"/>
  <c r="U6516" i="4"/>
  <c r="U6520" i="4"/>
  <c r="R6520" i="4"/>
  <c r="T6520" i="4" s="1"/>
  <c r="U6527" i="4"/>
  <c r="R6527" i="4"/>
  <c r="T6527" i="4" s="1"/>
  <c r="V6530" i="4"/>
  <c r="U6535" i="4"/>
  <c r="R6535" i="4"/>
  <c r="T6535" i="4" s="1"/>
  <c r="V6538" i="4"/>
  <c r="U6545" i="4"/>
  <c r="V6569" i="4"/>
  <c r="U6570" i="4"/>
  <c r="R6572" i="4"/>
  <c r="T6572" i="4" s="1"/>
  <c r="U6572" i="4"/>
  <c r="R6577" i="4"/>
  <c r="T6577" i="4" s="1"/>
  <c r="U6577" i="4"/>
  <c r="R6584" i="4"/>
  <c r="T6584" i="4" s="1"/>
  <c r="U6584" i="4"/>
  <c r="R6595" i="4"/>
  <c r="T6595" i="4" s="1"/>
  <c r="U6595" i="4"/>
  <c r="R6607" i="4"/>
  <c r="T6607" i="4" s="1"/>
  <c r="U6607" i="4"/>
  <c r="U6616" i="4"/>
  <c r="R6616" i="4"/>
  <c r="T6616" i="4" s="1"/>
  <c r="V6620" i="4"/>
  <c r="V6632" i="4"/>
  <c r="U6639" i="4"/>
  <c r="R6639" i="4"/>
  <c r="T6639" i="4" s="1"/>
  <c r="V6643" i="4"/>
  <c r="U6659" i="4"/>
  <c r="R6659" i="4"/>
  <c r="T6659" i="4" s="1"/>
  <c r="V6664" i="4"/>
  <c r="U6671" i="4"/>
  <c r="R6671" i="4"/>
  <c r="T6671" i="4" s="1"/>
  <c r="V6678" i="4"/>
  <c r="U6685" i="4"/>
  <c r="R6685" i="4"/>
  <c r="T6685" i="4" s="1"/>
  <c r="U6698" i="4"/>
  <c r="R6698" i="4"/>
  <c r="T6698" i="4" s="1"/>
  <c r="U6705" i="4"/>
  <c r="R6705" i="4"/>
  <c r="T6705" i="4" s="1"/>
  <c r="V6709" i="4"/>
  <c r="R6724" i="4"/>
  <c r="T6724" i="4" s="1"/>
  <c r="U6724" i="4"/>
  <c r="U6740" i="4"/>
  <c r="R6740" i="4"/>
  <c r="T6740" i="4" s="1"/>
  <c r="V6744" i="4"/>
  <c r="V6745" i="4"/>
  <c r="V6815" i="4"/>
  <c r="V6827" i="4"/>
  <c r="U6837" i="4"/>
  <c r="R6837" i="4"/>
  <c r="T6837" i="4" s="1"/>
  <c r="U6844" i="4"/>
  <c r="R6844" i="4"/>
  <c r="T6844" i="4" s="1"/>
  <c r="U6850" i="4"/>
  <c r="R6850" i="4"/>
  <c r="T6850" i="4" s="1"/>
  <c r="U6856" i="4"/>
  <c r="R6856" i="4"/>
  <c r="T6856" i="4" s="1"/>
  <c r="U6862" i="4"/>
  <c r="R6862" i="4"/>
  <c r="T6862" i="4" s="1"/>
  <c r="U6873" i="4"/>
  <c r="R6873" i="4"/>
  <c r="T6873" i="4" s="1"/>
  <c r="R6980" i="4"/>
  <c r="T6980" i="4" s="1"/>
  <c r="U6980" i="4"/>
  <c r="S109" i="5"/>
  <c r="O111" i="5"/>
  <c r="Q111" i="5" s="1"/>
  <c r="R111" i="5"/>
  <c r="O116" i="5"/>
  <c r="Q116" i="5" s="1"/>
  <c r="R116" i="5"/>
  <c r="S118" i="5"/>
  <c r="S127" i="5"/>
  <c r="S135" i="5"/>
  <c r="S143" i="5"/>
  <c r="U6471" i="4"/>
  <c r="U6474" i="4"/>
  <c r="U6478" i="4"/>
  <c r="U6483" i="4"/>
  <c r="U6490" i="4"/>
  <c r="U6494" i="4"/>
  <c r="U6498" i="4"/>
  <c r="U6502" i="4"/>
  <c r="U6506" i="4"/>
  <c r="U6519" i="4"/>
  <c r="U6555" i="4"/>
  <c r="U6558" i="4"/>
  <c r="U6562" i="4"/>
  <c r="R6574" i="4"/>
  <c r="T6574" i="4" s="1"/>
  <c r="U6574" i="4"/>
  <c r="U6578" i="4"/>
  <c r="R6578" i="4"/>
  <c r="T6578" i="4" s="1"/>
  <c r="R6586" i="4"/>
  <c r="T6586" i="4" s="1"/>
  <c r="U6586" i="4"/>
  <c r="U6590" i="4"/>
  <c r="R6590" i="4"/>
  <c r="T6590" i="4" s="1"/>
  <c r="R6597" i="4"/>
  <c r="T6597" i="4" s="1"/>
  <c r="U6597" i="4"/>
  <c r="V6600" i="4"/>
  <c r="R6603" i="4"/>
  <c r="T6603" i="4" s="1"/>
  <c r="U6603" i="4"/>
  <c r="R6609" i="4"/>
  <c r="T6609" i="4" s="1"/>
  <c r="U6609" i="4"/>
  <c r="V6612" i="4"/>
  <c r="U6618" i="4"/>
  <c r="R6618" i="4"/>
  <c r="T6618" i="4" s="1"/>
  <c r="V6623" i="4"/>
  <c r="U6624" i="4"/>
  <c r="U6630" i="4"/>
  <c r="R6630" i="4"/>
  <c r="T6630" i="4" s="1"/>
  <c r="U6635" i="4"/>
  <c r="U6647" i="4"/>
  <c r="U6656" i="4"/>
  <c r="R6656" i="4"/>
  <c r="T6656" i="4" s="1"/>
  <c r="U6661" i="4"/>
  <c r="R6665" i="4"/>
  <c r="T6665" i="4" s="1"/>
  <c r="U6667" i="4"/>
  <c r="R6667" i="4"/>
  <c r="T6667" i="4" s="1"/>
  <c r="U6674" i="4"/>
  <c r="R6680" i="4"/>
  <c r="T6680" i="4" s="1"/>
  <c r="U6683" i="4"/>
  <c r="R6683" i="4"/>
  <c r="T6683" i="4" s="1"/>
  <c r="U6687" i="4"/>
  <c r="R6692" i="4"/>
  <c r="T6692" i="4" s="1"/>
  <c r="U6695" i="4"/>
  <c r="R6695" i="4"/>
  <c r="T6695" i="4" s="1"/>
  <c r="U6701" i="4"/>
  <c r="U6708" i="4"/>
  <c r="R6708" i="4"/>
  <c r="T6708" i="4" s="1"/>
  <c r="R6736" i="4"/>
  <c r="T6736" i="4" s="1"/>
  <c r="U6736" i="4"/>
  <c r="U6752" i="4"/>
  <c r="R6752" i="4"/>
  <c r="T6752" i="4" s="1"/>
  <c r="V6757" i="4"/>
  <c r="V6770" i="4"/>
  <c r="U6777" i="4"/>
  <c r="R6777" i="4"/>
  <c r="T6777" i="4" s="1"/>
  <c r="V6781" i="4"/>
  <c r="V6782" i="4"/>
  <c r="U6788" i="4"/>
  <c r="R6788" i="4"/>
  <c r="T6788" i="4" s="1"/>
  <c r="V6792" i="4"/>
  <c r="U6799" i="4"/>
  <c r="R6799" i="4"/>
  <c r="T6799" i="4" s="1"/>
  <c r="V6804" i="4"/>
  <c r="U6810" i="4"/>
  <c r="R6810" i="4"/>
  <c r="T6810" i="4" s="1"/>
  <c r="V6814" i="4"/>
  <c r="U6900" i="4"/>
  <c r="R6900" i="4"/>
  <c r="T6900" i="4" s="1"/>
  <c r="U6949" i="4"/>
  <c r="R6949" i="4"/>
  <c r="T6949" i="4" s="1"/>
  <c r="R7054" i="4"/>
  <c r="T7054" i="4" s="1"/>
  <c r="U7054" i="4"/>
  <c r="U6565" i="4"/>
  <c r="U6575" i="4"/>
  <c r="R6575" i="4"/>
  <c r="T6575" i="4" s="1"/>
  <c r="U6581" i="4"/>
  <c r="R6583" i="4"/>
  <c r="T6583" i="4" s="1"/>
  <c r="U6583" i="4"/>
  <c r="U6587" i="4"/>
  <c r="R6587" i="4"/>
  <c r="T6587" i="4" s="1"/>
  <c r="U6592" i="4"/>
  <c r="R6594" i="4"/>
  <c r="T6594" i="4" s="1"/>
  <c r="U6594" i="4"/>
  <c r="U6605" i="4"/>
  <c r="R6605" i="4"/>
  <c r="T6605" i="4" s="1"/>
  <c r="U6610" i="4"/>
  <c r="R6610" i="4"/>
  <c r="T6610" i="4" s="1"/>
  <c r="U6615" i="4"/>
  <c r="U6621" i="4"/>
  <c r="R6621" i="4"/>
  <c r="T6621" i="4" s="1"/>
  <c r="U6626" i="4"/>
  <c r="U6627" i="4"/>
  <c r="U6633" i="4"/>
  <c r="R6633" i="4"/>
  <c r="T6633" i="4" s="1"/>
  <c r="U6637" i="4"/>
  <c r="U6638" i="4"/>
  <c r="U6645" i="4"/>
  <c r="R6645" i="4"/>
  <c r="T6645" i="4" s="1"/>
  <c r="U6649" i="4"/>
  <c r="U6650" i="4"/>
  <c r="U6658" i="4"/>
  <c r="U6670" i="4"/>
  <c r="R6676" i="4"/>
  <c r="T6676" i="4" s="1"/>
  <c r="U6679" i="4"/>
  <c r="R6679" i="4"/>
  <c r="T6679" i="4" s="1"/>
  <c r="R6689" i="4"/>
  <c r="T6689" i="4" s="1"/>
  <c r="U6697" i="4"/>
  <c r="U6703" i="4"/>
  <c r="U6704" i="4"/>
  <c r="R6712" i="4"/>
  <c r="T6712" i="4" s="1"/>
  <c r="U6712" i="4"/>
  <c r="R6748" i="4"/>
  <c r="T6748" i="4" s="1"/>
  <c r="U6748" i="4"/>
  <c r="V6769" i="4"/>
  <c r="V6780" i="4"/>
  <c r="V6803" i="4"/>
  <c r="R6818" i="4"/>
  <c r="T6818" i="4" s="1"/>
  <c r="U6818" i="4"/>
  <c r="U6552" i="4"/>
  <c r="U6556" i="4"/>
  <c r="U6559" i="4"/>
  <c r="U6563" i="4"/>
  <c r="U6567" i="4"/>
  <c r="R6568" i="4"/>
  <c r="T6568" i="4" s="1"/>
  <c r="R6580" i="4"/>
  <c r="T6580" i="4" s="1"/>
  <c r="U6580" i="4"/>
  <c r="U6589" i="4"/>
  <c r="U6601" i="4"/>
  <c r="R6601" i="4"/>
  <c r="T6601" i="4" s="1"/>
  <c r="U6613" i="4"/>
  <c r="R6613" i="4"/>
  <c r="T6613" i="4" s="1"/>
  <c r="U6617" i="4"/>
  <c r="U6625" i="4"/>
  <c r="R6625" i="4"/>
  <c r="T6625" i="4" s="1"/>
  <c r="U6629" i="4"/>
  <c r="U6636" i="4"/>
  <c r="R6636" i="4"/>
  <c r="T6636" i="4" s="1"/>
  <c r="U6640" i="4"/>
  <c r="U6641" i="4"/>
  <c r="U6648" i="4"/>
  <c r="R6648" i="4"/>
  <c r="T6648" i="4" s="1"/>
  <c r="U6652" i="4"/>
  <c r="U6653" i="4"/>
  <c r="R6660" i="4"/>
  <c r="T6660" i="4" s="1"/>
  <c r="U6662" i="4"/>
  <c r="R6662" i="4"/>
  <c r="T6662" i="4" s="1"/>
  <c r="R6672" i="4"/>
  <c r="T6672" i="4" s="1"/>
  <c r="U6675" i="4"/>
  <c r="R6675" i="4"/>
  <c r="T6675" i="4" s="1"/>
  <c r="U6682" i="4"/>
  <c r="R6686" i="4"/>
  <c r="T6686" i="4" s="1"/>
  <c r="U6688" i="4"/>
  <c r="R6688" i="4"/>
  <c r="T6688" i="4" s="1"/>
  <c r="U6694" i="4"/>
  <c r="R6699" i="4"/>
  <c r="T6699" i="4" s="1"/>
  <c r="U6707" i="4"/>
  <c r="U6716" i="4"/>
  <c r="R6716" i="4"/>
  <c r="T6716" i="4" s="1"/>
  <c r="U6728" i="4"/>
  <c r="R6728" i="4"/>
  <c r="T6728" i="4" s="1"/>
  <c r="V6732" i="4"/>
  <c r="V6733" i="4"/>
  <c r="R6773" i="4"/>
  <c r="T6773" i="4" s="1"/>
  <c r="U6773" i="4"/>
  <c r="R6796" i="4"/>
  <c r="T6796" i="4" s="1"/>
  <c r="U6796" i="4"/>
  <c r="U6889" i="4"/>
  <c r="R6889" i="4"/>
  <c r="T6889" i="4" s="1"/>
  <c r="U6934" i="4"/>
  <c r="R6934" i="4"/>
  <c r="T6934" i="4" s="1"/>
  <c r="U6655" i="4"/>
  <c r="U6663" i="4"/>
  <c r="U6666" i="4"/>
  <c r="U6669" i="4"/>
  <c r="U6673" i="4"/>
  <c r="U6677" i="4"/>
  <c r="U6681" i="4"/>
  <c r="U6684" i="4"/>
  <c r="U6690" i="4"/>
  <c r="U6693" i="4"/>
  <c r="U6700" i="4"/>
  <c r="U6723" i="4"/>
  <c r="U6731" i="4"/>
  <c r="R6731" i="4"/>
  <c r="T6731" i="4" s="1"/>
  <c r="U6735" i="4"/>
  <c r="U6743" i="4"/>
  <c r="R6743" i="4"/>
  <c r="T6743" i="4" s="1"/>
  <c r="U6747" i="4"/>
  <c r="U6756" i="4"/>
  <c r="R6756" i="4"/>
  <c r="T6756" i="4" s="1"/>
  <c r="U6761" i="4"/>
  <c r="U6784" i="4"/>
  <c r="U6791" i="4"/>
  <c r="R6791" i="4"/>
  <c r="T6791" i="4" s="1"/>
  <c r="U6795" i="4"/>
  <c r="U6802" i="4"/>
  <c r="R6802" i="4"/>
  <c r="T6802" i="4" s="1"/>
  <c r="U6806" i="4"/>
  <c r="U6826" i="4"/>
  <c r="R6826" i="4"/>
  <c r="T6826" i="4" s="1"/>
  <c r="U6835" i="4"/>
  <c r="R6835" i="4"/>
  <c r="T6835" i="4" s="1"/>
  <c r="U6849" i="4"/>
  <c r="R6849" i="4"/>
  <c r="T6849" i="4" s="1"/>
  <c r="U6854" i="4"/>
  <c r="R6854" i="4"/>
  <c r="T6854" i="4" s="1"/>
  <c r="U6860" i="4"/>
  <c r="R6860" i="4"/>
  <c r="T6860" i="4" s="1"/>
  <c r="U6866" i="4"/>
  <c r="R6866" i="4"/>
  <c r="T6866" i="4" s="1"/>
  <c r="U6872" i="4"/>
  <c r="R6872" i="4"/>
  <c r="T6872" i="4" s="1"/>
  <c r="U6877" i="4"/>
  <c r="R6877" i="4"/>
  <c r="T6877" i="4" s="1"/>
  <c r="U7039" i="4"/>
  <c r="R7039" i="4"/>
  <c r="T7039" i="4" s="1"/>
  <c r="U7131" i="4"/>
  <c r="R7131" i="4"/>
  <c r="T7131" i="4" s="1"/>
  <c r="U6715" i="4"/>
  <c r="R6715" i="4"/>
  <c r="T6715" i="4" s="1"/>
  <c r="U6721" i="4"/>
  <c r="R6721" i="4"/>
  <c r="T6721" i="4" s="1"/>
  <c r="U6727" i="4"/>
  <c r="U6734" i="4"/>
  <c r="R6734" i="4"/>
  <c r="T6734" i="4" s="1"/>
  <c r="U6738" i="4"/>
  <c r="V6739" i="4"/>
  <c r="U6750" i="4"/>
  <c r="V6751" i="4"/>
  <c r="U6759" i="4"/>
  <c r="R6759" i="4"/>
  <c r="T6759" i="4" s="1"/>
  <c r="U6764" i="4"/>
  <c r="U6765" i="4"/>
  <c r="U6771" i="4"/>
  <c r="R6771" i="4"/>
  <c r="T6771" i="4" s="1"/>
  <c r="U6776" i="4"/>
  <c r="U6787" i="4"/>
  <c r="U6798" i="4"/>
  <c r="U6805" i="4"/>
  <c r="R6805" i="4"/>
  <c r="T6805" i="4" s="1"/>
  <c r="U6809" i="4"/>
  <c r="U6816" i="4"/>
  <c r="R6816" i="4"/>
  <c r="T6816" i="4" s="1"/>
  <c r="U6821" i="4"/>
  <c r="V6822" i="4"/>
  <c r="U6833" i="4"/>
  <c r="R6833" i="4"/>
  <c r="T6833" i="4" s="1"/>
  <c r="U6841" i="4"/>
  <c r="R6841" i="4"/>
  <c r="T6841" i="4" s="1"/>
  <c r="U6847" i="4"/>
  <c r="R6847" i="4"/>
  <c r="T6847" i="4" s="1"/>
  <c r="U6853" i="4"/>
  <c r="R6853" i="4"/>
  <c r="T6853" i="4" s="1"/>
  <c r="U6865" i="4"/>
  <c r="R6865" i="4"/>
  <c r="T6865" i="4" s="1"/>
  <c r="U6876" i="4"/>
  <c r="R6876" i="4"/>
  <c r="T6876" i="4" s="1"/>
  <c r="U6884" i="4"/>
  <c r="R6884" i="4"/>
  <c r="T6884" i="4" s="1"/>
  <c r="U6895" i="4"/>
  <c r="R6895" i="4"/>
  <c r="T6895" i="4" s="1"/>
  <c r="U6918" i="4"/>
  <c r="R6918" i="4"/>
  <c r="T6918" i="4" s="1"/>
  <c r="U6929" i="4"/>
  <c r="R6929" i="4"/>
  <c r="T6929" i="4" s="1"/>
  <c r="U6942" i="4"/>
  <c r="R6942" i="4"/>
  <c r="T6942" i="4" s="1"/>
  <c r="U6958" i="4"/>
  <c r="R6958" i="4"/>
  <c r="T6958" i="4" s="1"/>
  <c r="U6972" i="4"/>
  <c r="R6972" i="4"/>
  <c r="T6972" i="4" s="1"/>
  <c r="U7023" i="4"/>
  <c r="R7023" i="4"/>
  <c r="T7023" i="4" s="1"/>
  <c r="V6718" i="4"/>
  <c r="U6725" i="4"/>
  <c r="R6725" i="4"/>
  <c r="T6725" i="4" s="1"/>
  <c r="V6742" i="4"/>
  <c r="V6754" i="4"/>
  <c r="V6755" i="4"/>
  <c r="U6762" i="4"/>
  <c r="R6762" i="4"/>
  <c r="T6762" i="4" s="1"/>
  <c r="V6768" i="4"/>
  <c r="U6774" i="4"/>
  <c r="R6774" i="4"/>
  <c r="T6774" i="4" s="1"/>
  <c r="V6778" i="4"/>
  <c r="V6779" i="4"/>
  <c r="U6785" i="4"/>
  <c r="R6785" i="4"/>
  <c r="T6785" i="4" s="1"/>
  <c r="V6801" i="4"/>
  <c r="U6807" i="4"/>
  <c r="R6807" i="4"/>
  <c r="T6807" i="4" s="1"/>
  <c r="U6812" i="4"/>
  <c r="U6813" i="4"/>
  <c r="U6819" i="4"/>
  <c r="R6819" i="4"/>
  <c r="T6819" i="4" s="1"/>
  <c r="U6824" i="4"/>
  <c r="U6825" i="4"/>
  <c r="U6831" i="4"/>
  <c r="R6831" i="4"/>
  <c r="T6831" i="4" s="1"/>
  <c r="U6839" i="4"/>
  <c r="R6839" i="4"/>
  <c r="T6839" i="4" s="1"/>
  <c r="U6845" i="4"/>
  <c r="R6845" i="4"/>
  <c r="T6845" i="4" s="1"/>
  <c r="U6857" i="4"/>
  <c r="R6857" i="4"/>
  <c r="T6857" i="4" s="1"/>
  <c r="U6869" i="4"/>
  <c r="R6869" i="4"/>
  <c r="T6869" i="4" s="1"/>
  <c r="R6880" i="4"/>
  <c r="T6880" i="4" s="1"/>
  <c r="U6880" i="4"/>
  <c r="V6883" i="4"/>
  <c r="R6891" i="4"/>
  <c r="T6891" i="4" s="1"/>
  <c r="U6891" i="4"/>
  <c r="R6902" i="4"/>
  <c r="T6902" i="4" s="1"/>
  <c r="U6902" i="4"/>
  <c r="V6905" i="4"/>
  <c r="V6916" i="4"/>
  <c r="R6925" i="4"/>
  <c r="T6925" i="4" s="1"/>
  <c r="U6925" i="4"/>
  <c r="R6937" i="4"/>
  <c r="T6937" i="4" s="1"/>
  <c r="U6937" i="4"/>
  <c r="V6940" i="4"/>
  <c r="R6952" i="4"/>
  <c r="T6952" i="4" s="1"/>
  <c r="U6952" i="4"/>
  <c r="V6956" i="4"/>
  <c r="R6966" i="4"/>
  <c r="T6966" i="4" s="1"/>
  <c r="U6966" i="4"/>
  <c r="U6977" i="4"/>
  <c r="R6977" i="4"/>
  <c r="T6977" i="4" s="1"/>
  <c r="U6711" i="4"/>
  <c r="U6714" i="4"/>
  <c r="U6717" i="4"/>
  <c r="R6828" i="4"/>
  <c r="T6828" i="4" s="1"/>
  <c r="U6828" i="4"/>
  <c r="U6829" i="4"/>
  <c r="R6829" i="4"/>
  <c r="T6829" i="4" s="1"/>
  <c r="R6830" i="4"/>
  <c r="T6830" i="4" s="1"/>
  <c r="U6830" i="4"/>
  <c r="U6832" i="4"/>
  <c r="R6832" i="4"/>
  <c r="T6832" i="4" s="1"/>
  <c r="R6834" i="4"/>
  <c r="T6834" i="4" s="1"/>
  <c r="U6834" i="4"/>
  <c r="U6836" i="4"/>
  <c r="R6836" i="4"/>
  <c r="T6836" i="4" s="1"/>
  <c r="R6838" i="4"/>
  <c r="T6838" i="4" s="1"/>
  <c r="U6838" i="4"/>
  <c r="U6840" i="4"/>
  <c r="R6840" i="4"/>
  <c r="T6840" i="4" s="1"/>
  <c r="R6842" i="4"/>
  <c r="T6842" i="4" s="1"/>
  <c r="U6842" i="4"/>
  <c r="U6843" i="4"/>
  <c r="R6843" i="4"/>
  <c r="T6843" i="4" s="1"/>
  <c r="U6846" i="4"/>
  <c r="R6846" i="4"/>
  <c r="T6846" i="4" s="1"/>
  <c r="R6848" i="4"/>
  <c r="T6848" i="4" s="1"/>
  <c r="U6848" i="4"/>
  <c r="R6851" i="4"/>
  <c r="T6851" i="4" s="1"/>
  <c r="U6851" i="4"/>
  <c r="U6852" i="4"/>
  <c r="R6852" i="4"/>
  <c r="T6852" i="4" s="1"/>
  <c r="U6855" i="4"/>
  <c r="R6855" i="4"/>
  <c r="T6855" i="4" s="1"/>
  <c r="U6858" i="4"/>
  <c r="R6858" i="4"/>
  <c r="T6858" i="4" s="1"/>
  <c r="R6859" i="4"/>
  <c r="T6859" i="4" s="1"/>
  <c r="U6859" i="4"/>
  <c r="U6861" i="4"/>
  <c r="R6861" i="4"/>
  <c r="T6861" i="4" s="1"/>
  <c r="R6863" i="4"/>
  <c r="T6863" i="4" s="1"/>
  <c r="U6863" i="4"/>
  <c r="U6864" i="4"/>
  <c r="R6864" i="4"/>
  <c r="T6864" i="4" s="1"/>
  <c r="U6867" i="4"/>
  <c r="R6867" i="4"/>
  <c r="T6867" i="4" s="1"/>
  <c r="R6868" i="4"/>
  <c r="T6868" i="4" s="1"/>
  <c r="U6868" i="4"/>
  <c r="U6870" i="4"/>
  <c r="R6870" i="4"/>
  <c r="T6870" i="4" s="1"/>
  <c r="R6871" i="4"/>
  <c r="T6871" i="4" s="1"/>
  <c r="U6871" i="4"/>
  <c r="R6874" i="4"/>
  <c r="T6874" i="4" s="1"/>
  <c r="U6874" i="4"/>
  <c r="U6875" i="4"/>
  <c r="R6875" i="4"/>
  <c r="T6875" i="4" s="1"/>
  <c r="U6878" i="4"/>
  <c r="R6878" i="4"/>
  <c r="T6878" i="4" s="1"/>
  <c r="R6879" i="4"/>
  <c r="T6879" i="4" s="1"/>
  <c r="U6879" i="4"/>
  <c r="U6886" i="4"/>
  <c r="R6886" i="4"/>
  <c r="T6886" i="4" s="1"/>
  <c r="U6920" i="4"/>
  <c r="R6920" i="4"/>
  <c r="T6920" i="4" s="1"/>
  <c r="U6931" i="4"/>
  <c r="R6931" i="4"/>
  <c r="T6931" i="4" s="1"/>
  <c r="U6945" i="4"/>
  <c r="R6945" i="4"/>
  <c r="T6945" i="4" s="1"/>
  <c r="U6961" i="4"/>
  <c r="R6961" i="4"/>
  <c r="T6961" i="4" s="1"/>
  <c r="U6974" i="4"/>
  <c r="R6974" i="4"/>
  <c r="T6974" i="4" s="1"/>
  <c r="R7012" i="4"/>
  <c r="T7012" i="4" s="1"/>
  <c r="U7012" i="4"/>
  <c r="R7026" i="4"/>
  <c r="T7026" i="4" s="1"/>
  <c r="U7026" i="4"/>
  <c r="R7042" i="4"/>
  <c r="T7042" i="4" s="1"/>
  <c r="U7042" i="4"/>
  <c r="V7070" i="4"/>
  <c r="R7073" i="4"/>
  <c r="T7073" i="4" s="1"/>
  <c r="U7073" i="4"/>
  <c r="U7075" i="4"/>
  <c r="R7075" i="4"/>
  <c r="T7075" i="4" s="1"/>
  <c r="V7077" i="4"/>
  <c r="U7115" i="4"/>
  <c r="R7115" i="4"/>
  <c r="T7115" i="4" s="1"/>
  <c r="R6881" i="4"/>
  <c r="T6881" i="4" s="1"/>
  <c r="U6888" i="4"/>
  <c r="R6904" i="4"/>
  <c r="T6904" i="4" s="1"/>
  <c r="U6906" i="4"/>
  <c r="R6906" i="4"/>
  <c r="T6906" i="4" s="1"/>
  <c r="U6911" i="4"/>
  <c r="R6915" i="4"/>
  <c r="T6915" i="4" s="1"/>
  <c r="U6917" i="4"/>
  <c r="R6917" i="4"/>
  <c r="T6917" i="4" s="1"/>
  <c r="U6922" i="4"/>
  <c r="R6926" i="4"/>
  <c r="T6926" i="4" s="1"/>
  <c r="U6928" i="4"/>
  <c r="R6928" i="4"/>
  <c r="T6928" i="4" s="1"/>
  <c r="U6933" i="4"/>
  <c r="U6941" i="4"/>
  <c r="R6941" i="4"/>
  <c r="T6941" i="4" s="1"/>
  <c r="U6948" i="4"/>
  <c r="R6954" i="4"/>
  <c r="T6954" i="4" s="1"/>
  <c r="U6957" i="4"/>
  <c r="R6957" i="4"/>
  <c r="T6957" i="4" s="1"/>
  <c r="U6963" i="4"/>
  <c r="R6968" i="4"/>
  <c r="T6968" i="4" s="1"/>
  <c r="U6971" i="4"/>
  <c r="R6971" i="4"/>
  <c r="T6971" i="4" s="1"/>
  <c r="R6982" i="4"/>
  <c r="T6982" i="4" s="1"/>
  <c r="U7016" i="4"/>
  <c r="R7016" i="4"/>
  <c r="T7016" i="4" s="1"/>
  <c r="U7032" i="4"/>
  <c r="R7032" i="4"/>
  <c r="T7032" i="4" s="1"/>
  <c r="U7048" i="4"/>
  <c r="R7048" i="4"/>
  <c r="T7048" i="4" s="1"/>
  <c r="U7099" i="4"/>
  <c r="R7099" i="4"/>
  <c r="T7099" i="4" s="1"/>
  <c r="U7163" i="4"/>
  <c r="R7163" i="4"/>
  <c r="T7163" i="4" s="1"/>
  <c r="U6892" i="4"/>
  <c r="R6892" i="4"/>
  <c r="T6892" i="4" s="1"/>
  <c r="V6897" i="4"/>
  <c r="U6903" i="4"/>
  <c r="R6903" i="4"/>
  <c r="T6903" i="4" s="1"/>
  <c r="U6914" i="4"/>
  <c r="R6914" i="4"/>
  <c r="T6914" i="4" s="1"/>
  <c r="V6919" i="4"/>
  <c r="V6930" i="4"/>
  <c r="U6938" i="4"/>
  <c r="R6938" i="4"/>
  <c r="T6938" i="4" s="1"/>
  <c r="V6944" i="4"/>
  <c r="U6953" i="4"/>
  <c r="R6953" i="4"/>
  <c r="T6953" i="4" s="1"/>
  <c r="V6960" i="4"/>
  <c r="U6967" i="4"/>
  <c r="R6967" i="4"/>
  <c r="T6967" i="4" s="1"/>
  <c r="U6973" i="4"/>
  <c r="R6978" i="4"/>
  <c r="T6978" i="4" s="1"/>
  <c r="U6981" i="4"/>
  <c r="R6981" i="4"/>
  <c r="T6981" i="4" s="1"/>
  <c r="U6984" i="4"/>
  <c r="R6984" i="4"/>
  <c r="T6984" i="4" s="1"/>
  <c r="V7014" i="4"/>
  <c r="V7030" i="4"/>
  <c r="V7046" i="4"/>
  <c r="V7055" i="4"/>
  <c r="V7065" i="4"/>
  <c r="R7089" i="4"/>
  <c r="T7089" i="4" s="1"/>
  <c r="U7089" i="4"/>
  <c r="U7147" i="4"/>
  <c r="R7147" i="4"/>
  <c r="T7147" i="4" s="1"/>
  <c r="U6882" i="4"/>
  <c r="U6885" i="4"/>
  <c r="U6893" i="4"/>
  <c r="U6896" i="4"/>
  <c r="U6899" i="4"/>
  <c r="U6907" i="4"/>
  <c r="U6910" i="4"/>
  <c r="U6913" i="4"/>
  <c r="U6921" i="4"/>
  <c r="U6924" i="4"/>
  <c r="U6927" i="4"/>
  <c r="U6936" i="4"/>
  <c r="U6939" i="4"/>
  <c r="U6943" i="4"/>
  <c r="U6947" i="4"/>
  <c r="U6951" i="4"/>
  <c r="U6955" i="4"/>
  <c r="U6959" i="4"/>
  <c r="U6965" i="4"/>
  <c r="U6969" i="4"/>
  <c r="U6976" i="4"/>
  <c r="U6979" i="4"/>
  <c r="U6983" i="4"/>
  <c r="U7019" i="4"/>
  <c r="R7019" i="4"/>
  <c r="T7019" i="4" s="1"/>
  <c r="U7035" i="4"/>
  <c r="R7035" i="4"/>
  <c r="T7035" i="4" s="1"/>
  <c r="U7051" i="4"/>
  <c r="R7051" i="4"/>
  <c r="T7051" i="4" s="1"/>
  <c r="V7053" i="4"/>
  <c r="R7062" i="4"/>
  <c r="T7062" i="4" s="1"/>
  <c r="U7062" i="4"/>
  <c r="V7063" i="4"/>
  <c r="V7072" i="4"/>
  <c r="V7088" i="4"/>
  <c r="V7097" i="4"/>
  <c r="V7113" i="4"/>
  <c r="V7129" i="4"/>
  <c r="V7145" i="4"/>
  <c r="V7161" i="4"/>
  <c r="R6986" i="4"/>
  <c r="T6986" i="4" s="1"/>
  <c r="U6986" i="4"/>
  <c r="U6988" i="4"/>
  <c r="R6988" i="4"/>
  <c r="T6988" i="4" s="1"/>
  <c r="R6990" i="4"/>
  <c r="T6990" i="4" s="1"/>
  <c r="U6990" i="4"/>
  <c r="U6992" i="4"/>
  <c r="R6992" i="4"/>
  <c r="T6992" i="4" s="1"/>
  <c r="R6994" i="4"/>
  <c r="T6994" i="4" s="1"/>
  <c r="U6994" i="4"/>
  <c r="U6996" i="4"/>
  <c r="R6996" i="4"/>
  <c r="T6996" i="4" s="1"/>
  <c r="R6997" i="4"/>
  <c r="T6997" i="4" s="1"/>
  <c r="U6997" i="4"/>
  <c r="U6999" i="4"/>
  <c r="R6999" i="4"/>
  <c r="T6999" i="4" s="1"/>
  <c r="R7001" i="4"/>
  <c r="T7001" i="4" s="1"/>
  <c r="U7001" i="4"/>
  <c r="U7003" i="4"/>
  <c r="R7003" i="4"/>
  <c r="T7003" i="4" s="1"/>
  <c r="R7005" i="4"/>
  <c r="T7005" i="4" s="1"/>
  <c r="U7005" i="4"/>
  <c r="U7006" i="4"/>
  <c r="R7006" i="4"/>
  <c r="T7006" i="4" s="1"/>
  <c r="R7008" i="4"/>
  <c r="T7008" i="4" s="1"/>
  <c r="U7008" i="4"/>
  <c r="U7009" i="4"/>
  <c r="R7009" i="4"/>
  <c r="T7009" i="4" s="1"/>
  <c r="R7011" i="4"/>
  <c r="T7011" i="4" s="1"/>
  <c r="U7011" i="4"/>
  <c r="U7015" i="4"/>
  <c r="R7015" i="4"/>
  <c r="T7015" i="4" s="1"/>
  <c r="V7022" i="4"/>
  <c r="U7031" i="4"/>
  <c r="R7031" i="4"/>
  <c r="T7031" i="4" s="1"/>
  <c r="V7038" i="4"/>
  <c r="U7047" i="4"/>
  <c r="R7047" i="4"/>
  <c r="T7047" i="4" s="1"/>
  <c r="U7056" i="4"/>
  <c r="R7056" i="4"/>
  <c r="T7056" i="4" s="1"/>
  <c r="V7057" i="4"/>
  <c r="U7059" i="4"/>
  <c r="R7059" i="4"/>
  <c r="T7059" i="4" s="1"/>
  <c r="V7061" i="4"/>
  <c r="R7074" i="4"/>
  <c r="T7074" i="4" s="1"/>
  <c r="U7074" i="4"/>
  <c r="V7081" i="4"/>
  <c r="U7090" i="4"/>
  <c r="R7090" i="4"/>
  <c r="T7090" i="4" s="1"/>
  <c r="U7106" i="4"/>
  <c r="R7106" i="4"/>
  <c r="T7106" i="4" s="1"/>
  <c r="U7122" i="4"/>
  <c r="R7122" i="4"/>
  <c r="T7122" i="4" s="1"/>
  <c r="U7138" i="4"/>
  <c r="R7138" i="4"/>
  <c r="T7138" i="4" s="1"/>
  <c r="U7154" i="4"/>
  <c r="R7154" i="4"/>
  <c r="T7154" i="4" s="1"/>
  <c r="U7194" i="4"/>
  <c r="R7194" i="4"/>
  <c r="T7194" i="4" s="1"/>
  <c r="U7013" i="4"/>
  <c r="R7013" i="4"/>
  <c r="T7013" i="4" s="1"/>
  <c r="U7018" i="4"/>
  <c r="R7024" i="4"/>
  <c r="T7024" i="4" s="1"/>
  <c r="U7027" i="4"/>
  <c r="R7027" i="4"/>
  <c r="T7027" i="4" s="1"/>
  <c r="U7034" i="4"/>
  <c r="R7040" i="4"/>
  <c r="T7040" i="4" s="1"/>
  <c r="U7043" i="4"/>
  <c r="R7043" i="4"/>
  <c r="T7043" i="4" s="1"/>
  <c r="U7050" i="4"/>
  <c r="R7058" i="4"/>
  <c r="T7058" i="4" s="1"/>
  <c r="U7058" i="4"/>
  <c r="U7064" i="4"/>
  <c r="R7064" i="4"/>
  <c r="T7064" i="4" s="1"/>
  <c r="R7078" i="4"/>
  <c r="T7078" i="4" s="1"/>
  <c r="U7078" i="4"/>
  <c r="U7086" i="4"/>
  <c r="R7093" i="4"/>
  <c r="T7093" i="4" s="1"/>
  <c r="U7093" i="4"/>
  <c r="R7109" i="4"/>
  <c r="T7109" i="4" s="1"/>
  <c r="U7109" i="4"/>
  <c r="R7125" i="4"/>
  <c r="T7125" i="4" s="1"/>
  <c r="U7125" i="4"/>
  <c r="R7141" i="4"/>
  <c r="T7141" i="4" s="1"/>
  <c r="U7141" i="4"/>
  <c r="R7157" i="4"/>
  <c r="T7157" i="4" s="1"/>
  <c r="U7157" i="4"/>
  <c r="U7170" i="4"/>
  <c r="R7170" i="4"/>
  <c r="T7170" i="4" s="1"/>
  <c r="U7178" i="4"/>
  <c r="R7178" i="4"/>
  <c r="T7178" i="4" s="1"/>
  <c r="U7186" i="4"/>
  <c r="R7186" i="4"/>
  <c r="T7186" i="4" s="1"/>
  <c r="U7017" i="4"/>
  <c r="U7021" i="4"/>
  <c r="U7025" i="4"/>
  <c r="U7029" i="4"/>
  <c r="U7033" i="4"/>
  <c r="U7037" i="4"/>
  <c r="U7041" i="4"/>
  <c r="U7045" i="4"/>
  <c r="U7049" i="4"/>
  <c r="U7069" i="4"/>
  <c r="U7085" i="4"/>
  <c r="U7102" i="4"/>
  <c r="R7102" i="4"/>
  <c r="T7102" i="4" s="1"/>
  <c r="U7118" i="4"/>
  <c r="R7118" i="4"/>
  <c r="T7118" i="4" s="1"/>
  <c r="U7134" i="4"/>
  <c r="R7134" i="4"/>
  <c r="T7134" i="4" s="1"/>
  <c r="U7150" i="4"/>
  <c r="R7150" i="4"/>
  <c r="T7150" i="4" s="1"/>
  <c r="U7166" i="4"/>
  <c r="R7166" i="4"/>
  <c r="T7166" i="4" s="1"/>
  <c r="U7168" i="4"/>
  <c r="R7168" i="4"/>
  <c r="T7168" i="4" s="1"/>
  <c r="U7176" i="4"/>
  <c r="R7176" i="4"/>
  <c r="T7176" i="4" s="1"/>
  <c r="U7184" i="4"/>
  <c r="R7184" i="4"/>
  <c r="T7184" i="4" s="1"/>
  <c r="V7192" i="4"/>
  <c r="R13" i="5"/>
  <c r="O13" i="5"/>
  <c r="Q13" i="5" s="1"/>
  <c r="R29" i="5"/>
  <c r="O29" i="5"/>
  <c r="Q29" i="5" s="1"/>
  <c r="R77" i="5"/>
  <c r="O77" i="5"/>
  <c r="Q77" i="5" s="1"/>
  <c r="U7052" i="4"/>
  <c r="U7060" i="4"/>
  <c r="U7080" i="4"/>
  <c r="U7098" i="4"/>
  <c r="R7098" i="4"/>
  <c r="T7098" i="4" s="1"/>
  <c r="V7105" i="4"/>
  <c r="U7114" i="4"/>
  <c r="R7114" i="4"/>
  <c r="T7114" i="4" s="1"/>
  <c r="V7121" i="4"/>
  <c r="U7130" i="4"/>
  <c r="R7130" i="4"/>
  <c r="T7130" i="4" s="1"/>
  <c r="V7137" i="4"/>
  <c r="U7146" i="4"/>
  <c r="R7146" i="4"/>
  <c r="T7146" i="4" s="1"/>
  <c r="V7153" i="4"/>
  <c r="U7162" i="4"/>
  <c r="R7162" i="4"/>
  <c r="T7162" i="4" s="1"/>
  <c r="U7174" i="4"/>
  <c r="R7174" i="4"/>
  <c r="T7174" i="4" s="1"/>
  <c r="U7182" i="4"/>
  <c r="R7182" i="4"/>
  <c r="T7182" i="4" s="1"/>
  <c r="U7201" i="4"/>
  <c r="R7201" i="4"/>
  <c r="T7201" i="4" s="1"/>
  <c r="R61" i="5"/>
  <c r="O61" i="5"/>
  <c r="Q61" i="5" s="1"/>
  <c r="R7052" i="4"/>
  <c r="T7052" i="4" s="1"/>
  <c r="R7060" i="4"/>
  <c r="T7060" i="4" s="1"/>
  <c r="U7066" i="4"/>
  <c r="R7067" i="4"/>
  <c r="T7067" i="4" s="1"/>
  <c r="U7082" i="4"/>
  <c r="R7083" i="4"/>
  <c r="T7083" i="4" s="1"/>
  <c r="R7091" i="4"/>
  <c r="T7091" i="4" s="1"/>
  <c r="U7094" i="4"/>
  <c r="R7094" i="4"/>
  <c r="T7094" i="4" s="1"/>
  <c r="U7101" i="4"/>
  <c r="R7107" i="4"/>
  <c r="T7107" i="4" s="1"/>
  <c r="U7110" i="4"/>
  <c r="R7110" i="4"/>
  <c r="T7110" i="4" s="1"/>
  <c r="U7117" i="4"/>
  <c r="R7123" i="4"/>
  <c r="T7123" i="4" s="1"/>
  <c r="U7126" i="4"/>
  <c r="R7126" i="4"/>
  <c r="T7126" i="4" s="1"/>
  <c r="U7133" i="4"/>
  <c r="R7139" i="4"/>
  <c r="T7139" i="4" s="1"/>
  <c r="U7142" i="4"/>
  <c r="R7142" i="4"/>
  <c r="T7142" i="4" s="1"/>
  <c r="U7149" i="4"/>
  <c r="R7155" i="4"/>
  <c r="T7155" i="4" s="1"/>
  <c r="U7158" i="4"/>
  <c r="R7158" i="4"/>
  <c r="T7158" i="4" s="1"/>
  <c r="U7165" i="4"/>
  <c r="U7172" i="4"/>
  <c r="R7172" i="4"/>
  <c r="T7172" i="4" s="1"/>
  <c r="U7180" i="4"/>
  <c r="R7180" i="4"/>
  <c r="T7180" i="4" s="1"/>
  <c r="R7188" i="4"/>
  <c r="T7188" i="4" s="1"/>
  <c r="U7188" i="4"/>
  <c r="R10" i="5"/>
  <c r="O10" i="5"/>
  <c r="Q10" i="5" s="1"/>
  <c r="O12" i="5"/>
  <c r="Q12" i="5" s="1"/>
  <c r="R12" i="5"/>
  <c r="S16" i="5"/>
  <c r="R26" i="5"/>
  <c r="O26" i="5"/>
  <c r="Q26" i="5" s="1"/>
  <c r="O28" i="5"/>
  <c r="Q28" i="5" s="1"/>
  <c r="R28" i="5"/>
  <c r="S32" i="5"/>
  <c r="O51" i="5"/>
  <c r="Q51" i="5" s="1"/>
  <c r="R51" i="5"/>
  <c r="U7092" i="4"/>
  <c r="U7096" i="4"/>
  <c r="U7100" i="4"/>
  <c r="U7104" i="4"/>
  <c r="U7108" i="4"/>
  <c r="U7112" i="4"/>
  <c r="U7116" i="4"/>
  <c r="U7120" i="4"/>
  <c r="U7124" i="4"/>
  <c r="U7128" i="4"/>
  <c r="U7132" i="4"/>
  <c r="U7136" i="4"/>
  <c r="U7140" i="4"/>
  <c r="U7144" i="4"/>
  <c r="U7148" i="4"/>
  <c r="U7152" i="4"/>
  <c r="U7156" i="4"/>
  <c r="U7160" i="4"/>
  <c r="U7164" i="4"/>
  <c r="U7169" i="4"/>
  <c r="R7169" i="4"/>
  <c r="T7169" i="4" s="1"/>
  <c r="R7171" i="4"/>
  <c r="T7171" i="4" s="1"/>
  <c r="U7171" i="4"/>
  <c r="U7173" i="4"/>
  <c r="R7173" i="4"/>
  <c r="T7173" i="4" s="1"/>
  <c r="R7175" i="4"/>
  <c r="T7175" i="4" s="1"/>
  <c r="U7175" i="4"/>
  <c r="U7177" i="4"/>
  <c r="R7177" i="4"/>
  <c r="T7177" i="4" s="1"/>
  <c r="R7179" i="4"/>
  <c r="T7179" i="4" s="1"/>
  <c r="U7179" i="4"/>
  <c r="U7181" i="4"/>
  <c r="R7181" i="4"/>
  <c r="T7181" i="4" s="1"/>
  <c r="R7183" i="4"/>
  <c r="T7183" i="4" s="1"/>
  <c r="U7183" i="4"/>
  <c r="U7185" i="4"/>
  <c r="R7185" i="4"/>
  <c r="T7185" i="4" s="1"/>
  <c r="R7187" i="4"/>
  <c r="T7187" i="4" s="1"/>
  <c r="U7187" i="4"/>
  <c r="U7197" i="4"/>
  <c r="R7197" i="4"/>
  <c r="T7197" i="4" s="1"/>
  <c r="R9" i="5"/>
  <c r="O9" i="5"/>
  <c r="Q9" i="5" s="1"/>
  <c r="R25" i="5"/>
  <c r="O25" i="5"/>
  <c r="Q25" i="5" s="1"/>
  <c r="S38" i="5"/>
  <c r="S39" i="5"/>
  <c r="S59" i="5"/>
  <c r="S91" i="5"/>
  <c r="O93" i="5"/>
  <c r="Q93" i="5" s="1"/>
  <c r="R93" i="5"/>
  <c r="O96" i="5"/>
  <c r="Q96" i="5" s="1"/>
  <c r="R96" i="5"/>
  <c r="R98" i="5"/>
  <c r="O98" i="5"/>
  <c r="Q98" i="5" s="1"/>
  <c r="U7193" i="4"/>
  <c r="R7193" i="4"/>
  <c r="T7193" i="4" s="1"/>
  <c r="V7200" i="4"/>
  <c r="R5" i="5"/>
  <c r="O5" i="5"/>
  <c r="Q5" i="5" s="1"/>
  <c r="S8" i="5"/>
  <c r="R21" i="5"/>
  <c r="O21" i="5"/>
  <c r="Q21" i="5" s="1"/>
  <c r="S24" i="5"/>
  <c r="R37" i="5"/>
  <c r="O37" i="5"/>
  <c r="Q37" i="5" s="1"/>
  <c r="S41" i="5"/>
  <c r="S43" i="5"/>
  <c r="R52" i="5"/>
  <c r="O52" i="5"/>
  <c r="Q52" i="5" s="1"/>
  <c r="R68" i="5"/>
  <c r="O68" i="5"/>
  <c r="Q68" i="5" s="1"/>
  <c r="R84" i="5"/>
  <c r="O84" i="5"/>
  <c r="Q84" i="5" s="1"/>
  <c r="U7189" i="4"/>
  <c r="R7189" i="4"/>
  <c r="T7189" i="4" s="1"/>
  <c r="U7196" i="4"/>
  <c r="R7202" i="4"/>
  <c r="T7202" i="4" s="1"/>
  <c r="R17" i="5"/>
  <c r="O17" i="5"/>
  <c r="Q17" i="5" s="1"/>
  <c r="O18" i="5"/>
  <c r="Q18" i="5" s="1"/>
  <c r="R20" i="5"/>
  <c r="R33" i="5"/>
  <c r="O33" i="5"/>
  <c r="Q33" i="5" s="1"/>
  <c r="O34" i="5"/>
  <c r="Q34" i="5" s="1"/>
  <c r="R36" i="5"/>
  <c r="O55" i="5"/>
  <c r="Q55" i="5" s="1"/>
  <c r="R55" i="5"/>
  <c r="O71" i="5"/>
  <c r="Q71" i="5" s="1"/>
  <c r="R71" i="5"/>
  <c r="O87" i="5"/>
  <c r="Q87" i="5" s="1"/>
  <c r="R87" i="5"/>
  <c r="U7191" i="4"/>
  <c r="U7195" i="4"/>
  <c r="U7199" i="4"/>
  <c r="U7203" i="4"/>
  <c r="U7204" i="4"/>
  <c r="R7" i="5"/>
  <c r="R11" i="5"/>
  <c r="R15" i="5"/>
  <c r="R19" i="5"/>
  <c r="R23" i="5"/>
  <c r="R27" i="5"/>
  <c r="R31" i="5"/>
  <c r="R35" i="5"/>
  <c r="R40" i="5"/>
  <c r="O40" i="5"/>
  <c r="Q40" i="5" s="1"/>
  <c r="O50" i="5"/>
  <c r="Q50" i="5" s="1"/>
  <c r="R50" i="5"/>
  <c r="R64" i="5"/>
  <c r="O64" i="5"/>
  <c r="Q64" i="5" s="1"/>
  <c r="R80" i="5"/>
  <c r="O80" i="5"/>
  <c r="Q80" i="5" s="1"/>
  <c r="R48" i="5"/>
  <c r="O48" i="5"/>
  <c r="Q48" i="5" s="1"/>
  <c r="R60" i="5"/>
  <c r="O60" i="5"/>
  <c r="Q60" i="5" s="1"/>
  <c r="S67" i="5"/>
  <c r="R76" i="5"/>
  <c r="O76" i="5"/>
  <c r="Q76" i="5" s="1"/>
  <c r="S83" i="5"/>
  <c r="O92" i="5"/>
  <c r="Q92" i="5" s="1"/>
  <c r="R92" i="5"/>
  <c r="R94" i="5"/>
  <c r="O94" i="5"/>
  <c r="Q94" i="5" s="1"/>
  <c r="O97" i="5"/>
  <c r="Q97" i="5" s="1"/>
  <c r="R97" i="5"/>
  <c r="R101" i="5"/>
  <c r="O101" i="5"/>
  <c r="Q101" i="5" s="1"/>
  <c r="R44" i="5"/>
  <c r="O44" i="5"/>
  <c r="Q44" i="5" s="1"/>
  <c r="O45" i="5"/>
  <c r="Q45" i="5" s="1"/>
  <c r="R47" i="5"/>
  <c r="O53" i="5"/>
  <c r="Q53" i="5" s="1"/>
  <c r="R56" i="5"/>
  <c r="O56" i="5"/>
  <c r="Q56" i="5" s="1"/>
  <c r="R63" i="5"/>
  <c r="O69" i="5"/>
  <c r="Q69" i="5" s="1"/>
  <c r="R72" i="5"/>
  <c r="O72" i="5"/>
  <c r="Q72" i="5" s="1"/>
  <c r="R79" i="5"/>
  <c r="O85" i="5"/>
  <c r="Q85" i="5" s="1"/>
  <c r="R88" i="5"/>
  <c r="O88" i="5"/>
  <c r="Q88" i="5" s="1"/>
  <c r="R95" i="5"/>
  <c r="O95" i="5"/>
  <c r="Q95" i="5" s="1"/>
  <c r="R42" i="5"/>
  <c r="R46" i="5"/>
  <c r="R54" i="5"/>
  <c r="R58" i="5"/>
  <c r="R62" i="5"/>
  <c r="R66" i="5"/>
  <c r="R70" i="5"/>
  <c r="R74" i="5"/>
  <c r="R78" i="5"/>
  <c r="R82" i="5"/>
  <c r="R86" i="5"/>
  <c r="R90" i="5"/>
  <c r="S105" i="5"/>
  <c r="O107" i="5"/>
  <c r="Q107" i="5" s="1"/>
  <c r="R107" i="5"/>
  <c r="O112" i="5"/>
  <c r="Q112" i="5" s="1"/>
  <c r="R112" i="5"/>
  <c r="S114" i="5"/>
  <c r="S121" i="5"/>
  <c r="O124" i="5"/>
  <c r="Q124" i="5" s="1"/>
  <c r="R124" i="5"/>
  <c r="S126" i="5"/>
  <c r="S129" i="5"/>
  <c r="O132" i="5"/>
  <c r="Q132" i="5" s="1"/>
  <c r="R132" i="5"/>
  <c r="S134" i="5"/>
  <c r="S137" i="5"/>
  <c r="O140" i="5"/>
  <c r="Q140" i="5" s="1"/>
  <c r="R140" i="5"/>
  <c r="S142" i="5"/>
  <c r="S100" i="5"/>
  <c r="O103" i="5"/>
  <c r="Q103" i="5" s="1"/>
  <c r="R103" i="5"/>
  <c r="O108" i="5"/>
  <c r="Q108" i="5" s="1"/>
  <c r="R108" i="5"/>
  <c r="S110" i="5"/>
  <c r="S117" i="5"/>
  <c r="O119" i="5"/>
  <c r="Q119" i="5" s="1"/>
  <c r="R119" i="5"/>
  <c r="S123" i="5"/>
  <c r="S131" i="5"/>
  <c r="S139" i="5"/>
  <c r="O99" i="5"/>
  <c r="Q99" i="5" s="1"/>
  <c r="R99" i="5"/>
  <c r="O104" i="5"/>
  <c r="Q104" i="5" s="1"/>
  <c r="R104" i="5"/>
  <c r="S106" i="5"/>
  <c r="S113" i="5"/>
  <c r="O115" i="5"/>
  <c r="Q115" i="5" s="1"/>
  <c r="R115" i="5"/>
  <c r="O120" i="5"/>
  <c r="Q120" i="5" s="1"/>
  <c r="R120" i="5"/>
  <c r="S122" i="5"/>
  <c r="S125" i="5"/>
  <c r="O128" i="5"/>
  <c r="Q128" i="5" s="1"/>
  <c r="R128" i="5"/>
  <c r="S130" i="5"/>
  <c r="S133" i="5"/>
  <c r="O136" i="5"/>
  <c r="Q136" i="5" s="1"/>
  <c r="R136" i="5"/>
  <c r="S138" i="5"/>
  <c r="S141" i="5"/>
  <c r="O144" i="5"/>
  <c r="Q144" i="5" s="1"/>
  <c r="R144" i="5"/>
  <c r="O147" i="5"/>
  <c r="Q147" i="5" s="1"/>
  <c r="R147" i="5"/>
  <c r="O150" i="5"/>
  <c r="Q150" i="5" s="1"/>
  <c r="R150" i="5"/>
  <c r="R153" i="5"/>
  <c r="O153" i="5"/>
  <c r="Q153" i="5" s="1"/>
  <c r="R156" i="5"/>
  <c r="O156" i="5"/>
  <c r="Q156" i="5" s="1"/>
  <c r="R165" i="5"/>
  <c r="O165" i="5"/>
  <c r="Q165" i="5" s="1"/>
  <c r="R173" i="5"/>
  <c r="O173" i="5"/>
  <c r="Q173" i="5" s="1"/>
  <c r="S180" i="5"/>
  <c r="O183" i="5"/>
  <c r="Q183" i="5" s="1"/>
  <c r="R183" i="5"/>
  <c r="S188" i="5"/>
  <c r="O191" i="5"/>
  <c r="Q191" i="5" s="1"/>
  <c r="R191" i="5"/>
  <c r="S197" i="5"/>
  <c r="R200" i="5"/>
  <c r="O200" i="5"/>
  <c r="Q200" i="5" s="1"/>
  <c r="O105" i="5"/>
  <c r="Q105" i="5" s="1"/>
  <c r="O109" i="5"/>
  <c r="Q109" i="5" s="1"/>
  <c r="O113" i="5"/>
  <c r="Q113" i="5" s="1"/>
  <c r="O117" i="5"/>
  <c r="Q117" i="5" s="1"/>
  <c r="O121" i="5"/>
  <c r="Q121" i="5" s="1"/>
  <c r="O125" i="5"/>
  <c r="Q125" i="5" s="1"/>
  <c r="O129" i="5"/>
  <c r="Q129" i="5" s="1"/>
  <c r="O133" i="5"/>
  <c r="Q133" i="5" s="1"/>
  <c r="O137" i="5"/>
  <c r="Q137" i="5" s="1"/>
  <c r="O141" i="5"/>
  <c r="Q141" i="5" s="1"/>
  <c r="R146" i="5"/>
  <c r="O154" i="5"/>
  <c r="Q154" i="5" s="1"/>
  <c r="R154" i="5"/>
  <c r="R157" i="5"/>
  <c r="O157" i="5"/>
  <c r="Q157" i="5" s="1"/>
  <c r="R160" i="5"/>
  <c r="O160" i="5"/>
  <c r="Q160" i="5" s="1"/>
  <c r="R168" i="5"/>
  <c r="O168" i="5"/>
  <c r="Q168" i="5" s="1"/>
  <c r="R176" i="5"/>
  <c r="O176" i="5"/>
  <c r="Q176" i="5" s="1"/>
  <c r="R181" i="5"/>
  <c r="O181" i="5"/>
  <c r="Q181" i="5" s="1"/>
  <c r="R189" i="5"/>
  <c r="O189" i="5"/>
  <c r="Q189" i="5" s="1"/>
  <c r="R192" i="5"/>
  <c r="O192" i="5"/>
  <c r="Q192" i="5" s="1"/>
  <c r="O198" i="5"/>
  <c r="Q198" i="5" s="1"/>
  <c r="R198" i="5"/>
  <c r="R145" i="5"/>
  <c r="R148" i="5"/>
  <c r="O148" i="5"/>
  <c r="Q148" i="5" s="1"/>
  <c r="O158" i="5"/>
  <c r="Q158" i="5" s="1"/>
  <c r="R158" i="5"/>
  <c r="R161" i="5"/>
  <c r="O161" i="5"/>
  <c r="Q161" i="5" s="1"/>
  <c r="R169" i="5"/>
  <c r="O169" i="5"/>
  <c r="Q169" i="5" s="1"/>
  <c r="R177" i="5"/>
  <c r="O177" i="5"/>
  <c r="Q177" i="5" s="1"/>
  <c r="S184" i="5"/>
  <c r="O187" i="5"/>
  <c r="Q187" i="5" s="1"/>
  <c r="R187" i="5"/>
  <c r="R193" i="5"/>
  <c r="O193" i="5"/>
  <c r="Q193" i="5" s="1"/>
  <c r="R196" i="5"/>
  <c r="O196" i="5"/>
  <c r="Q196" i="5" s="1"/>
  <c r="S201" i="5"/>
  <c r="R149" i="5"/>
  <c r="O149" i="5"/>
  <c r="Q149" i="5" s="1"/>
  <c r="R152" i="5"/>
  <c r="O152" i="5"/>
  <c r="Q152" i="5" s="1"/>
  <c r="R164" i="5"/>
  <c r="O164" i="5"/>
  <c r="Q164" i="5" s="1"/>
  <c r="R172" i="5"/>
  <c r="O172" i="5"/>
  <c r="Q172" i="5" s="1"/>
  <c r="R185" i="5"/>
  <c r="O185" i="5"/>
  <c r="Q185" i="5" s="1"/>
  <c r="O194" i="5"/>
  <c r="Q194" i="5" s="1"/>
  <c r="R194" i="5"/>
  <c r="O202" i="5"/>
  <c r="Q202" i="5" s="1"/>
  <c r="R202" i="5"/>
  <c r="R151" i="5"/>
  <c r="R155" i="5"/>
  <c r="R159" i="5"/>
  <c r="R163" i="5"/>
  <c r="R167" i="5"/>
  <c r="R171" i="5"/>
  <c r="R175" i="5"/>
  <c r="R179" i="5"/>
  <c r="R195" i="5"/>
  <c r="O197" i="5"/>
  <c r="Q197" i="5" s="1"/>
  <c r="R199" i="5"/>
  <c r="O201" i="5"/>
  <c r="Q201" i="5" s="1"/>
  <c r="R162" i="5"/>
  <c r="R166" i="5"/>
  <c r="R170" i="5"/>
  <c r="R174" i="5"/>
  <c r="R178" i="5"/>
  <c r="O180" i="5"/>
  <c r="Q180" i="5" s="1"/>
  <c r="R182" i="5"/>
  <c r="O184" i="5"/>
  <c r="Q184" i="5" s="1"/>
  <c r="R186" i="5"/>
  <c r="O188" i="5"/>
  <c r="Q188" i="5" s="1"/>
  <c r="R190" i="5"/>
  <c r="W7111" i="4" l="1"/>
  <c r="W7022" i="4"/>
  <c r="W6224" i="4"/>
  <c r="W6718" i="4"/>
  <c r="W5779" i="4"/>
  <c r="W4473" i="4"/>
  <c r="W7061" i="4"/>
  <c r="W6491" i="4"/>
  <c r="W6191" i="4"/>
  <c r="W7038" i="4"/>
  <c r="W6909" i="4"/>
  <c r="W4814" i="4"/>
  <c r="W4752" i="4"/>
  <c r="W3993" i="4"/>
  <c r="W6962" i="4"/>
  <c r="W5671" i="4"/>
  <c r="W4014" i="4"/>
  <c r="W6739" i="4"/>
  <c r="W6528" i="4"/>
  <c r="W6501" i="4"/>
  <c r="W6361" i="4"/>
  <c r="W4792" i="4"/>
  <c r="W3617" i="4"/>
  <c r="W6733" i="4"/>
  <c r="W4778" i="4"/>
  <c r="W4738" i="4"/>
  <c r="T197" i="5"/>
  <c r="T109" i="5"/>
  <c r="W7145" i="4"/>
  <c r="W7113" i="4"/>
  <c r="W7063" i="4"/>
  <c r="W7019" i="4"/>
  <c r="V7019" i="4"/>
  <c r="W6959" i="4"/>
  <c r="V6959" i="4"/>
  <c r="W6943" i="4"/>
  <c r="V6943" i="4"/>
  <c r="W6907" i="4"/>
  <c r="V6907" i="4"/>
  <c r="W6896" i="4"/>
  <c r="V6896" i="4"/>
  <c r="W6885" i="4"/>
  <c r="V6885" i="4"/>
  <c r="W7089" i="4"/>
  <c r="V7089" i="4"/>
  <c r="W6981" i="4"/>
  <c r="V6981" i="4"/>
  <c r="W7077" i="4"/>
  <c r="W7042" i="4"/>
  <c r="V7042" i="4"/>
  <c r="W7012" i="4"/>
  <c r="V7012" i="4"/>
  <c r="W6931" i="4"/>
  <c r="V6931" i="4"/>
  <c r="W6886" i="4"/>
  <c r="V6886" i="4"/>
  <c r="W6878" i="4"/>
  <c r="V6878" i="4"/>
  <c r="W6875" i="4"/>
  <c r="V6875" i="4"/>
  <c r="W6870" i="4"/>
  <c r="V6870" i="4"/>
  <c r="W6867" i="4"/>
  <c r="V6867" i="4"/>
  <c r="W6864" i="4"/>
  <c r="V6864" i="4"/>
  <c r="W6861" i="4"/>
  <c r="V6861" i="4"/>
  <c r="W6858" i="4"/>
  <c r="V6858" i="4"/>
  <c r="W6855" i="4"/>
  <c r="V6855" i="4"/>
  <c r="W6852" i="4"/>
  <c r="V6852" i="4"/>
  <c r="W6846" i="4"/>
  <c r="V6846" i="4"/>
  <c r="W6843" i="4"/>
  <c r="V6843" i="4"/>
  <c r="W6840" i="4"/>
  <c r="V6840" i="4"/>
  <c r="W6836" i="4"/>
  <c r="V6836" i="4"/>
  <c r="W6832" i="4"/>
  <c r="V6832" i="4"/>
  <c r="W6829" i="4"/>
  <c r="V6829" i="4"/>
  <c r="W6714" i="4"/>
  <c r="V6714" i="4"/>
  <c r="W6825" i="4"/>
  <c r="V6825" i="4"/>
  <c r="W6817" i="4"/>
  <c r="W6807" i="4"/>
  <c r="V6807" i="4"/>
  <c r="W6790" i="4"/>
  <c r="W6785" i="4"/>
  <c r="V6785" i="4"/>
  <c r="W6778" i="4"/>
  <c r="W6768" i="4"/>
  <c r="W6762" i="4"/>
  <c r="V6762" i="4"/>
  <c r="W6754" i="4"/>
  <c r="W6742" i="4"/>
  <c r="W7023" i="4"/>
  <c r="V7023" i="4"/>
  <c r="V6958" i="4"/>
  <c r="W6958" i="4"/>
  <c r="V6929" i="4"/>
  <c r="W6929" i="4"/>
  <c r="V6884" i="4"/>
  <c r="W6884" i="4"/>
  <c r="V6847" i="4"/>
  <c r="W6847" i="4"/>
  <c r="V6833" i="4"/>
  <c r="W6833" i="4"/>
  <c r="W6750" i="4"/>
  <c r="V6750" i="4"/>
  <c r="W6721" i="4"/>
  <c r="V6721" i="4"/>
  <c r="V7131" i="4"/>
  <c r="W7131" i="4"/>
  <c r="V6877" i="4"/>
  <c r="W6877" i="4"/>
  <c r="V6866" i="4"/>
  <c r="W6866" i="4"/>
  <c r="V6854" i="4"/>
  <c r="W6854" i="4"/>
  <c r="W6693" i="4"/>
  <c r="V6693" i="4"/>
  <c r="W6681" i="4"/>
  <c r="V6681" i="4"/>
  <c r="W6666" i="4"/>
  <c r="V6666" i="4"/>
  <c r="W6655" i="4"/>
  <c r="V6655" i="4"/>
  <c r="W6934" i="4"/>
  <c r="V6934" i="4"/>
  <c r="W6889" i="4"/>
  <c r="V6889" i="4"/>
  <c r="W6728" i="4"/>
  <c r="V6728" i="4"/>
  <c r="V6716" i="4"/>
  <c r="W6716" i="4"/>
  <c r="W6707" i="4"/>
  <c r="V6707" i="4"/>
  <c r="W6694" i="4"/>
  <c r="V6694" i="4"/>
  <c r="W6675" i="4"/>
  <c r="V6675" i="4"/>
  <c r="W6653" i="4"/>
  <c r="V6653" i="4"/>
  <c r="W6646" i="4"/>
  <c r="W6636" i="4"/>
  <c r="V6636" i="4"/>
  <c r="W6617" i="4"/>
  <c r="V6617" i="4"/>
  <c r="W6601" i="4"/>
  <c r="V6601" i="4"/>
  <c r="W6559" i="4"/>
  <c r="V6559" i="4"/>
  <c r="W6720" i="4"/>
  <c r="W6703" i="4"/>
  <c r="V6703" i="4"/>
  <c r="W6665" i="4"/>
  <c r="W6658" i="4"/>
  <c r="V6658" i="4"/>
  <c r="W6637" i="4"/>
  <c r="V6637" i="4"/>
  <c r="W6627" i="4"/>
  <c r="V6627" i="4"/>
  <c r="W6619" i="4"/>
  <c r="W6610" i="4"/>
  <c r="V6610" i="4"/>
  <c r="W6581" i="4"/>
  <c r="V6581" i="4"/>
  <c r="W7054" i="4"/>
  <c r="V7054" i="4"/>
  <c r="W6814" i="4"/>
  <c r="W6736" i="4"/>
  <c r="V6736" i="4"/>
  <c r="W6701" i="4"/>
  <c r="V6701" i="4"/>
  <c r="W6687" i="4"/>
  <c r="V6687" i="4"/>
  <c r="W6674" i="4"/>
  <c r="V6674" i="4"/>
  <c r="W6661" i="4"/>
  <c r="V6661" i="4"/>
  <c r="W6519" i="4"/>
  <c r="V6519" i="4"/>
  <c r="W6498" i="4"/>
  <c r="V6498" i="4"/>
  <c r="W6483" i="4"/>
  <c r="V6483" i="4"/>
  <c r="W6471" i="4"/>
  <c r="V6471" i="4"/>
  <c r="T135" i="5"/>
  <c r="V6873" i="4"/>
  <c r="W6873" i="4"/>
  <c r="V6862" i="4"/>
  <c r="W6862" i="4"/>
  <c r="V6850" i="4"/>
  <c r="W6850" i="4"/>
  <c r="V6837" i="4"/>
  <c r="W6837" i="4"/>
  <c r="W6827" i="4"/>
  <c r="W6744" i="4"/>
  <c r="W6705" i="4"/>
  <c r="V6705" i="4"/>
  <c r="W6691" i="4"/>
  <c r="W6678" i="4"/>
  <c r="W6664" i="4"/>
  <c r="W6643" i="4"/>
  <c r="W6568" i="4"/>
  <c r="W6516" i="4"/>
  <c r="V6516" i="4"/>
  <c r="W6473" i="4"/>
  <c r="V6473" i="4"/>
  <c r="W6384" i="4"/>
  <c r="W6374" i="4"/>
  <c r="V6374" i="4"/>
  <c r="W6355" i="4"/>
  <c r="W6341" i="4"/>
  <c r="V6341" i="4"/>
  <c r="W6326" i="4"/>
  <c r="W6320" i="4"/>
  <c r="W6309" i="4"/>
  <c r="V6309" i="4"/>
  <c r="V6247" i="4"/>
  <c r="W6247" i="4"/>
  <c r="W6553" i="4"/>
  <c r="V6553" i="4"/>
  <c r="W6548" i="4"/>
  <c r="W6522" i="4"/>
  <c r="V6522" i="4"/>
  <c r="W6515" i="4"/>
  <c r="V6515" i="4"/>
  <c r="W6445" i="4"/>
  <c r="V6445" i="4"/>
  <c r="W6435" i="4"/>
  <c r="V6435" i="4"/>
  <c r="W6419" i="4"/>
  <c r="V6419" i="4"/>
  <c r="W6391" i="4"/>
  <c r="V6391" i="4"/>
  <c r="W6358" i="4"/>
  <c r="V6358" i="4"/>
  <c r="W6315" i="4"/>
  <c r="V6315" i="4"/>
  <c r="W6294" i="4"/>
  <c r="V6279" i="4"/>
  <c r="W6279" i="4"/>
  <c r="V6263" i="4"/>
  <c r="W6263" i="4"/>
  <c r="V6235" i="4"/>
  <c r="W6235" i="4"/>
  <c r="V6207" i="4"/>
  <c r="W6207" i="4"/>
  <c r="W6598" i="4"/>
  <c r="W6539" i="4"/>
  <c r="V6539" i="4"/>
  <c r="W6508" i="4"/>
  <c r="V6508" i="4"/>
  <c r="W6479" i="4"/>
  <c r="V6479" i="4"/>
  <c r="W6378" i="4"/>
  <c r="V6378" i="4"/>
  <c r="W6364" i="4"/>
  <c r="V6364" i="4"/>
  <c r="W6349" i="4"/>
  <c r="V6349" i="4"/>
  <c r="W6337" i="4"/>
  <c r="V6337" i="4"/>
  <c r="W6321" i="4"/>
  <c r="V6321" i="4"/>
  <c r="W6305" i="4"/>
  <c r="V6305" i="4"/>
  <c r="W6550" i="4"/>
  <c r="V6550" i="4"/>
  <c r="W6546" i="4"/>
  <c r="V6453" i="4"/>
  <c r="W6453" i="4"/>
  <c r="V6400" i="4"/>
  <c r="W6400" i="4"/>
  <c r="V6258" i="4"/>
  <c r="W6258" i="4"/>
  <c r="W6212" i="4"/>
  <c r="V6202" i="4"/>
  <c r="W6202" i="4"/>
  <c r="W6196" i="4"/>
  <c r="V6196" i="4"/>
  <c r="W5852" i="4"/>
  <c r="V5852" i="4"/>
  <c r="W5823" i="4"/>
  <c r="V5823" i="4"/>
  <c r="W5793" i="4"/>
  <c r="V5793" i="4"/>
  <c r="W6518" i="4"/>
  <c r="V6518" i="4"/>
  <c r="V6505" i="4"/>
  <c r="W6505" i="4"/>
  <c r="V6477" i="4"/>
  <c r="W6477" i="4"/>
  <c r="W6458" i="4"/>
  <c r="W6444" i="4"/>
  <c r="W6431" i="4"/>
  <c r="W6418" i="4"/>
  <c r="W6390" i="4"/>
  <c r="W6280" i="4"/>
  <c r="W6264" i="4"/>
  <c r="W6240" i="4"/>
  <c r="V6166" i="4"/>
  <c r="W6166" i="4"/>
  <c r="W6557" i="4"/>
  <c r="V6557" i="4"/>
  <c r="W6362" i="4"/>
  <c r="V6362" i="4"/>
  <c r="W6324" i="4"/>
  <c r="V6324" i="4"/>
  <c r="W6285" i="4"/>
  <c r="V6285" i="4"/>
  <c r="W6269" i="4"/>
  <c r="V6269" i="4"/>
  <c r="W6257" i="4"/>
  <c r="V6257" i="4"/>
  <c r="W6201" i="4"/>
  <c r="V6201" i="4"/>
  <c r="W6195" i="4"/>
  <c r="W6192" i="4"/>
  <c r="V6192" i="4"/>
  <c r="W6187" i="4"/>
  <c r="W6184" i="4"/>
  <c r="V6184" i="4"/>
  <c r="W6179" i="4"/>
  <c r="W6537" i="4"/>
  <c r="V6537" i="4"/>
  <c r="W6383" i="4"/>
  <c r="V6383" i="4"/>
  <c r="W6354" i="4"/>
  <c r="V6354" i="4"/>
  <c r="W6311" i="4"/>
  <c r="V6311" i="4"/>
  <c r="W6250" i="4"/>
  <c r="W6218" i="4"/>
  <c r="W6167" i="4"/>
  <c r="V6167" i="4"/>
  <c r="W6156" i="4"/>
  <c r="V6156" i="4"/>
  <c r="W5859" i="4"/>
  <c r="V5804" i="4"/>
  <c r="W5804" i="4"/>
  <c r="W6160" i="4"/>
  <c r="V6160" i="4"/>
  <c r="V6130" i="4"/>
  <c r="W6130" i="4"/>
  <c r="W6123" i="4"/>
  <c r="V6123" i="4"/>
  <c r="V6114" i="4"/>
  <c r="W6114" i="4"/>
  <c r="W6107" i="4"/>
  <c r="V6107" i="4"/>
  <c r="V6098" i="4"/>
  <c r="W6098" i="4"/>
  <c r="W6091" i="4"/>
  <c r="V6091" i="4"/>
  <c r="V6082" i="4"/>
  <c r="W6082" i="4"/>
  <c r="W6075" i="4"/>
  <c r="V6075" i="4"/>
  <c r="V6066" i="4"/>
  <c r="W6066" i="4"/>
  <c r="W6059" i="4"/>
  <c r="V6059" i="4"/>
  <c r="V6051" i="4"/>
  <c r="W6051" i="4"/>
  <c r="W6044" i="4"/>
  <c r="V6044" i="4"/>
  <c r="V6035" i="4"/>
  <c r="W6035" i="4"/>
  <c r="W6028" i="4"/>
  <c r="V6028" i="4"/>
  <c r="V6019" i="4"/>
  <c r="W6019" i="4"/>
  <c r="W6012" i="4"/>
  <c r="V6012" i="4"/>
  <c r="V6003" i="4"/>
  <c r="W6003" i="4"/>
  <c r="W5996" i="4"/>
  <c r="V5996" i="4"/>
  <c r="V5987" i="4"/>
  <c r="W5987" i="4"/>
  <c r="W5980" i="4"/>
  <c r="V5980" i="4"/>
  <c r="V5971" i="4"/>
  <c r="W5971" i="4"/>
  <c r="W5964" i="4"/>
  <c r="V5964" i="4"/>
  <c r="V5955" i="4"/>
  <c r="W5955" i="4"/>
  <c r="W5948" i="4"/>
  <c r="V5948" i="4"/>
  <c r="V5939" i="4"/>
  <c r="W5939" i="4"/>
  <c r="W5932" i="4"/>
  <c r="V5932" i="4"/>
  <c r="V5923" i="4"/>
  <c r="W5923" i="4"/>
  <c r="W5916" i="4"/>
  <c r="V5916" i="4"/>
  <c r="V5907" i="4"/>
  <c r="W5907" i="4"/>
  <c r="W5900" i="4"/>
  <c r="V5900" i="4"/>
  <c r="V5893" i="4"/>
  <c r="W5893" i="4"/>
  <c r="W5888" i="4"/>
  <c r="V5888" i="4"/>
  <c r="V5881" i="4"/>
  <c r="W5881" i="4"/>
  <c r="W5876" i="4"/>
  <c r="V5876" i="4"/>
  <c r="V5868" i="4"/>
  <c r="W5868" i="4"/>
  <c r="W5862" i="4"/>
  <c r="V5862" i="4"/>
  <c r="W5776" i="4"/>
  <c r="V5776" i="4"/>
  <c r="W5744" i="4"/>
  <c r="V5744" i="4"/>
  <c r="W5719" i="4"/>
  <c r="V5719" i="4"/>
  <c r="W5697" i="4"/>
  <c r="V5697" i="4"/>
  <c r="W5676" i="4"/>
  <c r="V5676" i="4"/>
  <c r="W5653" i="4"/>
  <c r="V5653" i="4"/>
  <c r="W5629" i="4"/>
  <c r="V5629" i="4"/>
  <c r="W5602" i="4"/>
  <c r="V5602" i="4"/>
  <c r="W6164" i="4"/>
  <c r="V6164" i="4"/>
  <c r="W6152" i="4"/>
  <c r="V6152" i="4"/>
  <c r="W6136" i="4"/>
  <c r="V6136" i="4"/>
  <c r="W5832" i="4"/>
  <c r="V5832" i="4"/>
  <c r="W5828" i="4"/>
  <c r="W5769" i="4"/>
  <c r="W5758" i="4"/>
  <c r="V5751" i="4"/>
  <c r="W5751" i="4"/>
  <c r="W5725" i="4"/>
  <c r="V5725" i="4"/>
  <c r="V5700" i="4"/>
  <c r="W5700" i="4"/>
  <c r="W5661" i="4"/>
  <c r="V5661" i="4"/>
  <c r="W5649" i="4"/>
  <c r="V5649" i="4"/>
  <c r="W5632" i="4"/>
  <c r="V5632" i="4"/>
  <c r="V5619" i="4"/>
  <c r="W5619" i="4"/>
  <c r="W5522" i="4"/>
  <c r="V5522" i="4"/>
  <c r="W5513" i="4"/>
  <c r="V5513" i="4"/>
  <c r="W5494" i="4"/>
  <c r="V5494" i="4"/>
  <c r="W5412" i="4"/>
  <c r="V5412" i="4"/>
  <c r="W5397" i="4"/>
  <c r="V5397" i="4"/>
  <c r="W5386" i="4"/>
  <c r="V5386" i="4"/>
  <c r="W5376" i="4"/>
  <c r="V5376" i="4"/>
  <c r="W5365" i="4"/>
  <c r="V5365" i="4"/>
  <c r="W5286" i="4"/>
  <c r="V5286" i="4"/>
  <c r="V6138" i="4"/>
  <c r="W6138" i="4"/>
  <c r="W5782" i="4"/>
  <c r="V5782" i="4"/>
  <c r="W5777" i="4"/>
  <c r="W5746" i="4"/>
  <c r="V5746" i="4"/>
  <c r="W5720" i="4"/>
  <c r="V5720" i="4"/>
  <c r="W5698" i="4"/>
  <c r="V5698" i="4"/>
  <c r="W5677" i="4"/>
  <c r="V5677" i="4"/>
  <c r="W5654" i="4"/>
  <c r="W5630" i="4"/>
  <c r="W5585" i="4"/>
  <c r="V5585" i="4"/>
  <c r="W5563" i="4"/>
  <c r="V5563" i="4"/>
  <c r="W5552" i="4"/>
  <c r="V5552" i="4"/>
  <c r="W5526" i="4"/>
  <c r="V5526" i="4"/>
  <c r="W5515" i="4"/>
  <c r="V5515" i="4"/>
  <c r="W5484" i="4"/>
  <c r="V5484" i="4"/>
  <c r="V5445" i="4"/>
  <c r="W5445" i="4"/>
  <c r="W6168" i="4"/>
  <c r="V6168" i="4"/>
  <c r="W6140" i="4"/>
  <c r="V6140" i="4"/>
  <c r="W6128" i="4"/>
  <c r="V6128" i="4"/>
  <c r="W6120" i="4"/>
  <c r="V6120" i="4"/>
  <c r="W6112" i="4"/>
  <c r="V6112" i="4"/>
  <c r="W6104" i="4"/>
  <c r="V6104" i="4"/>
  <c r="W6096" i="4"/>
  <c r="V6096" i="4"/>
  <c r="W6088" i="4"/>
  <c r="V6088" i="4"/>
  <c r="W6080" i="4"/>
  <c r="V6080" i="4"/>
  <c r="W6072" i="4"/>
  <c r="V6072" i="4"/>
  <c r="W6064" i="4"/>
  <c r="V6064" i="4"/>
  <c r="W6056" i="4"/>
  <c r="V6056" i="4"/>
  <c r="W6049" i="4"/>
  <c r="V6049" i="4"/>
  <c r="W6041" i="4"/>
  <c r="V6041" i="4"/>
  <c r="W6033" i="4"/>
  <c r="V6033" i="4"/>
  <c r="W6025" i="4"/>
  <c r="V6025" i="4"/>
  <c r="W6017" i="4"/>
  <c r="V6017" i="4"/>
  <c r="W6009" i="4"/>
  <c r="V6009" i="4"/>
  <c r="W6001" i="4"/>
  <c r="V6001" i="4"/>
  <c r="W5993" i="4"/>
  <c r="V5993" i="4"/>
  <c r="W5985" i="4"/>
  <c r="V5985" i="4"/>
  <c r="W5977" i="4"/>
  <c r="V5977" i="4"/>
  <c r="W5969" i="4"/>
  <c r="V5969" i="4"/>
  <c r="W5961" i="4"/>
  <c r="V5961" i="4"/>
  <c r="W5953" i="4"/>
  <c r="V5953" i="4"/>
  <c r="W5945" i="4"/>
  <c r="V5945" i="4"/>
  <c r="W5937" i="4"/>
  <c r="V5937" i="4"/>
  <c r="W5929" i="4"/>
  <c r="V5929" i="4"/>
  <c r="W5921" i="4"/>
  <c r="V5921" i="4"/>
  <c r="W5913" i="4"/>
  <c r="V5913" i="4"/>
  <c r="W5905" i="4"/>
  <c r="V5905" i="4"/>
  <c r="W5897" i="4"/>
  <c r="V5897" i="4"/>
  <c r="W5873" i="4"/>
  <c r="V5873" i="4"/>
  <c r="W5866" i="4"/>
  <c r="V5866" i="4"/>
  <c r="V5783" i="4"/>
  <c r="W5783" i="4"/>
  <c r="V5767" i="4"/>
  <c r="W5767" i="4"/>
  <c r="V5736" i="4"/>
  <c r="W5736" i="4"/>
  <c r="V5713" i="4"/>
  <c r="W5713" i="4"/>
  <c r="W5669" i="4"/>
  <c r="V5656" i="4"/>
  <c r="W5656" i="4"/>
  <c r="V5633" i="4"/>
  <c r="W5633" i="4"/>
  <c r="W5613" i="4"/>
  <c r="W5593" i="4"/>
  <c r="V5593" i="4"/>
  <c r="W5573" i="4"/>
  <c r="V5573" i="4"/>
  <c r="W5562" i="4"/>
  <c r="V5562" i="4"/>
  <c r="W5538" i="4"/>
  <c r="V5538" i="4"/>
  <c r="W5519" i="4"/>
  <c r="V5519" i="4"/>
  <c r="W5509" i="4"/>
  <c r="V5442" i="4"/>
  <c r="W5442" i="4"/>
  <c r="W5414" i="4"/>
  <c r="W5399" i="4"/>
  <c r="W5387" i="4"/>
  <c r="W5377" i="4"/>
  <c r="W5366" i="4"/>
  <c r="W5288" i="4"/>
  <c r="W5272" i="4"/>
  <c r="V5272" i="4"/>
  <c r="W5259" i="4"/>
  <c r="V5259" i="4"/>
  <c r="W5245" i="4"/>
  <c r="V5245" i="4"/>
  <c r="W5231" i="4"/>
  <c r="V5231" i="4"/>
  <c r="W5215" i="4"/>
  <c r="V5215" i="4"/>
  <c r="W5199" i="4"/>
  <c r="V5199" i="4"/>
  <c r="W5184" i="4"/>
  <c r="V5184" i="4"/>
  <c r="W5172" i="4"/>
  <c r="V5172" i="4"/>
  <c r="W5161" i="4"/>
  <c r="V5161" i="4"/>
  <c r="W5149" i="4"/>
  <c r="V5149" i="4"/>
  <c r="W5135" i="4"/>
  <c r="V5135" i="4"/>
  <c r="W5119" i="4"/>
  <c r="V5119" i="4"/>
  <c r="W5093" i="4"/>
  <c r="V5093" i="4"/>
  <c r="W5079" i="4"/>
  <c r="V5079" i="4"/>
  <c r="W5055" i="4"/>
  <c r="V5055" i="4"/>
  <c r="W5041" i="4"/>
  <c r="V5041" i="4"/>
  <c r="W5026" i="4"/>
  <c r="V5026" i="4"/>
  <c r="W5012" i="4"/>
  <c r="V5012" i="4"/>
  <c r="W4997" i="4"/>
  <c r="V4997" i="4"/>
  <c r="W4981" i="4"/>
  <c r="V4981" i="4"/>
  <c r="W4966" i="4"/>
  <c r="V4966" i="4"/>
  <c r="W4954" i="4"/>
  <c r="V4954" i="4"/>
  <c r="W4938" i="4"/>
  <c r="V4938" i="4"/>
  <c r="W4923" i="4"/>
  <c r="V4923" i="4"/>
  <c r="W4910" i="4"/>
  <c r="V4910" i="4"/>
  <c r="W4894" i="4"/>
  <c r="V4894" i="4"/>
  <c r="W4879" i="4"/>
  <c r="V4879" i="4"/>
  <c r="W4865" i="4"/>
  <c r="V4865" i="4"/>
  <c r="W4850" i="4"/>
  <c r="V4850" i="4"/>
  <c r="W4836" i="4"/>
  <c r="V4836" i="4"/>
  <c r="W4823" i="4"/>
  <c r="V4823" i="4"/>
  <c r="W4809" i="4"/>
  <c r="V4809" i="4"/>
  <c r="W4796" i="4"/>
  <c r="V4796" i="4"/>
  <c r="W4784" i="4"/>
  <c r="V4784" i="4"/>
  <c r="W4770" i="4"/>
  <c r="V4770" i="4"/>
  <c r="W4759" i="4"/>
  <c r="V4759" i="4"/>
  <c r="W4743" i="4"/>
  <c r="V4743" i="4"/>
  <c r="W5836" i="4"/>
  <c r="W5811" i="4"/>
  <c r="V5811" i="4"/>
  <c r="W5690" i="4"/>
  <c r="V5685" i="4"/>
  <c r="W5685" i="4"/>
  <c r="V5650" i="4"/>
  <c r="W5650" i="4"/>
  <c r="W5606" i="4"/>
  <c r="V5601" i="4"/>
  <c r="W5601" i="4"/>
  <c r="W5455" i="4"/>
  <c r="W5371" i="4"/>
  <c r="W5336" i="4"/>
  <c r="W5298" i="4"/>
  <c r="V5298" i="4"/>
  <c r="W5291" i="4"/>
  <c r="W5275" i="4"/>
  <c r="W5267" i="4"/>
  <c r="V5267" i="4"/>
  <c r="W5247" i="4"/>
  <c r="V5247" i="4"/>
  <c r="W5218" i="4"/>
  <c r="W5208" i="4"/>
  <c r="V5208" i="4"/>
  <c r="W5163" i="4"/>
  <c r="W5155" i="4"/>
  <c r="V5155" i="4"/>
  <c r="W5137" i="4"/>
  <c r="V5137" i="4"/>
  <c r="W5121" i="4"/>
  <c r="V5121" i="4"/>
  <c r="W5096" i="4"/>
  <c r="W5088" i="4"/>
  <c r="V5088" i="4"/>
  <c r="W5043" i="4"/>
  <c r="W5035" i="4"/>
  <c r="V5035" i="4"/>
  <c r="W5020" i="4"/>
  <c r="V5020" i="4"/>
  <c r="W5006" i="4"/>
  <c r="V5006" i="4"/>
  <c r="W4983" i="4"/>
  <c r="V4983" i="4"/>
  <c r="W4957" i="4"/>
  <c r="W4947" i="4"/>
  <c r="V4947" i="4"/>
  <c r="W4925" i="4"/>
  <c r="V4925" i="4"/>
  <c r="W4897" i="4"/>
  <c r="W4887" i="4"/>
  <c r="V4887" i="4"/>
  <c r="W5854" i="4"/>
  <c r="V5854" i="4"/>
  <c r="W5805" i="4"/>
  <c r="W5667" i="4"/>
  <c r="W5634" i="4"/>
  <c r="V5628" i="4"/>
  <c r="W5628" i="4"/>
  <c r="W5469" i="4"/>
  <c r="W5456" i="4"/>
  <c r="V5456" i="4"/>
  <c r="W5440" i="4"/>
  <c r="V5440" i="4"/>
  <c r="W5347" i="4"/>
  <c r="W5309" i="4"/>
  <c r="V5309" i="4"/>
  <c r="W5284" i="4"/>
  <c r="W5270" i="4"/>
  <c r="W5256" i="4"/>
  <c r="W5242" i="4"/>
  <c r="W5228" i="4"/>
  <c r="W5212" i="4"/>
  <c r="W5196" i="4"/>
  <c r="W5181" i="4"/>
  <c r="W5170" i="4"/>
  <c r="W5159" i="4"/>
  <c r="W5146" i="4"/>
  <c r="W5132" i="4"/>
  <c r="W5117" i="4"/>
  <c r="W5105" i="4"/>
  <c r="W5091" i="4"/>
  <c r="W5076" i="4"/>
  <c r="W5052" i="4"/>
  <c r="W5039" i="4"/>
  <c r="W5023" i="4"/>
  <c r="W5009" i="4"/>
  <c r="W4994" i="4"/>
  <c r="W4978" i="4"/>
  <c r="W4963" i="4"/>
  <c r="W4951" i="4"/>
  <c r="W4935" i="4"/>
  <c r="W4921" i="4"/>
  <c r="W4907" i="4"/>
  <c r="W4891" i="4"/>
  <c r="V6150" i="4"/>
  <c r="W6150" i="4"/>
  <c r="V6134" i="4"/>
  <c r="W6134" i="4"/>
  <c r="W5657" i="4"/>
  <c r="W5610" i="4"/>
  <c r="V5598" i="4"/>
  <c r="W5598" i="4"/>
  <c r="W5498" i="4"/>
  <c r="W5459" i="4"/>
  <c r="W5425" i="4"/>
  <c r="V5425" i="4"/>
  <c r="W5417" i="4"/>
  <c r="W5389" i="4"/>
  <c r="W5368" i="4"/>
  <c r="W5314" i="4"/>
  <c r="W5294" i="4"/>
  <c r="W5282" i="4"/>
  <c r="V5282" i="4"/>
  <c r="W5268" i="4"/>
  <c r="V5268" i="4"/>
  <c r="W5225" i="4"/>
  <c r="V5225" i="4"/>
  <c r="W5209" i="4"/>
  <c r="V5209" i="4"/>
  <c r="W5193" i="4"/>
  <c r="V5193" i="4"/>
  <c r="W5178" i="4"/>
  <c r="V5178" i="4"/>
  <c r="W5168" i="4"/>
  <c r="V5168" i="4"/>
  <c r="W5156" i="4"/>
  <c r="V5156" i="4"/>
  <c r="W5144" i="4"/>
  <c r="V5144" i="4"/>
  <c r="W5129" i="4"/>
  <c r="V5129" i="4"/>
  <c r="W5089" i="4"/>
  <c r="V5089" i="4"/>
  <c r="W5073" i="4"/>
  <c r="V5073" i="4"/>
  <c r="W5062" i="4"/>
  <c r="V5062" i="4"/>
  <c r="W5049" i="4"/>
  <c r="V5049" i="4"/>
  <c r="W5036" i="4"/>
  <c r="V5036" i="4"/>
  <c r="V5842" i="4"/>
  <c r="W5842" i="4"/>
  <c r="W5830" i="4"/>
  <c r="W5407" i="4"/>
  <c r="W5393" i="4"/>
  <c r="W5383" i="4"/>
  <c r="W5361" i="4"/>
  <c r="W5271" i="4"/>
  <c r="V5271" i="4"/>
  <c r="W5244" i="4"/>
  <c r="W5236" i="4"/>
  <c r="W5213" i="4"/>
  <c r="V5213" i="4"/>
  <c r="W5197" i="4"/>
  <c r="V5197" i="4"/>
  <c r="W5182" i="4"/>
  <c r="V5182" i="4"/>
  <c r="W5160" i="4"/>
  <c r="W5134" i="4"/>
  <c r="W5124" i="4"/>
  <c r="W4970" i="4"/>
  <c r="V4970" i="4"/>
  <c r="W4915" i="4"/>
  <c r="V4915" i="4"/>
  <c r="W4863" i="4"/>
  <c r="V4863" i="4"/>
  <c r="W4840" i="4"/>
  <c r="W4828" i="4"/>
  <c r="W4801" i="4"/>
  <c r="W4787" i="4"/>
  <c r="W4774" i="4"/>
  <c r="W4748" i="4"/>
  <c r="W4733" i="4"/>
  <c r="V4733" i="4"/>
  <c r="W4729" i="4"/>
  <c r="V4729" i="4"/>
  <c r="W4725" i="4"/>
  <c r="V4725" i="4"/>
  <c r="W4722" i="4"/>
  <c r="V4722" i="4"/>
  <c r="W4718" i="4"/>
  <c r="V4718" i="4"/>
  <c r="W4711" i="4"/>
  <c r="V4711" i="4"/>
  <c r="W4708" i="4"/>
  <c r="V4708" i="4"/>
  <c r="W4705" i="4"/>
  <c r="V4705" i="4"/>
  <c r="W4696" i="4"/>
  <c r="V4696" i="4"/>
  <c r="W4692" i="4"/>
  <c r="V4692" i="4"/>
  <c r="W4688" i="4"/>
  <c r="V4688" i="4"/>
  <c r="W4684" i="4"/>
  <c r="V4684" i="4"/>
  <c r="W4877" i="4"/>
  <c r="V4864" i="4"/>
  <c r="W4864" i="4"/>
  <c r="W4844" i="4"/>
  <c r="W4817" i="4"/>
  <c r="W4804" i="4"/>
  <c r="W4819" i="4"/>
  <c r="W4810" i="4"/>
  <c r="V4810" i="4"/>
  <c r="V4565" i="4"/>
  <c r="W4565" i="4"/>
  <c r="W4652" i="4"/>
  <c r="V4568" i="4"/>
  <c r="W4568" i="4"/>
  <c r="W4672" i="4"/>
  <c r="V4672" i="4"/>
  <c r="W4654" i="4"/>
  <c r="W4618" i="4"/>
  <c r="V4618" i="4"/>
  <c r="W4484" i="4"/>
  <c r="W4477" i="4"/>
  <c r="W4427" i="4"/>
  <c r="W4019" i="4"/>
  <c r="W4010" i="4"/>
  <c r="V4010" i="4"/>
  <c r="W3943" i="4"/>
  <c r="W3853" i="4"/>
  <c r="W3772" i="4"/>
  <c r="W3650" i="4"/>
  <c r="V3650" i="4"/>
  <c r="W4487" i="4"/>
  <c r="W4480" i="4"/>
  <c r="W4458" i="4"/>
  <c r="W4385" i="4"/>
  <c r="W4340" i="4"/>
  <c r="V4252" i="4"/>
  <c r="W4252" i="4"/>
  <c r="W4129" i="4"/>
  <c r="V4129" i="4"/>
  <c r="W4039" i="4"/>
  <c r="V4039" i="4"/>
  <c r="W4032" i="4"/>
  <c r="V4032" i="4"/>
  <c r="W4466" i="4"/>
  <c r="W4439" i="4"/>
  <c r="V4439" i="4"/>
  <c r="W4406" i="4"/>
  <c r="W4363" i="4"/>
  <c r="V4363" i="4"/>
  <c r="W4343" i="4"/>
  <c r="V4343" i="4"/>
  <c r="W4296" i="4"/>
  <c r="W4287" i="4"/>
  <c r="V4287" i="4"/>
  <c r="W4269" i="4"/>
  <c r="W4121" i="4"/>
  <c r="V4121" i="4"/>
  <c r="W4002" i="4"/>
  <c r="V4002" i="4"/>
  <c r="W3939" i="4"/>
  <c r="V3939" i="4"/>
  <c r="W3881" i="4"/>
  <c r="V3881" i="4"/>
  <c r="W3774" i="4"/>
  <c r="V3774" i="4"/>
  <c r="W3717" i="4"/>
  <c r="W3640" i="4"/>
  <c r="V3640" i="4"/>
  <c r="W4187" i="4"/>
  <c r="W3694" i="4"/>
  <c r="W3625" i="4"/>
  <c r="W3605" i="4"/>
  <c r="W3549" i="4"/>
  <c r="V3549" i="4"/>
  <c r="W3488" i="4"/>
  <c r="V3488" i="4"/>
  <c r="W3428" i="4"/>
  <c r="V3428" i="4"/>
  <c r="W3386" i="4"/>
  <c r="W3219" i="4"/>
  <c r="V3219" i="4"/>
  <c r="W2938" i="4"/>
  <c r="V2938" i="4"/>
  <c r="W4674" i="4"/>
  <c r="W4682" i="4"/>
  <c r="W4564" i="4"/>
  <c r="W4572" i="4"/>
  <c r="W4617" i="4"/>
  <c r="W4632" i="4"/>
  <c r="W4647" i="4"/>
  <c r="W4657" i="4"/>
  <c r="W4671" i="4"/>
  <c r="W4591" i="4"/>
  <c r="W4612" i="4"/>
  <c r="W4626" i="4"/>
  <c r="W4666" i="4"/>
  <c r="W4678" i="4"/>
  <c r="W4557" i="4"/>
  <c r="W4712" i="4"/>
  <c r="W4715" i="4"/>
  <c r="W4719" i="4"/>
  <c r="W4723" i="4"/>
  <c r="W4726" i="4"/>
  <c r="W4730" i="4"/>
  <c r="W4734" i="4"/>
  <c r="W4736" i="4"/>
  <c r="W4780" i="4"/>
  <c r="W4756" i="4"/>
  <c r="W4764" i="4"/>
  <c r="W4807" i="4"/>
  <c r="W4868" i="4"/>
  <c r="W5002" i="4"/>
  <c r="W5011" i="4"/>
  <c r="W5058" i="4"/>
  <c r="W5066" i="4"/>
  <c r="W5111" i="4"/>
  <c r="W2916" i="4"/>
  <c r="W3012" i="4"/>
  <c r="W3020" i="4"/>
  <c r="W3028" i="4"/>
  <c r="W3036" i="4"/>
  <c r="W3044" i="4"/>
  <c r="W3150" i="4"/>
  <c r="W3437" i="4"/>
  <c r="W3879" i="4"/>
  <c r="W4298" i="4"/>
  <c r="W3609" i="4"/>
  <c r="W3629" i="4"/>
  <c r="W3987" i="4"/>
  <c r="W4789" i="4"/>
  <c r="W4842" i="4"/>
  <c r="W4893" i="4"/>
  <c r="W4909" i="4"/>
  <c r="W4937" i="4"/>
  <c r="W4953" i="4"/>
  <c r="W4965" i="4"/>
  <c r="W4980" i="4"/>
  <c r="W5031" i="4"/>
  <c r="W5084" i="4"/>
  <c r="W5092" i="4"/>
  <c r="W5140" i="4"/>
  <c r="W5148" i="4"/>
  <c r="W5188" i="4"/>
  <c r="W5198" i="4"/>
  <c r="W4211" i="4"/>
  <c r="W3952" i="4"/>
  <c r="W3654" i="4"/>
  <c r="V3654" i="4"/>
  <c r="W3587" i="4"/>
  <c r="V3587" i="4"/>
  <c r="W3577" i="4"/>
  <c r="V3577" i="4"/>
  <c r="W3569" i="4"/>
  <c r="V3569" i="4"/>
  <c r="W3524" i="4"/>
  <c r="V3524" i="4"/>
  <c r="W3514" i="4"/>
  <c r="V3514" i="4"/>
  <c r="W3489" i="4"/>
  <c r="V3489" i="4"/>
  <c r="W3468" i="4"/>
  <c r="V3468" i="4"/>
  <c r="W3445" i="4"/>
  <c r="V3445" i="4"/>
  <c r="W3417" i="4"/>
  <c r="V3417" i="4"/>
  <c r="W3408" i="4"/>
  <c r="V3408" i="4"/>
  <c r="W3376" i="4"/>
  <c r="V3376" i="4"/>
  <c r="W3316" i="4"/>
  <c r="V3316" i="4"/>
  <c r="W3285" i="4"/>
  <c r="V3285" i="4"/>
  <c r="W3266" i="4"/>
  <c r="V3266" i="4"/>
  <c r="W3249" i="4"/>
  <c r="V3249" i="4"/>
  <c r="W3243" i="4"/>
  <c r="V3243" i="4"/>
  <c r="W3220" i="4"/>
  <c r="V3220" i="4"/>
  <c r="W3191" i="4"/>
  <c r="V3191" i="4"/>
  <c r="W3181" i="4"/>
  <c r="V3181" i="4"/>
  <c r="W3158" i="4"/>
  <c r="V3158" i="4"/>
  <c r="W3123" i="4"/>
  <c r="V3123" i="4"/>
  <c r="V3112" i="4"/>
  <c r="W3112" i="4"/>
  <c r="V3096" i="4"/>
  <c r="W3096" i="4"/>
  <c r="V3080" i="4"/>
  <c r="W3080" i="4"/>
  <c r="V3065" i="4"/>
  <c r="W3065" i="4"/>
  <c r="W4338" i="4"/>
  <c r="W4116" i="4"/>
  <c r="W3336" i="4"/>
  <c r="W3295" i="4"/>
  <c r="W1630" i="4"/>
  <c r="W675" i="4"/>
  <c r="W694" i="4"/>
  <c r="T201" i="5"/>
  <c r="S145" i="5"/>
  <c r="T145" i="5"/>
  <c r="S181" i="5"/>
  <c r="T181" i="5"/>
  <c r="T147" i="5"/>
  <c r="S147" i="5"/>
  <c r="T130" i="5"/>
  <c r="T120" i="5"/>
  <c r="S120" i="5"/>
  <c r="T104" i="5"/>
  <c r="S104" i="5"/>
  <c r="T108" i="5"/>
  <c r="S108" i="5"/>
  <c r="T134" i="5"/>
  <c r="T114" i="5"/>
  <c r="T90" i="5"/>
  <c r="S90" i="5"/>
  <c r="T88" i="5"/>
  <c r="S88" i="5"/>
  <c r="T57" i="5"/>
  <c r="T27" i="5"/>
  <c r="S27" i="5"/>
  <c r="T11" i="5"/>
  <c r="S11" i="5"/>
  <c r="T33" i="5"/>
  <c r="S33" i="5"/>
  <c r="T17" i="5"/>
  <c r="S17" i="5"/>
  <c r="T84" i="5"/>
  <c r="S84" i="5"/>
  <c r="T24" i="5"/>
  <c r="W7095" i="4"/>
  <c r="S77" i="5"/>
  <c r="T77" i="5"/>
  <c r="W7072" i="4"/>
  <c r="W7062" i="4"/>
  <c r="V7062" i="4"/>
  <c r="W7035" i="4"/>
  <c r="V7035" i="4"/>
  <c r="W6983" i="4"/>
  <c r="V6983" i="4"/>
  <c r="W6969" i="4"/>
  <c r="V6969" i="4"/>
  <c r="W6955" i="4"/>
  <c r="V6955" i="4"/>
  <c r="W6939" i="4"/>
  <c r="V6939" i="4"/>
  <c r="W6927" i="4"/>
  <c r="V6927" i="4"/>
  <c r="W6893" i="4"/>
  <c r="V6893" i="4"/>
  <c r="W6882" i="4"/>
  <c r="V6882" i="4"/>
  <c r="W7030" i="4"/>
  <c r="W6984" i="4"/>
  <c r="V6984" i="4"/>
  <c r="W6967" i="4"/>
  <c r="V6967" i="4"/>
  <c r="W6953" i="4"/>
  <c r="V6953" i="4"/>
  <c r="W6938" i="4"/>
  <c r="V6938" i="4"/>
  <c r="W6914" i="4"/>
  <c r="V6914" i="4"/>
  <c r="W6903" i="4"/>
  <c r="V6903" i="4"/>
  <c r="W6892" i="4"/>
  <c r="V6892" i="4"/>
  <c r="V7099" i="4"/>
  <c r="W7099" i="4"/>
  <c r="V7032" i="4"/>
  <c r="W7032" i="4"/>
  <c r="W6963" i="4"/>
  <c r="V6963" i="4"/>
  <c r="W6948" i="4"/>
  <c r="V6948" i="4"/>
  <c r="W6933" i="4"/>
  <c r="V6933" i="4"/>
  <c r="W6922" i="4"/>
  <c r="V6922" i="4"/>
  <c r="W6911" i="4"/>
  <c r="V6911" i="4"/>
  <c r="W6888" i="4"/>
  <c r="V6888" i="4"/>
  <c r="W6945" i="4"/>
  <c r="V6945" i="4"/>
  <c r="W6970" i="4"/>
  <c r="W6940" i="4"/>
  <c r="W6916" i="4"/>
  <c r="W6905" i="4"/>
  <c r="W6894" i="4"/>
  <c r="W6883" i="4"/>
  <c r="V6839" i="4"/>
  <c r="W6839" i="4"/>
  <c r="W6824" i="4"/>
  <c r="V6824" i="4"/>
  <c r="W6813" i="4"/>
  <c r="V6813" i="4"/>
  <c r="W6816" i="4"/>
  <c r="V6816" i="4"/>
  <c r="W6805" i="4"/>
  <c r="V6805" i="4"/>
  <c r="W6771" i="4"/>
  <c r="V6771" i="4"/>
  <c r="W6759" i="4"/>
  <c r="V6759" i="4"/>
  <c r="W6738" i="4"/>
  <c r="V6738" i="4"/>
  <c r="W6802" i="4"/>
  <c r="V6802" i="4"/>
  <c r="W6791" i="4"/>
  <c r="V6791" i="4"/>
  <c r="W6756" i="4"/>
  <c r="V6756" i="4"/>
  <c r="W6743" i="4"/>
  <c r="V6743" i="4"/>
  <c r="W6731" i="4"/>
  <c r="V6731" i="4"/>
  <c r="W6690" i="4"/>
  <c r="V6690" i="4"/>
  <c r="W6677" i="4"/>
  <c r="V6677" i="4"/>
  <c r="W6663" i="4"/>
  <c r="V6663" i="4"/>
  <c r="W6719" i="4"/>
  <c r="W6689" i="4"/>
  <c r="W6682" i="4"/>
  <c r="V6682" i="4"/>
  <c r="W6662" i="4"/>
  <c r="V6662" i="4"/>
  <c r="W6652" i="4"/>
  <c r="V6652" i="4"/>
  <c r="W6641" i="4"/>
  <c r="V6641" i="4"/>
  <c r="W6634" i="4"/>
  <c r="W6625" i="4"/>
  <c r="V6625" i="4"/>
  <c r="W6599" i="4"/>
  <c r="W6576" i="4"/>
  <c r="W6556" i="4"/>
  <c r="V6556" i="4"/>
  <c r="W6803" i="4"/>
  <c r="W6780" i="4"/>
  <c r="W6712" i="4"/>
  <c r="V6712" i="4"/>
  <c r="W6697" i="4"/>
  <c r="V6697" i="4"/>
  <c r="W6679" i="4"/>
  <c r="V6679" i="4"/>
  <c r="W6654" i="4"/>
  <c r="W6645" i="4"/>
  <c r="V6645" i="4"/>
  <c r="W6626" i="4"/>
  <c r="V6626" i="4"/>
  <c r="W6615" i="4"/>
  <c r="V6615" i="4"/>
  <c r="W6594" i="4"/>
  <c r="V6594" i="4"/>
  <c r="W6587" i="4"/>
  <c r="V6587" i="4"/>
  <c r="W6804" i="4"/>
  <c r="W6799" i="4"/>
  <c r="V6799" i="4"/>
  <c r="W6792" i="4"/>
  <c r="W6782" i="4"/>
  <c r="W6777" i="4"/>
  <c r="V6777" i="4"/>
  <c r="W6770" i="4"/>
  <c r="W6758" i="4"/>
  <c r="W6752" i="4"/>
  <c r="V6752" i="4"/>
  <c r="W6647" i="4"/>
  <c r="V6647" i="4"/>
  <c r="W6623" i="4"/>
  <c r="V6562" i="4"/>
  <c r="W6562" i="4"/>
  <c r="W6494" i="4"/>
  <c r="V6494" i="4"/>
  <c r="T116" i="5"/>
  <c r="S116" i="5"/>
  <c r="W6724" i="4"/>
  <c r="V6724" i="4"/>
  <c r="W6709" i="4"/>
  <c r="W6577" i="4"/>
  <c r="V6577" i="4"/>
  <c r="W6570" i="4"/>
  <c r="V6570" i="4"/>
  <c r="W6545" i="4"/>
  <c r="V6545" i="4"/>
  <c r="W6535" i="4"/>
  <c r="V6535" i="4"/>
  <c r="W6521" i="4"/>
  <c r="W6486" i="4"/>
  <c r="W6468" i="4"/>
  <c r="V6468" i="4"/>
  <c r="W6454" i="4"/>
  <c r="V6454" i="4"/>
  <c r="W6441" i="4"/>
  <c r="V6441" i="4"/>
  <c r="W6413" i="4"/>
  <c r="V6413" i="4"/>
  <c r="W6401" i="4"/>
  <c r="V6401" i="4"/>
  <c r="W6386" i="4"/>
  <c r="V6386" i="4"/>
  <c r="W6377" i="4"/>
  <c r="W6353" i="4"/>
  <c r="W6348" i="4"/>
  <c r="W6333" i="4"/>
  <c r="V6333" i="4"/>
  <c r="W6318" i="4"/>
  <c r="W6312" i="4"/>
  <c r="W6302" i="4"/>
  <c r="V6302" i="4"/>
  <c r="W6593" i="4"/>
  <c r="V6593" i="4"/>
  <c r="W6566" i="4"/>
  <c r="W6525" i="4"/>
  <c r="V6525" i="4"/>
  <c r="W6510" i="4"/>
  <c r="V6510" i="4"/>
  <c r="W6495" i="4"/>
  <c r="V6495" i="4"/>
  <c r="W6469" i="4"/>
  <c r="V6469" i="4"/>
  <c r="W6442" i="4"/>
  <c r="V6442" i="4"/>
  <c r="W6427" i="4"/>
  <c r="V6427" i="4"/>
  <c r="W6414" i="4"/>
  <c r="V6414" i="4"/>
  <c r="W6399" i="4"/>
  <c r="V6399" i="4"/>
  <c r="W6365" i="4"/>
  <c r="V6365" i="4"/>
  <c r="W6323" i="4"/>
  <c r="V6323" i="4"/>
  <c r="V6291" i="4"/>
  <c r="W6291" i="4"/>
  <c r="V6275" i="4"/>
  <c r="W6275" i="4"/>
  <c r="V6259" i="4"/>
  <c r="W6259" i="4"/>
  <c r="V6231" i="4"/>
  <c r="W6231" i="4"/>
  <c r="V6203" i="4"/>
  <c r="W6203" i="4"/>
  <c r="W6571" i="4"/>
  <c r="W6513" i="4"/>
  <c r="V6513" i="4"/>
  <c r="W6464" i="4"/>
  <c r="V6464" i="4"/>
  <c r="W6451" i="4"/>
  <c r="V6451" i="4"/>
  <c r="W6438" i="4"/>
  <c r="V6438" i="4"/>
  <c r="W6425" i="4"/>
  <c r="V6425" i="4"/>
  <c r="W6397" i="4"/>
  <c r="V6397" i="4"/>
  <c r="W6343" i="4"/>
  <c r="V6343" i="4"/>
  <c r="W6591" i="4"/>
  <c r="W6549" i="4"/>
  <c r="V6549" i="4"/>
  <c r="W6534" i="4"/>
  <c r="V6534" i="4"/>
  <c r="W6381" i="4"/>
  <c r="V6381" i="4"/>
  <c r="W6352" i="4"/>
  <c r="V6352" i="4"/>
  <c r="W6340" i="4"/>
  <c r="V6340" i="4"/>
  <c r="W6308" i="4"/>
  <c r="V6308" i="4"/>
  <c r="W6281" i="4"/>
  <c r="V6281" i="4"/>
  <c r="W6265" i="4"/>
  <c r="V6265" i="4"/>
  <c r="W6256" i="4"/>
  <c r="V6256" i="4"/>
  <c r="W6225" i="4"/>
  <c r="V6225" i="4"/>
  <c r="W6209" i="4"/>
  <c r="V6209" i="4"/>
  <c r="W6200" i="4"/>
  <c r="V6200" i="4"/>
  <c r="W6181" i="4"/>
  <c r="V6181" i="4"/>
  <c r="W5844" i="4"/>
  <c r="V5844" i="4"/>
  <c r="W5815" i="4"/>
  <c r="V5815" i="4"/>
  <c r="W6579" i="4"/>
  <c r="W6526" i="4"/>
  <c r="V6526" i="4"/>
  <c r="W6385" i="4"/>
  <c r="W6368" i="4"/>
  <c r="V6368" i="4"/>
  <c r="W6327" i="4"/>
  <c r="V6327" i="4"/>
  <c r="W6253" i="4"/>
  <c r="V6253" i="4"/>
  <c r="W6229" i="4"/>
  <c r="V6229" i="4"/>
  <c r="W6217" i="4"/>
  <c r="V6217" i="4"/>
  <c r="W6177" i="4"/>
  <c r="V6177" i="4"/>
  <c r="V6162" i="4"/>
  <c r="W6162" i="4"/>
  <c r="V6446" i="4"/>
  <c r="W6446" i="4"/>
  <c r="V6420" i="4"/>
  <c r="W6420" i="4"/>
  <c r="V6392" i="4"/>
  <c r="W6392" i="4"/>
  <c r="W6298" i="4"/>
  <c r="V6298" i="4"/>
  <c r="W6237" i="4"/>
  <c r="V6237" i="4"/>
  <c r="W6511" i="4"/>
  <c r="V6511" i="4"/>
  <c r="W6481" i="4"/>
  <c r="V6481" i="4"/>
  <c r="W6465" i="4"/>
  <c r="W6452" i="4"/>
  <c r="W6439" i="4"/>
  <c r="W6426" i="4"/>
  <c r="W6410" i="4"/>
  <c r="W6398" i="4"/>
  <c r="W6254" i="4"/>
  <c r="W6221" i="4"/>
  <c r="V6221" i="4"/>
  <c r="W6215" i="4"/>
  <c r="W6163" i="4"/>
  <c r="V6163" i="4"/>
  <c r="W6268" i="4"/>
  <c r="W6125" i="4"/>
  <c r="V6125" i="4"/>
  <c r="W6117" i="4"/>
  <c r="V6117" i="4"/>
  <c r="W6109" i="4"/>
  <c r="V6109" i="4"/>
  <c r="W6101" i="4"/>
  <c r="V6101" i="4"/>
  <c r="W6093" i="4"/>
  <c r="V6093" i="4"/>
  <c r="W6085" i="4"/>
  <c r="V6085" i="4"/>
  <c r="W6077" i="4"/>
  <c r="V6077" i="4"/>
  <c r="W6069" i="4"/>
  <c r="V6069" i="4"/>
  <c r="W6061" i="4"/>
  <c r="V6061" i="4"/>
  <c r="W6054" i="4"/>
  <c r="V6054" i="4"/>
  <c r="W6046" i="4"/>
  <c r="V6046" i="4"/>
  <c r="W6038" i="4"/>
  <c r="V6038" i="4"/>
  <c r="W6030" i="4"/>
  <c r="V6030" i="4"/>
  <c r="W6022" i="4"/>
  <c r="V6022" i="4"/>
  <c r="W6014" i="4"/>
  <c r="V6014" i="4"/>
  <c r="W6006" i="4"/>
  <c r="V6006" i="4"/>
  <c r="W5998" i="4"/>
  <c r="V5998" i="4"/>
  <c r="W5990" i="4"/>
  <c r="V5990" i="4"/>
  <c r="W5982" i="4"/>
  <c r="V5982" i="4"/>
  <c r="W5974" i="4"/>
  <c r="V5974" i="4"/>
  <c r="W5966" i="4"/>
  <c r="V5966" i="4"/>
  <c r="W5958" i="4"/>
  <c r="V5958" i="4"/>
  <c r="W5950" i="4"/>
  <c r="V5950" i="4"/>
  <c r="W5942" i="4"/>
  <c r="V5942" i="4"/>
  <c r="W5934" i="4"/>
  <c r="V5934" i="4"/>
  <c r="W5926" i="4"/>
  <c r="V5926" i="4"/>
  <c r="W5918" i="4"/>
  <c r="V5918" i="4"/>
  <c r="W5910" i="4"/>
  <c r="V5910" i="4"/>
  <c r="W5902" i="4"/>
  <c r="V5902" i="4"/>
  <c r="W5895" i="4"/>
  <c r="V5895" i="4"/>
  <c r="W5871" i="4"/>
  <c r="V5871" i="4"/>
  <c r="W5864" i="4"/>
  <c r="V5864" i="4"/>
  <c r="W6260" i="4"/>
  <c r="V6149" i="4"/>
  <c r="W6149" i="4"/>
  <c r="V6145" i="4"/>
  <c r="W6145" i="4"/>
  <c r="V6141" i="4"/>
  <c r="W6141" i="4"/>
  <c r="V6137" i="4"/>
  <c r="W6137" i="4"/>
  <c r="V6133" i="4"/>
  <c r="W6133" i="4"/>
  <c r="W6127" i="4"/>
  <c r="V6127" i="4"/>
  <c r="V6118" i="4"/>
  <c r="W6118" i="4"/>
  <c r="W6111" i="4"/>
  <c r="V6111" i="4"/>
  <c r="V6102" i="4"/>
  <c r="W6102" i="4"/>
  <c r="W6095" i="4"/>
  <c r="V6095" i="4"/>
  <c r="V6086" i="4"/>
  <c r="W6086" i="4"/>
  <c r="W6079" i="4"/>
  <c r="V6079" i="4"/>
  <c r="V6070" i="4"/>
  <c r="W6070" i="4"/>
  <c r="W6063" i="4"/>
  <c r="V6063" i="4"/>
  <c r="W6048" i="4"/>
  <c r="V6048" i="4"/>
  <c r="V6039" i="4"/>
  <c r="W6039" i="4"/>
  <c r="W6032" i="4"/>
  <c r="V6032" i="4"/>
  <c r="V6023" i="4"/>
  <c r="W6023" i="4"/>
  <c r="W6016" i="4"/>
  <c r="V6016" i="4"/>
  <c r="V6007" i="4"/>
  <c r="W6007" i="4"/>
  <c r="W6000" i="4"/>
  <c r="V6000" i="4"/>
  <c r="V5991" i="4"/>
  <c r="W5991" i="4"/>
  <c r="W5984" i="4"/>
  <c r="V5984" i="4"/>
  <c r="V5975" i="4"/>
  <c r="W5975" i="4"/>
  <c r="W5968" i="4"/>
  <c r="V5968" i="4"/>
  <c r="V5959" i="4"/>
  <c r="W5959" i="4"/>
  <c r="W5952" i="4"/>
  <c r="V5952" i="4"/>
  <c r="V5943" i="4"/>
  <c r="W5943" i="4"/>
  <c r="W5936" i="4"/>
  <c r="V5936" i="4"/>
  <c r="V5927" i="4"/>
  <c r="W5927" i="4"/>
  <c r="W5920" i="4"/>
  <c r="V5920" i="4"/>
  <c r="V5911" i="4"/>
  <c r="W5911" i="4"/>
  <c r="W5904" i="4"/>
  <c r="V5904" i="4"/>
  <c r="V5896" i="4"/>
  <c r="W5896" i="4"/>
  <c r="W5891" i="4"/>
  <c r="V5891" i="4"/>
  <c r="V5884" i="4"/>
  <c r="W5884" i="4"/>
  <c r="W5879" i="4"/>
  <c r="V5879" i="4"/>
  <c r="W5849" i="4"/>
  <c r="W5808" i="4"/>
  <c r="W5791" i="4"/>
  <c r="W5768" i="4"/>
  <c r="V5768" i="4"/>
  <c r="W5737" i="4"/>
  <c r="V5737" i="4"/>
  <c r="W5691" i="4"/>
  <c r="V5691" i="4"/>
  <c r="W5623" i="4"/>
  <c r="V5623" i="4"/>
  <c r="W5595" i="4"/>
  <c r="V5595" i="4"/>
  <c r="W6232" i="4"/>
  <c r="V5843" i="4"/>
  <c r="W5843" i="4"/>
  <c r="W5754" i="4"/>
  <c r="V5754" i="4"/>
  <c r="W5732" i="4"/>
  <c r="V5732" i="4"/>
  <c r="V5721" i="4"/>
  <c r="W5721" i="4"/>
  <c r="W5692" i="4"/>
  <c r="V5680" i="4"/>
  <c r="W5680" i="4"/>
  <c r="W5655" i="4"/>
  <c r="V5655" i="4"/>
  <c r="V5645" i="4"/>
  <c r="W5645" i="4"/>
  <c r="W5609" i="4"/>
  <c r="W5600" i="4"/>
  <c r="W5586" i="4"/>
  <c r="V5586" i="4"/>
  <c r="W5581" i="4"/>
  <c r="V5581" i="4"/>
  <c r="W5576" i="4"/>
  <c r="V5576" i="4"/>
  <c r="W5570" i="4"/>
  <c r="V5570" i="4"/>
  <c r="W5559" i="4"/>
  <c r="V5559" i="4"/>
  <c r="W5548" i="4"/>
  <c r="V5548" i="4"/>
  <c r="W5541" i="4"/>
  <c r="V5541" i="4"/>
  <c r="W5535" i="4"/>
  <c r="V5535" i="4"/>
  <c r="W5528" i="4"/>
  <c r="V5528" i="4"/>
  <c r="W5506" i="4"/>
  <c r="V5506" i="4"/>
  <c r="W5482" i="4"/>
  <c r="V5482" i="4"/>
  <c r="W5474" i="4"/>
  <c r="V5474" i="4"/>
  <c r="W5416" i="4"/>
  <c r="V5416" i="4"/>
  <c r="W5401" i="4"/>
  <c r="V5401" i="4"/>
  <c r="W5378" i="4"/>
  <c r="V5378" i="4"/>
  <c r="W5356" i="4"/>
  <c r="V5356" i="4"/>
  <c r="W5345" i="4"/>
  <c r="V5345" i="4"/>
  <c r="W5334" i="4"/>
  <c r="V5334" i="4"/>
  <c r="W5323" i="4"/>
  <c r="V5323" i="4"/>
  <c r="W5301" i="4"/>
  <c r="V5301" i="4"/>
  <c r="W5289" i="4"/>
  <c r="V5289" i="4"/>
  <c r="W5855" i="4"/>
  <c r="W5846" i="4"/>
  <c r="W5818" i="4"/>
  <c r="V5772" i="4"/>
  <c r="W5772" i="4"/>
  <c r="W5755" i="4"/>
  <c r="V5740" i="4"/>
  <c r="W5740" i="4"/>
  <c r="W5726" i="4"/>
  <c r="V5716" i="4"/>
  <c r="W5716" i="4"/>
  <c r="V5694" i="4"/>
  <c r="W5694" i="4"/>
  <c r="W5683" i="4"/>
  <c r="V5673" i="4"/>
  <c r="W5673" i="4"/>
  <c r="V5668" i="4"/>
  <c r="W5668" i="4"/>
  <c r="W5646" i="4"/>
  <c r="V5641" i="4"/>
  <c r="W5641" i="4"/>
  <c r="W5621" i="4"/>
  <c r="V5614" i="4"/>
  <c r="W5614" i="4"/>
  <c r="W5594" i="4"/>
  <c r="W5495" i="4"/>
  <c r="W5478" i="4"/>
  <c r="V5478" i="4"/>
  <c r="V5430" i="4"/>
  <c r="W5430" i="4"/>
  <c r="V5321" i="4"/>
  <c r="W5321" i="4"/>
  <c r="W5847" i="4"/>
  <c r="W5822" i="4"/>
  <c r="V5822" i="4"/>
  <c r="W5802" i="4"/>
  <c r="V5802" i="4"/>
  <c r="W5789" i="4"/>
  <c r="V5789" i="4"/>
  <c r="W5785" i="4"/>
  <c r="W5781" i="4"/>
  <c r="W5770" i="4"/>
  <c r="V5770" i="4"/>
  <c r="W5739" i="4"/>
  <c r="V5739" i="4"/>
  <c r="W5715" i="4"/>
  <c r="V5715" i="4"/>
  <c r="W5693" i="4"/>
  <c r="V5693" i="4"/>
  <c r="W5672" i="4"/>
  <c r="V5672" i="4"/>
  <c r="W5648" i="4"/>
  <c r="W5640" i="4"/>
  <c r="W5612" i="4"/>
  <c r="W5596" i="4"/>
  <c r="W5588" i="4"/>
  <c r="V5588" i="4"/>
  <c r="W5525" i="4"/>
  <c r="V5525" i="4"/>
  <c r="W5514" i="4"/>
  <c r="W5503" i="4"/>
  <c r="V5503" i="4"/>
  <c r="W5493" i="4"/>
  <c r="V5493" i="4"/>
  <c r="W5463" i="4"/>
  <c r="V5463" i="4"/>
  <c r="W5435" i="4"/>
  <c r="V5435" i="4"/>
  <c r="W5410" i="4"/>
  <c r="W5395" i="4"/>
  <c r="W5363" i="4"/>
  <c r="W5255" i="4"/>
  <c r="V5255" i="4"/>
  <c r="W5241" i="4"/>
  <c r="V5241" i="4"/>
  <c r="W5227" i="4"/>
  <c r="V5227" i="4"/>
  <c r="W5211" i="4"/>
  <c r="V5211" i="4"/>
  <c r="W5195" i="4"/>
  <c r="V5195" i="4"/>
  <c r="W5180" i="4"/>
  <c r="V5180" i="4"/>
  <c r="W5169" i="4"/>
  <c r="V5169" i="4"/>
  <c r="W5158" i="4"/>
  <c r="V5158" i="4"/>
  <c r="W5131" i="4"/>
  <c r="V5131" i="4"/>
  <c r="W5116" i="4"/>
  <c r="V5116" i="4"/>
  <c r="W5104" i="4"/>
  <c r="V5104" i="4"/>
  <c r="W5090" i="4"/>
  <c r="V5090" i="4"/>
  <c r="W5075" i="4"/>
  <c r="V5075" i="4"/>
  <c r="W5064" i="4"/>
  <c r="V5064" i="4"/>
  <c r="W5051" i="4"/>
  <c r="V5051" i="4"/>
  <c r="W5038" i="4"/>
  <c r="V5038" i="4"/>
  <c r="W5022" i="4"/>
  <c r="V5022" i="4"/>
  <c r="W4993" i="4"/>
  <c r="V4993" i="4"/>
  <c r="W4977" i="4"/>
  <c r="V4977" i="4"/>
  <c r="W4950" i="4"/>
  <c r="V4950" i="4"/>
  <c r="W4934" i="4"/>
  <c r="V4934" i="4"/>
  <c r="W4906" i="4"/>
  <c r="V4906" i="4"/>
  <c r="W4890" i="4"/>
  <c r="V4890" i="4"/>
  <c r="W4876" i="4"/>
  <c r="V4876" i="4"/>
  <c r="W4861" i="4"/>
  <c r="V4861" i="4"/>
  <c r="W4833" i="4"/>
  <c r="V4833" i="4"/>
  <c r="W4806" i="4"/>
  <c r="V4806" i="4"/>
  <c r="W4781" i="4"/>
  <c r="V4781" i="4"/>
  <c r="W4767" i="4"/>
  <c r="V4767" i="4"/>
  <c r="W4755" i="4"/>
  <c r="V4755" i="4"/>
  <c r="W4740" i="4"/>
  <c r="V4740" i="4"/>
  <c r="W5788" i="4"/>
  <c r="W5749" i="4"/>
  <c r="W5727" i="4"/>
  <c r="W5689" i="4"/>
  <c r="W5651" i="4"/>
  <c r="W5616" i="4"/>
  <c r="W5605" i="4"/>
  <c r="W5580" i="4"/>
  <c r="V5580" i="4"/>
  <c r="W5558" i="4"/>
  <c r="V5558" i="4"/>
  <c r="W5510" i="4"/>
  <c r="V5510" i="4"/>
  <c r="W5413" i="4"/>
  <c r="W5350" i="4"/>
  <c r="V5350" i="4"/>
  <c r="W5322" i="4"/>
  <c r="W5307" i="4"/>
  <c r="V5307" i="4"/>
  <c r="W5290" i="4"/>
  <c r="W5262" i="4"/>
  <c r="W5253" i="4"/>
  <c r="V5253" i="4"/>
  <c r="W5233" i="4"/>
  <c r="V5233" i="4"/>
  <c r="W5202" i="4"/>
  <c r="W5192" i="4"/>
  <c r="V5192" i="4"/>
  <c r="W5151" i="4"/>
  <c r="W5143" i="4"/>
  <c r="V5143" i="4"/>
  <c r="W5109" i="4"/>
  <c r="V5109" i="4"/>
  <c r="W5082" i="4"/>
  <c r="W5072" i="4"/>
  <c r="V5072" i="4"/>
  <c r="W5056" i="4"/>
  <c r="V5056" i="4"/>
  <c r="W5000" i="4"/>
  <c r="W4990" i="4"/>
  <c r="V4990" i="4"/>
  <c r="W4967" i="4"/>
  <c r="V4967" i="4"/>
  <c r="W4941" i="4"/>
  <c r="W4931" i="4"/>
  <c r="V4931" i="4"/>
  <c r="W4912" i="4"/>
  <c r="V4912" i="4"/>
  <c r="W4867" i="4"/>
  <c r="V4867" i="4"/>
  <c r="W5786" i="4"/>
  <c r="V5786" i="4"/>
  <c r="W5687" i="4"/>
  <c r="V5687" i="4"/>
  <c r="W5618" i="4"/>
  <c r="V5618" i="4"/>
  <c r="W5566" i="4"/>
  <c r="V5566" i="4"/>
  <c r="W5543" i="4"/>
  <c r="V5543" i="4"/>
  <c r="W5518" i="4"/>
  <c r="V5518" i="4"/>
  <c r="W5411" i="4"/>
  <c r="W5396" i="4"/>
  <c r="W5385" i="4"/>
  <c r="W5375" i="4"/>
  <c r="W5364" i="4"/>
  <c r="W5346" i="4"/>
  <c r="W5333" i="4"/>
  <c r="W5318" i="4"/>
  <c r="V5318" i="4"/>
  <c r="W5303" i="4"/>
  <c r="W5801" i="4"/>
  <c r="V5801" i="4"/>
  <c r="W5798" i="4"/>
  <c r="W5710" i="4"/>
  <c r="V5710" i="4"/>
  <c r="W5644" i="4"/>
  <c r="V5644" i="4"/>
  <c r="W5620" i="4"/>
  <c r="W5599" i="4"/>
  <c r="W5582" i="4"/>
  <c r="V5582" i="4"/>
  <c r="W5512" i="4"/>
  <c r="V5512" i="4"/>
  <c r="W5470" i="4"/>
  <c r="V5470" i="4"/>
  <c r="W5452" i="4"/>
  <c r="V5452" i="4"/>
  <c r="W5423" i="4"/>
  <c r="V5423" i="4"/>
  <c r="W5409" i="4"/>
  <c r="W5384" i="4"/>
  <c r="W5320" i="4"/>
  <c r="V5320" i="4"/>
  <c r="W5007" i="4"/>
  <c r="V5007" i="4"/>
  <c r="W4991" i="4"/>
  <c r="V4991" i="4"/>
  <c r="W4975" i="4"/>
  <c r="V4975" i="4"/>
  <c r="W4948" i="4"/>
  <c r="V4948" i="4"/>
  <c r="W4932" i="4"/>
  <c r="V4932" i="4"/>
  <c r="W4919" i="4"/>
  <c r="V4919" i="4"/>
  <c r="W4904" i="4"/>
  <c r="V4904" i="4"/>
  <c r="W4888" i="4"/>
  <c r="V4888" i="4"/>
  <c r="W4874" i="4"/>
  <c r="V4874" i="4"/>
  <c r="W6244" i="4"/>
  <c r="W5731" i="4"/>
  <c r="V5731" i="4"/>
  <c r="W5564" i="4"/>
  <c r="V5564" i="4"/>
  <c r="W5540" i="4"/>
  <c r="V5540" i="4"/>
  <c r="W5485" i="4"/>
  <c r="V5485" i="4"/>
  <c r="W5451" i="4"/>
  <c r="W5436" i="4"/>
  <c r="V5436" i="4"/>
  <c r="W5331" i="4"/>
  <c r="V5331" i="4"/>
  <c r="W5325" i="4"/>
  <c r="W5277" i="4"/>
  <c r="V5277" i="4"/>
  <c r="W5257" i="4"/>
  <c r="V5257" i="4"/>
  <c r="W5230" i="4"/>
  <c r="W5220" i="4"/>
  <c r="W5107" i="4"/>
  <c r="W5098" i="4"/>
  <c r="W5078" i="4"/>
  <c r="W5070" i="4"/>
  <c r="W5054" i="4"/>
  <c r="W5025" i="4"/>
  <c r="W4996" i="4"/>
  <c r="W4986" i="4"/>
  <c r="W4927" i="4"/>
  <c r="V4927" i="4"/>
  <c r="W4851" i="4"/>
  <c r="W4847" i="4"/>
  <c r="W4830" i="4"/>
  <c r="W4820" i="4"/>
  <c r="W4793" i="4"/>
  <c r="W4776" i="4"/>
  <c r="W4750" i="4"/>
  <c r="W4873" i="4"/>
  <c r="V4873" i="4"/>
  <c r="W4845" i="4"/>
  <c r="V4845" i="4"/>
  <c r="W4785" i="4"/>
  <c r="V4785" i="4"/>
  <c r="W4593" i="4"/>
  <c r="V4593" i="4"/>
  <c r="W4553" i="4"/>
  <c r="V4553" i="4"/>
  <c r="W4680" i="4"/>
  <c r="W4667" i="4"/>
  <c r="W4655" i="4"/>
  <c r="W4643" i="4"/>
  <c r="W4628" i="4"/>
  <c r="W4614" i="4"/>
  <c r="W4590" i="4"/>
  <c r="W4586" i="4"/>
  <c r="W4582" i="4"/>
  <c r="W4486" i="4"/>
  <c r="V4486" i="4"/>
  <c r="W4444" i="4"/>
  <c r="V4444" i="4"/>
  <c r="W4416" i="4"/>
  <c r="V4416" i="4"/>
  <c r="W4391" i="4"/>
  <c r="V4391" i="4"/>
  <c r="W4360" i="4"/>
  <c r="V4360" i="4"/>
  <c r="W4312" i="4"/>
  <c r="V4312" i="4"/>
  <c r="W4223" i="4"/>
  <c r="V4223" i="4"/>
  <c r="W4180" i="4"/>
  <c r="V4180" i="4"/>
  <c r="W4059" i="4"/>
  <c r="V4059" i="4"/>
  <c r="W4634" i="4"/>
  <c r="W4571" i="4"/>
  <c r="V4571" i="4"/>
  <c r="W4664" i="4"/>
  <c r="W4610" i="4"/>
  <c r="W4658" i="4"/>
  <c r="V4658" i="4"/>
  <c r="W4642" i="4"/>
  <c r="W4567" i="4"/>
  <c r="V4562" i="4"/>
  <c r="W4562" i="4"/>
  <c r="W4494" i="4"/>
  <c r="V4494" i="4"/>
  <c r="W4481" i="4"/>
  <c r="V4481" i="4"/>
  <c r="W4540" i="4"/>
  <c r="V4540" i="4"/>
  <c r="W4518" i="4"/>
  <c r="V4518" i="4"/>
  <c r="W4498" i="4"/>
  <c r="W4395" i="4"/>
  <c r="W4389" i="4"/>
  <c r="W4331" i="4"/>
  <c r="W4278" i="4"/>
  <c r="V4278" i="4"/>
  <c r="W4084" i="4"/>
  <c r="W3962" i="4"/>
  <c r="W3877" i="4"/>
  <c r="V3877" i="4"/>
  <c r="W3869" i="4"/>
  <c r="W3795" i="4"/>
  <c r="V3795" i="4"/>
  <c r="W3786" i="4"/>
  <c r="W3669" i="4"/>
  <c r="W4528" i="4"/>
  <c r="V4528" i="4"/>
  <c r="W4512" i="4"/>
  <c r="W4397" i="4"/>
  <c r="V4353" i="4"/>
  <c r="W4353" i="4"/>
  <c r="W4229" i="4"/>
  <c r="W4201" i="4"/>
  <c r="V4201" i="4"/>
  <c r="W4178" i="4"/>
  <c r="V4178" i="4"/>
  <c r="W4155" i="4"/>
  <c r="W4149" i="4"/>
  <c r="W3984" i="4"/>
  <c r="V3984" i="4"/>
  <c r="W3954" i="4"/>
  <c r="V3954" i="4"/>
  <c r="W3935" i="4"/>
  <c r="V3935" i="4"/>
  <c r="W3906" i="4"/>
  <c r="V3906" i="4"/>
  <c r="W3866" i="4"/>
  <c r="V3866" i="4"/>
  <c r="W3850" i="4"/>
  <c r="V3850" i="4"/>
  <c r="W3842" i="4"/>
  <c r="W3829" i="4"/>
  <c r="V3829" i="4"/>
  <c r="W3821" i="4"/>
  <c r="W3793" i="4"/>
  <c r="V3793" i="4"/>
  <c r="W3783" i="4"/>
  <c r="V3783" i="4"/>
  <c r="W3769" i="4"/>
  <c r="V3769" i="4"/>
  <c r="W3762" i="4"/>
  <c r="V3762" i="4"/>
  <c r="W3727" i="4"/>
  <c r="V3727" i="4"/>
  <c r="W3703" i="4"/>
  <c r="V3703" i="4"/>
  <c r="W3695" i="4"/>
  <c r="V3695" i="4"/>
  <c r="W3673" i="4"/>
  <c r="V3673" i="4"/>
  <c r="W3648" i="4"/>
  <c r="V3648" i="4"/>
  <c r="W4536" i="4"/>
  <c r="V4536" i="4"/>
  <c r="W4511" i="4"/>
  <c r="W4447" i="4"/>
  <c r="W4066" i="4"/>
  <c r="V4066" i="4"/>
  <c r="W3951" i="4"/>
  <c r="V3951" i="4"/>
  <c r="W3781" i="4"/>
  <c r="V3781" i="4"/>
  <c r="W3738" i="4"/>
  <c r="V3738" i="4"/>
  <c r="W3660" i="4"/>
  <c r="V4005" i="4"/>
  <c r="W4005" i="4"/>
  <c r="W3864" i="4"/>
  <c r="W3728" i="4"/>
  <c r="V3728" i="4"/>
  <c r="W3559" i="4"/>
  <c r="V3559" i="4"/>
  <c r="W3501" i="4"/>
  <c r="V3501" i="4"/>
  <c r="W3441" i="4"/>
  <c r="V3441" i="4"/>
  <c r="W3370" i="4"/>
  <c r="V3370" i="4"/>
  <c r="W3313" i="4"/>
  <c r="W3268" i="4"/>
  <c r="W3260" i="4"/>
  <c r="V3260" i="4"/>
  <c r="W3251" i="4"/>
  <c r="V3251" i="4"/>
  <c r="W3239" i="4"/>
  <c r="V3239" i="4"/>
  <c r="W3231" i="4"/>
  <c r="W3152" i="4"/>
  <c r="W3142" i="4"/>
  <c r="V4224" i="4"/>
  <c r="W4224" i="4"/>
  <c r="W3765" i="4"/>
  <c r="V3765" i="4"/>
  <c r="W3030" i="4"/>
  <c r="V2994" i="4"/>
  <c r="W2994" i="4"/>
  <c r="V2978" i="4"/>
  <c r="W2978" i="4"/>
  <c r="V2964" i="4"/>
  <c r="W2964" i="4"/>
  <c r="V2949" i="4"/>
  <c r="W2949" i="4"/>
  <c r="W4354" i="4"/>
  <c r="W4013" i="4"/>
  <c r="W4754" i="4"/>
  <c r="W4735" i="4"/>
  <c r="W4728" i="4"/>
  <c r="W4714" i="4"/>
  <c r="W4616" i="4"/>
  <c r="W4422" i="4"/>
  <c r="W3387" i="4"/>
  <c r="W3358" i="4"/>
  <c r="W3320" i="4"/>
  <c r="W3289" i="4"/>
  <c r="W7101" i="4"/>
  <c r="V7101" i="4"/>
  <c r="S61" i="5"/>
  <c r="T61" i="5"/>
  <c r="W7162" i="4"/>
  <c r="V7162" i="4"/>
  <c r="W7130" i="4"/>
  <c r="V7130" i="4"/>
  <c r="W7098" i="4"/>
  <c r="V7098" i="4"/>
  <c r="W7049" i="4"/>
  <c r="V7049" i="4"/>
  <c r="W7125" i="4"/>
  <c r="V7125" i="4"/>
  <c r="W7078" i="4"/>
  <c r="V7078" i="4"/>
  <c r="W7043" i="4"/>
  <c r="V7043" i="4"/>
  <c r="W7013" i="4"/>
  <c r="V7013" i="4"/>
  <c r="W7154" i="4"/>
  <c r="V7154" i="4"/>
  <c r="W7122" i="4"/>
  <c r="V7122" i="4"/>
  <c r="W7090" i="4"/>
  <c r="V7090" i="4"/>
  <c r="V7059" i="4"/>
  <c r="W7059" i="4"/>
  <c r="T166" i="5"/>
  <c r="S166" i="5"/>
  <c r="T171" i="5"/>
  <c r="S171" i="5"/>
  <c r="T155" i="5"/>
  <c r="S155" i="5"/>
  <c r="T194" i="5"/>
  <c r="S194" i="5"/>
  <c r="T158" i="5"/>
  <c r="S158" i="5"/>
  <c r="T192" i="5"/>
  <c r="S192" i="5"/>
  <c r="T168" i="5"/>
  <c r="S168" i="5"/>
  <c r="S157" i="5"/>
  <c r="T157" i="5"/>
  <c r="T136" i="5"/>
  <c r="S136" i="5"/>
  <c r="T140" i="5"/>
  <c r="S140" i="5"/>
  <c r="T124" i="5"/>
  <c r="S124" i="5"/>
  <c r="T107" i="5"/>
  <c r="S107" i="5"/>
  <c r="T74" i="5"/>
  <c r="S74" i="5"/>
  <c r="T58" i="5"/>
  <c r="S58" i="5"/>
  <c r="T47" i="5"/>
  <c r="S47" i="5"/>
  <c r="W7199" i="4"/>
  <c r="V7199" i="4"/>
  <c r="W7196" i="4"/>
  <c r="V7196" i="4"/>
  <c r="T52" i="5"/>
  <c r="S52" i="5"/>
  <c r="T8" i="5"/>
  <c r="W7159" i="4"/>
  <c r="W7149" i="4"/>
  <c r="V7149" i="4"/>
  <c r="W7126" i="4"/>
  <c r="V7126" i="4"/>
  <c r="V7080" i="4"/>
  <c r="W7080" i="4"/>
  <c r="T13" i="5"/>
  <c r="S13" i="5"/>
  <c r="W7057" i="4"/>
  <c r="W7055" i="4"/>
  <c r="W6879" i="4"/>
  <c r="V6879" i="4"/>
  <c r="W6874" i="4"/>
  <c r="V6874" i="4"/>
  <c r="W6871" i="4"/>
  <c r="V6871" i="4"/>
  <c r="W6868" i="4"/>
  <c r="V6868" i="4"/>
  <c r="W6863" i="4"/>
  <c r="V6863" i="4"/>
  <c r="W6859" i="4"/>
  <c r="V6859" i="4"/>
  <c r="W6851" i="4"/>
  <c r="V6851" i="4"/>
  <c r="W6848" i="4"/>
  <c r="V6848" i="4"/>
  <c r="W6842" i="4"/>
  <c r="V6842" i="4"/>
  <c r="W6838" i="4"/>
  <c r="V6838" i="4"/>
  <c r="W6834" i="4"/>
  <c r="V6834" i="4"/>
  <c r="W6830" i="4"/>
  <c r="V6830" i="4"/>
  <c r="W6828" i="4"/>
  <c r="V6828" i="4"/>
  <c r="W6711" i="4"/>
  <c r="V6711" i="4"/>
  <c r="W6956" i="4"/>
  <c r="T186" i="5"/>
  <c r="S186" i="5"/>
  <c r="T178" i="5"/>
  <c r="S178" i="5"/>
  <c r="T162" i="5"/>
  <c r="S162" i="5"/>
  <c r="T195" i="5"/>
  <c r="S195" i="5"/>
  <c r="T167" i="5"/>
  <c r="S167" i="5"/>
  <c r="T151" i="5"/>
  <c r="S151" i="5"/>
  <c r="T172" i="5"/>
  <c r="S172" i="5"/>
  <c r="T152" i="5"/>
  <c r="S152" i="5"/>
  <c r="S193" i="5"/>
  <c r="T193" i="5"/>
  <c r="T184" i="5"/>
  <c r="S169" i="5"/>
  <c r="T169" i="5"/>
  <c r="T198" i="5"/>
  <c r="S198" i="5"/>
  <c r="T154" i="5"/>
  <c r="S154" i="5"/>
  <c r="T188" i="5"/>
  <c r="T180" i="5"/>
  <c r="S165" i="5"/>
  <c r="T165" i="5"/>
  <c r="S153" i="5"/>
  <c r="T153" i="5"/>
  <c r="T141" i="5"/>
  <c r="T125" i="5"/>
  <c r="T113" i="5"/>
  <c r="T139" i="5"/>
  <c r="T123" i="5"/>
  <c r="T117" i="5"/>
  <c r="T100" i="5"/>
  <c r="T129" i="5"/>
  <c r="T86" i="5"/>
  <c r="S86" i="5"/>
  <c r="T70" i="5"/>
  <c r="S70" i="5"/>
  <c r="T54" i="5"/>
  <c r="S54" i="5"/>
  <c r="S95" i="5"/>
  <c r="T95" i="5"/>
  <c r="T72" i="5"/>
  <c r="S72" i="5"/>
  <c r="T101" i="5"/>
  <c r="S101" i="5"/>
  <c r="T94" i="5"/>
  <c r="S94" i="5"/>
  <c r="T83" i="5"/>
  <c r="T67" i="5"/>
  <c r="T48" i="5"/>
  <c r="S48" i="5"/>
  <c r="T64" i="5"/>
  <c r="S64" i="5"/>
  <c r="T40" i="5"/>
  <c r="S40" i="5"/>
  <c r="T23" i="5"/>
  <c r="S23" i="5"/>
  <c r="T7" i="5"/>
  <c r="S7" i="5"/>
  <c r="W7195" i="4"/>
  <c r="V7195" i="4"/>
  <c r="T71" i="5"/>
  <c r="S71" i="5"/>
  <c r="T36" i="5"/>
  <c r="S36" i="5"/>
  <c r="T20" i="5"/>
  <c r="S20" i="5"/>
  <c r="T96" i="5"/>
  <c r="S96" i="5"/>
  <c r="T25" i="5"/>
  <c r="S25" i="5"/>
  <c r="W7198" i="4"/>
  <c r="W7160" i="4"/>
  <c r="V7160" i="4"/>
  <c r="W7144" i="4"/>
  <c r="V7144" i="4"/>
  <c r="W7128" i="4"/>
  <c r="V7128" i="4"/>
  <c r="W7112" i="4"/>
  <c r="V7112" i="4"/>
  <c r="W7096" i="4"/>
  <c r="V7096" i="4"/>
  <c r="T12" i="5"/>
  <c r="S12" i="5"/>
  <c r="W7143" i="4"/>
  <c r="W7133" i="4"/>
  <c r="V7133" i="4"/>
  <c r="W7110" i="4"/>
  <c r="V7110" i="4"/>
  <c r="W7082" i="4"/>
  <c r="V7082" i="4"/>
  <c r="W7201" i="4"/>
  <c r="V7201" i="4"/>
  <c r="V7174" i="4"/>
  <c r="W7174" i="4"/>
  <c r="W7153" i="4"/>
  <c r="W7137" i="4"/>
  <c r="W7121" i="4"/>
  <c r="W7105" i="4"/>
  <c r="W7060" i="4"/>
  <c r="V7060" i="4"/>
  <c r="W7085" i="4"/>
  <c r="V7085" i="4"/>
  <c r="W7041" i="4"/>
  <c r="V7041" i="4"/>
  <c r="W7025" i="4"/>
  <c r="V7025" i="4"/>
  <c r="W7141" i="4"/>
  <c r="V7141" i="4"/>
  <c r="W7109" i="4"/>
  <c r="V7109" i="4"/>
  <c r="W7086" i="4"/>
  <c r="V7086" i="4"/>
  <c r="W7050" i="4"/>
  <c r="V7050" i="4"/>
  <c r="W7034" i="4"/>
  <c r="V7034" i="4"/>
  <c r="W7018" i="4"/>
  <c r="V7018" i="4"/>
  <c r="V7194" i="4"/>
  <c r="W7194" i="4"/>
  <c r="W7138" i="4"/>
  <c r="V7138" i="4"/>
  <c r="W7106" i="4"/>
  <c r="V7106" i="4"/>
  <c r="W7081" i="4"/>
  <c r="W7047" i="4"/>
  <c r="V7047" i="4"/>
  <c r="W7031" i="4"/>
  <c r="V7031" i="4"/>
  <c r="W7015" i="4"/>
  <c r="V7015" i="4"/>
  <c r="W7009" i="4"/>
  <c r="V7009" i="4"/>
  <c r="W7006" i="4"/>
  <c r="V7006" i="4"/>
  <c r="W7003" i="4"/>
  <c r="V7003" i="4"/>
  <c r="W6999" i="4"/>
  <c r="V6999" i="4"/>
  <c r="W6996" i="4"/>
  <c r="V6996" i="4"/>
  <c r="W6992" i="4"/>
  <c r="V6992" i="4"/>
  <c r="W6988" i="4"/>
  <c r="V6988" i="4"/>
  <c r="W7161" i="4"/>
  <c r="W7129" i="4"/>
  <c r="W7097" i="4"/>
  <c r="V7051" i="4"/>
  <c r="W7051" i="4"/>
  <c r="W7020" i="4"/>
  <c r="W6979" i="4"/>
  <c r="V6979" i="4"/>
  <c r="W6965" i="4"/>
  <c r="V6965" i="4"/>
  <c r="W6951" i="4"/>
  <c r="V6951" i="4"/>
  <c r="W6936" i="4"/>
  <c r="V6936" i="4"/>
  <c r="W6924" i="4"/>
  <c r="V6924" i="4"/>
  <c r="W6913" i="4"/>
  <c r="V6913" i="4"/>
  <c r="W6982" i="4"/>
  <c r="W6973" i="4"/>
  <c r="V6973" i="4"/>
  <c r="V7115" i="4"/>
  <c r="W7115" i="4"/>
  <c r="W7075" i="4"/>
  <c r="V7075" i="4"/>
  <c r="W7070" i="4"/>
  <c r="W7026" i="4"/>
  <c r="V7026" i="4"/>
  <c r="W6961" i="4"/>
  <c r="V6961" i="4"/>
  <c r="W6932" i="4"/>
  <c r="W6887" i="4"/>
  <c r="W6966" i="4"/>
  <c r="V6966" i="4"/>
  <c r="W6952" i="4"/>
  <c r="V6952" i="4"/>
  <c r="W6937" i="4"/>
  <c r="V6937" i="4"/>
  <c r="W6925" i="4"/>
  <c r="V6925" i="4"/>
  <c r="W6902" i="4"/>
  <c r="V6902" i="4"/>
  <c r="W6891" i="4"/>
  <c r="V6891" i="4"/>
  <c r="W6880" i="4"/>
  <c r="V6880" i="4"/>
  <c r="W6812" i="4"/>
  <c r="V6812" i="4"/>
  <c r="W6801" i="4"/>
  <c r="W6779" i="4"/>
  <c r="W6774" i="4"/>
  <c r="V6774" i="4"/>
  <c r="W6767" i="4"/>
  <c r="W6755" i="4"/>
  <c r="W6730" i="4"/>
  <c r="W6725" i="4"/>
  <c r="V6725" i="4"/>
  <c r="V6972" i="4"/>
  <c r="W6972" i="4"/>
  <c r="V6942" i="4"/>
  <c r="W6942" i="4"/>
  <c r="V6918" i="4"/>
  <c r="W6918" i="4"/>
  <c r="V6895" i="4"/>
  <c r="W6895" i="4"/>
  <c r="V6876" i="4"/>
  <c r="W6876" i="4"/>
  <c r="V6865" i="4"/>
  <c r="W6865" i="4"/>
  <c r="V6853" i="4"/>
  <c r="W6853" i="4"/>
  <c r="V6841" i="4"/>
  <c r="W6841" i="4"/>
  <c r="W6822" i="4"/>
  <c r="W6787" i="4"/>
  <c r="V6787" i="4"/>
  <c r="W6776" i="4"/>
  <c r="V6776" i="4"/>
  <c r="W6765" i="4"/>
  <c r="V6765" i="4"/>
  <c r="W6727" i="4"/>
  <c r="V6727" i="4"/>
  <c r="W6715" i="4"/>
  <c r="V6715" i="4"/>
  <c r="W7039" i="4"/>
  <c r="V7039" i="4"/>
  <c r="V6872" i="4"/>
  <c r="W6872" i="4"/>
  <c r="V6860" i="4"/>
  <c r="W6860" i="4"/>
  <c r="V6849" i="4"/>
  <c r="W6849" i="4"/>
  <c r="V6835" i="4"/>
  <c r="W6835" i="4"/>
  <c r="W6826" i="4"/>
  <c r="V6826" i="4"/>
  <c r="W6800" i="4"/>
  <c r="W6789" i="4"/>
  <c r="W6766" i="4"/>
  <c r="W6753" i="4"/>
  <c r="W6741" i="4"/>
  <c r="W6729" i="4"/>
  <c r="W6700" i="4"/>
  <c r="V6700" i="4"/>
  <c r="W6673" i="4"/>
  <c r="V6673" i="4"/>
  <c r="W6732" i="4"/>
  <c r="W6676" i="4"/>
  <c r="W6640" i="4"/>
  <c r="V6640" i="4"/>
  <c r="W6622" i="4"/>
  <c r="W6613" i="4"/>
  <c r="V6613" i="4"/>
  <c r="W6589" i="4"/>
  <c r="V6589" i="4"/>
  <c r="W6580" i="4"/>
  <c r="V6580" i="4"/>
  <c r="W6567" i="4"/>
  <c r="V6567" i="4"/>
  <c r="W6552" i="4"/>
  <c r="V6552" i="4"/>
  <c r="W6692" i="4"/>
  <c r="W6650" i="4"/>
  <c r="V6650" i="4"/>
  <c r="W6642" i="4"/>
  <c r="W6633" i="4"/>
  <c r="V6633" i="4"/>
  <c r="W6605" i="4"/>
  <c r="V6605" i="4"/>
  <c r="W6583" i="4"/>
  <c r="V6583" i="4"/>
  <c r="W6575" i="4"/>
  <c r="V6575" i="4"/>
  <c r="W6695" i="4"/>
  <c r="V6695" i="4"/>
  <c r="W6683" i="4"/>
  <c r="V6683" i="4"/>
  <c r="W6667" i="4"/>
  <c r="V6667" i="4"/>
  <c r="W6656" i="4"/>
  <c r="V6656" i="4"/>
  <c r="W6635" i="4"/>
  <c r="V6635" i="4"/>
  <c r="W6630" i="4"/>
  <c r="V6630" i="4"/>
  <c r="W6612" i="4"/>
  <c r="W6606" i="4"/>
  <c r="W6600" i="4"/>
  <c r="W6590" i="4"/>
  <c r="V6590" i="4"/>
  <c r="W6578" i="4"/>
  <c r="V6578" i="4"/>
  <c r="V6558" i="4"/>
  <c r="W6558" i="4"/>
  <c r="W6506" i="4"/>
  <c r="V6506" i="4"/>
  <c r="W6490" i="4"/>
  <c r="V6490" i="4"/>
  <c r="W6478" i="4"/>
  <c r="V6478" i="4"/>
  <c r="T143" i="5"/>
  <c r="T127" i="5"/>
  <c r="V6856" i="4"/>
  <c r="W6856" i="4"/>
  <c r="V6844" i="4"/>
  <c r="W6844" i="4"/>
  <c r="W6815" i="4"/>
  <c r="W6745" i="4"/>
  <c r="W6740" i="4"/>
  <c r="V6740" i="4"/>
  <c r="W6698" i="4"/>
  <c r="V6698" i="4"/>
  <c r="W6685" i="4"/>
  <c r="V6685" i="4"/>
  <c r="W6671" i="4"/>
  <c r="V6671" i="4"/>
  <c r="W6659" i="4"/>
  <c r="V6659" i="4"/>
  <c r="W6644" i="4"/>
  <c r="W6639" i="4"/>
  <c r="V6639" i="4"/>
  <c r="W6632" i="4"/>
  <c r="W6620" i="4"/>
  <c r="W6616" i="4"/>
  <c r="V6616" i="4"/>
  <c r="W6543" i="4"/>
  <c r="W6538" i="4"/>
  <c r="W6527" i="4"/>
  <c r="V6527" i="4"/>
  <c r="W6500" i="4"/>
  <c r="V6500" i="4"/>
  <c r="W6375" i="4"/>
  <c r="W6369" i="4"/>
  <c r="W6360" i="4"/>
  <c r="V6360" i="4"/>
  <c r="W6346" i="4"/>
  <c r="W6336" i="4"/>
  <c r="W6325" i="4"/>
  <c r="V6325" i="4"/>
  <c r="W6310" i="4"/>
  <c r="W6304" i="4"/>
  <c r="W6560" i="4"/>
  <c r="V6560" i="4"/>
  <c r="W6533" i="4"/>
  <c r="V6533" i="4"/>
  <c r="W6517" i="4"/>
  <c r="V6517" i="4"/>
  <c r="W6459" i="4"/>
  <c r="V6459" i="4"/>
  <c r="W6448" i="4"/>
  <c r="V6448" i="4"/>
  <c r="W6432" i="4"/>
  <c r="V6432" i="4"/>
  <c r="W6422" i="4"/>
  <c r="V6422" i="4"/>
  <c r="W6406" i="4"/>
  <c r="V6406" i="4"/>
  <c r="W6394" i="4"/>
  <c r="V6394" i="4"/>
  <c r="W6372" i="4"/>
  <c r="V6372" i="4"/>
  <c r="W6345" i="4"/>
  <c r="V6345" i="4"/>
  <c r="W6331" i="4"/>
  <c r="V6331" i="4"/>
  <c r="W6300" i="4"/>
  <c r="V6300" i="4"/>
  <c r="V6287" i="4"/>
  <c r="W6287" i="4"/>
  <c r="V6271" i="4"/>
  <c r="W6271" i="4"/>
  <c r="V6243" i="4"/>
  <c r="W6243" i="4"/>
  <c r="V6227" i="4"/>
  <c r="W6227" i="4"/>
  <c r="W6175" i="4"/>
  <c r="V6175" i="4"/>
  <c r="W6604" i="4"/>
  <c r="W6531" i="4"/>
  <c r="V6531" i="4"/>
  <c r="W6492" i="4"/>
  <c r="V6492" i="4"/>
  <c r="W6370" i="4"/>
  <c r="V6370" i="4"/>
  <c r="W6356" i="4"/>
  <c r="V6356" i="4"/>
  <c r="W6329" i="4"/>
  <c r="V6329" i="4"/>
  <c r="W6313" i="4"/>
  <c r="V6313" i="4"/>
  <c r="W6503" i="4"/>
  <c r="W6487" i="4"/>
  <c r="W6475" i="4"/>
  <c r="V6467" i="4"/>
  <c r="W6467" i="4"/>
  <c r="V6412" i="4"/>
  <c r="W6412" i="4"/>
  <c r="V6295" i="4"/>
  <c r="W6295" i="4"/>
  <c r="W6189" i="4"/>
  <c r="V6189" i="4"/>
  <c r="W6186" i="4"/>
  <c r="W6180" i="4"/>
  <c r="V6180" i="4"/>
  <c r="W5837" i="4"/>
  <c r="V5837" i="4"/>
  <c r="W5807" i="4"/>
  <c r="V5807" i="4"/>
  <c r="W6514" i="4"/>
  <c r="V6489" i="4"/>
  <c r="W6489" i="4"/>
  <c r="W6462" i="4"/>
  <c r="V6462" i="4"/>
  <c r="W6449" i="4"/>
  <c r="V6449" i="4"/>
  <c r="W6436" i="4"/>
  <c r="V6436" i="4"/>
  <c r="W6423" i="4"/>
  <c r="V6423" i="4"/>
  <c r="W6395" i="4"/>
  <c r="V6395" i="4"/>
  <c r="W6288" i="4"/>
  <c r="W6272" i="4"/>
  <c r="W6252" i="4"/>
  <c r="V6252" i="4"/>
  <c r="W6248" i="4"/>
  <c r="V6222" i="4"/>
  <c r="W6222" i="4"/>
  <c r="W6216" i="4"/>
  <c r="V6216" i="4"/>
  <c r="W6208" i="4"/>
  <c r="V6174" i="4"/>
  <c r="W6174" i="4"/>
  <c r="V6158" i="4"/>
  <c r="W6158" i="4"/>
  <c r="W6544" i="4"/>
  <c r="V6544" i="4"/>
  <c r="W6366" i="4"/>
  <c r="V6366" i="4"/>
  <c r="W6319" i="4"/>
  <c r="V6319" i="4"/>
  <c r="W6293" i="4"/>
  <c r="V6293" i="4"/>
  <c r="W6277" i="4"/>
  <c r="V6277" i="4"/>
  <c r="W6261" i="4"/>
  <c r="V6261" i="4"/>
  <c r="W6249" i="4"/>
  <c r="W6228" i="4"/>
  <c r="W6542" i="4"/>
  <c r="V6542" i="4"/>
  <c r="W6359" i="4"/>
  <c r="V6359" i="4"/>
  <c r="W6316" i="4"/>
  <c r="V6316" i="4"/>
  <c r="W6296" i="4"/>
  <c r="V6296" i="4"/>
  <c r="W6251" i="4"/>
  <c r="W6176" i="4"/>
  <c r="W6159" i="4"/>
  <c r="V6159" i="4"/>
  <c r="V5835" i="4"/>
  <c r="W5835" i="4"/>
  <c r="W6172" i="4"/>
  <c r="V6172" i="4"/>
  <c r="W6151" i="4"/>
  <c r="V6151" i="4"/>
  <c r="W6147" i="4"/>
  <c r="V6147" i="4"/>
  <c r="W6143" i="4"/>
  <c r="V6143" i="4"/>
  <c r="W6139" i="4"/>
  <c r="V6139" i="4"/>
  <c r="W6135" i="4"/>
  <c r="V6135" i="4"/>
  <c r="W6131" i="4"/>
  <c r="V6131" i="4"/>
  <c r="V6122" i="4"/>
  <c r="W6122" i="4"/>
  <c r="W6115" i="4"/>
  <c r="V6115" i="4"/>
  <c r="V6106" i="4"/>
  <c r="W6106" i="4"/>
  <c r="W6099" i="4"/>
  <c r="V6099" i="4"/>
  <c r="V6090" i="4"/>
  <c r="W6090" i="4"/>
  <c r="W6083" i="4"/>
  <c r="V6083" i="4"/>
  <c r="V6074" i="4"/>
  <c r="W6074" i="4"/>
  <c r="W6067" i="4"/>
  <c r="V6067" i="4"/>
  <c r="V6058" i="4"/>
  <c r="W6058" i="4"/>
  <c r="W6052" i="4"/>
  <c r="V6052" i="4"/>
  <c r="V6043" i="4"/>
  <c r="W6043" i="4"/>
  <c r="W6036" i="4"/>
  <c r="V6036" i="4"/>
  <c r="V6027" i="4"/>
  <c r="W6027" i="4"/>
  <c r="W6020" i="4"/>
  <c r="V6020" i="4"/>
  <c r="V6011" i="4"/>
  <c r="W6011" i="4"/>
  <c r="W6004" i="4"/>
  <c r="V6004" i="4"/>
  <c r="V5995" i="4"/>
  <c r="W5995" i="4"/>
  <c r="W5988" i="4"/>
  <c r="V5988" i="4"/>
  <c r="V5979" i="4"/>
  <c r="W5979" i="4"/>
  <c r="W5972" i="4"/>
  <c r="V5972" i="4"/>
  <c r="V5963" i="4"/>
  <c r="W5963" i="4"/>
  <c r="W5956" i="4"/>
  <c r="V5956" i="4"/>
  <c r="V5947" i="4"/>
  <c r="W5947" i="4"/>
  <c r="W5940" i="4"/>
  <c r="V5940" i="4"/>
  <c r="V5931" i="4"/>
  <c r="W5931" i="4"/>
  <c r="W5924" i="4"/>
  <c r="V5924" i="4"/>
  <c r="V5915" i="4"/>
  <c r="W5915" i="4"/>
  <c r="W5908" i="4"/>
  <c r="V5908" i="4"/>
  <c r="V5899" i="4"/>
  <c r="W5899" i="4"/>
  <c r="V5887" i="4"/>
  <c r="W5887" i="4"/>
  <c r="W5882" i="4"/>
  <c r="V5882" i="4"/>
  <c r="V5875" i="4"/>
  <c r="W5875" i="4"/>
  <c r="W5869" i="4"/>
  <c r="V5869" i="4"/>
  <c r="V5861" i="4"/>
  <c r="W5861" i="4"/>
  <c r="W5790" i="4"/>
  <c r="V5790" i="4"/>
  <c r="W5760" i="4"/>
  <c r="V5760" i="4"/>
  <c r="W5686" i="4"/>
  <c r="V5686" i="4"/>
  <c r="W5665" i="4"/>
  <c r="V5665" i="4"/>
  <c r="W5642" i="4"/>
  <c r="V5642" i="4"/>
  <c r="W5615" i="4"/>
  <c r="V5615" i="4"/>
  <c r="W5840" i="4"/>
  <c r="W6144" i="4"/>
  <c r="V6144" i="4"/>
  <c r="W5826" i="4"/>
  <c r="W5817" i="4"/>
  <c r="W5806" i="4"/>
  <c r="V5806" i="4"/>
  <c r="W5763" i="4"/>
  <c r="V5763" i="4"/>
  <c r="V5748" i="4"/>
  <c r="W5748" i="4"/>
  <c r="W5714" i="4"/>
  <c r="W5707" i="4"/>
  <c r="V5702" i="4"/>
  <c r="W5702" i="4"/>
  <c r="W5682" i="4"/>
  <c r="V5682" i="4"/>
  <c r="W5666" i="4"/>
  <c r="W5637" i="4"/>
  <c r="W5627" i="4"/>
  <c r="V5622" i="4"/>
  <c r="W5622" i="4"/>
  <c r="W5592" i="4"/>
  <c r="V5592" i="4"/>
  <c r="W5583" i="4"/>
  <c r="V5583" i="4"/>
  <c r="W5578" i="4"/>
  <c r="V5578" i="4"/>
  <c r="W5572" i="4"/>
  <c r="V5572" i="4"/>
  <c r="W5567" i="4"/>
  <c r="V5567" i="4"/>
  <c r="W5561" i="4"/>
  <c r="V5561" i="4"/>
  <c r="W5550" i="4"/>
  <c r="V5550" i="4"/>
  <c r="W5544" i="4"/>
  <c r="V5544" i="4"/>
  <c r="W5537" i="4"/>
  <c r="V5537" i="4"/>
  <c r="W5531" i="4"/>
  <c r="V5531" i="4"/>
  <c r="W5524" i="4"/>
  <c r="V5524" i="4"/>
  <c r="W5511" i="4"/>
  <c r="V5511" i="4"/>
  <c r="W5502" i="4"/>
  <c r="V5502" i="4"/>
  <c r="W5492" i="4"/>
  <c r="V5492" i="4"/>
  <c r="W5404" i="4"/>
  <c r="V5404" i="4"/>
  <c r="W5391" i="4"/>
  <c r="V5391" i="4"/>
  <c r="W5381" i="4"/>
  <c r="V5381" i="4"/>
  <c r="W5370" i="4"/>
  <c r="V5370" i="4"/>
  <c r="W5359" i="4"/>
  <c r="V5359" i="4"/>
  <c r="W5353" i="4"/>
  <c r="V5353" i="4"/>
  <c r="W5319" i="4"/>
  <c r="V5319" i="4"/>
  <c r="W5308" i="4"/>
  <c r="V5308" i="4"/>
  <c r="V6146" i="4"/>
  <c r="W6146" i="4"/>
  <c r="W5858" i="4"/>
  <c r="W5850" i="4"/>
  <c r="V5850" i="4"/>
  <c r="W5839" i="4"/>
  <c r="V5839" i="4"/>
  <c r="W5795" i="4"/>
  <c r="V5795" i="4"/>
  <c r="W5761" i="4"/>
  <c r="W5730" i="4"/>
  <c r="W5709" i="4"/>
  <c r="W5643" i="4"/>
  <c r="V5643" i="4"/>
  <c r="W5617" i="4"/>
  <c r="V5617" i="4"/>
  <c r="W5569" i="4"/>
  <c r="V5569" i="4"/>
  <c r="W5534" i="4"/>
  <c r="V5534" i="4"/>
  <c r="V5472" i="4"/>
  <c r="W5472" i="4"/>
  <c r="V5355" i="4"/>
  <c r="W5355" i="4"/>
  <c r="V5310" i="4"/>
  <c r="W5310" i="4"/>
  <c r="W6148" i="4"/>
  <c r="V6148" i="4"/>
  <c r="W6132" i="4"/>
  <c r="V6132" i="4"/>
  <c r="W6124" i="4"/>
  <c r="V6124" i="4"/>
  <c r="W6116" i="4"/>
  <c r="V6116" i="4"/>
  <c r="W6108" i="4"/>
  <c r="V6108" i="4"/>
  <c r="W6100" i="4"/>
  <c r="V6100" i="4"/>
  <c r="W6092" i="4"/>
  <c r="V6092" i="4"/>
  <c r="W6084" i="4"/>
  <c r="V6084" i="4"/>
  <c r="W6076" i="4"/>
  <c r="V6076" i="4"/>
  <c r="W6068" i="4"/>
  <c r="V6068" i="4"/>
  <c r="W6060" i="4"/>
  <c r="V6060" i="4"/>
  <c r="W6053" i="4"/>
  <c r="V6053" i="4"/>
  <c r="W6045" i="4"/>
  <c r="V6045" i="4"/>
  <c r="W6037" i="4"/>
  <c r="V6037" i="4"/>
  <c r="W6029" i="4"/>
  <c r="V6029" i="4"/>
  <c r="W6021" i="4"/>
  <c r="V6021" i="4"/>
  <c r="W6013" i="4"/>
  <c r="V6013" i="4"/>
  <c r="W6005" i="4"/>
  <c r="V6005" i="4"/>
  <c r="W5997" i="4"/>
  <c r="V5997" i="4"/>
  <c r="W5989" i="4"/>
  <c r="V5989" i="4"/>
  <c r="W5981" i="4"/>
  <c r="V5981" i="4"/>
  <c r="W5973" i="4"/>
  <c r="V5973" i="4"/>
  <c r="W5965" i="4"/>
  <c r="V5965" i="4"/>
  <c r="W5957" i="4"/>
  <c r="V5957" i="4"/>
  <c r="W5949" i="4"/>
  <c r="V5949" i="4"/>
  <c r="W5941" i="4"/>
  <c r="V5941" i="4"/>
  <c r="W5933" i="4"/>
  <c r="V5933" i="4"/>
  <c r="W5925" i="4"/>
  <c r="V5925" i="4"/>
  <c r="W5917" i="4"/>
  <c r="V5917" i="4"/>
  <c r="W5909" i="4"/>
  <c r="V5909" i="4"/>
  <c r="W5901" i="4"/>
  <c r="V5901" i="4"/>
  <c r="W5894" i="4"/>
  <c r="V5894" i="4"/>
  <c r="W5889" i="4"/>
  <c r="V5889" i="4"/>
  <c r="W5883" i="4"/>
  <c r="V5883" i="4"/>
  <c r="W5877" i="4"/>
  <c r="V5877" i="4"/>
  <c r="W5870" i="4"/>
  <c r="V5870" i="4"/>
  <c r="W5863" i="4"/>
  <c r="V5863" i="4"/>
  <c r="W5825" i="4"/>
  <c r="V5825" i="4"/>
  <c r="V5812" i="4"/>
  <c r="W5812" i="4"/>
  <c r="W5799" i="4"/>
  <c r="W5774" i="4"/>
  <c r="V5764" i="4"/>
  <c r="W5764" i="4"/>
  <c r="W5742" i="4"/>
  <c r="V5733" i="4"/>
  <c r="W5733" i="4"/>
  <c r="V5711" i="4"/>
  <c r="W5711" i="4"/>
  <c r="V5664" i="4"/>
  <c r="W5664" i="4"/>
  <c r="V5658" i="4"/>
  <c r="W5658" i="4"/>
  <c r="V5635" i="4"/>
  <c r="W5635" i="4"/>
  <c r="V5607" i="4"/>
  <c r="W5607" i="4"/>
  <c r="W5556" i="4"/>
  <c r="V5556" i="4"/>
  <c r="W5545" i="4"/>
  <c r="V5545" i="4"/>
  <c r="W5532" i="4"/>
  <c r="V5532" i="4"/>
  <c r="W5520" i="4"/>
  <c r="W5487" i="4"/>
  <c r="V5487" i="4"/>
  <c r="V5454" i="4"/>
  <c r="W5454" i="4"/>
  <c r="V5426" i="4"/>
  <c r="W5426" i="4"/>
  <c r="W5406" i="4"/>
  <c r="W5392" i="4"/>
  <c r="W5382" i="4"/>
  <c r="W5372" i="4"/>
  <c r="W5280" i="4"/>
  <c r="V5280" i="4"/>
  <c r="W5252" i="4"/>
  <c r="V5252" i="4"/>
  <c r="W5238" i="4"/>
  <c r="V5238" i="4"/>
  <c r="W5223" i="4"/>
  <c r="V5223" i="4"/>
  <c r="W5207" i="4"/>
  <c r="V5207" i="4"/>
  <c r="W5191" i="4"/>
  <c r="V5191" i="4"/>
  <c r="W5142" i="4"/>
  <c r="V5142" i="4"/>
  <c r="W5127" i="4"/>
  <c r="V5127" i="4"/>
  <c r="W5113" i="4"/>
  <c r="V5113" i="4"/>
  <c r="W5101" i="4"/>
  <c r="V5101" i="4"/>
  <c r="W5087" i="4"/>
  <c r="V5087" i="4"/>
  <c r="W5061" i="4"/>
  <c r="V5061" i="4"/>
  <c r="W5047" i="4"/>
  <c r="V5047" i="4"/>
  <c r="W5034" i="4"/>
  <c r="V5034" i="4"/>
  <c r="W5019" i="4"/>
  <c r="V5019" i="4"/>
  <c r="W5005" i="4"/>
  <c r="V5005" i="4"/>
  <c r="W4989" i="4"/>
  <c r="V4989" i="4"/>
  <c r="W4973" i="4"/>
  <c r="V4973" i="4"/>
  <c r="W4960" i="4"/>
  <c r="V4960" i="4"/>
  <c r="W4946" i="4"/>
  <c r="V4946" i="4"/>
  <c r="W4930" i="4"/>
  <c r="V4930" i="4"/>
  <c r="W4918" i="4"/>
  <c r="V4918" i="4"/>
  <c r="W4902" i="4"/>
  <c r="V4902" i="4"/>
  <c r="W4886" i="4"/>
  <c r="V4886" i="4"/>
  <c r="W4872" i="4"/>
  <c r="V4872" i="4"/>
  <c r="W4857" i="4"/>
  <c r="V4857" i="4"/>
  <c r="W4843" i="4"/>
  <c r="V4843" i="4"/>
  <c r="W4831" i="4"/>
  <c r="V4831" i="4"/>
  <c r="W4816" i="4"/>
  <c r="V4816" i="4"/>
  <c r="W4803" i="4"/>
  <c r="V4803" i="4"/>
  <c r="W4790" i="4"/>
  <c r="V4790" i="4"/>
  <c r="W4777" i="4"/>
  <c r="V4777" i="4"/>
  <c r="W4765" i="4"/>
  <c r="V4765" i="4"/>
  <c r="W4751" i="4"/>
  <c r="V4751" i="4"/>
  <c r="W4737" i="4"/>
  <c r="V4737" i="4"/>
  <c r="V5814" i="4"/>
  <c r="W5814" i="4"/>
  <c r="W5483" i="4"/>
  <c r="V5483" i="4"/>
  <c r="W5453" i="4"/>
  <c r="V5453" i="4"/>
  <c r="W5447" i="4"/>
  <c r="W5431" i="4"/>
  <c r="W5405" i="4"/>
  <c r="W5360" i="4"/>
  <c r="W5337" i="4"/>
  <c r="W5328" i="4"/>
  <c r="V5328" i="4"/>
  <c r="W5316" i="4"/>
  <c r="W5306" i="4"/>
  <c r="V5306" i="4"/>
  <c r="W5292" i="4"/>
  <c r="V5292" i="4"/>
  <c r="W5274" i="4"/>
  <c r="V5274" i="4"/>
  <c r="W5248" i="4"/>
  <c r="W5239" i="4"/>
  <c r="V5239" i="4"/>
  <c r="W5217" i="4"/>
  <c r="V5217" i="4"/>
  <c r="W5186" i="4"/>
  <c r="W5162" i="4"/>
  <c r="V5162" i="4"/>
  <c r="W5138" i="4"/>
  <c r="W5128" i="4"/>
  <c r="V5128" i="4"/>
  <c r="W5114" i="4"/>
  <c r="V5114" i="4"/>
  <c r="W5095" i="4"/>
  <c r="V5095" i="4"/>
  <c r="W5068" i="4"/>
  <c r="W5028" i="4"/>
  <c r="V5028" i="4"/>
  <c r="W5014" i="4"/>
  <c r="V5014" i="4"/>
  <c r="W4984" i="4"/>
  <c r="W4974" i="4"/>
  <c r="V4974" i="4"/>
  <c r="W4956" i="4"/>
  <c r="V4956" i="4"/>
  <c r="W4926" i="4"/>
  <c r="W4896" i="4"/>
  <c r="V4896" i="4"/>
  <c r="W5819" i="4"/>
  <c r="W5796" i="4"/>
  <c r="W5771" i="4"/>
  <c r="V5756" i="4"/>
  <c r="W5756" i="4"/>
  <c r="V5708" i="4"/>
  <c r="W5708" i="4"/>
  <c r="W5488" i="4"/>
  <c r="W5468" i="4"/>
  <c r="V5468" i="4"/>
  <c r="W5464" i="4"/>
  <c r="W5422" i="4"/>
  <c r="W5348" i="4"/>
  <c r="V5348" i="4"/>
  <c r="W5327" i="4"/>
  <c r="W5302" i="4"/>
  <c r="W5278" i="4"/>
  <c r="V5278" i="4"/>
  <c r="W5265" i="4"/>
  <c r="V5265" i="4"/>
  <c r="W5251" i="4"/>
  <c r="V5251" i="4"/>
  <c r="W5237" i="4"/>
  <c r="V5237" i="4"/>
  <c r="W5221" i="4"/>
  <c r="V5221" i="4"/>
  <c r="W5205" i="4"/>
  <c r="V5205" i="4"/>
  <c r="W5189" i="4"/>
  <c r="V5189" i="4"/>
  <c r="W5176" i="4"/>
  <c r="V5176" i="4"/>
  <c r="W5165" i="4"/>
  <c r="V5165" i="4"/>
  <c r="W5153" i="4"/>
  <c r="V5153" i="4"/>
  <c r="W5125" i="4"/>
  <c r="V5125" i="4"/>
  <c r="W5099" i="4"/>
  <c r="V5099" i="4"/>
  <c r="W5085" i="4"/>
  <c r="V5085" i="4"/>
  <c r="W5059" i="4"/>
  <c r="V5059" i="4"/>
  <c r="W5045" i="4"/>
  <c r="V5045" i="4"/>
  <c r="W5032" i="4"/>
  <c r="V5032" i="4"/>
  <c r="W5017" i="4"/>
  <c r="V5017" i="4"/>
  <c r="W5003" i="4"/>
  <c r="V5003" i="4"/>
  <c r="W4987" i="4"/>
  <c r="V4987" i="4"/>
  <c r="W4971" i="4"/>
  <c r="V4971" i="4"/>
  <c r="W4959" i="4"/>
  <c r="V4959" i="4"/>
  <c r="W4944" i="4"/>
  <c r="V4944" i="4"/>
  <c r="W4928" i="4"/>
  <c r="V4928" i="4"/>
  <c r="W4916" i="4"/>
  <c r="V4916" i="4"/>
  <c r="W4900" i="4"/>
  <c r="V4900" i="4"/>
  <c r="W4884" i="4"/>
  <c r="V4884" i="4"/>
  <c r="V6142" i="4"/>
  <c r="W6142" i="4"/>
  <c r="W5735" i="4"/>
  <c r="V5729" i="4"/>
  <c r="W5729" i="4"/>
  <c r="W5427" i="4"/>
  <c r="W5402" i="4"/>
  <c r="W5379" i="4"/>
  <c r="W5357" i="4"/>
  <c r="W5329" i="4"/>
  <c r="V5329" i="4"/>
  <c r="W5287" i="4"/>
  <c r="W5273" i="4"/>
  <c r="W5260" i="4"/>
  <c r="W5246" i="4"/>
  <c r="W5232" i="4"/>
  <c r="W5216" i="4"/>
  <c r="W5200" i="4"/>
  <c r="W5185" i="4"/>
  <c r="W5173" i="4"/>
  <c r="W5136" i="4"/>
  <c r="V5136" i="4"/>
  <c r="W5120" i="4"/>
  <c r="V5120" i="4"/>
  <c r="W5108" i="4"/>
  <c r="V5108" i="4"/>
  <c r="W5094" i="4"/>
  <c r="V5094" i="4"/>
  <c r="W5080" i="4"/>
  <c r="V5080" i="4"/>
  <c r="W5067" i="4"/>
  <c r="V5067" i="4"/>
  <c r="W5042" i="4"/>
  <c r="V5042" i="4"/>
  <c r="W5027" i="4"/>
  <c r="V5027" i="4"/>
  <c r="W5766" i="4"/>
  <c r="V5759" i="4"/>
  <c r="W5759" i="4"/>
  <c r="V5705" i="4"/>
  <c r="W5705" i="4"/>
  <c r="W5663" i="4"/>
  <c r="W5496" i="4"/>
  <c r="V5496" i="4"/>
  <c r="W5473" i="4"/>
  <c r="W5441" i="4"/>
  <c r="V5441" i="4"/>
  <c r="W5433" i="4"/>
  <c r="W5415" i="4"/>
  <c r="W5400" i="4"/>
  <c r="W5388" i="4"/>
  <c r="W5367" i="4"/>
  <c r="W5340" i="4"/>
  <c r="V5340" i="4"/>
  <c r="W5311" i="4"/>
  <c r="W5296" i="4"/>
  <c r="V5296" i="4"/>
  <c r="W5264" i="4"/>
  <c r="V5264" i="4"/>
  <c r="W5243" i="4"/>
  <c r="V5243" i="4"/>
  <c r="W5214" i="4"/>
  <c r="W5204" i="4"/>
  <c r="W5183" i="4"/>
  <c r="W5147" i="4"/>
  <c r="V5147" i="4"/>
  <c r="W5133" i="4"/>
  <c r="V5133" i="4"/>
  <c r="W4943" i="4"/>
  <c r="V4943" i="4"/>
  <c r="W4883" i="4"/>
  <c r="V4883" i="4"/>
  <c r="W4870" i="4"/>
  <c r="W4854" i="4"/>
  <c r="W4848" i="4"/>
  <c r="V4848" i="4"/>
  <c r="W4834" i="4"/>
  <c r="V4834" i="4"/>
  <c r="W4821" i="4"/>
  <c r="V4821" i="4"/>
  <c r="W4808" i="4"/>
  <c r="V4808" i="4"/>
  <c r="W4794" i="4"/>
  <c r="V4794" i="4"/>
  <c r="W4782" i="4"/>
  <c r="V4782" i="4"/>
  <c r="W4768" i="4"/>
  <c r="V4768" i="4"/>
  <c r="W4757" i="4"/>
  <c r="V4757" i="4"/>
  <c r="W4741" i="4"/>
  <c r="V4741" i="4"/>
  <c r="W4866" i="4"/>
  <c r="W4862" i="4"/>
  <c r="W4825" i="4"/>
  <c r="V4825" i="4"/>
  <c r="W4811" i="4"/>
  <c r="V4811" i="4"/>
  <c r="W4798" i="4"/>
  <c r="V4798" i="4"/>
  <c r="W4772" i="4"/>
  <c r="V4772" i="4"/>
  <c r="W4761" i="4"/>
  <c r="V4761" i="4"/>
  <c r="W4745" i="4"/>
  <c r="V4745" i="4"/>
  <c r="V4878" i="4"/>
  <c r="W4878" i="4"/>
  <c r="W4818" i="4"/>
  <c r="V4818" i="4"/>
  <c r="W4766" i="4"/>
  <c r="W4760" i="4"/>
  <c r="V4760" i="4"/>
  <c r="V4549" i="4"/>
  <c r="W4549" i="4"/>
  <c r="W4673" i="4"/>
  <c r="W4619" i="4"/>
  <c r="W4595" i="4"/>
  <c r="W4624" i="4"/>
  <c r="W4679" i="4"/>
  <c r="W4648" i="4"/>
  <c r="V4648" i="4"/>
  <c r="W4627" i="4"/>
  <c r="W4603" i="4"/>
  <c r="W4597" i="4"/>
  <c r="W4594" i="4"/>
  <c r="W4575" i="4"/>
  <c r="W4449" i="4"/>
  <c r="W4347" i="4"/>
  <c r="W4228" i="4"/>
  <c r="V4228" i="4"/>
  <c r="W4218" i="4"/>
  <c r="V4218" i="4"/>
  <c r="W4208" i="4"/>
  <c r="V4208" i="4"/>
  <c r="W4185" i="4"/>
  <c r="V4185" i="4"/>
  <c r="W4171" i="4"/>
  <c r="V4171" i="4"/>
  <c r="V4093" i="4"/>
  <c r="W4093" i="4"/>
  <c r="W4055" i="4"/>
  <c r="W3897" i="4"/>
  <c r="V3897" i="4"/>
  <c r="W3810" i="4"/>
  <c r="V3810" i="4"/>
  <c r="W3801" i="4"/>
  <c r="W3705" i="4"/>
  <c r="V3705" i="4"/>
  <c r="W3698" i="4"/>
  <c r="W4409" i="4"/>
  <c r="W4320" i="4"/>
  <c r="W4310" i="4"/>
  <c r="V4310" i="4"/>
  <c r="W4048" i="4"/>
  <c r="W4482" i="4"/>
  <c r="V4012" i="4"/>
  <c r="W4012" i="4"/>
  <c r="W3959" i="4"/>
  <c r="V3959" i="4"/>
  <c r="W3908" i="4"/>
  <c r="W3799" i="4"/>
  <c r="W3760" i="4"/>
  <c r="V3760" i="4"/>
  <c r="W3683" i="4"/>
  <c r="V3683" i="4"/>
  <c r="W3626" i="4"/>
  <c r="W4262" i="4"/>
  <c r="V4262" i="4"/>
  <c r="W4132" i="4"/>
  <c r="W3974" i="4"/>
  <c r="W3635" i="4"/>
  <c r="W3520" i="4"/>
  <c r="V3520" i="4"/>
  <c r="W3464" i="4"/>
  <c r="V3464" i="4"/>
  <c r="W3458" i="4"/>
  <c r="V3458" i="4"/>
  <c r="W3401" i="4"/>
  <c r="V3401" i="4"/>
  <c r="W3356" i="4"/>
  <c r="W3350" i="4"/>
  <c r="W3302" i="4"/>
  <c r="V3302" i="4"/>
  <c r="W3273" i="4"/>
  <c r="V3273" i="4"/>
  <c r="W3157" i="4"/>
  <c r="V3157" i="4"/>
  <c r="W3131" i="4"/>
  <c r="V3131" i="4"/>
  <c r="W4253" i="4"/>
  <c r="W3902" i="4"/>
  <c r="V3902" i="4"/>
  <c r="W3876" i="4"/>
  <c r="V3876" i="4"/>
  <c r="W3788" i="4"/>
  <c r="W3704" i="4"/>
  <c r="V3704" i="4"/>
  <c r="W3014" i="4"/>
  <c r="W4286" i="4"/>
  <c r="V4286" i="4"/>
  <c r="W4257" i="4"/>
  <c r="V4257" i="4"/>
  <c r="W4043" i="4"/>
  <c r="W4677" i="4"/>
  <c r="W3570" i="4"/>
  <c r="W3545" i="4"/>
  <c r="W3515" i="4"/>
  <c r="W3483" i="4"/>
  <c r="T190" i="5"/>
  <c r="S190" i="5"/>
  <c r="T182" i="5"/>
  <c r="S182" i="5"/>
  <c r="T170" i="5"/>
  <c r="S170" i="5"/>
  <c r="T199" i="5"/>
  <c r="S199" i="5"/>
  <c r="T175" i="5"/>
  <c r="S175" i="5"/>
  <c r="T159" i="5"/>
  <c r="S159" i="5"/>
  <c r="S185" i="5"/>
  <c r="T185" i="5"/>
  <c r="T164" i="5"/>
  <c r="S164" i="5"/>
  <c r="S149" i="5"/>
  <c r="T149" i="5"/>
  <c r="T196" i="5"/>
  <c r="S196" i="5"/>
  <c r="S177" i="5"/>
  <c r="T177" i="5"/>
  <c r="S161" i="5"/>
  <c r="T161" i="5"/>
  <c r="T148" i="5"/>
  <c r="S148" i="5"/>
  <c r="T146" i="5"/>
  <c r="S146" i="5"/>
  <c r="T200" i="5"/>
  <c r="S200" i="5"/>
  <c r="S173" i="5"/>
  <c r="T173" i="5"/>
  <c r="T156" i="5"/>
  <c r="S156" i="5"/>
  <c r="T133" i="5"/>
  <c r="T131" i="5"/>
  <c r="T137" i="5"/>
  <c r="T121" i="5"/>
  <c r="T105" i="5"/>
  <c r="T78" i="5"/>
  <c r="S78" i="5"/>
  <c r="T62" i="5"/>
  <c r="S62" i="5"/>
  <c r="T42" i="5"/>
  <c r="S42" i="5"/>
  <c r="T73" i="5"/>
  <c r="T63" i="5"/>
  <c r="S63" i="5"/>
  <c r="T44" i="5"/>
  <c r="S44" i="5"/>
  <c r="T76" i="5"/>
  <c r="S76" i="5"/>
  <c r="T60" i="5"/>
  <c r="S60" i="5"/>
  <c r="T80" i="5"/>
  <c r="S80" i="5"/>
  <c r="T31" i="5"/>
  <c r="S31" i="5"/>
  <c r="T15" i="5"/>
  <c r="S15" i="5"/>
  <c r="W7203" i="4"/>
  <c r="V7203" i="4"/>
  <c r="T87" i="5"/>
  <c r="S87" i="5"/>
  <c r="T55" i="5"/>
  <c r="S55" i="5"/>
  <c r="T41" i="5"/>
  <c r="T93" i="5"/>
  <c r="S93" i="5"/>
  <c r="T39" i="5"/>
  <c r="T30" i="5"/>
  <c r="W7197" i="4"/>
  <c r="V7197" i="4"/>
  <c r="W7185" i="4"/>
  <c r="V7185" i="4"/>
  <c r="W7181" i="4"/>
  <c r="V7181" i="4"/>
  <c r="W7177" i="4"/>
  <c r="V7177" i="4"/>
  <c r="W7173" i="4"/>
  <c r="V7173" i="4"/>
  <c r="W7169" i="4"/>
  <c r="V7169" i="4"/>
  <c r="W7152" i="4"/>
  <c r="V7152" i="4"/>
  <c r="W7136" i="4"/>
  <c r="V7136" i="4"/>
  <c r="W7120" i="4"/>
  <c r="V7120" i="4"/>
  <c r="W7104" i="4"/>
  <c r="V7104" i="4"/>
  <c r="T51" i="5"/>
  <c r="S51" i="5"/>
  <c r="T28" i="5"/>
  <c r="S28" i="5"/>
  <c r="W7188" i="4"/>
  <c r="V7188" i="4"/>
  <c r="W7165" i="4"/>
  <c r="V7165" i="4"/>
  <c r="W7142" i="4"/>
  <c r="V7142" i="4"/>
  <c r="W7066" i="4"/>
  <c r="V7066" i="4"/>
  <c r="V7182" i="4"/>
  <c r="W7182" i="4"/>
  <c r="W7146" i="4"/>
  <c r="V7146" i="4"/>
  <c r="W7114" i="4"/>
  <c r="V7114" i="4"/>
  <c r="W7033" i="4"/>
  <c r="V7033" i="4"/>
  <c r="W7017" i="4"/>
  <c r="V7017" i="4"/>
  <c r="W7157" i="4"/>
  <c r="V7157" i="4"/>
  <c r="W7093" i="4"/>
  <c r="V7093" i="4"/>
  <c r="W7058" i="4"/>
  <c r="V7058" i="4"/>
  <c r="W7027" i="4"/>
  <c r="V7027" i="4"/>
  <c r="V7056" i="4"/>
  <c r="W7056" i="4"/>
  <c r="W7200" i="4"/>
  <c r="S98" i="5"/>
  <c r="T98" i="5"/>
  <c r="T75" i="5"/>
  <c r="T9" i="5"/>
  <c r="S9" i="5"/>
  <c r="W7187" i="4"/>
  <c r="V7187" i="4"/>
  <c r="W7183" i="4"/>
  <c r="V7183" i="4"/>
  <c r="W7179" i="4"/>
  <c r="V7179" i="4"/>
  <c r="W7175" i="4"/>
  <c r="V7175" i="4"/>
  <c r="W7171" i="4"/>
  <c r="V7171" i="4"/>
  <c r="W7164" i="4"/>
  <c r="V7164" i="4"/>
  <c r="W7148" i="4"/>
  <c r="V7148" i="4"/>
  <c r="W7132" i="4"/>
  <c r="V7132" i="4"/>
  <c r="W7116" i="4"/>
  <c r="V7116" i="4"/>
  <c r="W7100" i="4"/>
  <c r="V7100" i="4"/>
  <c r="T16" i="5"/>
  <c r="S10" i="5"/>
  <c r="T10" i="5"/>
  <c r="V7172" i="4"/>
  <c r="W7172" i="4"/>
  <c r="W7192" i="4"/>
  <c r="V7176" i="4"/>
  <c r="W7176" i="4"/>
  <c r="W7166" i="4"/>
  <c r="V7166" i="4"/>
  <c r="W7134" i="4"/>
  <c r="V7134" i="4"/>
  <c r="W7102" i="4"/>
  <c r="V7102" i="4"/>
  <c r="W7045" i="4"/>
  <c r="V7045" i="4"/>
  <c r="W7029" i="4"/>
  <c r="V7029" i="4"/>
  <c r="V7178" i="4"/>
  <c r="W7178" i="4"/>
  <c r="T174" i="5"/>
  <c r="S174" i="5"/>
  <c r="T179" i="5"/>
  <c r="S179" i="5"/>
  <c r="T163" i="5"/>
  <c r="S163" i="5"/>
  <c r="T202" i="5"/>
  <c r="S202" i="5"/>
  <c r="T187" i="5"/>
  <c r="S187" i="5"/>
  <c r="S189" i="5"/>
  <c r="T189" i="5"/>
  <c r="T176" i="5"/>
  <c r="S176" i="5"/>
  <c r="T160" i="5"/>
  <c r="S160" i="5"/>
  <c r="T191" i="5"/>
  <c r="S191" i="5"/>
  <c r="T183" i="5"/>
  <c r="S183" i="5"/>
  <c r="T150" i="5"/>
  <c r="S150" i="5"/>
  <c r="T144" i="5"/>
  <c r="S144" i="5"/>
  <c r="T138" i="5"/>
  <c r="T128" i="5"/>
  <c r="S128" i="5"/>
  <c r="T122" i="5"/>
  <c r="T115" i="5"/>
  <c r="S115" i="5"/>
  <c r="T106" i="5"/>
  <c r="T99" i="5"/>
  <c r="S99" i="5"/>
  <c r="T119" i="5"/>
  <c r="S119" i="5"/>
  <c r="T110" i="5"/>
  <c r="T103" i="5"/>
  <c r="S103" i="5"/>
  <c r="T142" i="5"/>
  <c r="T132" i="5"/>
  <c r="S132" i="5"/>
  <c r="T126" i="5"/>
  <c r="T112" i="5"/>
  <c r="S112" i="5"/>
  <c r="T82" i="5"/>
  <c r="S82" i="5"/>
  <c r="T66" i="5"/>
  <c r="S66" i="5"/>
  <c r="T46" i="5"/>
  <c r="S46" i="5"/>
  <c r="T89" i="5"/>
  <c r="T79" i="5"/>
  <c r="S79" i="5"/>
  <c r="T56" i="5"/>
  <c r="S56" i="5"/>
  <c r="T97" i="5"/>
  <c r="S97" i="5"/>
  <c r="T92" i="5"/>
  <c r="S92" i="5"/>
  <c r="T50" i="5"/>
  <c r="S50" i="5"/>
  <c r="T35" i="5"/>
  <c r="S35" i="5"/>
  <c r="T19" i="5"/>
  <c r="S19" i="5"/>
  <c r="W7204" i="4"/>
  <c r="V7204" i="4"/>
  <c r="W7191" i="4"/>
  <c r="V7191" i="4"/>
  <c r="W7189" i="4"/>
  <c r="V7189" i="4"/>
  <c r="T68" i="5"/>
  <c r="S68" i="5"/>
  <c r="T43" i="5"/>
  <c r="T37" i="5"/>
  <c r="S37" i="5"/>
  <c r="T21" i="5"/>
  <c r="S21" i="5"/>
  <c r="T102" i="5"/>
  <c r="T49" i="5"/>
  <c r="T81" i="5"/>
  <c r="T65" i="5"/>
  <c r="T5" i="5"/>
  <c r="T45" i="5"/>
  <c r="T22" i="5"/>
  <c r="T6" i="5"/>
  <c r="S5" i="5"/>
  <c r="T53" i="5"/>
  <c r="T69" i="5"/>
  <c r="T85" i="5"/>
  <c r="T34" i="5"/>
  <c r="T18" i="5"/>
  <c r="W7193" i="4"/>
  <c r="V7193" i="4"/>
  <c r="T91" i="5"/>
  <c r="T59" i="5"/>
  <c r="T38" i="5"/>
  <c r="T14" i="5"/>
  <c r="W7156" i="4"/>
  <c r="V7156" i="4"/>
  <c r="W7140" i="4"/>
  <c r="V7140" i="4"/>
  <c r="W7124" i="4"/>
  <c r="V7124" i="4"/>
  <c r="W7108" i="4"/>
  <c r="V7108" i="4"/>
  <c r="W7092" i="4"/>
  <c r="V7092" i="4"/>
  <c r="T32" i="5"/>
  <c r="S26" i="5"/>
  <c r="T26" i="5"/>
  <c r="V7180" i="4"/>
  <c r="W7180" i="4"/>
  <c r="W7167" i="4"/>
  <c r="W7158" i="4"/>
  <c r="V7158" i="4"/>
  <c r="W7127" i="4"/>
  <c r="W7117" i="4"/>
  <c r="V7117" i="4"/>
  <c r="W7094" i="4"/>
  <c r="V7094" i="4"/>
  <c r="W7052" i="4"/>
  <c r="V7052" i="4"/>
  <c r="T29" i="5"/>
  <c r="S29" i="5"/>
  <c r="V7184" i="4"/>
  <c r="W7184" i="4"/>
  <c r="V7168" i="4"/>
  <c r="W7168" i="4"/>
  <c r="W7150" i="4"/>
  <c r="V7150" i="4"/>
  <c r="W7118" i="4"/>
  <c r="V7118" i="4"/>
  <c r="W7069" i="4"/>
  <c r="V7069" i="4"/>
  <c r="W7037" i="4"/>
  <c r="V7037" i="4"/>
  <c r="W7021" i="4"/>
  <c r="V7021" i="4"/>
  <c r="V7186" i="4"/>
  <c r="W7186" i="4"/>
  <c r="V7170" i="4"/>
  <c r="W7170" i="4"/>
  <c r="W7083" i="4"/>
  <c r="V7064" i="4"/>
  <c r="W7064" i="4"/>
  <c r="W7074" i="4"/>
  <c r="V7074" i="4"/>
  <c r="W7011" i="4"/>
  <c r="V7011" i="4"/>
  <c r="W7008" i="4"/>
  <c r="V7008" i="4"/>
  <c r="W7005" i="4"/>
  <c r="V7005" i="4"/>
  <c r="W7001" i="4"/>
  <c r="V7001" i="4"/>
  <c r="W6997" i="4"/>
  <c r="V6997" i="4"/>
  <c r="W6994" i="4"/>
  <c r="V6994" i="4"/>
  <c r="W6990" i="4"/>
  <c r="V6990" i="4"/>
  <c r="W6986" i="4"/>
  <c r="V6986" i="4"/>
  <c r="W7088" i="4"/>
  <c r="W7053" i="4"/>
  <c r="W7036" i="4"/>
  <c r="W6976" i="4"/>
  <c r="V6976" i="4"/>
  <c r="W6947" i="4"/>
  <c r="V6947" i="4"/>
  <c r="W6921" i="4"/>
  <c r="V6921" i="4"/>
  <c r="W6910" i="4"/>
  <c r="V6910" i="4"/>
  <c r="W6899" i="4"/>
  <c r="V6899" i="4"/>
  <c r="V7147" i="4"/>
  <c r="W7147" i="4"/>
  <c r="W7065" i="4"/>
  <c r="W7046" i="4"/>
  <c r="W7014" i="4"/>
  <c r="W6968" i="4"/>
  <c r="W6960" i="4"/>
  <c r="W6944" i="4"/>
  <c r="W6930" i="4"/>
  <c r="W6919" i="4"/>
  <c r="W6908" i="4"/>
  <c r="W6897" i="4"/>
  <c r="V7163" i="4"/>
  <c r="W7163" i="4"/>
  <c r="V7048" i="4"/>
  <c r="W7048" i="4"/>
  <c r="V7016" i="4"/>
  <c r="W7016" i="4"/>
  <c r="W6971" i="4"/>
  <c r="V6971" i="4"/>
  <c r="W6957" i="4"/>
  <c r="V6957" i="4"/>
  <c r="W6941" i="4"/>
  <c r="V6941" i="4"/>
  <c r="W6928" i="4"/>
  <c r="V6928" i="4"/>
  <c r="W6917" i="4"/>
  <c r="V6917" i="4"/>
  <c r="W6906" i="4"/>
  <c r="V6906" i="4"/>
  <c r="W7073" i="4"/>
  <c r="V7073" i="4"/>
  <c r="W7067" i="4"/>
  <c r="W6974" i="4"/>
  <c r="V6974" i="4"/>
  <c r="W6946" i="4"/>
  <c r="W6920" i="4"/>
  <c r="V6920" i="4"/>
  <c r="W6898" i="4"/>
  <c r="W6717" i="4"/>
  <c r="V6717" i="4"/>
  <c r="W6977" i="4"/>
  <c r="V6977" i="4"/>
  <c r="V6869" i="4"/>
  <c r="W6869" i="4"/>
  <c r="V6857" i="4"/>
  <c r="W6857" i="4"/>
  <c r="V6845" i="4"/>
  <c r="W6845" i="4"/>
  <c r="V6831" i="4"/>
  <c r="W6831" i="4"/>
  <c r="W6819" i="4"/>
  <c r="V6819" i="4"/>
  <c r="W6821" i="4"/>
  <c r="V6821" i="4"/>
  <c r="W6809" i="4"/>
  <c r="V6809" i="4"/>
  <c r="W6798" i="4"/>
  <c r="V6798" i="4"/>
  <c r="W6764" i="4"/>
  <c r="V6764" i="4"/>
  <c r="W6751" i="4"/>
  <c r="W6734" i="4"/>
  <c r="V6734" i="4"/>
  <c r="W6806" i="4"/>
  <c r="V6806" i="4"/>
  <c r="W6795" i="4"/>
  <c r="V6795" i="4"/>
  <c r="W6784" i="4"/>
  <c r="V6784" i="4"/>
  <c r="W6761" i="4"/>
  <c r="V6761" i="4"/>
  <c r="W6747" i="4"/>
  <c r="V6747" i="4"/>
  <c r="W6735" i="4"/>
  <c r="V6735" i="4"/>
  <c r="W6723" i="4"/>
  <c r="V6723" i="4"/>
  <c r="W6684" i="4"/>
  <c r="V6684" i="4"/>
  <c r="W6669" i="4"/>
  <c r="V6669" i="4"/>
  <c r="W6796" i="4"/>
  <c r="V6796" i="4"/>
  <c r="W6773" i="4"/>
  <c r="V6773" i="4"/>
  <c r="W6688" i="4"/>
  <c r="V6688" i="4"/>
  <c r="W6648" i="4"/>
  <c r="V6648" i="4"/>
  <c r="W6629" i="4"/>
  <c r="V6629" i="4"/>
  <c r="W6611" i="4"/>
  <c r="W6588" i="4"/>
  <c r="W6563" i="4"/>
  <c r="V6563" i="4"/>
  <c r="W6818" i="4"/>
  <c r="V6818" i="4"/>
  <c r="W6769" i="4"/>
  <c r="W6748" i="4"/>
  <c r="V6748" i="4"/>
  <c r="W6704" i="4"/>
  <c r="V6704" i="4"/>
  <c r="W6680" i="4"/>
  <c r="W6670" i="4"/>
  <c r="V6670" i="4"/>
  <c r="W6649" i="4"/>
  <c r="V6649" i="4"/>
  <c r="W6638" i="4"/>
  <c r="V6638" i="4"/>
  <c r="W6631" i="4"/>
  <c r="W6621" i="4"/>
  <c r="V6621" i="4"/>
  <c r="W6592" i="4"/>
  <c r="V6592" i="4"/>
  <c r="V6565" i="4"/>
  <c r="W6565" i="4"/>
  <c r="W6949" i="4"/>
  <c r="V6949" i="4"/>
  <c r="W6900" i="4"/>
  <c r="V6900" i="4"/>
  <c r="W6810" i="4"/>
  <c r="V6810" i="4"/>
  <c r="W6793" i="4"/>
  <c r="W6788" i="4"/>
  <c r="V6788" i="4"/>
  <c r="W6781" i="4"/>
  <c r="W6757" i="4"/>
  <c r="W6708" i="4"/>
  <c r="V6708" i="4"/>
  <c r="W6624" i="4"/>
  <c r="V6624" i="4"/>
  <c r="W6618" i="4"/>
  <c r="V6618" i="4"/>
  <c r="W6609" i="4"/>
  <c r="V6609" i="4"/>
  <c r="W6603" i="4"/>
  <c r="V6603" i="4"/>
  <c r="W6597" i="4"/>
  <c r="V6597" i="4"/>
  <c r="W6586" i="4"/>
  <c r="V6586" i="4"/>
  <c r="W6574" i="4"/>
  <c r="V6574" i="4"/>
  <c r="V6555" i="4"/>
  <c r="W6555" i="4"/>
  <c r="W6502" i="4"/>
  <c r="V6502" i="4"/>
  <c r="W6474" i="4"/>
  <c r="V6474" i="4"/>
  <c r="T118" i="5"/>
  <c r="T111" i="5"/>
  <c r="S111" i="5"/>
  <c r="W6980" i="4"/>
  <c r="V6980" i="4"/>
  <c r="W6607" i="4"/>
  <c r="V6607" i="4"/>
  <c r="W6595" i="4"/>
  <c r="V6595" i="4"/>
  <c r="W6584" i="4"/>
  <c r="V6584" i="4"/>
  <c r="W6572" i="4"/>
  <c r="V6572" i="4"/>
  <c r="W6569" i="4"/>
  <c r="W6536" i="4"/>
  <c r="W6530" i="4"/>
  <c r="W6520" i="4"/>
  <c r="V6520" i="4"/>
  <c r="W6507" i="4"/>
  <c r="W6485" i="4"/>
  <c r="V6485" i="4"/>
  <c r="W6461" i="4"/>
  <c r="V6461" i="4"/>
  <c r="W6447" i="4"/>
  <c r="V6447" i="4"/>
  <c r="W6434" i="4"/>
  <c r="V6434" i="4"/>
  <c r="W6421" i="4"/>
  <c r="V6421" i="4"/>
  <c r="W6408" i="4"/>
  <c r="V6408" i="4"/>
  <c r="W6393" i="4"/>
  <c r="V6393" i="4"/>
  <c r="W6382" i="4"/>
  <c r="V6382" i="4"/>
  <c r="W6367" i="4"/>
  <c r="W6363" i="4"/>
  <c r="W6334" i="4"/>
  <c r="W6328" i="4"/>
  <c r="W6317" i="4"/>
  <c r="V6317" i="4"/>
  <c r="W6297" i="4"/>
  <c r="V6211" i="4"/>
  <c r="W6211" i="4"/>
  <c r="W6541" i="4"/>
  <c r="V6541" i="4"/>
  <c r="W6504" i="4"/>
  <c r="V6504" i="4"/>
  <c r="W6488" i="4"/>
  <c r="V6488" i="4"/>
  <c r="W6476" i="4"/>
  <c r="V6476" i="4"/>
  <c r="W6466" i="4"/>
  <c r="V6466" i="4"/>
  <c r="W6455" i="4"/>
  <c r="V6455" i="4"/>
  <c r="W6440" i="4"/>
  <c r="V6440" i="4"/>
  <c r="W6411" i="4"/>
  <c r="V6411" i="4"/>
  <c r="W6402" i="4"/>
  <c r="V6402" i="4"/>
  <c r="W6380" i="4"/>
  <c r="V6380" i="4"/>
  <c r="W6351" i="4"/>
  <c r="V6351" i="4"/>
  <c r="W6339" i="4"/>
  <c r="V6339" i="4"/>
  <c r="W6307" i="4"/>
  <c r="V6307" i="4"/>
  <c r="V6283" i="4"/>
  <c r="W6283" i="4"/>
  <c r="V6267" i="4"/>
  <c r="W6267" i="4"/>
  <c r="V6239" i="4"/>
  <c r="W6239" i="4"/>
  <c r="V6223" i="4"/>
  <c r="W6223" i="4"/>
  <c r="W6430" i="4"/>
  <c r="V6430" i="4"/>
  <c r="W6417" i="4"/>
  <c r="V6417" i="4"/>
  <c r="W6405" i="4"/>
  <c r="V6405" i="4"/>
  <c r="W6389" i="4"/>
  <c r="V6389" i="4"/>
  <c r="W6529" i="4"/>
  <c r="V6529" i="4"/>
  <c r="W6499" i="4"/>
  <c r="V6499" i="4"/>
  <c r="W6484" i="4"/>
  <c r="V6484" i="4"/>
  <c r="W6472" i="4"/>
  <c r="V6472" i="4"/>
  <c r="W6376" i="4"/>
  <c r="V6376" i="4"/>
  <c r="W6347" i="4"/>
  <c r="V6347" i="4"/>
  <c r="W6335" i="4"/>
  <c r="V6335" i="4"/>
  <c r="W6303" i="4"/>
  <c r="V6303" i="4"/>
  <c r="W6289" i="4"/>
  <c r="V6289" i="4"/>
  <c r="W6273" i="4"/>
  <c r="V6273" i="4"/>
  <c r="W6241" i="4"/>
  <c r="V6241" i="4"/>
  <c r="W6197" i="4"/>
  <c r="V6197" i="4"/>
  <c r="W6194" i="4"/>
  <c r="W6188" i="4"/>
  <c r="V6188" i="4"/>
  <c r="W6183" i="4"/>
  <c r="W5831" i="4"/>
  <c r="V5831" i="4"/>
  <c r="W5800" i="4"/>
  <c r="V5800" i="4"/>
  <c r="W6564" i="4"/>
  <c r="V6564" i="4"/>
  <c r="W6373" i="4"/>
  <c r="V6373" i="4"/>
  <c r="W6332" i="4"/>
  <c r="V6332" i="4"/>
  <c r="W6301" i="4"/>
  <c r="V6301" i="4"/>
  <c r="W6220" i="4"/>
  <c r="V6220" i="4"/>
  <c r="W6199" i="4"/>
  <c r="V6170" i="4"/>
  <c r="W6170" i="4"/>
  <c r="V6154" i="4"/>
  <c r="W6154" i="4"/>
  <c r="V6460" i="4"/>
  <c r="W6460" i="4"/>
  <c r="V6433" i="4"/>
  <c r="W6433" i="4"/>
  <c r="V6407" i="4"/>
  <c r="W6407" i="4"/>
  <c r="W6344" i="4"/>
  <c r="W6245" i="4"/>
  <c r="V6245" i="4"/>
  <c r="W6233" i="4"/>
  <c r="V6233" i="4"/>
  <c r="W6213" i="4"/>
  <c r="W6198" i="4"/>
  <c r="W6193" i="4"/>
  <c r="W6190" i="4"/>
  <c r="W6185" i="4"/>
  <c r="W6182" i="4"/>
  <c r="V6523" i="4"/>
  <c r="W6523" i="4"/>
  <c r="W6496" i="4"/>
  <c r="V6496" i="4"/>
  <c r="W6456" i="4"/>
  <c r="V6456" i="4"/>
  <c r="W6428" i="4"/>
  <c r="V6428" i="4"/>
  <c r="W6415" i="4"/>
  <c r="V6415" i="4"/>
  <c r="W6403" i="4"/>
  <c r="V6403" i="4"/>
  <c r="W6387" i="4"/>
  <c r="V6387" i="4"/>
  <c r="W6205" i="4"/>
  <c r="V6205" i="4"/>
  <c r="W6171" i="4"/>
  <c r="V6171" i="4"/>
  <c r="W6155" i="4"/>
  <c r="V6155" i="4"/>
  <c r="W6236" i="4"/>
  <c r="W6129" i="4"/>
  <c r="V6129" i="4"/>
  <c r="W6121" i="4"/>
  <c r="V6121" i="4"/>
  <c r="W6113" i="4"/>
  <c r="V6113" i="4"/>
  <c r="W6105" i="4"/>
  <c r="V6105" i="4"/>
  <c r="W6097" i="4"/>
  <c r="V6097" i="4"/>
  <c r="W6089" i="4"/>
  <c r="V6089" i="4"/>
  <c r="W6081" i="4"/>
  <c r="V6081" i="4"/>
  <c r="W6073" i="4"/>
  <c r="V6073" i="4"/>
  <c r="W6065" i="4"/>
  <c r="V6065" i="4"/>
  <c r="W6057" i="4"/>
  <c r="V6057" i="4"/>
  <c r="W6050" i="4"/>
  <c r="V6050" i="4"/>
  <c r="W6042" i="4"/>
  <c r="V6042" i="4"/>
  <c r="W6034" i="4"/>
  <c r="V6034" i="4"/>
  <c r="W6026" i="4"/>
  <c r="V6026" i="4"/>
  <c r="W6018" i="4"/>
  <c r="V6018" i="4"/>
  <c r="W6010" i="4"/>
  <c r="V6010" i="4"/>
  <c r="W6002" i="4"/>
  <c r="V6002" i="4"/>
  <c r="W5994" i="4"/>
  <c r="V5994" i="4"/>
  <c r="W5986" i="4"/>
  <c r="V5986" i="4"/>
  <c r="W5978" i="4"/>
  <c r="V5978" i="4"/>
  <c r="W5970" i="4"/>
  <c r="V5970" i="4"/>
  <c r="W5962" i="4"/>
  <c r="V5962" i="4"/>
  <c r="W5954" i="4"/>
  <c r="V5954" i="4"/>
  <c r="W5946" i="4"/>
  <c r="V5946" i="4"/>
  <c r="W5938" i="4"/>
  <c r="V5938" i="4"/>
  <c r="W5930" i="4"/>
  <c r="V5930" i="4"/>
  <c r="W5922" i="4"/>
  <c r="V5922" i="4"/>
  <c r="W5914" i="4"/>
  <c r="V5914" i="4"/>
  <c r="W5906" i="4"/>
  <c r="V5906" i="4"/>
  <c r="W5898" i="4"/>
  <c r="V5898" i="4"/>
  <c r="W5892" i="4"/>
  <c r="V5892" i="4"/>
  <c r="W5886" i="4"/>
  <c r="V5886" i="4"/>
  <c r="W5880" i="4"/>
  <c r="V5880" i="4"/>
  <c r="W5874" i="4"/>
  <c r="V5874" i="4"/>
  <c r="W5867" i="4"/>
  <c r="V5867" i="4"/>
  <c r="W5860" i="4"/>
  <c r="V5860" i="4"/>
  <c r="W5813" i="4"/>
  <c r="V5813" i="4"/>
  <c r="W6292" i="4"/>
  <c r="V6126" i="4"/>
  <c r="W6126" i="4"/>
  <c r="W6119" i="4"/>
  <c r="V6119" i="4"/>
  <c r="V6110" i="4"/>
  <c r="W6110" i="4"/>
  <c r="W6103" i="4"/>
  <c r="V6103" i="4"/>
  <c r="V6094" i="4"/>
  <c r="W6094" i="4"/>
  <c r="W6087" i="4"/>
  <c r="V6087" i="4"/>
  <c r="V6078" i="4"/>
  <c r="W6078" i="4"/>
  <c r="W6071" i="4"/>
  <c r="V6071" i="4"/>
  <c r="V6062" i="4"/>
  <c r="W6062" i="4"/>
  <c r="W6055" i="4"/>
  <c r="V6055" i="4"/>
  <c r="V6047" i="4"/>
  <c r="W6047" i="4"/>
  <c r="W6040" i="4"/>
  <c r="V6040" i="4"/>
  <c r="V6031" i="4"/>
  <c r="W6031" i="4"/>
  <c r="W6024" i="4"/>
  <c r="V6024" i="4"/>
  <c r="V6015" i="4"/>
  <c r="W6015" i="4"/>
  <c r="W6008" i="4"/>
  <c r="V6008" i="4"/>
  <c r="V5999" i="4"/>
  <c r="W5999" i="4"/>
  <c r="W5992" i="4"/>
  <c r="V5992" i="4"/>
  <c r="V5983" i="4"/>
  <c r="W5983" i="4"/>
  <c r="W5976" i="4"/>
  <c r="V5976" i="4"/>
  <c r="V5967" i="4"/>
  <c r="W5967" i="4"/>
  <c r="W5960" i="4"/>
  <c r="V5960" i="4"/>
  <c r="V5951" i="4"/>
  <c r="W5951" i="4"/>
  <c r="W5944" i="4"/>
  <c r="V5944" i="4"/>
  <c r="V5935" i="4"/>
  <c r="W5935" i="4"/>
  <c r="W5928" i="4"/>
  <c r="V5928" i="4"/>
  <c r="V5919" i="4"/>
  <c r="W5919" i="4"/>
  <c r="W5912" i="4"/>
  <c r="V5912" i="4"/>
  <c r="V5903" i="4"/>
  <c r="W5903" i="4"/>
  <c r="V5890" i="4"/>
  <c r="W5890" i="4"/>
  <c r="W5885" i="4"/>
  <c r="V5885" i="4"/>
  <c r="V5878" i="4"/>
  <c r="W5878" i="4"/>
  <c r="W5872" i="4"/>
  <c r="V5872" i="4"/>
  <c r="V5865" i="4"/>
  <c r="W5865" i="4"/>
  <c r="W5838" i="4"/>
  <c r="W5820" i="4"/>
  <c r="W5784" i="4"/>
  <c r="V5784" i="4"/>
  <c r="W5752" i="4"/>
  <c r="V5752" i="4"/>
  <c r="W5724" i="4"/>
  <c r="V5724" i="4"/>
  <c r="W5681" i="4"/>
  <c r="V5681" i="4"/>
  <c r="W5659" i="4"/>
  <c r="V5659" i="4"/>
  <c r="W5636" i="4"/>
  <c r="V5636" i="4"/>
  <c r="W5608" i="4"/>
  <c r="V5608" i="4"/>
  <c r="W6284" i="4"/>
  <c r="W6204" i="4"/>
  <c r="W5810" i="4"/>
  <c r="W5848" i="4"/>
  <c r="W5841" i="4"/>
  <c r="V5841" i="4"/>
  <c r="W5829" i="4"/>
  <c r="W5821" i="4"/>
  <c r="V5821" i="4"/>
  <c r="W5809" i="4"/>
  <c r="V5809" i="4"/>
  <c r="W5787" i="4"/>
  <c r="V5787" i="4"/>
  <c r="W5738" i="4"/>
  <c r="W5728" i="4"/>
  <c r="V5723" i="4"/>
  <c r="W5723" i="4"/>
  <c r="W5704" i="4"/>
  <c r="V5704" i="4"/>
  <c r="W5688" i="4"/>
  <c r="V5688" i="4"/>
  <c r="V5678" i="4"/>
  <c r="W5678" i="4"/>
  <c r="W5652" i="4"/>
  <c r="V5647" i="4"/>
  <c r="W5647" i="4"/>
  <c r="W5624" i="4"/>
  <c r="V5624" i="4"/>
  <c r="W5604" i="4"/>
  <c r="V5604" i="4"/>
  <c r="W5590" i="4"/>
  <c r="W5571" i="4"/>
  <c r="W5565" i="4"/>
  <c r="W5560" i="4"/>
  <c r="W5554" i="4"/>
  <c r="W5542" i="4"/>
  <c r="W5536" i="4"/>
  <c r="W5529" i="4"/>
  <c r="W5516" i="4"/>
  <c r="V5516" i="4"/>
  <c r="W5508" i="4"/>
  <c r="V5508" i="4"/>
  <c r="W5480" i="4"/>
  <c r="V5480" i="4"/>
  <c r="W5460" i="4"/>
  <c r="V5460" i="4"/>
  <c r="W5432" i="4"/>
  <c r="V5432" i="4"/>
  <c r="W5408" i="4"/>
  <c r="V5408" i="4"/>
  <c r="W5373" i="4"/>
  <c r="V5373" i="4"/>
  <c r="W5362" i="4"/>
  <c r="V5362" i="4"/>
  <c r="V5335" i="4"/>
  <c r="W5335" i="4"/>
  <c r="V5324" i="4"/>
  <c r="W5324" i="4"/>
  <c r="V5313" i="4"/>
  <c r="W5313" i="4"/>
  <c r="W5857" i="4"/>
  <c r="V5780" i="4"/>
  <c r="W5780" i="4"/>
  <c r="V5775" i="4"/>
  <c r="W5775" i="4"/>
  <c r="W5750" i="4"/>
  <c r="V5743" i="4"/>
  <c r="W5743" i="4"/>
  <c r="V5718" i="4"/>
  <c r="W5718" i="4"/>
  <c r="W5701" i="4"/>
  <c r="V5696" i="4"/>
  <c r="W5696" i="4"/>
  <c r="V5675" i="4"/>
  <c r="W5675" i="4"/>
  <c r="V5670" i="4"/>
  <c r="W5670" i="4"/>
  <c r="V5639" i="4"/>
  <c r="W5639" i="4"/>
  <c r="W5625" i="4"/>
  <c r="V5611" i="4"/>
  <c r="W5611" i="4"/>
  <c r="W5597" i="4"/>
  <c r="W5589" i="4"/>
  <c r="V5589" i="4"/>
  <c r="W5499" i="4"/>
  <c r="V5499" i="4"/>
  <c r="W5489" i="4"/>
  <c r="V5489" i="4"/>
  <c r="V5458" i="4"/>
  <c r="W5458" i="4"/>
  <c r="V5344" i="4"/>
  <c r="W5344" i="4"/>
  <c r="V5300" i="4"/>
  <c r="W5300" i="4"/>
  <c r="W5792" i="4"/>
  <c r="V5792" i="4"/>
  <c r="W5778" i="4"/>
  <c r="V5778" i="4"/>
  <c r="W5773" i="4"/>
  <c r="W5753" i="4"/>
  <c r="W5741" i="4"/>
  <c r="W5717" i="4"/>
  <c r="W5703" i="4"/>
  <c r="W5695" i="4"/>
  <c r="W5674" i="4"/>
  <c r="W5638" i="4"/>
  <c r="V5638" i="4"/>
  <c r="W5504" i="4"/>
  <c r="W5476" i="4"/>
  <c r="V5476" i="4"/>
  <c r="W5449" i="4"/>
  <c r="V5449" i="4"/>
  <c r="W5419" i="4"/>
  <c r="V5419" i="4"/>
  <c r="W5390" i="4"/>
  <c r="W5369" i="4"/>
  <c r="W5358" i="4"/>
  <c r="W5276" i="4"/>
  <c r="V5276" i="4"/>
  <c r="W5263" i="4"/>
  <c r="V5263" i="4"/>
  <c r="W5249" i="4"/>
  <c r="V5249" i="4"/>
  <c r="W5235" i="4"/>
  <c r="V5235" i="4"/>
  <c r="W5219" i="4"/>
  <c r="V5219" i="4"/>
  <c r="W5203" i="4"/>
  <c r="V5203" i="4"/>
  <c r="W5187" i="4"/>
  <c r="V5187" i="4"/>
  <c r="W5175" i="4"/>
  <c r="V5175" i="4"/>
  <c r="W5152" i="4"/>
  <c r="V5152" i="4"/>
  <c r="W5139" i="4"/>
  <c r="V5139" i="4"/>
  <c r="W5123" i="4"/>
  <c r="V5123" i="4"/>
  <c r="W5110" i="4"/>
  <c r="V5110" i="4"/>
  <c r="W5097" i="4"/>
  <c r="V5097" i="4"/>
  <c r="W5083" i="4"/>
  <c r="V5083" i="4"/>
  <c r="W5069" i="4"/>
  <c r="V5069" i="4"/>
  <c r="W5044" i="4"/>
  <c r="V5044" i="4"/>
  <c r="W5030" i="4"/>
  <c r="V5030" i="4"/>
  <c r="W5016" i="4"/>
  <c r="V5016" i="4"/>
  <c r="W5001" i="4"/>
  <c r="V5001" i="4"/>
  <c r="W4985" i="4"/>
  <c r="V4985" i="4"/>
  <c r="W4969" i="4"/>
  <c r="V4969" i="4"/>
  <c r="W4942" i="4"/>
  <c r="V4942" i="4"/>
  <c r="W4914" i="4"/>
  <c r="V4914" i="4"/>
  <c r="W4898" i="4"/>
  <c r="V4898" i="4"/>
  <c r="W4882" i="4"/>
  <c r="V4882" i="4"/>
  <c r="W4869" i="4"/>
  <c r="V4869" i="4"/>
  <c r="W4853" i="4"/>
  <c r="V4853" i="4"/>
  <c r="W4839" i="4"/>
  <c r="V4839" i="4"/>
  <c r="W4827" i="4"/>
  <c r="V4827" i="4"/>
  <c r="W4813" i="4"/>
  <c r="V4813" i="4"/>
  <c r="W4800" i="4"/>
  <c r="V4800" i="4"/>
  <c r="W4773" i="4"/>
  <c r="V4773" i="4"/>
  <c r="W4762" i="4"/>
  <c r="V4762" i="4"/>
  <c r="W4747" i="4"/>
  <c r="V4747" i="4"/>
  <c r="W5762" i="4"/>
  <c r="V5762" i="4"/>
  <c r="W5660" i="4"/>
  <c r="V5660" i="4"/>
  <c r="W5549" i="4"/>
  <c r="V5549" i="4"/>
  <c r="W5523" i="4"/>
  <c r="V5523" i="4"/>
  <c r="W5501" i="4"/>
  <c r="V5501" i="4"/>
  <c r="W5479" i="4"/>
  <c r="V5479" i="4"/>
  <c r="W5443" i="4"/>
  <c r="V5443" i="4"/>
  <c r="W5424" i="4"/>
  <c r="V5424" i="4"/>
  <c r="W5398" i="4"/>
  <c r="W5342" i="4"/>
  <c r="V5342" i="4"/>
  <c r="W5281" i="4"/>
  <c r="V5281" i="4"/>
  <c r="W5261" i="4"/>
  <c r="V5261" i="4"/>
  <c r="W5234" i="4"/>
  <c r="W5224" i="4"/>
  <c r="V5224" i="4"/>
  <c r="W5201" i="4"/>
  <c r="V5201" i="4"/>
  <c r="W5174" i="4"/>
  <c r="W5167" i="4"/>
  <c r="V5167" i="4"/>
  <c r="W5150" i="4"/>
  <c r="V5150" i="4"/>
  <c r="W5102" i="4"/>
  <c r="V5102" i="4"/>
  <c r="W5081" i="4"/>
  <c r="V5081" i="4"/>
  <c r="W5057" i="4"/>
  <c r="W5048" i="4"/>
  <c r="V5048" i="4"/>
  <c r="W4999" i="4"/>
  <c r="V4999" i="4"/>
  <c r="W4968" i="4"/>
  <c r="W4961" i="4"/>
  <c r="V4961" i="4"/>
  <c r="W4940" i="4"/>
  <c r="V4940" i="4"/>
  <c r="W4913" i="4"/>
  <c r="W4903" i="4"/>
  <c r="V4903" i="4"/>
  <c r="W4881" i="4"/>
  <c r="V4881" i="4"/>
  <c r="W4852" i="4"/>
  <c r="V4852" i="4"/>
  <c r="W5757" i="4"/>
  <c r="W5712" i="4"/>
  <c r="W5699" i="4"/>
  <c r="V5699" i="4"/>
  <c r="W5679" i="4"/>
  <c r="W5603" i="4"/>
  <c r="V5603" i="4"/>
  <c r="W5575" i="4"/>
  <c r="V5575" i="4"/>
  <c r="W5553" i="4"/>
  <c r="V5553" i="4"/>
  <c r="W5527" i="4"/>
  <c r="V5527" i="4"/>
  <c r="W5505" i="4"/>
  <c r="V5505" i="4"/>
  <c r="W5466" i="4"/>
  <c r="V5466" i="4"/>
  <c r="W5461" i="4"/>
  <c r="W5446" i="4"/>
  <c r="W5403" i="4"/>
  <c r="W5380" i="4"/>
  <c r="W5304" i="4"/>
  <c r="W5745" i="4"/>
  <c r="W5734" i="4"/>
  <c r="W5684" i="4"/>
  <c r="W5631" i="4"/>
  <c r="V5631" i="4"/>
  <c r="W5547" i="4"/>
  <c r="V5547" i="4"/>
  <c r="W5521" i="4"/>
  <c r="V5521" i="4"/>
  <c r="W5477" i="4"/>
  <c r="V5477" i="4"/>
  <c r="W5438" i="4"/>
  <c r="W5420" i="4"/>
  <c r="V5420" i="4"/>
  <c r="W5394" i="4"/>
  <c r="W5374" i="4"/>
  <c r="W5351" i="4"/>
  <c r="V5351" i="4"/>
  <c r="W5338" i="4"/>
  <c r="W5312" i="4"/>
  <c r="W5013" i="4"/>
  <c r="W4998" i="4"/>
  <c r="W4982" i="4"/>
  <c r="W4955" i="4"/>
  <c r="W4939" i="4"/>
  <c r="W4924" i="4"/>
  <c r="W4911" i="4"/>
  <c r="W4895" i="4"/>
  <c r="W4880" i="4"/>
  <c r="W6276" i="4"/>
  <c r="W5851" i="4"/>
  <c r="V5851" i="4"/>
  <c r="W5833" i="4"/>
  <c r="V5833" i="4"/>
  <c r="W5765" i="4"/>
  <c r="W5747" i="4"/>
  <c r="V5747" i="4"/>
  <c r="W5722" i="4"/>
  <c r="W5706" i="4"/>
  <c r="W5662" i="4"/>
  <c r="W5626" i="4"/>
  <c r="W5591" i="4"/>
  <c r="V5591" i="4"/>
  <c r="W5577" i="4"/>
  <c r="V5577" i="4"/>
  <c r="W5555" i="4"/>
  <c r="V5555" i="4"/>
  <c r="W5530" i="4"/>
  <c r="V5530" i="4"/>
  <c r="W5507" i="4"/>
  <c r="V5507" i="4"/>
  <c r="W5491" i="4"/>
  <c r="V5491" i="4"/>
  <c r="W5481" i="4"/>
  <c r="W5467" i="4"/>
  <c r="V5467" i="4"/>
  <c r="W5439" i="4"/>
  <c r="V5439" i="4"/>
  <c r="W5428" i="4"/>
  <c r="V5428" i="4"/>
  <c r="W5349" i="4"/>
  <c r="W5339" i="4"/>
  <c r="V5339" i="4"/>
  <c r="W5317" i="4"/>
  <c r="V5317" i="4"/>
  <c r="W5305" i="4"/>
  <c r="W5295" i="4"/>
  <c r="V5295" i="4"/>
  <c r="W5285" i="4"/>
  <c r="V5285" i="4"/>
  <c r="W5258" i="4"/>
  <c r="W5250" i="4"/>
  <c r="V5250" i="4"/>
  <c r="W5229" i="4"/>
  <c r="V5229" i="4"/>
  <c r="W5171" i="4"/>
  <c r="W5164" i="4"/>
  <c r="W5106" i="4"/>
  <c r="V5106" i="4"/>
  <c r="W5077" i="4"/>
  <c r="V5077" i="4"/>
  <c r="W5053" i="4"/>
  <c r="V5053" i="4"/>
  <c r="W5024" i="4"/>
  <c r="V5024" i="4"/>
  <c r="W4995" i="4"/>
  <c r="V4995" i="4"/>
  <c r="W4958" i="4"/>
  <c r="V4958" i="4"/>
  <c r="W4899" i="4"/>
  <c r="V4899" i="4"/>
  <c r="W4859" i="4"/>
  <c r="V4859" i="4"/>
  <c r="V4849" i="4"/>
  <c r="W4849" i="4"/>
  <c r="W4829" i="4"/>
  <c r="V4829" i="4"/>
  <c r="W4802" i="4"/>
  <c r="V4802" i="4"/>
  <c r="W4775" i="4"/>
  <c r="V4775" i="4"/>
  <c r="W4749" i="4"/>
  <c r="V4749" i="4"/>
  <c r="W4846" i="4"/>
  <c r="W4837" i="4"/>
  <c r="V4837" i="4"/>
  <c r="W4791" i="4"/>
  <c r="V4791" i="4"/>
  <c r="W4739" i="4"/>
  <c r="W4599" i="4"/>
  <c r="V4599" i="4"/>
  <c r="W4585" i="4"/>
  <c r="V4585" i="4"/>
  <c r="W4560" i="4"/>
  <c r="V4560" i="4"/>
  <c r="W4544" i="4"/>
  <c r="V4544" i="4"/>
  <c r="W4675" i="4"/>
  <c r="W4660" i="4"/>
  <c r="W4636" i="4"/>
  <c r="W4621" i="4"/>
  <c r="W4578" i="4"/>
  <c r="W4659" i="4"/>
  <c r="W4559" i="4"/>
  <c r="V4559" i="4"/>
  <c r="W4640" i="4"/>
  <c r="W4554" i="4"/>
  <c r="W4535" i="4"/>
  <c r="V4535" i="4"/>
  <c r="W4520" i="4"/>
  <c r="V4520" i="4"/>
  <c r="V4501" i="4"/>
  <c r="W4501" i="4"/>
  <c r="V4470" i="4"/>
  <c r="W4470" i="4"/>
  <c r="V4448" i="4"/>
  <c r="W4448" i="4"/>
  <c r="V4420" i="4"/>
  <c r="W4420" i="4"/>
  <c r="V4365" i="4"/>
  <c r="W4365" i="4"/>
  <c r="V4333" i="4"/>
  <c r="W4333" i="4"/>
  <c r="V4301" i="4"/>
  <c r="W4301" i="4"/>
  <c r="V4277" i="4"/>
  <c r="W4277" i="4"/>
  <c r="V4264" i="4"/>
  <c r="W4264" i="4"/>
  <c r="V4195" i="4"/>
  <c r="W4195" i="4"/>
  <c r="V4169" i="4"/>
  <c r="W4169" i="4"/>
  <c r="V4143" i="4"/>
  <c r="W4143" i="4"/>
  <c r="W4126" i="4"/>
  <c r="V4126" i="4"/>
  <c r="V4107" i="4"/>
  <c r="W4107" i="4"/>
  <c r="V4064" i="4"/>
  <c r="W4064" i="4"/>
  <c r="W4044" i="4"/>
  <c r="V4044" i="4"/>
  <c r="W4029" i="4"/>
  <c r="V4029" i="4"/>
  <c r="W4015" i="4"/>
  <c r="V4015" i="4"/>
  <c r="W4000" i="4"/>
  <c r="V4000" i="4"/>
  <c r="W3988" i="4"/>
  <c r="V3988" i="4"/>
  <c r="W3964" i="4"/>
  <c r="V3964" i="4"/>
  <c r="W4633" i="4"/>
  <c r="V4633" i="4"/>
  <c r="W4613" i="4"/>
  <c r="W4364" i="4"/>
  <c r="V4289" i="4"/>
  <c r="W4289" i="4"/>
  <c r="V4068" i="4"/>
  <c r="W4068" i="4"/>
  <c r="W3924" i="4"/>
  <c r="V3924" i="4"/>
  <c r="W3917" i="4"/>
  <c r="W3833" i="4"/>
  <c r="V3833" i="4"/>
  <c r="W3753" i="4"/>
  <c r="V3753" i="4"/>
  <c r="W3732" i="4"/>
  <c r="V3732" i="4"/>
  <c r="W3724" i="4"/>
  <c r="W3632" i="4"/>
  <c r="W4369" i="4"/>
  <c r="W4086" i="4"/>
  <c r="V4086" i="4"/>
  <c r="W4074" i="4"/>
  <c r="V4074" i="4"/>
  <c r="V3992" i="4"/>
  <c r="W3992" i="4"/>
  <c r="W4241" i="4"/>
  <c r="W4164" i="4"/>
  <c r="W4157" i="4"/>
  <c r="V4157" i="4"/>
  <c r="W3980" i="4"/>
  <c r="W3973" i="4"/>
  <c r="V3973" i="4"/>
  <c r="W3930" i="4"/>
  <c r="V3930" i="4"/>
  <c r="W3844" i="4"/>
  <c r="W3823" i="4"/>
  <c r="W3693" i="4"/>
  <c r="V3693" i="4"/>
  <c r="W3612" i="4"/>
  <c r="W4291" i="4"/>
  <c r="V4291" i="4"/>
  <c r="W4154" i="4"/>
  <c r="W3921" i="4"/>
  <c r="V3921" i="4"/>
  <c r="W3798" i="4"/>
  <c r="V3798" i="4"/>
  <c r="W3589" i="4"/>
  <c r="V3589" i="4"/>
  <c r="W3584" i="4"/>
  <c r="W3533" i="4"/>
  <c r="V3533" i="4"/>
  <c r="W3474" i="4"/>
  <c r="V3474" i="4"/>
  <c r="W3410" i="4"/>
  <c r="V3410" i="4"/>
  <c r="W3344" i="4"/>
  <c r="V3344" i="4"/>
  <c r="W3287" i="4"/>
  <c r="W3282" i="4"/>
  <c r="W3214" i="4"/>
  <c r="W3177" i="4"/>
  <c r="V3177" i="4"/>
  <c r="W3169" i="4"/>
  <c r="W4282" i="4"/>
  <c r="V4313" i="4"/>
  <c r="W4313" i="4"/>
  <c r="W4077" i="4"/>
  <c r="W4061" i="4"/>
  <c r="W4805" i="4"/>
  <c r="W4732" i="4"/>
  <c r="W3453" i="4"/>
  <c r="W3397" i="4"/>
  <c r="W3363" i="4"/>
  <c r="W3339" i="4"/>
  <c r="W3325" i="4"/>
  <c r="W3270" i="4"/>
  <c r="W5118" i="4"/>
  <c r="V5118" i="4"/>
  <c r="W5065" i="4"/>
  <c r="V5065" i="4"/>
  <c r="W5010" i="4"/>
  <c r="V5010" i="4"/>
  <c r="W4858" i="4"/>
  <c r="V4858" i="4"/>
  <c r="W4815" i="4"/>
  <c r="V4815" i="4"/>
  <c r="W4763" i="4"/>
  <c r="V4763" i="4"/>
  <c r="W4832" i="4"/>
  <c r="V4832" i="4"/>
  <c r="W4797" i="4"/>
  <c r="V4797" i="4"/>
  <c r="W4779" i="4"/>
  <c r="V4779" i="4"/>
  <c r="W4744" i="4"/>
  <c r="V4744" i="4"/>
  <c r="V4683" i="4"/>
  <c r="W4683" i="4"/>
  <c r="W4589" i="4"/>
  <c r="V4589" i="4"/>
  <c r="W4563" i="4"/>
  <c r="V4563" i="4"/>
  <c r="W4547" i="4"/>
  <c r="V4547" i="4"/>
  <c r="W4721" i="4"/>
  <c r="W4717" i="4"/>
  <c r="W4704" i="4"/>
  <c r="W4702" i="4"/>
  <c r="W4699" i="4"/>
  <c r="W4695" i="4"/>
  <c r="W4691" i="4"/>
  <c r="W4687" i="4"/>
  <c r="W4604" i="4"/>
  <c r="W4573" i="4"/>
  <c r="W4556" i="4"/>
  <c r="V4556" i="4"/>
  <c r="W4543" i="4"/>
  <c r="V4543" i="4"/>
  <c r="V4530" i="4"/>
  <c r="W4530" i="4"/>
  <c r="V4516" i="4"/>
  <c r="W4516" i="4"/>
  <c r="W4423" i="4"/>
  <c r="V4423" i="4"/>
  <c r="W4396" i="4"/>
  <c r="V4396" i="4"/>
  <c r="W4368" i="4"/>
  <c r="V4368" i="4"/>
  <c r="W4336" i="4"/>
  <c r="V4336" i="4"/>
  <c r="W4237" i="4"/>
  <c r="V4237" i="4"/>
  <c r="W4098" i="4"/>
  <c r="V4098" i="4"/>
  <c r="W4075" i="4"/>
  <c r="V4075" i="4"/>
  <c r="W4676" i="4"/>
  <c r="V4676" i="4"/>
  <c r="W4670" i="4"/>
  <c r="W4661" i="4"/>
  <c r="V4661" i="4"/>
  <c r="W4650" i="4"/>
  <c r="V4650" i="4"/>
  <c r="W4646" i="4"/>
  <c r="W4637" i="4"/>
  <c r="V4637" i="4"/>
  <c r="W4631" i="4"/>
  <c r="W4607" i="4"/>
  <c r="V4607" i="4"/>
  <c r="W4561" i="4"/>
  <c r="V4555" i="4"/>
  <c r="W4555" i="4"/>
  <c r="W4601" i="4"/>
  <c r="W4583" i="4"/>
  <c r="W4579" i="4"/>
  <c r="W4551" i="4"/>
  <c r="V4551" i="4"/>
  <c r="W4539" i="4"/>
  <c r="V4539" i="4"/>
  <c r="W4524" i="4"/>
  <c r="V4524" i="4"/>
  <c r="V4496" i="4"/>
  <c r="W4496" i="4"/>
  <c r="V4476" i="4"/>
  <c r="W4476" i="4"/>
  <c r="V4454" i="4"/>
  <c r="W4454" i="4"/>
  <c r="V4428" i="4"/>
  <c r="W4428" i="4"/>
  <c r="V4400" i="4"/>
  <c r="W4400" i="4"/>
  <c r="V4373" i="4"/>
  <c r="W4373" i="4"/>
  <c r="V4341" i="4"/>
  <c r="W4341" i="4"/>
  <c r="V4309" i="4"/>
  <c r="W4309" i="4"/>
  <c r="W4284" i="4"/>
  <c r="V4284" i="4"/>
  <c r="W4270" i="4"/>
  <c r="V4270" i="4"/>
  <c r="V4248" i="4"/>
  <c r="W4248" i="4"/>
  <c r="V4222" i="4"/>
  <c r="W4222" i="4"/>
  <c r="V4177" i="4"/>
  <c r="W4177" i="4"/>
  <c r="V4127" i="4"/>
  <c r="W4127" i="4"/>
  <c r="V4113" i="4"/>
  <c r="W4113" i="4"/>
  <c r="V4096" i="4"/>
  <c r="W4096" i="4"/>
  <c r="V4072" i="4"/>
  <c r="W4072" i="4"/>
  <c r="V4045" i="4"/>
  <c r="W4045" i="4"/>
  <c r="V4030" i="4"/>
  <c r="W4030" i="4"/>
  <c r="V4016" i="4"/>
  <c r="W4016" i="4"/>
  <c r="V4001" i="4"/>
  <c r="W4001" i="4"/>
  <c r="V3989" i="4"/>
  <c r="W3989" i="4"/>
  <c r="V3978" i="4"/>
  <c r="W3978" i="4"/>
  <c r="W3967" i="4"/>
  <c r="V3967" i="4"/>
  <c r="W4662" i="4"/>
  <c r="W4651" i="4"/>
  <c r="W4638" i="4"/>
  <c r="W4622" i="4"/>
  <c r="W4608" i="4"/>
  <c r="W4580" i="4"/>
  <c r="V4580" i="4"/>
  <c r="W4550" i="4"/>
  <c r="V4550" i="4"/>
  <c r="W4506" i="4"/>
  <c r="V4506" i="4"/>
  <c r="W4459" i="4"/>
  <c r="V4459" i="4"/>
  <c r="W4431" i="4"/>
  <c r="V4431" i="4"/>
  <c r="W4402" i="4"/>
  <c r="V4402" i="4"/>
  <c r="W4393" i="4"/>
  <c r="V4393" i="4"/>
  <c r="W4378" i="4"/>
  <c r="V4378" i="4"/>
  <c r="W4362" i="4"/>
  <c r="V4362" i="4"/>
  <c r="W4510" i="4"/>
  <c r="V4510" i="4"/>
  <c r="W4471" i="4"/>
  <c r="V4471" i="4"/>
  <c r="W4440" i="4"/>
  <c r="W4414" i="4"/>
  <c r="W4380" i="4"/>
  <c r="W4371" i="4"/>
  <c r="V4371" i="4"/>
  <c r="W4311" i="4"/>
  <c r="V4311" i="4"/>
  <c r="W4280" i="4"/>
  <c r="W4273" i="4"/>
  <c r="V4273" i="4"/>
  <c r="W4254" i="4"/>
  <c r="V4159" i="4"/>
  <c r="W4159" i="4"/>
  <c r="W4151" i="4"/>
  <c r="V4151" i="4"/>
  <c r="W4134" i="4"/>
  <c r="V4123" i="4"/>
  <c r="W4123" i="4"/>
  <c r="W4101" i="4"/>
  <c r="V4088" i="4"/>
  <c r="W4088" i="4"/>
  <c r="W4079" i="4"/>
  <c r="W4040" i="4"/>
  <c r="V4040" i="4"/>
  <c r="W4021" i="4"/>
  <c r="V3975" i="4"/>
  <c r="W3975" i="4"/>
  <c r="W3953" i="4"/>
  <c r="V3953" i="4"/>
  <c r="W3932" i="4"/>
  <c r="V3932" i="4"/>
  <c r="W3883" i="4"/>
  <c r="V3883" i="4"/>
  <c r="W3841" i="4"/>
  <c r="V3841" i="4"/>
  <c r="W3820" i="4"/>
  <c r="V3820" i="4"/>
  <c r="W3714" i="4"/>
  <c r="V3714" i="4"/>
  <c r="W3685" i="4"/>
  <c r="V3685" i="4"/>
  <c r="W3658" i="4"/>
  <c r="V3658" i="4"/>
  <c r="W3606" i="4"/>
  <c r="W4492" i="4"/>
  <c r="V4492" i="4"/>
  <c r="W4485" i="4"/>
  <c r="V4485" i="4"/>
  <c r="W4478" i="4"/>
  <c r="V4478" i="4"/>
  <c r="W4468" i="4"/>
  <c r="V4468" i="4"/>
  <c r="W4455" i="4"/>
  <c r="W4407" i="4"/>
  <c r="W4383" i="4"/>
  <c r="V4345" i="4"/>
  <c r="W4345" i="4"/>
  <c r="W4332" i="4"/>
  <c r="W4323" i="4"/>
  <c r="W4302" i="4"/>
  <c r="V4302" i="4"/>
  <c r="W4295" i="4"/>
  <c r="V4295" i="4"/>
  <c r="W4275" i="4"/>
  <c r="V4244" i="4"/>
  <c r="W4244" i="4"/>
  <c r="W4232" i="4"/>
  <c r="W4217" i="4"/>
  <c r="V4217" i="4"/>
  <c r="W4196" i="4"/>
  <c r="V4196" i="4"/>
  <c r="W4170" i="4"/>
  <c r="V4170" i="4"/>
  <c r="W4163" i="4"/>
  <c r="V4163" i="4"/>
  <c r="V4060" i="4"/>
  <c r="W4060" i="4"/>
  <c r="W4041" i="4"/>
  <c r="W3965" i="4"/>
  <c r="V3965" i="4"/>
  <c r="W3920" i="4"/>
  <c r="V3920" i="4"/>
  <c r="W3895" i="4"/>
  <c r="V3895" i="4"/>
  <c r="W3887" i="4"/>
  <c r="V3887" i="4"/>
  <c r="W3808" i="4"/>
  <c r="V3808" i="4"/>
  <c r="W3796" i="4"/>
  <c r="V3796" i="4"/>
  <c r="W3776" i="4"/>
  <c r="V3776" i="4"/>
  <c r="W3751" i="4"/>
  <c r="V3751" i="4"/>
  <c r="W3743" i="4"/>
  <c r="V3743" i="4"/>
  <c r="W3718" i="4"/>
  <c r="V3718" i="4"/>
  <c r="W3709" i="4"/>
  <c r="V3709" i="4"/>
  <c r="W3686" i="4"/>
  <c r="V3686" i="4"/>
  <c r="W3661" i="4"/>
  <c r="V3661" i="4"/>
  <c r="W3603" i="4"/>
  <c r="V3603" i="4"/>
  <c r="W4505" i="4"/>
  <c r="W4490" i="4"/>
  <c r="W4472" i="4"/>
  <c r="W4464" i="4"/>
  <c r="W4460" i="4"/>
  <c r="V4460" i="4"/>
  <c r="W4429" i="4"/>
  <c r="W4421" i="4"/>
  <c r="W4399" i="4"/>
  <c r="W4382" i="4"/>
  <c r="W4324" i="4"/>
  <c r="W4315" i="4"/>
  <c r="W4299" i="4"/>
  <c r="W4250" i="4"/>
  <c r="V4250" i="4"/>
  <c r="W4233" i="4"/>
  <c r="W4194" i="4"/>
  <c r="W4182" i="4"/>
  <c r="W4167" i="4"/>
  <c r="V4147" i="4"/>
  <c r="W4147" i="4"/>
  <c r="W4136" i="4"/>
  <c r="V4136" i="4"/>
  <c r="V4110" i="4"/>
  <c r="W4110" i="4"/>
  <c r="W4091" i="4"/>
  <c r="V4091" i="4"/>
  <c r="W4080" i="4"/>
  <c r="V4080" i="4"/>
  <c r="W4049" i="4"/>
  <c r="V4042" i="4"/>
  <c r="W4042" i="4"/>
  <c r="W4031" i="4"/>
  <c r="V4031" i="4"/>
  <c r="W4004" i="4"/>
  <c r="W3996" i="4"/>
  <c r="V3996" i="4"/>
  <c r="W3982" i="4"/>
  <c r="W3963" i="4"/>
  <c r="V3963" i="4"/>
  <c r="W3944" i="4"/>
  <c r="V3944" i="4"/>
  <c r="W3899" i="4"/>
  <c r="V3899" i="4"/>
  <c r="W3875" i="4"/>
  <c r="W3862" i="4"/>
  <c r="V3862" i="4"/>
  <c r="W3835" i="4"/>
  <c r="V3835" i="4"/>
  <c r="W3812" i="4"/>
  <c r="V3812" i="4"/>
  <c r="W3802" i="4"/>
  <c r="V3802" i="4"/>
  <c r="W3787" i="4"/>
  <c r="V3787" i="4"/>
  <c r="W3750" i="4"/>
  <c r="W3729" i="4"/>
  <c r="W3707" i="4"/>
  <c r="V3707" i="4"/>
  <c r="W3699" i="4"/>
  <c r="V3699" i="4"/>
  <c r="W3675" i="4"/>
  <c r="W3652" i="4"/>
  <c r="V3652" i="4"/>
  <c r="W3644" i="4"/>
  <c r="V3644" i="4"/>
  <c r="W3630" i="4"/>
  <c r="W4316" i="4"/>
  <c r="W4122" i="4"/>
  <c r="V4034" i="4"/>
  <c r="W4034" i="4"/>
  <c r="W3997" i="4"/>
  <c r="W3976" i="4"/>
  <c r="W3945" i="4"/>
  <c r="W3910" i="4"/>
  <c r="V3910" i="4"/>
  <c r="W3871" i="4"/>
  <c r="W3846" i="4"/>
  <c r="V3846" i="4"/>
  <c r="W3816" i="4"/>
  <c r="V3816" i="4"/>
  <c r="W3761" i="4"/>
  <c r="W3668" i="4"/>
  <c r="V3668" i="4"/>
  <c r="W3645" i="4"/>
  <c r="W3627" i="4"/>
  <c r="W3618" i="4"/>
  <c r="W3595" i="4"/>
  <c r="W3586" i="4"/>
  <c r="V3586" i="4"/>
  <c r="W3574" i="4"/>
  <c r="V3574" i="4"/>
  <c r="W3552" i="4"/>
  <c r="V3552" i="4"/>
  <c r="W3526" i="4"/>
  <c r="V3526" i="4"/>
  <c r="W3494" i="4"/>
  <c r="V3494" i="4"/>
  <c r="W3469" i="4"/>
  <c r="V3469" i="4"/>
  <c r="W3461" i="4"/>
  <c r="V3461" i="4"/>
  <c r="W3434" i="4"/>
  <c r="V3434" i="4"/>
  <c r="W3378" i="4"/>
  <c r="V3378" i="4"/>
  <c r="W3329" i="4"/>
  <c r="V3329" i="4"/>
  <c r="W3310" i="4"/>
  <c r="V3310" i="4"/>
  <c r="W3279" i="4"/>
  <c r="V3279" i="4"/>
  <c r="W3224" i="4"/>
  <c r="V3224" i="4"/>
  <c r="W3216" i="4"/>
  <c r="W3203" i="4"/>
  <c r="V3203" i="4"/>
  <c r="W3198" i="4"/>
  <c r="W3162" i="4"/>
  <c r="V3162" i="4"/>
  <c r="W3154" i="4"/>
  <c r="W3139" i="4"/>
  <c r="V3139" i="4"/>
  <c r="W3124" i="4"/>
  <c r="V3006" i="4"/>
  <c r="W3006" i="4"/>
  <c r="W2926" i="4"/>
  <c r="V2926" i="4"/>
  <c r="V4214" i="4"/>
  <c r="W4214" i="4"/>
  <c r="W4200" i="4"/>
  <c r="V4165" i="4"/>
  <c r="W4165" i="4"/>
  <c r="W4152" i="4"/>
  <c r="V4152" i="4"/>
  <c r="W4133" i="4"/>
  <c r="V4133" i="4"/>
  <c r="W4083" i="4"/>
  <c r="W4028" i="4"/>
  <c r="V4028" i="4"/>
  <c r="W3999" i="4"/>
  <c r="V3999" i="4"/>
  <c r="W3977" i="4"/>
  <c r="V3977" i="4"/>
  <c r="W3907" i="4"/>
  <c r="V3907" i="4"/>
  <c r="W3806" i="4"/>
  <c r="V3806" i="4"/>
  <c r="W3782" i="4"/>
  <c r="W3735" i="4"/>
  <c r="W3594" i="4"/>
  <c r="V3594" i="4"/>
  <c r="W3583" i="4"/>
  <c r="V3583" i="4"/>
  <c r="W3561" i="4"/>
  <c r="V3561" i="4"/>
  <c r="W3540" i="4"/>
  <c r="V3540" i="4"/>
  <c r="W3530" i="4"/>
  <c r="V3530" i="4"/>
  <c r="W3505" i="4"/>
  <c r="V3505" i="4"/>
  <c r="W3478" i="4"/>
  <c r="V3478" i="4"/>
  <c r="W3472" i="4"/>
  <c r="V3472" i="4"/>
  <c r="W3432" i="4"/>
  <c r="V3432" i="4"/>
  <c r="W3423" i="4"/>
  <c r="V3423" i="4"/>
  <c r="W3368" i="4"/>
  <c r="V3368" i="4"/>
  <c r="W3343" i="4"/>
  <c r="V3343" i="4"/>
  <c r="W3330" i="4"/>
  <c r="V3330" i="4"/>
  <c r="W3308" i="4"/>
  <c r="V3308" i="4"/>
  <c r="W3277" i="4"/>
  <c r="V3277" i="4"/>
  <c r="W3254" i="4"/>
  <c r="V3254" i="4"/>
  <c r="W3234" i="4"/>
  <c r="V3234" i="4"/>
  <c r="W3207" i="4"/>
  <c r="V3207" i="4"/>
  <c r="W3197" i="4"/>
  <c r="V3197" i="4"/>
  <c r="W3173" i="4"/>
  <c r="V3173" i="4"/>
  <c r="W3145" i="4"/>
  <c r="V3145" i="4"/>
  <c r="V3116" i="4"/>
  <c r="W3116" i="4"/>
  <c r="V3100" i="4"/>
  <c r="W3100" i="4"/>
  <c r="V3084" i="4"/>
  <c r="W3084" i="4"/>
  <c r="V3069" i="4"/>
  <c r="W3069" i="4"/>
  <c r="V3054" i="4"/>
  <c r="W3054" i="4"/>
  <c r="W3034" i="4"/>
  <c r="W3018" i="4"/>
  <c r="V2998" i="4"/>
  <c r="W2998" i="4"/>
  <c r="V2982" i="4"/>
  <c r="W2982" i="4"/>
  <c r="V2953" i="4"/>
  <c r="W2953" i="4"/>
  <c r="V2941" i="4"/>
  <c r="W2941" i="4"/>
  <c r="V4297" i="4"/>
  <c r="W4297" i="4"/>
  <c r="W4279" i="4"/>
  <c r="V4279" i="4"/>
  <c r="W4239" i="4"/>
  <c r="W4231" i="4"/>
  <c r="W4215" i="4"/>
  <c r="W4193" i="4"/>
  <c r="W4166" i="4"/>
  <c r="W3942" i="4"/>
  <c r="V3942" i="4"/>
  <c r="W3919" i="4"/>
  <c r="W3868" i="4"/>
  <c r="V3868" i="4"/>
  <c r="W3832" i="4"/>
  <c r="V3832" i="4"/>
  <c r="W3819" i="4"/>
  <c r="W3794" i="4"/>
  <c r="V3794" i="4"/>
  <c r="W3752" i="4"/>
  <c r="V3752" i="4"/>
  <c r="W3697" i="4"/>
  <c r="V3697" i="4"/>
  <c r="W3671" i="4"/>
  <c r="W3638" i="4"/>
  <c r="V3638" i="4"/>
  <c r="W3631" i="4"/>
  <c r="W3621" i="4"/>
  <c r="W3596" i="4"/>
  <c r="W3573" i="4"/>
  <c r="V3573" i="4"/>
  <c r="W3560" i="4"/>
  <c r="V3560" i="4"/>
  <c r="W3547" i="4"/>
  <c r="V3547" i="4"/>
  <c r="W3534" i="4"/>
  <c r="V3534" i="4"/>
  <c r="W3518" i="4"/>
  <c r="V3518" i="4"/>
  <c r="W3502" i="4"/>
  <c r="V3502" i="4"/>
  <c r="W3486" i="4"/>
  <c r="V3486" i="4"/>
  <c r="W3381" i="4"/>
  <c r="V3381" i="4"/>
  <c r="W3366" i="4"/>
  <c r="V3366" i="4"/>
  <c r="W3351" i="4"/>
  <c r="V3351" i="4"/>
  <c r="W3341" i="4"/>
  <c r="V3341" i="4"/>
  <c r="W3328" i="4"/>
  <c r="V3328" i="4"/>
  <c r="W3314" i="4"/>
  <c r="V3314" i="4"/>
  <c r="W3298" i="4"/>
  <c r="V3298" i="4"/>
  <c r="W3283" i="4"/>
  <c r="V3283" i="4"/>
  <c r="W3217" i="4"/>
  <c r="V3217" i="4"/>
  <c r="W3201" i="4"/>
  <c r="V3201" i="4"/>
  <c r="W3185" i="4"/>
  <c r="V3185" i="4"/>
  <c r="W3170" i="4"/>
  <c r="V3170" i="4"/>
  <c r="W3155" i="4"/>
  <c r="V3155" i="4"/>
  <c r="W3143" i="4"/>
  <c r="V3143" i="4"/>
  <c r="W3127" i="4"/>
  <c r="V3127" i="4"/>
  <c r="W3043" i="4"/>
  <c r="W3035" i="4"/>
  <c r="W3027" i="4"/>
  <c r="W3019" i="4"/>
  <c r="W3011" i="4"/>
  <c r="V2933" i="4"/>
  <c r="W2933" i="4"/>
  <c r="W4288" i="4"/>
  <c r="W3923" i="4"/>
  <c r="V3923" i="4"/>
  <c r="W3731" i="4"/>
  <c r="V3731" i="4"/>
  <c r="W3565" i="4"/>
  <c r="V3565" i="4"/>
  <c r="W3525" i="4"/>
  <c r="V3525" i="4"/>
  <c r="W3509" i="4"/>
  <c r="V3509" i="4"/>
  <c r="W3493" i="4"/>
  <c r="V3493" i="4"/>
  <c r="W3377" i="4"/>
  <c r="V3377" i="4"/>
  <c r="W3301" i="4"/>
  <c r="V3301" i="4"/>
  <c r="W3218" i="4"/>
  <c r="W3176" i="4"/>
  <c r="V3176" i="4"/>
  <c r="W3125" i="4"/>
  <c r="V3125" i="4"/>
  <c r="W2935" i="4"/>
  <c r="V2935" i="4"/>
  <c r="W2918" i="4"/>
  <c r="V2918" i="4"/>
  <c r="W2905" i="4"/>
  <c r="V2905" i="4"/>
  <c r="W2887" i="4"/>
  <c r="V2887" i="4"/>
  <c r="W2875" i="4"/>
  <c r="V2875" i="4"/>
  <c r="W2846" i="4"/>
  <c r="V2846" i="4"/>
  <c r="W2829" i="4"/>
  <c r="V2829" i="4"/>
  <c r="W2818" i="4"/>
  <c r="V2818" i="4"/>
  <c r="W2800" i="4"/>
  <c r="V2800" i="4"/>
  <c r="W2787" i="4"/>
  <c r="V2787" i="4"/>
  <c r="W2771" i="4"/>
  <c r="V2771" i="4"/>
  <c r="W2758" i="4"/>
  <c r="V2758" i="4"/>
  <c r="W2742" i="4"/>
  <c r="V2742" i="4"/>
  <c r="W2730" i="4"/>
  <c r="V2730" i="4"/>
  <c r="W2713" i="4"/>
  <c r="V2713" i="4"/>
  <c r="W2701" i="4"/>
  <c r="V2701" i="4"/>
  <c r="W2682" i="4"/>
  <c r="V2682" i="4"/>
  <c r="W2670" i="4"/>
  <c r="V2670" i="4"/>
  <c r="W2663" i="4"/>
  <c r="V2663" i="4"/>
  <c r="W2655" i="4"/>
  <c r="V2655" i="4"/>
  <c r="W2637" i="4"/>
  <c r="V2637" i="4"/>
  <c r="V2627" i="4"/>
  <c r="W2627" i="4"/>
  <c r="V2613" i="4"/>
  <c r="W2613" i="4"/>
  <c r="V2585" i="4"/>
  <c r="W2585" i="4"/>
  <c r="V2572" i="4"/>
  <c r="W2572" i="4"/>
  <c r="V2557" i="4"/>
  <c r="W2557" i="4"/>
  <c r="V2541" i="4"/>
  <c r="W2541" i="4"/>
  <c r="V2525" i="4"/>
  <c r="W2525" i="4"/>
  <c r="W2510" i="4"/>
  <c r="V2510" i="4"/>
  <c r="W1981" i="4"/>
  <c r="W1940" i="4"/>
  <c r="V1940" i="4"/>
  <c r="W1929" i="4"/>
  <c r="V1929" i="4"/>
  <c r="W1917" i="4"/>
  <c r="V1917" i="4"/>
  <c r="W1649" i="4"/>
  <c r="V4219" i="4"/>
  <c r="W4219" i="4"/>
  <c r="W4168" i="4"/>
  <c r="W3856" i="4"/>
  <c r="W3562" i="4"/>
  <c r="V3562" i="4"/>
  <c r="W3538" i="4"/>
  <c r="V3538" i="4"/>
  <c r="W3506" i="4"/>
  <c r="V3506" i="4"/>
  <c r="W3477" i="4"/>
  <c r="V3477" i="4"/>
  <c r="W3174" i="4"/>
  <c r="V3174" i="4"/>
  <c r="W2894" i="4"/>
  <c r="V2894" i="4"/>
  <c r="W2860" i="4"/>
  <c r="V2860" i="4"/>
  <c r="W2826" i="4"/>
  <c r="V2826" i="4"/>
  <c r="W2804" i="4"/>
  <c r="V2804" i="4"/>
  <c r="W2777" i="4"/>
  <c r="V2777" i="4"/>
  <c r="W2768" i="4"/>
  <c r="V2768" i="4"/>
  <c r="W2746" i="4"/>
  <c r="V2746" i="4"/>
  <c r="W2733" i="4"/>
  <c r="V2733" i="4"/>
  <c r="W2717" i="4"/>
  <c r="V2717" i="4"/>
  <c r="W2705" i="4"/>
  <c r="V2705" i="4"/>
  <c r="W2686" i="4"/>
  <c r="V2686" i="4"/>
  <c r="W2673" i="4"/>
  <c r="V2673" i="4"/>
  <c r="W2656" i="4"/>
  <c r="V2656" i="4"/>
  <c r="W2644" i="4"/>
  <c r="V2644" i="4"/>
  <c r="V2205" i="4"/>
  <c r="W2205" i="4"/>
  <c r="V2192" i="4"/>
  <c r="W2192" i="4"/>
  <c r="V2177" i="4"/>
  <c r="W2177" i="4"/>
  <c r="V2164" i="4"/>
  <c r="W2164" i="4"/>
  <c r="V2136" i="4"/>
  <c r="W2136" i="4"/>
  <c r="V2120" i="4"/>
  <c r="W2120" i="4"/>
  <c r="V2104" i="4"/>
  <c r="W2104" i="4"/>
  <c r="V2088" i="4"/>
  <c r="W2088" i="4"/>
  <c r="V2074" i="4"/>
  <c r="W2074" i="4"/>
  <c r="V2059" i="4"/>
  <c r="W2059" i="4"/>
  <c r="V2045" i="4"/>
  <c r="W2045" i="4"/>
  <c r="V2020" i="4"/>
  <c r="W2020" i="4"/>
  <c r="V1875" i="4"/>
  <c r="W1875" i="4"/>
  <c r="V1847" i="4"/>
  <c r="W1847" i="4"/>
  <c r="W1808" i="4"/>
  <c r="W1731" i="4"/>
  <c r="W1706" i="4"/>
  <c r="W1691" i="4"/>
  <c r="W1677" i="4"/>
  <c r="W1663" i="4"/>
  <c r="V1629" i="4"/>
  <c r="W1629" i="4"/>
  <c r="W4314" i="4"/>
  <c r="W4261" i="4"/>
  <c r="V4186" i="4"/>
  <c r="W4186" i="4"/>
  <c r="W4024" i="4"/>
  <c r="V4024" i="4"/>
  <c r="W3928" i="4"/>
  <c r="V3928" i="4"/>
  <c r="W3785" i="4"/>
  <c r="V3785" i="4"/>
  <c r="W3448" i="4"/>
  <c r="V3448" i="4"/>
  <c r="W3433" i="4"/>
  <c r="V3433" i="4"/>
  <c r="W3418" i="4"/>
  <c r="V3418" i="4"/>
  <c r="W3405" i="4"/>
  <c r="V3405" i="4"/>
  <c r="W3391" i="4"/>
  <c r="V3391" i="4"/>
  <c r="W3361" i="4"/>
  <c r="V3361" i="4"/>
  <c r="W3312" i="4"/>
  <c r="V3312" i="4"/>
  <c r="W3281" i="4"/>
  <c r="V3281" i="4"/>
  <c r="W3208" i="4"/>
  <c r="V3208" i="4"/>
  <c r="W3153" i="4"/>
  <c r="V3153" i="4"/>
  <c r="W3141" i="4"/>
  <c r="V3141" i="4"/>
  <c r="W3114" i="4"/>
  <c r="V3114" i="4"/>
  <c r="W3106" i="4"/>
  <c r="V3106" i="4"/>
  <c r="W3098" i="4"/>
  <c r="V3098" i="4"/>
  <c r="W3090" i="4"/>
  <c r="V3090" i="4"/>
  <c r="W3082" i="4"/>
  <c r="V3082" i="4"/>
  <c r="W3074" i="4"/>
  <c r="V3074" i="4"/>
  <c r="W3067" i="4"/>
  <c r="V3067" i="4"/>
  <c r="W3060" i="4"/>
  <c r="V3060" i="4"/>
  <c r="W3048" i="4"/>
  <c r="V3048" i="4"/>
  <c r="W3045" i="4"/>
  <c r="W3029" i="4"/>
  <c r="W3013" i="4"/>
  <c r="W3000" i="4"/>
  <c r="V3000" i="4"/>
  <c r="W2992" i="4"/>
  <c r="V2992" i="4"/>
  <c r="W2984" i="4"/>
  <c r="V2984" i="4"/>
  <c r="W2976" i="4"/>
  <c r="V2976" i="4"/>
  <c r="W2969" i="4"/>
  <c r="V2969" i="4"/>
  <c r="W2962" i="4"/>
  <c r="V2962" i="4"/>
  <c r="W2954" i="4"/>
  <c r="V2954" i="4"/>
  <c r="W2942" i="4"/>
  <c r="V2942" i="4"/>
  <c r="W2913" i="4"/>
  <c r="V2913" i="4"/>
  <c r="W2883" i="4"/>
  <c r="V2883" i="4"/>
  <c r="W2852" i="4"/>
  <c r="V2852" i="4"/>
  <c r="W2824" i="4"/>
  <c r="V2824" i="4"/>
  <c r="W2795" i="4"/>
  <c r="V2795" i="4"/>
  <c r="W2766" i="4"/>
  <c r="V2766" i="4"/>
  <c r="W2737" i="4"/>
  <c r="V2737" i="4"/>
  <c r="W2728" i="4"/>
  <c r="V2728" i="4"/>
  <c r="W2706" i="4"/>
  <c r="V2706" i="4"/>
  <c r="W2677" i="4"/>
  <c r="V2677" i="4"/>
  <c r="W2671" i="4"/>
  <c r="V2671" i="4"/>
  <c r="W2660" i="4"/>
  <c r="V2660" i="4"/>
  <c r="W2632" i="4"/>
  <c r="V2632" i="4"/>
  <c r="V2517" i="4"/>
  <c r="W2517" i="4"/>
  <c r="V2017" i="4"/>
  <c r="W2017" i="4"/>
  <c r="W1989" i="4"/>
  <c r="V1989" i="4"/>
  <c r="W1979" i="4"/>
  <c r="V1952" i="4"/>
  <c r="W1952" i="4"/>
  <c r="V1939" i="4"/>
  <c r="W1939" i="4"/>
  <c r="W1855" i="4"/>
  <c r="V1855" i="4"/>
  <c r="W1828" i="4"/>
  <c r="V1828" i="4"/>
  <c r="W1657" i="4"/>
  <c r="V1641" i="4"/>
  <c r="W1641" i="4"/>
  <c r="W1569" i="4"/>
  <c r="V1569" i="4"/>
  <c r="W4504" i="4"/>
  <c r="W4493" i="4"/>
  <c r="W4417" i="4"/>
  <c r="W4377" i="4"/>
  <c r="W4350" i="4"/>
  <c r="V4350" i="4"/>
  <c r="W4334" i="4"/>
  <c r="V4334" i="4"/>
  <c r="W4100" i="4"/>
  <c r="V4100" i="4"/>
  <c r="W4057" i="4"/>
  <c r="V4057" i="4"/>
  <c r="W3803" i="4"/>
  <c r="W3677" i="4"/>
  <c r="V3677" i="4"/>
  <c r="W3578" i="4"/>
  <c r="V3578" i="4"/>
  <c r="W3548" i="4"/>
  <c r="W3519" i="4"/>
  <c r="W3487" i="4"/>
  <c r="W3463" i="4"/>
  <c r="W3384" i="4"/>
  <c r="V3384" i="4"/>
  <c r="W3354" i="4"/>
  <c r="V3354" i="4"/>
  <c r="W3333" i="4"/>
  <c r="V3333" i="4"/>
  <c r="W3304" i="4"/>
  <c r="V3304" i="4"/>
  <c r="W3199" i="4"/>
  <c r="V3199" i="4"/>
  <c r="W3171" i="4"/>
  <c r="W3138" i="4"/>
  <c r="V3138" i="4"/>
  <c r="W2931" i="4"/>
  <c r="V2931" i="4"/>
  <c r="W2917" i="4"/>
  <c r="V2917" i="4"/>
  <c r="W2912" i="4"/>
  <c r="W2877" i="4"/>
  <c r="V2877" i="4"/>
  <c r="W2868" i="4"/>
  <c r="W2856" i="4"/>
  <c r="V2856" i="4"/>
  <c r="W2851" i="4"/>
  <c r="W2811" i="4"/>
  <c r="W2799" i="4"/>
  <c r="V2799" i="4"/>
  <c r="W2794" i="4"/>
  <c r="W2760" i="4"/>
  <c r="V2760" i="4"/>
  <c r="W2752" i="4"/>
  <c r="W2741" i="4"/>
  <c r="V2741" i="4"/>
  <c r="W2712" i="4"/>
  <c r="V2712" i="4"/>
  <c r="W2681" i="4"/>
  <c r="V2681" i="4"/>
  <c r="W2669" i="4"/>
  <c r="V2669" i="4"/>
  <c r="W2636" i="4"/>
  <c r="V2636" i="4"/>
  <c r="W2621" i="4"/>
  <c r="V2621" i="4"/>
  <c r="W2595" i="4"/>
  <c r="V2595" i="4"/>
  <c r="W2567" i="4"/>
  <c r="V2567" i="4"/>
  <c r="W2535" i="4"/>
  <c r="V2535" i="4"/>
  <c r="W2217" i="4"/>
  <c r="W2010" i="4"/>
  <c r="V2010" i="4"/>
  <c r="W2002" i="4"/>
  <c r="W1970" i="4"/>
  <c r="W1964" i="4"/>
  <c r="W1959" i="4"/>
  <c r="W1953" i="4"/>
  <c r="V1914" i="4"/>
  <c r="W1914" i="4"/>
  <c r="V1902" i="4"/>
  <c r="W1902" i="4"/>
  <c r="W1833" i="4"/>
  <c r="V1833" i="4"/>
  <c r="W1807" i="4"/>
  <c r="V1791" i="4"/>
  <c r="W1791" i="4"/>
  <c r="V1765" i="4"/>
  <c r="W1765" i="4"/>
  <c r="V1753" i="4"/>
  <c r="W1753" i="4"/>
  <c r="W1729" i="4"/>
  <c r="W1723" i="4"/>
  <c r="W1704" i="4"/>
  <c r="W1694" i="4"/>
  <c r="W1665" i="4"/>
  <c r="W1650" i="4"/>
  <c r="W1624" i="4"/>
  <c r="V1624" i="4"/>
  <c r="W1609" i="4"/>
  <c r="V1609" i="4"/>
  <c r="W1593" i="4"/>
  <c r="V1593" i="4"/>
  <c r="W1583" i="4"/>
  <c r="V1583" i="4"/>
  <c r="V1570" i="4"/>
  <c r="W1570" i="4"/>
  <c r="W1559" i="4"/>
  <c r="V1559" i="4"/>
  <c r="W1538" i="4"/>
  <c r="V1538" i="4"/>
  <c r="W1526" i="4"/>
  <c r="V1526" i="4"/>
  <c r="W1517" i="4"/>
  <c r="W1488" i="4"/>
  <c r="V1488" i="4"/>
  <c r="W1475" i="4"/>
  <c r="V1475" i="4"/>
  <c r="W1467" i="4"/>
  <c r="W1455" i="4"/>
  <c r="V1455" i="4"/>
  <c r="W1437" i="4"/>
  <c r="V1437" i="4"/>
  <c r="W1424" i="4"/>
  <c r="V1424" i="4"/>
  <c r="W1415" i="4"/>
  <c r="W1403" i="4"/>
  <c r="V1403" i="4"/>
  <c r="W1383" i="4"/>
  <c r="V1383" i="4"/>
  <c r="W1371" i="4"/>
  <c r="V1371" i="4"/>
  <c r="W1361" i="4"/>
  <c r="W1340" i="4"/>
  <c r="V1340" i="4"/>
  <c r="W1330" i="4"/>
  <c r="W1314" i="4"/>
  <c r="V1314" i="4"/>
  <c r="W1306" i="4"/>
  <c r="W1279" i="4"/>
  <c r="V1279" i="4"/>
  <c r="W1273" i="4"/>
  <c r="W1242" i="4"/>
  <c r="V1242" i="4"/>
  <c r="W1230" i="4"/>
  <c r="V1230" i="4"/>
  <c r="W1221" i="4"/>
  <c r="V1221" i="4"/>
  <c r="W1199" i="4"/>
  <c r="V1199" i="4"/>
  <c r="W1189" i="4"/>
  <c r="V1189" i="4"/>
  <c r="W1179" i="4"/>
  <c r="V1179" i="4"/>
  <c r="W1160" i="4"/>
  <c r="V1160" i="4"/>
  <c r="W1149" i="4"/>
  <c r="V1149" i="4"/>
  <c r="W1132" i="4"/>
  <c r="V1132" i="4"/>
  <c r="W1120" i="4"/>
  <c r="V1120" i="4"/>
  <c r="W1103" i="4"/>
  <c r="V1103" i="4"/>
  <c r="W1093" i="4"/>
  <c r="V1093" i="4"/>
  <c r="W1077" i="4"/>
  <c r="V1077" i="4"/>
  <c r="W1050" i="4"/>
  <c r="V1050" i="4"/>
  <c r="W1038" i="4"/>
  <c r="V1038" i="4"/>
  <c r="W1021" i="4"/>
  <c r="V1021" i="4"/>
  <c r="W1009" i="4"/>
  <c r="V1009" i="4"/>
  <c r="W998" i="4"/>
  <c r="V998" i="4"/>
  <c r="W959" i="4"/>
  <c r="W945" i="4"/>
  <c r="W932" i="4"/>
  <c r="V932" i="4"/>
  <c r="W925" i="4"/>
  <c r="V925" i="4"/>
  <c r="W904" i="4"/>
  <c r="V904" i="4"/>
  <c r="W877" i="4"/>
  <c r="V877" i="4"/>
  <c r="W858" i="4"/>
  <c r="V858" i="4"/>
  <c r="W833" i="4"/>
  <c r="V833" i="4"/>
  <c r="W819" i="4"/>
  <c r="V819" i="4"/>
  <c r="W809" i="4"/>
  <c r="W796" i="4"/>
  <c r="V796" i="4"/>
  <c r="W783" i="4"/>
  <c r="V783" i="4"/>
  <c r="W773" i="4"/>
  <c r="W762" i="4"/>
  <c r="V762" i="4"/>
  <c r="W748" i="4"/>
  <c r="V748" i="4"/>
  <c r="W730" i="4"/>
  <c r="V730" i="4"/>
  <c r="W707" i="4"/>
  <c r="V707" i="4"/>
  <c r="W685" i="4"/>
  <c r="V685" i="4"/>
  <c r="W1770" i="4"/>
  <c r="V1770" i="4"/>
  <c r="W1764" i="4"/>
  <c r="V1764" i="4"/>
  <c r="W1754" i="4"/>
  <c r="V1754" i="4"/>
  <c r="W1346" i="4"/>
  <c r="V1346" i="4"/>
  <c r="W1294" i="4"/>
  <c r="V1294" i="4"/>
  <c r="W1217" i="4"/>
  <c r="V1217" i="4"/>
  <c r="W1049" i="4"/>
  <c r="V1049" i="4"/>
  <c r="W1020" i="4"/>
  <c r="V1020" i="4"/>
  <c r="W1005" i="4"/>
  <c r="V1005" i="4"/>
  <c r="W788" i="4"/>
  <c r="V788" i="4"/>
  <c r="W2629" i="4"/>
  <c r="V2629" i="4"/>
  <c r="W2592" i="4"/>
  <c r="W2574" i="4"/>
  <c r="V2574" i="4"/>
  <c r="W2532" i="4"/>
  <c r="W2490" i="4"/>
  <c r="V2490" i="4"/>
  <c r="W2475" i="4"/>
  <c r="V2475" i="4"/>
  <c r="W2460" i="4"/>
  <c r="V2460" i="4"/>
  <c r="W2448" i="4"/>
  <c r="V2448" i="4"/>
  <c r="W2436" i="4"/>
  <c r="V2436" i="4"/>
  <c r="W2425" i="4"/>
  <c r="V2425" i="4"/>
  <c r="W2412" i="4"/>
  <c r="V2412" i="4"/>
  <c r="W2361" i="4"/>
  <c r="V2361" i="4"/>
  <c r="W2350" i="4"/>
  <c r="V2350" i="4"/>
  <c r="W2336" i="4"/>
  <c r="V2336" i="4"/>
  <c r="W2322" i="4"/>
  <c r="V2322" i="4"/>
  <c r="W2309" i="4"/>
  <c r="V2309" i="4"/>
  <c r="W2296" i="4"/>
  <c r="V2296" i="4"/>
  <c r="W2283" i="4"/>
  <c r="V2283" i="4"/>
  <c r="W2273" i="4"/>
  <c r="V2273" i="4"/>
  <c r="W2259" i="4"/>
  <c r="V2259" i="4"/>
  <c r="W2246" i="4"/>
  <c r="V2246" i="4"/>
  <c r="W2004" i="4"/>
  <c r="V2004" i="4"/>
  <c r="W1988" i="4"/>
  <c r="W1978" i="4"/>
  <c r="W1908" i="4"/>
  <c r="V1908" i="4"/>
  <c r="W1884" i="4"/>
  <c r="V1884" i="4"/>
  <c r="W1881" i="4"/>
  <c r="W1873" i="4"/>
  <c r="W1867" i="4"/>
  <c r="W1829" i="4"/>
  <c r="W1798" i="4"/>
  <c r="V1798" i="4"/>
  <c r="W1783" i="4"/>
  <c r="V1783" i="4"/>
  <c r="W1759" i="4"/>
  <c r="V1759" i="4"/>
  <c r="V1621" i="4"/>
  <c r="W1621" i="4"/>
  <c r="V1606" i="4"/>
  <c r="W1606" i="4"/>
  <c r="V1580" i="4"/>
  <c r="W1580" i="4"/>
  <c r="W1561" i="4"/>
  <c r="W1554" i="4"/>
  <c r="W1536" i="4"/>
  <c r="W1528" i="4"/>
  <c r="W1511" i="4"/>
  <c r="W1503" i="4"/>
  <c r="W1485" i="4"/>
  <c r="W1458" i="4"/>
  <c r="W1435" i="4"/>
  <c r="W1426" i="4"/>
  <c r="W1406" i="4"/>
  <c r="W1397" i="4"/>
  <c r="W1380" i="4"/>
  <c r="W1373" i="4"/>
  <c r="W1344" i="4"/>
  <c r="V1344" i="4"/>
  <c r="W1336" i="4"/>
  <c r="W1325" i="4"/>
  <c r="V1325" i="4"/>
  <c r="W1287" i="4"/>
  <c r="W1280" i="4"/>
  <c r="W1265" i="4"/>
  <c r="W1256" i="4"/>
  <c r="W1240" i="4"/>
  <c r="W1232" i="4"/>
  <c r="W1224" i="4"/>
  <c r="V1224" i="4"/>
  <c r="W1220" i="4"/>
  <c r="W1203" i="4"/>
  <c r="V1203" i="4"/>
  <c r="W1198" i="4"/>
  <c r="W1158" i="4"/>
  <c r="V1158" i="4"/>
  <c r="W1150" i="4"/>
  <c r="W1139" i="4"/>
  <c r="V1139" i="4"/>
  <c r="W1134" i="4"/>
  <c r="W1094" i="4"/>
  <c r="W1082" i="4"/>
  <c r="V1082" i="4"/>
  <c r="W1039" i="4"/>
  <c r="W1028" i="4"/>
  <c r="V1028" i="4"/>
  <c r="W1023" i="4"/>
  <c r="W994" i="4"/>
  <c r="W974" i="4"/>
  <c r="V974" i="4"/>
  <c r="W951" i="4"/>
  <c r="V951" i="4"/>
  <c r="W929" i="4"/>
  <c r="W919" i="4"/>
  <c r="W909" i="4"/>
  <c r="V909" i="4"/>
  <c r="W905" i="4"/>
  <c r="W882" i="4"/>
  <c r="V882" i="4"/>
  <c r="W873" i="4"/>
  <c r="V873" i="4"/>
  <c r="W867" i="4"/>
  <c r="W860" i="4"/>
  <c r="V860" i="4"/>
  <c r="W836" i="4"/>
  <c r="W815" i="4"/>
  <c r="W805" i="4"/>
  <c r="W778" i="4"/>
  <c r="V778" i="4"/>
  <c r="W758" i="4"/>
  <c r="V758" i="4"/>
  <c r="W747" i="4"/>
  <c r="W689" i="4"/>
  <c r="V689" i="4"/>
  <c r="W680" i="4"/>
  <c r="V2493" i="4"/>
  <c r="W2493" i="4"/>
  <c r="V2480" i="4"/>
  <c r="W2480" i="4"/>
  <c r="V2465" i="4"/>
  <c r="W2465" i="4"/>
  <c r="V2452" i="4"/>
  <c r="W2452" i="4"/>
  <c r="V2416" i="4"/>
  <c r="W2416" i="4"/>
  <c r="V2402" i="4"/>
  <c r="W2402" i="4"/>
  <c r="V2378" i="4"/>
  <c r="W2378" i="4"/>
  <c r="V2365" i="4"/>
  <c r="W2365" i="4"/>
  <c r="V2354" i="4"/>
  <c r="W2354" i="4"/>
  <c r="V2341" i="4"/>
  <c r="W2341" i="4"/>
  <c r="V2327" i="4"/>
  <c r="W2327" i="4"/>
  <c r="V2313" i="4"/>
  <c r="W2313" i="4"/>
  <c r="V2299" i="4"/>
  <c r="W2299" i="4"/>
  <c r="V2287" i="4"/>
  <c r="W2287" i="4"/>
  <c r="V2263" i="4"/>
  <c r="W2263" i="4"/>
  <c r="V2250" i="4"/>
  <c r="W2250" i="4"/>
  <c r="V2237" i="4"/>
  <c r="W2237" i="4"/>
  <c r="V2225" i="4"/>
  <c r="W2225" i="4"/>
  <c r="W2206" i="4"/>
  <c r="W2199" i="4"/>
  <c r="W2193" i="4"/>
  <c r="W2178" i="4"/>
  <c r="W2171" i="4"/>
  <c r="W2158" i="4"/>
  <c r="W2152" i="4"/>
  <c r="W2145" i="4"/>
  <c r="W2137" i="4"/>
  <c r="W2129" i="4"/>
  <c r="W2121" i="4"/>
  <c r="W2113" i="4"/>
  <c r="W2105" i="4"/>
  <c r="W2097" i="4"/>
  <c r="W2089" i="4"/>
  <c r="W2082" i="4"/>
  <c r="W2075" i="4"/>
  <c r="W2068" i="4"/>
  <c r="W2060" i="4"/>
  <c r="W2052" i="4"/>
  <c r="W2046" i="4"/>
  <c r="W2038" i="4"/>
  <c r="W2032" i="4"/>
  <c r="W2027" i="4"/>
  <c r="W2021" i="4"/>
  <c r="W2001" i="4"/>
  <c r="V1905" i="4"/>
  <c r="W1905" i="4"/>
  <c r="W1890" i="4"/>
  <c r="W1809" i="4"/>
  <c r="V1795" i="4"/>
  <c r="W1795" i="4"/>
  <c r="V1768" i="4"/>
  <c r="W1768" i="4"/>
  <c r="V1757" i="4"/>
  <c r="W1757" i="4"/>
  <c r="V1745" i="4"/>
  <c r="W1745" i="4"/>
  <c r="W1726" i="4"/>
  <c r="W1721" i="4"/>
  <c r="W1700" i="4"/>
  <c r="W1690" i="4"/>
  <c r="W1672" i="4"/>
  <c r="W1662" i="4"/>
  <c r="W1639" i="4"/>
  <c r="V1639" i="4"/>
  <c r="W1623" i="4"/>
  <c r="V1623" i="4"/>
  <c r="W1618" i="4"/>
  <c r="V1618" i="4"/>
  <c r="W1608" i="4"/>
  <c r="V1608" i="4"/>
  <c r="W1603" i="4"/>
  <c r="V1603" i="4"/>
  <c r="W1592" i="4"/>
  <c r="V1592" i="4"/>
  <c r="W1582" i="4"/>
  <c r="V1582" i="4"/>
  <c r="W1578" i="4"/>
  <c r="V1578" i="4"/>
  <c r="W1572" i="4"/>
  <c r="W1558" i="4"/>
  <c r="V1558" i="4"/>
  <c r="W1545" i="4"/>
  <c r="V1545" i="4"/>
  <c r="W1540" i="4"/>
  <c r="V1540" i="4"/>
  <c r="W1495" i="4"/>
  <c r="V1495" i="4"/>
  <c r="W1490" i="4"/>
  <c r="V1490" i="4"/>
  <c r="W1468" i="4"/>
  <c r="W1438" i="4"/>
  <c r="V1438" i="4"/>
  <c r="W1416" i="4"/>
  <c r="W1390" i="4"/>
  <c r="V1390" i="4"/>
  <c r="W1362" i="4"/>
  <c r="W1339" i="4"/>
  <c r="V1339" i="4"/>
  <c r="W1316" i="4"/>
  <c r="V1316" i="4"/>
  <c r="W1309" i="4"/>
  <c r="V1309" i="4"/>
  <c r="W1290" i="4"/>
  <c r="V1290" i="4"/>
  <c r="W1248" i="4"/>
  <c r="V1248" i="4"/>
  <c r="W1244" i="4"/>
  <c r="V1244" i="4"/>
  <c r="W1219" i="4"/>
  <c r="V1219" i="4"/>
  <c r="W1204" i="4"/>
  <c r="V1204" i="4"/>
  <c r="W1190" i="4"/>
  <c r="V1190" i="4"/>
  <c r="W1171" i="4"/>
  <c r="V1171" i="4"/>
  <c r="W1161" i="4"/>
  <c r="V1161" i="4"/>
  <c r="W1140" i="4"/>
  <c r="V1140" i="4"/>
  <c r="W1114" i="4"/>
  <c r="V1114" i="4"/>
  <c r="W1104" i="4"/>
  <c r="V1104" i="4"/>
  <c r="W1083" i="4"/>
  <c r="V1083" i="4"/>
  <c r="W1061" i="4"/>
  <c r="V1061" i="4"/>
  <c r="W1051" i="4"/>
  <c r="V1051" i="4"/>
  <c r="W1029" i="4"/>
  <c r="V1029" i="4"/>
  <c r="W940" i="4"/>
  <c r="V940" i="4"/>
  <c r="W933" i="4"/>
  <c r="V933" i="4"/>
  <c r="W918" i="4"/>
  <c r="V918" i="4"/>
  <c r="W899" i="4"/>
  <c r="V899" i="4"/>
  <c r="W892" i="4"/>
  <c r="V892" i="4"/>
  <c r="W865" i="4"/>
  <c r="V865" i="4"/>
  <c r="W841" i="4"/>
  <c r="V841" i="4"/>
  <c r="W835" i="4"/>
  <c r="V835" i="4"/>
  <c r="W810" i="4"/>
  <c r="W774" i="4"/>
  <c r="W738" i="4"/>
  <c r="V738" i="4"/>
  <c r="W723" i="4"/>
  <c r="V723" i="4"/>
  <c r="W709" i="4"/>
  <c r="V709" i="4"/>
  <c r="W640" i="4"/>
  <c r="V640" i="4"/>
  <c r="W625" i="4"/>
  <c r="V625" i="4"/>
  <c r="W609" i="4"/>
  <c r="V609" i="4"/>
  <c r="W596" i="4"/>
  <c r="V596" i="4"/>
  <c r="W580" i="4"/>
  <c r="V580" i="4"/>
  <c r="W564" i="4"/>
  <c r="V564" i="4"/>
  <c r="W549" i="4"/>
  <c r="V549" i="4"/>
  <c r="W539" i="4"/>
  <c r="V539" i="4"/>
  <c r="W528" i="4"/>
  <c r="V528" i="4"/>
  <c r="W503" i="4"/>
  <c r="V503" i="4"/>
  <c r="W492" i="4"/>
  <c r="V492" i="4"/>
  <c r="W468" i="4"/>
  <c r="V468" i="4"/>
  <c r="W445" i="4"/>
  <c r="V445" i="4"/>
  <c r="W421" i="4"/>
  <c r="V421" i="4"/>
  <c r="W411" i="4"/>
  <c r="V411" i="4"/>
  <c r="W396" i="4"/>
  <c r="V396" i="4"/>
  <c r="W374" i="4"/>
  <c r="V374" i="4"/>
  <c r="W363" i="4"/>
  <c r="V363" i="4"/>
  <c r="W350" i="4"/>
  <c r="V350" i="4"/>
  <c r="W340" i="4"/>
  <c r="V340" i="4"/>
  <c r="W317" i="4"/>
  <c r="V317" i="4"/>
  <c r="W303" i="4"/>
  <c r="V303" i="4"/>
  <c r="W293" i="4"/>
  <c r="V293" i="4"/>
  <c r="W265" i="4"/>
  <c r="V265" i="4"/>
  <c r="W252" i="4"/>
  <c r="V252" i="4"/>
  <c r="W244" i="4"/>
  <c r="V244" i="4"/>
  <c r="W232" i="4"/>
  <c r="V232" i="4"/>
  <c r="W214" i="4"/>
  <c r="V214" i="4"/>
  <c r="W202" i="4"/>
  <c r="V202" i="4"/>
  <c r="W190" i="4"/>
  <c r="V190" i="4"/>
  <c r="W176" i="4"/>
  <c r="V176" i="4"/>
  <c r="W161" i="4"/>
  <c r="V161" i="4"/>
  <c r="W145" i="4"/>
  <c r="V145" i="4"/>
  <c r="W129" i="4"/>
  <c r="V129" i="4"/>
  <c r="W113" i="4"/>
  <c r="V113" i="4"/>
  <c r="W97" i="4"/>
  <c r="V97" i="4"/>
  <c r="W81" i="4"/>
  <c r="V81" i="4"/>
  <c r="W65" i="4"/>
  <c r="V65" i="4"/>
  <c r="W49" i="4"/>
  <c r="V49" i="4"/>
  <c r="W33" i="4"/>
  <c r="V33" i="4"/>
  <c r="W17" i="4"/>
  <c r="V17" i="4"/>
  <c r="W2625" i="4"/>
  <c r="V2625" i="4"/>
  <c r="W2599" i="4"/>
  <c r="V2599" i="4"/>
  <c r="W2570" i="4"/>
  <c r="V2570" i="4"/>
  <c r="W2539" i="4"/>
  <c r="V2539" i="4"/>
  <c r="W2511" i="4"/>
  <c r="V2511" i="4"/>
  <c r="W2498" i="4"/>
  <c r="V2498" i="4"/>
  <c r="W2489" i="4"/>
  <c r="V2489" i="4"/>
  <c r="W2485" i="4"/>
  <c r="V2485" i="4"/>
  <c r="W2474" i="4"/>
  <c r="V2474" i="4"/>
  <c r="W2470" i="4"/>
  <c r="V2470" i="4"/>
  <c r="W2459" i="4"/>
  <c r="V2459" i="4"/>
  <c r="W2455" i="4"/>
  <c r="V2455" i="4"/>
  <c r="W2447" i="4"/>
  <c r="V2447" i="4"/>
  <c r="W2444" i="4"/>
  <c r="V2444" i="4"/>
  <c r="W2432" i="4"/>
  <c r="V2432" i="4"/>
  <c r="W2424" i="4"/>
  <c r="V2424" i="4"/>
  <c r="W2420" i="4"/>
  <c r="V2420" i="4"/>
  <c r="W2411" i="4"/>
  <c r="V2411" i="4"/>
  <c r="W2406" i="4"/>
  <c r="V2406" i="4"/>
  <c r="W2398" i="4"/>
  <c r="V2398" i="4"/>
  <c r="W2387" i="4"/>
  <c r="V2387" i="4"/>
  <c r="W2373" i="4"/>
  <c r="V2373" i="4"/>
  <c r="W2369" i="4"/>
  <c r="V2369" i="4"/>
  <c r="W2357" i="4"/>
  <c r="V2357" i="4"/>
  <c r="W2349" i="4"/>
  <c r="V2349" i="4"/>
  <c r="W2345" i="4"/>
  <c r="V2345" i="4"/>
  <c r="W2331" i="4"/>
  <c r="V2331" i="4"/>
  <c r="W2321" i="4"/>
  <c r="V2321" i="4"/>
  <c r="W2317" i="4"/>
  <c r="V2317" i="4"/>
  <c r="W2308" i="4"/>
  <c r="V2308" i="4"/>
  <c r="W2304" i="4"/>
  <c r="V2304" i="4"/>
  <c r="W2292" i="4"/>
  <c r="V2292" i="4"/>
  <c r="W2279" i="4"/>
  <c r="V2279" i="4"/>
  <c r="W2272" i="4"/>
  <c r="V2272" i="4"/>
  <c r="W2268" i="4"/>
  <c r="V2268" i="4"/>
  <c r="W2258" i="4"/>
  <c r="V2258" i="4"/>
  <c r="W2254" i="4"/>
  <c r="V2254" i="4"/>
  <c r="W2245" i="4"/>
  <c r="V2245" i="4"/>
  <c r="W2240" i="4"/>
  <c r="V2240" i="4"/>
  <c r="W2232" i="4"/>
  <c r="V2232" i="4"/>
  <c r="W2228" i="4"/>
  <c r="V2228" i="4"/>
  <c r="W1998" i="4"/>
  <c r="V1998" i="4"/>
  <c r="W1975" i="4"/>
  <c r="W1946" i="4"/>
  <c r="W1898" i="4"/>
  <c r="V1898" i="4"/>
  <c r="W1880" i="4"/>
  <c r="W1787" i="4"/>
  <c r="V1787" i="4"/>
  <c r="W1774" i="4"/>
  <c r="V1774" i="4"/>
  <c r="W1750" i="4"/>
  <c r="V1750" i="4"/>
  <c r="W1744" i="4"/>
  <c r="V1744" i="4"/>
  <c r="V1617" i="4"/>
  <c r="W1617" i="4"/>
  <c r="V1577" i="4"/>
  <c r="W1577" i="4"/>
  <c r="W1541" i="4"/>
  <c r="W1413" i="4"/>
  <c r="W1393" i="4"/>
  <c r="V1393" i="4"/>
  <c r="W1374" i="4"/>
  <c r="W1292" i="4"/>
  <c r="W1277" i="4"/>
  <c r="V1277" i="4"/>
  <c r="W1257" i="4"/>
  <c r="W1165" i="4"/>
  <c r="V1165" i="4"/>
  <c r="W1137" i="4"/>
  <c r="V1137" i="4"/>
  <c r="W1010" i="4"/>
  <c r="V1010" i="4"/>
  <c r="W791" i="4"/>
  <c r="W785" i="4"/>
  <c r="W725" i="4"/>
  <c r="W1642" i="4"/>
  <c r="V1602" i="4"/>
  <c r="W1602" i="4"/>
  <c r="V1589" i="4"/>
  <c r="W1589" i="4"/>
  <c r="W1523" i="4"/>
  <c r="V1523" i="4"/>
  <c r="W1504" i="4"/>
  <c r="W1492" i="4"/>
  <c r="W1422" i="4"/>
  <c r="V1422" i="4"/>
  <c r="W1399" i="4"/>
  <c r="W1368" i="4"/>
  <c r="V1368" i="4"/>
  <c r="W1328" i="4"/>
  <c r="W1288" i="4"/>
  <c r="V1288" i="4"/>
  <c r="W1245" i="4"/>
  <c r="W1214" i="4"/>
  <c r="W1201" i="4"/>
  <c r="V1201" i="4"/>
  <c r="W1192" i="4"/>
  <c r="W1151" i="4"/>
  <c r="V1151" i="4"/>
  <c r="W1122" i="4"/>
  <c r="V1122" i="4"/>
  <c r="W1073" i="4"/>
  <c r="W1040" i="4"/>
  <c r="V1040" i="4"/>
  <c r="W1026" i="4"/>
  <c r="V1026" i="4"/>
  <c r="W987" i="4"/>
  <c r="V987" i="4"/>
  <c r="W964" i="4"/>
  <c r="W956" i="4"/>
  <c r="W944" i="4"/>
  <c r="W900" i="4"/>
  <c r="W881" i="4"/>
  <c r="W853" i="4"/>
  <c r="W822" i="4"/>
  <c r="W765" i="4"/>
  <c r="V765" i="4"/>
  <c r="W750" i="4"/>
  <c r="V750" i="4"/>
  <c r="W735" i="4"/>
  <c r="V735" i="4"/>
  <c r="W697" i="4"/>
  <c r="V697" i="4"/>
  <c r="W630" i="4"/>
  <c r="V630" i="4"/>
  <c r="W607" i="4"/>
  <c r="V607" i="4"/>
  <c r="W579" i="4"/>
  <c r="W569" i="4"/>
  <c r="V569" i="4"/>
  <c r="W547" i="4"/>
  <c r="V547" i="4"/>
  <c r="W519" i="4"/>
  <c r="V519" i="4"/>
  <c r="W480" i="4"/>
  <c r="W455" i="4"/>
  <c r="V455" i="4"/>
  <c r="W423" i="4"/>
  <c r="V423" i="4"/>
  <c r="W391" i="4"/>
  <c r="V391" i="4"/>
  <c r="W381" i="4"/>
  <c r="W376" i="4"/>
  <c r="V376" i="4"/>
  <c r="W343" i="4"/>
  <c r="V343" i="4"/>
  <c r="W333" i="4"/>
  <c r="W329" i="4"/>
  <c r="V329" i="4"/>
  <c r="W284" i="4"/>
  <c r="W247" i="4"/>
  <c r="V247" i="4"/>
  <c r="W237" i="4"/>
  <c r="W233" i="4"/>
  <c r="V233" i="4"/>
  <c r="W206" i="4"/>
  <c r="V206" i="4"/>
  <c r="W196" i="4"/>
  <c r="W191" i="4"/>
  <c r="V191" i="4"/>
  <c r="W150" i="4"/>
  <c r="V150" i="4"/>
  <c r="W136" i="4"/>
  <c r="W131" i="4"/>
  <c r="V131" i="4"/>
  <c r="W86" i="4"/>
  <c r="V86" i="4"/>
  <c r="W72" i="4"/>
  <c r="W67" i="4"/>
  <c r="V67" i="4"/>
  <c r="W22" i="4"/>
  <c r="V22" i="4"/>
  <c r="W8" i="4"/>
  <c r="W58" i="4"/>
  <c r="W28" i="4"/>
  <c r="W23" i="4"/>
  <c r="V23" i="4"/>
  <c r="W676" i="4"/>
  <c r="V676" i="4"/>
  <c r="W643" i="4"/>
  <c r="W634" i="4"/>
  <c r="W611" i="4"/>
  <c r="V611" i="4"/>
  <c r="W583" i="4"/>
  <c r="W573" i="4"/>
  <c r="W550" i="4"/>
  <c r="V550" i="4"/>
  <c r="W531" i="4"/>
  <c r="W522" i="4"/>
  <c r="W483" i="4"/>
  <c r="W476" i="4"/>
  <c r="W457" i="4"/>
  <c r="V457" i="4"/>
  <c r="W450" i="4"/>
  <c r="V450" i="4"/>
  <c r="W428" i="4"/>
  <c r="W406" i="4"/>
  <c r="W401" i="4"/>
  <c r="V401" i="4"/>
  <c r="W355" i="4"/>
  <c r="V355" i="4"/>
  <c r="W335" i="4"/>
  <c r="W309" i="4"/>
  <c r="V309" i="4"/>
  <c r="W286" i="4"/>
  <c r="W260" i="4"/>
  <c r="W255" i="4"/>
  <c r="V255" i="4"/>
  <c r="W239" i="4"/>
  <c r="W218" i="4"/>
  <c r="V218" i="4"/>
  <c r="W171" i="4"/>
  <c r="W166" i="4"/>
  <c r="V166" i="4"/>
  <c r="W138" i="4"/>
  <c r="W108" i="4"/>
  <c r="W103" i="4"/>
  <c r="V103" i="4"/>
  <c r="W74" i="4"/>
  <c r="W688" i="4"/>
  <c r="W700" i="4"/>
  <c r="V700" i="4"/>
  <c r="W3893" i="4"/>
  <c r="V3893" i="4"/>
  <c r="W3763" i="4"/>
  <c r="V3763" i="4"/>
  <c r="W3646" i="4"/>
  <c r="V3646" i="4"/>
  <c r="W3581" i="4"/>
  <c r="V3581" i="4"/>
  <c r="W3567" i="4"/>
  <c r="V3567" i="4"/>
  <c r="W3554" i="4"/>
  <c r="V3554" i="4"/>
  <c r="W3543" i="4"/>
  <c r="V3543" i="4"/>
  <c r="W3528" i="4"/>
  <c r="V3528" i="4"/>
  <c r="W3512" i="4"/>
  <c r="V3512" i="4"/>
  <c r="W3496" i="4"/>
  <c r="V3496" i="4"/>
  <c r="W3480" i="4"/>
  <c r="V3480" i="4"/>
  <c r="W3262" i="4"/>
  <c r="V3262" i="4"/>
  <c r="W3241" i="4"/>
  <c r="V3241" i="4"/>
  <c r="W3226" i="4"/>
  <c r="V3226" i="4"/>
  <c r="W3211" i="4"/>
  <c r="V3211" i="4"/>
  <c r="W3195" i="4"/>
  <c r="V3195" i="4"/>
  <c r="W3179" i="4"/>
  <c r="V3179" i="4"/>
  <c r="W3164" i="4"/>
  <c r="V3164" i="4"/>
  <c r="W3149" i="4"/>
  <c r="V3149" i="4"/>
  <c r="W3121" i="4"/>
  <c r="V3121" i="4"/>
  <c r="V2929" i="4"/>
  <c r="W2929" i="4"/>
  <c r="W4114" i="4"/>
  <c r="V4114" i="4"/>
  <c r="W4078" i="4"/>
  <c r="V4078" i="4"/>
  <c r="W3770" i="4"/>
  <c r="V3770" i="4"/>
  <c r="W3576" i="4"/>
  <c r="V3576" i="4"/>
  <c r="W3275" i="4"/>
  <c r="V3275" i="4"/>
  <c r="W3267" i="4"/>
  <c r="V3267" i="4"/>
  <c r="V3255" i="4"/>
  <c r="W3255" i="4"/>
  <c r="W3189" i="4"/>
  <c r="V3189" i="4"/>
  <c r="W3049" i="4"/>
  <c r="V3049" i="4"/>
  <c r="W2896" i="4"/>
  <c r="V2896" i="4"/>
  <c r="W2885" i="4"/>
  <c r="W2865" i="4"/>
  <c r="V2865" i="4"/>
  <c r="W2855" i="4"/>
  <c r="W2836" i="4"/>
  <c r="V2836" i="4"/>
  <c r="W2827" i="4"/>
  <c r="W2798" i="4"/>
  <c r="W2778" i="4"/>
  <c r="V2778" i="4"/>
  <c r="W2769" i="4"/>
  <c r="W2740" i="4"/>
  <c r="W2721" i="4"/>
  <c r="V2721" i="4"/>
  <c r="W2691" i="4"/>
  <c r="V2691" i="4"/>
  <c r="W2680" i="4"/>
  <c r="W2668" i="4"/>
  <c r="W2662" i="4"/>
  <c r="W2646" i="4"/>
  <c r="V2646" i="4"/>
  <c r="W2635" i="4"/>
  <c r="W2506" i="4"/>
  <c r="V2506" i="4"/>
  <c r="W1977" i="4"/>
  <c r="W1936" i="4"/>
  <c r="V1936" i="4"/>
  <c r="W1926" i="4"/>
  <c r="V1926" i="4"/>
  <c r="V1893" i="4"/>
  <c r="W1893" i="4"/>
  <c r="W4216" i="4"/>
  <c r="W3591" i="4"/>
  <c r="W3443" i="4"/>
  <c r="W3412" i="4"/>
  <c r="W3369" i="4"/>
  <c r="V3369" i="4"/>
  <c r="W3324" i="4"/>
  <c r="V3324" i="4"/>
  <c r="W3293" i="4"/>
  <c r="V3293" i="4"/>
  <c r="W3223" i="4"/>
  <c r="V3223" i="4"/>
  <c r="W3168" i="4"/>
  <c r="V3168" i="4"/>
  <c r="W3052" i="4"/>
  <c r="V3052" i="4"/>
  <c r="W2924" i="4"/>
  <c r="V2924" i="4"/>
  <c r="W2906" i="4"/>
  <c r="V2906" i="4"/>
  <c r="W2879" i="4"/>
  <c r="V2879" i="4"/>
  <c r="W2869" i="4"/>
  <c r="V2869" i="4"/>
  <c r="W2821" i="4"/>
  <c r="V2821" i="4"/>
  <c r="W2812" i="4"/>
  <c r="V2812" i="4"/>
  <c r="W2788" i="4"/>
  <c r="V2788" i="4"/>
  <c r="W2762" i="4"/>
  <c r="V2762" i="4"/>
  <c r="W2744" i="4"/>
  <c r="W2725" i="4"/>
  <c r="V2725" i="4"/>
  <c r="W2715" i="4"/>
  <c r="W2695" i="4"/>
  <c r="V2695" i="4"/>
  <c r="W2684" i="4"/>
  <c r="W2654" i="4"/>
  <c r="W2634" i="4"/>
  <c r="V2634" i="4"/>
  <c r="W2604" i="4"/>
  <c r="V2604" i="4"/>
  <c r="W2590" i="4"/>
  <c r="V2590" i="4"/>
  <c r="W2577" i="4"/>
  <c r="V2577" i="4"/>
  <c r="W2562" i="4"/>
  <c r="V2562" i="4"/>
  <c r="W2546" i="4"/>
  <c r="V2546" i="4"/>
  <c r="W2530" i="4"/>
  <c r="V2530" i="4"/>
  <c r="W2215" i="4"/>
  <c r="V2188" i="4"/>
  <c r="W2188" i="4"/>
  <c r="V2161" i="4"/>
  <c r="W2161" i="4"/>
  <c r="V2148" i="4"/>
  <c r="W2148" i="4"/>
  <c r="V2132" i="4"/>
  <c r="W2132" i="4"/>
  <c r="V2116" i="4"/>
  <c r="W2116" i="4"/>
  <c r="V2100" i="4"/>
  <c r="W2100" i="4"/>
  <c r="V2070" i="4"/>
  <c r="W2070" i="4"/>
  <c r="V2055" i="4"/>
  <c r="W2055" i="4"/>
  <c r="V2041" i="4"/>
  <c r="W2041" i="4"/>
  <c r="V2029" i="4"/>
  <c r="W2029" i="4"/>
  <c r="V1889" i="4"/>
  <c r="W1889" i="4"/>
  <c r="W1816" i="4"/>
  <c r="V1805" i="4"/>
  <c r="W1805" i="4"/>
  <c r="W1718" i="4"/>
  <c r="W1702" i="4"/>
  <c r="W1674" i="4"/>
  <c r="W1659" i="4"/>
  <c r="W1571" i="4"/>
  <c r="V1571" i="4"/>
  <c r="W4259" i="4"/>
  <c r="W3687" i="4"/>
  <c r="V3687" i="4"/>
  <c r="W3593" i="4"/>
  <c r="W3555" i="4"/>
  <c r="W3529" i="4"/>
  <c r="W3497" i="4"/>
  <c r="W3471" i="4"/>
  <c r="W3247" i="4"/>
  <c r="V3247" i="4"/>
  <c r="W3180" i="4"/>
  <c r="W3041" i="4"/>
  <c r="W3025" i="4"/>
  <c r="W3009" i="4"/>
  <c r="W2903" i="4"/>
  <c r="V2903" i="4"/>
  <c r="W2895" i="4"/>
  <c r="W2873" i="4"/>
  <c r="V2873" i="4"/>
  <c r="W2864" i="4"/>
  <c r="W2844" i="4"/>
  <c r="V2844" i="4"/>
  <c r="W2835" i="4"/>
  <c r="W2816" i="4"/>
  <c r="V2816" i="4"/>
  <c r="W2808" i="4"/>
  <c r="W2785" i="4"/>
  <c r="V2785" i="4"/>
  <c r="W2756" i="4"/>
  <c r="V2756" i="4"/>
  <c r="W2749" i="4"/>
  <c r="W2723" i="4"/>
  <c r="V2723" i="4"/>
  <c r="W2714" i="4"/>
  <c r="V2714" i="4"/>
  <c r="W2690" i="4"/>
  <c r="V2690" i="4"/>
  <c r="W2666" i="4"/>
  <c r="V2666" i="4"/>
  <c r="W2645" i="4"/>
  <c r="V2645" i="4"/>
  <c r="W2617" i="4"/>
  <c r="V2617" i="4"/>
  <c r="W2605" i="4"/>
  <c r="V2605" i="4"/>
  <c r="W2591" i="4"/>
  <c r="V2591" i="4"/>
  <c r="W2578" i="4"/>
  <c r="V2578" i="4"/>
  <c r="W2563" i="4"/>
  <c r="V2563" i="4"/>
  <c r="W2547" i="4"/>
  <c r="V2547" i="4"/>
  <c r="W2531" i="4"/>
  <c r="V2531" i="4"/>
  <c r="V2513" i="4"/>
  <c r="W2513" i="4"/>
  <c r="W2219" i="4"/>
  <c r="V2219" i="4"/>
  <c r="W2213" i="4"/>
  <c r="V2213" i="4"/>
  <c r="W2000" i="4"/>
  <c r="V2000" i="4"/>
  <c r="W1976" i="4"/>
  <c r="V1949" i="4"/>
  <c r="W1949" i="4"/>
  <c r="W1894" i="4"/>
  <c r="V1837" i="4"/>
  <c r="W1837" i="4"/>
  <c r="W1739" i="4"/>
  <c r="V1739" i="4"/>
  <c r="W1715" i="4"/>
  <c r="V1715" i="4"/>
  <c r="W1707" i="4"/>
  <c r="V1707" i="4"/>
  <c r="W1699" i="4"/>
  <c r="V1699" i="4"/>
  <c r="W1692" i="4"/>
  <c r="V1692" i="4"/>
  <c r="W1685" i="4"/>
  <c r="V1685" i="4"/>
  <c r="W1678" i="4"/>
  <c r="V1678" i="4"/>
  <c r="W1671" i="4"/>
  <c r="V1671" i="4"/>
  <c r="W1664" i="4"/>
  <c r="V1664" i="4"/>
  <c r="W1653" i="4"/>
  <c r="W4450" i="4"/>
  <c r="W4435" i="4"/>
  <c r="W4367" i="4"/>
  <c r="W4322" i="4"/>
  <c r="W3446" i="4"/>
  <c r="V3446" i="4"/>
  <c r="W3415" i="4"/>
  <c r="V3415" i="4"/>
  <c r="W3258" i="4"/>
  <c r="V3258" i="4"/>
  <c r="V3244" i="4"/>
  <c r="W3244" i="4"/>
  <c r="W3227" i="4"/>
  <c r="W3113" i="4"/>
  <c r="W3105" i="4"/>
  <c r="W3097" i="4"/>
  <c r="W3089" i="4"/>
  <c r="W3081" i="4"/>
  <c r="W3073" i="4"/>
  <c r="W3066" i="4"/>
  <c r="W3059" i="4"/>
  <c r="W3003" i="4"/>
  <c r="W2995" i="4"/>
  <c r="W2987" i="4"/>
  <c r="W2979" i="4"/>
  <c r="W2971" i="4"/>
  <c r="W2965" i="4"/>
  <c r="W2957" i="4"/>
  <c r="W2950" i="4"/>
  <c r="W2945" i="4"/>
  <c r="W2892" i="4"/>
  <c r="V2892" i="4"/>
  <c r="W2884" i="4"/>
  <c r="W2871" i="4"/>
  <c r="V2871" i="4"/>
  <c r="W2866" i="4"/>
  <c r="W2833" i="4"/>
  <c r="V2833" i="4"/>
  <c r="W2825" i="4"/>
  <c r="W2814" i="4"/>
  <c r="V2814" i="4"/>
  <c r="W2809" i="4"/>
  <c r="W2775" i="4"/>
  <c r="V2775" i="4"/>
  <c r="W2767" i="4"/>
  <c r="W2754" i="4"/>
  <c r="V2754" i="4"/>
  <c r="W2750" i="4"/>
  <c r="W2724" i="4"/>
  <c r="W2703" i="4"/>
  <c r="V2703" i="4"/>
  <c r="W2694" i="4"/>
  <c r="W2657" i="4"/>
  <c r="V2657" i="4"/>
  <c r="W2649" i="4"/>
  <c r="W2624" i="4"/>
  <c r="W2598" i="4"/>
  <c r="W2538" i="4"/>
  <c r="V2497" i="4"/>
  <c r="W2497" i="4"/>
  <c r="V2484" i="4"/>
  <c r="W2484" i="4"/>
  <c r="V2469" i="4"/>
  <c r="W2469" i="4"/>
  <c r="V2443" i="4"/>
  <c r="W2443" i="4"/>
  <c r="V2431" i="4"/>
  <c r="W2431" i="4"/>
  <c r="V2419" i="4"/>
  <c r="W2419" i="4"/>
  <c r="V2405" i="4"/>
  <c r="W2405" i="4"/>
  <c r="V2393" i="4"/>
  <c r="W2393" i="4"/>
  <c r="V2382" i="4"/>
  <c r="W2382" i="4"/>
  <c r="V2368" i="4"/>
  <c r="W2368" i="4"/>
  <c r="V2344" i="4"/>
  <c r="W2344" i="4"/>
  <c r="V2330" i="4"/>
  <c r="W2330" i="4"/>
  <c r="V2316" i="4"/>
  <c r="W2316" i="4"/>
  <c r="V2303" i="4"/>
  <c r="W2303" i="4"/>
  <c r="V2291" i="4"/>
  <c r="W2291" i="4"/>
  <c r="V2267" i="4"/>
  <c r="W2267" i="4"/>
  <c r="V2253" i="4"/>
  <c r="W2253" i="4"/>
  <c r="V2227" i="4"/>
  <c r="W2227" i="4"/>
  <c r="W1991" i="4"/>
  <c r="W1918" i="4"/>
  <c r="V1918" i="4"/>
  <c r="W1888" i="4"/>
  <c r="V1888" i="4"/>
  <c r="W1874" i="4"/>
  <c r="V1874" i="4"/>
  <c r="W1862" i="4"/>
  <c r="V1862" i="4"/>
  <c r="W1844" i="4"/>
  <c r="W1822" i="4"/>
  <c r="W1736" i="4"/>
  <c r="W1727" i="4"/>
  <c r="W1712" i="4"/>
  <c r="W1701" i="4"/>
  <c r="W1683" i="4"/>
  <c r="W1673" i="4"/>
  <c r="W1656" i="4"/>
  <c r="W1627" i="4"/>
  <c r="V1627" i="4"/>
  <c r="W1622" i="4"/>
  <c r="V1622" i="4"/>
  <c r="W1612" i="4"/>
  <c r="V1612" i="4"/>
  <c r="W1607" i="4"/>
  <c r="V1607" i="4"/>
  <c r="W1596" i="4"/>
  <c r="V1596" i="4"/>
  <c r="W1591" i="4"/>
  <c r="V1591" i="4"/>
  <c r="W1585" i="4"/>
  <c r="V1585" i="4"/>
  <c r="W1581" i="4"/>
  <c r="V1581" i="4"/>
  <c r="W1573" i="4"/>
  <c r="V1573" i="4"/>
  <c r="W1557" i="4"/>
  <c r="W1546" i="4"/>
  <c r="V1546" i="4"/>
  <c r="W1525" i="4"/>
  <c r="V1525" i="4"/>
  <c r="W1514" i="4"/>
  <c r="V1514" i="4"/>
  <c r="W1506" i="4"/>
  <c r="W1496" i="4"/>
  <c r="V1496" i="4"/>
  <c r="W1474" i="4"/>
  <c r="V1474" i="4"/>
  <c r="W1462" i="4"/>
  <c r="V1462" i="4"/>
  <c r="W1452" i="4"/>
  <c r="W1443" i="4"/>
  <c r="V1443" i="4"/>
  <c r="W1409" i="4"/>
  <c r="V1409" i="4"/>
  <c r="W1370" i="4"/>
  <c r="V1370" i="4"/>
  <c r="W1347" i="4"/>
  <c r="V1347" i="4"/>
  <c r="W1335" i="4"/>
  <c r="V1335" i="4"/>
  <c r="W1319" i="4"/>
  <c r="V1319" i="4"/>
  <c r="W1310" i="4"/>
  <c r="V1310" i="4"/>
  <c r="W1278" i="4"/>
  <c r="V1278" i="4"/>
  <c r="W1268" i="4"/>
  <c r="V1268" i="4"/>
  <c r="W1260" i="4"/>
  <c r="W1249" i="4"/>
  <c r="V1249" i="4"/>
  <c r="W1211" i="4"/>
  <c r="V1211" i="4"/>
  <c r="W1188" i="4"/>
  <c r="V1188" i="4"/>
  <c r="W1169" i="4"/>
  <c r="V1169" i="4"/>
  <c r="W1159" i="4"/>
  <c r="W1131" i="4"/>
  <c r="W1112" i="4"/>
  <c r="V1112" i="4"/>
  <c r="W1101" i="4"/>
  <c r="W1084" i="4"/>
  <c r="V1084" i="4"/>
  <c r="W1075" i="4"/>
  <c r="W1059" i="4"/>
  <c r="V1059" i="4"/>
  <c r="W1048" i="4"/>
  <c r="W1030" i="4"/>
  <c r="V1030" i="4"/>
  <c r="W1019" i="4"/>
  <c r="W997" i="4"/>
  <c r="V997" i="4"/>
  <c r="W983" i="4"/>
  <c r="V983" i="4"/>
  <c r="W969" i="4"/>
  <c r="V969" i="4"/>
  <c r="W954" i="4"/>
  <c r="V954" i="4"/>
  <c r="W931" i="4"/>
  <c r="V931" i="4"/>
  <c r="W923" i="4"/>
  <c r="W910" i="4"/>
  <c r="V910" i="4"/>
  <c r="W902" i="4"/>
  <c r="W886" i="4"/>
  <c r="V886" i="4"/>
  <c r="W864" i="4"/>
  <c r="V864" i="4"/>
  <c r="W855" i="4"/>
  <c r="W842" i="4"/>
  <c r="V842" i="4"/>
  <c r="W818" i="4"/>
  <c r="V818" i="4"/>
  <c r="W803" i="4"/>
  <c r="V803" i="4"/>
  <c r="W793" i="4"/>
  <c r="W782" i="4"/>
  <c r="V782" i="4"/>
  <c r="W768" i="4"/>
  <c r="V768" i="4"/>
  <c r="W759" i="4"/>
  <c r="W739" i="4"/>
  <c r="V739" i="4"/>
  <c r="W728" i="4"/>
  <c r="W717" i="4"/>
  <c r="V717" i="4"/>
  <c r="W692" i="4"/>
  <c r="V692" i="4"/>
  <c r="W679" i="4"/>
  <c r="V679" i="4"/>
  <c r="W1830" i="4"/>
  <c r="W1626" i="4"/>
  <c r="W1555" i="4"/>
  <c r="W1542" i="4"/>
  <c r="W1486" i="4"/>
  <c r="V1486" i="4"/>
  <c r="W1464" i="4"/>
  <c r="W1440" i="4"/>
  <c r="W1359" i="4"/>
  <c r="W1266" i="4"/>
  <c r="V1266" i="4"/>
  <c r="W1252" i="4"/>
  <c r="V1252" i="4"/>
  <c r="W1233" i="4"/>
  <c r="W1172" i="4"/>
  <c r="W1087" i="4"/>
  <c r="W995" i="4"/>
  <c r="V995" i="4"/>
  <c r="W957" i="4"/>
  <c r="W950" i="4"/>
  <c r="W936" i="4"/>
  <c r="W921" i="4"/>
  <c r="W907" i="4"/>
  <c r="V907" i="4"/>
  <c r="W875" i="4"/>
  <c r="V875" i="4"/>
  <c r="W845" i="4"/>
  <c r="W831" i="4"/>
  <c r="V831" i="4"/>
  <c r="W806" i="4"/>
  <c r="W771" i="4"/>
  <c r="W757" i="4"/>
  <c r="W2606" i="4"/>
  <c r="W2587" i="4"/>
  <c r="V2587" i="4"/>
  <c r="W2548" i="4"/>
  <c r="W2527" i="4"/>
  <c r="V2527" i="4"/>
  <c r="W2503" i="4"/>
  <c r="V2503" i="4"/>
  <c r="W2478" i="4"/>
  <c r="V2478" i="4"/>
  <c r="W2473" i="4"/>
  <c r="V2473" i="4"/>
  <c r="W2463" i="4"/>
  <c r="V2463" i="4"/>
  <c r="W2438" i="4"/>
  <c r="V2438" i="4"/>
  <c r="W2435" i="4"/>
  <c r="V2435" i="4"/>
  <c r="W2427" i="4"/>
  <c r="V2427" i="4"/>
  <c r="W2423" i="4"/>
  <c r="V2423" i="4"/>
  <c r="W2410" i="4"/>
  <c r="V2410" i="4"/>
  <c r="W2397" i="4"/>
  <c r="V2397" i="4"/>
  <c r="W2386" i="4"/>
  <c r="V2386" i="4"/>
  <c r="W2376" i="4"/>
  <c r="V2376" i="4"/>
  <c r="W2372" i="4"/>
  <c r="V2372" i="4"/>
  <c r="W2360" i="4"/>
  <c r="V2360" i="4"/>
  <c r="W2352" i="4"/>
  <c r="V2352" i="4"/>
  <c r="W2348" i="4"/>
  <c r="V2348" i="4"/>
  <c r="W2339" i="4"/>
  <c r="V2339" i="4"/>
  <c r="W2335" i="4"/>
  <c r="V2335" i="4"/>
  <c r="W2325" i="4"/>
  <c r="V2325" i="4"/>
  <c r="W2311" i="4"/>
  <c r="V2311" i="4"/>
  <c r="W2307" i="4"/>
  <c r="V2307" i="4"/>
  <c r="W2295" i="4"/>
  <c r="V2295" i="4"/>
  <c r="W2285" i="4"/>
  <c r="V2285" i="4"/>
  <c r="W2282" i="4"/>
  <c r="V2282" i="4"/>
  <c r="W2275" i="4"/>
  <c r="V2275" i="4"/>
  <c r="W2271" i="4"/>
  <c r="V2271" i="4"/>
  <c r="W2262" i="4"/>
  <c r="V2262" i="4"/>
  <c r="W2257" i="4"/>
  <c r="V2257" i="4"/>
  <c r="W2248" i="4"/>
  <c r="V2248" i="4"/>
  <c r="W2244" i="4"/>
  <c r="V2244" i="4"/>
  <c r="W2235" i="4"/>
  <c r="V2235" i="4"/>
  <c r="W2231" i="4"/>
  <c r="V2231" i="4"/>
  <c r="W2207" i="4"/>
  <c r="V2207" i="4"/>
  <c r="W2200" i="4"/>
  <c r="V2200" i="4"/>
  <c r="W2186" i="4"/>
  <c r="V2186" i="4"/>
  <c r="W2179" i="4"/>
  <c r="V2179" i="4"/>
  <c r="W2172" i="4"/>
  <c r="V2172" i="4"/>
  <c r="W2165" i="4"/>
  <c r="V2165" i="4"/>
  <c r="W2159" i="4"/>
  <c r="V2159" i="4"/>
  <c r="W2153" i="4"/>
  <c r="V2153" i="4"/>
  <c r="W2146" i="4"/>
  <c r="V2146" i="4"/>
  <c r="W2138" i="4"/>
  <c r="V2138" i="4"/>
  <c r="W2130" i="4"/>
  <c r="V2130" i="4"/>
  <c r="W2122" i="4"/>
  <c r="V2122" i="4"/>
  <c r="W2114" i="4"/>
  <c r="V2114" i="4"/>
  <c r="W2106" i="4"/>
  <c r="V2106" i="4"/>
  <c r="W2098" i="4"/>
  <c r="V2098" i="4"/>
  <c r="W2090" i="4"/>
  <c r="V2090" i="4"/>
  <c r="W2083" i="4"/>
  <c r="V2083" i="4"/>
  <c r="W2076" i="4"/>
  <c r="V2076" i="4"/>
  <c r="W2069" i="4"/>
  <c r="V2069" i="4"/>
  <c r="W2061" i="4"/>
  <c r="V2061" i="4"/>
  <c r="W2053" i="4"/>
  <c r="V2053" i="4"/>
  <c r="W2047" i="4"/>
  <c r="V2047" i="4"/>
  <c r="W2039" i="4"/>
  <c r="V2039" i="4"/>
  <c r="W2033" i="4"/>
  <c r="V2033" i="4"/>
  <c r="W2022" i="4"/>
  <c r="V2022" i="4"/>
  <c r="W1995" i="4"/>
  <c r="W1985" i="4"/>
  <c r="W1968" i="4"/>
  <c r="V1968" i="4"/>
  <c r="W1962" i="4"/>
  <c r="V1962" i="4"/>
  <c r="W1957" i="4"/>
  <c r="V1957" i="4"/>
  <c r="W1951" i="4"/>
  <c r="V1951" i="4"/>
  <c r="W1944" i="4"/>
  <c r="V1944" i="4"/>
  <c r="W1910" i="4"/>
  <c r="V1910" i="4"/>
  <c r="W1906" i="4"/>
  <c r="V1906" i="4"/>
  <c r="W1897" i="4"/>
  <c r="V1897" i="4"/>
  <c r="W1895" i="4"/>
  <c r="W1857" i="4"/>
  <c r="W1796" i="4"/>
  <c r="V1796" i="4"/>
  <c r="W1786" i="4"/>
  <c r="V1786" i="4"/>
  <c r="W1781" i="4"/>
  <c r="V1781" i="4"/>
  <c r="W1773" i="4"/>
  <c r="V1773" i="4"/>
  <c r="W1769" i="4"/>
  <c r="V1769" i="4"/>
  <c r="W1761" i="4"/>
  <c r="V1761" i="4"/>
  <c r="W1758" i="4"/>
  <c r="V1758" i="4"/>
  <c r="W1746" i="4"/>
  <c r="V1746" i="4"/>
  <c r="W1742" i="4"/>
  <c r="W1535" i="4"/>
  <c r="V1535" i="4"/>
  <c r="W1510" i="4"/>
  <c r="V1510" i="4"/>
  <c r="W1493" i="4"/>
  <c r="V1493" i="4"/>
  <c r="W1484" i="4"/>
  <c r="V1484" i="4"/>
  <c r="W1466" i="4"/>
  <c r="V1466" i="4"/>
  <c r="W1457" i="4"/>
  <c r="V1457" i="4"/>
  <c r="W1441" i="4"/>
  <c r="V1441" i="4"/>
  <c r="W1434" i="4"/>
  <c r="V1434" i="4"/>
  <c r="W1414" i="4"/>
  <c r="V1414" i="4"/>
  <c r="W1405" i="4"/>
  <c r="V1405" i="4"/>
  <c r="W1387" i="4"/>
  <c r="V1387" i="4"/>
  <c r="W1379" i="4"/>
  <c r="V1379" i="4"/>
  <c r="W1360" i="4"/>
  <c r="V1360" i="4"/>
  <c r="W1351" i="4"/>
  <c r="W1338" i="4"/>
  <c r="V1338" i="4"/>
  <c r="W1334" i="4"/>
  <c r="W1305" i="4"/>
  <c r="V1305" i="4"/>
  <c r="W1298" i="4"/>
  <c r="W1289" i="4"/>
  <c r="V1289" i="4"/>
  <c r="W1286" i="4"/>
  <c r="V1286" i="4"/>
  <c r="W1272" i="4"/>
  <c r="V1272" i="4"/>
  <c r="W1264" i="4"/>
  <c r="V1264" i="4"/>
  <c r="W1246" i="4"/>
  <c r="V1246" i="4"/>
  <c r="W1239" i="4"/>
  <c r="V1239" i="4"/>
  <c r="W1186" i="4"/>
  <c r="W1173" i="4"/>
  <c r="V1173" i="4"/>
  <c r="W1164" i="4"/>
  <c r="W1153" i="4"/>
  <c r="V1153" i="4"/>
  <c r="W1148" i="4"/>
  <c r="W1116" i="4"/>
  <c r="V1116" i="4"/>
  <c r="W1107" i="4"/>
  <c r="W1097" i="4"/>
  <c r="V1097" i="4"/>
  <c r="W1092" i="4"/>
  <c r="W1062" i="4"/>
  <c r="V1062" i="4"/>
  <c r="W1054" i="4"/>
  <c r="W1042" i="4"/>
  <c r="V1042" i="4"/>
  <c r="W1037" i="4"/>
  <c r="W1003" i="4"/>
  <c r="V1003" i="4"/>
  <c r="W993" i="4"/>
  <c r="V993" i="4"/>
  <c r="W986" i="4"/>
  <c r="W958" i="4"/>
  <c r="V958" i="4"/>
  <c r="W948" i="4"/>
  <c r="W937" i="4"/>
  <c r="V937" i="4"/>
  <c r="W927" i="4"/>
  <c r="W889" i="4"/>
  <c r="W880" i="4"/>
  <c r="W866" i="4"/>
  <c r="W846" i="4"/>
  <c r="V846" i="4"/>
  <c r="W824" i="4"/>
  <c r="V824" i="4"/>
  <c r="W814" i="4"/>
  <c r="V814" i="4"/>
  <c r="W792" i="4"/>
  <c r="V792" i="4"/>
  <c r="W755" i="4"/>
  <c r="W727" i="4"/>
  <c r="V727" i="4"/>
  <c r="W719" i="4"/>
  <c r="V719" i="4"/>
  <c r="W704" i="4"/>
  <c r="W683" i="4"/>
  <c r="V683" i="4"/>
  <c r="W2507" i="4"/>
  <c r="V2507" i="4"/>
  <c r="W2214" i="4"/>
  <c r="W2016" i="4"/>
  <c r="V2016" i="4"/>
  <c r="W1832" i="4"/>
  <c r="V1832" i="4"/>
  <c r="W1823" i="4"/>
  <c r="V1823" i="4"/>
  <c r="W1815" i="4"/>
  <c r="W1732" i="4"/>
  <c r="W1725" i="4"/>
  <c r="W1708" i="4"/>
  <c r="W1698" i="4"/>
  <c r="W1679" i="4"/>
  <c r="W1669" i="4"/>
  <c r="W1658" i="4"/>
  <c r="W1613" i="4"/>
  <c r="V1613" i="4"/>
  <c r="W1597" i="4"/>
  <c r="V1597" i="4"/>
  <c r="W1533" i="4"/>
  <c r="V1533" i="4"/>
  <c r="W1527" i="4"/>
  <c r="V1527" i="4"/>
  <c r="W1507" i="4"/>
  <c r="W1482" i="4"/>
  <c r="V1482" i="4"/>
  <c r="W1476" i="4"/>
  <c r="V1476" i="4"/>
  <c r="W1453" i="4"/>
  <c r="W1431" i="4"/>
  <c r="V1431" i="4"/>
  <c r="W1425" i="4"/>
  <c r="V1425" i="4"/>
  <c r="W1401" i="4"/>
  <c r="W1376" i="4"/>
  <c r="V1376" i="4"/>
  <c r="W1372" i="4"/>
  <c r="V1372" i="4"/>
  <c r="W1358" i="4"/>
  <c r="V1358" i="4"/>
  <c r="W1348" i="4"/>
  <c r="V1348" i="4"/>
  <c r="W1304" i="4"/>
  <c r="V1304" i="4"/>
  <c r="W1295" i="4"/>
  <c r="V1295" i="4"/>
  <c r="W1261" i="4"/>
  <c r="W1236" i="4"/>
  <c r="V1236" i="4"/>
  <c r="W1231" i="4"/>
  <c r="V1231" i="4"/>
  <c r="W1213" i="4"/>
  <c r="V1213" i="4"/>
  <c r="W1184" i="4"/>
  <c r="V1184" i="4"/>
  <c r="W1147" i="4"/>
  <c r="V1147" i="4"/>
  <c r="W1125" i="4"/>
  <c r="V1125" i="4"/>
  <c r="W1100" i="4"/>
  <c r="V1100" i="4"/>
  <c r="W1091" i="4"/>
  <c r="V1091" i="4"/>
  <c r="W1069" i="4"/>
  <c r="V1069" i="4"/>
  <c r="W1046" i="4"/>
  <c r="V1046" i="4"/>
  <c r="W1036" i="4"/>
  <c r="V1036" i="4"/>
  <c r="W1013" i="4"/>
  <c r="V1013" i="4"/>
  <c r="W999" i="4"/>
  <c r="V999" i="4"/>
  <c r="W968" i="4"/>
  <c r="V968" i="4"/>
  <c r="W962" i="4"/>
  <c r="V962" i="4"/>
  <c r="W885" i="4"/>
  <c r="V885" i="4"/>
  <c r="W879" i="4"/>
  <c r="V879" i="4"/>
  <c r="W857" i="4"/>
  <c r="V857" i="4"/>
  <c r="W850" i="4"/>
  <c r="V850" i="4"/>
  <c r="W827" i="4"/>
  <c r="V827" i="4"/>
  <c r="W820" i="4"/>
  <c r="V820" i="4"/>
  <c r="W794" i="4"/>
  <c r="W784" i="4"/>
  <c r="V784" i="4"/>
  <c r="W760" i="4"/>
  <c r="W746" i="4"/>
  <c r="V746" i="4"/>
  <c r="V664" i="4"/>
  <c r="W664" i="4"/>
  <c r="W652" i="4"/>
  <c r="V652" i="4"/>
  <c r="W637" i="4"/>
  <c r="V637" i="4"/>
  <c r="W621" i="4"/>
  <c r="V621" i="4"/>
  <c r="W606" i="4"/>
  <c r="V606" i="4"/>
  <c r="W592" i="4"/>
  <c r="V592" i="4"/>
  <c r="W576" i="4"/>
  <c r="V576" i="4"/>
  <c r="W560" i="4"/>
  <c r="V560" i="4"/>
  <c r="W545" i="4"/>
  <c r="V545" i="4"/>
  <c r="W536" i="4"/>
  <c r="V536" i="4"/>
  <c r="W525" i="4"/>
  <c r="V525" i="4"/>
  <c r="W513" i="4"/>
  <c r="V513" i="4"/>
  <c r="W500" i="4"/>
  <c r="V500" i="4"/>
  <c r="W489" i="4"/>
  <c r="V489" i="4"/>
  <c r="W477" i="4"/>
  <c r="V477" i="4"/>
  <c r="W465" i="4"/>
  <c r="V465" i="4"/>
  <c r="W442" i="4"/>
  <c r="V442" i="4"/>
  <c r="W431" i="4"/>
  <c r="V431" i="4"/>
  <c r="W420" i="4"/>
  <c r="V420" i="4"/>
  <c r="W407" i="4"/>
  <c r="V407" i="4"/>
  <c r="W371" i="4"/>
  <c r="V371" i="4"/>
  <c r="W360" i="4"/>
  <c r="V360" i="4"/>
  <c r="W346" i="4"/>
  <c r="V346" i="4"/>
  <c r="W337" i="4"/>
  <c r="V337" i="4"/>
  <c r="W324" i="4"/>
  <c r="V324" i="4"/>
  <c r="W313" i="4"/>
  <c r="V313" i="4"/>
  <c r="W289" i="4"/>
  <c r="V289" i="4"/>
  <c r="W276" i="4"/>
  <c r="V276" i="4"/>
  <c r="W261" i="4"/>
  <c r="V261" i="4"/>
  <c r="W241" i="4"/>
  <c r="V241" i="4"/>
  <c r="W230" i="4"/>
  <c r="V230" i="4"/>
  <c r="W187" i="4"/>
  <c r="V187" i="4"/>
  <c r="W172" i="4"/>
  <c r="V172" i="4"/>
  <c r="W157" i="4"/>
  <c r="V157" i="4"/>
  <c r="W141" i="4"/>
  <c r="V141" i="4"/>
  <c r="W125" i="4"/>
  <c r="V125" i="4"/>
  <c r="W109" i="4"/>
  <c r="V109" i="4"/>
  <c r="W93" i="4"/>
  <c r="V93" i="4"/>
  <c r="W77" i="4"/>
  <c r="V77" i="4"/>
  <c r="W61" i="4"/>
  <c r="V61" i="4"/>
  <c r="W45" i="4"/>
  <c r="V45" i="4"/>
  <c r="W29" i="4"/>
  <c r="V29" i="4"/>
  <c r="W13" i="4"/>
  <c r="V13" i="4"/>
  <c r="W2492" i="4"/>
  <c r="V2492" i="4"/>
  <c r="W2479" i="4"/>
  <c r="V2479" i="4"/>
  <c r="W2464" i="4"/>
  <c r="V2464" i="4"/>
  <c r="W2451" i="4"/>
  <c r="V2451" i="4"/>
  <c r="W2439" i="4"/>
  <c r="V2439" i="4"/>
  <c r="W2428" i="4"/>
  <c r="V2428" i="4"/>
  <c r="W2415" i="4"/>
  <c r="V2415" i="4"/>
  <c r="W2401" i="4"/>
  <c r="V2401" i="4"/>
  <c r="W2390" i="4"/>
  <c r="V2390" i="4"/>
  <c r="W2377" i="4"/>
  <c r="V2377" i="4"/>
  <c r="W2364" i="4"/>
  <c r="V2364" i="4"/>
  <c r="W2353" i="4"/>
  <c r="V2353" i="4"/>
  <c r="W2340" i="4"/>
  <c r="V2340" i="4"/>
  <c r="W2326" i="4"/>
  <c r="V2326" i="4"/>
  <c r="W2312" i="4"/>
  <c r="V2312" i="4"/>
  <c r="W2298" i="4"/>
  <c r="V2298" i="4"/>
  <c r="W2286" i="4"/>
  <c r="V2286" i="4"/>
  <c r="W2249" i="4"/>
  <c r="V2249" i="4"/>
  <c r="W2236" i="4"/>
  <c r="V2236" i="4"/>
  <c r="W2224" i="4"/>
  <c r="V2224" i="4"/>
  <c r="W2018" i="4"/>
  <c r="W1982" i="4"/>
  <c r="W1937" i="4"/>
  <c r="V1937" i="4"/>
  <c r="W1912" i="4"/>
  <c r="V1912" i="4"/>
  <c r="W1909" i="4"/>
  <c r="V1909" i="4"/>
  <c r="W1901" i="4"/>
  <c r="V1901" i="4"/>
  <c r="W1883" i="4"/>
  <c r="V1883" i="4"/>
  <c r="W1852" i="4"/>
  <c r="V1852" i="4"/>
  <c r="W1842" i="4"/>
  <c r="V1842" i="4"/>
  <c r="W1835" i="4"/>
  <c r="V1835" i="4"/>
  <c r="W1819" i="4"/>
  <c r="W1789" i="4"/>
  <c r="V1789" i="4"/>
  <c r="W1785" i="4"/>
  <c r="V1785" i="4"/>
  <c r="W1772" i="4"/>
  <c r="V1772" i="4"/>
  <c r="W1747" i="4"/>
  <c r="V1747" i="4"/>
  <c r="W1743" i="4"/>
  <c r="V1743" i="4"/>
  <c r="W1318" i="4"/>
  <c r="V1318" i="4"/>
  <c r="W1102" i="4"/>
  <c r="V1102" i="4"/>
  <c r="W1064" i="4"/>
  <c r="V1064" i="4"/>
  <c r="W1637" i="4"/>
  <c r="W1196" i="4"/>
  <c r="V1196" i="4"/>
  <c r="W1145" i="4"/>
  <c r="V1145" i="4"/>
  <c r="W1076" i="4"/>
  <c r="V1076" i="4"/>
  <c r="W1034" i="4"/>
  <c r="V1034" i="4"/>
  <c r="W960" i="4"/>
  <c r="V960" i="4"/>
  <c r="W848" i="4"/>
  <c r="V848" i="4"/>
  <c r="W744" i="4"/>
  <c r="V744" i="4"/>
  <c r="W729" i="4"/>
  <c r="V729" i="4"/>
  <c r="W691" i="4"/>
  <c r="V691" i="4"/>
  <c r="W656" i="4"/>
  <c r="V656" i="4"/>
  <c r="W654" i="4"/>
  <c r="V654" i="4"/>
  <c r="W624" i="4"/>
  <c r="W614" i="4"/>
  <c r="V614" i="4"/>
  <c r="W594" i="4"/>
  <c r="V594" i="4"/>
  <c r="W563" i="4"/>
  <c r="W553" i="4"/>
  <c r="V553" i="4"/>
  <c r="W538" i="4"/>
  <c r="V538" i="4"/>
  <c r="W515" i="4"/>
  <c r="W507" i="4"/>
  <c r="V507" i="4"/>
  <c r="W491" i="4"/>
  <c r="V491" i="4"/>
  <c r="W467" i="4"/>
  <c r="W459" i="4"/>
  <c r="V459" i="4"/>
  <c r="W426" i="4"/>
  <c r="V426" i="4"/>
  <c r="W416" i="4"/>
  <c r="W413" i="4"/>
  <c r="V413" i="4"/>
  <c r="W379" i="4"/>
  <c r="V379" i="4"/>
  <c r="W283" i="4"/>
  <c r="V283" i="4"/>
  <c r="W267" i="4"/>
  <c r="V267" i="4"/>
  <c r="W236" i="4"/>
  <c r="V236" i="4"/>
  <c r="W227" i="4"/>
  <c r="W224" i="4"/>
  <c r="V224" i="4"/>
  <c r="W194" i="4"/>
  <c r="V194" i="4"/>
  <c r="W183" i="4"/>
  <c r="W178" i="4"/>
  <c r="V178" i="4"/>
  <c r="W134" i="4"/>
  <c r="V134" i="4"/>
  <c r="W120" i="4"/>
  <c r="W115" i="4"/>
  <c r="V115" i="4"/>
  <c r="W70" i="4"/>
  <c r="V70" i="4"/>
  <c r="W56" i="4"/>
  <c r="W51" i="4"/>
  <c r="V51" i="4"/>
  <c r="W6" i="4"/>
  <c r="V6" i="4"/>
  <c r="W42" i="4"/>
  <c r="W12" i="4"/>
  <c r="W7" i="4"/>
  <c r="V7" i="4"/>
  <c r="W348" i="4"/>
  <c r="V348" i="4"/>
  <c r="W339" i="4"/>
  <c r="V339" i="4"/>
  <c r="W326" i="4"/>
  <c r="V326" i="4"/>
  <c r="W315" i="4"/>
  <c r="V315" i="4"/>
  <c r="W301" i="4"/>
  <c r="V301" i="4"/>
  <c r="W291" i="4"/>
  <c r="V291" i="4"/>
  <c r="W278" i="4"/>
  <c r="V278" i="4"/>
  <c r="W263" i="4"/>
  <c r="V263" i="4"/>
  <c r="W250" i="4"/>
  <c r="V250" i="4"/>
  <c r="W243" i="4"/>
  <c r="V243" i="4"/>
  <c r="W231" i="4"/>
  <c r="V231" i="4"/>
  <c r="W221" i="4"/>
  <c r="V221" i="4"/>
  <c r="W212" i="4"/>
  <c r="V212" i="4"/>
  <c r="W200" i="4"/>
  <c r="V200" i="4"/>
  <c r="W188" i="4"/>
  <c r="V188" i="4"/>
  <c r="W174" i="4"/>
  <c r="V174" i="4"/>
  <c r="W159" i="4"/>
  <c r="V159" i="4"/>
  <c r="W143" i="4"/>
  <c r="V143" i="4"/>
  <c r="W127" i="4"/>
  <c r="V127" i="4"/>
  <c r="W111" i="4"/>
  <c r="V111" i="4"/>
  <c r="W95" i="4"/>
  <c r="V95" i="4"/>
  <c r="W79" i="4"/>
  <c r="V79" i="4"/>
  <c r="W63" i="4"/>
  <c r="V63" i="4"/>
  <c r="W47" i="4"/>
  <c r="V47" i="4"/>
  <c r="W31" i="4"/>
  <c r="V31" i="4"/>
  <c r="W15" i="4"/>
  <c r="V15" i="4"/>
  <c r="W711" i="4"/>
  <c r="W665" i="4"/>
  <c r="W628" i="4"/>
  <c r="W618" i="4"/>
  <c r="W567" i="4"/>
  <c r="W557" i="4"/>
  <c r="W540" i="4"/>
  <c r="V540" i="4"/>
  <c r="W511" i="4"/>
  <c r="W494" i="4"/>
  <c r="V494" i="4"/>
  <c r="W471" i="4"/>
  <c r="W441" i="4"/>
  <c r="W437" i="4"/>
  <c r="V437" i="4"/>
  <c r="W418" i="4"/>
  <c r="W394" i="4"/>
  <c r="W369" i="4"/>
  <c r="W345" i="4"/>
  <c r="W297" i="4"/>
  <c r="V297" i="4"/>
  <c r="W273" i="4"/>
  <c r="W210" i="4"/>
  <c r="W207" i="4"/>
  <c r="V207" i="4"/>
  <c r="W185" i="4"/>
  <c r="W156" i="4"/>
  <c r="W151" i="4"/>
  <c r="V151" i="4"/>
  <c r="W122" i="4"/>
  <c r="W92" i="4"/>
  <c r="W87" i="4"/>
  <c r="V87" i="4"/>
  <c r="W653" i="4"/>
  <c r="V653" i="4"/>
  <c r="W638" i="4"/>
  <c r="V638" i="4"/>
  <c r="W622" i="4"/>
  <c r="V622" i="4"/>
  <c r="W593" i="4"/>
  <c r="V593" i="4"/>
  <c r="W577" i="4"/>
  <c r="V577" i="4"/>
  <c r="W561" i="4"/>
  <c r="V561" i="4"/>
  <c r="W546" i="4"/>
  <c r="V546" i="4"/>
  <c r="W537" i="4"/>
  <c r="V537" i="4"/>
  <c r="W526" i="4"/>
  <c r="V526" i="4"/>
  <c r="W501" i="4"/>
  <c r="V501" i="4"/>
  <c r="W490" i="4"/>
  <c r="V490" i="4"/>
  <c r="W478" i="4"/>
  <c r="V478" i="4"/>
  <c r="W440" i="4"/>
  <c r="V440" i="4"/>
  <c r="W429" i="4"/>
  <c r="V429" i="4"/>
  <c r="W419" i="4"/>
  <c r="V419" i="4"/>
  <c r="W405" i="4"/>
  <c r="V405" i="4"/>
  <c r="W393" i="4"/>
  <c r="V393" i="4"/>
  <c r="W383" i="4"/>
  <c r="V383" i="4"/>
  <c r="W359" i="4"/>
  <c r="V359" i="4"/>
  <c r="W312" i="4"/>
  <c r="V312" i="4"/>
  <c r="W287" i="4"/>
  <c r="V287" i="4"/>
  <c r="W274" i="4"/>
  <c r="V274" i="4"/>
  <c r="W259" i="4"/>
  <c r="V259" i="4"/>
  <c r="W249" i="4"/>
  <c r="V249" i="4"/>
  <c r="W229" i="4"/>
  <c r="V229" i="4"/>
  <c r="W209" i="4"/>
  <c r="V209" i="4"/>
  <c r="W198" i="4"/>
  <c r="V198" i="4"/>
  <c r="W170" i="4"/>
  <c r="V170" i="4"/>
  <c r="W155" i="4"/>
  <c r="V155" i="4"/>
  <c r="W139" i="4"/>
  <c r="V139" i="4"/>
  <c r="W123" i="4"/>
  <c r="V123" i="4"/>
  <c r="W107" i="4"/>
  <c r="V107" i="4"/>
  <c r="W91" i="4"/>
  <c r="V91" i="4"/>
  <c r="W75" i="4"/>
  <c r="V75" i="4"/>
  <c r="W59" i="4"/>
  <c r="V59" i="4"/>
  <c r="W43" i="4"/>
  <c r="V43" i="4"/>
  <c r="W27" i="4"/>
  <c r="V27" i="4"/>
  <c r="W11" i="4"/>
  <c r="V11" i="4"/>
  <c r="W673" i="4"/>
  <c r="W641" i="4"/>
  <c r="W626" i="4"/>
  <c r="W610" i="4"/>
  <c r="W597" i="4"/>
  <c r="W581" i="4"/>
  <c r="W565" i="4"/>
  <c r="W529" i="4"/>
  <c r="W516" i="4"/>
  <c r="W504" i="4"/>
  <c r="W493" i="4"/>
  <c r="W481" i="4"/>
  <c r="W469" i="4"/>
  <c r="W456" i="4"/>
  <c r="W446" i="4"/>
  <c r="W434" i="4"/>
  <c r="W422" i="4"/>
  <c r="W412" i="4"/>
  <c r="W397" i="4"/>
  <c r="W388" i="4"/>
  <c r="W375" i="4"/>
  <c r="W364" i="4"/>
  <c r="W5040" i="4"/>
  <c r="V5040" i="4"/>
  <c r="W4979" i="4"/>
  <c r="V4979" i="4"/>
  <c r="W4964" i="4"/>
  <c r="V4964" i="4"/>
  <c r="W4952" i="4"/>
  <c r="V4952" i="4"/>
  <c r="W4936" i="4"/>
  <c r="V4936" i="4"/>
  <c r="W4922" i="4"/>
  <c r="V4922" i="4"/>
  <c r="W4908" i="4"/>
  <c r="V4908" i="4"/>
  <c r="W4892" i="4"/>
  <c r="V4892" i="4"/>
  <c r="W4731" i="4"/>
  <c r="V4731" i="4"/>
  <c r="W4727" i="4"/>
  <c r="V4727" i="4"/>
  <c r="W4724" i="4"/>
  <c r="V4724" i="4"/>
  <c r="W4720" i="4"/>
  <c r="V4720" i="4"/>
  <c r="W4716" i="4"/>
  <c r="V4716" i="4"/>
  <c r="W4713" i="4"/>
  <c r="V4713" i="4"/>
  <c r="W4710" i="4"/>
  <c r="V4710" i="4"/>
  <c r="W4707" i="4"/>
  <c r="V4707" i="4"/>
  <c r="W4703" i="4"/>
  <c r="V4703" i="4"/>
  <c r="W4701" i="4"/>
  <c r="V4701" i="4"/>
  <c r="W4698" i="4"/>
  <c r="V4698" i="4"/>
  <c r="W4694" i="4"/>
  <c r="V4694" i="4"/>
  <c r="W4690" i="4"/>
  <c r="V4690" i="4"/>
  <c r="W4686" i="4"/>
  <c r="V4686" i="4"/>
  <c r="W4841" i="4"/>
  <c r="V4841" i="4"/>
  <c r="W4788" i="4"/>
  <c r="V4788" i="4"/>
  <c r="W4855" i="4"/>
  <c r="V4855" i="4"/>
  <c r="W4824" i="4"/>
  <c r="V4824" i="4"/>
  <c r="W4771" i="4"/>
  <c r="V4771" i="4"/>
  <c r="W4753" i="4"/>
  <c r="V4753" i="4"/>
  <c r="W4569" i="4"/>
  <c r="V4569" i="4"/>
  <c r="W4709" i="4"/>
  <c r="W4706" i="4"/>
  <c r="W4700" i="4"/>
  <c r="W4697" i="4"/>
  <c r="W4693" i="4"/>
  <c r="W4689" i="4"/>
  <c r="W4685" i="4"/>
  <c r="W4588" i="4"/>
  <c r="V4588" i="4"/>
  <c r="W4584" i="4"/>
  <c r="V4584" i="4"/>
  <c r="V4538" i="4"/>
  <c r="W4538" i="4"/>
  <c r="V4523" i="4"/>
  <c r="W4523" i="4"/>
  <c r="W4479" i="4"/>
  <c r="V4479" i="4"/>
  <c r="W4436" i="4"/>
  <c r="V4436" i="4"/>
  <c r="W4408" i="4"/>
  <c r="V4408" i="4"/>
  <c r="W4384" i="4"/>
  <c r="V4384" i="4"/>
  <c r="W4352" i="4"/>
  <c r="V4352" i="4"/>
  <c r="W4304" i="4"/>
  <c r="V4304" i="4"/>
  <c r="W4197" i="4"/>
  <c r="V4197" i="4"/>
  <c r="W4172" i="4"/>
  <c r="V4172" i="4"/>
  <c r="W4087" i="4"/>
  <c r="V4087" i="4"/>
  <c r="W4046" i="4"/>
  <c r="V4046" i="4"/>
  <c r="W4681" i="4"/>
  <c r="V4681" i="4"/>
  <c r="W4668" i="4"/>
  <c r="V4668" i="4"/>
  <c r="W4663" i="4"/>
  <c r="W4644" i="4"/>
  <c r="V4644" i="4"/>
  <c r="W4639" i="4"/>
  <c r="W4629" i="4"/>
  <c r="V4629" i="4"/>
  <c r="W4623" i="4"/>
  <c r="W4615" i="4"/>
  <c r="V4615" i="4"/>
  <c r="W4609" i="4"/>
  <c r="W4600" i="4"/>
  <c r="W4548" i="4"/>
  <c r="V4542" i="4"/>
  <c r="W4542" i="4"/>
  <c r="W4606" i="4"/>
  <c r="V4606" i="4"/>
  <c r="W4587" i="4"/>
  <c r="W4581" i="4"/>
  <c r="V4581" i="4"/>
  <c r="W4577" i="4"/>
  <c r="V4577" i="4"/>
  <c r="W4531" i="4"/>
  <c r="V4531" i="4"/>
  <c r="W4517" i="4"/>
  <c r="V4517" i="4"/>
  <c r="V4491" i="4"/>
  <c r="W4491" i="4"/>
  <c r="V4462" i="4"/>
  <c r="W4462" i="4"/>
  <c r="V4441" i="4"/>
  <c r="W4441" i="4"/>
  <c r="V4413" i="4"/>
  <c r="W4413" i="4"/>
  <c r="V4388" i="4"/>
  <c r="W4388" i="4"/>
  <c r="V4357" i="4"/>
  <c r="W4357" i="4"/>
  <c r="V4325" i="4"/>
  <c r="W4325" i="4"/>
  <c r="V4293" i="4"/>
  <c r="W4293" i="4"/>
  <c r="W4276" i="4"/>
  <c r="V4276" i="4"/>
  <c r="W4263" i="4"/>
  <c r="V4263" i="4"/>
  <c r="V4234" i="4"/>
  <c r="W4234" i="4"/>
  <c r="W4142" i="4"/>
  <c r="V4142" i="4"/>
  <c r="V4119" i="4"/>
  <c r="W4119" i="4"/>
  <c r="V4085" i="4"/>
  <c r="W4085" i="4"/>
  <c r="V4056" i="4"/>
  <c r="W4056" i="4"/>
  <c r="V4038" i="4"/>
  <c r="W4038" i="4"/>
  <c r="V4023" i="4"/>
  <c r="W4023" i="4"/>
  <c r="V4009" i="4"/>
  <c r="W4009" i="4"/>
  <c r="V3972" i="4"/>
  <c r="W3972" i="4"/>
  <c r="W4669" i="4"/>
  <c r="W4656" i="4"/>
  <c r="W4645" i="4"/>
  <c r="W4630" i="4"/>
  <c r="W4605" i="4"/>
  <c r="V4605" i="4"/>
  <c r="W4602" i="4"/>
  <c r="V4602" i="4"/>
  <c r="W4596" i="4"/>
  <c r="V4596" i="4"/>
  <c r="W4592" i="4"/>
  <c r="V4592" i="4"/>
  <c r="W4576" i="4"/>
  <c r="V4576" i="4"/>
  <c r="W4570" i="4"/>
  <c r="W4566" i="4"/>
  <c r="V4566" i="4"/>
  <c r="W4513" i="4"/>
  <c r="V4513" i="4"/>
  <c r="W4499" i="4"/>
  <c r="V4499" i="4"/>
  <c r="W4467" i="4"/>
  <c r="V4467" i="4"/>
  <c r="W4452" i="4"/>
  <c r="V4452" i="4"/>
  <c r="W4438" i="4"/>
  <c r="V4438" i="4"/>
  <c r="W4425" i="4"/>
  <c r="V4425" i="4"/>
  <c r="W4410" i="4"/>
  <c r="V4410" i="4"/>
  <c r="W4398" i="4"/>
  <c r="V4398" i="4"/>
  <c r="W4370" i="4"/>
  <c r="V4370" i="4"/>
  <c r="W4461" i="4"/>
  <c r="W4434" i="4"/>
  <c r="W4419" i="4"/>
  <c r="W4411" i="4"/>
  <c r="V4411" i="4"/>
  <c r="W4374" i="4"/>
  <c r="W4328" i="4"/>
  <c r="W4319" i="4"/>
  <c r="V4319" i="4"/>
  <c r="W4303" i="4"/>
  <c r="V4303" i="4"/>
  <c r="V4260" i="4"/>
  <c r="W4260" i="4"/>
  <c r="W4246" i="4"/>
  <c r="W4235" i="4"/>
  <c r="V4235" i="4"/>
  <c r="W4161" i="4"/>
  <c r="V4131" i="4"/>
  <c r="W4131" i="4"/>
  <c r="W4117" i="4"/>
  <c r="V4099" i="4"/>
  <c r="W4099" i="4"/>
  <c r="W4090" i="4"/>
  <c r="V4076" i="4"/>
  <c r="W4076" i="4"/>
  <c r="W4053" i="4"/>
  <c r="W4017" i="4"/>
  <c r="V4017" i="4"/>
  <c r="W3991" i="4"/>
  <c r="W3985" i="4"/>
  <c r="V3985" i="4"/>
  <c r="W3946" i="4"/>
  <c r="V3946" i="4"/>
  <c r="W3872" i="4"/>
  <c r="V3872" i="4"/>
  <c r="W3804" i="4"/>
  <c r="V3804" i="4"/>
  <c r="W3789" i="4"/>
  <c r="V3789" i="4"/>
  <c r="W3747" i="4"/>
  <c r="V3747" i="4"/>
  <c r="W3726" i="4"/>
  <c r="V3726" i="4"/>
  <c r="W3672" i="4"/>
  <c r="V3672" i="4"/>
  <c r="W3628" i="4"/>
  <c r="W3614" i="4"/>
  <c r="W4503" i="4"/>
  <c r="V4503" i="4"/>
  <c r="W4443" i="4"/>
  <c r="W4359" i="4"/>
  <c r="W4348" i="4"/>
  <c r="V4329" i="4"/>
  <c r="W4329" i="4"/>
  <c r="W4318" i="4"/>
  <c r="V4318" i="4"/>
  <c r="V4281" i="4"/>
  <c r="W4281" i="4"/>
  <c r="W4272" i="4"/>
  <c r="V4272" i="4"/>
  <c r="W4266" i="4"/>
  <c r="V4266" i="4"/>
  <c r="W4247" i="4"/>
  <c r="W4240" i="4"/>
  <c r="W4227" i="4"/>
  <c r="V4227" i="4"/>
  <c r="W4207" i="4"/>
  <c r="V4207" i="4"/>
  <c r="W4184" i="4"/>
  <c r="V4184" i="4"/>
  <c r="W4146" i="4"/>
  <c r="W4063" i="4"/>
  <c r="W4011" i="4"/>
  <c r="W3947" i="4"/>
  <c r="V3947" i="4"/>
  <c r="W3922" i="4"/>
  <c r="V3922" i="4"/>
  <c r="W3914" i="4"/>
  <c r="V3914" i="4"/>
  <c r="W3892" i="4"/>
  <c r="V3892" i="4"/>
  <c r="W3884" i="4"/>
  <c r="V3884" i="4"/>
  <c r="W3845" i="4"/>
  <c r="V3845" i="4"/>
  <c r="W3805" i="4"/>
  <c r="V3805" i="4"/>
  <c r="W3768" i="4"/>
  <c r="V3768" i="4"/>
  <c r="W3748" i="4"/>
  <c r="V3748" i="4"/>
  <c r="W3736" i="4"/>
  <c r="V3736" i="4"/>
  <c r="W3715" i="4"/>
  <c r="V3715" i="4"/>
  <c r="W3689" i="4"/>
  <c r="V3689" i="4"/>
  <c r="W3679" i="4"/>
  <c r="V3679" i="4"/>
  <c r="W3659" i="4"/>
  <c r="V3659" i="4"/>
  <c r="W3637" i="4"/>
  <c r="V3637" i="4"/>
  <c r="W4502" i="4"/>
  <c r="V4502" i="4"/>
  <c r="W4463" i="4"/>
  <c r="W4456" i="4"/>
  <c r="V4456" i="4"/>
  <c r="W4432" i="4"/>
  <c r="W4426" i="4"/>
  <c r="V4426" i="4"/>
  <c r="W4418" i="4"/>
  <c r="V4418" i="4"/>
  <c r="W4387" i="4"/>
  <c r="W4379" i="4"/>
  <c r="V4379" i="4"/>
  <c r="V4321" i="4"/>
  <c r="W4321" i="4"/>
  <c r="W4307" i="4"/>
  <c r="W4294" i="4"/>
  <c r="V4294" i="4"/>
  <c r="W4258" i="4"/>
  <c r="V4258" i="4"/>
  <c r="V4230" i="4"/>
  <c r="W4230" i="4"/>
  <c r="W4210" i="4"/>
  <c r="W4199" i="4"/>
  <c r="W4188" i="4"/>
  <c r="W4175" i="4"/>
  <c r="W4162" i="4"/>
  <c r="V4162" i="4"/>
  <c r="W4150" i="4"/>
  <c r="W4141" i="4"/>
  <c r="W4128" i="4"/>
  <c r="V4128" i="4"/>
  <c r="W4112" i="4"/>
  <c r="W4106" i="4"/>
  <c r="W4097" i="4"/>
  <c r="V4097" i="4"/>
  <c r="W4073" i="4"/>
  <c r="V4073" i="4"/>
  <c r="V4047" i="4"/>
  <c r="W4047" i="4"/>
  <c r="W4036" i="4"/>
  <c r="V3986" i="4"/>
  <c r="W3986" i="4"/>
  <c r="W3979" i="4"/>
  <c r="V3979" i="4"/>
  <c r="W3949" i="4"/>
  <c r="W3925" i="4"/>
  <c r="V3925" i="4"/>
  <c r="W3918" i="4"/>
  <c r="V3918" i="4"/>
  <c r="W3894" i="4"/>
  <c r="W3870" i="4"/>
  <c r="V3870" i="4"/>
  <c r="W3854" i="4"/>
  <c r="V3854" i="4"/>
  <c r="W3831" i="4"/>
  <c r="V3831" i="4"/>
  <c r="W3807" i="4"/>
  <c r="W3792" i="4"/>
  <c r="W3771" i="4"/>
  <c r="W3745" i="4"/>
  <c r="V3745" i="4"/>
  <c r="W3734" i="4"/>
  <c r="V3734" i="4"/>
  <c r="W3702" i="4"/>
  <c r="W3670" i="4"/>
  <c r="V3670" i="4"/>
  <c r="W3647" i="4"/>
  <c r="W3622" i="4"/>
  <c r="W3608" i="4"/>
  <c r="V4305" i="4"/>
  <c r="W4305" i="4"/>
  <c r="W4095" i="4"/>
  <c r="V4095" i="4"/>
  <c r="W4070" i="4"/>
  <c r="V4070" i="4"/>
  <c r="W4027" i="4"/>
  <c r="V3981" i="4"/>
  <c r="W3981" i="4"/>
  <c r="W3916" i="4"/>
  <c r="V3916" i="4"/>
  <c r="W3888" i="4"/>
  <c r="V3888" i="4"/>
  <c r="W3852" i="4"/>
  <c r="V3852" i="4"/>
  <c r="W3840" i="4"/>
  <c r="W3809" i="4"/>
  <c r="V3809" i="4"/>
  <c r="W3723" i="4"/>
  <c r="V3723" i="4"/>
  <c r="W3700" i="4"/>
  <c r="W3662" i="4"/>
  <c r="V3662" i="4"/>
  <c r="W3633" i="4"/>
  <c r="W3613" i="4"/>
  <c r="W3588" i="4"/>
  <c r="V3588" i="4"/>
  <c r="W3566" i="4"/>
  <c r="V3566" i="4"/>
  <c r="W3557" i="4"/>
  <c r="W3541" i="4"/>
  <c r="V3541" i="4"/>
  <c r="W3531" i="4"/>
  <c r="W3510" i="4"/>
  <c r="V3510" i="4"/>
  <c r="W3499" i="4"/>
  <c r="W3479" i="4"/>
  <c r="V3479" i="4"/>
  <c r="W3439" i="4"/>
  <c r="W3419" i="4"/>
  <c r="V3419" i="4"/>
  <c r="W3392" i="4"/>
  <c r="V3392" i="4"/>
  <c r="W3379" i="4"/>
  <c r="W3373" i="4"/>
  <c r="W3362" i="4"/>
  <c r="V3362" i="4"/>
  <c r="W3348" i="4"/>
  <c r="W3346" i="4"/>
  <c r="W3311" i="4"/>
  <c r="W3305" i="4"/>
  <c r="W3294" i="4"/>
  <c r="V3294" i="4"/>
  <c r="W3280" i="4"/>
  <c r="W3265" i="4"/>
  <c r="V3265" i="4"/>
  <c r="W3256" i="4"/>
  <c r="V3256" i="4"/>
  <c r="W3245" i="4"/>
  <c r="V3245" i="4"/>
  <c r="W3233" i="4"/>
  <c r="V3233" i="4"/>
  <c r="W3229" i="4"/>
  <c r="W3193" i="4"/>
  <c r="V3193" i="4"/>
  <c r="W3184" i="4"/>
  <c r="W3172" i="4"/>
  <c r="V3172" i="4"/>
  <c r="W3167" i="4"/>
  <c r="W3140" i="4"/>
  <c r="W3134" i="4"/>
  <c r="W3119" i="4"/>
  <c r="V3119" i="4"/>
  <c r="W2934" i="4"/>
  <c r="V2934" i="4"/>
  <c r="W4221" i="4"/>
  <c r="W4176" i="4"/>
  <c r="W4148" i="4"/>
  <c r="W4125" i="4"/>
  <c r="V4125" i="4"/>
  <c r="W4089" i="4"/>
  <c r="V4089" i="4"/>
  <c r="W4035" i="4"/>
  <c r="W4006" i="4"/>
  <c r="W3926" i="4"/>
  <c r="W3885" i="4"/>
  <c r="V3885" i="4"/>
  <c r="W3843" i="4"/>
  <c r="V3843" i="4"/>
  <c r="W3742" i="4"/>
  <c r="W3716" i="4"/>
  <c r="V3716" i="4"/>
  <c r="W3678" i="4"/>
  <c r="W3600" i="4"/>
  <c r="V3600" i="4"/>
  <c r="W3564" i="4"/>
  <c r="V3564" i="4"/>
  <c r="W3556" i="4"/>
  <c r="V3556" i="4"/>
  <c r="W3537" i="4"/>
  <c r="V3537" i="4"/>
  <c r="W3508" i="4"/>
  <c r="V3508" i="4"/>
  <c r="W3498" i="4"/>
  <c r="V3498" i="4"/>
  <c r="W3452" i="4"/>
  <c r="V3452" i="4"/>
  <c r="W3429" i="4"/>
  <c r="V3429" i="4"/>
  <c r="W3404" i="4"/>
  <c r="V3404" i="4"/>
  <c r="W3396" i="4"/>
  <c r="V3396" i="4"/>
  <c r="W3383" i="4"/>
  <c r="V3383" i="4"/>
  <c r="W3353" i="4"/>
  <c r="V3353" i="4"/>
  <c r="W3332" i="4"/>
  <c r="V3332" i="4"/>
  <c r="W3323" i="4"/>
  <c r="V3323" i="4"/>
  <c r="W3292" i="4"/>
  <c r="V3292" i="4"/>
  <c r="W3274" i="4"/>
  <c r="V3274" i="4"/>
  <c r="W3257" i="4"/>
  <c r="V3257" i="4"/>
  <c r="W3237" i="4"/>
  <c r="V3237" i="4"/>
  <c r="W3228" i="4"/>
  <c r="V3228" i="4"/>
  <c r="W3204" i="4"/>
  <c r="V3204" i="4"/>
  <c r="W3166" i="4"/>
  <c r="V3166" i="4"/>
  <c r="W3129" i="4"/>
  <c r="V3129" i="4"/>
  <c r="W3117" i="4"/>
  <c r="V3117" i="4"/>
  <c r="V3108" i="4"/>
  <c r="W3108" i="4"/>
  <c r="V3092" i="4"/>
  <c r="W3092" i="4"/>
  <c r="V3076" i="4"/>
  <c r="W3076" i="4"/>
  <c r="W3042" i="4"/>
  <c r="W3026" i="4"/>
  <c r="W3010" i="4"/>
  <c r="V2990" i="4"/>
  <c r="W2990" i="4"/>
  <c r="V2974" i="4"/>
  <c r="W2974" i="4"/>
  <c r="V2960" i="4"/>
  <c r="W2960" i="4"/>
  <c r="W4308" i="4"/>
  <c r="W4242" i="4"/>
  <c r="V4242" i="4"/>
  <c r="W4236" i="4"/>
  <c r="V4236" i="4"/>
  <c r="W4204" i="4"/>
  <c r="W4181" i="4"/>
  <c r="W4065" i="4"/>
  <c r="V4065" i="4"/>
  <c r="W3936" i="4"/>
  <c r="V3936" i="4"/>
  <c r="W3855" i="4"/>
  <c r="W3824" i="4"/>
  <c r="V3824" i="4"/>
  <c r="W3775" i="4"/>
  <c r="W3758" i="4"/>
  <c r="V3758" i="4"/>
  <c r="W3725" i="4"/>
  <c r="W3690" i="4"/>
  <c r="V3690" i="4"/>
  <c r="W3643" i="4"/>
  <c r="V3643" i="4"/>
  <c r="W3636" i="4"/>
  <c r="W3616" i="4"/>
  <c r="W3607" i="4"/>
  <c r="W3590" i="4"/>
  <c r="V3590" i="4"/>
  <c r="W3456" i="4"/>
  <c r="V3456" i="4"/>
  <c r="W3442" i="4"/>
  <c r="V3442" i="4"/>
  <c r="W3426" i="4"/>
  <c r="V3426" i="4"/>
  <c r="W3411" i="4"/>
  <c r="V3411" i="4"/>
  <c r="W3388" i="4"/>
  <c r="V3388" i="4"/>
  <c r="W3374" i="4"/>
  <c r="V3374" i="4"/>
  <c r="W3359" i="4"/>
  <c r="V3359" i="4"/>
  <c r="W3321" i="4"/>
  <c r="V3321" i="4"/>
  <c r="W3306" i="4"/>
  <c r="V3306" i="4"/>
  <c r="W3290" i="4"/>
  <c r="V3290" i="4"/>
  <c r="W3271" i="4"/>
  <c r="V3271" i="4"/>
  <c r="W3135" i="4"/>
  <c r="V3135" i="4"/>
  <c r="W3039" i="4"/>
  <c r="W3031" i="4"/>
  <c r="W3023" i="4"/>
  <c r="W3015" i="4"/>
  <c r="W3007" i="4"/>
  <c r="V4209" i="4"/>
  <c r="W4209" i="4"/>
  <c r="W3995" i="4"/>
  <c r="V3995" i="4"/>
  <c r="W3882" i="4"/>
  <c r="W3779" i="4"/>
  <c r="V3779" i="4"/>
  <c r="W3657" i="4"/>
  <c r="W3597" i="4"/>
  <c r="V3597" i="4"/>
  <c r="W3571" i="4"/>
  <c r="V3571" i="4"/>
  <c r="W3558" i="4"/>
  <c r="V3558" i="4"/>
  <c r="W3532" i="4"/>
  <c r="V3532" i="4"/>
  <c r="W3516" i="4"/>
  <c r="V3516" i="4"/>
  <c r="W3500" i="4"/>
  <c r="V3500" i="4"/>
  <c r="W3484" i="4"/>
  <c r="V3484" i="4"/>
  <c r="W3473" i="4"/>
  <c r="V3473" i="4"/>
  <c r="W3372" i="4"/>
  <c r="V3372" i="4"/>
  <c r="W3345" i="4"/>
  <c r="V3345" i="4"/>
  <c r="W3326" i="4"/>
  <c r="V3326" i="4"/>
  <c r="W3296" i="4"/>
  <c r="V3296" i="4"/>
  <c r="W3269" i="4"/>
  <c r="V3269" i="4"/>
  <c r="W3238" i="4"/>
  <c r="V3238" i="4"/>
  <c r="W3183" i="4"/>
  <c r="V3183" i="4"/>
  <c r="W3156" i="4"/>
  <c r="W3130" i="4"/>
  <c r="V3130" i="4"/>
  <c r="W3118" i="4"/>
  <c r="V3118" i="4"/>
  <c r="W3047" i="4"/>
  <c r="V3047" i="4"/>
  <c r="W2921" i="4"/>
  <c r="V2921" i="4"/>
  <c r="W2902" i="4"/>
  <c r="V2902" i="4"/>
  <c r="W2890" i="4"/>
  <c r="V2890" i="4"/>
  <c r="W2872" i="4"/>
  <c r="V2872" i="4"/>
  <c r="W2859" i="4"/>
  <c r="V2859" i="4"/>
  <c r="W2843" i="4"/>
  <c r="V2843" i="4"/>
  <c r="W2831" i="4"/>
  <c r="V2831" i="4"/>
  <c r="W2815" i="4"/>
  <c r="V2815" i="4"/>
  <c r="W2803" i="4"/>
  <c r="V2803" i="4"/>
  <c r="W2784" i="4"/>
  <c r="V2784" i="4"/>
  <c r="W2773" i="4"/>
  <c r="V2773" i="4"/>
  <c r="W2755" i="4"/>
  <c r="V2755" i="4"/>
  <c r="W2745" i="4"/>
  <c r="V2745" i="4"/>
  <c r="W2727" i="4"/>
  <c r="V2727" i="4"/>
  <c r="W2716" i="4"/>
  <c r="V2716" i="4"/>
  <c r="W2698" i="4"/>
  <c r="V2698" i="4"/>
  <c r="W2685" i="4"/>
  <c r="V2685" i="4"/>
  <c r="W2640" i="4"/>
  <c r="V2640" i="4"/>
  <c r="W2620" i="4"/>
  <c r="V2620" i="4"/>
  <c r="W2594" i="4"/>
  <c r="V2594" i="4"/>
  <c r="W2581" i="4"/>
  <c r="V2581" i="4"/>
  <c r="W2566" i="4"/>
  <c r="V2566" i="4"/>
  <c r="W2550" i="4"/>
  <c r="V2550" i="4"/>
  <c r="W2534" i="4"/>
  <c r="V2534" i="4"/>
  <c r="W2518" i="4"/>
  <c r="V2518" i="4"/>
  <c r="W2502" i="4"/>
  <c r="V2502" i="4"/>
  <c r="W1974" i="4"/>
  <c r="W1887" i="4"/>
  <c r="V1887" i="4"/>
  <c r="W1655" i="4"/>
  <c r="W1631" i="4"/>
  <c r="W4160" i="4"/>
  <c r="V4160" i="4"/>
  <c r="W4018" i="4"/>
  <c r="V4018" i="4"/>
  <c r="W3900" i="4"/>
  <c r="W3857" i="4"/>
  <c r="W3749" i="4"/>
  <c r="V3749" i="4"/>
  <c r="W3708" i="4"/>
  <c r="W3582" i="4"/>
  <c r="W3550" i="4"/>
  <c r="V3550" i="4"/>
  <c r="W3522" i="4"/>
  <c r="V3522" i="4"/>
  <c r="W3490" i="4"/>
  <c r="V3490" i="4"/>
  <c r="W3466" i="4"/>
  <c r="V3466" i="4"/>
  <c r="W3235" i="4"/>
  <c r="V3235" i="4"/>
  <c r="W3196" i="4"/>
  <c r="W2915" i="4"/>
  <c r="V2915" i="4"/>
  <c r="W2891" i="4"/>
  <c r="V2891" i="4"/>
  <c r="W2863" i="4"/>
  <c r="V2863" i="4"/>
  <c r="W2854" i="4"/>
  <c r="V2854" i="4"/>
  <c r="W2832" i="4"/>
  <c r="V2832" i="4"/>
  <c r="W2807" i="4"/>
  <c r="V2807" i="4"/>
  <c r="W2797" i="4"/>
  <c r="V2797" i="4"/>
  <c r="W2774" i="4"/>
  <c r="V2774" i="4"/>
  <c r="W2748" i="4"/>
  <c r="V2748" i="4"/>
  <c r="W2731" i="4"/>
  <c r="V2731" i="4"/>
  <c r="W2719" i="4"/>
  <c r="V2719" i="4"/>
  <c r="W2702" i="4"/>
  <c r="V2702" i="4"/>
  <c r="W2689" i="4"/>
  <c r="V2689" i="4"/>
  <c r="W2659" i="4"/>
  <c r="V2659" i="4"/>
  <c r="W2641" i="4"/>
  <c r="V2641" i="4"/>
  <c r="V2623" i="4"/>
  <c r="W2623" i="4"/>
  <c r="V2610" i="4"/>
  <c r="W2610" i="4"/>
  <c r="V2597" i="4"/>
  <c r="W2597" i="4"/>
  <c r="V2583" i="4"/>
  <c r="W2583" i="4"/>
  <c r="V2569" i="4"/>
  <c r="W2569" i="4"/>
  <c r="V2553" i="4"/>
  <c r="W2553" i="4"/>
  <c r="V2537" i="4"/>
  <c r="W2537" i="4"/>
  <c r="V2521" i="4"/>
  <c r="W2521" i="4"/>
  <c r="W2212" i="4"/>
  <c r="V2198" i="4"/>
  <c r="W2198" i="4"/>
  <c r="V2185" i="4"/>
  <c r="W2185" i="4"/>
  <c r="V2170" i="4"/>
  <c r="W2170" i="4"/>
  <c r="V2157" i="4"/>
  <c r="W2157" i="4"/>
  <c r="V2144" i="4"/>
  <c r="W2144" i="4"/>
  <c r="V2128" i="4"/>
  <c r="W2128" i="4"/>
  <c r="V2112" i="4"/>
  <c r="W2112" i="4"/>
  <c r="V2096" i="4"/>
  <c r="W2096" i="4"/>
  <c r="V2067" i="4"/>
  <c r="W2067" i="4"/>
  <c r="V2037" i="4"/>
  <c r="W2037" i="4"/>
  <c r="V2026" i="4"/>
  <c r="W2026" i="4"/>
  <c r="V1997" i="4"/>
  <c r="W1997" i="4"/>
  <c r="V1972" i="4"/>
  <c r="W1972" i="4"/>
  <c r="V1869" i="4"/>
  <c r="W1869" i="4"/>
  <c r="W1854" i="4"/>
  <c r="V1840" i="4"/>
  <c r="W1840" i="4"/>
  <c r="W1814" i="4"/>
  <c r="W1738" i="4"/>
  <c r="W1714" i="4"/>
  <c r="W1670" i="4"/>
  <c r="V1645" i="4"/>
  <c r="W1645" i="4"/>
  <c r="W1564" i="4"/>
  <c r="V1564" i="4"/>
  <c r="V4267" i="4"/>
  <c r="W4267" i="4"/>
  <c r="W4225" i="4"/>
  <c r="W3739" i="4"/>
  <c r="V3739" i="4"/>
  <c r="W3454" i="4"/>
  <c r="V3454" i="4"/>
  <c r="W3440" i="4"/>
  <c r="V3440" i="4"/>
  <c r="W3424" i="4"/>
  <c r="V3424" i="4"/>
  <c r="W3409" i="4"/>
  <c r="V3409" i="4"/>
  <c r="W3398" i="4"/>
  <c r="V3398" i="4"/>
  <c r="W3357" i="4"/>
  <c r="V3357" i="4"/>
  <c r="W3335" i="4"/>
  <c r="V3335" i="4"/>
  <c r="W3317" i="4"/>
  <c r="V3317" i="4"/>
  <c r="W3286" i="4"/>
  <c r="V3286" i="4"/>
  <c r="W3272" i="4"/>
  <c r="W3259" i="4"/>
  <c r="V3259" i="4"/>
  <c r="W3215" i="4"/>
  <c r="V3215" i="4"/>
  <c r="W3186" i="4"/>
  <c r="W3146" i="4"/>
  <c r="V3146" i="4"/>
  <c r="W3110" i="4"/>
  <c r="V3110" i="4"/>
  <c r="W3102" i="4"/>
  <c r="V3102" i="4"/>
  <c r="W3094" i="4"/>
  <c r="V3094" i="4"/>
  <c r="W3086" i="4"/>
  <c r="V3086" i="4"/>
  <c r="W3078" i="4"/>
  <c r="V3078" i="4"/>
  <c r="W3071" i="4"/>
  <c r="V3071" i="4"/>
  <c r="W3063" i="4"/>
  <c r="V3063" i="4"/>
  <c r="W3056" i="4"/>
  <c r="V3056" i="4"/>
  <c r="W3046" i="4"/>
  <c r="W3037" i="4"/>
  <c r="W3021" i="4"/>
  <c r="W3004" i="4"/>
  <c r="V3004" i="4"/>
  <c r="W2996" i="4"/>
  <c r="V2996" i="4"/>
  <c r="W2988" i="4"/>
  <c r="V2988" i="4"/>
  <c r="W2980" i="4"/>
  <c r="V2980" i="4"/>
  <c r="W2972" i="4"/>
  <c r="V2972" i="4"/>
  <c r="W2966" i="4"/>
  <c r="V2966" i="4"/>
  <c r="W2958" i="4"/>
  <c r="V2958" i="4"/>
  <c r="W2951" i="4"/>
  <c r="V2951" i="4"/>
  <c r="W2927" i="4"/>
  <c r="V2927" i="4"/>
  <c r="W2898" i="4"/>
  <c r="V2898" i="4"/>
  <c r="W2867" i="4"/>
  <c r="V2867" i="4"/>
  <c r="W2838" i="4"/>
  <c r="V2838" i="4"/>
  <c r="W2810" i="4"/>
  <c r="V2810" i="4"/>
  <c r="W2780" i="4"/>
  <c r="V2780" i="4"/>
  <c r="W2751" i="4"/>
  <c r="V2751" i="4"/>
  <c r="W2734" i="4"/>
  <c r="V2734" i="4"/>
  <c r="W2709" i="4"/>
  <c r="V2709" i="4"/>
  <c r="W2699" i="4"/>
  <c r="V2699" i="4"/>
  <c r="W2674" i="4"/>
  <c r="V2674" i="4"/>
  <c r="W2653" i="4"/>
  <c r="V2653" i="4"/>
  <c r="V2509" i="4"/>
  <c r="W2509" i="4"/>
  <c r="W2012" i="4"/>
  <c r="V2012" i="4"/>
  <c r="V1994" i="4"/>
  <c r="W1994" i="4"/>
  <c r="W1986" i="4"/>
  <c r="V1986" i="4"/>
  <c r="V1958" i="4"/>
  <c r="W1958" i="4"/>
  <c r="V1945" i="4"/>
  <c r="W1945" i="4"/>
  <c r="V1934" i="4"/>
  <c r="W1934" i="4"/>
  <c r="V1923" i="4"/>
  <c r="W1923" i="4"/>
  <c r="W1879" i="4"/>
  <c r="V1879" i="4"/>
  <c r="V1802" i="4"/>
  <c r="W1802" i="4"/>
  <c r="W1651" i="4"/>
  <c r="W1634" i="4"/>
  <c r="V1634" i="4"/>
  <c r="W4521" i="4"/>
  <c r="V4521" i="4"/>
  <c r="W4500" i="4"/>
  <c r="V4500" i="4"/>
  <c r="W4469" i="4"/>
  <c r="W4437" i="4"/>
  <c r="W4424" i="4"/>
  <c r="W4361" i="4"/>
  <c r="W4342" i="4"/>
  <c r="V4342" i="4"/>
  <c r="V4139" i="4"/>
  <c r="W4139" i="4"/>
  <c r="W4069" i="4"/>
  <c r="W3585" i="4"/>
  <c r="V3585" i="4"/>
  <c r="W3535" i="4"/>
  <c r="W3503" i="4"/>
  <c r="W3475" i="4"/>
  <c r="W3380" i="4"/>
  <c r="V3380" i="4"/>
  <c r="W3349" i="4"/>
  <c r="V3349" i="4"/>
  <c r="W3309" i="4"/>
  <c r="V3309" i="4"/>
  <c r="W3278" i="4"/>
  <c r="V3278" i="4"/>
  <c r="W3232" i="4"/>
  <c r="W3192" i="4"/>
  <c r="V3192" i="4"/>
  <c r="W3133" i="4"/>
  <c r="V3133" i="4"/>
  <c r="W2919" i="4"/>
  <c r="W2907" i="4"/>
  <c r="V2907" i="4"/>
  <c r="W2886" i="4"/>
  <c r="V2886" i="4"/>
  <c r="W2882" i="4"/>
  <c r="W2847" i="4"/>
  <c r="V2847" i="4"/>
  <c r="W2839" i="4"/>
  <c r="W2828" i="4"/>
  <c r="V2828" i="4"/>
  <c r="W2789" i="4"/>
  <c r="V2789" i="4"/>
  <c r="W2781" i="4"/>
  <c r="W2770" i="4"/>
  <c r="V2770" i="4"/>
  <c r="W2765" i="4"/>
  <c r="W2726" i="4"/>
  <c r="V2726" i="4"/>
  <c r="W2697" i="4"/>
  <c r="V2697" i="4"/>
  <c r="W2652" i="4"/>
  <c r="V2652" i="4"/>
  <c r="W2608" i="4"/>
  <c r="V2608" i="4"/>
  <c r="W2551" i="4"/>
  <c r="V2551" i="4"/>
  <c r="W2515" i="4"/>
  <c r="V2515" i="4"/>
  <c r="W2221" i="4"/>
  <c r="W2015" i="4"/>
  <c r="V2015" i="4"/>
  <c r="W2007" i="4"/>
  <c r="V2007" i="4"/>
  <c r="W1967" i="4"/>
  <c r="W1961" i="4"/>
  <c r="W1956" i="4"/>
  <c r="W1831" i="4"/>
  <c r="W1813" i="4"/>
  <c r="W1800" i="4"/>
  <c r="V1784" i="4"/>
  <c r="W1784" i="4"/>
  <c r="V1771" i="4"/>
  <c r="W1771" i="4"/>
  <c r="V1760" i="4"/>
  <c r="W1760" i="4"/>
  <c r="V1748" i="4"/>
  <c r="W1748" i="4"/>
  <c r="W1733" i="4"/>
  <c r="W1720" i="4"/>
  <c r="W1709" i="4"/>
  <c r="W1689" i="4"/>
  <c r="W1680" i="4"/>
  <c r="W1661" i="4"/>
  <c r="W1646" i="4"/>
  <c r="W1640" i="4"/>
  <c r="V1640" i="4"/>
  <c r="W1635" i="4"/>
  <c r="W1616" i="4"/>
  <c r="V1616" i="4"/>
  <c r="W1601" i="4"/>
  <c r="V1601" i="4"/>
  <c r="W1588" i="4"/>
  <c r="V1588" i="4"/>
  <c r="W1576" i="4"/>
  <c r="V1576" i="4"/>
  <c r="W1567" i="4"/>
  <c r="W1552" i="4"/>
  <c r="V1552" i="4"/>
  <c r="W1543" i="4"/>
  <c r="W1534" i="4"/>
  <c r="V1534" i="4"/>
  <c r="W1513" i="4"/>
  <c r="V1513" i="4"/>
  <c r="W1501" i="4"/>
  <c r="V1501" i="4"/>
  <c r="W1494" i="4"/>
  <c r="W1461" i="4"/>
  <c r="V1461" i="4"/>
  <c r="W1448" i="4"/>
  <c r="V1448" i="4"/>
  <c r="W1432" i="4"/>
  <c r="V1432" i="4"/>
  <c r="W1408" i="4"/>
  <c r="V1408" i="4"/>
  <c r="W1388" i="4"/>
  <c r="W1377" i="4"/>
  <c r="V1377" i="4"/>
  <c r="W1356" i="4"/>
  <c r="V1356" i="4"/>
  <c r="W1345" i="4"/>
  <c r="W1326" i="4"/>
  <c r="V1326" i="4"/>
  <c r="W1302" i="4"/>
  <c r="V1302" i="4"/>
  <c r="W1293" i="4"/>
  <c r="W1284" i="4"/>
  <c r="V1284" i="4"/>
  <c r="W1255" i="4"/>
  <c r="V1255" i="4"/>
  <c r="W1237" i="4"/>
  <c r="V1237" i="4"/>
  <c r="W1218" i="4"/>
  <c r="V1218" i="4"/>
  <c r="W1176" i="4"/>
  <c r="V1176" i="4"/>
  <c r="W1163" i="4"/>
  <c r="V1163" i="4"/>
  <c r="W1146" i="4"/>
  <c r="V1146" i="4"/>
  <c r="W1135" i="4"/>
  <c r="V1135" i="4"/>
  <c r="W1118" i="4"/>
  <c r="V1118" i="4"/>
  <c r="W1106" i="4"/>
  <c r="V1106" i="4"/>
  <c r="W1090" i="4"/>
  <c r="V1090" i="4"/>
  <c r="W1079" i="4"/>
  <c r="V1079" i="4"/>
  <c r="W1053" i="4"/>
  <c r="V1053" i="4"/>
  <c r="W1035" i="4"/>
  <c r="V1035" i="4"/>
  <c r="W1024" i="4"/>
  <c r="V1024" i="4"/>
  <c r="W1006" i="4"/>
  <c r="V1006" i="4"/>
  <c r="W966" i="4"/>
  <c r="W952" i="4"/>
  <c r="W941" i="4"/>
  <c r="V941" i="4"/>
  <c r="W928" i="4"/>
  <c r="V928" i="4"/>
  <c r="W917" i="4"/>
  <c r="V917" i="4"/>
  <c r="W906" i="4"/>
  <c r="V906" i="4"/>
  <c r="W883" i="4"/>
  <c r="W871" i="4"/>
  <c r="V871" i="4"/>
  <c r="W863" i="4"/>
  <c r="V863" i="4"/>
  <c r="W849" i="4"/>
  <c r="V849" i="4"/>
  <c r="W839" i="4"/>
  <c r="W828" i="4"/>
  <c r="V828" i="4"/>
  <c r="W802" i="4"/>
  <c r="V802" i="4"/>
  <c r="W767" i="4"/>
  <c r="V767" i="4"/>
  <c r="W753" i="4"/>
  <c r="V753" i="4"/>
  <c r="W745" i="4"/>
  <c r="V745" i="4"/>
  <c r="W733" i="4"/>
  <c r="V733" i="4"/>
  <c r="W722" i="4"/>
  <c r="V722" i="4"/>
  <c r="W714" i="4"/>
  <c r="W701" i="4"/>
  <c r="V701" i="4"/>
  <c r="W690" i="4"/>
  <c r="W670" i="4"/>
  <c r="V670" i="4"/>
  <c r="W1885" i="4"/>
  <c r="V1885" i="4"/>
  <c r="W1749" i="4"/>
  <c r="V1749" i="4"/>
  <c r="W1307" i="4"/>
  <c r="V1307" i="4"/>
  <c r="W953" i="4"/>
  <c r="V953" i="4"/>
  <c r="W946" i="4"/>
  <c r="V946" i="4"/>
  <c r="W2618" i="4"/>
  <c r="W2602" i="4"/>
  <c r="V2602" i="4"/>
  <c r="W2564" i="4"/>
  <c r="W2543" i="4"/>
  <c r="V2543" i="4"/>
  <c r="W2496" i="4"/>
  <c r="V2496" i="4"/>
  <c r="W2483" i="4"/>
  <c r="V2483" i="4"/>
  <c r="W2468" i="4"/>
  <c r="V2468" i="4"/>
  <c r="W2454" i="4"/>
  <c r="V2454" i="4"/>
  <c r="W2442" i="4"/>
  <c r="V2442" i="4"/>
  <c r="W2430" i="4"/>
  <c r="V2430" i="4"/>
  <c r="W2418" i="4"/>
  <c r="V2418" i="4"/>
  <c r="W2392" i="4"/>
  <c r="V2392" i="4"/>
  <c r="W2381" i="4"/>
  <c r="V2381" i="4"/>
  <c r="W2356" i="4"/>
  <c r="V2356" i="4"/>
  <c r="W2343" i="4"/>
  <c r="V2343" i="4"/>
  <c r="W2315" i="4"/>
  <c r="V2315" i="4"/>
  <c r="W2302" i="4"/>
  <c r="V2302" i="4"/>
  <c r="W2290" i="4"/>
  <c r="V2290" i="4"/>
  <c r="W2278" i="4"/>
  <c r="V2278" i="4"/>
  <c r="W2266" i="4"/>
  <c r="V2266" i="4"/>
  <c r="W2252" i="4"/>
  <c r="V2252" i="4"/>
  <c r="W2239" i="4"/>
  <c r="V2239" i="4"/>
  <c r="W2226" i="4"/>
  <c r="V2226" i="4"/>
  <c r="W1973" i="4"/>
  <c r="W1913" i="4"/>
  <c r="V1913" i="4"/>
  <c r="W1891" i="4"/>
  <c r="V1891" i="4"/>
  <c r="W1882" i="4"/>
  <c r="W1876" i="4"/>
  <c r="W1870" i="4"/>
  <c r="W1864" i="4"/>
  <c r="W1834" i="4"/>
  <c r="W1821" i="4"/>
  <c r="V1821" i="4"/>
  <c r="W1790" i="4"/>
  <c r="V1790" i="4"/>
  <c r="W1777" i="4"/>
  <c r="V1777" i="4"/>
  <c r="V1614" i="4"/>
  <c r="W1614" i="4"/>
  <c r="V1598" i="4"/>
  <c r="W1598" i="4"/>
  <c r="V1586" i="4"/>
  <c r="W1586" i="4"/>
  <c r="V1574" i="4"/>
  <c r="W1574" i="4"/>
  <c r="V1563" i="4"/>
  <c r="W1563" i="4"/>
  <c r="W1548" i="4"/>
  <c r="W1522" i="4"/>
  <c r="W1515" i="4"/>
  <c r="W1491" i="4"/>
  <c r="W1472" i="4"/>
  <c r="W1463" i="4"/>
  <c r="W1439" i="4"/>
  <c r="W1421" i="4"/>
  <c r="W1411" i="4"/>
  <c r="W1385" i="4"/>
  <c r="W1367" i="4"/>
  <c r="W1354" i="4"/>
  <c r="V1354" i="4"/>
  <c r="W1349" i="4"/>
  <c r="W1317" i="4"/>
  <c r="V1317" i="4"/>
  <c r="W1300" i="4"/>
  <c r="V1300" i="4"/>
  <c r="W1296" i="4"/>
  <c r="W1270" i="4"/>
  <c r="W1215" i="4"/>
  <c r="V1215" i="4"/>
  <c r="W1194" i="4"/>
  <c r="V1194" i="4"/>
  <c r="W1180" i="4"/>
  <c r="W1167" i="4"/>
  <c r="V1167" i="4"/>
  <c r="W1162" i="4"/>
  <c r="W1130" i="4"/>
  <c r="V1130" i="4"/>
  <c r="W1121" i="4"/>
  <c r="W1110" i="4"/>
  <c r="V1110" i="4"/>
  <c r="W1105" i="4"/>
  <c r="W1074" i="4"/>
  <c r="V1074" i="4"/>
  <c r="W1067" i="4"/>
  <c r="W1057" i="4"/>
  <c r="V1057" i="4"/>
  <c r="W1052" i="4"/>
  <c r="W1018" i="4"/>
  <c r="V1018" i="4"/>
  <c r="W1000" i="4"/>
  <c r="W989" i="4"/>
  <c r="V989" i="4"/>
  <c r="W985" i="4"/>
  <c r="V985" i="4"/>
  <c r="W978" i="4"/>
  <c r="W965" i="4"/>
  <c r="V965" i="4"/>
  <c r="W955" i="4"/>
  <c r="W934" i="4"/>
  <c r="W913" i="4"/>
  <c r="W901" i="4"/>
  <c r="V901" i="4"/>
  <c r="W893" i="4"/>
  <c r="W888" i="4"/>
  <c r="V888" i="4"/>
  <c r="W854" i="4"/>
  <c r="V854" i="4"/>
  <c r="W830" i="4"/>
  <c r="W821" i="4"/>
  <c r="W799" i="4"/>
  <c r="W790" i="4"/>
  <c r="W772" i="4"/>
  <c r="V772" i="4"/>
  <c r="W764" i="4"/>
  <c r="V764" i="4"/>
  <c r="W742" i="4"/>
  <c r="V742" i="4"/>
  <c r="W734" i="4"/>
  <c r="W724" i="4"/>
  <c r="W703" i="4"/>
  <c r="V703" i="4"/>
  <c r="W696" i="4"/>
  <c r="W674" i="4"/>
  <c r="V674" i="4"/>
  <c r="V2488" i="4"/>
  <c r="W2488" i="4"/>
  <c r="V2472" i="4"/>
  <c r="W2472" i="4"/>
  <c r="V2458" i="4"/>
  <c r="W2458" i="4"/>
  <c r="V2446" i="4"/>
  <c r="W2446" i="4"/>
  <c r="V2422" i="4"/>
  <c r="W2422" i="4"/>
  <c r="V2409" i="4"/>
  <c r="W2409" i="4"/>
  <c r="V2396" i="4"/>
  <c r="W2396" i="4"/>
  <c r="V2385" i="4"/>
  <c r="W2385" i="4"/>
  <c r="V2371" i="4"/>
  <c r="W2371" i="4"/>
  <c r="V2359" i="4"/>
  <c r="W2359" i="4"/>
  <c r="V2347" i="4"/>
  <c r="W2347" i="4"/>
  <c r="V2334" i="4"/>
  <c r="W2334" i="4"/>
  <c r="V2320" i="4"/>
  <c r="W2320" i="4"/>
  <c r="V2306" i="4"/>
  <c r="W2306" i="4"/>
  <c r="V2294" i="4"/>
  <c r="W2294" i="4"/>
  <c r="V2281" i="4"/>
  <c r="W2281" i="4"/>
  <c r="V2270" i="4"/>
  <c r="W2270" i="4"/>
  <c r="V2243" i="4"/>
  <c r="W2243" i="4"/>
  <c r="V2230" i="4"/>
  <c r="W2230" i="4"/>
  <c r="W2220" i="4"/>
  <c r="W2211" i="4"/>
  <c r="W2202" i="4"/>
  <c r="W2189" i="4"/>
  <c r="W2182" i="4"/>
  <c r="W2174" i="4"/>
  <c r="W2155" i="4"/>
  <c r="W2149" i="4"/>
  <c r="W2141" i="4"/>
  <c r="W2133" i="4"/>
  <c r="W2125" i="4"/>
  <c r="W2117" i="4"/>
  <c r="W2109" i="4"/>
  <c r="W2101" i="4"/>
  <c r="W2093" i="4"/>
  <c r="W2085" i="4"/>
  <c r="W2079" i="4"/>
  <c r="W2071" i="4"/>
  <c r="W2064" i="4"/>
  <c r="W2056" i="4"/>
  <c r="W2050" i="4"/>
  <c r="W2042" i="4"/>
  <c r="W2035" i="4"/>
  <c r="W2030" i="4"/>
  <c r="W2024" i="4"/>
  <c r="W2006" i="4"/>
  <c r="W1993" i="4"/>
  <c r="V1993" i="4"/>
  <c r="V1911" i="4"/>
  <c r="W1911" i="4"/>
  <c r="V1899" i="4"/>
  <c r="W1899" i="4"/>
  <c r="W1806" i="4"/>
  <c r="V1775" i="4"/>
  <c r="W1775" i="4"/>
  <c r="V1762" i="4"/>
  <c r="W1762" i="4"/>
  <c r="V1751" i="4"/>
  <c r="W1751" i="4"/>
  <c r="W1740" i="4"/>
  <c r="W1730" i="4"/>
  <c r="W1716" i="4"/>
  <c r="W1705" i="4"/>
  <c r="W1686" i="4"/>
  <c r="W1676" i="4"/>
  <c r="W1636" i="4"/>
  <c r="W1615" i="4"/>
  <c r="V1615" i="4"/>
  <c r="W1611" i="4"/>
  <c r="V1611" i="4"/>
  <c r="W1600" i="4"/>
  <c r="V1600" i="4"/>
  <c r="W1595" i="4"/>
  <c r="V1595" i="4"/>
  <c r="W1587" i="4"/>
  <c r="V1587" i="4"/>
  <c r="W1544" i="4"/>
  <c r="W1518" i="4"/>
  <c r="V1518" i="4"/>
  <c r="W1469" i="4"/>
  <c r="V1469" i="4"/>
  <c r="W1442" i="4"/>
  <c r="W1417" i="4"/>
  <c r="V1417" i="4"/>
  <c r="W1410" i="4"/>
  <c r="V1410" i="4"/>
  <c r="W1389" i="4"/>
  <c r="W1363" i="4"/>
  <c r="V1363" i="4"/>
  <c r="W1342" i="4"/>
  <c r="V1342" i="4"/>
  <c r="W1333" i="4"/>
  <c r="V1333" i="4"/>
  <c r="W1274" i="4"/>
  <c r="V1274" i="4"/>
  <c r="W1269" i="4"/>
  <c r="V1269" i="4"/>
  <c r="W1247" i="4"/>
  <c r="W1197" i="4"/>
  <c r="V1197" i="4"/>
  <c r="W1168" i="4"/>
  <c r="V1168" i="4"/>
  <c r="W1141" i="4"/>
  <c r="V1141" i="4"/>
  <c r="W1133" i="4"/>
  <c r="V1133" i="4"/>
  <c r="W1111" i="4"/>
  <c r="V1111" i="4"/>
  <c r="W1086" i="4"/>
  <c r="V1086" i="4"/>
  <c r="W1078" i="4"/>
  <c r="V1078" i="4"/>
  <c r="W1058" i="4"/>
  <c r="V1058" i="4"/>
  <c r="W1022" i="4"/>
  <c r="V1022" i="4"/>
  <c r="W990" i="4"/>
  <c r="V990" i="4"/>
  <c r="W943" i="4"/>
  <c r="V943" i="4"/>
  <c r="W939" i="4"/>
  <c r="W926" i="4"/>
  <c r="V926" i="4"/>
  <c r="W897" i="4"/>
  <c r="V897" i="4"/>
  <c r="W870" i="4"/>
  <c r="V870" i="4"/>
  <c r="W844" i="4"/>
  <c r="V844" i="4"/>
  <c r="W840" i="4"/>
  <c r="W811" i="4"/>
  <c r="V811" i="4"/>
  <c r="W804" i="4"/>
  <c r="V804" i="4"/>
  <c r="W775" i="4"/>
  <c r="V775" i="4"/>
  <c r="W769" i="4"/>
  <c r="V769" i="4"/>
  <c r="W731" i="4"/>
  <c r="V731" i="4"/>
  <c r="W715" i="4"/>
  <c r="W693" i="4"/>
  <c r="V693" i="4"/>
  <c r="W678" i="4"/>
  <c r="V678" i="4"/>
  <c r="V660" i="4"/>
  <c r="W660" i="4"/>
  <c r="W648" i="4"/>
  <c r="V648" i="4"/>
  <c r="W633" i="4"/>
  <c r="V633" i="4"/>
  <c r="W617" i="4"/>
  <c r="V617" i="4"/>
  <c r="W602" i="4"/>
  <c r="V602" i="4"/>
  <c r="W588" i="4"/>
  <c r="V588" i="4"/>
  <c r="W572" i="4"/>
  <c r="V572" i="4"/>
  <c r="W556" i="4"/>
  <c r="V556" i="4"/>
  <c r="W543" i="4"/>
  <c r="V543" i="4"/>
  <c r="W534" i="4"/>
  <c r="V534" i="4"/>
  <c r="W510" i="4"/>
  <c r="V510" i="4"/>
  <c r="W486" i="4"/>
  <c r="V486" i="4"/>
  <c r="W475" i="4"/>
  <c r="V475" i="4"/>
  <c r="W462" i="4"/>
  <c r="V462" i="4"/>
  <c r="W451" i="4"/>
  <c r="V451" i="4"/>
  <c r="W439" i="4"/>
  <c r="V439" i="4"/>
  <c r="W417" i="4"/>
  <c r="V417" i="4"/>
  <c r="W403" i="4"/>
  <c r="V403" i="4"/>
  <c r="W382" i="4"/>
  <c r="V382" i="4"/>
  <c r="W368" i="4"/>
  <c r="V368" i="4"/>
  <c r="W357" i="4"/>
  <c r="V357" i="4"/>
  <c r="W344" i="4"/>
  <c r="V344" i="4"/>
  <c r="W334" i="4"/>
  <c r="V334" i="4"/>
  <c r="W322" i="4"/>
  <c r="V322" i="4"/>
  <c r="W310" i="4"/>
  <c r="V310" i="4"/>
  <c r="W299" i="4"/>
  <c r="V299" i="4"/>
  <c r="W285" i="4"/>
  <c r="V285" i="4"/>
  <c r="W272" i="4"/>
  <c r="V272" i="4"/>
  <c r="W257" i="4"/>
  <c r="V257" i="4"/>
  <c r="W238" i="4"/>
  <c r="V238" i="4"/>
  <c r="W228" i="4"/>
  <c r="V228" i="4"/>
  <c r="W219" i="4"/>
  <c r="V219" i="4"/>
  <c r="W197" i="4"/>
  <c r="V197" i="4"/>
  <c r="W184" i="4"/>
  <c r="V184" i="4"/>
  <c r="W168" i="4"/>
  <c r="V168" i="4"/>
  <c r="W153" i="4"/>
  <c r="V153" i="4"/>
  <c r="W137" i="4"/>
  <c r="V137" i="4"/>
  <c r="W121" i="4"/>
  <c r="V121" i="4"/>
  <c r="W105" i="4"/>
  <c r="V105" i="4"/>
  <c r="W89" i="4"/>
  <c r="V89" i="4"/>
  <c r="W73" i="4"/>
  <c r="V73" i="4"/>
  <c r="W57" i="4"/>
  <c r="V57" i="4"/>
  <c r="W41" i="4"/>
  <c r="V41" i="4"/>
  <c r="W25" i="4"/>
  <c r="V25" i="4"/>
  <c r="W9" i="4"/>
  <c r="V9" i="4"/>
  <c r="W2612" i="4"/>
  <c r="V2612" i="4"/>
  <c r="W2584" i="4"/>
  <c r="V2584" i="4"/>
  <c r="W2555" i="4"/>
  <c r="V2555" i="4"/>
  <c r="W2523" i="4"/>
  <c r="V2523" i="4"/>
  <c r="W2495" i="4"/>
  <c r="V2495" i="4"/>
  <c r="W2482" i="4"/>
  <c r="V2482" i="4"/>
  <c r="W2477" i="4"/>
  <c r="V2477" i="4"/>
  <c r="W2467" i="4"/>
  <c r="V2467" i="4"/>
  <c r="W2462" i="4"/>
  <c r="V2462" i="4"/>
  <c r="W2453" i="4"/>
  <c r="V2453" i="4"/>
  <c r="W2450" i="4"/>
  <c r="V2450" i="4"/>
  <c r="W2441" i="4"/>
  <c r="V2441" i="4"/>
  <c r="W2426" i="4"/>
  <c r="V2426" i="4"/>
  <c r="W2417" i="4"/>
  <c r="V2417" i="4"/>
  <c r="W2414" i="4"/>
  <c r="V2414" i="4"/>
  <c r="W2404" i="4"/>
  <c r="V2404" i="4"/>
  <c r="W2400" i="4"/>
  <c r="V2400" i="4"/>
  <c r="W2389" i="4"/>
  <c r="V2389" i="4"/>
  <c r="W2380" i="4"/>
  <c r="V2380" i="4"/>
  <c r="W2375" i="4"/>
  <c r="V2375" i="4"/>
  <c r="W2367" i="4"/>
  <c r="V2367" i="4"/>
  <c r="W2363" i="4"/>
  <c r="V2363" i="4"/>
  <c r="W2342" i="4"/>
  <c r="V2342" i="4"/>
  <c r="W2338" i="4"/>
  <c r="V2338" i="4"/>
  <c r="W2329" i="4"/>
  <c r="V2329" i="4"/>
  <c r="W2324" i="4"/>
  <c r="V2324" i="4"/>
  <c r="W2301" i="4"/>
  <c r="V2301" i="4"/>
  <c r="W2297" i="4"/>
  <c r="V2297" i="4"/>
  <c r="W2289" i="4"/>
  <c r="V2289" i="4"/>
  <c r="W2284" i="4"/>
  <c r="V2284" i="4"/>
  <c r="W2277" i="4"/>
  <c r="V2277" i="4"/>
  <c r="W2274" i="4"/>
  <c r="V2274" i="4"/>
  <c r="W2265" i="4"/>
  <c r="V2265" i="4"/>
  <c r="W2261" i="4"/>
  <c r="V2261" i="4"/>
  <c r="W2251" i="4"/>
  <c r="V2251" i="4"/>
  <c r="W2247" i="4"/>
  <c r="V2247" i="4"/>
  <c r="W2234" i="4"/>
  <c r="V2234" i="4"/>
  <c r="W2223" i="4"/>
  <c r="V2223" i="4"/>
  <c r="W2003" i="4"/>
  <c r="V2003" i="4"/>
  <c r="W1987" i="4"/>
  <c r="W1950" i="4"/>
  <c r="W1916" i="4"/>
  <c r="V1916" i="4"/>
  <c r="W1904" i="4"/>
  <c r="V1904" i="4"/>
  <c r="W1860" i="4"/>
  <c r="V1860" i="4"/>
  <c r="W1794" i="4"/>
  <c r="V1794" i="4"/>
  <c r="W1780" i="4"/>
  <c r="V1780" i="4"/>
  <c r="W1756" i="4"/>
  <c r="V1756" i="4"/>
  <c r="V1610" i="4"/>
  <c r="W1610" i="4"/>
  <c r="W1512" i="4"/>
  <c r="V1512" i="4"/>
  <c r="W1450" i="4"/>
  <c r="W1427" i="4"/>
  <c r="W1407" i="4"/>
  <c r="V1407" i="4"/>
  <c r="W1386" i="4"/>
  <c r="W1337" i="4"/>
  <c r="V1337" i="4"/>
  <c r="W1271" i="4"/>
  <c r="W1181" i="4"/>
  <c r="V1181" i="4"/>
  <c r="W1129" i="4"/>
  <c r="W963" i="4"/>
  <c r="W807" i="4"/>
  <c r="W741" i="4"/>
  <c r="V1594" i="4"/>
  <c r="W1594" i="4"/>
  <c r="V1584" i="4"/>
  <c r="W1584" i="4"/>
  <c r="W1530" i="4"/>
  <c r="W1516" i="4"/>
  <c r="W1499" i="4"/>
  <c r="V1499" i="4"/>
  <c r="W1478" i="4"/>
  <c r="W1465" i="4"/>
  <c r="W1428" i="4"/>
  <c r="W1412" i="4"/>
  <c r="W1381" i="4"/>
  <c r="V1381" i="4"/>
  <c r="W1343" i="4"/>
  <c r="W1323" i="4"/>
  <c r="V1323" i="4"/>
  <c r="W1311" i="4"/>
  <c r="V1311" i="4"/>
  <c r="W1241" i="4"/>
  <c r="V1241" i="4"/>
  <c r="W1228" i="4"/>
  <c r="V1228" i="4"/>
  <c r="W1207" i="4"/>
  <c r="V1207" i="4"/>
  <c r="W1157" i="4"/>
  <c r="W1115" i="4"/>
  <c r="W1095" i="4"/>
  <c r="V1095" i="4"/>
  <c r="W1047" i="4"/>
  <c r="W1002" i="4"/>
  <c r="W979" i="4"/>
  <c r="V979" i="4"/>
  <c r="W949" i="4"/>
  <c r="W920" i="4"/>
  <c r="W890" i="4"/>
  <c r="V890" i="4"/>
  <c r="W823" i="4"/>
  <c r="W780" i="4"/>
  <c r="V780" i="4"/>
  <c r="W756" i="4"/>
  <c r="W705" i="4"/>
  <c r="V705" i="4"/>
  <c r="W639" i="4"/>
  <c r="V639" i="4"/>
  <c r="W608" i="4"/>
  <c r="W600" i="4"/>
  <c r="V600" i="4"/>
  <c r="W578" i="4"/>
  <c r="V578" i="4"/>
  <c r="W548" i="4"/>
  <c r="W542" i="4"/>
  <c r="V542" i="4"/>
  <c r="W527" i="4"/>
  <c r="V527" i="4"/>
  <c r="W502" i="4"/>
  <c r="W479" i="4"/>
  <c r="V479" i="4"/>
  <c r="W447" i="4"/>
  <c r="V447" i="4"/>
  <c r="W402" i="4"/>
  <c r="W356" i="4"/>
  <c r="W305" i="4"/>
  <c r="V305" i="4"/>
  <c r="W270" i="4"/>
  <c r="V270" i="4"/>
  <c r="W256" i="4"/>
  <c r="W253" i="4"/>
  <c r="V253" i="4"/>
  <c r="W215" i="4"/>
  <c r="V215" i="4"/>
  <c r="W181" i="4"/>
  <c r="V181" i="4"/>
  <c r="W167" i="4"/>
  <c r="W163" i="4"/>
  <c r="V163" i="4"/>
  <c r="W118" i="4"/>
  <c r="V118" i="4"/>
  <c r="W104" i="4"/>
  <c r="W99" i="4"/>
  <c r="V99" i="4"/>
  <c r="W54" i="4"/>
  <c r="V54" i="4"/>
  <c r="W40" i="4"/>
  <c r="W35" i="4"/>
  <c r="V35" i="4"/>
  <c r="W60" i="4"/>
  <c r="W55" i="4"/>
  <c r="V55" i="4"/>
  <c r="W26" i="4"/>
  <c r="W669" i="4"/>
  <c r="V669" i="4"/>
  <c r="W642" i="4"/>
  <c r="V642" i="4"/>
  <c r="W612" i="4"/>
  <c r="W603" i="4"/>
  <c r="W582" i="4"/>
  <c r="V582" i="4"/>
  <c r="W551" i="4"/>
  <c r="W530" i="4"/>
  <c r="V530" i="4"/>
  <c r="W505" i="4"/>
  <c r="W497" i="4"/>
  <c r="W482" i="4"/>
  <c r="V482" i="4"/>
  <c r="W458" i="4"/>
  <c r="W452" i="4"/>
  <c r="W430" i="4"/>
  <c r="W427" i="4"/>
  <c r="V427" i="4"/>
  <c r="W404" i="4"/>
  <c r="W384" i="4"/>
  <c r="W380" i="4"/>
  <c r="V380" i="4"/>
  <c r="W358" i="4"/>
  <c r="W336" i="4"/>
  <c r="W332" i="4"/>
  <c r="V332" i="4"/>
  <c r="W311" i="4"/>
  <c r="W288" i="4"/>
  <c r="W258" i="4"/>
  <c r="W240" i="4"/>
  <c r="W220" i="4"/>
  <c r="W199" i="4"/>
  <c r="W195" i="4"/>
  <c r="V195" i="4"/>
  <c r="W169" i="4"/>
  <c r="W140" i="4"/>
  <c r="W135" i="4"/>
  <c r="V135" i="4"/>
  <c r="W106" i="4"/>
  <c r="W76" i="4"/>
  <c r="W71" i="4"/>
  <c r="V71" i="4"/>
  <c r="W666" i="4"/>
  <c r="V666" i="4"/>
  <c r="W443" i="4"/>
  <c r="V443" i="4"/>
  <c r="W432" i="4"/>
  <c r="V432" i="4"/>
  <c r="W408" i="4"/>
  <c r="V408" i="4"/>
  <c r="W385" i="4"/>
  <c r="V385" i="4"/>
  <c r="W372" i="4"/>
  <c r="V372" i="4"/>
  <c r="W361" i="4"/>
  <c r="V361" i="4"/>
  <c r="W347" i="4"/>
  <c r="V347" i="4"/>
  <c r="W338" i="4"/>
  <c r="V338" i="4"/>
  <c r="W325" i="4"/>
  <c r="V325" i="4"/>
  <c r="W314" i="4"/>
  <c r="V314" i="4"/>
  <c r="W300" i="4"/>
  <c r="V300" i="4"/>
  <c r="W290" i="4"/>
  <c r="V290" i="4"/>
  <c r="W277" i="4"/>
  <c r="V277" i="4"/>
  <c r="W262" i="4"/>
  <c r="V262" i="4"/>
  <c r="W242" i="4"/>
  <c r="V242" i="4"/>
  <c r="W211" i="4"/>
  <c r="V211" i="4"/>
  <c r="W173" i="4"/>
  <c r="V173" i="4"/>
  <c r="W158" i="4"/>
  <c r="V158" i="4"/>
  <c r="W142" i="4"/>
  <c r="V142" i="4"/>
  <c r="W126" i="4"/>
  <c r="V126" i="4"/>
  <c r="W110" i="4"/>
  <c r="V110" i="4"/>
  <c r="W94" i="4"/>
  <c r="V94" i="4"/>
  <c r="W78" i="4"/>
  <c r="V78" i="4"/>
  <c r="W62" i="4"/>
  <c r="V62" i="4"/>
  <c r="W46" i="4"/>
  <c r="V46" i="4"/>
  <c r="W30" i="4"/>
  <c r="V30" i="4"/>
  <c r="W14" i="4"/>
  <c r="V14" i="4"/>
  <c r="W716" i="4"/>
  <c r="V716" i="4"/>
  <c r="V4534" i="4"/>
  <c r="W4534" i="4"/>
  <c r="W4465" i="4"/>
  <c r="V4465" i="4"/>
  <c r="W4430" i="4"/>
  <c r="V4430" i="4"/>
  <c r="W4401" i="4"/>
  <c r="V4401" i="4"/>
  <c r="W4376" i="4"/>
  <c r="V4376" i="4"/>
  <c r="W4344" i="4"/>
  <c r="V4344" i="4"/>
  <c r="W4251" i="4"/>
  <c r="V4251" i="4"/>
  <c r="W4192" i="4"/>
  <c r="V4192" i="4"/>
  <c r="W4130" i="4"/>
  <c r="V4130" i="4"/>
  <c r="W4598" i="4"/>
  <c r="V4598" i="4"/>
  <c r="W4574" i="4"/>
  <c r="V4574" i="4"/>
  <c r="W4546" i="4"/>
  <c r="V4546" i="4"/>
  <c r="W4358" i="4"/>
  <c r="V4358" i="4"/>
  <c r="V4558" i="4"/>
  <c r="W4558" i="4"/>
  <c r="V4545" i="4"/>
  <c r="W4545" i="4"/>
  <c r="W4527" i="4"/>
  <c r="V4527" i="4"/>
  <c r="V4508" i="4"/>
  <c r="W4508" i="4"/>
  <c r="V4483" i="4"/>
  <c r="W4483" i="4"/>
  <c r="V4433" i="4"/>
  <c r="W4433" i="4"/>
  <c r="V4405" i="4"/>
  <c r="W4405" i="4"/>
  <c r="V4381" i="4"/>
  <c r="W4381" i="4"/>
  <c r="V4349" i="4"/>
  <c r="W4349" i="4"/>
  <c r="V4317" i="4"/>
  <c r="W4317" i="4"/>
  <c r="V4285" i="4"/>
  <c r="W4285" i="4"/>
  <c r="V4271" i="4"/>
  <c r="W4271" i="4"/>
  <c r="V4256" i="4"/>
  <c r="W4256" i="4"/>
  <c r="V4226" i="4"/>
  <c r="W4226" i="4"/>
  <c r="V4206" i="4"/>
  <c r="W4206" i="4"/>
  <c r="V4183" i="4"/>
  <c r="W4183" i="4"/>
  <c r="V4156" i="4"/>
  <c r="W4156" i="4"/>
  <c r="V4135" i="4"/>
  <c r="W4135" i="4"/>
  <c r="W4118" i="4"/>
  <c r="V4118" i="4"/>
  <c r="V4102" i="4"/>
  <c r="W4102" i="4"/>
  <c r="V4050" i="4"/>
  <c r="W4050" i="4"/>
  <c r="W4037" i="4"/>
  <c r="V4037" i="4"/>
  <c r="W4022" i="4"/>
  <c r="V4022" i="4"/>
  <c r="W4008" i="4"/>
  <c r="V4008" i="4"/>
  <c r="W3994" i="4"/>
  <c r="V3994" i="4"/>
  <c r="W3983" i="4"/>
  <c r="V3983" i="4"/>
  <c r="W3971" i="4"/>
  <c r="V3971" i="4"/>
  <c r="W4665" i="4"/>
  <c r="V4665" i="4"/>
  <c r="W4653" i="4"/>
  <c r="V4653" i="4"/>
  <c r="W4649" i="4"/>
  <c r="W4641" i="4"/>
  <c r="V4641" i="4"/>
  <c r="W4635" i="4"/>
  <c r="W4625" i="4"/>
  <c r="V4625" i="4"/>
  <c r="W4620" i="4"/>
  <c r="W4611" i="4"/>
  <c r="V4611" i="4"/>
  <c r="V4552" i="4"/>
  <c r="W4552" i="4"/>
  <c r="W4488" i="4"/>
  <c r="V4488" i="4"/>
  <c r="W4474" i="4"/>
  <c r="V4474" i="4"/>
  <c r="W4532" i="4"/>
  <c r="V4532" i="4"/>
  <c r="W4489" i="4"/>
  <c r="V4489" i="4"/>
  <c r="W4475" i="4"/>
  <c r="V4475" i="4"/>
  <c r="W4457" i="4"/>
  <c r="W4446" i="4"/>
  <c r="V4446" i="4"/>
  <c r="W4404" i="4"/>
  <c r="W4394" i="4"/>
  <c r="V4394" i="4"/>
  <c r="W4386" i="4"/>
  <c r="V4386" i="4"/>
  <c r="W4355" i="4"/>
  <c r="W4339" i="4"/>
  <c r="W4326" i="4"/>
  <c r="V4326" i="4"/>
  <c r="W4292" i="4"/>
  <c r="W4283" i="4"/>
  <c r="W4243" i="4"/>
  <c r="W4213" i="4"/>
  <c r="V4213" i="4"/>
  <c r="W4202" i="4"/>
  <c r="V4202" i="4"/>
  <c r="W4191" i="4"/>
  <c r="V4191" i="4"/>
  <c r="W4179" i="4"/>
  <c r="V4179" i="4"/>
  <c r="W4145" i="4"/>
  <c r="V4145" i="4"/>
  <c r="W4115" i="4"/>
  <c r="W4109" i="4"/>
  <c r="V4109" i="4"/>
  <c r="V4082" i="4"/>
  <c r="W4082" i="4"/>
  <c r="W4071" i="4"/>
  <c r="W4062" i="4"/>
  <c r="W4051" i="4"/>
  <c r="V4051" i="4"/>
  <c r="W3990" i="4"/>
  <c r="V3990" i="4"/>
  <c r="W3968" i="4"/>
  <c r="W3957" i="4"/>
  <c r="V3957" i="4"/>
  <c r="W3950" i="4"/>
  <c r="W3937" i="4"/>
  <c r="V3937" i="4"/>
  <c r="W3929" i="4"/>
  <c r="W3911" i="4"/>
  <c r="V3911" i="4"/>
  <c r="W3903" i="4"/>
  <c r="W3889" i="4"/>
  <c r="V3889" i="4"/>
  <c r="W3861" i="4"/>
  <c r="W3847" i="4"/>
  <c r="V3847" i="4"/>
  <c r="W3838" i="4"/>
  <c r="W3825" i="4"/>
  <c r="V3825" i="4"/>
  <c r="W3817" i="4"/>
  <c r="W3800" i="4"/>
  <c r="W3773" i="4"/>
  <c r="W3766" i="4"/>
  <c r="V3766" i="4"/>
  <c r="W3759" i="4"/>
  <c r="W3740" i="4"/>
  <c r="V3740" i="4"/>
  <c r="W3719" i="4"/>
  <c r="V3719" i="4"/>
  <c r="W3712" i="4"/>
  <c r="W3691" i="4"/>
  <c r="V3691" i="4"/>
  <c r="W3682" i="4"/>
  <c r="W3663" i="4"/>
  <c r="V3663" i="4"/>
  <c r="W3655" i="4"/>
  <c r="W3624" i="4"/>
  <c r="W3610" i="4"/>
  <c r="W4514" i="4"/>
  <c r="V4514" i="4"/>
  <c r="W4509" i="4"/>
  <c r="V4509" i="4"/>
  <c r="W4445" i="4"/>
  <c r="W4392" i="4"/>
  <c r="W4366" i="4"/>
  <c r="V4366" i="4"/>
  <c r="W4356" i="4"/>
  <c r="V4337" i="4"/>
  <c r="W4337" i="4"/>
  <c r="W4255" i="4"/>
  <c r="W4212" i="4"/>
  <c r="V4212" i="4"/>
  <c r="W4190" i="4"/>
  <c r="V4190" i="4"/>
  <c r="V4153" i="4"/>
  <c r="W4153" i="4"/>
  <c r="W4144" i="4"/>
  <c r="V4144" i="4"/>
  <c r="W4137" i="4"/>
  <c r="V4137" i="4"/>
  <c r="W4108" i="4"/>
  <c r="V4108" i="4"/>
  <c r="W4103" i="4"/>
  <c r="V4103" i="4"/>
  <c r="W4092" i="4"/>
  <c r="V4092" i="4"/>
  <c r="W4081" i="4"/>
  <c r="V4081" i="4"/>
  <c r="W4003" i="4"/>
  <c r="V4003" i="4"/>
  <c r="V3969" i="4"/>
  <c r="W3969" i="4"/>
  <c r="W3956" i="4"/>
  <c r="V3956" i="4"/>
  <c r="W3909" i="4"/>
  <c r="V3909" i="4"/>
  <c r="W3901" i="4"/>
  <c r="V3901" i="4"/>
  <c r="W3891" i="4"/>
  <c r="V3891" i="4"/>
  <c r="W3873" i="4"/>
  <c r="V3873" i="4"/>
  <c r="W3858" i="4"/>
  <c r="V3858" i="4"/>
  <c r="W3836" i="4"/>
  <c r="V3836" i="4"/>
  <c r="W3814" i="4"/>
  <c r="V3814" i="4"/>
  <c r="W3797" i="4"/>
  <c r="V3797" i="4"/>
  <c r="W3790" i="4"/>
  <c r="V3790" i="4"/>
  <c r="W3764" i="4"/>
  <c r="V3764" i="4"/>
  <c r="W3756" i="4"/>
  <c r="V3756" i="4"/>
  <c r="W3730" i="4"/>
  <c r="V3730" i="4"/>
  <c r="W3722" i="4"/>
  <c r="V3722" i="4"/>
  <c r="W3701" i="4"/>
  <c r="V3701" i="4"/>
  <c r="W3676" i="4"/>
  <c r="V3676" i="4"/>
  <c r="W3666" i="4"/>
  <c r="V3666" i="4"/>
  <c r="W4525" i="4"/>
  <c r="V4525" i="4"/>
  <c r="W4507" i="4"/>
  <c r="V4507" i="4"/>
  <c r="W4497" i="4"/>
  <c r="V4497" i="4"/>
  <c r="W4451" i="4"/>
  <c r="W4442" i="4"/>
  <c r="W4412" i="4"/>
  <c r="W4403" i="4"/>
  <c r="V4403" i="4"/>
  <c r="W4372" i="4"/>
  <c r="W4351" i="4"/>
  <c r="V4351" i="4"/>
  <c r="W4335" i="4"/>
  <c r="V4335" i="4"/>
  <c r="V4274" i="4"/>
  <c r="W4274" i="4"/>
  <c r="W4265" i="4"/>
  <c r="V4265" i="4"/>
  <c r="V4238" i="4"/>
  <c r="W4238" i="4"/>
  <c r="W4138" i="4"/>
  <c r="W4104" i="4"/>
  <c r="W4058" i="4"/>
  <c r="V4058" i="4"/>
  <c r="W4033" i="4"/>
  <c r="W4025" i="4"/>
  <c r="V4025" i="4"/>
  <c r="W4007" i="4"/>
  <c r="W3955" i="4"/>
  <c r="W3934" i="4"/>
  <c r="W3904" i="4"/>
  <c r="V3904" i="4"/>
  <c r="W3886" i="4"/>
  <c r="W3849" i="4"/>
  <c r="V3849" i="4"/>
  <c r="W3839" i="4"/>
  <c r="V3839" i="4"/>
  <c r="W3827" i="4"/>
  <c r="V3827" i="4"/>
  <c r="W3818" i="4"/>
  <c r="V3818" i="4"/>
  <c r="W3778" i="4"/>
  <c r="W3741" i="4"/>
  <c r="V3741" i="4"/>
  <c r="W3721" i="4"/>
  <c r="V3721" i="4"/>
  <c r="W3688" i="4"/>
  <c r="W3665" i="4"/>
  <c r="V3665" i="4"/>
  <c r="W3656" i="4"/>
  <c r="V3656" i="4"/>
  <c r="W3634" i="4"/>
  <c r="W3619" i="4"/>
  <c r="W3604" i="4"/>
  <c r="W4300" i="4"/>
  <c r="W4268" i="4"/>
  <c r="W4220" i="4"/>
  <c r="W4174" i="4"/>
  <c r="W4140" i="4"/>
  <c r="W4124" i="4"/>
  <c r="W4026" i="4"/>
  <c r="W3998" i="4"/>
  <c r="W3960" i="4"/>
  <c r="W3940" i="4"/>
  <c r="W3865" i="4"/>
  <c r="W3828" i="4"/>
  <c r="W3777" i="4"/>
  <c r="V3777" i="4"/>
  <c r="W3755" i="4"/>
  <c r="W3674" i="4"/>
  <c r="V3674" i="4"/>
  <c r="W3641" i="4"/>
  <c r="W3620" i="4"/>
  <c r="W3611" i="4"/>
  <c r="W3598" i="4"/>
  <c r="V3598" i="4"/>
  <c r="W3579" i="4"/>
  <c r="V3579" i="4"/>
  <c r="W3572" i="4"/>
  <c r="W3546" i="4"/>
  <c r="V3546" i="4"/>
  <c r="W3536" i="4"/>
  <c r="V3536" i="4"/>
  <c r="W3517" i="4"/>
  <c r="V3517" i="4"/>
  <c r="W3504" i="4"/>
  <c r="V3504" i="4"/>
  <c r="W3485" i="4"/>
  <c r="V3485" i="4"/>
  <c r="W3476" i="4"/>
  <c r="V3476" i="4"/>
  <c r="W3462" i="4"/>
  <c r="V3462" i="4"/>
  <c r="W3455" i="4"/>
  <c r="V3455" i="4"/>
  <c r="W3444" i="4"/>
  <c r="V3444" i="4"/>
  <c r="W3425" i="4"/>
  <c r="V3425" i="4"/>
  <c r="W3413" i="4"/>
  <c r="V3413" i="4"/>
  <c r="W3399" i="4"/>
  <c r="V3399" i="4"/>
  <c r="W3385" i="4"/>
  <c r="V3385" i="4"/>
  <c r="W3371" i="4"/>
  <c r="W3365" i="4"/>
  <c r="W3355" i="4"/>
  <c r="V3355" i="4"/>
  <c r="W3334" i="4"/>
  <c r="V3334" i="4"/>
  <c r="W3327" i="4"/>
  <c r="W3318" i="4"/>
  <c r="V3318" i="4"/>
  <c r="W3303" i="4"/>
  <c r="W3297" i="4"/>
  <c r="W3209" i="4"/>
  <c r="V3209" i="4"/>
  <c r="W3200" i="4"/>
  <c r="W3187" i="4"/>
  <c r="V3187" i="4"/>
  <c r="W3182" i="4"/>
  <c r="W3147" i="4"/>
  <c r="V3147" i="4"/>
  <c r="W3132" i="4"/>
  <c r="W3126" i="4"/>
  <c r="W3051" i="4"/>
  <c r="V3051" i="4"/>
  <c r="W2930" i="4"/>
  <c r="V2930" i="4"/>
  <c r="W4306" i="4"/>
  <c r="W4245" i="4"/>
  <c r="V4203" i="4"/>
  <c r="W4203" i="4"/>
  <c r="W4189" i="4"/>
  <c r="W3931" i="4"/>
  <c r="W3896" i="4"/>
  <c r="V3896" i="4"/>
  <c r="W3860" i="4"/>
  <c r="V3860" i="4"/>
  <c r="W3746" i="4"/>
  <c r="W3711" i="4"/>
  <c r="V3711" i="4"/>
  <c r="W3684" i="4"/>
  <c r="W3649" i="4"/>
  <c r="V3649" i="4"/>
  <c r="W3575" i="4"/>
  <c r="V3575" i="4"/>
  <c r="W3551" i="4"/>
  <c r="V3551" i="4"/>
  <c r="W3521" i="4"/>
  <c r="V3521" i="4"/>
  <c r="W3492" i="4"/>
  <c r="V3492" i="4"/>
  <c r="W3482" i="4"/>
  <c r="V3482" i="4"/>
  <c r="W3465" i="4"/>
  <c r="V3465" i="4"/>
  <c r="W3438" i="4"/>
  <c r="V3438" i="4"/>
  <c r="W3414" i="4"/>
  <c r="V3414" i="4"/>
  <c r="W3390" i="4"/>
  <c r="V3390" i="4"/>
  <c r="W3360" i="4"/>
  <c r="V3360" i="4"/>
  <c r="W3338" i="4"/>
  <c r="V3338" i="4"/>
  <c r="W3300" i="4"/>
  <c r="V3300" i="4"/>
  <c r="W3264" i="4"/>
  <c r="V3264" i="4"/>
  <c r="W3246" i="4"/>
  <c r="V3246" i="4"/>
  <c r="W3222" i="4"/>
  <c r="V3222" i="4"/>
  <c r="W3213" i="4"/>
  <c r="V3213" i="4"/>
  <c r="W3188" i="4"/>
  <c r="V3188" i="4"/>
  <c r="W3161" i="4"/>
  <c r="V3161" i="4"/>
  <c r="W3151" i="4"/>
  <c r="V3151" i="4"/>
  <c r="W3137" i="4"/>
  <c r="V3137" i="4"/>
  <c r="V3104" i="4"/>
  <c r="W3104" i="4"/>
  <c r="V3088" i="4"/>
  <c r="W3088" i="4"/>
  <c r="V3072" i="4"/>
  <c r="W3072" i="4"/>
  <c r="V3058" i="4"/>
  <c r="W3058" i="4"/>
  <c r="W3038" i="4"/>
  <c r="W3022" i="4"/>
  <c r="V3002" i="4"/>
  <c r="W3002" i="4"/>
  <c r="V2986" i="4"/>
  <c r="W2986" i="4"/>
  <c r="V2970" i="4"/>
  <c r="W2970" i="4"/>
  <c r="V2956" i="4"/>
  <c r="W2956" i="4"/>
  <c r="V2944" i="4"/>
  <c r="W2944" i="4"/>
  <c r="W4346" i="4"/>
  <c r="W4330" i="4"/>
  <c r="W4249" i="4"/>
  <c r="V4249" i="4"/>
  <c r="W4158" i="4"/>
  <c r="W4105" i="4"/>
  <c r="W4054" i="4"/>
  <c r="W4020" i="4"/>
  <c r="W3970" i="4"/>
  <c r="W3948" i="4"/>
  <c r="V3948" i="4"/>
  <c r="W3913" i="4"/>
  <c r="W3874" i="4"/>
  <c r="V3874" i="4"/>
  <c r="W3813" i="4"/>
  <c r="W3623" i="4"/>
  <c r="W3615" i="4"/>
  <c r="W3450" i="4"/>
  <c r="V3450" i="4"/>
  <c r="W3436" i="4"/>
  <c r="V3436" i="4"/>
  <c r="W3421" i="4"/>
  <c r="V3421" i="4"/>
  <c r="W3407" i="4"/>
  <c r="V3407" i="4"/>
  <c r="W3394" i="4"/>
  <c r="V3394" i="4"/>
  <c r="W3252" i="4"/>
  <c r="V3252" i="4"/>
  <c r="V2937" i="4"/>
  <c r="W2937" i="4"/>
  <c r="V2923" i="4"/>
  <c r="W2923" i="4"/>
  <c r="W4290" i="4"/>
  <c r="W4205" i="4"/>
  <c r="W4111" i="4"/>
  <c r="W3451" i="4"/>
  <c r="W3422" i="4"/>
  <c r="W3395" i="4"/>
  <c r="W3263" i="4"/>
  <c r="W3212" i="4"/>
  <c r="W3040" i="4"/>
  <c r="W3032" i="4"/>
  <c r="W3024" i="4"/>
  <c r="W3016" i="4"/>
  <c r="W3008" i="4"/>
  <c r="W2911" i="4"/>
  <c r="V2911" i="4"/>
  <c r="W2900" i="4"/>
  <c r="W2881" i="4"/>
  <c r="V2881" i="4"/>
  <c r="W2870" i="4"/>
  <c r="W2841" i="4"/>
  <c r="W2823" i="4"/>
  <c r="V2823" i="4"/>
  <c r="W2813" i="4"/>
  <c r="W2793" i="4"/>
  <c r="V2793" i="4"/>
  <c r="W2783" i="4"/>
  <c r="W2764" i="4"/>
  <c r="V2764" i="4"/>
  <c r="W2753" i="4"/>
  <c r="W2735" i="4"/>
  <c r="V2735" i="4"/>
  <c r="W2707" i="4"/>
  <c r="V2707" i="4"/>
  <c r="W2696" i="4"/>
  <c r="W2675" i="4"/>
  <c r="V2675" i="4"/>
  <c r="W2667" i="4"/>
  <c r="V2667" i="4"/>
  <c r="W2661" i="4"/>
  <c r="V2661" i="4"/>
  <c r="W2651" i="4"/>
  <c r="W2630" i="4"/>
  <c r="V2630" i="4"/>
  <c r="W2616" i="4"/>
  <c r="W2589" i="4"/>
  <c r="W2576" i="4"/>
  <c r="W2561" i="4"/>
  <c r="W2545" i="4"/>
  <c r="W2529" i="4"/>
  <c r="W2514" i="4"/>
  <c r="V2514" i="4"/>
  <c r="W1984" i="4"/>
  <c r="W1943" i="4"/>
  <c r="V1943" i="4"/>
  <c r="W1931" i="4"/>
  <c r="V1931" i="4"/>
  <c r="W1921" i="4"/>
  <c r="V1921" i="4"/>
  <c r="V4173" i="4"/>
  <c r="W4173" i="4"/>
  <c r="W4120" i="4"/>
  <c r="V4120" i="4"/>
  <c r="W3905" i="4"/>
  <c r="W3863" i="4"/>
  <c r="W3713" i="4"/>
  <c r="W3681" i="4"/>
  <c r="V3681" i="4"/>
  <c r="W3457" i="4"/>
  <c r="W3427" i="4"/>
  <c r="W3400" i="4"/>
  <c r="W3364" i="4"/>
  <c r="V3364" i="4"/>
  <c r="W3340" i="4"/>
  <c r="V3340" i="4"/>
  <c r="W3319" i="4"/>
  <c r="V3319" i="4"/>
  <c r="W3288" i="4"/>
  <c r="V3288" i="4"/>
  <c r="W3250" i="4"/>
  <c r="V3250" i="4"/>
  <c r="W3230" i="4"/>
  <c r="V3230" i="4"/>
  <c r="W3202" i="4"/>
  <c r="W2939" i="4"/>
  <c r="V2939" i="4"/>
  <c r="W2920" i="4"/>
  <c r="V2920" i="4"/>
  <c r="W2909" i="4"/>
  <c r="V2909" i="4"/>
  <c r="W2899" i="4"/>
  <c r="V2899" i="4"/>
  <c r="W2876" i="4"/>
  <c r="V2876" i="4"/>
  <c r="W2849" i="4"/>
  <c r="V2849" i="4"/>
  <c r="W2840" i="4"/>
  <c r="V2840" i="4"/>
  <c r="W2819" i="4"/>
  <c r="V2819" i="4"/>
  <c r="W2791" i="4"/>
  <c r="V2791" i="4"/>
  <c r="W2782" i="4"/>
  <c r="V2782" i="4"/>
  <c r="W2759" i="4"/>
  <c r="V2759" i="4"/>
  <c r="W2739" i="4"/>
  <c r="V2739" i="4"/>
  <c r="W2729" i="4"/>
  <c r="W2711" i="4"/>
  <c r="V2711" i="4"/>
  <c r="W2700" i="4"/>
  <c r="W2679" i="4"/>
  <c r="V2679" i="4"/>
  <c r="W2665" i="4"/>
  <c r="V2665" i="4"/>
  <c r="W2650" i="4"/>
  <c r="V2650" i="4"/>
  <c r="W2639" i="4"/>
  <c r="W2209" i="4"/>
  <c r="V2195" i="4"/>
  <c r="W2195" i="4"/>
  <c r="V2181" i="4"/>
  <c r="W2181" i="4"/>
  <c r="V2167" i="4"/>
  <c r="W2167" i="4"/>
  <c r="V2154" i="4"/>
  <c r="W2154" i="4"/>
  <c r="V2140" i="4"/>
  <c r="W2140" i="4"/>
  <c r="V2124" i="4"/>
  <c r="W2124" i="4"/>
  <c r="V2108" i="4"/>
  <c r="W2108" i="4"/>
  <c r="V2092" i="4"/>
  <c r="W2092" i="4"/>
  <c r="V2078" i="4"/>
  <c r="W2078" i="4"/>
  <c r="V2063" i="4"/>
  <c r="W2063" i="4"/>
  <c r="V2049" i="4"/>
  <c r="W2049" i="4"/>
  <c r="V2034" i="4"/>
  <c r="W2034" i="4"/>
  <c r="V2009" i="4"/>
  <c r="W2009" i="4"/>
  <c r="V1866" i="4"/>
  <c r="W1866" i="4"/>
  <c r="V1851" i="4"/>
  <c r="W1851" i="4"/>
  <c r="W1811" i="4"/>
  <c r="W1734" i="4"/>
  <c r="W1710" i="4"/>
  <c r="W1695" i="4"/>
  <c r="W1681" i="4"/>
  <c r="W1666" i="4"/>
  <c r="W1633" i="4"/>
  <c r="W4094" i="4"/>
  <c r="W3822" i="4"/>
  <c r="V3822" i="4"/>
  <c r="W3601" i="4"/>
  <c r="V3601" i="4"/>
  <c r="W3592" i="4"/>
  <c r="W3568" i="4"/>
  <c r="W3544" i="4"/>
  <c r="W3513" i="4"/>
  <c r="W3481" i="4"/>
  <c r="W3242" i="4"/>
  <c r="W3159" i="4"/>
  <c r="V3159" i="4"/>
  <c r="W3122" i="4"/>
  <c r="W3033" i="4"/>
  <c r="W3017" i="4"/>
  <c r="W2910" i="4"/>
  <c r="W2888" i="4"/>
  <c r="V2888" i="4"/>
  <c r="W2880" i="4"/>
  <c r="W2857" i="4"/>
  <c r="V2857" i="4"/>
  <c r="W2850" i="4"/>
  <c r="W2830" i="4"/>
  <c r="V2830" i="4"/>
  <c r="W2822" i="4"/>
  <c r="W2801" i="4"/>
  <c r="V2801" i="4"/>
  <c r="W2792" i="4"/>
  <c r="W2772" i="4"/>
  <c r="V2772" i="4"/>
  <c r="W2763" i="4"/>
  <c r="W2743" i="4"/>
  <c r="V2743" i="4"/>
  <c r="W2720" i="4"/>
  <c r="V2720" i="4"/>
  <c r="W2693" i="4"/>
  <c r="V2693" i="4"/>
  <c r="W2683" i="4"/>
  <c r="V2683" i="4"/>
  <c r="W2664" i="4"/>
  <c r="V2664" i="4"/>
  <c r="W2648" i="4"/>
  <c r="V2648" i="4"/>
  <c r="W2638" i="4"/>
  <c r="V2638" i="4"/>
  <c r="W2628" i="4"/>
  <c r="W2601" i="4"/>
  <c r="W2586" i="4"/>
  <c r="W2573" i="4"/>
  <c r="W2558" i="4"/>
  <c r="W2542" i="4"/>
  <c r="W2526" i="4"/>
  <c r="V2505" i="4"/>
  <c r="W2505" i="4"/>
  <c r="W2216" i="4"/>
  <c r="V2216" i="4"/>
  <c r="W2210" i="4"/>
  <c r="V2210" i="4"/>
  <c r="V2005" i="4"/>
  <c r="W2005" i="4"/>
  <c r="W1983" i="4"/>
  <c r="V1966" i="4"/>
  <c r="W1966" i="4"/>
  <c r="V1955" i="4"/>
  <c r="W1955" i="4"/>
  <c r="V1942" i="4"/>
  <c r="W1942" i="4"/>
  <c r="V1920" i="4"/>
  <c r="W1920" i="4"/>
  <c r="W1817" i="4"/>
  <c r="V1817" i="4"/>
  <c r="W1812" i="4"/>
  <c r="V1812" i="4"/>
  <c r="V1799" i="4"/>
  <c r="W1799" i="4"/>
  <c r="W1735" i="4"/>
  <c r="V1735" i="4"/>
  <c r="W1728" i="4"/>
  <c r="V1728" i="4"/>
  <c r="W1724" i="4"/>
  <c r="V1724" i="4"/>
  <c r="W1719" i="4"/>
  <c r="V1719" i="4"/>
  <c r="W1711" i="4"/>
  <c r="V1711" i="4"/>
  <c r="W1703" i="4"/>
  <c r="V1703" i="4"/>
  <c r="W1696" i="4"/>
  <c r="V1696" i="4"/>
  <c r="W1688" i="4"/>
  <c r="V1688" i="4"/>
  <c r="W1682" i="4"/>
  <c r="V1682" i="4"/>
  <c r="W1675" i="4"/>
  <c r="V1675" i="4"/>
  <c r="W1667" i="4"/>
  <c r="V1667" i="4"/>
  <c r="W1660" i="4"/>
  <c r="V1660" i="4"/>
  <c r="W1648" i="4"/>
  <c r="V1625" i="4"/>
  <c r="W1625" i="4"/>
  <c r="W4495" i="4"/>
  <c r="W4453" i="4"/>
  <c r="W4415" i="4"/>
  <c r="W4390" i="4"/>
  <c r="W4375" i="4"/>
  <c r="W4327" i="4"/>
  <c r="V4327" i="4"/>
  <c r="V4198" i="4"/>
  <c r="W4198" i="4"/>
  <c r="W4067" i="4"/>
  <c r="W4052" i="4"/>
  <c r="V4052" i="4"/>
  <c r="W3933" i="4"/>
  <c r="V3933" i="4"/>
  <c r="W3791" i="4"/>
  <c r="V3791" i="4"/>
  <c r="W3459" i="4"/>
  <c r="V3459" i="4"/>
  <c r="W3430" i="4"/>
  <c r="V3430" i="4"/>
  <c r="W3402" i="4"/>
  <c r="V3402" i="4"/>
  <c r="W3253" i="4"/>
  <c r="W3205" i="4"/>
  <c r="V3205" i="4"/>
  <c r="W3165" i="4"/>
  <c r="W3109" i="4"/>
  <c r="W3101" i="4"/>
  <c r="W3093" i="4"/>
  <c r="W3085" i="4"/>
  <c r="W3077" i="4"/>
  <c r="W3070" i="4"/>
  <c r="W3062" i="4"/>
  <c r="W3055" i="4"/>
  <c r="W2999" i="4"/>
  <c r="W2991" i="4"/>
  <c r="W2983" i="4"/>
  <c r="W2975" i="4"/>
  <c r="W2968" i="4"/>
  <c r="W2961" i="4"/>
  <c r="W2947" i="4"/>
  <c r="W2914" i="4"/>
  <c r="W2901" i="4"/>
  <c r="V2901" i="4"/>
  <c r="W2897" i="4"/>
  <c r="W2861" i="4"/>
  <c r="V2861" i="4"/>
  <c r="W2853" i="4"/>
  <c r="W2842" i="4"/>
  <c r="V2842" i="4"/>
  <c r="W2837" i="4"/>
  <c r="W2805" i="4"/>
  <c r="V2805" i="4"/>
  <c r="W2796" i="4"/>
  <c r="W2779" i="4"/>
  <c r="W2738" i="4"/>
  <c r="W2710" i="4"/>
  <c r="W2687" i="4"/>
  <c r="V2687" i="4"/>
  <c r="W2678" i="4"/>
  <c r="W2642" i="4"/>
  <c r="V2642" i="4"/>
  <c r="W2633" i="4"/>
  <c r="W2611" i="4"/>
  <c r="W2554" i="4"/>
  <c r="W2522" i="4"/>
  <c r="V2491" i="4"/>
  <c r="W2491" i="4"/>
  <c r="V2476" i="4"/>
  <c r="W2476" i="4"/>
  <c r="V2461" i="4"/>
  <c r="W2461" i="4"/>
  <c r="V2449" i="4"/>
  <c r="W2449" i="4"/>
  <c r="V2437" i="4"/>
  <c r="W2437" i="4"/>
  <c r="V2413" i="4"/>
  <c r="W2413" i="4"/>
  <c r="V2399" i="4"/>
  <c r="W2399" i="4"/>
  <c r="V2388" i="4"/>
  <c r="W2388" i="4"/>
  <c r="V2374" i="4"/>
  <c r="W2374" i="4"/>
  <c r="V2362" i="4"/>
  <c r="W2362" i="4"/>
  <c r="V2351" i="4"/>
  <c r="W2351" i="4"/>
  <c r="V2337" i="4"/>
  <c r="W2337" i="4"/>
  <c r="V2323" i="4"/>
  <c r="W2323" i="4"/>
  <c r="V2310" i="4"/>
  <c r="W2310" i="4"/>
  <c r="V2260" i="4"/>
  <c r="W2260" i="4"/>
  <c r="V2233" i="4"/>
  <c r="W2233" i="4"/>
  <c r="W1877" i="4"/>
  <c r="V1877" i="4"/>
  <c r="W1871" i="4"/>
  <c r="V1871" i="4"/>
  <c r="W1856" i="4"/>
  <c r="W1848" i="4"/>
  <c r="W1841" i="4"/>
  <c r="W1818" i="4"/>
  <c r="W1810" i="4"/>
  <c r="W1741" i="4"/>
  <c r="W1717" i="4"/>
  <c r="W1697" i="4"/>
  <c r="W1687" i="4"/>
  <c r="W1668" i="4"/>
  <c r="W1652" i="4"/>
  <c r="W1643" i="4"/>
  <c r="V1643" i="4"/>
  <c r="W1638" i="4"/>
  <c r="V1638" i="4"/>
  <c r="W1619" i="4"/>
  <c r="V1619" i="4"/>
  <c r="W1604" i="4"/>
  <c r="V1604" i="4"/>
  <c r="W1599" i="4"/>
  <c r="V1599" i="4"/>
  <c r="W1579" i="4"/>
  <c r="V1579" i="4"/>
  <c r="W1575" i="4"/>
  <c r="V1575" i="4"/>
  <c r="W1551" i="4"/>
  <c r="V1551" i="4"/>
  <c r="W1539" i="4"/>
  <c r="V1539" i="4"/>
  <c r="W1532" i="4"/>
  <c r="W1519" i="4"/>
  <c r="V1519" i="4"/>
  <c r="W1500" i="4"/>
  <c r="V1500" i="4"/>
  <c r="W1489" i="4"/>
  <c r="V1489" i="4"/>
  <c r="W1480" i="4"/>
  <c r="W1470" i="4"/>
  <c r="V1470" i="4"/>
  <c r="W1447" i="4"/>
  <c r="V1447" i="4"/>
  <c r="W1418" i="4"/>
  <c r="V1418" i="4"/>
  <c r="W1395" i="4"/>
  <c r="V1395" i="4"/>
  <c r="W1384" i="4"/>
  <c r="V1384" i="4"/>
  <c r="W1364" i="4"/>
  <c r="V1364" i="4"/>
  <c r="W1350" i="4"/>
  <c r="V1350" i="4"/>
  <c r="W1332" i="4"/>
  <c r="V1332" i="4"/>
  <c r="W1321" i="4"/>
  <c r="V1321" i="4"/>
  <c r="W1308" i="4"/>
  <c r="V1308" i="4"/>
  <c r="W1297" i="4"/>
  <c r="V1297" i="4"/>
  <c r="W1283" i="4"/>
  <c r="W1254" i="4"/>
  <c r="V1254" i="4"/>
  <c r="W1243" i="4"/>
  <c r="V1243" i="4"/>
  <c r="W1225" i="4"/>
  <c r="V1225" i="4"/>
  <c r="W1216" i="4"/>
  <c r="W1195" i="4"/>
  <c r="W1174" i="4"/>
  <c r="W1155" i="4"/>
  <c r="V1155" i="4"/>
  <c r="W1144" i="4"/>
  <c r="W1126" i="4"/>
  <c r="V1126" i="4"/>
  <c r="W1099" i="4"/>
  <c r="V1099" i="4"/>
  <c r="W1088" i="4"/>
  <c r="W1070" i="4"/>
  <c r="V1070" i="4"/>
  <c r="W1063" i="4"/>
  <c r="W1044" i="4"/>
  <c r="V1044" i="4"/>
  <c r="W1033" i="4"/>
  <c r="W1014" i="4"/>
  <c r="V1014" i="4"/>
  <c r="W1004" i="4"/>
  <c r="W991" i="4"/>
  <c r="V991" i="4"/>
  <c r="W975" i="4"/>
  <c r="V975" i="4"/>
  <c r="W961" i="4"/>
  <c r="V961" i="4"/>
  <c r="W947" i="4"/>
  <c r="V947" i="4"/>
  <c r="W938" i="4"/>
  <c r="W916" i="4"/>
  <c r="V916" i="4"/>
  <c r="W898" i="4"/>
  <c r="V898" i="4"/>
  <c r="W878" i="4"/>
  <c r="V878" i="4"/>
  <c r="W847" i="4"/>
  <c r="W834" i="4"/>
  <c r="V834" i="4"/>
  <c r="W825" i="4"/>
  <c r="W812" i="4"/>
  <c r="V812" i="4"/>
  <c r="W787" i="4"/>
  <c r="W776" i="4"/>
  <c r="V776" i="4"/>
  <c r="W752" i="4"/>
  <c r="V752" i="4"/>
  <c r="W743" i="4"/>
  <c r="W721" i="4"/>
  <c r="V721" i="4"/>
  <c r="W708" i="4"/>
  <c r="V708" i="4"/>
  <c r="W695" i="4"/>
  <c r="V695" i="4"/>
  <c r="W677" i="4"/>
  <c r="V677" i="4"/>
  <c r="W661" i="4"/>
  <c r="V661" i="4"/>
  <c r="W1845" i="4"/>
  <c r="V1845" i="4"/>
  <c r="W1825" i="4"/>
  <c r="W1562" i="4"/>
  <c r="V1562" i="4"/>
  <c r="W1549" i="4"/>
  <c r="V1549" i="4"/>
  <c r="W1529" i="4"/>
  <c r="W1477" i="4"/>
  <c r="W1459" i="4"/>
  <c r="V1459" i="4"/>
  <c r="W1446" i="4"/>
  <c r="V1446" i="4"/>
  <c r="W1398" i="4"/>
  <c r="W1352" i="4"/>
  <c r="V1352" i="4"/>
  <c r="W1299" i="4"/>
  <c r="V1299" i="4"/>
  <c r="W1281" i="4"/>
  <c r="W1258" i="4"/>
  <c r="W1222" i="4"/>
  <c r="V1222" i="4"/>
  <c r="W1193" i="4"/>
  <c r="W1142" i="4"/>
  <c r="W1108" i="4"/>
  <c r="V1108" i="4"/>
  <c r="W1080" i="4"/>
  <c r="V1080" i="4"/>
  <c r="W1055" i="4"/>
  <c r="V1055" i="4"/>
  <c r="W1032" i="4"/>
  <c r="W1017" i="4"/>
  <c r="W1001" i="4"/>
  <c r="W972" i="4"/>
  <c r="V972" i="4"/>
  <c r="W935" i="4"/>
  <c r="W914" i="4"/>
  <c r="V914" i="4"/>
  <c r="W894" i="4"/>
  <c r="V894" i="4"/>
  <c r="W868" i="4"/>
  <c r="V868" i="4"/>
  <c r="W852" i="4"/>
  <c r="W837" i="4"/>
  <c r="W816" i="4"/>
  <c r="V816" i="4"/>
  <c r="W800" i="4"/>
  <c r="V800" i="4"/>
  <c r="W786" i="4"/>
  <c r="W726" i="4"/>
  <c r="W2614" i="4"/>
  <c r="V2614" i="4"/>
  <c r="W2579" i="4"/>
  <c r="W2559" i="4"/>
  <c r="V2559" i="4"/>
  <c r="W2519" i="4"/>
  <c r="V2519" i="4"/>
  <c r="W2499" i="4"/>
  <c r="V2499" i="4"/>
  <c r="W2494" i="4"/>
  <c r="V2494" i="4"/>
  <c r="W2486" i="4"/>
  <c r="V2486" i="4"/>
  <c r="W2481" i="4"/>
  <c r="V2481" i="4"/>
  <c r="W2466" i="4"/>
  <c r="V2466" i="4"/>
  <c r="W2456" i="4"/>
  <c r="V2456" i="4"/>
  <c r="W2440" i="4"/>
  <c r="V2440" i="4"/>
  <c r="W2433" i="4"/>
  <c r="V2433" i="4"/>
  <c r="W2429" i="4"/>
  <c r="V2429" i="4"/>
  <c r="W2421" i="4"/>
  <c r="V2421" i="4"/>
  <c r="W2407" i="4"/>
  <c r="V2407" i="4"/>
  <c r="W2403" i="4"/>
  <c r="V2403" i="4"/>
  <c r="W2394" i="4"/>
  <c r="V2394" i="4"/>
  <c r="W2391" i="4"/>
  <c r="V2391" i="4"/>
  <c r="W2383" i="4"/>
  <c r="V2383" i="4"/>
  <c r="W2379" i="4"/>
  <c r="V2379" i="4"/>
  <c r="W2366" i="4"/>
  <c r="V2366" i="4"/>
  <c r="W2355" i="4"/>
  <c r="V2355" i="4"/>
  <c r="W2346" i="4"/>
  <c r="V2346" i="4"/>
  <c r="W2332" i="4"/>
  <c r="V2332" i="4"/>
  <c r="W2328" i="4"/>
  <c r="V2328" i="4"/>
  <c r="W2318" i="4"/>
  <c r="V2318" i="4"/>
  <c r="W2314" i="4"/>
  <c r="V2314" i="4"/>
  <c r="W2300" i="4"/>
  <c r="V2300" i="4"/>
  <c r="W2288" i="4"/>
  <c r="V2288" i="4"/>
  <c r="W2276" i="4"/>
  <c r="V2276" i="4"/>
  <c r="W2264" i="4"/>
  <c r="V2264" i="4"/>
  <c r="W2255" i="4"/>
  <c r="V2255" i="4"/>
  <c r="W2241" i="4"/>
  <c r="V2241" i="4"/>
  <c r="W2238" i="4"/>
  <c r="V2238" i="4"/>
  <c r="W2222" i="4"/>
  <c r="W2203" i="4"/>
  <c r="V2203" i="4"/>
  <c r="W2196" i="4"/>
  <c r="V2196" i="4"/>
  <c r="W2190" i="4"/>
  <c r="V2190" i="4"/>
  <c r="W2183" i="4"/>
  <c r="V2183" i="4"/>
  <c r="W2175" i="4"/>
  <c r="V2175" i="4"/>
  <c r="W2168" i="4"/>
  <c r="V2168" i="4"/>
  <c r="W2162" i="4"/>
  <c r="V2162" i="4"/>
  <c r="W2150" i="4"/>
  <c r="V2150" i="4"/>
  <c r="W2142" i="4"/>
  <c r="V2142" i="4"/>
  <c r="W2134" i="4"/>
  <c r="V2134" i="4"/>
  <c r="W2126" i="4"/>
  <c r="V2126" i="4"/>
  <c r="W2118" i="4"/>
  <c r="V2118" i="4"/>
  <c r="W2110" i="4"/>
  <c r="V2110" i="4"/>
  <c r="W2102" i="4"/>
  <c r="V2102" i="4"/>
  <c r="W2094" i="4"/>
  <c r="V2094" i="4"/>
  <c r="W2086" i="4"/>
  <c r="V2086" i="4"/>
  <c r="W2080" i="4"/>
  <c r="V2080" i="4"/>
  <c r="W2072" i="4"/>
  <c r="V2072" i="4"/>
  <c r="W2065" i="4"/>
  <c r="V2065" i="4"/>
  <c r="W2057" i="4"/>
  <c r="V2057" i="4"/>
  <c r="W2051" i="4"/>
  <c r="V2051" i="4"/>
  <c r="W2043" i="4"/>
  <c r="V2043" i="4"/>
  <c r="W2036" i="4"/>
  <c r="V2036" i="4"/>
  <c r="W2025" i="4"/>
  <c r="V2025" i="4"/>
  <c r="W1990" i="4"/>
  <c r="W1980" i="4"/>
  <c r="W1971" i="4"/>
  <c r="V1971" i="4"/>
  <c r="W1965" i="4"/>
  <c r="V1965" i="4"/>
  <c r="W1947" i="4"/>
  <c r="V1947" i="4"/>
  <c r="W1932" i="4"/>
  <c r="V1932" i="4"/>
  <c r="W1915" i="4"/>
  <c r="V1915" i="4"/>
  <c r="W1900" i="4"/>
  <c r="V1900" i="4"/>
  <c r="W1896" i="4"/>
  <c r="W1859" i="4"/>
  <c r="V1859" i="4"/>
  <c r="W1820" i="4"/>
  <c r="V1820" i="4"/>
  <c r="W1793" i="4"/>
  <c r="V1793" i="4"/>
  <c r="W1788" i="4"/>
  <c r="V1788" i="4"/>
  <c r="W1779" i="4"/>
  <c r="V1779" i="4"/>
  <c r="W1776" i="4"/>
  <c r="V1776" i="4"/>
  <c r="W1767" i="4"/>
  <c r="V1767" i="4"/>
  <c r="W1763" i="4"/>
  <c r="V1763" i="4"/>
  <c r="W1755" i="4"/>
  <c r="V1755" i="4"/>
  <c r="W1752" i="4"/>
  <c r="V1752" i="4"/>
  <c r="W1566" i="4"/>
  <c r="V1566" i="4"/>
  <c r="W1556" i="4"/>
  <c r="V1556" i="4"/>
  <c r="W1547" i="4"/>
  <c r="V1547" i="4"/>
  <c r="W1531" i="4"/>
  <c r="V1531" i="4"/>
  <c r="W1521" i="4"/>
  <c r="V1521" i="4"/>
  <c r="W1505" i="4"/>
  <c r="V1505" i="4"/>
  <c r="W1498" i="4"/>
  <c r="V1498" i="4"/>
  <c r="W1479" i="4"/>
  <c r="V1479" i="4"/>
  <c r="W1471" i="4"/>
  <c r="V1471" i="4"/>
  <c r="W1451" i="4"/>
  <c r="V1451" i="4"/>
  <c r="W1445" i="4"/>
  <c r="V1445" i="4"/>
  <c r="W1429" i="4"/>
  <c r="V1429" i="4"/>
  <c r="W1420" i="4"/>
  <c r="V1420" i="4"/>
  <c r="W1400" i="4"/>
  <c r="V1400" i="4"/>
  <c r="W1392" i="4"/>
  <c r="V1392" i="4"/>
  <c r="W1375" i="4"/>
  <c r="V1375" i="4"/>
  <c r="W1366" i="4"/>
  <c r="V1366" i="4"/>
  <c r="W1329" i="4"/>
  <c r="V1329" i="4"/>
  <c r="W1322" i="4"/>
  <c r="W1313" i="4"/>
  <c r="V1313" i="4"/>
  <c r="W1282" i="4"/>
  <c r="V1282" i="4"/>
  <c r="W1276" i="4"/>
  <c r="V1276" i="4"/>
  <c r="W1259" i="4"/>
  <c r="V1259" i="4"/>
  <c r="W1251" i="4"/>
  <c r="V1251" i="4"/>
  <c r="W1234" i="4"/>
  <c r="V1234" i="4"/>
  <c r="W1227" i="4"/>
  <c r="V1227" i="4"/>
  <c r="W1209" i="4"/>
  <c r="V1209" i="4"/>
  <c r="W1206" i="4"/>
  <c r="V1206" i="4"/>
  <c r="W1200" i="4"/>
  <c r="W1191" i="4"/>
  <c r="W1183" i="4"/>
  <c r="V1183" i="4"/>
  <c r="W1178" i="4"/>
  <c r="W1143" i="4"/>
  <c r="V1143" i="4"/>
  <c r="W1136" i="4"/>
  <c r="W1124" i="4"/>
  <c r="V1124" i="4"/>
  <c r="W1119" i="4"/>
  <c r="W1068" i="4"/>
  <c r="V1068" i="4"/>
  <c r="W1066" i="4"/>
  <c r="W1025" i="4"/>
  <c r="W1012" i="4"/>
  <c r="V1012" i="4"/>
  <c r="W1008" i="4"/>
  <c r="W981" i="4"/>
  <c r="V981" i="4"/>
  <c r="W977" i="4"/>
  <c r="V977" i="4"/>
  <c r="W971" i="4"/>
  <c r="W922" i="4"/>
  <c r="V922" i="4"/>
  <c r="W912" i="4"/>
  <c r="V912" i="4"/>
  <c r="W896" i="4"/>
  <c r="V896" i="4"/>
  <c r="W874" i="4"/>
  <c r="W861" i="4"/>
  <c r="W851" i="4"/>
  <c r="W838" i="4"/>
  <c r="V838" i="4"/>
  <c r="W829" i="4"/>
  <c r="V829" i="4"/>
  <c r="W808" i="4"/>
  <c r="V808" i="4"/>
  <c r="W798" i="4"/>
  <c r="V798" i="4"/>
  <c r="W779" i="4"/>
  <c r="W770" i="4"/>
  <c r="W749" i="4"/>
  <c r="W737" i="4"/>
  <c r="V737" i="4"/>
  <c r="W732" i="4"/>
  <c r="W713" i="4"/>
  <c r="V713" i="4"/>
  <c r="W699" i="4"/>
  <c r="V699" i="4"/>
  <c r="W668" i="4"/>
  <c r="V668" i="4"/>
  <c r="W2218" i="4"/>
  <c r="W2014" i="4"/>
  <c r="W1992" i="4"/>
  <c r="V1992" i="4"/>
  <c r="W1924" i="4"/>
  <c r="V1924" i="4"/>
  <c r="W1826" i="4"/>
  <c r="V1826" i="4"/>
  <c r="W1803" i="4"/>
  <c r="V1803" i="4"/>
  <c r="W1737" i="4"/>
  <c r="W1722" i="4"/>
  <c r="W1713" i="4"/>
  <c r="W1693" i="4"/>
  <c r="W1684" i="4"/>
  <c r="W1654" i="4"/>
  <c r="W1647" i="4"/>
  <c r="W1632" i="4"/>
  <c r="W1620" i="4"/>
  <c r="V1620" i="4"/>
  <c r="W1605" i="4"/>
  <c r="V1605" i="4"/>
  <c r="W1590" i="4"/>
  <c r="V1590" i="4"/>
  <c r="W1553" i="4"/>
  <c r="V1553" i="4"/>
  <c r="W1508" i="4"/>
  <c r="V1508" i="4"/>
  <c r="W1502" i="4"/>
  <c r="V1502" i="4"/>
  <c r="W1481" i="4"/>
  <c r="W1454" i="4"/>
  <c r="V1454" i="4"/>
  <c r="W1449" i="4"/>
  <c r="V1449" i="4"/>
  <c r="W1430" i="4"/>
  <c r="W1402" i="4"/>
  <c r="V1402" i="4"/>
  <c r="W1396" i="4"/>
  <c r="V1396" i="4"/>
  <c r="W1355" i="4"/>
  <c r="V1355" i="4"/>
  <c r="W1327" i="4"/>
  <c r="V1327" i="4"/>
  <c r="W1320" i="4"/>
  <c r="V1320" i="4"/>
  <c r="W1301" i="4"/>
  <c r="V1301" i="4"/>
  <c r="W1262" i="4"/>
  <c r="V1262" i="4"/>
  <c r="W1235" i="4"/>
  <c r="W1210" i="4"/>
  <c r="V1210" i="4"/>
  <c r="W1177" i="4"/>
  <c r="V1177" i="4"/>
  <c r="W1154" i="4"/>
  <c r="V1154" i="4"/>
  <c r="W1128" i="4"/>
  <c r="V1128" i="4"/>
  <c r="W1098" i="4"/>
  <c r="V1098" i="4"/>
  <c r="W1072" i="4"/>
  <c r="V1072" i="4"/>
  <c r="W1065" i="4"/>
  <c r="V1065" i="4"/>
  <c r="W1043" i="4"/>
  <c r="V1043" i="4"/>
  <c r="W1016" i="4"/>
  <c r="V1016" i="4"/>
  <c r="W1007" i="4"/>
  <c r="V1007" i="4"/>
  <c r="W982" i="4"/>
  <c r="V982" i="4"/>
  <c r="W967" i="4"/>
  <c r="W884" i="4"/>
  <c r="W856" i="4"/>
  <c r="W826" i="4"/>
  <c r="W795" i="4"/>
  <c r="V795" i="4"/>
  <c r="W789" i="4"/>
  <c r="V789" i="4"/>
  <c r="W761" i="4"/>
  <c r="V761" i="4"/>
  <c r="W754" i="4"/>
  <c r="V754" i="4"/>
  <c r="W687" i="4"/>
  <c r="V687" i="4"/>
  <c r="W672" i="4"/>
  <c r="V672" i="4"/>
  <c r="W644" i="4"/>
  <c r="V644" i="4"/>
  <c r="W629" i="4"/>
  <c r="V629" i="4"/>
  <c r="W613" i="4"/>
  <c r="V613" i="4"/>
  <c r="W599" i="4"/>
  <c r="V599" i="4"/>
  <c r="W584" i="4"/>
  <c r="V584" i="4"/>
  <c r="W568" i="4"/>
  <c r="V568" i="4"/>
  <c r="W552" i="4"/>
  <c r="V552" i="4"/>
  <c r="W541" i="4"/>
  <c r="V541" i="4"/>
  <c r="W518" i="4"/>
  <c r="V518" i="4"/>
  <c r="W506" i="4"/>
  <c r="V506" i="4"/>
  <c r="W484" i="4"/>
  <c r="V484" i="4"/>
  <c r="W472" i="4"/>
  <c r="V472" i="4"/>
  <c r="W448" i="4"/>
  <c r="V448" i="4"/>
  <c r="W436" i="4"/>
  <c r="V436" i="4"/>
  <c r="W425" i="4"/>
  <c r="V425" i="4"/>
  <c r="W399" i="4"/>
  <c r="V399" i="4"/>
  <c r="W390" i="4"/>
  <c r="V390" i="4"/>
  <c r="W378" i="4"/>
  <c r="V378" i="4"/>
  <c r="W366" i="4"/>
  <c r="V366" i="4"/>
  <c r="W353" i="4"/>
  <c r="V353" i="4"/>
  <c r="W331" i="4"/>
  <c r="V331" i="4"/>
  <c r="W320" i="4"/>
  <c r="V320" i="4"/>
  <c r="W307" i="4"/>
  <c r="V307" i="4"/>
  <c r="W296" i="4"/>
  <c r="V296" i="4"/>
  <c r="W282" i="4"/>
  <c r="V282" i="4"/>
  <c r="W269" i="4"/>
  <c r="V269" i="4"/>
  <c r="W235" i="4"/>
  <c r="V235" i="4"/>
  <c r="W225" i="4"/>
  <c r="V225" i="4"/>
  <c r="W217" i="4"/>
  <c r="V217" i="4"/>
  <c r="W205" i="4"/>
  <c r="V205" i="4"/>
  <c r="W193" i="4"/>
  <c r="V193" i="4"/>
  <c r="W180" i="4"/>
  <c r="V180" i="4"/>
  <c r="W165" i="4"/>
  <c r="V165" i="4"/>
  <c r="W149" i="4"/>
  <c r="V149" i="4"/>
  <c r="W133" i="4"/>
  <c r="V133" i="4"/>
  <c r="W117" i="4"/>
  <c r="V117" i="4"/>
  <c r="W101" i="4"/>
  <c r="V101" i="4"/>
  <c r="W85" i="4"/>
  <c r="V85" i="4"/>
  <c r="W69" i="4"/>
  <c r="V69" i="4"/>
  <c r="W53" i="4"/>
  <c r="V53" i="4"/>
  <c r="W37" i="4"/>
  <c r="V37" i="4"/>
  <c r="W21" i="4"/>
  <c r="V21" i="4"/>
  <c r="W7190" i="4"/>
  <c r="W7087" i="4"/>
  <c r="W7084" i="4"/>
  <c r="W7071" i="4"/>
  <c r="W7068" i="4"/>
  <c r="W7151" i="4"/>
  <c r="W7135" i="4"/>
  <c r="W7119" i="4"/>
  <c r="W7103" i="4"/>
  <c r="W7044" i="4"/>
  <c r="W7028" i="4"/>
  <c r="W7202" i="4"/>
  <c r="W7155" i="4"/>
  <c r="W7091" i="4"/>
  <c r="W7002" i="4"/>
  <c r="W6995" i="4"/>
  <c r="W6987" i="4"/>
  <c r="W6954" i="4"/>
  <c r="W6926" i="4"/>
  <c r="W6915" i="4"/>
  <c r="W6904" i="4"/>
  <c r="W6881" i="4"/>
  <c r="W7107" i="4"/>
  <c r="W7040" i="4"/>
  <c r="W7024" i="4"/>
  <c r="W7010" i="4"/>
  <c r="W7004" i="4"/>
  <c r="W6989" i="4"/>
  <c r="W7123" i="4"/>
  <c r="W7079" i="4"/>
  <c r="W7076" i="4"/>
  <c r="W6998" i="4"/>
  <c r="W6991" i="4"/>
  <c r="W6975" i="4"/>
  <c r="W6964" i="4"/>
  <c r="W6950" i="4"/>
  <c r="W6935" i="4"/>
  <c r="W6923" i="4"/>
  <c r="W6912" i="4"/>
  <c r="W6901" i="4"/>
  <c r="W6890" i="4"/>
  <c r="W6794" i="4"/>
  <c r="W6783" i="4"/>
  <c r="W6772" i="4"/>
  <c r="W6760" i="4"/>
  <c r="W6746" i="4"/>
  <c r="W6722" i="4"/>
  <c r="W6713" i="4"/>
  <c r="W7007" i="4"/>
  <c r="W6993" i="4"/>
  <c r="W7139" i="4"/>
  <c r="W6978" i="4"/>
  <c r="W6823" i="4"/>
  <c r="W6811" i="4"/>
  <c r="W6985" i="4"/>
  <c r="W6726" i="4"/>
  <c r="W6808" i="4"/>
  <c r="W6797" i="4"/>
  <c r="W6786" i="4"/>
  <c r="W6775" i="4"/>
  <c r="W6763" i="4"/>
  <c r="W6710" i="4"/>
  <c r="W6547" i="4"/>
  <c r="W7000" i="4"/>
  <c r="W6820" i="4"/>
  <c r="W6749" i="4"/>
  <c r="W6706" i="4"/>
  <c r="W6696" i="4"/>
  <c r="W6668" i="4"/>
  <c r="W6657" i="4"/>
  <c r="W6651" i="4"/>
  <c r="W6628" i="4"/>
  <c r="W6582" i="4"/>
  <c r="W6737" i="4"/>
  <c r="W6702" i="4"/>
  <c r="W6699" i="4"/>
  <c r="W6686" i="4"/>
  <c r="W6672" i="4"/>
  <c r="W6660" i="4"/>
  <c r="W6614" i="4"/>
  <c r="W6608" i="4"/>
  <c r="W6602" i="4"/>
  <c r="W6596" i="4"/>
  <c r="W6585" i="4"/>
  <c r="W6573" i="4"/>
  <c r="W6561" i="4"/>
  <c r="W6554" i="4"/>
  <c r="W6214" i="4"/>
  <c r="W6178" i="4"/>
  <c r="W6540" i="4"/>
  <c r="W6532" i="4"/>
  <c r="W6524" i="4"/>
  <c r="W6509" i="4"/>
  <c r="W6493" i="4"/>
  <c r="W6480" i="4"/>
  <c r="W6379" i="4"/>
  <c r="W6371" i="4"/>
  <c r="W6357" i="4"/>
  <c r="W6350" i="4"/>
  <c r="W6338" i="4"/>
  <c r="W6330" i="4"/>
  <c r="W6322" i="4"/>
  <c r="W6314" i="4"/>
  <c r="W6306" i="4"/>
  <c r="W6551" i="4"/>
  <c r="W6512" i="4"/>
  <c r="W6497" i="4"/>
  <c r="W6482" i="4"/>
  <c r="W6470" i="4"/>
  <c r="W6457" i="4"/>
  <c r="W6443" i="4"/>
  <c r="W6429" i="4"/>
  <c r="W6416" i="4"/>
  <c r="W6404" i="4"/>
  <c r="W6388" i="4"/>
  <c r="W6286" i="4"/>
  <c r="W6278" i="4"/>
  <c r="W6270" i="4"/>
  <c r="W6262" i="4"/>
  <c r="W6246" i="4"/>
  <c r="W6238" i="4"/>
  <c r="W6230" i="4"/>
  <c r="W6342" i="4"/>
  <c r="W6255" i="4"/>
  <c r="W6234" i="4"/>
  <c r="W6463" i="4"/>
  <c r="W6450" i="4"/>
  <c r="W6437" i="4"/>
  <c r="W6424" i="4"/>
  <c r="W6409" i="4"/>
  <c r="W6396" i="4"/>
  <c r="W6290" i="4"/>
  <c r="W6282" i="4"/>
  <c r="W6274" i="4"/>
  <c r="W6266" i="4"/>
  <c r="W6242" i="4"/>
  <c r="W6219" i="4"/>
  <c r="W6206" i="4"/>
  <c r="W6173" i="4"/>
  <c r="W6299" i="4"/>
  <c r="W6226" i="4"/>
  <c r="W6210" i="4"/>
  <c r="W6169" i="4"/>
  <c r="W6153" i="4"/>
  <c r="W6157" i="4"/>
  <c r="W6161" i="4"/>
  <c r="W5856" i="4"/>
  <c r="W5845" i="4"/>
  <c r="W5827" i="4"/>
  <c r="W5816" i="4"/>
  <c r="W5797" i="4"/>
  <c r="W5853" i="4"/>
  <c r="W5834" i="4"/>
  <c r="W5517" i="4"/>
  <c r="W5500" i="4"/>
  <c r="W5490" i="4"/>
  <c r="W6165" i="4"/>
  <c r="W5475" i="4"/>
  <c r="W5465" i="4"/>
  <c r="W5462" i="4"/>
  <c r="W5450" i="4"/>
  <c r="W5448" i="4"/>
  <c r="W5437" i="4"/>
  <c r="W5434" i="4"/>
  <c r="W5421" i="4"/>
  <c r="W5418" i="4"/>
  <c r="W5326" i="4"/>
  <c r="W5315" i="4"/>
  <c r="W5293" i="4"/>
  <c r="W5794" i="4"/>
  <c r="W5584" i="4"/>
  <c r="W5579" i="4"/>
  <c r="W5574" i="4"/>
  <c r="W5568" i="4"/>
  <c r="W5557" i="4"/>
  <c r="W5551" i="4"/>
  <c r="W5546" i="4"/>
  <c r="W5539" i="4"/>
  <c r="W5533" i="4"/>
  <c r="W5587" i="4"/>
  <c r="W5486" i="4"/>
  <c r="W5457" i="4"/>
  <c r="W5352" i="4"/>
  <c r="W5343" i="4"/>
  <c r="W5299" i="4"/>
  <c r="W5122" i="4"/>
  <c r="W5029" i="4"/>
  <c r="W5015" i="4"/>
  <c r="W5497" i="4"/>
  <c r="W5471" i="4"/>
  <c r="W5354" i="4"/>
  <c r="W5279" i="4"/>
  <c r="W5266" i="4"/>
  <c r="W5222" i="4"/>
  <c r="W5206" i="4"/>
  <c r="W5190" i="4"/>
  <c r="W5177" i="4"/>
  <c r="W5166" i="4"/>
  <c r="W5154" i="4"/>
  <c r="W5141" i="4"/>
  <c r="W5126" i="4"/>
  <c r="W5112" i="4"/>
  <c r="W5100" i="4"/>
  <c r="W5086" i="4"/>
  <c r="W5071" i="4"/>
  <c r="W5060" i="4"/>
  <c r="W5046" i="4"/>
  <c r="W5033" i="4"/>
  <c r="W5018" i="4"/>
  <c r="W5004" i="4"/>
  <c r="W4988" i="4"/>
  <c r="W4972" i="4"/>
  <c r="W4945" i="4"/>
  <c r="W4929" i="4"/>
  <c r="W4917" i="4"/>
  <c r="W4901" i="4"/>
  <c r="W4885" i="4"/>
  <c r="W5824" i="4"/>
  <c r="W5803" i="4"/>
  <c r="W5429" i="4"/>
  <c r="W5330" i="4"/>
  <c r="W5283" i="4"/>
  <c r="W5269" i="4"/>
  <c r="W5254" i="4"/>
  <c r="W5240" i="4"/>
  <c r="W5226" i="4"/>
  <c r="W5210" i="4"/>
  <c r="W5194" i="4"/>
  <c r="W5179" i="4"/>
  <c r="W5157" i="4"/>
  <c r="W5145" i="4"/>
  <c r="W5130" i="4"/>
  <c r="W5115" i="4"/>
  <c r="W5103" i="4"/>
  <c r="W5074" i="4"/>
  <c r="W5063" i="4"/>
  <c r="W5050" i="4"/>
  <c r="W5037" i="4"/>
  <c r="W5021" i="4"/>
  <c r="W5008" i="4"/>
  <c r="W4992" i="4"/>
  <c r="W4976" i="4"/>
  <c r="W4962" i="4"/>
  <c r="W4949" i="4"/>
  <c r="W4933" i="4"/>
  <c r="W4920" i="4"/>
  <c r="W4905" i="4"/>
  <c r="W4889" i="4"/>
  <c r="W4875" i="4"/>
  <c r="W5444" i="4"/>
  <c r="W5341" i="4"/>
  <c r="W5332" i="4"/>
  <c r="W5297" i="4"/>
  <c r="W4856" i="4"/>
  <c r="W4835" i="4"/>
  <c r="W4822" i="4"/>
  <c r="W4795" i="4"/>
  <c r="W4783" i="4"/>
  <c r="W4769" i="4"/>
  <c r="W4758" i="4"/>
  <c r="W4742" i="4"/>
  <c r="W4838" i="4"/>
  <c r="W4826" i="4"/>
  <c r="W4812" i="4"/>
  <c r="W4799" i="4"/>
  <c r="W4786" i="4"/>
  <c r="W4746" i="4"/>
  <c r="W4860" i="4"/>
  <c r="W4871" i="4"/>
  <c r="W4537" i="4"/>
  <c r="W4533" i="4"/>
  <c r="W4529" i="4"/>
  <c r="W4526" i="4"/>
  <c r="W4522" i="4"/>
  <c r="W4519" i="4"/>
  <c r="W4515" i="4"/>
  <c r="W4541" i="4"/>
  <c r="W3961" i="4"/>
  <c r="W3941" i="4"/>
  <c r="W3927" i="4"/>
  <c r="W3915" i="4"/>
  <c r="W3880" i="4"/>
  <c r="W3867" i="4"/>
  <c r="W3859" i="4"/>
  <c r="W3851" i="4"/>
  <c r="W3837" i="4"/>
  <c r="W3830" i="4"/>
  <c r="W3815" i="4"/>
  <c r="W3784" i="4"/>
  <c r="W3757" i="4"/>
  <c r="W3744" i="4"/>
  <c r="W3737" i="4"/>
  <c r="W3710" i="4"/>
  <c r="W3696" i="4"/>
  <c r="W3680" i="4"/>
  <c r="W3667" i="4"/>
  <c r="W3653" i="4"/>
  <c r="W3642" i="4"/>
  <c r="W3780" i="4"/>
  <c r="W3733" i="4"/>
  <c r="W3912" i="4"/>
  <c r="W3890" i="4"/>
  <c r="W3848" i="4"/>
  <c r="W3811" i="4"/>
  <c r="W3720" i="4"/>
  <c r="W3664" i="4"/>
  <c r="W3898" i="4"/>
  <c r="W3878" i="4"/>
  <c r="W3767" i="4"/>
  <c r="W3706" i="4"/>
  <c r="W3651" i="4"/>
  <c r="W3602" i="4"/>
  <c r="W3563" i="4"/>
  <c r="W3539" i="4"/>
  <c r="W3523" i="4"/>
  <c r="W3507" i="4"/>
  <c r="W3491" i="4"/>
  <c r="W3467" i="4"/>
  <c r="W3460" i="4"/>
  <c r="W3447" i="4"/>
  <c r="W3431" i="4"/>
  <c r="W3416" i="4"/>
  <c r="W3403" i="4"/>
  <c r="W3389" i="4"/>
  <c r="W3382" i="4"/>
  <c r="W3375" i="4"/>
  <c r="W3367" i="4"/>
  <c r="W3352" i="4"/>
  <c r="W3347" i="4"/>
  <c r="W3342" i="4"/>
  <c r="W3337" i="4"/>
  <c r="W3331" i="4"/>
  <c r="W3322" i="4"/>
  <c r="W3315" i="4"/>
  <c r="W3307" i="4"/>
  <c r="W3299" i="4"/>
  <c r="W3291" i="4"/>
  <c r="W3284" i="4"/>
  <c r="W3276" i="4"/>
  <c r="W3248" i="4"/>
  <c r="W3236" i="4"/>
  <c r="W3221" i="4"/>
  <c r="W3206" i="4"/>
  <c r="W3190" i="4"/>
  <c r="W3175" i="4"/>
  <c r="W3160" i="4"/>
  <c r="W3144" i="4"/>
  <c r="W3136" i="4"/>
  <c r="W3128" i="4"/>
  <c r="W3115" i="4"/>
  <c r="W3111" i="4"/>
  <c r="W3107" i="4"/>
  <c r="W3103" i="4"/>
  <c r="W3099" i="4"/>
  <c r="W3095" i="4"/>
  <c r="W3091" i="4"/>
  <c r="W3087" i="4"/>
  <c r="W3083" i="4"/>
  <c r="W3079" i="4"/>
  <c r="W3075" i="4"/>
  <c r="W3068" i="4"/>
  <c r="W3064" i="4"/>
  <c r="W3061" i="4"/>
  <c r="W3057" i="4"/>
  <c r="W3005" i="4"/>
  <c r="W3001" i="4"/>
  <c r="W2997" i="4"/>
  <c r="W2993" i="4"/>
  <c r="W2989" i="4"/>
  <c r="W2985" i="4"/>
  <c r="W2981" i="4"/>
  <c r="W2977" i="4"/>
  <c r="W2973" i="4"/>
  <c r="W2967" i="4"/>
  <c r="W2963" i="4"/>
  <c r="W2959" i="4"/>
  <c r="W2955" i="4"/>
  <c r="W2952" i="4"/>
  <c r="W2948" i="4"/>
  <c r="W2946" i="4"/>
  <c r="W2943" i="4"/>
  <c r="W3580" i="4"/>
  <c r="W3194" i="4"/>
  <c r="W2932" i="4"/>
  <c r="W3966" i="4"/>
  <c r="W3958" i="4"/>
  <c r="W3754" i="4"/>
  <c r="W3639" i="4"/>
  <c r="W3599" i="4"/>
  <c r="W3553" i="4"/>
  <c r="W3542" i="4"/>
  <c r="W3527" i="4"/>
  <c r="W3511" i="4"/>
  <c r="W3495" i="4"/>
  <c r="W3470" i="4"/>
  <c r="W3240" i="4"/>
  <c r="W3178" i="4"/>
  <c r="W3120" i="4"/>
  <c r="W2936" i="4"/>
  <c r="W2922" i="4"/>
  <c r="W2904" i="4"/>
  <c r="W2889" i="4"/>
  <c r="W2874" i="4"/>
  <c r="W2858" i="4"/>
  <c r="W2845" i="4"/>
  <c r="W2817" i="4"/>
  <c r="W2802" i="4"/>
  <c r="W2786" i="4"/>
  <c r="W2757" i="4"/>
  <c r="W2615" i="4"/>
  <c r="W2603" i="4"/>
  <c r="W2588" i="4"/>
  <c r="W2575" i="4"/>
  <c r="W2560" i="4"/>
  <c r="W2544" i="4"/>
  <c r="W2528" i="4"/>
  <c r="W3834" i="4"/>
  <c r="W3826" i="4"/>
  <c r="W3692" i="4"/>
  <c r="W3225" i="4"/>
  <c r="W3163" i="4"/>
  <c r="W3053" i="4"/>
  <c r="W2940" i="4"/>
  <c r="W2925" i="4"/>
  <c r="W2908" i="4"/>
  <c r="W2893" i="4"/>
  <c r="W2878" i="4"/>
  <c r="W2862" i="4"/>
  <c r="W2848" i="4"/>
  <c r="W2834" i="4"/>
  <c r="W2820" i="4"/>
  <c r="W2806" i="4"/>
  <c r="W2790" i="4"/>
  <c r="W2776" i="4"/>
  <c r="W2761" i="4"/>
  <c r="W2747" i="4"/>
  <c r="W2732" i="4"/>
  <c r="W2718" i="4"/>
  <c r="W2704" i="4"/>
  <c r="W2688" i="4"/>
  <c r="W2672" i="4"/>
  <c r="W2658" i="4"/>
  <c r="W2643" i="4"/>
  <c r="W2626" i="4"/>
  <c r="W2600" i="4"/>
  <c r="W2571" i="4"/>
  <c r="W2556" i="4"/>
  <c r="W2540" i="4"/>
  <c r="W2524" i="4"/>
  <c r="W2208" i="4"/>
  <c r="W2204" i="4"/>
  <c r="W2201" i="4"/>
  <c r="W2197" i="4"/>
  <c r="W2194" i="4"/>
  <c r="W2191" i="4"/>
  <c r="W2187" i="4"/>
  <c r="W2184" i="4"/>
  <c r="W2180" i="4"/>
  <c r="W2176" i="4"/>
  <c r="W2173" i="4"/>
  <c r="W2169" i="4"/>
  <c r="W2166" i="4"/>
  <c r="W2163" i="4"/>
  <c r="W2160" i="4"/>
  <c r="W2156" i="4"/>
  <c r="W2151" i="4"/>
  <c r="W2147" i="4"/>
  <c r="W2143" i="4"/>
  <c r="W2139" i="4"/>
  <c r="W2135" i="4"/>
  <c r="W2131" i="4"/>
  <c r="W2127" i="4"/>
  <c r="W2123" i="4"/>
  <c r="W2119" i="4"/>
  <c r="W2115" i="4"/>
  <c r="W2111" i="4"/>
  <c r="W2107" i="4"/>
  <c r="W2103" i="4"/>
  <c r="W2099" i="4"/>
  <c r="W2095" i="4"/>
  <c r="W2091" i="4"/>
  <c r="W2087" i="4"/>
  <c r="W2084" i="4"/>
  <c r="W2081" i="4"/>
  <c r="W2077" i="4"/>
  <c r="W2073" i="4"/>
  <c r="W2066" i="4"/>
  <c r="W2062" i="4"/>
  <c r="W2058" i="4"/>
  <c r="W2054" i="4"/>
  <c r="W2048" i="4"/>
  <c r="W2044" i="4"/>
  <c r="W2040" i="4"/>
  <c r="W2031" i="4"/>
  <c r="W2028" i="4"/>
  <c r="W2023" i="4"/>
  <c r="W2011" i="4"/>
  <c r="W1999" i="4"/>
  <c r="W1892" i="4"/>
  <c r="W1878" i="4"/>
  <c r="W1872" i="4"/>
  <c r="W1868" i="4"/>
  <c r="W1865" i="4"/>
  <c r="W1853" i="4"/>
  <c r="W1850" i="4"/>
  <c r="W1846" i="4"/>
  <c r="W1843" i="4"/>
  <c r="W1827" i="4"/>
  <c r="W3938" i="4"/>
  <c r="W3449" i="4"/>
  <c r="W3435" i="4"/>
  <c r="W3420" i="4"/>
  <c r="W3406" i="4"/>
  <c r="W3393" i="4"/>
  <c r="W3261" i="4"/>
  <c r="W3210" i="4"/>
  <c r="W3148" i="4"/>
  <c r="W3050" i="4"/>
  <c r="W2928" i="4"/>
  <c r="W2736" i="4"/>
  <c r="W2722" i="4"/>
  <c r="W2708" i="4"/>
  <c r="W2692" i="4"/>
  <c r="W2676" i="4"/>
  <c r="W2647" i="4"/>
  <c r="W2631" i="4"/>
  <c r="W2622" i="4"/>
  <c r="W2619" i="4"/>
  <c r="W2609" i="4"/>
  <c r="W2607" i="4"/>
  <c r="W2596" i="4"/>
  <c r="W2593" i="4"/>
  <c r="W2582" i="4"/>
  <c r="W2580" i="4"/>
  <c r="W2568" i="4"/>
  <c r="W2565" i="4"/>
  <c r="W2552" i="4"/>
  <c r="W2549" i="4"/>
  <c r="W2536" i="4"/>
  <c r="W2533" i="4"/>
  <c r="W2512" i="4"/>
  <c r="W2008" i="4"/>
  <c r="W1969" i="4"/>
  <c r="W1963" i="4"/>
  <c r="W1960" i="4"/>
  <c r="W1954" i="4"/>
  <c r="W1938" i="4"/>
  <c r="W1928" i="4"/>
  <c r="W1863" i="4"/>
  <c r="W5" i="4"/>
  <c r="V5" i="4"/>
  <c r="W1836" i="4"/>
  <c r="W1644" i="4"/>
  <c r="W1456" i="4"/>
  <c r="W1391" i="4"/>
  <c r="W1378" i="4"/>
  <c r="W1291" i="4"/>
  <c r="W1250" i="4"/>
  <c r="W1238" i="4"/>
  <c r="W1185" i="4"/>
  <c r="W1170" i="4"/>
  <c r="W1127" i="4"/>
  <c r="W1085" i="4"/>
  <c r="W1060" i="4"/>
  <c r="W1015" i="4"/>
  <c r="W984" i="4"/>
  <c r="W976" i="4"/>
  <c r="W911" i="4"/>
  <c r="W887" i="4"/>
  <c r="W872" i="4"/>
  <c r="W859" i="4"/>
  <c r="W843" i="4"/>
  <c r="W797" i="4"/>
  <c r="W763" i="4"/>
  <c r="W740" i="4"/>
  <c r="W2516" i="4"/>
  <c r="W2019" i="4"/>
  <c r="W1948" i="4"/>
  <c r="W1941" i="4"/>
  <c r="W1930" i="4"/>
  <c r="W1919" i="4"/>
  <c r="W1804" i="4"/>
  <c r="W1801" i="4"/>
  <c r="W2520" i="4"/>
  <c r="W2504" i="4"/>
  <c r="W1933" i="4"/>
  <c r="W1922" i="4"/>
  <c r="W1886" i="4"/>
  <c r="W1861" i="4"/>
  <c r="W1824" i="4"/>
  <c r="W1550" i="4"/>
  <c r="W1537" i="4"/>
  <c r="W1524" i="4"/>
  <c r="W1487" i="4"/>
  <c r="W1473" i="4"/>
  <c r="W1460" i="4"/>
  <c r="W1436" i="4"/>
  <c r="W1423" i="4"/>
  <c r="W1394" i="4"/>
  <c r="W1382" i="4"/>
  <c r="W1369" i="4"/>
  <c r="W1353" i="4"/>
  <c r="W1324" i="4"/>
  <c r="W1312" i="4"/>
  <c r="W1267" i="4"/>
  <c r="W1253" i="4"/>
  <c r="W1229" i="4"/>
  <c r="W1223" i="4"/>
  <c r="W1208" i="4"/>
  <c r="W1202" i="4"/>
  <c r="W1187" i="4"/>
  <c r="W1182" i="4"/>
  <c r="W1166" i="4"/>
  <c r="W1152" i="4"/>
  <c r="W1138" i="4"/>
  <c r="W1123" i="4"/>
  <c r="W1109" i="4"/>
  <c r="W1096" i="4"/>
  <c r="W1081" i="4"/>
  <c r="W1056" i="4"/>
  <c r="W1041" i="4"/>
  <c r="W1027" i="4"/>
  <c r="W1011" i="4"/>
  <c r="W996" i="4"/>
  <c r="W988" i="4"/>
  <c r="W980" i="4"/>
  <c r="W973" i="4"/>
  <c r="W930" i="4"/>
  <c r="W915" i="4"/>
  <c r="W908" i="4"/>
  <c r="W895" i="4"/>
  <c r="W891" i="4"/>
  <c r="W876" i="4"/>
  <c r="W869" i="4"/>
  <c r="W862" i="4"/>
  <c r="W832" i="4"/>
  <c r="W817" i="4"/>
  <c r="W801" i="4"/>
  <c r="W781" i="4"/>
  <c r="W766" i="4"/>
  <c r="W751" i="4"/>
  <c r="W736" i="4"/>
  <c r="W720" i="4"/>
  <c r="W706" i="4"/>
  <c r="W698" i="4"/>
  <c r="W682" i="4"/>
  <c r="W667" i="4"/>
  <c r="W2508" i="4"/>
  <c r="W2501" i="4"/>
  <c r="W1996" i="4"/>
  <c r="W1935" i="4"/>
  <c r="W1925" i="4"/>
  <c r="W1839" i="4"/>
  <c r="W1628" i="4"/>
  <c r="W1419" i="4"/>
  <c r="W1404" i="4"/>
  <c r="W1365" i="4"/>
  <c r="W1357" i="4"/>
  <c r="W1275" i="4"/>
  <c r="W1031" i="4"/>
  <c r="W970" i="4"/>
  <c r="W942" i="4"/>
  <c r="W1560" i="4"/>
  <c r="W1520" i="4"/>
  <c r="W1509" i="4"/>
  <c r="W1497" i="4"/>
  <c r="W1483" i="4"/>
  <c r="W1444" i="4"/>
  <c r="W1433" i="4"/>
  <c r="W1341" i="4"/>
  <c r="W1315" i="4"/>
  <c r="W1303" i="4"/>
  <c r="W1285" i="4"/>
  <c r="W1263" i="4"/>
  <c r="W1226" i="4"/>
  <c r="W1212" i="4"/>
  <c r="W1205" i="4"/>
  <c r="W1156" i="4"/>
  <c r="W1113" i="4"/>
  <c r="W1071" i="4"/>
  <c r="W1045" i="4"/>
  <c r="W992" i="4"/>
  <c r="W813" i="4"/>
  <c r="W777" i="4"/>
  <c r="W718" i="4"/>
  <c r="W702" i="4"/>
  <c r="W663" i="4"/>
  <c r="W657" i="4"/>
  <c r="W352" i="4"/>
  <c r="W342" i="4"/>
  <c r="W330" i="4"/>
  <c r="W319" i="4"/>
  <c r="W306" i="4"/>
  <c r="W295" i="4"/>
  <c r="W281" i="4"/>
  <c r="W268" i="4"/>
  <c r="W254" i="4"/>
  <c r="W246" i="4"/>
  <c r="W234" i="4"/>
  <c r="W216" i="4"/>
  <c r="W204" i="4"/>
  <c r="W192" i="4"/>
  <c r="W179" i="4"/>
  <c r="W164" i="4"/>
  <c r="W148" i="4"/>
  <c r="W132" i="4"/>
  <c r="W116" i="4"/>
  <c r="W100" i="4"/>
  <c r="W84" i="4"/>
  <c r="W68" i="4"/>
  <c r="W52" i="4"/>
  <c r="W36" i="4"/>
  <c r="W20" i="4"/>
  <c r="W686" i="4"/>
  <c r="W671" i="4"/>
  <c r="W659" i="4"/>
  <c r="W647" i="4"/>
  <c r="W632" i="4"/>
  <c r="W616" i="4"/>
  <c r="W601" i="4"/>
  <c r="W587" i="4"/>
  <c r="W571" i="4"/>
  <c r="W555" i="4"/>
  <c r="W533" i="4"/>
  <c r="W521" i="4"/>
  <c r="W509" i="4"/>
  <c r="W485" i="4"/>
  <c r="W474" i="4"/>
  <c r="W461" i="4"/>
  <c r="W444" i="4"/>
  <c r="W433" i="4"/>
  <c r="W410" i="4"/>
  <c r="W387" i="4"/>
  <c r="W373" i="4"/>
  <c r="W349" i="4"/>
  <c r="W327" i="4"/>
  <c r="W316" i="4"/>
  <c r="W302" i="4"/>
  <c r="W292" i="4"/>
  <c r="W279" i="4"/>
  <c r="W264" i="4"/>
  <c r="W251" i="4"/>
  <c r="W222" i="4"/>
  <c r="W213" i="4"/>
  <c r="W201" i="4"/>
  <c r="W189" i="4"/>
  <c r="W175" i="4"/>
  <c r="W160" i="4"/>
  <c r="W144" i="4"/>
  <c r="W128" i="4"/>
  <c r="W112" i="4"/>
  <c r="W96" i="4"/>
  <c r="W80" i="4"/>
  <c r="W64" i="4"/>
  <c r="W48" i="4"/>
  <c r="W32" i="4"/>
  <c r="W16" i="4"/>
  <c r="W651" i="4"/>
  <c r="W636" i="4"/>
  <c r="W620" i="4"/>
  <c r="W605" i="4"/>
  <c r="W591" i="4"/>
  <c r="W575" i="4"/>
  <c r="W559" i="4"/>
  <c r="W524" i="4"/>
  <c r="W499" i="4"/>
  <c r="W464" i="4"/>
  <c r="W454" i="4"/>
  <c r="W424" i="4"/>
  <c r="W414" i="4"/>
  <c r="W398" i="4"/>
  <c r="W389" i="4"/>
  <c r="W377" i="4"/>
  <c r="W365" i="4"/>
  <c r="W2500" i="4"/>
  <c r="V2500" i="4"/>
  <c r="W2487" i="4"/>
  <c r="V2487" i="4"/>
  <c r="W2471" i="4"/>
  <c r="V2471" i="4"/>
  <c r="W2457" i="4"/>
  <c r="V2457" i="4"/>
  <c r="W2445" i="4"/>
  <c r="V2445" i="4"/>
  <c r="W2434" i="4"/>
  <c r="V2434" i="4"/>
  <c r="W2408" i="4"/>
  <c r="V2408" i="4"/>
  <c r="W2395" i="4"/>
  <c r="V2395" i="4"/>
  <c r="W2384" i="4"/>
  <c r="V2384" i="4"/>
  <c r="W2370" i="4"/>
  <c r="V2370" i="4"/>
  <c r="W2358" i="4"/>
  <c r="V2358" i="4"/>
  <c r="W2333" i="4"/>
  <c r="V2333" i="4"/>
  <c r="W2319" i="4"/>
  <c r="V2319" i="4"/>
  <c r="W2305" i="4"/>
  <c r="V2305" i="4"/>
  <c r="W2293" i="4"/>
  <c r="V2293" i="4"/>
  <c r="W2280" i="4"/>
  <c r="V2280" i="4"/>
  <c r="W2269" i="4"/>
  <c r="V2269" i="4"/>
  <c r="W2256" i="4"/>
  <c r="V2256" i="4"/>
  <c r="W2242" i="4"/>
  <c r="V2242" i="4"/>
  <c r="W2229" i="4"/>
  <c r="V2229" i="4"/>
  <c r="W2013" i="4"/>
  <c r="W1927" i="4"/>
  <c r="V1927" i="4"/>
  <c r="W1907" i="4"/>
  <c r="V1907" i="4"/>
  <c r="W1903" i="4"/>
  <c r="V1903" i="4"/>
  <c r="W1858" i="4"/>
  <c r="V1858" i="4"/>
  <c r="W1849" i="4"/>
  <c r="V1849" i="4"/>
  <c r="W1838" i="4"/>
  <c r="V1838" i="4"/>
  <c r="W1797" i="4"/>
  <c r="V1797" i="4"/>
  <c r="W1792" i="4"/>
  <c r="V1792" i="4"/>
  <c r="W1782" i="4"/>
  <c r="V1782" i="4"/>
  <c r="W1778" i="4"/>
  <c r="V1778" i="4"/>
  <c r="W1766" i="4"/>
  <c r="V1766" i="4"/>
  <c r="W1331" i="4"/>
  <c r="V1331" i="4"/>
  <c r="W1117" i="4"/>
  <c r="V1117" i="4"/>
  <c r="W903" i="4"/>
  <c r="V903" i="4"/>
  <c r="W1565" i="4"/>
  <c r="W1175" i="4"/>
  <c r="V1175" i="4"/>
  <c r="W1089" i="4"/>
  <c r="V1089" i="4"/>
  <c r="W924" i="4"/>
  <c r="V924" i="4"/>
  <c r="W1568" i="4"/>
  <c r="W710" i="4"/>
  <c r="W684" i="4"/>
  <c r="V684" i="4"/>
  <c r="W662" i="4"/>
  <c r="V662" i="4"/>
  <c r="W655" i="4"/>
  <c r="W645" i="4"/>
  <c r="V645" i="4"/>
  <c r="W623" i="4"/>
  <c r="V623" i="4"/>
  <c r="W595" i="4"/>
  <c r="W585" i="4"/>
  <c r="V585" i="4"/>
  <c r="W562" i="4"/>
  <c r="V562" i="4"/>
  <c r="W532" i="4"/>
  <c r="V532" i="4"/>
  <c r="W514" i="4"/>
  <c r="V514" i="4"/>
  <c r="W466" i="4"/>
  <c r="V466" i="4"/>
  <c r="W449" i="4"/>
  <c r="V449" i="4"/>
  <c r="W438" i="4"/>
  <c r="W435" i="4"/>
  <c r="V435" i="4"/>
  <c r="W400" i="4"/>
  <c r="V400" i="4"/>
  <c r="W392" i="4"/>
  <c r="W354" i="4"/>
  <c r="V354" i="4"/>
  <c r="W341" i="4"/>
  <c r="V341" i="4"/>
  <c r="W308" i="4"/>
  <c r="V308" i="4"/>
  <c r="W298" i="4"/>
  <c r="W294" i="4"/>
  <c r="V294" i="4"/>
  <c r="W248" i="4"/>
  <c r="W152" i="4"/>
  <c r="W147" i="4"/>
  <c r="V147" i="4"/>
  <c r="W102" i="4"/>
  <c r="V102" i="4"/>
  <c r="W88" i="4"/>
  <c r="W83" i="4"/>
  <c r="V83" i="4"/>
  <c r="W38" i="4"/>
  <c r="V38" i="4"/>
  <c r="W24" i="4"/>
  <c r="W19" i="4"/>
  <c r="V19" i="4"/>
  <c r="W44" i="4"/>
  <c r="W39" i="4"/>
  <c r="V39" i="4"/>
  <c r="W10" i="4"/>
  <c r="W351" i="4"/>
  <c r="W328" i="4"/>
  <c r="W318" i="4"/>
  <c r="W304" i="4"/>
  <c r="W280" i="4"/>
  <c r="W266" i="4"/>
  <c r="W245" i="4"/>
  <c r="W223" i="4"/>
  <c r="W203" i="4"/>
  <c r="W177" i="4"/>
  <c r="W162" i="4"/>
  <c r="W146" i="4"/>
  <c r="W130" i="4"/>
  <c r="W114" i="4"/>
  <c r="W98" i="4"/>
  <c r="W82" i="4"/>
  <c r="W66" i="4"/>
  <c r="W50" i="4"/>
  <c r="W34" i="4"/>
  <c r="W18" i="4"/>
  <c r="W712" i="4"/>
  <c r="W681" i="4"/>
  <c r="V681" i="4"/>
  <c r="W649" i="4"/>
  <c r="W627" i="4"/>
  <c r="V627" i="4"/>
  <c r="W598" i="4"/>
  <c r="W589" i="4"/>
  <c r="W566" i="4"/>
  <c r="V566" i="4"/>
  <c r="W517" i="4"/>
  <c r="V517" i="4"/>
  <c r="W495" i="4"/>
  <c r="W487" i="4"/>
  <c r="W470" i="4"/>
  <c r="V470" i="4"/>
  <c r="W415" i="4"/>
  <c r="V415" i="4"/>
  <c r="W370" i="4"/>
  <c r="W367" i="4"/>
  <c r="V367" i="4"/>
  <c r="W323" i="4"/>
  <c r="W321" i="4"/>
  <c r="V321" i="4"/>
  <c r="W275" i="4"/>
  <c r="W271" i="4"/>
  <c r="V271" i="4"/>
  <c r="W226" i="4"/>
  <c r="V226" i="4"/>
  <c r="W208" i="4"/>
  <c r="W186" i="4"/>
  <c r="W182" i="4"/>
  <c r="V182" i="4"/>
  <c r="W154" i="4"/>
  <c r="W124" i="4"/>
  <c r="W119" i="4"/>
  <c r="V119" i="4"/>
  <c r="W90" i="4"/>
  <c r="W658" i="4"/>
  <c r="V658" i="4"/>
  <c r="W646" i="4"/>
  <c r="V646" i="4"/>
  <c r="W631" i="4"/>
  <c r="V631" i="4"/>
  <c r="W615" i="4"/>
  <c r="V615" i="4"/>
  <c r="W586" i="4"/>
  <c r="V586" i="4"/>
  <c r="W570" i="4"/>
  <c r="V570" i="4"/>
  <c r="W554" i="4"/>
  <c r="V554" i="4"/>
  <c r="W520" i="4"/>
  <c r="V520" i="4"/>
  <c r="W508" i="4"/>
  <c r="V508" i="4"/>
  <c r="W496" i="4"/>
  <c r="V496" i="4"/>
  <c r="W473" i="4"/>
  <c r="V473" i="4"/>
  <c r="W460" i="4"/>
  <c r="V460" i="4"/>
  <c r="W650" i="4"/>
  <c r="V650" i="4"/>
  <c r="W635" i="4"/>
  <c r="V635" i="4"/>
  <c r="W619" i="4"/>
  <c r="V619" i="4"/>
  <c r="W604" i="4"/>
  <c r="V604" i="4"/>
  <c r="W590" i="4"/>
  <c r="V590" i="4"/>
  <c r="W574" i="4"/>
  <c r="V574" i="4"/>
  <c r="W558" i="4"/>
  <c r="V558" i="4"/>
  <c r="W544" i="4"/>
  <c r="V544" i="4"/>
  <c r="W535" i="4"/>
  <c r="V535" i="4"/>
  <c r="W523" i="4"/>
  <c r="V523" i="4"/>
  <c r="W512" i="4"/>
  <c r="V512" i="4"/>
  <c r="W498" i="4"/>
  <c r="V498" i="4"/>
  <c r="W488" i="4"/>
  <c r="V488" i="4"/>
  <c r="W463" i="4"/>
  <c r="V463" i="4"/>
  <c r="W453" i="4"/>
  <c r="V453" i="4"/>
  <c r="W409" i="4"/>
  <c r="V409" i="4"/>
  <c r="W395" i="4"/>
  <c r="V395" i="4"/>
  <c r="W386" i="4"/>
  <c r="V386" i="4"/>
  <c r="W362" i="4"/>
  <c r="V362" i="4"/>
  <c r="AB551" i="4" l="1"/>
  <c r="AA550" i="4"/>
  <c r="AB547" i="4"/>
  <c r="AA546" i="4"/>
  <c r="AB543" i="4"/>
  <c r="AA542" i="4"/>
  <c r="AB539" i="4"/>
  <c r="AA538" i="4"/>
  <c r="AB535" i="4"/>
  <c r="AA534" i="4"/>
  <c r="AB531" i="4"/>
  <c r="AA530" i="4"/>
  <c r="AB527" i="4"/>
  <c r="AA526" i="4"/>
  <c r="AB523" i="4"/>
  <c r="AA522" i="4"/>
  <c r="AB519" i="4"/>
  <c r="AA518" i="4"/>
  <c r="AB515" i="4"/>
  <c r="AA514" i="4"/>
  <c r="AB511" i="4"/>
  <c r="AA510" i="4"/>
  <c r="AB507" i="4"/>
  <c r="AA506" i="4"/>
  <c r="AB503" i="4"/>
  <c r="AA502" i="4"/>
  <c r="AB499" i="4"/>
  <c r="AA498" i="4"/>
  <c r="AB495" i="4"/>
  <c r="AA494" i="4"/>
  <c r="AB491" i="4"/>
  <c r="AA490" i="4"/>
  <c r="AB487" i="4"/>
  <c r="AA486" i="4"/>
  <c r="AB483" i="4"/>
  <c r="AA482" i="4"/>
  <c r="AB479" i="4"/>
  <c r="AA478" i="4"/>
  <c r="AB475" i="4"/>
  <c r="AA474" i="4"/>
  <c r="AB471" i="4"/>
  <c r="AA470" i="4"/>
  <c r="AB467" i="4"/>
  <c r="AA466" i="4"/>
  <c r="AB463" i="4"/>
  <c r="AA462" i="4"/>
  <c r="AB459" i="4"/>
  <c r="AA458" i="4"/>
  <c r="AB455" i="4"/>
  <c r="AA454" i="4"/>
  <c r="AB451" i="4"/>
  <c r="AA450" i="4"/>
  <c r="AB447" i="4"/>
  <c r="AA446" i="4"/>
  <c r="AB443" i="4"/>
  <c r="AA442" i="4"/>
  <c r="AB439" i="4"/>
  <c r="AA438" i="4"/>
  <c r="AB435" i="4"/>
  <c r="AA434" i="4"/>
  <c r="AB431" i="4"/>
  <c r="AA430" i="4"/>
  <c r="AB427" i="4"/>
  <c r="AA426" i="4"/>
  <c r="AB423" i="4"/>
  <c r="AA422" i="4"/>
  <c r="AB419" i="4"/>
  <c r="AA418" i="4"/>
  <c r="AB415" i="4"/>
  <c r="AA414" i="4"/>
  <c r="AB411" i="4"/>
  <c r="AA410" i="4"/>
  <c r="AB407" i="4"/>
  <c r="AA406" i="4"/>
  <c r="AB403" i="4"/>
  <c r="AA402" i="4"/>
  <c r="AB399" i="4"/>
  <c r="AA398" i="4"/>
  <c r="AB395" i="4"/>
  <c r="AA394" i="4"/>
  <c r="AB391" i="4"/>
  <c r="AA390" i="4"/>
  <c r="AB387" i="4"/>
  <c r="AA386" i="4"/>
  <c r="AB383" i="4"/>
  <c r="AA382" i="4"/>
  <c r="AB379" i="4"/>
  <c r="AA378" i="4"/>
  <c r="AB375" i="4"/>
  <c r="AA374" i="4"/>
  <c r="AB371" i="4"/>
  <c r="AA370" i="4"/>
  <c r="AB367" i="4"/>
  <c r="AA366" i="4"/>
  <c r="AB363" i="4"/>
  <c r="AA362" i="4"/>
  <c r="AB359" i="4"/>
  <c r="AA358" i="4"/>
  <c r="AB355" i="4"/>
  <c r="AA354" i="4"/>
  <c r="AB351" i="4"/>
  <c r="AA350" i="4"/>
  <c r="AB347" i="4"/>
  <c r="AA346" i="4"/>
  <c r="AB343" i="4"/>
  <c r="AA342" i="4"/>
  <c r="AB339" i="4"/>
  <c r="AA338" i="4"/>
  <c r="AB335" i="4"/>
  <c r="AA334" i="4"/>
  <c r="AB331" i="4"/>
  <c r="AA330" i="4"/>
  <c r="AB327" i="4"/>
  <c r="AA326" i="4"/>
  <c r="AB323" i="4"/>
  <c r="AA322" i="4"/>
  <c r="AB319" i="4"/>
  <c r="AA318" i="4"/>
  <c r="AB315" i="4"/>
  <c r="AA314" i="4"/>
  <c r="AB311" i="4"/>
  <c r="AA310" i="4"/>
  <c r="AB307" i="4"/>
  <c r="AA306" i="4"/>
  <c r="AB303" i="4"/>
  <c r="AA302" i="4"/>
  <c r="AB299" i="4"/>
  <c r="AA298" i="4"/>
  <c r="AB295" i="4"/>
  <c r="AA294" i="4"/>
  <c r="AB291" i="4"/>
  <c r="AA290" i="4"/>
  <c r="AB287" i="4"/>
  <c r="AA286" i="4"/>
  <c r="AB283" i="4"/>
  <c r="AA282" i="4"/>
  <c r="AB279" i="4"/>
  <c r="AA278" i="4"/>
  <c r="AB275" i="4"/>
  <c r="AA274" i="4"/>
  <c r="AB271" i="4"/>
  <c r="AA270" i="4"/>
  <c r="AB267" i="4"/>
  <c r="AA266" i="4"/>
  <c r="AB263" i="4"/>
  <c r="AA262" i="4"/>
  <c r="AB259" i="4"/>
  <c r="AA258" i="4"/>
  <c r="AB255" i="4"/>
  <c r="AA254" i="4"/>
  <c r="AB251" i="4"/>
  <c r="AA250" i="4"/>
  <c r="AB247" i="4"/>
  <c r="AA246" i="4"/>
  <c r="AB243" i="4"/>
  <c r="AA242" i="4"/>
  <c r="AB239" i="4"/>
  <c r="AA238" i="4"/>
  <c r="AB235" i="4"/>
  <c r="AA234" i="4"/>
  <c r="AB231" i="4"/>
  <c r="AA230" i="4"/>
  <c r="AB227" i="4"/>
  <c r="AA226" i="4"/>
  <c r="AB223" i="4"/>
  <c r="AA222" i="4"/>
  <c r="AB219" i="4"/>
  <c r="AA218" i="4"/>
  <c r="AB215" i="4"/>
  <c r="AA214" i="4"/>
  <c r="AB211" i="4"/>
  <c r="AA210" i="4"/>
  <c r="AB207" i="4"/>
  <c r="AA206" i="4"/>
  <c r="AB203" i="4"/>
  <c r="AA202" i="4"/>
  <c r="AB199" i="4"/>
  <c r="AA198" i="4"/>
  <c r="AB195" i="4"/>
  <c r="AA194" i="4"/>
  <c r="AB191" i="4"/>
  <c r="AA190" i="4"/>
  <c r="AB187" i="4"/>
  <c r="AA186" i="4"/>
  <c r="AB183" i="4"/>
  <c r="AA182" i="4"/>
  <c r="AB179" i="4"/>
  <c r="AA178" i="4"/>
  <c r="AB175" i="4"/>
  <c r="AA174" i="4"/>
  <c r="AB171" i="4"/>
  <c r="AA170" i="4"/>
  <c r="AB167" i="4"/>
  <c r="AA166" i="4"/>
  <c r="AB163" i="4"/>
  <c r="AA162" i="4"/>
  <c r="AB159" i="4"/>
  <c r="AA158" i="4"/>
  <c r="AB155" i="4"/>
  <c r="AA154" i="4"/>
  <c r="AB151" i="4"/>
  <c r="AA150" i="4"/>
  <c r="AB147" i="4"/>
  <c r="AA146" i="4"/>
  <c r="AB143" i="4"/>
  <c r="AA142" i="4"/>
  <c r="AB139" i="4"/>
  <c r="AA138" i="4"/>
  <c r="AB135" i="4"/>
  <c r="AA134" i="4"/>
  <c r="AB131" i="4"/>
  <c r="AA130" i="4"/>
  <c r="AB127" i="4"/>
  <c r="AA126" i="4"/>
  <c r="AB123" i="4"/>
  <c r="AA122" i="4"/>
  <c r="AB119" i="4"/>
  <c r="AA118" i="4"/>
  <c r="AB115" i="4"/>
  <c r="AA114" i="4"/>
  <c r="AB111" i="4"/>
  <c r="AA110" i="4"/>
  <c r="AB107" i="4"/>
  <c r="AA106" i="4"/>
  <c r="AB103" i="4"/>
  <c r="AA102" i="4"/>
  <c r="AB99" i="4"/>
  <c r="AA98" i="4"/>
  <c r="AB95" i="4"/>
  <c r="AA94" i="4"/>
  <c r="AB91" i="4"/>
  <c r="AA90" i="4"/>
  <c r="AB87" i="4"/>
  <c r="AA86" i="4"/>
  <c r="AB83" i="4"/>
  <c r="AA82" i="4"/>
  <c r="AB79" i="4"/>
  <c r="AA78" i="4"/>
  <c r="AB75" i="4"/>
  <c r="AA74" i="4"/>
  <c r="AB71" i="4"/>
  <c r="AA70" i="4"/>
  <c r="AB67" i="4"/>
  <c r="AA66" i="4"/>
  <c r="AB63" i="4"/>
  <c r="AA62" i="4"/>
  <c r="AB59" i="4"/>
  <c r="AA58" i="4"/>
  <c r="AB55" i="4"/>
  <c r="AA54" i="4"/>
  <c r="AB51" i="4"/>
  <c r="AA50" i="4"/>
  <c r="AB47" i="4"/>
  <c r="AA46" i="4"/>
  <c r="AB43" i="4"/>
  <c r="AA42" i="4"/>
  <c r="AB39" i="4"/>
  <c r="AA38" i="4"/>
  <c r="AB35" i="4"/>
  <c r="AA34" i="4"/>
  <c r="AB31" i="4"/>
  <c r="AA30" i="4"/>
  <c r="AB27" i="4"/>
  <c r="AA26" i="4"/>
  <c r="AB23" i="4"/>
  <c r="AA22" i="4"/>
  <c r="AB19" i="4"/>
  <c r="AA18" i="4"/>
  <c r="AB15" i="4"/>
  <c r="AA14" i="4"/>
  <c r="AB11" i="4"/>
  <c r="AA10" i="4"/>
  <c r="AB7" i="4"/>
  <c r="AA6" i="4"/>
  <c r="AB384" i="4"/>
  <c r="AA383" i="4"/>
  <c r="AA379" i="4"/>
  <c r="AB376" i="4"/>
  <c r="AA375" i="4"/>
  <c r="AB372" i="4"/>
  <c r="AA371" i="4"/>
  <c r="AA367" i="4"/>
  <c r="AA363" i="4"/>
  <c r="AA359" i="4"/>
  <c r="AA355" i="4"/>
  <c r="AA351" i="4"/>
  <c r="AB348" i="4"/>
  <c r="AA347" i="4"/>
  <c r="AB344" i="4"/>
  <c r="AB336" i="4"/>
  <c r="AB332" i="4"/>
  <c r="AB328" i="4"/>
  <c r="AB320" i="4"/>
  <c r="AA319" i="4"/>
  <c r="AB316" i="4"/>
  <c r="AB308" i="4"/>
  <c r="AB304" i="4"/>
  <c r="AA303" i="4"/>
  <c r="AB300" i="4"/>
  <c r="AA295" i="4"/>
  <c r="AB292" i="4"/>
  <c r="AB288" i="4"/>
  <c r="AA287" i="4"/>
  <c r="AB284" i="4"/>
  <c r="AA283" i="4"/>
  <c r="AB276" i="4"/>
  <c r="AA271" i="4"/>
  <c r="AB268" i="4"/>
  <c r="AB264" i="4"/>
  <c r="AA259" i="4"/>
  <c r="AB256" i="4"/>
  <c r="AB252" i="4"/>
  <c r="AB248" i="4"/>
  <c r="AA247" i="4"/>
  <c r="AB244" i="4"/>
  <c r="AB240" i="4"/>
  <c r="AB236" i="4"/>
  <c r="AB232" i="4"/>
  <c r="AB228" i="4"/>
  <c r="AB224" i="4"/>
  <c r="AB220" i="4"/>
  <c r="AB212" i="4"/>
  <c r="AB208" i="4"/>
  <c r="AA207" i="4"/>
  <c r="AA199" i="4"/>
  <c r="AB192" i="4"/>
  <c r="AA191" i="4"/>
  <c r="AB188" i="4"/>
  <c r="AB184" i="4"/>
  <c r="AB180" i="4"/>
  <c r="AB176" i="4"/>
  <c r="AA171" i="4"/>
  <c r="AB164" i="4"/>
  <c r="AA163" i="4"/>
  <c r="AB160" i="4"/>
  <c r="AB156" i="4"/>
  <c r="AB148" i="4"/>
  <c r="AB144" i="4"/>
  <c r="AA143" i="4"/>
  <c r="AB136" i="4"/>
  <c r="AB128" i="4"/>
  <c r="AA127" i="4"/>
  <c r="AB124" i="4"/>
  <c r="AB120" i="4"/>
  <c r="AB116" i="4"/>
  <c r="AA111" i="4"/>
  <c r="AB108" i="4"/>
  <c r="AB104" i="4"/>
  <c r="AB96" i="4"/>
  <c r="AB88" i="4"/>
  <c r="AB84" i="4"/>
  <c r="AA79" i="4"/>
  <c r="AB76" i="4"/>
  <c r="AB72" i="4"/>
  <c r="AB68" i="4"/>
  <c r="AA67" i="4"/>
  <c r="AA63" i="4"/>
  <c r="AB60" i="4"/>
  <c r="AB56" i="4"/>
  <c r="AA55" i="4"/>
  <c r="AB52" i="4"/>
  <c r="AA51" i="4"/>
  <c r="AA43" i="4"/>
  <c r="AB36" i="4"/>
  <c r="AB32" i="4"/>
  <c r="AB28" i="4"/>
  <c r="AB24" i="4"/>
  <c r="AA23" i="4"/>
  <c r="AB20" i="4"/>
  <c r="AA19" i="4"/>
  <c r="AB16" i="4"/>
  <c r="AB12" i="4"/>
  <c r="AB8" i="4"/>
  <c r="AA7" i="4"/>
  <c r="AB552" i="4"/>
  <c r="AA551" i="4"/>
  <c r="AB548" i="4"/>
  <c r="AA547" i="4"/>
  <c r="AB544" i="4"/>
  <c r="AA543" i="4"/>
  <c r="AB540" i="4"/>
  <c r="AA539" i="4"/>
  <c r="AB536" i="4"/>
  <c r="AA535" i="4"/>
  <c r="AB532" i="4"/>
  <c r="AA531" i="4"/>
  <c r="AB528" i="4"/>
  <c r="AA527" i="4"/>
  <c r="AB524" i="4"/>
  <c r="AA523" i="4"/>
  <c r="AB520" i="4"/>
  <c r="AA519" i="4"/>
  <c r="AB516" i="4"/>
  <c r="AA515" i="4"/>
  <c r="AB512" i="4"/>
  <c r="AA511" i="4"/>
  <c r="AB508" i="4"/>
  <c r="AA507" i="4"/>
  <c r="AB504" i="4"/>
  <c r="AA503" i="4"/>
  <c r="AB500" i="4"/>
  <c r="AA499" i="4"/>
  <c r="AB496" i="4"/>
  <c r="AA495" i="4"/>
  <c r="AB492" i="4"/>
  <c r="AA491" i="4"/>
  <c r="AB488" i="4"/>
  <c r="AA487" i="4"/>
  <c r="AB484" i="4"/>
  <c r="AA483" i="4"/>
  <c r="AB480" i="4"/>
  <c r="AA479" i="4"/>
  <c r="AB476" i="4"/>
  <c r="AA475" i="4"/>
  <c r="AB472" i="4"/>
  <c r="AA471" i="4"/>
  <c r="AB468" i="4"/>
  <c r="AA467" i="4"/>
  <c r="AB464" i="4"/>
  <c r="AA463" i="4"/>
  <c r="AB460" i="4"/>
  <c r="AA459" i="4"/>
  <c r="AB456" i="4"/>
  <c r="AA455" i="4"/>
  <c r="AB452" i="4"/>
  <c r="AA451" i="4"/>
  <c r="AB448" i="4"/>
  <c r="AA447" i="4"/>
  <c r="AB444" i="4"/>
  <c r="AA443" i="4"/>
  <c r="AB440" i="4"/>
  <c r="AA439" i="4"/>
  <c r="AB436" i="4"/>
  <c r="AA435" i="4"/>
  <c r="AB432" i="4"/>
  <c r="AA431" i="4"/>
  <c r="AB428" i="4"/>
  <c r="AA427" i="4"/>
  <c r="AB424" i="4"/>
  <c r="AA423" i="4"/>
  <c r="AB420" i="4"/>
  <c r="AA419" i="4"/>
  <c r="AB416" i="4"/>
  <c r="AA415" i="4"/>
  <c r="AB412" i="4"/>
  <c r="AA411" i="4"/>
  <c r="AB408" i="4"/>
  <c r="AA407" i="4"/>
  <c r="AB404" i="4"/>
  <c r="AA403" i="4"/>
  <c r="AB400" i="4"/>
  <c r="AA399" i="4"/>
  <c r="AB396" i="4"/>
  <c r="AA395" i="4"/>
  <c r="AB392" i="4"/>
  <c r="AA391" i="4"/>
  <c r="AB388" i="4"/>
  <c r="AA387" i="4"/>
  <c r="AB380" i="4"/>
  <c r="AB368" i="4"/>
  <c r="AB364" i="4"/>
  <c r="AB360" i="4"/>
  <c r="AB356" i="4"/>
  <c r="AB352" i="4"/>
  <c r="AA343" i="4"/>
  <c r="AB340" i="4"/>
  <c r="AA339" i="4"/>
  <c r="AA335" i="4"/>
  <c r="AA331" i="4"/>
  <c r="AA327" i="4"/>
  <c r="AB324" i="4"/>
  <c r="AA323" i="4"/>
  <c r="AA315" i="4"/>
  <c r="AB312" i="4"/>
  <c r="AA311" i="4"/>
  <c r="AA307" i="4"/>
  <c r="AA299" i="4"/>
  <c r="AB296" i="4"/>
  <c r="AA291" i="4"/>
  <c r="AB280" i="4"/>
  <c r="AA279" i="4"/>
  <c r="AA275" i="4"/>
  <c r="AB272" i="4"/>
  <c r="AA267" i="4"/>
  <c r="AA263" i="4"/>
  <c r="AB260" i="4"/>
  <c r="AA255" i="4"/>
  <c r="AA251" i="4"/>
  <c r="AA243" i="4"/>
  <c r="AA239" i="4"/>
  <c r="AA235" i="4"/>
  <c r="AA231" i="4"/>
  <c r="AA227" i="4"/>
  <c r="AA223" i="4"/>
  <c r="AA219" i="4"/>
  <c r="AB216" i="4"/>
  <c r="AA215" i="4"/>
  <c r="AA211" i="4"/>
  <c r="AB204" i="4"/>
  <c r="AA203" i="4"/>
  <c r="AB200" i="4"/>
  <c r="AB196" i="4"/>
  <c r="AA195" i="4"/>
  <c r="AA187" i="4"/>
  <c r="AA183" i="4"/>
  <c r="AA179" i="4"/>
  <c r="AA175" i="4"/>
  <c r="AB172" i="4"/>
  <c r="AB168" i="4"/>
  <c r="AA167" i="4"/>
  <c r="AA159" i="4"/>
  <c r="AA155" i="4"/>
  <c r="AB152" i="4"/>
  <c r="AA151" i="4"/>
  <c r="AA147" i="4"/>
  <c r="AB140" i="4"/>
  <c r="AA139" i="4"/>
  <c r="AA135" i="4"/>
  <c r="AB132" i="4"/>
  <c r="AA131" i="4"/>
  <c r="AA123" i="4"/>
  <c r="AA119" i="4"/>
  <c r="AA115" i="4"/>
  <c r="AB112" i="4"/>
  <c r="AA107" i="4"/>
  <c r="AA103" i="4"/>
  <c r="AB100" i="4"/>
  <c r="AA99" i="4"/>
  <c r="AA95" i="4"/>
  <c r="AB92" i="4"/>
  <c r="AA91" i="4"/>
  <c r="AA87" i="4"/>
  <c r="AA83" i="4"/>
  <c r="AB80" i="4"/>
  <c r="AA75" i="4"/>
  <c r="AA71" i="4"/>
  <c r="AB64" i="4"/>
  <c r="AA59" i="4"/>
  <c r="AB48" i="4"/>
  <c r="AA47" i="4"/>
  <c r="AB44" i="4"/>
  <c r="AB40" i="4"/>
  <c r="AA39" i="4"/>
  <c r="AA35" i="4"/>
  <c r="AA31" i="4"/>
  <c r="AA27" i="4"/>
  <c r="AA15" i="4"/>
  <c r="AA11" i="4"/>
  <c r="AB553" i="4"/>
  <c r="AA552" i="4"/>
  <c r="AB549" i="4"/>
  <c r="AA548" i="4"/>
  <c r="AB545" i="4"/>
  <c r="AA544" i="4"/>
  <c r="AB541" i="4"/>
  <c r="AA540" i="4"/>
  <c r="AB537" i="4"/>
  <c r="AA536" i="4"/>
  <c r="AB533" i="4"/>
  <c r="AA532" i="4"/>
  <c r="AB529" i="4"/>
  <c r="AA528" i="4"/>
  <c r="AB525" i="4"/>
  <c r="AA524" i="4"/>
  <c r="AB521" i="4"/>
  <c r="AA520" i="4"/>
  <c r="AB517" i="4"/>
  <c r="AA516" i="4"/>
  <c r="AB513" i="4"/>
  <c r="AA512" i="4"/>
  <c r="AB509" i="4"/>
  <c r="AA508" i="4"/>
  <c r="AB505" i="4"/>
  <c r="AA504" i="4"/>
  <c r="AB501" i="4"/>
  <c r="AA500" i="4"/>
  <c r="AB497" i="4"/>
  <c r="AA496" i="4"/>
  <c r="AB493" i="4"/>
  <c r="AA492" i="4"/>
  <c r="AB489" i="4"/>
  <c r="AA488" i="4"/>
  <c r="AB485" i="4"/>
  <c r="AA484" i="4"/>
  <c r="AB481" i="4"/>
  <c r="AA480" i="4"/>
  <c r="AB477" i="4"/>
  <c r="AA476" i="4"/>
  <c r="AB473" i="4"/>
  <c r="AA472" i="4"/>
  <c r="AB469" i="4"/>
  <c r="AA468" i="4"/>
  <c r="AB465" i="4"/>
  <c r="AA464" i="4"/>
  <c r="AB461" i="4"/>
  <c r="AA460" i="4"/>
  <c r="AB457" i="4"/>
  <c r="AA456" i="4"/>
  <c r="AB453" i="4"/>
  <c r="AA452" i="4"/>
  <c r="AB449" i="4"/>
  <c r="AA448" i="4"/>
  <c r="AB445" i="4"/>
  <c r="AA444" i="4"/>
  <c r="AB441" i="4"/>
  <c r="AA440" i="4"/>
  <c r="AB437" i="4"/>
  <c r="AA436" i="4"/>
  <c r="AB433" i="4"/>
  <c r="AA432" i="4"/>
  <c r="AB429" i="4"/>
  <c r="AA428" i="4"/>
  <c r="AB425" i="4"/>
  <c r="AA424" i="4"/>
  <c r="AB421" i="4"/>
  <c r="AA420" i="4"/>
  <c r="AB417" i="4"/>
  <c r="AA416" i="4"/>
  <c r="AB413" i="4"/>
  <c r="AA412" i="4"/>
  <c r="AB409" i="4"/>
  <c r="AA408" i="4"/>
  <c r="AB405" i="4"/>
  <c r="AA404" i="4"/>
  <c r="AB401" i="4"/>
  <c r="AA400" i="4"/>
  <c r="AB397" i="4"/>
  <c r="AA396" i="4"/>
  <c r="AB393" i="4"/>
  <c r="AA392" i="4"/>
  <c r="AB389" i="4"/>
  <c r="AA388" i="4"/>
  <c r="AB385" i="4"/>
  <c r="AA384" i="4"/>
  <c r="AB381" i="4"/>
  <c r="AA380" i="4"/>
  <c r="AB377" i="4"/>
  <c r="AA376" i="4"/>
  <c r="AB373" i="4"/>
  <c r="AA372" i="4"/>
  <c r="AB369" i="4"/>
  <c r="AA368" i="4"/>
  <c r="AB365" i="4"/>
  <c r="AA364" i="4"/>
  <c r="AB361" i="4"/>
  <c r="AA360" i="4"/>
  <c r="AB357" i="4"/>
  <c r="AA356" i="4"/>
  <c r="AB353" i="4"/>
  <c r="AA352" i="4"/>
  <c r="AB349" i="4"/>
  <c r="AA348" i="4"/>
  <c r="AB345" i="4"/>
  <c r="AA344" i="4"/>
  <c r="AB341" i="4"/>
  <c r="AA340" i="4"/>
  <c r="AB337" i="4"/>
  <c r="AA336" i="4"/>
  <c r="AB333" i="4"/>
  <c r="AA332" i="4"/>
  <c r="AB329" i="4"/>
  <c r="AA328" i="4"/>
  <c r="AB325" i="4"/>
  <c r="AA324" i="4"/>
  <c r="AB321" i="4"/>
  <c r="AA320" i="4"/>
  <c r="AB317" i="4"/>
  <c r="AA316" i="4"/>
  <c r="AB313" i="4"/>
  <c r="AA312" i="4"/>
  <c r="AB309" i="4"/>
  <c r="AA308" i="4"/>
  <c r="AB305" i="4"/>
  <c r="AA304" i="4"/>
  <c r="AB301" i="4"/>
  <c r="AA300" i="4"/>
  <c r="AB297" i="4"/>
  <c r="AA296" i="4"/>
  <c r="AB293" i="4"/>
  <c r="AA292" i="4"/>
  <c r="AB289" i="4"/>
  <c r="AA288" i="4"/>
  <c r="AB285" i="4"/>
  <c r="AA284" i="4"/>
  <c r="AB281" i="4"/>
  <c r="AA280" i="4"/>
  <c r="AB277" i="4"/>
  <c r="AA276" i="4"/>
  <c r="AB273" i="4"/>
  <c r="AA272" i="4"/>
  <c r="AB269" i="4"/>
  <c r="AA268" i="4"/>
  <c r="AB265" i="4"/>
  <c r="AA264" i="4"/>
  <c r="AB261" i="4"/>
  <c r="AA260" i="4"/>
  <c r="AB257" i="4"/>
  <c r="AA256" i="4"/>
  <c r="AB253" i="4"/>
  <c r="AA252" i="4"/>
  <c r="AB249" i="4"/>
  <c r="AA248" i="4"/>
  <c r="AB245" i="4"/>
  <c r="AA244" i="4"/>
  <c r="AB241" i="4"/>
  <c r="AA240" i="4"/>
  <c r="AB237" i="4"/>
  <c r="AA236" i="4"/>
  <c r="AB233" i="4"/>
  <c r="AA232" i="4"/>
  <c r="AB229" i="4"/>
  <c r="AA228" i="4"/>
  <c r="AB225" i="4"/>
  <c r="AA224" i="4"/>
  <c r="AB221" i="4"/>
  <c r="AA220" i="4"/>
  <c r="AB217" i="4"/>
  <c r="AA216" i="4"/>
  <c r="AB213" i="4"/>
  <c r="AA212" i="4"/>
  <c r="AB209" i="4"/>
  <c r="AA208" i="4"/>
  <c r="AB205" i="4"/>
  <c r="AA204" i="4"/>
  <c r="AB201" i="4"/>
  <c r="AA200" i="4"/>
  <c r="AB197" i="4"/>
  <c r="AA196" i="4"/>
  <c r="AB193" i="4"/>
  <c r="AA192" i="4"/>
  <c r="AB189" i="4"/>
  <c r="AA188" i="4"/>
  <c r="AB185" i="4"/>
  <c r="AA184" i="4"/>
  <c r="AB181" i="4"/>
  <c r="AA180" i="4"/>
  <c r="AB177" i="4"/>
  <c r="AA176" i="4"/>
  <c r="AB173" i="4"/>
  <c r="AA172" i="4"/>
  <c r="AB169" i="4"/>
  <c r="AA168" i="4"/>
  <c r="AB165" i="4"/>
  <c r="AA164" i="4"/>
  <c r="AB161" i="4"/>
  <c r="AA160" i="4"/>
  <c r="AB157" i="4"/>
  <c r="AA156" i="4"/>
  <c r="AB153" i="4"/>
  <c r="AA152" i="4"/>
  <c r="AB149" i="4"/>
  <c r="AA148" i="4"/>
  <c r="AB145" i="4"/>
  <c r="AA144" i="4"/>
  <c r="AB141" i="4"/>
  <c r="AA140" i="4"/>
  <c r="AB137" i="4"/>
  <c r="AA136" i="4"/>
  <c r="AB133" i="4"/>
  <c r="AA132" i="4"/>
  <c r="AB129" i="4"/>
  <c r="AA128" i="4"/>
  <c r="AB125" i="4"/>
  <c r="AA124" i="4"/>
  <c r="AB121" i="4"/>
  <c r="AA120" i="4"/>
  <c r="AB117" i="4"/>
  <c r="AA116" i="4"/>
  <c r="AB113" i="4"/>
  <c r="AA112" i="4"/>
  <c r="AB109" i="4"/>
  <c r="AA108" i="4"/>
  <c r="AB105" i="4"/>
  <c r="AA104" i="4"/>
  <c r="AB101" i="4"/>
  <c r="AA100" i="4"/>
  <c r="AB97" i="4"/>
  <c r="AA96" i="4"/>
  <c r="AB93" i="4"/>
  <c r="AA92" i="4"/>
  <c r="AB89" i="4"/>
  <c r="AA88" i="4"/>
  <c r="AB85" i="4"/>
  <c r="AA84" i="4"/>
  <c r="AB81" i="4"/>
  <c r="AA80" i="4"/>
  <c r="AB77" i="4"/>
  <c r="AA76" i="4"/>
  <c r="AB73" i="4"/>
  <c r="AA72" i="4"/>
  <c r="AB69" i="4"/>
  <c r="AA68" i="4"/>
  <c r="AB65" i="4"/>
  <c r="AA64" i="4"/>
  <c r="AB61" i="4"/>
  <c r="AA60" i="4"/>
  <c r="AB57" i="4"/>
  <c r="AA56" i="4"/>
  <c r="AB53" i="4"/>
  <c r="AA52" i="4"/>
  <c r="AB49" i="4"/>
  <c r="AA48" i="4"/>
  <c r="AB45" i="4"/>
  <c r="AA44" i="4"/>
  <c r="AB41" i="4"/>
  <c r="AA40" i="4"/>
  <c r="AB37" i="4"/>
  <c r="AA36" i="4"/>
  <c r="AB33" i="4"/>
  <c r="AA32" i="4"/>
  <c r="AB29" i="4"/>
  <c r="AA28" i="4"/>
  <c r="AB25" i="4"/>
  <c r="AA24" i="4"/>
  <c r="AB21" i="4"/>
  <c r="AA20" i="4"/>
  <c r="AB17" i="4"/>
  <c r="AA16" i="4"/>
  <c r="AB13" i="4"/>
  <c r="AA12" i="4"/>
  <c r="AB9" i="4"/>
  <c r="AA8" i="4"/>
  <c r="AB5" i="4"/>
  <c r="AD5" i="4" s="1"/>
  <c r="AA541" i="4"/>
  <c r="AB538" i="4"/>
  <c r="AA525" i="4"/>
  <c r="AB522" i="4"/>
  <c r="AA509" i="4"/>
  <c r="AB506" i="4"/>
  <c r="AA493" i="4"/>
  <c r="AB490" i="4"/>
  <c r="AA477" i="4"/>
  <c r="AB474" i="4"/>
  <c r="AA461" i="4"/>
  <c r="AB458" i="4"/>
  <c r="AA445" i="4"/>
  <c r="AB442" i="4"/>
  <c r="AA429" i="4"/>
  <c r="AB426" i="4"/>
  <c r="AA413" i="4"/>
  <c r="AB410" i="4"/>
  <c r="AA397" i="4"/>
  <c r="AB394" i="4"/>
  <c r="AA381" i="4"/>
  <c r="AB378" i="4"/>
  <c r="AA365" i="4"/>
  <c r="AB362" i="4"/>
  <c r="AA349" i="4"/>
  <c r="AB346" i="4"/>
  <c r="AA333" i="4"/>
  <c r="AB330" i="4"/>
  <c r="AA317" i="4"/>
  <c r="AB314" i="4"/>
  <c r="AA301" i="4"/>
  <c r="AB298" i="4"/>
  <c r="AA285" i="4"/>
  <c r="AB282" i="4"/>
  <c r="AA269" i="4"/>
  <c r="AB266" i="4"/>
  <c r="AA253" i="4"/>
  <c r="AB250" i="4"/>
  <c r="AA237" i="4"/>
  <c r="AB234" i="4"/>
  <c r="AA221" i="4"/>
  <c r="AB218" i="4"/>
  <c r="AA205" i="4"/>
  <c r="AB202" i="4"/>
  <c r="AA189" i="4"/>
  <c r="AB186" i="4"/>
  <c r="AA173" i="4"/>
  <c r="AB170" i="4"/>
  <c r="AA157" i="4"/>
  <c r="AB154" i="4"/>
  <c r="AA141" i="4"/>
  <c r="AB138" i="4"/>
  <c r="AA125" i="4"/>
  <c r="AB122" i="4"/>
  <c r="AA109" i="4"/>
  <c r="AB106" i="4"/>
  <c r="AA93" i="4"/>
  <c r="AB90" i="4"/>
  <c r="AA77" i="4"/>
  <c r="AB74" i="4"/>
  <c r="AA61" i="4"/>
  <c r="AB58" i="4"/>
  <c r="AA45" i="4"/>
  <c r="AB42" i="4"/>
  <c r="AA29" i="4"/>
  <c r="AB26" i="4"/>
  <c r="AA13" i="4"/>
  <c r="AB10" i="4"/>
  <c r="AA65" i="4"/>
  <c r="AB62" i="4"/>
  <c r="AA49" i="4"/>
  <c r="AB46" i="4"/>
  <c r="AA33" i="4"/>
  <c r="AB30" i="4"/>
  <c r="AA17" i="4"/>
  <c r="AB14" i="4"/>
  <c r="AA425" i="4"/>
  <c r="AB422" i="4"/>
  <c r="AA409" i="4"/>
  <c r="AB406" i="4"/>
  <c r="AA393" i="4"/>
  <c r="AB390" i="4"/>
  <c r="AA377" i="4"/>
  <c r="AB374" i="4"/>
  <c r="AA361" i="4"/>
  <c r="AB358" i="4"/>
  <c r="AA345" i="4"/>
  <c r="AB342" i="4"/>
  <c r="AA329" i="4"/>
  <c r="AB326" i="4"/>
  <c r="AA313" i="4"/>
  <c r="AB310" i="4"/>
  <c r="AA297" i="4"/>
  <c r="AB294" i="4"/>
  <c r="AA281" i="4"/>
  <c r="AB278" i="4"/>
  <c r="AA265" i="4"/>
  <c r="AB262" i="4"/>
  <c r="AA249" i="4"/>
  <c r="AB246" i="4"/>
  <c r="AA233" i="4"/>
  <c r="AB230" i="4"/>
  <c r="AA217" i="4"/>
  <c r="AB214" i="4"/>
  <c r="AA201" i="4"/>
  <c r="AB198" i="4"/>
  <c r="AA185" i="4"/>
  <c r="AB182" i="4"/>
  <c r="AA169" i="4"/>
  <c r="AB166" i="4"/>
  <c r="AA153" i="4"/>
  <c r="AB150" i="4"/>
  <c r="AA137" i="4"/>
  <c r="AB134" i="4"/>
  <c r="AA121" i="4"/>
  <c r="AB118" i="4"/>
  <c r="AA105" i="4"/>
  <c r="AB102" i="4"/>
  <c r="AA89" i="4"/>
  <c r="AB86" i="4"/>
  <c r="AA73" i="4"/>
  <c r="AB70" i="4"/>
  <c r="AA57" i="4"/>
  <c r="AB54" i="4"/>
  <c r="AA41" i="4"/>
  <c r="AB38" i="4"/>
  <c r="AA25" i="4"/>
  <c r="AB22" i="4"/>
  <c r="AA9" i="4"/>
  <c r="AB6" i="4"/>
  <c r="AA545" i="4"/>
  <c r="AB542" i="4"/>
  <c r="AA529" i="4"/>
  <c r="AB526" i="4"/>
  <c r="AA513" i="4"/>
  <c r="AB510" i="4"/>
  <c r="AA497" i="4"/>
  <c r="AB494" i="4"/>
  <c r="AA481" i="4"/>
  <c r="AB478" i="4"/>
  <c r="AA465" i="4"/>
  <c r="AB462" i="4"/>
  <c r="AA449" i="4"/>
  <c r="AB446" i="4"/>
  <c r="AA433" i="4"/>
  <c r="AB430" i="4"/>
  <c r="AA417" i="4"/>
  <c r="AB414" i="4"/>
  <c r="AA401" i="4"/>
  <c r="AB398" i="4"/>
  <c r="AA385" i="4"/>
  <c r="AB382" i="4"/>
  <c r="AA369" i="4"/>
  <c r="AB366" i="4"/>
  <c r="AA353" i="4"/>
  <c r="AB350" i="4"/>
  <c r="AA337" i="4"/>
  <c r="AB334" i="4"/>
  <c r="AA321" i="4"/>
  <c r="AB318" i="4"/>
  <c r="AA305" i="4"/>
  <c r="AB302" i="4"/>
  <c r="AA289" i="4"/>
  <c r="AB286" i="4"/>
  <c r="AA273" i="4"/>
  <c r="AB270" i="4"/>
  <c r="AA257" i="4"/>
  <c r="AB254" i="4"/>
  <c r="AA241" i="4"/>
  <c r="AB238" i="4"/>
  <c r="AA225" i="4"/>
  <c r="AB222" i="4"/>
  <c r="AA209" i="4"/>
  <c r="AB206" i="4"/>
  <c r="AA193" i="4"/>
  <c r="AB190" i="4"/>
  <c r="AA177" i="4"/>
  <c r="AB174" i="4"/>
  <c r="AA161" i="4"/>
  <c r="AB158" i="4"/>
  <c r="AA145" i="4"/>
  <c r="AB142" i="4"/>
  <c r="AA129" i="4"/>
  <c r="AB126" i="4"/>
  <c r="AA113" i="4"/>
  <c r="AB110" i="4"/>
  <c r="AA97" i="4"/>
  <c r="AB94" i="4"/>
  <c r="AA81" i="4"/>
  <c r="AB78" i="4"/>
  <c r="AA549" i="4"/>
  <c r="AB546" i="4"/>
  <c r="AA533" i="4"/>
  <c r="AB530" i="4"/>
  <c r="AA517" i="4"/>
  <c r="AB514" i="4"/>
  <c r="AA501" i="4"/>
  <c r="AB498" i="4"/>
  <c r="AA485" i="4"/>
  <c r="AB482" i="4"/>
  <c r="AA469" i="4"/>
  <c r="AB466" i="4"/>
  <c r="AA453" i="4"/>
  <c r="AB450" i="4"/>
  <c r="AA437" i="4"/>
  <c r="AB434" i="4"/>
  <c r="AA421" i="4"/>
  <c r="AB418" i="4"/>
  <c r="AA405" i="4"/>
  <c r="AB402" i="4"/>
  <c r="AA389" i="4"/>
  <c r="AB386" i="4"/>
  <c r="AA373" i="4"/>
  <c r="AB370" i="4"/>
  <c r="AA357" i="4"/>
  <c r="AB354" i="4"/>
  <c r="AA341" i="4"/>
  <c r="AB338" i="4"/>
  <c r="AA325" i="4"/>
  <c r="AB322" i="4"/>
  <c r="AA309" i="4"/>
  <c r="AB306" i="4"/>
  <c r="AA293" i="4"/>
  <c r="AB290" i="4"/>
  <c r="AA277" i="4"/>
  <c r="AB274" i="4"/>
  <c r="AA261" i="4"/>
  <c r="AB258" i="4"/>
  <c r="AA245" i="4"/>
  <c r="AB242" i="4"/>
  <c r="AA229" i="4"/>
  <c r="AB226" i="4"/>
  <c r="AA213" i="4"/>
  <c r="AB210" i="4"/>
  <c r="AA197" i="4"/>
  <c r="AB194" i="4"/>
  <c r="AA181" i="4"/>
  <c r="AB178" i="4"/>
  <c r="AA165" i="4"/>
  <c r="AB162" i="4"/>
  <c r="AA149" i="4"/>
  <c r="AB146" i="4"/>
  <c r="AA133" i="4"/>
  <c r="AB130" i="4"/>
  <c r="AA117" i="4"/>
  <c r="AB114" i="4"/>
  <c r="AA101" i="4"/>
  <c r="AB98" i="4"/>
  <c r="AA85" i="4"/>
  <c r="AB82" i="4"/>
  <c r="AA69" i="4"/>
  <c r="AB66" i="4"/>
  <c r="AA53" i="4"/>
  <c r="AB50" i="4"/>
  <c r="AA37" i="4"/>
  <c r="AB34" i="4"/>
  <c r="AA21" i="4"/>
  <c r="AB18" i="4"/>
  <c r="AA5" i="4"/>
  <c r="AC5" i="4" s="1"/>
  <c r="AC6" i="4" s="1"/>
  <c r="AC7" i="4" s="1"/>
  <c r="AC8" i="4" s="1"/>
  <c r="AC9" i="4" s="1"/>
  <c r="AC10" i="4" s="1"/>
  <c r="AC11" i="4" s="1"/>
  <c r="AC12" i="4" s="1"/>
  <c r="AC13" i="4" s="1"/>
  <c r="AC14" i="4" s="1"/>
  <c r="AC15" i="4" s="1"/>
  <c r="AC16" i="4" s="1"/>
  <c r="AC17" i="4" s="1"/>
  <c r="AC18" i="4" s="1"/>
  <c r="AC19" i="4" s="1"/>
  <c r="AC20" i="4" s="1"/>
  <c r="AA553" i="4"/>
  <c r="AB550" i="4"/>
  <c r="AA537" i="4"/>
  <c r="AB534" i="4"/>
  <c r="AA521" i="4"/>
  <c r="AB518" i="4"/>
  <c r="AA505" i="4"/>
  <c r="AB502" i="4"/>
  <c r="AA489" i="4"/>
  <c r="AB486" i="4"/>
  <c r="AA473" i="4"/>
  <c r="AB470" i="4"/>
  <c r="AA457" i="4"/>
  <c r="AB454" i="4"/>
  <c r="AA441" i="4"/>
  <c r="AB438" i="4"/>
  <c r="X51" i="5"/>
  <c r="Y48" i="5"/>
  <c r="X47" i="5"/>
  <c r="Y44" i="5"/>
  <c r="X43" i="5"/>
  <c r="Y40" i="5"/>
  <c r="X39" i="5"/>
  <c r="Y49" i="5"/>
  <c r="X48" i="5"/>
  <c r="Y45" i="5"/>
  <c r="X44" i="5"/>
  <c r="Y41" i="5"/>
  <c r="Y50" i="5"/>
  <c r="X49" i="5"/>
  <c r="Y46" i="5"/>
  <c r="X45" i="5"/>
  <c r="Y42" i="5"/>
  <c r="X41" i="5"/>
  <c r="Y38" i="5"/>
  <c r="X50" i="5"/>
  <c r="Y37" i="5"/>
  <c r="X36" i="5"/>
  <c r="Y33" i="5"/>
  <c r="X32" i="5"/>
  <c r="Y29" i="5"/>
  <c r="X28" i="5"/>
  <c r="Y25" i="5"/>
  <c r="X24" i="5"/>
  <c r="Y21" i="5"/>
  <c r="X20" i="5"/>
  <c r="Y17" i="5"/>
  <c r="X16" i="5"/>
  <c r="Y13" i="5"/>
  <c r="X12" i="5"/>
  <c r="Y9" i="5"/>
  <c r="X8" i="5"/>
  <c r="Y5" i="5"/>
  <c r="AA5" i="5" s="1"/>
  <c r="Y51" i="5"/>
  <c r="X42" i="5"/>
  <c r="Y39" i="5"/>
  <c r="X37" i="5"/>
  <c r="Y34" i="5"/>
  <c r="X33" i="5"/>
  <c r="Y30" i="5"/>
  <c r="X29" i="5"/>
  <c r="Y26" i="5"/>
  <c r="X25" i="5"/>
  <c r="Y22" i="5"/>
  <c r="X21" i="5"/>
  <c r="Y18" i="5"/>
  <c r="X17" i="5"/>
  <c r="Y14" i="5"/>
  <c r="X13" i="5"/>
  <c r="Y10" i="5"/>
  <c r="X9" i="5"/>
  <c r="Y6" i="5"/>
  <c r="X5" i="5"/>
  <c r="Z5" i="5" s="1"/>
  <c r="X46" i="5"/>
  <c r="Y43" i="5"/>
  <c r="Y35" i="5"/>
  <c r="X34" i="5"/>
  <c r="Y31" i="5"/>
  <c r="X30" i="5"/>
  <c r="Y27" i="5"/>
  <c r="X26" i="5"/>
  <c r="Y23" i="5"/>
  <c r="X22" i="5"/>
  <c r="Y19" i="5"/>
  <c r="X18" i="5"/>
  <c r="Y15" i="5"/>
  <c r="X14" i="5"/>
  <c r="Y11" i="5"/>
  <c r="X10" i="5"/>
  <c r="Y7" i="5"/>
  <c r="X6" i="5"/>
  <c r="X38" i="5"/>
  <c r="X27" i="5"/>
  <c r="Y24" i="5"/>
  <c r="X11" i="5"/>
  <c r="Y8" i="5"/>
  <c r="X31" i="5"/>
  <c r="Y28" i="5"/>
  <c r="X15" i="5"/>
  <c r="Y12" i="5"/>
  <c r="X35" i="5"/>
  <c r="Y32" i="5"/>
  <c r="X19" i="5"/>
  <c r="Y16" i="5"/>
  <c r="X40" i="5"/>
  <c r="X23" i="5"/>
  <c r="X7" i="5"/>
  <c r="Y47" i="5"/>
  <c r="Y36" i="5"/>
  <c r="Y20" i="5"/>
  <c r="Z6" i="5" l="1"/>
  <c r="Z7" i="5" s="1"/>
  <c r="Z8" i="5" s="1"/>
  <c r="Z9" i="5" s="1"/>
  <c r="AD6" i="4"/>
  <c r="AD7" i="4" s="1"/>
  <c r="AD8" i="4" s="1"/>
  <c r="AD9" i="4" s="1"/>
  <c r="AD10" i="4" s="1"/>
  <c r="AD11" i="4" s="1"/>
  <c r="AD12" i="4" s="1"/>
  <c r="AD13" i="4" s="1"/>
  <c r="AD14" i="4" s="1"/>
  <c r="AD15" i="4" s="1"/>
  <c r="AD16" i="4" s="1"/>
  <c r="AD17" i="4" s="1"/>
  <c r="AD18" i="4" s="1"/>
  <c r="AD19" i="4" s="1"/>
  <c r="AD20" i="4" s="1"/>
  <c r="AD21" i="4" s="1"/>
  <c r="AD22" i="4" s="1"/>
  <c r="AD23" i="4" s="1"/>
  <c r="AD24" i="4" s="1"/>
  <c r="AD25" i="4" s="1"/>
  <c r="AD26" i="4" s="1"/>
  <c r="AD27" i="4" s="1"/>
  <c r="AD28" i="4" s="1"/>
  <c r="AD29" i="4" s="1"/>
  <c r="AD30" i="4" s="1"/>
  <c r="AD31" i="4" s="1"/>
  <c r="AD32" i="4" s="1"/>
  <c r="AD33" i="4" s="1"/>
  <c r="AD34" i="4" s="1"/>
  <c r="AD35" i="4" s="1"/>
  <c r="AD36" i="4" s="1"/>
  <c r="AD37" i="4" s="1"/>
  <c r="AD38" i="4" s="1"/>
  <c r="AD39" i="4" s="1"/>
  <c r="AD40" i="4" s="1"/>
  <c r="AD41" i="4" s="1"/>
  <c r="AD42" i="4" s="1"/>
  <c r="AD43" i="4" s="1"/>
  <c r="AD44" i="4" s="1"/>
  <c r="AD45" i="4" s="1"/>
  <c r="AD46" i="4" s="1"/>
  <c r="AD47" i="4" s="1"/>
  <c r="AD48" i="4" s="1"/>
  <c r="AD49" i="4" s="1"/>
  <c r="AD50" i="4" s="1"/>
  <c r="AD51" i="4" s="1"/>
  <c r="AD52" i="4" s="1"/>
  <c r="AD53" i="4" s="1"/>
  <c r="AD54" i="4" s="1"/>
  <c r="AD55" i="4" s="1"/>
  <c r="AD56" i="4" s="1"/>
  <c r="AD57" i="4" s="1"/>
  <c r="AD58" i="4" s="1"/>
  <c r="AD59" i="4" s="1"/>
  <c r="AD60" i="4" s="1"/>
  <c r="AD61" i="4" s="1"/>
  <c r="AD62" i="4" s="1"/>
  <c r="AD63" i="4" s="1"/>
  <c r="AD64" i="4" s="1"/>
  <c r="AD65" i="4" s="1"/>
  <c r="AD66" i="4" s="1"/>
  <c r="AD67" i="4" s="1"/>
  <c r="AD68" i="4" s="1"/>
  <c r="AD69" i="4" s="1"/>
  <c r="AD70" i="4" s="1"/>
  <c r="AD71" i="4" s="1"/>
  <c r="AD72" i="4" s="1"/>
  <c r="AD73" i="4" s="1"/>
  <c r="AD74" i="4" s="1"/>
  <c r="AD75" i="4" s="1"/>
  <c r="AD76" i="4" s="1"/>
  <c r="AD77" i="4" s="1"/>
  <c r="AD78" i="4" s="1"/>
  <c r="AD79" i="4" s="1"/>
  <c r="AD80" i="4" s="1"/>
  <c r="AD81" i="4" s="1"/>
  <c r="AD82" i="4" s="1"/>
  <c r="AD83" i="4" s="1"/>
  <c r="AD84" i="4" s="1"/>
  <c r="AD85" i="4" s="1"/>
  <c r="AD86" i="4" s="1"/>
  <c r="AD87" i="4" s="1"/>
  <c r="AD88" i="4" s="1"/>
  <c r="AD89" i="4" s="1"/>
  <c r="AD90" i="4" s="1"/>
  <c r="AD91" i="4" s="1"/>
  <c r="AD92" i="4" s="1"/>
  <c r="AD93" i="4" s="1"/>
  <c r="AD94" i="4" s="1"/>
  <c r="AD95" i="4" s="1"/>
  <c r="AD96" i="4" s="1"/>
  <c r="AD97" i="4" s="1"/>
  <c r="AD98" i="4" s="1"/>
  <c r="AD99" i="4" s="1"/>
  <c r="AD100" i="4" s="1"/>
  <c r="AD101" i="4" s="1"/>
  <c r="AD102" i="4" s="1"/>
  <c r="AD103" i="4" s="1"/>
  <c r="AD104" i="4" s="1"/>
  <c r="AD105" i="4" s="1"/>
  <c r="AD106" i="4" s="1"/>
  <c r="AD107" i="4" s="1"/>
  <c r="AD108" i="4" s="1"/>
  <c r="AD109" i="4" s="1"/>
  <c r="AD110" i="4" s="1"/>
  <c r="AD111" i="4" s="1"/>
  <c r="AD112" i="4" s="1"/>
  <c r="AD113" i="4" s="1"/>
  <c r="AD114" i="4" s="1"/>
  <c r="AD115" i="4" s="1"/>
  <c r="AD116" i="4" s="1"/>
  <c r="AD117" i="4" s="1"/>
  <c r="AD118" i="4" s="1"/>
  <c r="AD119" i="4" s="1"/>
  <c r="AD120" i="4" s="1"/>
  <c r="AD121" i="4" s="1"/>
  <c r="AD122" i="4" s="1"/>
  <c r="AD123" i="4" s="1"/>
  <c r="AD124" i="4" s="1"/>
  <c r="AD125" i="4" s="1"/>
  <c r="AD126" i="4" s="1"/>
  <c r="AD127" i="4" s="1"/>
  <c r="AD128" i="4" s="1"/>
  <c r="AD129" i="4" s="1"/>
  <c r="AD130" i="4" s="1"/>
  <c r="AD131" i="4" s="1"/>
  <c r="AD132" i="4" s="1"/>
  <c r="AD133" i="4" s="1"/>
  <c r="AD134" i="4" s="1"/>
  <c r="AD135" i="4" s="1"/>
  <c r="AD136" i="4" s="1"/>
  <c r="AD137" i="4" s="1"/>
  <c r="AD138" i="4" s="1"/>
  <c r="AD139" i="4" s="1"/>
  <c r="AD140" i="4" s="1"/>
  <c r="AD141" i="4" s="1"/>
  <c r="AD142" i="4" s="1"/>
  <c r="AD143" i="4" s="1"/>
  <c r="AD144" i="4" s="1"/>
  <c r="AD145" i="4" s="1"/>
  <c r="AD146" i="4" s="1"/>
  <c r="AD147" i="4" s="1"/>
  <c r="AD148" i="4" s="1"/>
  <c r="AD149" i="4" s="1"/>
  <c r="AD150" i="4" s="1"/>
  <c r="AD151" i="4" s="1"/>
  <c r="AD152" i="4" s="1"/>
  <c r="AD153" i="4" s="1"/>
  <c r="AD154" i="4" s="1"/>
  <c r="AD155" i="4" s="1"/>
  <c r="AD156" i="4" s="1"/>
  <c r="AD157" i="4" s="1"/>
  <c r="AD158" i="4" s="1"/>
  <c r="AD159" i="4" s="1"/>
  <c r="AD160" i="4" s="1"/>
  <c r="AD161" i="4" s="1"/>
  <c r="AD162" i="4" s="1"/>
  <c r="AD163" i="4" s="1"/>
  <c r="AD164" i="4" s="1"/>
  <c r="AD165" i="4" s="1"/>
  <c r="AD166" i="4" s="1"/>
  <c r="AD167" i="4" s="1"/>
  <c r="AD168" i="4" s="1"/>
  <c r="AD169" i="4" s="1"/>
  <c r="AD170" i="4" s="1"/>
  <c r="AD171" i="4" s="1"/>
  <c r="AD172" i="4" s="1"/>
  <c r="AD173" i="4" s="1"/>
  <c r="AD174" i="4" s="1"/>
  <c r="AD175" i="4" s="1"/>
  <c r="AD176" i="4" s="1"/>
  <c r="AD177" i="4" s="1"/>
  <c r="AD178" i="4" s="1"/>
  <c r="AD179" i="4" s="1"/>
  <c r="AD180" i="4" s="1"/>
  <c r="AD181" i="4" s="1"/>
  <c r="AD182" i="4" s="1"/>
  <c r="AD183" i="4" s="1"/>
  <c r="AD184" i="4" s="1"/>
  <c r="AD185" i="4" s="1"/>
  <c r="AD186" i="4" s="1"/>
  <c r="AD187" i="4" s="1"/>
  <c r="AD188" i="4" s="1"/>
  <c r="AD189" i="4" s="1"/>
  <c r="AD190" i="4" s="1"/>
  <c r="AD191" i="4" s="1"/>
  <c r="AD192" i="4" s="1"/>
  <c r="AD193" i="4" s="1"/>
  <c r="AD194" i="4" s="1"/>
  <c r="AD195" i="4" s="1"/>
  <c r="AD196" i="4" s="1"/>
  <c r="AD197" i="4" s="1"/>
  <c r="AD198" i="4" s="1"/>
  <c r="AD199" i="4" s="1"/>
  <c r="AD200" i="4" s="1"/>
  <c r="AD201" i="4" s="1"/>
  <c r="AD202" i="4" s="1"/>
  <c r="AD203" i="4" s="1"/>
  <c r="AD204" i="4" s="1"/>
  <c r="AD205" i="4" s="1"/>
  <c r="AD206" i="4" s="1"/>
  <c r="AD207" i="4" s="1"/>
  <c r="AD208" i="4" s="1"/>
  <c r="AD209" i="4" s="1"/>
  <c r="AD210" i="4" s="1"/>
  <c r="AD211" i="4" s="1"/>
  <c r="AD212" i="4" s="1"/>
  <c r="AD213" i="4" s="1"/>
  <c r="AD214" i="4" s="1"/>
  <c r="AD215" i="4" s="1"/>
  <c r="AD216" i="4" s="1"/>
  <c r="AD217" i="4" s="1"/>
  <c r="AD218" i="4" s="1"/>
  <c r="AD219" i="4" s="1"/>
  <c r="AD220" i="4" s="1"/>
  <c r="AD221" i="4" s="1"/>
  <c r="AD222" i="4" s="1"/>
  <c r="AD223" i="4" s="1"/>
  <c r="AD224" i="4" s="1"/>
  <c r="AD225" i="4" s="1"/>
  <c r="AD226" i="4" s="1"/>
  <c r="AD227" i="4" s="1"/>
  <c r="AD228" i="4" s="1"/>
  <c r="AD229" i="4" s="1"/>
  <c r="AD230" i="4" s="1"/>
  <c r="AD231" i="4" s="1"/>
  <c r="AD232" i="4" s="1"/>
  <c r="AD233" i="4" s="1"/>
  <c r="AD234" i="4" s="1"/>
  <c r="AD235" i="4" s="1"/>
  <c r="AD236" i="4" s="1"/>
  <c r="AD237" i="4" s="1"/>
  <c r="AD238" i="4" s="1"/>
  <c r="AD239" i="4" s="1"/>
  <c r="AD240" i="4" s="1"/>
  <c r="AD241" i="4" s="1"/>
  <c r="AD242" i="4" s="1"/>
  <c r="AD243" i="4" s="1"/>
  <c r="AD244" i="4" s="1"/>
  <c r="AD245" i="4" s="1"/>
  <c r="AD246" i="4" s="1"/>
  <c r="AD247" i="4" s="1"/>
  <c r="AD248" i="4" s="1"/>
  <c r="AD249" i="4" s="1"/>
  <c r="AD250" i="4" s="1"/>
  <c r="AD251" i="4" s="1"/>
  <c r="AD252" i="4" s="1"/>
  <c r="AD253" i="4" s="1"/>
  <c r="AD254" i="4" s="1"/>
  <c r="AD255" i="4" s="1"/>
  <c r="AD256" i="4" s="1"/>
  <c r="AD257" i="4" s="1"/>
  <c r="AD258" i="4" s="1"/>
  <c r="AD259" i="4" s="1"/>
  <c r="AD260" i="4" s="1"/>
  <c r="AD261" i="4" s="1"/>
  <c r="AD262" i="4" s="1"/>
  <c r="AD263" i="4" s="1"/>
  <c r="AD264" i="4" s="1"/>
  <c r="AD265" i="4" s="1"/>
  <c r="AD266" i="4" s="1"/>
  <c r="AD267" i="4" s="1"/>
  <c r="AD268" i="4" s="1"/>
  <c r="AD269" i="4" s="1"/>
  <c r="AD270" i="4" s="1"/>
  <c r="AD271" i="4" s="1"/>
  <c r="AD272" i="4" s="1"/>
  <c r="AD273" i="4" s="1"/>
  <c r="AD274" i="4" s="1"/>
  <c r="AD275" i="4" s="1"/>
  <c r="AD276" i="4" s="1"/>
  <c r="AD277" i="4" s="1"/>
  <c r="AD278" i="4" s="1"/>
  <c r="AD279" i="4" s="1"/>
  <c r="AD280" i="4" s="1"/>
  <c r="AD281" i="4" s="1"/>
  <c r="AD282" i="4" s="1"/>
  <c r="AD283" i="4" s="1"/>
  <c r="AD284" i="4" s="1"/>
  <c r="AD285" i="4" s="1"/>
  <c r="AD286" i="4" s="1"/>
  <c r="AD287" i="4" s="1"/>
  <c r="AD288" i="4" s="1"/>
  <c r="AD289" i="4" s="1"/>
  <c r="AD290" i="4" s="1"/>
  <c r="AD291" i="4" s="1"/>
  <c r="AD292" i="4" s="1"/>
  <c r="AD293" i="4" s="1"/>
  <c r="AD294" i="4" s="1"/>
  <c r="AD295" i="4" s="1"/>
  <c r="AD296" i="4" s="1"/>
  <c r="AD297" i="4" s="1"/>
  <c r="AD298" i="4" s="1"/>
  <c r="AD299" i="4" s="1"/>
  <c r="AD300" i="4" s="1"/>
  <c r="AD301" i="4" s="1"/>
  <c r="AD302" i="4" s="1"/>
  <c r="AD303" i="4" s="1"/>
  <c r="AD304" i="4" s="1"/>
  <c r="AD305" i="4" s="1"/>
  <c r="AD306" i="4" s="1"/>
  <c r="AD307" i="4" s="1"/>
  <c r="AD308" i="4" s="1"/>
  <c r="AD309" i="4" s="1"/>
  <c r="AD310" i="4" s="1"/>
  <c r="AD311" i="4" s="1"/>
  <c r="AD312" i="4" s="1"/>
  <c r="AD313" i="4" s="1"/>
  <c r="AD314" i="4" s="1"/>
  <c r="AD315" i="4" s="1"/>
  <c r="AD316" i="4" s="1"/>
  <c r="AD317" i="4" s="1"/>
  <c r="AD318" i="4" s="1"/>
  <c r="AD319" i="4" s="1"/>
  <c r="AD320" i="4" s="1"/>
  <c r="AD321" i="4" s="1"/>
  <c r="AD322" i="4" s="1"/>
  <c r="AD323" i="4" s="1"/>
  <c r="AD324" i="4" s="1"/>
  <c r="AD325" i="4" s="1"/>
  <c r="AD326" i="4" s="1"/>
  <c r="AD327" i="4" s="1"/>
  <c r="AD328" i="4" s="1"/>
  <c r="AD329" i="4" s="1"/>
  <c r="AD330" i="4" s="1"/>
  <c r="AD331" i="4" s="1"/>
  <c r="AD332" i="4" s="1"/>
  <c r="AD333" i="4" s="1"/>
  <c r="AD334" i="4" s="1"/>
  <c r="AD335" i="4" s="1"/>
  <c r="AD336" i="4" s="1"/>
  <c r="AD337" i="4" s="1"/>
  <c r="AD338" i="4" s="1"/>
  <c r="AD339" i="4" s="1"/>
  <c r="AD340" i="4" s="1"/>
  <c r="AD341" i="4" s="1"/>
  <c r="AD342" i="4" s="1"/>
  <c r="AD343" i="4" s="1"/>
  <c r="AD344" i="4" s="1"/>
  <c r="AD345" i="4" s="1"/>
  <c r="AD346" i="4" s="1"/>
  <c r="AD347" i="4" s="1"/>
  <c r="AD348" i="4" s="1"/>
  <c r="AD349" i="4" s="1"/>
  <c r="AD350" i="4" s="1"/>
  <c r="AD351" i="4" s="1"/>
  <c r="AD352" i="4" s="1"/>
  <c r="AD353" i="4" s="1"/>
  <c r="AD354" i="4" s="1"/>
  <c r="AD355" i="4" s="1"/>
  <c r="AD356" i="4" s="1"/>
  <c r="AD357" i="4" s="1"/>
  <c r="AD358" i="4" s="1"/>
  <c r="AD359" i="4" s="1"/>
  <c r="AD360" i="4" s="1"/>
  <c r="AD361" i="4" s="1"/>
  <c r="AD362" i="4" s="1"/>
  <c r="AD363" i="4" s="1"/>
  <c r="AD364" i="4" s="1"/>
  <c r="AD365" i="4" s="1"/>
  <c r="AD366" i="4" s="1"/>
  <c r="AD367" i="4" s="1"/>
  <c r="AD368" i="4" s="1"/>
  <c r="AD369" i="4" s="1"/>
  <c r="AD370" i="4" s="1"/>
  <c r="AD371" i="4" s="1"/>
  <c r="AD372" i="4" s="1"/>
  <c r="AD373" i="4" s="1"/>
  <c r="AD374" i="4" s="1"/>
  <c r="AD375" i="4" s="1"/>
  <c r="AD376" i="4" s="1"/>
  <c r="AD377" i="4" s="1"/>
  <c r="AD378" i="4" s="1"/>
  <c r="AD379" i="4" s="1"/>
  <c r="AD380" i="4" s="1"/>
  <c r="AD381" i="4" s="1"/>
  <c r="AD382" i="4" s="1"/>
  <c r="AD383" i="4" s="1"/>
  <c r="AD384" i="4" s="1"/>
  <c r="AD385" i="4" s="1"/>
  <c r="AD386" i="4" s="1"/>
  <c r="AD387" i="4" s="1"/>
  <c r="AD388" i="4" s="1"/>
  <c r="AD389" i="4" s="1"/>
  <c r="AD390" i="4" s="1"/>
  <c r="AD391" i="4" s="1"/>
  <c r="AD392" i="4" s="1"/>
  <c r="AD393" i="4" s="1"/>
  <c r="AD394" i="4" s="1"/>
  <c r="AD395" i="4" s="1"/>
  <c r="AD396" i="4" s="1"/>
  <c r="AD397" i="4" s="1"/>
  <c r="AD398" i="4" s="1"/>
  <c r="AD399" i="4" s="1"/>
  <c r="AD400" i="4" s="1"/>
  <c r="AD401" i="4" s="1"/>
  <c r="AD402" i="4" s="1"/>
  <c r="AD403" i="4" s="1"/>
  <c r="AD404" i="4" s="1"/>
  <c r="AD405" i="4" s="1"/>
  <c r="AD406" i="4" s="1"/>
  <c r="AD407" i="4" s="1"/>
  <c r="AD408" i="4" s="1"/>
  <c r="AD409" i="4" s="1"/>
  <c r="AD410" i="4" s="1"/>
  <c r="AD411" i="4" s="1"/>
  <c r="AD412" i="4" s="1"/>
  <c r="AD413" i="4" s="1"/>
  <c r="AD414" i="4" s="1"/>
  <c r="AD415" i="4" s="1"/>
  <c r="AD416" i="4" s="1"/>
  <c r="AD417" i="4" s="1"/>
  <c r="AD418" i="4" s="1"/>
  <c r="AD419" i="4" s="1"/>
  <c r="AD420" i="4" s="1"/>
  <c r="AD421" i="4" s="1"/>
  <c r="AD422" i="4" s="1"/>
  <c r="AD423" i="4" s="1"/>
  <c r="AD424" i="4" s="1"/>
  <c r="AD425" i="4" s="1"/>
  <c r="AD426" i="4" s="1"/>
  <c r="AD427" i="4" s="1"/>
  <c r="AD428" i="4" s="1"/>
  <c r="AD429" i="4" s="1"/>
  <c r="AD430" i="4" s="1"/>
  <c r="AD431" i="4" s="1"/>
  <c r="AD432" i="4" s="1"/>
  <c r="AD433" i="4" s="1"/>
  <c r="AD434" i="4" s="1"/>
  <c r="AD435" i="4" s="1"/>
  <c r="AD436" i="4" s="1"/>
  <c r="AD437" i="4" s="1"/>
  <c r="AD438" i="4" s="1"/>
  <c r="AD439" i="4" s="1"/>
  <c r="AD440" i="4" s="1"/>
  <c r="AD441" i="4" s="1"/>
  <c r="AD442" i="4" s="1"/>
  <c r="AD443" i="4" s="1"/>
  <c r="AD444" i="4" s="1"/>
  <c r="AD445" i="4" s="1"/>
  <c r="AD446" i="4" s="1"/>
  <c r="AD447" i="4" s="1"/>
  <c r="AD448" i="4" s="1"/>
  <c r="AD449" i="4" s="1"/>
  <c r="AD450" i="4" s="1"/>
  <c r="AD451" i="4" s="1"/>
  <c r="AD452" i="4" s="1"/>
  <c r="AD453" i="4" s="1"/>
  <c r="AD454" i="4" s="1"/>
  <c r="AD455" i="4" s="1"/>
  <c r="AD456" i="4" s="1"/>
  <c r="AD457" i="4" s="1"/>
  <c r="AD458" i="4" s="1"/>
  <c r="AD459" i="4" s="1"/>
  <c r="AD460" i="4" s="1"/>
  <c r="AD461" i="4" s="1"/>
  <c r="AD462" i="4" s="1"/>
  <c r="AD463" i="4" s="1"/>
  <c r="AD464" i="4" s="1"/>
  <c r="AD465" i="4" s="1"/>
  <c r="AD466" i="4" s="1"/>
  <c r="AD467" i="4" s="1"/>
  <c r="AD468" i="4" s="1"/>
  <c r="AD469" i="4" s="1"/>
  <c r="AD470" i="4" s="1"/>
  <c r="AD471" i="4" s="1"/>
  <c r="AD472" i="4" s="1"/>
  <c r="AD473" i="4" s="1"/>
  <c r="AD474" i="4" s="1"/>
  <c r="AD475" i="4" s="1"/>
  <c r="AD476" i="4" s="1"/>
  <c r="AD477" i="4" s="1"/>
  <c r="AD478" i="4" s="1"/>
  <c r="AD479" i="4" s="1"/>
  <c r="AD480" i="4" s="1"/>
  <c r="AD481" i="4" s="1"/>
  <c r="AD482" i="4" s="1"/>
  <c r="AD483" i="4" s="1"/>
  <c r="AD484" i="4" s="1"/>
  <c r="AD485" i="4" s="1"/>
  <c r="AD486" i="4" s="1"/>
  <c r="AD487" i="4" s="1"/>
  <c r="AD488" i="4" s="1"/>
  <c r="AD489" i="4" s="1"/>
  <c r="AD490" i="4" s="1"/>
  <c r="AD491" i="4" s="1"/>
  <c r="AD492" i="4" s="1"/>
  <c r="AD493" i="4" s="1"/>
  <c r="AD494" i="4" s="1"/>
  <c r="AD495" i="4" s="1"/>
  <c r="AD496" i="4" s="1"/>
  <c r="AD497" i="4" s="1"/>
  <c r="AD498" i="4" s="1"/>
  <c r="AD499" i="4" s="1"/>
  <c r="AD500" i="4" s="1"/>
  <c r="AD501" i="4" s="1"/>
  <c r="AD502" i="4" s="1"/>
  <c r="AD503" i="4" s="1"/>
  <c r="AD504" i="4" s="1"/>
  <c r="AD505" i="4" s="1"/>
  <c r="AD506" i="4" s="1"/>
  <c r="AD507" i="4" s="1"/>
  <c r="AD508" i="4" s="1"/>
  <c r="AD509" i="4" s="1"/>
  <c r="AD510" i="4" s="1"/>
  <c r="AD511" i="4" s="1"/>
  <c r="AD512" i="4" s="1"/>
  <c r="AD513" i="4" s="1"/>
  <c r="AD514" i="4" s="1"/>
  <c r="AD515" i="4" s="1"/>
  <c r="AD516" i="4" s="1"/>
  <c r="AD517" i="4" s="1"/>
  <c r="AD518" i="4" s="1"/>
  <c r="AD519" i="4" s="1"/>
  <c r="AD520" i="4" s="1"/>
  <c r="AD521" i="4" s="1"/>
  <c r="AD522" i="4" s="1"/>
  <c r="AD523" i="4" s="1"/>
  <c r="AD524" i="4" s="1"/>
  <c r="AD525" i="4" s="1"/>
  <c r="AD526" i="4" s="1"/>
  <c r="AD527" i="4" s="1"/>
  <c r="AD528" i="4" s="1"/>
  <c r="AD529" i="4" s="1"/>
  <c r="AD530" i="4" s="1"/>
  <c r="AD531" i="4" s="1"/>
  <c r="AD532" i="4" s="1"/>
  <c r="AD533" i="4" s="1"/>
  <c r="AD534" i="4" s="1"/>
  <c r="AD535" i="4" s="1"/>
  <c r="AD536" i="4" s="1"/>
  <c r="AD537" i="4" s="1"/>
  <c r="AD538" i="4" s="1"/>
  <c r="AD539" i="4" s="1"/>
  <c r="AD540" i="4" s="1"/>
  <c r="AD541" i="4" s="1"/>
  <c r="AD542" i="4" s="1"/>
  <c r="AD543" i="4" s="1"/>
  <c r="AD544" i="4" s="1"/>
  <c r="AD545" i="4" s="1"/>
  <c r="AD546" i="4" s="1"/>
  <c r="AD547" i="4" s="1"/>
  <c r="AD548" i="4" s="1"/>
  <c r="AD549" i="4" s="1"/>
  <c r="AD550" i="4" s="1"/>
  <c r="AD551" i="4" s="1"/>
  <c r="AD552" i="4" s="1"/>
  <c r="AD553" i="4" s="1"/>
  <c r="AA6" i="5"/>
  <c r="AA7" i="5" s="1"/>
  <c r="AA8" i="5" s="1"/>
  <c r="AA9" i="5" s="1"/>
  <c r="AA10" i="5" s="1"/>
  <c r="AA11" i="5" s="1"/>
  <c r="AA12" i="5" s="1"/>
  <c r="AA13" i="5" s="1"/>
  <c r="AA14" i="5" s="1"/>
  <c r="AA15" i="5" s="1"/>
  <c r="AA16" i="5" s="1"/>
  <c r="AA17" i="5" s="1"/>
  <c r="AA18" i="5" s="1"/>
  <c r="AA19" i="5" s="1"/>
  <c r="AA20" i="5" s="1"/>
  <c r="AA21" i="5" s="1"/>
  <c r="AA22" i="5" s="1"/>
  <c r="AA23" i="5" s="1"/>
  <c r="AA24" i="5" s="1"/>
  <c r="AA25" i="5" s="1"/>
  <c r="AA26" i="5" s="1"/>
  <c r="AA27" i="5" s="1"/>
  <c r="AA28" i="5" s="1"/>
  <c r="AA29" i="5" s="1"/>
  <c r="AA30" i="5" s="1"/>
  <c r="AA31" i="5" s="1"/>
  <c r="AA32" i="5" s="1"/>
  <c r="AA33" i="5" s="1"/>
  <c r="AA34" i="5" s="1"/>
  <c r="AA35" i="5" s="1"/>
  <c r="AA36" i="5" s="1"/>
  <c r="AA37" i="5" s="1"/>
  <c r="AA38" i="5" s="1"/>
  <c r="AA39" i="5" s="1"/>
  <c r="AA40" i="5" s="1"/>
  <c r="AA41" i="5" s="1"/>
  <c r="AA42" i="5" s="1"/>
  <c r="AA43" i="5" s="1"/>
  <c r="AA44" i="5" s="1"/>
  <c r="AA45" i="5" s="1"/>
  <c r="AA46" i="5" s="1"/>
  <c r="AA47" i="5" s="1"/>
  <c r="AA48" i="5" s="1"/>
  <c r="AA49" i="5" s="1"/>
  <c r="AA50" i="5" s="1"/>
  <c r="AA51" i="5" s="1"/>
  <c r="AC21" i="4"/>
  <c r="AC22" i="4" s="1"/>
  <c r="AC23" i="4" s="1"/>
  <c r="AC24" i="4" s="1"/>
  <c r="AC25" i="4" s="1"/>
  <c r="AC26" i="4" s="1"/>
  <c r="AC27" i="4" s="1"/>
  <c r="AC28" i="4" s="1"/>
  <c r="AC29" i="4" s="1"/>
  <c r="AC30" i="4" s="1"/>
  <c r="AC31" i="4" s="1"/>
  <c r="AC32" i="4" s="1"/>
  <c r="AC33" i="4" s="1"/>
  <c r="AC34" i="4" s="1"/>
  <c r="AC35" i="4" s="1"/>
  <c r="AC36" i="4" s="1"/>
  <c r="AC37" i="4" s="1"/>
  <c r="AC38" i="4" s="1"/>
  <c r="AC39" i="4" s="1"/>
  <c r="AC40" i="4" s="1"/>
  <c r="AC41" i="4" s="1"/>
  <c r="AC42" i="4" s="1"/>
  <c r="AC43" i="4" s="1"/>
  <c r="AC44" i="4" s="1"/>
  <c r="AC45" i="4" s="1"/>
  <c r="AC46" i="4" s="1"/>
  <c r="AC47" i="4" s="1"/>
  <c r="AC48" i="4" s="1"/>
  <c r="AC49" i="4" s="1"/>
  <c r="AC50" i="4" s="1"/>
  <c r="AC51" i="4" s="1"/>
  <c r="AC52" i="4" s="1"/>
  <c r="AC53" i="4" s="1"/>
  <c r="AC54" i="4" s="1"/>
  <c r="AC55" i="4" s="1"/>
  <c r="AC56" i="4" s="1"/>
  <c r="AC57" i="4" s="1"/>
  <c r="AC58" i="4" s="1"/>
  <c r="AC59" i="4" s="1"/>
  <c r="AC60" i="4" s="1"/>
  <c r="AC61" i="4" s="1"/>
  <c r="AC62" i="4" s="1"/>
  <c r="AC63" i="4" s="1"/>
  <c r="AC64" i="4" s="1"/>
  <c r="AC65" i="4" s="1"/>
  <c r="AC66" i="4" s="1"/>
  <c r="AC67" i="4" s="1"/>
  <c r="AC68" i="4" s="1"/>
  <c r="AC69" i="4" s="1"/>
  <c r="AC70" i="4" s="1"/>
  <c r="AC71" i="4" s="1"/>
  <c r="AC72" i="4" s="1"/>
  <c r="AC73" i="4" s="1"/>
  <c r="AC74" i="4" s="1"/>
  <c r="AC75" i="4" s="1"/>
  <c r="AC76" i="4" s="1"/>
  <c r="AC77" i="4" s="1"/>
  <c r="AC78" i="4" s="1"/>
  <c r="AC79" i="4" s="1"/>
  <c r="AC80" i="4" s="1"/>
  <c r="AC81" i="4" s="1"/>
  <c r="AC82" i="4" s="1"/>
  <c r="AC83" i="4" s="1"/>
  <c r="AC84" i="4" s="1"/>
  <c r="AC85" i="4" s="1"/>
  <c r="AC86" i="4" s="1"/>
  <c r="AC87" i="4" s="1"/>
  <c r="AC88" i="4" s="1"/>
  <c r="AC89" i="4" s="1"/>
  <c r="AC90" i="4" s="1"/>
  <c r="AC91" i="4" s="1"/>
  <c r="AC92" i="4" s="1"/>
  <c r="AC93" i="4" s="1"/>
  <c r="AC94" i="4" s="1"/>
  <c r="AC95" i="4" s="1"/>
  <c r="AC96" i="4" s="1"/>
  <c r="AC97" i="4" s="1"/>
  <c r="AC98" i="4" s="1"/>
  <c r="AC99" i="4" s="1"/>
  <c r="AC100" i="4" s="1"/>
  <c r="AC101" i="4" s="1"/>
  <c r="AC102" i="4" s="1"/>
  <c r="AC103" i="4" s="1"/>
  <c r="AC104" i="4" s="1"/>
  <c r="AC105" i="4" s="1"/>
  <c r="AC106" i="4" s="1"/>
  <c r="AC107" i="4" s="1"/>
  <c r="AC108" i="4" s="1"/>
  <c r="AC109" i="4" s="1"/>
  <c r="AC110" i="4" s="1"/>
  <c r="AC111" i="4" s="1"/>
  <c r="AC112" i="4" s="1"/>
  <c r="AC113" i="4" s="1"/>
  <c r="AC114" i="4" s="1"/>
  <c r="AC115" i="4" s="1"/>
  <c r="AC116" i="4" s="1"/>
  <c r="AC117" i="4" s="1"/>
  <c r="AC118" i="4" s="1"/>
  <c r="AC119" i="4" s="1"/>
  <c r="AC120" i="4" s="1"/>
  <c r="AC121" i="4" s="1"/>
  <c r="AC122" i="4" s="1"/>
  <c r="AC123" i="4" s="1"/>
  <c r="AC124" i="4" s="1"/>
  <c r="AC125" i="4" s="1"/>
  <c r="AC126" i="4" s="1"/>
  <c r="AC127" i="4" s="1"/>
  <c r="AC128" i="4" s="1"/>
  <c r="AC129" i="4" s="1"/>
  <c r="AC130" i="4" s="1"/>
  <c r="AC131" i="4" s="1"/>
  <c r="AC132" i="4" s="1"/>
  <c r="AC133" i="4" s="1"/>
  <c r="AC134" i="4" s="1"/>
  <c r="AC135" i="4" s="1"/>
  <c r="AC136" i="4" s="1"/>
  <c r="AC137" i="4" s="1"/>
  <c r="AC138" i="4" s="1"/>
  <c r="AC139" i="4" s="1"/>
  <c r="AC140" i="4" s="1"/>
  <c r="AC141" i="4" s="1"/>
  <c r="AC142" i="4" s="1"/>
  <c r="AC143" i="4" s="1"/>
  <c r="AC144" i="4" s="1"/>
  <c r="AC145" i="4" s="1"/>
  <c r="AC146" i="4" s="1"/>
  <c r="AC147" i="4" s="1"/>
  <c r="AC148" i="4" s="1"/>
  <c r="AC149" i="4" s="1"/>
  <c r="AC150" i="4" s="1"/>
  <c r="AC151" i="4" s="1"/>
  <c r="AC152" i="4" s="1"/>
  <c r="AC153" i="4" s="1"/>
  <c r="AC154" i="4" s="1"/>
  <c r="AC155" i="4" s="1"/>
  <c r="AC156" i="4" s="1"/>
  <c r="AC157" i="4" s="1"/>
  <c r="AC158" i="4" s="1"/>
  <c r="AC159" i="4" s="1"/>
  <c r="AC160" i="4" s="1"/>
  <c r="AC161" i="4" s="1"/>
  <c r="AC162" i="4" s="1"/>
  <c r="AC163" i="4" s="1"/>
  <c r="AC164" i="4" s="1"/>
  <c r="AC165" i="4" s="1"/>
  <c r="AC166" i="4" s="1"/>
  <c r="AC167" i="4" s="1"/>
  <c r="AC168" i="4" s="1"/>
  <c r="AC169" i="4" s="1"/>
  <c r="AC170" i="4" s="1"/>
  <c r="AC171" i="4" s="1"/>
  <c r="AC172" i="4" s="1"/>
  <c r="AC173" i="4" s="1"/>
  <c r="AC174" i="4" s="1"/>
  <c r="AC175" i="4" s="1"/>
  <c r="AC176" i="4" s="1"/>
  <c r="AC177" i="4" s="1"/>
  <c r="AC178" i="4" s="1"/>
  <c r="AC179" i="4" s="1"/>
  <c r="AC180" i="4" s="1"/>
  <c r="AC181" i="4" s="1"/>
  <c r="AC182" i="4" s="1"/>
  <c r="AC183" i="4" s="1"/>
  <c r="AC184" i="4" s="1"/>
  <c r="AC185" i="4" s="1"/>
  <c r="AC186" i="4" s="1"/>
  <c r="AC187" i="4" s="1"/>
  <c r="AC188" i="4" s="1"/>
  <c r="AC189" i="4" s="1"/>
  <c r="AC190" i="4" s="1"/>
  <c r="AC191" i="4" s="1"/>
  <c r="AC192" i="4" s="1"/>
  <c r="AC193" i="4" s="1"/>
  <c r="AC194" i="4" s="1"/>
  <c r="AC195" i="4" s="1"/>
  <c r="AC196" i="4" s="1"/>
  <c r="AC197" i="4" s="1"/>
  <c r="AC198" i="4" s="1"/>
  <c r="AC199" i="4" s="1"/>
  <c r="AC200" i="4" s="1"/>
  <c r="AC201" i="4" s="1"/>
  <c r="AC202" i="4" s="1"/>
  <c r="AC203" i="4" s="1"/>
  <c r="AC204" i="4" s="1"/>
  <c r="AC205" i="4" s="1"/>
  <c r="AC206" i="4" s="1"/>
  <c r="AC207" i="4" s="1"/>
  <c r="AC208" i="4" s="1"/>
  <c r="AC209" i="4" s="1"/>
  <c r="AC210" i="4" s="1"/>
  <c r="AC211" i="4" s="1"/>
  <c r="AC212" i="4" s="1"/>
  <c r="AC213" i="4" s="1"/>
  <c r="AC214" i="4" s="1"/>
  <c r="AC215" i="4" s="1"/>
  <c r="AC216" i="4" s="1"/>
  <c r="AC217" i="4" s="1"/>
  <c r="AC218" i="4" s="1"/>
  <c r="AC219" i="4" s="1"/>
  <c r="AC220" i="4" s="1"/>
  <c r="AC221" i="4" s="1"/>
  <c r="AC222" i="4" s="1"/>
  <c r="AC223" i="4" s="1"/>
  <c r="AC224" i="4" s="1"/>
  <c r="AC225" i="4" s="1"/>
  <c r="AC226" i="4" s="1"/>
  <c r="AC227" i="4" s="1"/>
  <c r="AC228" i="4" s="1"/>
  <c r="AC229" i="4" s="1"/>
  <c r="AC230" i="4" s="1"/>
  <c r="AC231" i="4" s="1"/>
  <c r="AC232" i="4" s="1"/>
  <c r="AC233" i="4" s="1"/>
  <c r="AC234" i="4" s="1"/>
  <c r="AC235" i="4" s="1"/>
  <c r="AC236" i="4" s="1"/>
  <c r="AC237" i="4" s="1"/>
  <c r="AC238" i="4" s="1"/>
  <c r="AC239" i="4" s="1"/>
  <c r="AC240" i="4" s="1"/>
  <c r="AC241" i="4" s="1"/>
  <c r="AC242" i="4" s="1"/>
  <c r="AC243" i="4" s="1"/>
  <c r="AC244" i="4" s="1"/>
  <c r="AC245" i="4" s="1"/>
  <c r="AC246" i="4" s="1"/>
  <c r="AC247" i="4" s="1"/>
  <c r="AC248" i="4" s="1"/>
  <c r="AC249" i="4" s="1"/>
  <c r="AC250" i="4" s="1"/>
  <c r="AC251" i="4" s="1"/>
  <c r="AC252" i="4" s="1"/>
  <c r="AC253" i="4" s="1"/>
  <c r="AC254" i="4" s="1"/>
  <c r="AC255" i="4" s="1"/>
  <c r="AC256" i="4" s="1"/>
  <c r="AC257" i="4" s="1"/>
  <c r="AC258" i="4" s="1"/>
  <c r="AC259" i="4" s="1"/>
  <c r="AC260" i="4" s="1"/>
  <c r="AC261" i="4" s="1"/>
  <c r="AC262" i="4" s="1"/>
  <c r="AC263" i="4" s="1"/>
  <c r="AC264" i="4" s="1"/>
  <c r="AC265" i="4" s="1"/>
  <c r="AC266" i="4" s="1"/>
  <c r="AC267" i="4" s="1"/>
  <c r="AC268" i="4" s="1"/>
  <c r="AC269" i="4" s="1"/>
  <c r="AC270" i="4" s="1"/>
  <c r="AC271" i="4" s="1"/>
  <c r="AC272" i="4" s="1"/>
  <c r="AC273" i="4" s="1"/>
  <c r="AC274" i="4" s="1"/>
  <c r="AC275" i="4" s="1"/>
  <c r="AC276" i="4" s="1"/>
  <c r="AC277" i="4" s="1"/>
  <c r="AC278" i="4" s="1"/>
  <c r="AC279" i="4" s="1"/>
  <c r="AC280" i="4" s="1"/>
  <c r="AC281" i="4" s="1"/>
  <c r="AC282" i="4" s="1"/>
  <c r="AC283" i="4" s="1"/>
  <c r="AC284" i="4" s="1"/>
  <c r="AC285" i="4" s="1"/>
  <c r="AC286" i="4" s="1"/>
  <c r="AC287" i="4" s="1"/>
  <c r="AC288" i="4" s="1"/>
  <c r="AC289" i="4" s="1"/>
  <c r="AC290" i="4" s="1"/>
  <c r="AC291" i="4" s="1"/>
  <c r="AC292" i="4" s="1"/>
  <c r="AC293" i="4" s="1"/>
  <c r="AC294" i="4" s="1"/>
  <c r="AC295" i="4" s="1"/>
  <c r="AC296" i="4" s="1"/>
  <c r="AC297" i="4" s="1"/>
  <c r="AC298" i="4" s="1"/>
  <c r="AC299" i="4" s="1"/>
  <c r="AC300" i="4" s="1"/>
  <c r="AC301" i="4" s="1"/>
  <c r="AC302" i="4" s="1"/>
  <c r="AC303" i="4" s="1"/>
  <c r="AC304" i="4" s="1"/>
  <c r="AC305" i="4" s="1"/>
  <c r="AC306" i="4" s="1"/>
  <c r="AC307" i="4" s="1"/>
  <c r="AC308" i="4" s="1"/>
  <c r="AC309" i="4" s="1"/>
  <c r="AC310" i="4" s="1"/>
  <c r="AC311" i="4" s="1"/>
  <c r="AC312" i="4" s="1"/>
  <c r="AC313" i="4" s="1"/>
  <c r="AC314" i="4" s="1"/>
  <c r="AC315" i="4" s="1"/>
  <c r="AC316" i="4" s="1"/>
  <c r="AC317" i="4" s="1"/>
  <c r="AC318" i="4" s="1"/>
  <c r="AC319" i="4" s="1"/>
  <c r="AC320" i="4" s="1"/>
  <c r="AC321" i="4" s="1"/>
  <c r="AC322" i="4" s="1"/>
  <c r="AC323" i="4" s="1"/>
  <c r="AC324" i="4" s="1"/>
  <c r="AC325" i="4" s="1"/>
  <c r="AC326" i="4" s="1"/>
  <c r="AC327" i="4" s="1"/>
  <c r="AC328" i="4" s="1"/>
  <c r="AC329" i="4" s="1"/>
  <c r="AC330" i="4" s="1"/>
  <c r="AC331" i="4" s="1"/>
  <c r="AC332" i="4" s="1"/>
  <c r="AC333" i="4" s="1"/>
  <c r="AC334" i="4" s="1"/>
  <c r="AC335" i="4" s="1"/>
  <c r="AC336" i="4" s="1"/>
  <c r="AC337" i="4" s="1"/>
  <c r="AC338" i="4" s="1"/>
  <c r="AC339" i="4" s="1"/>
  <c r="AC340" i="4" s="1"/>
  <c r="AC341" i="4" s="1"/>
  <c r="AC342" i="4" s="1"/>
  <c r="AC343" i="4" s="1"/>
  <c r="AC344" i="4" s="1"/>
  <c r="AC345" i="4" s="1"/>
  <c r="AC346" i="4" s="1"/>
  <c r="AC347" i="4" s="1"/>
  <c r="AC348" i="4" s="1"/>
  <c r="AC349" i="4" s="1"/>
  <c r="AC350" i="4" s="1"/>
  <c r="AC351" i="4" s="1"/>
  <c r="AC352" i="4" s="1"/>
  <c r="AC353" i="4" s="1"/>
  <c r="AC354" i="4" s="1"/>
  <c r="AC355" i="4" s="1"/>
  <c r="AC356" i="4" s="1"/>
  <c r="AC357" i="4" s="1"/>
  <c r="AC358" i="4" s="1"/>
  <c r="AC359" i="4" s="1"/>
  <c r="AC360" i="4" s="1"/>
  <c r="AC361" i="4" s="1"/>
  <c r="AC362" i="4" s="1"/>
  <c r="AC363" i="4" s="1"/>
  <c r="AC364" i="4" s="1"/>
  <c r="AC365" i="4" s="1"/>
  <c r="AC366" i="4" s="1"/>
  <c r="AC367" i="4" s="1"/>
  <c r="AC368" i="4" s="1"/>
  <c r="AC369" i="4" s="1"/>
  <c r="AC370" i="4" s="1"/>
  <c r="AC371" i="4" s="1"/>
  <c r="AC372" i="4" s="1"/>
  <c r="AC373" i="4" s="1"/>
  <c r="AC374" i="4" s="1"/>
  <c r="AC375" i="4" s="1"/>
  <c r="AC376" i="4" s="1"/>
  <c r="AC377" i="4" s="1"/>
  <c r="AC378" i="4" s="1"/>
  <c r="AC379" i="4" s="1"/>
  <c r="AC380" i="4" s="1"/>
  <c r="AC381" i="4" s="1"/>
  <c r="AC382" i="4" s="1"/>
  <c r="AC383" i="4" s="1"/>
  <c r="AC384" i="4" s="1"/>
  <c r="AC385" i="4" s="1"/>
  <c r="AC386" i="4" s="1"/>
  <c r="AC387" i="4" s="1"/>
  <c r="AC388" i="4" s="1"/>
  <c r="AC389" i="4" s="1"/>
  <c r="AC390" i="4" s="1"/>
  <c r="AC391" i="4" s="1"/>
  <c r="AC392" i="4" s="1"/>
  <c r="AC393" i="4" s="1"/>
  <c r="AC394" i="4" s="1"/>
  <c r="AC395" i="4" s="1"/>
  <c r="AC396" i="4" s="1"/>
  <c r="AC397" i="4" s="1"/>
  <c r="AC398" i="4" s="1"/>
  <c r="AC399" i="4" s="1"/>
  <c r="AC400" i="4" s="1"/>
  <c r="AC401" i="4" s="1"/>
  <c r="AC402" i="4" s="1"/>
  <c r="AC403" i="4" s="1"/>
  <c r="AC404" i="4" s="1"/>
  <c r="AC405" i="4" s="1"/>
  <c r="AC406" i="4" s="1"/>
  <c r="AC407" i="4" s="1"/>
  <c r="AC408" i="4" s="1"/>
  <c r="AC409" i="4" s="1"/>
  <c r="AC410" i="4" s="1"/>
  <c r="AC411" i="4" s="1"/>
  <c r="AC412" i="4" s="1"/>
  <c r="AC413" i="4" s="1"/>
  <c r="AC414" i="4" s="1"/>
  <c r="AC415" i="4" s="1"/>
  <c r="AC416" i="4" s="1"/>
  <c r="AC417" i="4" s="1"/>
  <c r="AC418" i="4" s="1"/>
  <c r="AC419" i="4" s="1"/>
  <c r="AC420" i="4" s="1"/>
  <c r="AC421" i="4" s="1"/>
  <c r="AC422" i="4" s="1"/>
  <c r="AC423" i="4" s="1"/>
  <c r="AC424" i="4" s="1"/>
  <c r="AC425" i="4" s="1"/>
  <c r="AC426" i="4" s="1"/>
  <c r="AC427" i="4" s="1"/>
  <c r="AC428" i="4" s="1"/>
  <c r="AC429" i="4" s="1"/>
  <c r="AC430" i="4" s="1"/>
  <c r="AC431" i="4" s="1"/>
  <c r="AC432" i="4" s="1"/>
  <c r="AC433" i="4" s="1"/>
  <c r="AC434" i="4" s="1"/>
  <c r="AC435" i="4" s="1"/>
  <c r="AC436" i="4" s="1"/>
  <c r="AC437" i="4" s="1"/>
  <c r="AC438" i="4" s="1"/>
  <c r="AC439" i="4" s="1"/>
  <c r="AC440" i="4" s="1"/>
  <c r="AC441" i="4" s="1"/>
  <c r="AC442" i="4" s="1"/>
  <c r="AC443" i="4" s="1"/>
  <c r="AC444" i="4" s="1"/>
  <c r="AC445" i="4" s="1"/>
  <c r="AC446" i="4" s="1"/>
  <c r="AC447" i="4" s="1"/>
  <c r="AC448" i="4" s="1"/>
  <c r="AC449" i="4" s="1"/>
  <c r="AC450" i="4" s="1"/>
  <c r="AC451" i="4" s="1"/>
  <c r="AC452" i="4" s="1"/>
  <c r="AC453" i="4" s="1"/>
  <c r="AC454" i="4" s="1"/>
  <c r="AC455" i="4" s="1"/>
  <c r="AC456" i="4" s="1"/>
  <c r="AC457" i="4" s="1"/>
  <c r="AC458" i="4" s="1"/>
  <c r="AC459" i="4" s="1"/>
  <c r="AC460" i="4" s="1"/>
  <c r="AC461" i="4" s="1"/>
  <c r="AC462" i="4" s="1"/>
  <c r="AC463" i="4" s="1"/>
  <c r="AC464" i="4" s="1"/>
  <c r="AC465" i="4" s="1"/>
  <c r="AC466" i="4" s="1"/>
  <c r="AC467" i="4" s="1"/>
  <c r="AC468" i="4" s="1"/>
  <c r="AC469" i="4" s="1"/>
  <c r="AC470" i="4" s="1"/>
  <c r="AC471" i="4" s="1"/>
  <c r="AC472" i="4" s="1"/>
  <c r="AC473" i="4" s="1"/>
  <c r="AC474" i="4" s="1"/>
  <c r="AC475" i="4" s="1"/>
  <c r="AC476" i="4" s="1"/>
  <c r="AC477" i="4" s="1"/>
  <c r="AC478" i="4" s="1"/>
  <c r="AC479" i="4" s="1"/>
  <c r="AC480" i="4" s="1"/>
  <c r="AC481" i="4" s="1"/>
  <c r="AC482" i="4" s="1"/>
  <c r="AC483" i="4" s="1"/>
  <c r="AC484" i="4" s="1"/>
  <c r="AC485" i="4" s="1"/>
  <c r="AC486" i="4" s="1"/>
  <c r="AC487" i="4" s="1"/>
  <c r="AC488" i="4" s="1"/>
  <c r="AC489" i="4" s="1"/>
  <c r="AC490" i="4" s="1"/>
  <c r="AC491" i="4" s="1"/>
  <c r="AC492" i="4" s="1"/>
  <c r="AC493" i="4" s="1"/>
  <c r="AC494" i="4" s="1"/>
  <c r="AC495" i="4" s="1"/>
  <c r="AC496" i="4" s="1"/>
  <c r="AC497" i="4" s="1"/>
  <c r="AC498" i="4" s="1"/>
  <c r="AC499" i="4" s="1"/>
  <c r="AC500" i="4" s="1"/>
  <c r="AC501" i="4" s="1"/>
  <c r="AC502" i="4" s="1"/>
  <c r="AC503" i="4" s="1"/>
  <c r="AC504" i="4" s="1"/>
  <c r="AC505" i="4" s="1"/>
  <c r="AC506" i="4" s="1"/>
  <c r="AC507" i="4" s="1"/>
  <c r="AC508" i="4" s="1"/>
  <c r="AC509" i="4" s="1"/>
  <c r="AC510" i="4" s="1"/>
  <c r="AC511" i="4" s="1"/>
  <c r="AC512" i="4" s="1"/>
  <c r="AC513" i="4" s="1"/>
  <c r="AC514" i="4" s="1"/>
  <c r="AC515" i="4" s="1"/>
  <c r="AC516" i="4" s="1"/>
  <c r="AC517" i="4" s="1"/>
  <c r="AC518" i="4" s="1"/>
  <c r="AC519" i="4" s="1"/>
  <c r="AC520" i="4" s="1"/>
  <c r="AC521" i="4" s="1"/>
  <c r="AC522" i="4" s="1"/>
  <c r="AC523" i="4" s="1"/>
  <c r="AC524" i="4" s="1"/>
  <c r="AC525" i="4" s="1"/>
  <c r="AC526" i="4" s="1"/>
  <c r="AC527" i="4" s="1"/>
  <c r="AC528" i="4" s="1"/>
  <c r="AC529" i="4" s="1"/>
  <c r="AC530" i="4" s="1"/>
  <c r="AC531" i="4" s="1"/>
  <c r="AC532" i="4" s="1"/>
  <c r="AC533" i="4" s="1"/>
  <c r="AC534" i="4" s="1"/>
  <c r="AC535" i="4" s="1"/>
  <c r="AC536" i="4" s="1"/>
  <c r="AC537" i="4" s="1"/>
  <c r="AC538" i="4" s="1"/>
  <c r="AC539" i="4" s="1"/>
  <c r="AC540" i="4" s="1"/>
  <c r="AC541" i="4" s="1"/>
  <c r="AC542" i="4" s="1"/>
  <c r="AC543" i="4" s="1"/>
  <c r="AC544" i="4" s="1"/>
  <c r="AC545" i="4" s="1"/>
  <c r="AC546" i="4" s="1"/>
  <c r="AC547" i="4" s="1"/>
  <c r="AC548" i="4" s="1"/>
  <c r="AC549" i="4" s="1"/>
  <c r="AC550" i="4" s="1"/>
  <c r="AC551" i="4" s="1"/>
  <c r="AC552" i="4" s="1"/>
  <c r="AC553" i="4" s="1"/>
  <c r="Z10" i="5"/>
  <c r="Z11" i="5" s="1"/>
  <c r="Z12" i="5" s="1"/>
  <c r="Z13" i="5" s="1"/>
  <c r="Z14" i="5" s="1"/>
  <c r="Z15" i="5" s="1"/>
  <c r="Z16" i="5" s="1"/>
  <c r="Z17" i="5" s="1"/>
  <c r="Z18" i="5" s="1"/>
  <c r="Z19" i="5" s="1"/>
  <c r="Z20" i="5" s="1"/>
  <c r="Z21" i="5" s="1"/>
  <c r="Z22" i="5" s="1"/>
  <c r="Z23" i="5" s="1"/>
  <c r="Z24" i="5" s="1"/>
  <c r="Z25" i="5" s="1"/>
  <c r="Z26" i="5" s="1"/>
  <c r="Z27" i="5" s="1"/>
  <c r="Z28" i="5" s="1"/>
  <c r="Z29" i="5" s="1"/>
  <c r="Z30" i="5" s="1"/>
  <c r="Z31" i="5" s="1"/>
  <c r="Z32" i="5" s="1"/>
  <c r="Z33" i="5" s="1"/>
  <c r="Z34" i="5" s="1"/>
  <c r="Z35" i="5" s="1"/>
  <c r="Z36" i="5" s="1"/>
  <c r="Z37" i="5" s="1"/>
  <c r="Z38" i="5" s="1"/>
  <c r="Z39" i="5" s="1"/>
  <c r="Z40" i="5" s="1"/>
  <c r="Z41" i="5" s="1"/>
  <c r="Z42" i="5" s="1"/>
  <c r="Z43" i="5" s="1"/>
  <c r="Z44" i="5" s="1"/>
  <c r="Z45" i="5" s="1"/>
  <c r="Z46" i="5" s="1"/>
  <c r="Z47" i="5" s="1"/>
  <c r="Z48" i="5" s="1"/>
  <c r="Z49" i="5" s="1"/>
  <c r="Z50" i="5" s="1"/>
  <c r="Z51" i="5" s="1"/>
</calcChain>
</file>

<file path=xl/sharedStrings.xml><?xml version="1.0" encoding="utf-8"?>
<sst xmlns="http://schemas.openxmlformats.org/spreadsheetml/2006/main" count="88256" uniqueCount="80">
  <si>
    <t xml:space="preserve">Example table providing an indicative layout for the supporting .xls file of the cohort analysis. </t>
  </si>
  <si>
    <t>Primary</t>
  </si>
  <si>
    <t>Secondary</t>
  </si>
  <si>
    <t>Other</t>
  </si>
  <si>
    <t>Cohort Ref (user specified)</t>
  </si>
  <si>
    <t>Material</t>
  </si>
  <si>
    <t>Age</t>
  </si>
  <si>
    <t>Type</t>
  </si>
  <si>
    <t>Formerly private sewers and lateral drains (s105A sewers) (Yes/No)</t>
  </si>
  <si>
    <t>Pipe size</t>
  </si>
  <si>
    <t>Corrosivity</t>
  </si>
  <si>
    <t>Fracture potential</t>
  </si>
  <si>
    <t>Other_1 (e.g. Catchment ID)</t>
  </si>
  <si>
    <t>Other_2 (e.g. depth)</t>
  </si>
  <si>
    <t>Other_3</t>
  </si>
  <si>
    <t>Sum of length (km)</t>
  </si>
  <si>
    <t>Average annual collapses</t>
  </si>
  <si>
    <t>Nominal expected collapses</t>
  </si>
  <si>
    <t>Annual collapse rate tolerance (+/-50% as far as practicable)</t>
  </si>
  <si>
    <t>Tolerance</t>
  </si>
  <si>
    <t>Within tolerance</t>
  </si>
  <si>
    <t>Average annual collapses per 1000km</t>
  </si>
  <si>
    <t>Grade</t>
  </si>
  <si>
    <t>Rank</t>
  </si>
  <si>
    <t>Length (km)</t>
  </si>
  <si>
    <t>Bursts (/yr)</t>
  </si>
  <si>
    <t>Cumulative length (km)</t>
  </si>
  <si>
    <t>Cumulative bursts (/yr)</t>
  </si>
  <si>
    <t>Not used</t>
  </si>
  <si>
    <t>+/-50%</t>
  </si>
  <si>
    <t>Sum of bursts (over 3 year period)</t>
  </si>
  <si>
    <t>Average annual bursts</t>
  </si>
  <si>
    <t>Nominal expected bursts</t>
  </si>
  <si>
    <t>Asbestos Cement</t>
  </si>
  <si>
    <t>Foul</t>
  </si>
  <si>
    <t>No</t>
  </si>
  <si>
    <t>&lt;=165mm</t>
  </si>
  <si>
    <t>No Root cut</t>
  </si>
  <si>
    <t>LIMESTONE WITH SUBORDINATE SANDSTONE AND ARGILLACEOUS ROCKS</t>
  </si>
  <si>
    <t>Combined</t>
  </si>
  <si>
    <t>Yes</t>
  </si>
  <si>
    <t>MAFIC LAVA</t>
  </si>
  <si>
    <t>MUDSTONE SILTSTONE AND SANDSTONE</t>
  </si>
  <si>
    <t>Surface Water</t>
  </si>
  <si>
    <t>MUDSTONE SILTSTONE SANDSTONE COAL IRONSTONE AND FERRICRETE</t>
  </si>
  <si>
    <t>SANDSTONE AND CONGLOMERATE INTERBEDDED</t>
  </si>
  <si>
    <t>Overflow</t>
  </si>
  <si>
    <t>Root cut</t>
  </si>
  <si>
    <t>&gt;1500mm</t>
  </si>
  <si>
    <t>&gt;165mm and &lt;=320mm</t>
  </si>
  <si>
    <t>LIMESTONE SANDSTONE SILTSTONE AND MUDSTONE</t>
  </si>
  <si>
    <t>&gt;320mm and &lt;=625mm</t>
  </si>
  <si>
    <t>&gt;625mm and &lt;=1500mm</t>
  </si>
  <si>
    <t>Brick</t>
  </si>
  <si>
    <t>SILTSTONE AND SANDSTONE WITH SUBORDINATE MUDSTONE</t>
  </si>
  <si>
    <t>FELSIC TUFF</t>
  </si>
  <si>
    <t>LIMESTONE</t>
  </si>
  <si>
    <t>MUDSTONE SILTSTONE LIMESTONE AND SANDSTONE</t>
  </si>
  <si>
    <t>SANDSTONE LIMESTONE AND ARGILLACEOUS ROCKS</t>
  </si>
  <si>
    <t>Cast Iron</t>
  </si>
  <si>
    <t>LIMESTONE ARGILLACEOUS ROCKS AND SUBORDINATE SANDSTONE INTERBEDDED</t>
  </si>
  <si>
    <t>SANDSTONE WITH SUBORDINATE ARGILLACEOUS ROCKS AND LIMESTONE</t>
  </si>
  <si>
    <t>Concrete</t>
  </si>
  <si>
    <t>MAFIC IGNEOUS-ROCK</t>
  </si>
  <si>
    <t>Ductile Iron</t>
  </si>
  <si>
    <t>Pitch Fibre</t>
  </si>
  <si>
    <t>Polyethylene</t>
  </si>
  <si>
    <t>PolyVinyl Chloride</t>
  </si>
  <si>
    <t>Vitrified Clay</t>
  </si>
  <si>
    <t>FELSIC-ROCK</t>
  </si>
  <si>
    <t>MAFIC TUFF</t>
  </si>
  <si>
    <t>DI</t>
  </si>
  <si>
    <t>PE</t>
  </si>
  <si>
    <t>CI</t>
  </si>
  <si>
    <t>PVC</t>
  </si>
  <si>
    <t>VC</t>
  </si>
  <si>
    <t>OT</t>
  </si>
  <si>
    <t>AC</t>
  </si>
  <si>
    <t>PF</t>
  </si>
  <si>
    <t>Sum of collapses (over 3 year period)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</si>
</sst>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 x14ac:knownFonts="1">
    <font>
      <sz val="11"/>
      <color theme="1"/>
      <name val="Arial"/>
      <family val="2"/>
    </font>
    <font>
      <sz val="11"/>
      <color theme="1"/>
      <name val="Arial"/>
      <family val="2"/>
    </font>
    <font>
      <b/>
      <sz val="15"/>
      <color theme="0"/>
      <name val="Arial"/>
      <family val="2"/>
    </font>
    <font>
      <sz val="15"/>
      <color theme="0"/>
      <name val="Arial"/>
      <family val="2"/>
    </font>
    <font>
      <sz val="10"/>
      <color theme="3"/>
      <name val="Arial"/>
      <family val="2"/>
    </font>
    <font>
      <sz val="9"/>
      <color theme="1"/>
      <name val="Arial"/>
      <family val="2"/>
    </font>
  </fonts>
  <fills count="4">
    <fill>
      <patternFill patternType="none"/>
    </fill>
    <fill>
      <patternFill patternType="gray125"/>
    </fill>
    <fill>
      <patternFill patternType="solid">
        <fgColor theme="3"/>
        <bgColor indexed="64"/>
      </patternFill>
    </fill>
    <fill>
      <patternFill patternType="solid">
        <fgColor rgb="FFDCECF5"/>
        <bgColor indexed="64"/>
      </patternFill>
    </fill>
  </fills>
  <borders count="3">
    <border>
      <left/>
      <right/>
      <top/>
      <bottom/>
      <diagonal/>
    </border>
    <border>
      <left style="thin">
        <color theme="3"/>
      </left>
      <right style="thin">
        <color theme="3"/>
      </right>
      <top style="thin">
        <color theme="3"/>
      </top>
      <bottom/>
      <diagonal/>
    </border>
    <border>
      <left style="thin">
        <color theme="3"/>
      </left>
      <right style="thin">
        <color theme="3"/>
      </right>
      <top style="thin">
        <color theme="3"/>
      </top>
      <bottom style="thin">
        <color theme="3"/>
      </bottom>
      <diagonal/>
    </border>
  </borders>
  <cellStyleXfs count="2">
    <xf numFmtId="0" fontId="0" fillId="0" borderId="0"/>
    <xf numFmtId="0" fontId="1" fillId="0" borderId="0"/>
  </cellStyleXfs>
  <cellXfs count="13">
    <xf numFmtId="0" fontId="0" fillId="0" borderId="0" xfId="0"/>
    <xf numFmtId="0" fontId="2" fillId="2" borderId="0" xfId="1" applyFont="1" applyFill="1" applyAlignment="1">
      <alignment vertical="center"/>
    </xf>
    <xf numFmtId="0" fontId="3" fillId="2" borderId="0" xfId="1" applyFont="1" applyFill="1" applyAlignment="1">
      <alignment vertical="center"/>
    </xf>
    <xf numFmtId="0" fontId="1" fillId="0" borderId="0" xfId="0" applyFont="1"/>
    <xf numFmtId="0" fontId="1" fillId="0" borderId="0" xfId="0" applyFont="1" applyAlignment="1">
      <alignment wrapText="1"/>
    </xf>
    <xf numFmtId="0" fontId="4" fillId="3" borderId="1" xfId="1" applyFont="1" applyFill="1" applyBorder="1" applyAlignment="1">
      <alignment vertical="center" wrapText="1"/>
    </xf>
    <xf numFmtId="0" fontId="0" fillId="0" borderId="0" xfId="0" applyFont="1" applyAlignment="1">
      <alignment wrapText="1"/>
    </xf>
    <xf numFmtId="0" fontId="5" fillId="0" borderId="2" xfId="1" applyFont="1" applyBorder="1" applyAlignment="1">
      <alignment horizontal="center" vertical="center"/>
    </xf>
    <xf numFmtId="0" fontId="5" fillId="0" borderId="2" xfId="1" applyFont="1" applyBorder="1" applyAlignment="1">
      <alignment vertical="center"/>
    </xf>
    <xf numFmtId="1" fontId="5" fillId="0" borderId="2" xfId="1" applyNumberFormat="1" applyFont="1" applyBorder="1" applyAlignment="1">
      <alignment vertical="center"/>
    </xf>
    <xf numFmtId="164" fontId="5" fillId="0" borderId="2" xfId="1" applyNumberFormat="1" applyFont="1" applyBorder="1" applyAlignment="1">
      <alignment horizontal="center" vertical="center"/>
    </xf>
    <xf numFmtId="164" fontId="5" fillId="0" borderId="2" xfId="1" applyNumberFormat="1" applyFont="1" applyBorder="1" applyAlignment="1">
      <alignment vertical="center"/>
    </xf>
    <xf numFmtId="164" fontId="1" fillId="0" borderId="0" xfId="0" applyNumberFormat="1" applyFont="1"/>
  </cellXfs>
  <cellStyles count="2">
    <cellStyle name="Normal" xfId="0" builtinId="0"/>
    <cellStyle name="Normal 3 6"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collapses</a:t>
            </a:r>
            <a:r>
              <a:rPr lang="en-US" baseline="0"/>
              <a:t> </a:t>
            </a:r>
            <a:r>
              <a:rPr lang="en-US"/>
              <a:t>per km of sewer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'CWW21 sewer cohort data'!$AD$4</c:f>
              <c:strCache>
                <c:ptCount val="1"/>
                <c:pt idx="0">
                  <c:v>Cumulative bursts (/yr)</c:v>
                </c:pt>
              </c:strCache>
            </c:strRef>
          </c:tx>
          <c:spPr>
            <a:ln w="19050" cap="rnd">
              <a:solidFill>
                <a:schemeClr val="accent1"/>
              </a:solidFill>
              <a:round/>
            </a:ln>
            <a:effectLst/>
          </c:spPr>
          <c:marker>
            <c:symbol val="none"/>
          </c:marker>
          <c:xVal>
            <c:numRef>
              <c:f>'CWW21 sewer cohort data'!$AC$5:$AC$554</c:f>
              <c:numCache>
                <c:formatCode>General</c:formatCode>
                <c:ptCount val="550"/>
                <c:pt idx="0">
                  <c:v>1.1755145980627189E-2</c:v>
                </c:pt>
                <c:pt idx="1">
                  <c:v>1.5043824927107818E-2</c:v>
                </c:pt>
                <c:pt idx="2">
                  <c:v>2.0176149258537394E-2</c:v>
                </c:pt>
                <c:pt idx="3">
                  <c:v>2.7476914439285443E-2</c:v>
                </c:pt>
                <c:pt idx="4">
                  <c:v>4.0211161311726591E-2</c:v>
                </c:pt>
                <c:pt idx="5">
                  <c:v>6.8669705622349211E-2</c:v>
                </c:pt>
                <c:pt idx="6">
                  <c:v>8.5259565313246133E-2</c:v>
                </c:pt>
                <c:pt idx="7">
                  <c:v>0.10316523409944792</c:v>
                </c:pt>
                <c:pt idx="8">
                  <c:v>0.16210690911598299</c:v>
                </c:pt>
                <c:pt idx="9">
                  <c:v>0.182412835974572</c:v>
                </c:pt>
                <c:pt idx="10">
                  <c:v>0.24604927029634155</c:v>
                </c:pt>
                <c:pt idx="11">
                  <c:v>0.2683928352520244</c:v>
                </c:pt>
                <c:pt idx="12">
                  <c:v>0.29225740857393356</c:v>
                </c:pt>
                <c:pt idx="13">
                  <c:v>0.37948305714416752</c:v>
                </c:pt>
                <c:pt idx="14">
                  <c:v>0.40915943183644893</c:v>
                </c:pt>
                <c:pt idx="15">
                  <c:v>0.52971967528642827</c:v>
                </c:pt>
                <c:pt idx="16">
                  <c:v>0.56064762168955429</c:v>
                </c:pt>
                <c:pt idx="17">
                  <c:v>0.59511958831541689</c:v>
                </c:pt>
                <c:pt idx="18">
                  <c:v>0.63350155064779434</c:v>
                </c:pt>
                <c:pt idx="19">
                  <c:v>0.67365953162817105</c:v>
                </c:pt>
                <c:pt idx="20">
                  <c:v>0.83430521644752254</c:v>
                </c:pt>
                <c:pt idx="21">
                  <c:v>0.87475585980923631</c:v>
                </c:pt>
                <c:pt idx="22">
                  <c:v>0.91521845231978816</c:v>
                </c:pt>
                <c:pt idx="23">
                  <c:v>0.95890696111822382</c:v>
                </c:pt>
                <c:pt idx="24">
                  <c:v>1.005791619878553</c:v>
                </c:pt>
                <c:pt idx="25">
                  <c:v>1.0529662282917953</c:v>
                </c:pt>
                <c:pt idx="26">
                  <c:v>1.1030974178883839</c:v>
                </c:pt>
                <c:pt idx="27">
                  <c:v>1.1534949203310545</c:v>
                </c:pt>
                <c:pt idx="28">
                  <c:v>1.2072553386026401</c:v>
                </c:pt>
                <c:pt idx="29">
                  <c:v>1.2618508237845389</c:v>
                </c:pt>
                <c:pt idx="30">
                  <c:v>1.3186690626406337</c:v>
                </c:pt>
                <c:pt idx="31">
                  <c:v>1.3787922104552777</c:v>
                </c:pt>
                <c:pt idx="32">
                  <c:v>1.4420959394335156</c:v>
                </c:pt>
                <c:pt idx="33">
                  <c:v>1.6411423895945121</c:v>
                </c:pt>
                <c:pt idx="34">
                  <c:v>1.7105309015738677</c:v>
                </c:pt>
                <c:pt idx="35">
                  <c:v>7.0643056632810612</c:v>
                </c:pt>
                <c:pt idx="36">
                  <c:v>7.1378090656731885</c:v>
                </c:pt>
                <c:pt idx="37">
                  <c:v>7.2146435428293625</c:v>
                </c:pt>
                <c:pt idx="38">
                  <c:v>7.2915461633288325</c:v>
                </c:pt>
                <c:pt idx="39">
                  <c:v>7.3684842336942982</c:v>
                </c:pt>
                <c:pt idx="40">
                  <c:v>7.4468191353500641</c:v>
                </c:pt>
                <c:pt idx="41">
                  <c:v>7.9176053830067481</c:v>
                </c:pt>
                <c:pt idx="42">
                  <c:v>7.9970855650191792</c:v>
                </c:pt>
                <c:pt idx="43">
                  <c:v>8.0766298536483472</c:v>
                </c:pt>
                <c:pt idx="44">
                  <c:v>8.1579553571176007</c:v>
                </c:pt>
                <c:pt idx="45">
                  <c:v>8.6484031285355272</c:v>
                </c:pt>
                <c:pt idx="46">
                  <c:v>8.8154573272362544</c:v>
                </c:pt>
                <c:pt idx="47">
                  <c:v>8.9999438616983021</c:v>
                </c:pt>
                <c:pt idx="48">
                  <c:v>9.0923827345751072</c:v>
                </c:pt>
                <c:pt idx="49">
                  <c:v>9.1878743883109273</c:v>
                </c:pt>
                <c:pt idx="50">
                  <c:v>9.3809399148964605</c:v>
                </c:pt>
                <c:pt idx="51">
                  <c:v>9.479455736138851</c:v>
                </c:pt>
                <c:pt idx="52">
                  <c:v>9.5784101397101633</c:v>
                </c:pt>
                <c:pt idx="53">
                  <c:v>9.6780781986273574</c:v>
                </c:pt>
                <c:pt idx="54">
                  <c:v>9.7817374551023288</c:v>
                </c:pt>
                <c:pt idx="55">
                  <c:v>9.8856902166833542</c:v>
                </c:pt>
                <c:pt idx="56">
                  <c:v>10.301525576279708</c:v>
                </c:pt>
                <c:pt idx="57">
                  <c:v>10.409177241641652</c:v>
                </c:pt>
                <c:pt idx="58">
                  <c:v>10.518215273440834</c:v>
                </c:pt>
                <c:pt idx="59">
                  <c:v>10.630123171892528</c:v>
                </c:pt>
                <c:pt idx="60">
                  <c:v>23.741974497072206</c:v>
                </c:pt>
                <c:pt idx="61">
                  <c:v>23.855281196765308</c:v>
                </c:pt>
                <c:pt idx="62">
                  <c:v>23.970959116759957</c:v>
                </c:pt>
                <c:pt idx="63">
                  <c:v>24.088455646235627</c:v>
                </c:pt>
                <c:pt idx="64">
                  <c:v>24.209788921051548</c:v>
                </c:pt>
                <c:pt idx="65">
                  <c:v>24.704179046415845</c:v>
                </c:pt>
                <c:pt idx="66">
                  <c:v>24.955898069372484</c:v>
                </c:pt>
                <c:pt idx="67">
                  <c:v>25.084213227310535</c:v>
                </c:pt>
                <c:pt idx="68">
                  <c:v>25.217060119394617</c:v>
                </c:pt>
                <c:pt idx="69">
                  <c:v>25.353371962775206</c:v>
                </c:pt>
                <c:pt idx="70">
                  <c:v>25.629501776128318</c:v>
                </c:pt>
                <c:pt idx="71">
                  <c:v>25.908237569307058</c:v>
                </c:pt>
                <c:pt idx="72">
                  <c:v>26.187186606777704</c:v>
                </c:pt>
                <c:pt idx="73">
                  <c:v>26.606174979063361</c:v>
                </c:pt>
                <c:pt idx="74">
                  <c:v>26.891687739534465</c:v>
                </c:pt>
                <c:pt idx="75">
                  <c:v>27.181204471461072</c:v>
                </c:pt>
                <c:pt idx="76">
                  <c:v>27.329114104985042</c:v>
                </c:pt>
                <c:pt idx="77">
                  <c:v>27.94643155428901</c:v>
                </c:pt>
                <c:pt idx="78">
                  <c:v>37.42157115613329</c:v>
                </c:pt>
                <c:pt idx="79">
                  <c:v>37.752949503045372</c:v>
                </c:pt>
                <c:pt idx="80">
                  <c:v>37.923395666861275</c:v>
                </c:pt>
                <c:pt idx="81">
                  <c:v>38.102181927256652</c:v>
                </c:pt>
                <c:pt idx="82">
                  <c:v>38.283220617526013</c:v>
                </c:pt>
                <c:pt idx="83">
                  <c:v>38.465788942214751</c:v>
                </c:pt>
                <c:pt idx="84">
                  <c:v>39.014579739066356</c:v>
                </c:pt>
                <c:pt idx="85">
                  <c:v>39.20142168152001</c:v>
                </c:pt>
                <c:pt idx="86">
                  <c:v>39.765457973819338</c:v>
                </c:pt>
                <c:pt idx="87">
                  <c:v>40.333258013922347</c:v>
                </c:pt>
                <c:pt idx="88">
                  <c:v>40.523889024493151</c:v>
                </c:pt>
                <c:pt idx="89">
                  <c:v>40.714834329006898</c:v>
                </c:pt>
                <c:pt idx="90">
                  <c:v>40.905968671910884</c:v>
                </c:pt>
                <c:pt idx="91">
                  <c:v>41.107024936693826</c:v>
                </c:pt>
                <c:pt idx="92">
                  <c:v>56.474925724943745</c:v>
                </c:pt>
                <c:pt idx="93">
                  <c:v>59.778894014248614</c:v>
                </c:pt>
                <c:pt idx="94">
                  <c:v>60.209824776812894</c:v>
                </c:pt>
                <c:pt idx="95">
                  <c:v>60.426512991927517</c:v>
                </c:pt>
                <c:pt idx="96">
                  <c:v>60.643764403366553</c:v>
                </c:pt>
                <c:pt idx="97">
                  <c:v>61.313067575820277</c:v>
                </c:pt>
                <c:pt idx="98">
                  <c:v>61.538504536863243</c:v>
                </c:pt>
                <c:pt idx="99">
                  <c:v>63.126512229823177</c:v>
                </c:pt>
                <c:pt idx="100">
                  <c:v>63.353384003764361</c:v>
                </c:pt>
                <c:pt idx="101">
                  <c:v>63.582193988814829</c:v>
                </c:pt>
                <c:pt idx="102">
                  <c:v>64.271962675449089</c:v>
                </c:pt>
                <c:pt idx="103">
                  <c:v>64.505621787790915</c:v>
                </c:pt>
                <c:pt idx="104">
                  <c:v>65.449074185946571</c:v>
                </c:pt>
                <c:pt idx="105">
                  <c:v>65.688766619063173</c:v>
                </c:pt>
                <c:pt idx="106">
                  <c:v>66.1744818147057</c:v>
                </c:pt>
                <c:pt idx="107">
                  <c:v>66.417599328987777</c:v>
                </c:pt>
                <c:pt idx="108">
                  <c:v>74.967801296201316</c:v>
                </c:pt>
                <c:pt idx="109">
                  <c:v>75.702174722700903</c:v>
                </c:pt>
                <c:pt idx="110">
                  <c:v>75.951957201385611</c:v>
                </c:pt>
                <c:pt idx="111">
                  <c:v>76.203926769719274</c:v>
                </c:pt>
                <c:pt idx="112">
                  <c:v>76.457571420224966</c:v>
                </c:pt>
                <c:pt idx="113">
                  <c:v>76.71288458849132</c:v>
                </c:pt>
                <c:pt idx="114">
                  <c:v>76.970256316482647</c:v>
                </c:pt>
                <c:pt idx="115">
                  <c:v>77.74893057514133</c:v>
                </c:pt>
                <c:pt idx="116">
                  <c:v>78.013099563867328</c:v>
                </c:pt>
                <c:pt idx="117">
                  <c:v>79.334069667507549</c:v>
                </c:pt>
                <c:pt idx="118">
                  <c:v>79.608237365852915</c:v>
                </c:pt>
                <c:pt idx="119">
                  <c:v>80.450253376338978</c:v>
                </c:pt>
                <c:pt idx="120">
                  <c:v>80.731109441275279</c:v>
                </c:pt>
                <c:pt idx="121">
                  <c:v>81.013704188422793</c:v>
                </c:pt>
                <c:pt idx="122">
                  <c:v>81.300247982132689</c:v>
                </c:pt>
                <c:pt idx="123">
                  <c:v>81.587366833705616</c:v>
                </c:pt>
                <c:pt idx="124">
                  <c:v>81.88162122998753</c:v>
                </c:pt>
                <c:pt idx="125">
                  <c:v>88.425779573200359</c:v>
                </c:pt>
                <c:pt idx="126">
                  <c:v>88.732878203640055</c:v>
                </c:pt>
                <c:pt idx="127">
                  <c:v>89.041387817104862</c:v>
                </c:pt>
                <c:pt idx="128">
                  <c:v>89.35025728943495</c:v>
                </c:pt>
                <c:pt idx="129">
                  <c:v>89.659728674000661</c:v>
                </c:pt>
                <c:pt idx="130">
                  <c:v>94.325370958148284</c:v>
                </c:pt>
                <c:pt idx="131">
                  <c:v>94.641369278737827</c:v>
                </c:pt>
                <c:pt idx="132">
                  <c:v>94.957918927912345</c:v>
                </c:pt>
                <c:pt idx="133">
                  <c:v>95.275452980784806</c:v>
                </c:pt>
                <c:pt idx="134">
                  <c:v>95.596775554954732</c:v>
                </c:pt>
                <c:pt idx="135">
                  <c:v>118.47170460502065</c:v>
                </c:pt>
                <c:pt idx="136">
                  <c:v>118.79485123749623</c:v>
                </c:pt>
                <c:pt idx="137">
                  <c:v>119.12000234531402</c:v>
                </c:pt>
                <c:pt idx="138">
                  <c:v>121.13902583926111</c:v>
                </c:pt>
                <c:pt idx="139">
                  <c:v>121.82258874338152</c:v>
                </c:pt>
                <c:pt idx="140">
                  <c:v>122.50853475239377</c:v>
                </c:pt>
                <c:pt idx="141">
                  <c:v>124.24137654555966</c:v>
                </c:pt>
                <c:pt idx="142">
                  <c:v>124.59652999584434</c:v>
                </c:pt>
                <c:pt idx="143">
                  <c:v>125.32626254193789</c:v>
                </c:pt>
                <c:pt idx="144">
                  <c:v>126.06366164414187</c:v>
                </c:pt>
                <c:pt idx="145">
                  <c:v>126.44311933220337</c:v>
                </c:pt>
                <c:pt idx="146">
                  <c:v>127.21523723851197</c:v>
                </c:pt>
                <c:pt idx="147">
                  <c:v>128.01769929745603</c:v>
                </c:pt>
                <c:pt idx="148">
                  <c:v>128.4475245407896</c:v>
                </c:pt>
                <c:pt idx="149">
                  <c:v>128.88565412233766</c:v>
                </c:pt>
                <c:pt idx="150">
                  <c:v>129.33406872187493</c:v>
                </c:pt>
                <c:pt idx="151">
                  <c:v>129.80144971179999</c:v>
                </c:pt>
                <c:pt idx="152">
                  <c:v>130.27037682626104</c:v>
                </c:pt>
                <c:pt idx="153">
                  <c:v>131.21648467270569</c:v>
                </c:pt>
                <c:pt idx="154">
                  <c:v>131.69153027174679</c:v>
                </c:pt>
                <c:pt idx="155">
                  <c:v>132.64670118171966</c:v>
                </c:pt>
                <c:pt idx="156">
                  <c:v>133.60210520903294</c:v>
                </c:pt>
                <c:pt idx="157">
                  <c:v>135.04950996700779</c:v>
                </c:pt>
                <c:pt idx="158">
                  <c:v>135.53330111828117</c:v>
                </c:pt>
                <c:pt idx="159">
                  <c:v>136.50314303201972</c:v>
                </c:pt>
                <c:pt idx="160">
                  <c:v>139.50810325581267</c:v>
                </c:pt>
                <c:pt idx="161">
                  <c:v>140.01149644915844</c:v>
                </c:pt>
                <c:pt idx="162">
                  <c:v>140.52561547898711</c:v>
                </c:pt>
                <c:pt idx="163">
                  <c:v>141.06591850311835</c:v>
                </c:pt>
                <c:pt idx="164">
                  <c:v>142.70345095471771</c:v>
                </c:pt>
                <c:pt idx="165">
                  <c:v>143.24978766662483</c:v>
                </c:pt>
                <c:pt idx="166">
                  <c:v>143.80076458448622</c:v>
                </c:pt>
                <c:pt idx="167">
                  <c:v>148.81028545040547</c:v>
                </c:pt>
                <c:pt idx="168">
                  <c:v>151.16150007972578</c:v>
                </c:pt>
                <c:pt idx="169">
                  <c:v>151.76610677430605</c:v>
                </c:pt>
                <c:pt idx="170">
                  <c:v>153.0180011643298</c:v>
                </c:pt>
                <c:pt idx="171">
                  <c:v>153.654325671744</c:v>
                </c:pt>
                <c:pt idx="172">
                  <c:v>154.93066009923061</c:v>
                </c:pt>
                <c:pt idx="173">
                  <c:v>169.76264595978941</c:v>
                </c:pt>
                <c:pt idx="174">
                  <c:v>171.0583087715921</c:v>
                </c:pt>
                <c:pt idx="175">
                  <c:v>173.07832374068371</c:v>
                </c:pt>
                <c:pt idx="176">
                  <c:v>188.13432459143721</c:v>
                </c:pt>
                <c:pt idx="177">
                  <c:v>188.82245276367894</c:v>
                </c:pt>
                <c:pt idx="178">
                  <c:v>189.52495535585462</c:v>
                </c:pt>
                <c:pt idx="179">
                  <c:v>190.24268881207485</c:v>
                </c:pt>
                <c:pt idx="180">
                  <c:v>191.7006288097902</c:v>
                </c:pt>
                <c:pt idx="181">
                  <c:v>197.5773703233092</c:v>
                </c:pt>
                <c:pt idx="182">
                  <c:v>199.08320597785362</c:v>
                </c:pt>
                <c:pt idx="183">
                  <c:v>215.14483927479424</c:v>
                </c:pt>
                <c:pt idx="184">
                  <c:v>215.91709676270415</c:v>
                </c:pt>
                <c:pt idx="185">
                  <c:v>218.24502682773354</c:v>
                </c:pt>
                <c:pt idx="186">
                  <c:v>219.80306102897779</c:v>
                </c:pt>
                <c:pt idx="187">
                  <c:v>220.58626768051812</c:v>
                </c:pt>
                <c:pt idx="188">
                  <c:v>230.81719890629338</c:v>
                </c:pt>
                <c:pt idx="189">
                  <c:v>231.6068485842182</c:v>
                </c:pt>
                <c:pt idx="190">
                  <c:v>233.98731313498834</c:v>
                </c:pt>
                <c:pt idx="191">
                  <c:v>264.96986764790734</c:v>
                </c:pt>
                <c:pt idx="192">
                  <c:v>265.80328393671226</c:v>
                </c:pt>
                <c:pt idx="193">
                  <c:v>269.15081461074811</c:v>
                </c:pt>
                <c:pt idx="194">
                  <c:v>269.99136033454704</c:v>
                </c:pt>
                <c:pt idx="195">
                  <c:v>270.84350188798896</c:v>
                </c:pt>
                <c:pt idx="196">
                  <c:v>284.57881200618493</c:v>
                </c:pt>
                <c:pt idx="197">
                  <c:v>285.45543798953224</c:v>
                </c:pt>
                <c:pt idx="198">
                  <c:v>286.3477406942568</c:v>
                </c:pt>
                <c:pt idx="199">
                  <c:v>289.02996808142115</c:v>
                </c:pt>
                <c:pt idx="200">
                  <c:v>293.50406810970622</c:v>
                </c:pt>
                <c:pt idx="201">
                  <c:v>295.31377942167092</c:v>
                </c:pt>
                <c:pt idx="202">
                  <c:v>356.07687353112931</c:v>
                </c:pt>
                <c:pt idx="203">
                  <c:v>357.92488465707396</c:v>
                </c:pt>
                <c:pt idx="204">
                  <c:v>524.18230280743364</c:v>
                </c:pt>
                <c:pt idx="205">
                  <c:v>533.6195573970914</c:v>
                </c:pt>
                <c:pt idx="206">
                  <c:v>535.50746245114158</c:v>
                </c:pt>
                <c:pt idx="207">
                  <c:v>561.97948276256841</c:v>
                </c:pt>
                <c:pt idx="208">
                  <c:v>582.60265159733842</c:v>
                </c:pt>
                <c:pt idx="209">
                  <c:v>583.58661016517885</c:v>
                </c:pt>
                <c:pt idx="210">
                  <c:v>584.58359904983161</c:v>
                </c:pt>
                <c:pt idx="211">
                  <c:v>585.59601412128245</c:v>
                </c:pt>
                <c:pt idx="212">
                  <c:v>587.63619127808909</c:v>
                </c:pt>
                <c:pt idx="213">
                  <c:v>588.66170666626158</c:v>
                </c:pt>
                <c:pt idx="214">
                  <c:v>621.65290230520714</c:v>
                </c:pt>
                <c:pt idx="215">
                  <c:v>623.74307616553369</c:v>
                </c:pt>
                <c:pt idx="216">
                  <c:v>625.85034475673274</c:v>
                </c:pt>
                <c:pt idx="217">
                  <c:v>634.53353796124134</c:v>
                </c:pt>
                <c:pt idx="218">
                  <c:v>635.6218344377852</c:v>
                </c:pt>
                <c:pt idx="219">
                  <c:v>637.81572566774116</c:v>
                </c:pt>
                <c:pt idx="220">
                  <c:v>642.22539670366541</c:v>
                </c:pt>
                <c:pt idx="221">
                  <c:v>643.34372771716494</c:v>
                </c:pt>
                <c:pt idx="222">
                  <c:v>644.46991853874135</c:v>
                </c:pt>
                <c:pt idx="223">
                  <c:v>645.60002890067631</c:v>
                </c:pt>
                <c:pt idx="224">
                  <c:v>668.59552717808469</c:v>
                </c:pt>
                <c:pt idx="225">
                  <c:v>687.04441833495514</c:v>
                </c:pt>
                <c:pt idx="226">
                  <c:v>706.87145440007737</c:v>
                </c:pt>
                <c:pt idx="227">
                  <c:v>708.04581732490033</c:v>
                </c:pt>
                <c:pt idx="228">
                  <c:v>711.57805373090707</c:v>
                </c:pt>
                <c:pt idx="229">
                  <c:v>723.4450511980092</c:v>
                </c:pt>
                <c:pt idx="230">
                  <c:v>725.82907477647859</c:v>
                </c:pt>
                <c:pt idx="231">
                  <c:v>755.71004894953614</c:v>
                </c:pt>
                <c:pt idx="232">
                  <c:v>788.31852101392758</c:v>
                </c:pt>
                <c:pt idx="233">
                  <c:v>789.54747769881158</c:v>
                </c:pt>
                <c:pt idx="234">
                  <c:v>905.71122785577961</c:v>
                </c:pt>
                <c:pt idx="235">
                  <c:v>906.96683762485441</c:v>
                </c:pt>
                <c:pt idx="236">
                  <c:v>908.24716965476546</c:v>
                </c:pt>
                <c:pt idx="237">
                  <c:v>909.53235066548962</c:v>
                </c:pt>
                <c:pt idx="238">
                  <c:v>910.82021437547621</c:v>
                </c:pt>
                <c:pt idx="239">
                  <c:v>912.1250723206042</c:v>
                </c:pt>
                <c:pt idx="240">
                  <c:v>913.43579779261631</c:v>
                </c:pt>
                <c:pt idx="241">
                  <c:v>914.76622308005381</c:v>
                </c:pt>
                <c:pt idx="242">
                  <c:v>916.12381875805863</c:v>
                </c:pt>
                <c:pt idx="243">
                  <c:v>917.52974569797266</c:v>
                </c:pt>
                <c:pt idx="244">
                  <c:v>920.34987649452944</c:v>
                </c:pt>
                <c:pt idx="245">
                  <c:v>924.63086258558428</c:v>
                </c:pt>
                <c:pt idx="246">
                  <c:v>934.67001042164145</c:v>
                </c:pt>
                <c:pt idx="247">
                  <c:v>1109.3592135356851</c:v>
                </c:pt>
                <c:pt idx="248">
                  <c:v>1182.9156586718802</c:v>
                </c:pt>
                <c:pt idx="249">
                  <c:v>1206.8728686161278</c:v>
                </c:pt>
                <c:pt idx="250">
                  <c:v>1213.080563363246</c:v>
                </c:pt>
                <c:pt idx="251">
                  <c:v>1320.9342258810771</c:v>
                </c:pt>
                <c:pt idx="252">
                  <c:v>1322.5004290294223</c:v>
                </c:pt>
                <c:pt idx="253">
                  <c:v>1353.8540840378598</c:v>
                </c:pt>
                <c:pt idx="254">
                  <c:v>1444.4978302390546</c:v>
                </c:pt>
                <c:pt idx="255">
                  <c:v>1656.6532247950017</c:v>
                </c:pt>
                <c:pt idx="256">
                  <c:v>1664.6842889594088</c:v>
                </c:pt>
                <c:pt idx="257">
                  <c:v>1666.2905025526532</c:v>
                </c:pt>
                <c:pt idx="258">
                  <c:v>1669.5204985836353</c:v>
                </c:pt>
                <c:pt idx="259">
                  <c:v>1674.387585008408</c:v>
                </c:pt>
                <c:pt idx="260">
                  <c:v>1717.0842906936309</c:v>
                </c:pt>
                <c:pt idx="261">
                  <c:v>1759.8198029246334</c:v>
                </c:pt>
                <c:pt idx="262">
                  <c:v>1761.4668930728933</c:v>
                </c:pt>
                <c:pt idx="263">
                  <c:v>1763.1277805178747</c:v>
                </c:pt>
                <c:pt idx="264">
                  <c:v>1764.8150145262441</c:v>
                </c:pt>
                <c:pt idx="265">
                  <c:v>1766.5055728395994</c:v>
                </c:pt>
                <c:pt idx="266">
                  <c:v>1769.9078676838005</c:v>
                </c:pt>
                <c:pt idx="267">
                  <c:v>1778.4139658326033</c:v>
                </c:pt>
                <c:pt idx="268">
                  <c:v>1797.1727751162809</c:v>
                </c:pt>
                <c:pt idx="269">
                  <c:v>1802.3130908157557</c:v>
                </c:pt>
                <c:pt idx="270">
                  <c:v>2029.01835694802</c:v>
                </c:pt>
                <c:pt idx="271">
                  <c:v>2061.0623174620614</c:v>
                </c:pt>
                <c:pt idx="272">
                  <c:v>2062.8756708979517</c:v>
                </c:pt>
                <c:pt idx="273">
                  <c:v>2066.5308091301358</c:v>
                </c:pt>
                <c:pt idx="274">
                  <c:v>2084.8101741216856</c:v>
                </c:pt>
                <c:pt idx="275">
                  <c:v>2183.2559983676679</c:v>
                </c:pt>
                <c:pt idx="276">
                  <c:v>2185.123504037696</c:v>
                </c:pt>
                <c:pt idx="277">
                  <c:v>2186.9947172946868</c:v>
                </c:pt>
                <c:pt idx="278">
                  <c:v>2188.8721852006302</c:v>
                </c:pt>
                <c:pt idx="279">
                  <c:v>2190.7657626474725</c:v>
                </c:pt>
                <c:pt idx="280">
                  <c:v>2194.5533803810508</c:v>
                </c:pt>
                <c:pt idx="281">
                  <c:v>2202.1632396848781</c:v>
                </c:pt>
                <c:pt idx="282">
                  <c:v>2221.4137176925037</c:v>
                </c:pt>
                <c:pt idx="283">
                  <c:v>2303.2766972001027</c:v>
                </c:pt>
                <c:pt idx="284">
                  <c:v>2305.2320501508912</c:v>
                </c:pt>
                <c:pt idx="285">
                  <c:v>2508.831482274506</c:v>
                </c:pt>
                <c:pt idx="286">
                  <c:v>2548.3084300733494</c:v>
                </c:pt>
                <c:pt idx="287">
                  <c:v>2575.9558434869537</c:v>
                </c:pt>
                <c:pt idx="288">
                  <c:v>2577.9339936569477</c:v>
                </c:pt>
                <c:pt idx="289">
                  <c:v>2619.6978718378296</c:v>
                </c:pt>
                <c:pt idx="290">
                  <c:v>2751.5214792720872</c:v>
                </c:pt>
                <c:pt idx="291">
                  <c:v>2755.5174737427305</c:v>
                </c:pt>
                <c:pt idx="292">
                  <c:v>2759.5270328318875</c:v>
                </c:pt>
                <c:pt idx="293">
                  <c:v>2769.6578340675019</c:v>
                </c:pt>
                <c:pt idx="294">
                  <c:v>2771.705465469985</c:v>
                </c:pt>
                <c:pt idx="295">
                  <c:v>2775.8274584223063</c:v>
                </c:pt>
                <c:pt idx="296">
                  <c:v>2786.3752771666068</c:v>
                </c:pt>
                <c:pt idx="297">
                  <c:v>2788.5003392922245</c:v>
                </c:pt>
                <c:pt idx="298">
                  <c:v>2792.8868754324621</c:v>
                </c:pt>
                <c:pt idx="299">
                  <c:v>2797.2906360871411</c:v>
                </c:pt>
                <c:pt idx="300">
                  <c:v>3208.9204209768395</c:v>
                </c:pt>
                <c:pt idx="301">
                  <c:v>3333.471415382839</c:v>
                </c:pt>
                <c:pt idx="302">
                  <c:v>3335.7051232185909</c:v>
                </c:pt>
                <c:pt idx="303">
                  <c:v>3349.3253435071206</c:v>
                </c:pt>
                <c:pt idx="304">
                  <c:v>3372.1507630814035</c:v>
                </c:pt>
                <c:pt idx="305">
                  <c:v>3451.4339644660349</c:v>
                </c:pt>
                <c:pt idx="306">
                  <c:v>3465.4533665329241</c:v>
                </c:pt>
                <c:pt idx="307">
                  <c:v>3514.6550600533242</c:v>
                </c:pt>
                <c:pt idx="308">
                  <c:v>3566.3584840877552</c:v>
                </c:pt>
                <c:pt idx="309">
                  <c:v>3568.7485933300554</c:v>
                </c:pt>
                <c:pt idx="310">
                  <c:v>3578.4303772635894</c:v>
                </c:pt>
                <c:pt idx="311">
                  <c:v>3580.8603765788403</c:v>
                </c:pt>
                <c:pt idx="312">
                  <c:v>3583.3282699570541</c:v>
                </c:pt>
                <c:pt idx="313">
                  <c:v>3620.4935825526668</c:v>
                </c:pt>
                <c:pt idx="314">
                  <c:v>3623.0914088865184</c:v>
                </c:pt>
                <c:pt idx="315">
                  <c:v>3664.805576816419</c:v>
                </c:pt>
                <c:pt idx="316">
                  <c:v>3667.476589532178</c:v>
                </c:pt>
                <c:pt idx="317">
                  <c:v>3670.1614950652302</c:v>
                </c:pt>
                <c:pt idx="318">
                  <c:v>3686.3345585056086</c:v>
                </c:pt>
                <c:pt idx="319">
                  <c:v>3691.7278013945183</c:v>
                </c:pt>
                <c:pt idx="320">
                  <c:v>3705.3625637484611</c:v>
                </c:pt>
                <c:pt idx="321">
                  <c:v>3763.0040120280878</c:v>
                </c:pt>
                <c:pt idx="322">
                  <c:v>3765.7794983560484</c:v>
                </c:pt>
                <c:pt idx="323">
                  <c:v>3776.9722068388282</c:v>
                </c:pt>
                <c:pt idx="324">
                  <c:v>3779.7736001327753</c:v>
                </c:pt>
                <c:pt idx="325">
                  <c:v>3785.4096075562388</c:v>
                </c:pt>
                <c:pt idx="326">
                  <c:v>3939.0346392624579</c:v>
                </c:pt>
                <c:pt idx="327">
                  <c:v>4096.7327237034006</c:v>
                </c:pt>
                <c:pt idx="328">
                  <c:v>4126.8794924829499</c:v>
                </c:pt>
                <c:pt idx="329">
                  <c:v>4145.0520586039074</c:v>
                </c:pt>
                <c:pt idx="330">
                  <c:v>4239.3362108387573</c:v>
                </c:pt>
                <c:pt idx="331">
                  <c:v>4282.76597621989</c:v>
                </c:pt>
                <c:pt idx="332">
                  <c:v>4292.1140784035942</c:v>
                </c:pt>
                <c:pt idx="333">
                  <c:v>4485.5223828406724</c:v>
                </c:pt>
                <c:pt idx="334">
                  <c:v>4488.7162171359105</c:v>
                </c:pt>
                <c:pt idx="335">
                  <c:v>4655.9979132926173</c:v>
                </c:pt>
                <c:pt idx="336">
                  <c:v>4659.2312842527335</c:v>
                </c:pt>
                <c:pt idx="337">
                  <c:v>4665.6990744151854</c:v>
                </c:pt>
                <c:pt idx="338">
                  <c:v>4668.9468051232716</c:v>
                </c:pt>
                <c:pt idx="339">
                  <c:v>4672.206062979817</c:v>
                </c:pt>
                <c:pt idx="340">
                  <c:v>4682.1449827879487</c:v>
                </c:pt>
                <c:pt idx="341">
                  <c:v>4685.582905570087</c:v>
                </c:pt>
                <c:pt idx="342">
                  <c:v>4765.0554563908436</c:v>
                </c:pt>
                <c:pt idx="343">
                  <c:v>4771.9677492031478</c:v>
                </c:pt>
                <c:pt idx="344">
                  <c:v>4775.4433168224859</c:v>
                </c:pt>
                <c:pt idx="345">
                  <c:v>4803.5907070686935</c:v>
                </c:pt>
                <c:pt idx="346">
                  <c:v>4849.3610160452581</c:v>
                </c:pt>
                <c:pt idx="347">
                  <c:v>4852.8980701122628</c:v>
                </c:pt>
                <c:pt idx="348">
                  <c:v>4952.7639246925901</c:v>
                </c:pt>
                <c:pt idx="349">
                  <c:v>5013.5507222541009</c:v>
                </c:pt>
                <c:pt idx="350">
                  <c:v>5020.7216653355126</c:v>
                </c:pt>
                <c:pt idx="351">
                  <c:v>5192.8966285744564</c:v>
                </c:pt>
                <c:pt idx="352">
                  <c:v>5208.2043120634371</c:v>
                </c:pt>
                <c:pt idx="353">
                  <c:v>5553.6686834321918</c:v>
                </c:pt>
                <c:pt idx="354">
                  <c:v>5557.6111810272778</c:v>
                </c:pt>
                <c:pt idx="355">
                  <c:v>5772.1511557411322</c:v>
                </c:pt>
                <c:pt idx="356">
                  <c:v>5808.1141651117496</c:v>
                </c:pt>
                <c:pt idx="357">
                  <c:v>5820.34954243839</c:v>
                </c:pt>
                <c:pt idx="358">
                  <c:v>5824.4394277826759</c:v>
                </c:pt>
                <c:pt idx="359">
                  <c:v>5832.6851213686878</c:v>
                </c:pt>
                <c:pt idx="360">
                  <c:v>5920.3977681326505</c:v>
                </c:pt>
                <c:pt idx="361">
                  <c:v>5928.8434201559676</c:v>
                </c:pt>
                <c:pt idx="362">
                  <c:v>5971.8190564944134</c:v>
                </c:pt>
                <c:pt idx="363">
                  <c:v>6006.8006554455569</c:v>
                </c:pt>
                <c:pt idx="364">
                  <c:v>6041.924730868056</c:v>
                </c:pt>
                <c:pt idx="365">
                  <c:v>6143.9254534291258</c:v>
                </c:pt>
                <c:pt idx="366">
                  <c:v>6501.2704612921225</c:v>
                </c:pt>
                <c:pt idx="367">
                  <c:v>6510.4715956335194</c:v>
                </c:pt>
                <c:pt idx="368">
                  <c:v>6529.1856078015771</c:v>
                </c:pt>
                <c:pt idx="369">
                  <c:v>6538.7983626214482</c:v>
                </c:pt>
                <c:pt idx="370">
                  <c:v>6678.8618617196953</c:v>
                </c:pt>
                <c:pt idx="371">
                  <c:v>6814.4704237336</c:v>
                </c:pt>
                <c:pt idx="372">
                  <c:v>6840.0288053653503</c:v>
                </c:pt>
                <c:pt idx="373">
                  <c:v>6855.3800411058883</c:v>
                </c:pt>
                <c:pt idx="374">
                  <c:v>6886.5041801706257</c:v>
                </c:pt>
                <c:pt idx="375">
                  <c:v>6907.4516669960094</c:v>
                </c:pt>
                <c:pt idx="376">
                  <c:v>6949.4439391573851</c:v>
                </c:pt>
                <c:pt idx="377">
                  <c:v>6954.7276971689907</c:v>
                </c:pt>
                <c:pt idx="378">
                  <c:v>6965.3856415059809</c:v>
                </c:pt>
                <c:pt idx="379">
                  <c:v>6970.7967647636551</c:v>
                </c:pt>
                <c:pt idx="380">
                  <c:v>7164.0136368104904</c:v>
                </c:pt>
                <c:pt idx="381">
                  <c:v>7169.5400290059233</c:v>
                </c:pt>
                <c:pt idx="382">
                  <c:v>7192.0782862572787</c:v>
                </c:pt>
                <c:pt idx="383">
                  <c:v>7197.7390731836749</c:v>
                </c:pt>
                <c:pt idx="384">
                  <c:v>7237.3932160736986</c:v>
                </c:pt>
                <c:pt idx="385">
                  <c:v>7260.4476514569769</c:v>
                </c:pt>
                <c:pt idx="386">
                  <c:v>7364.271553518839</c:v>
                </c:pt>
                <c:pt idx="387">
                  <c:v>7439.8928297398015</c:v>
                </c:pt>
                <c:pt idx="388">
                  <c:v>7522.8145961702739</c:v>
                </c:pt>
                <c:pt idx="389">
                  <c:v>7686.697175682827</c:v>
                </c:pt>
                <c:pt idx="390">
                  <c:v>7729.2697504899816</c:v>
                </c:pt>
                <c:pt idx="391">
                  <c:v>7741.5151661085029</c:v>
                </c:pt>
                <c:pt idx="392">
                  <c:v>7753.9014338077623</c:v>
                </c:pt>
                <c:pt idx="393">
                  <c:v>7766.2999162098231</c:v>
                </c:pt>
                <c:pt idx="394">
                  <c:v>7840.9322003070638</c:v>
                </c:pt>
                <c:pt idx="395">
                  <c:v>7904.4036838653301</c:v>
                </c:pt>
                <c:pt idx="396">
                  <c:v>8466.2291845872896</c:v>
                </c:pt>
                <c:pt idx="397">
                  <c:v>8485.5607819551751</c:v>
                </c:pt>
                <c:pt idx="398">
                  <c:v>8511.3473965697922</c:v>
                </c:pt>
                <c:pt idx="399">
                  <c:v>8517.8044769514709</c:v>
                </c:pt>
                <c:pt idx="400">
                  <c:v>8670.0936328230418</c:v>
                </c:pt>
                <c:pt idx="401">
                  <c:v>8703.2341201057552</c:v>
                </c:pt>
                <c:pt idx="402">
                  <c:v>8709.8980003839333</c:v>
                </c:pt>
                <c:pt idx="403">
                  <c:v>8716.5921860283052</c:v>
                </c:pt>
                <c:pt idx="404">
                  <c:v>8763.5089057787663</c:v>
                </c:pt>
                <c:pt idx="405">
                  <c:v>8770.2948251779635</c:v>
                </c:pt>
                <c:pt idx="406">
                  <c:v>8980.8494846057129</c:v>
                </c:pt>
                <c:pt idx="407">
                  <c:v>8994.4479034030774</c:v>
                </c:pt>
                <c:pt idx="408">
                  <c:v>9008.3060650482075</c:v>
                </c:pt>
                <c:pt idx="409">
                  <c:v>9247.216577143452</c:v>
                </c:pt>
                <c:pt idx="410">
                  <c:v>9254.3583176569609</c:v>
                </c:pt>
                <c:pt idx="411">
                  <c:v>9697.7798065518109</c:v>
                </c:pt>
                <c:pt idx="412">
                  <c:v>9705.0402223266265</c:v>
                </c:pt>
                <c:pt idx="413">
                  <c:v>9828.5227565213299</c:v>
                </c:pt>
                <c:pt idx="414">
                  <c:v>10006.125327358131</c:v>
                </c:pt>
                <c:pt idx="415">
                  <c:v>10013.545396952884</c:v>
                </c:pt>
                <c:pt idx="416">
                  <c:v>10051.117272215602</c:v>
                </c:pt>
                <c:pt idx="417">
                  <c:v>10066.854838013771</c:v>
                </c:pt>
                <c:pt idx="418">
                  <c:v>10293.610910584817</c:v>
                </c:pt>
                <c:pt idx="419">
                  <c:v>10301.935522176454</c:v>
                </c:pt>
                <c:pt idx="420">
                  <c:v>10310.538667843728</c:v>
                </c:pt>
                <c:pt idx="421">
                  <c:v>10345.107523334655</c:v>
                </c:pt>
                <c:pt idx="422">
                  <c:v>10362.737585497414</c:v>
                </c:pt>
                <c:pt idx="423">
                  <c:v>10371.586005395618</c:v>
                </c:pt>
                <c:pt idx="424">
                  <c:v>10380.453854657266</c:v>
                </c:pt>
                <c:pt idx="425">
                  <c:v>10389.580688197995</c:v>
                </c:pt>
                <c:pt idx="426">
                  <c:v>10492.255208983875</c:v>
                </c:pt>
                <c:pt idx="427">
                  <c:v>10670.929731885621</c:v>
                </c:pt>
                <c:pt idx="428">
                  <c:v>10968.816817409737</c:v>
                </c:pt>
                <c:pt idx="429">
                  <c:v>10988.060547848088</c:v>
                </c:pt>
                <c:pt idx="430">
                  <c:v>11017.032624253003</c:v>
                </c:pt>
                <c:pt idx="431">
                  <c:v>11026.868606366919</c:v>
                </c:pt>
                <c:pt idx="432">
                  <c:v>11206.951851660449</c:v>
                </c:pt>
                <c:pt idx="433">
                  <c:v>11624.791882074151</c:v>
                </c:pt>
                <c:pt idx="434">
                  <c:v>11645.238373702867</c:v>
                </c:pt>
                <c:pt idx="435">
                  <c:v>11707.349359910844</c:v>
                </c:pt>
                <c:pt idx="436">
                  <c:v>11863.342637330692</c:v>
                </c:pt>
                <c:pt idx="437">
                  <c:v>11873.826850276988</c:v>
                </c:pt>
                <c:pt idx="438">
                  <c:v>11926.418808948978</c:v>
                </c:pt>
                <c:pt idx="439">
                  <c:v>12485.652572019089</c:v>
                </c:pt>
                <c:pt idx="440">
                  <c:v>12845.848773448879</c:v>
                </c:pt>
                <c:pt idx="441">
                  <c:v>12867.172422031364</c:v>
                </c:pt>
                <c:pt idx="442">
                  <c:v>12878.308161820611</c:v>
                </c:pt>
                <c:pt idx="443">
                  <c:v>13486.864365658896</c:v>
                </c:pt>
                <c:pt idx="444">
                  <c:v>13498.162837316489</c:v>
                </c:pt>
                <c:pt idx="445">
                  <c:v>13510.358411173358</c:v>
                </c:pt>
                <c:pt idx="446">
                  <c:v>13534.880552940876</c:v>
                </c:pt>
                <c:pt idx="447">
                  <c:v>14101.369999062912</c:v>
                </c:pt>
                <c:pt idx="448">
                  <c:v>14175.385494355325</c:v>
                </c:pt>
                <c:pt idx="449">
                  <c:v>14535.232195727518</c:v>
                </c:pt>
                <c:pt idx="450">
                  <c:v>14759.032437918859</c:v>
                </c:pt>
                <c:pt idx="451">
                  <c:v>14871.309749269423</c:v>
                </c:pt>
                <c:pt idx="452">
                  <c:v>15550.066202464825</c:v>
                </c:pt>
                <c:pt idx="453">
                  <c:v>15789.122387411489</c:v>
                </c:pt>
                <c:pt idx="454">
                  <c:v>16356.31463133127</c:v>
                </c:pt>
                <c:pt idx="455">
                  <c:v>16972.203485833568</c:v>
                </c:pt>
                <c:pt idx="456">
                  <c:v>17256.125594369565</c:v>
                </c:pt>
                <c:pt idx="457">
                  <c:v>17357.198829172914</c:v>
                </c:pt>
                <c:pt idx="458">
                  <c:v>17371.67179371175</c:v>
                </c:pt>
                <c:pt idx="459">
                  <c:v>17430.104454361557</c:v>
                </c:pt>
                <c:pt idx="460">
                  <c:v>17488.659032519034</c:v>
                </c:pt>
                <c:pt idx="461">
                  <c:v>18167.275810593772</c:v>
                </c:pt>
                <c:pt idx="462">
                  <c:v>18182.38108158849</c:v>
                </c:pt>
                <c:pt idx="463">
                  <c:v>18363.659999625397</c:v>
                </c:pt>
                <c:pt idx="464">
                  <c:v>18470.424960847984</c:v>
                </c:pt>
                <c:pt idx="465">
                  <c:v>19201.718290932713</c:v>
                </c:pt>
                <c:pt idx="466">
                  <c:v>19750.342214492252</c:v>
                </c:pt>
                <c:pt idx="467">
                  <c:v>19897.427963862199</c:v>
                </c:pt>
                <c:pt idx="468">
                  <c:v>19913.927666727355</c:v>
                </c:pt>
                <c:pt idx="469">
                  <c:v>20013.058918358762</c:v>
                </c:pt>
                <c:pt idx="470">
                  <c:v>20114.044028176388</c:v>
                </c:pt>
                <c:pt idx="471">
                  <c:v>20199.996195980562</c:v>
                </c:pt>
                <c:pt idx="472">
                  <c:v>20320.529240030904</c:v>
                </c:pt>
                <c:pt idx="473">
                  <c:v>20337.99791292016</c:v>
                </c:pt>
                <c:pt idx="474">
                  <c:v>20409.18234643454</c:v>
                </c:pt>
                <c:pt idx="475">
                  <c:v>20605.210342395789</c:v>
                </c:pt>
                <c:pt idx="476">
                  <c:v>20695.016728575181</c:v>
                </c:pt>
                <c:pt idx="477">
                  <c:v>20966.015812977479</c:v>
                </c:pt>
                <c:pt idx="478">
                  <c:v>20984.443270746659</c:v>
                </c:pt>
                <c:pt idx="479">
                  <c:v>22076.663372512816</c:v>
                </c:pt>
                <c:pt idx="480">
                  <c:v>22132.394584856451</c:v>
                </c:pt>
                <c:pt idx="481">
                  <c:v>22190.235939674829</c:v>
                </c:pt>
                <c:pt idx="482">
                  <c:v>22292.760258633862</c:v>
                </c:pt>
                <c:pt idx="483">
                  <c:v>22381.181307902953</c:v>
                </c:pt>
                <c:pt idx="484">
                  <c:v>23566.728537270963</c:v>
                </c:pt>
                <c:pt idx="485">
                  <c:v>23685.679259123182</c:v>
                </c:pt>
                <c:pt idx="486">
                  <c:v>23711.904552721746</c:v>
                </c:pt>
                <c:pt idx="487">
                  <c:v>23739.450572228398</c:v>
                </c:pt>
                <c:pt idx="488">
                  <c:v>24340.149760969638</c:v>
                </c:pt>
                <c:pt idx="489">
                  <c:v>24397.6729818565</c:v>
                </c:pt>
                <c:pt idx="490">
                  <c:v>25347.77557134032</c:v>
                </c:pt>
                <c:pt idx="491">
                  <c:v>25501.343921827189</c:v>
                </c:pt>
                <c:pt idx="492">
                  <c:v>25909.706282751427</c:v>
                </c:pt>
                <c:pt idx="493">
                  <c:v>26382.572747025642</c:v>
                </c:pt>
                <c:pt idx="494">
                  <c:v>26572.732963149549</c:v>
                </c:pt>
                <c:pt idx="495">
                  <c:v>26828.221961084477</c:v>
                </c:pt>
                <c:pt idx="496">
                  <c:v>26860.884412688836</c:v>
                </c:pt>
                <c:pt idx="497">
                  <c:v>26894.431021197011</c:v>
                </c:pt>
                <c:pt idx="498">
                  <c:v>27002.473809169798</c:v>
                </c:pt>
                <c:pt idx="499">
                  <c:v>27510.403553861113</c:v>
                </c:pt>
                <c:pt idx="500">
                  <c:v>28226.183148298893</c:v>
                </c:pt>
                <c:pt idx="501">
                  <c:v>28343.118534543155</c:v>
                </c:pt>
                <c:pt idx="502">
                  <c:v>28462.360782901098</c:v>
                </c:pt>
                <c:pt idx="503">
                  <c:v>28504.303556851701</c:v>
                </c:pt>
                <c:pt idx="504">
                  <c:v>28678.647495300564</c:v>
                </c:pt>
                <c:pt idx="505">
                  <c:v>28724.445633618354</c:v>
                </c:pt>
                <c:pt idx="506">
                  <c:v>28909.536622444866</c:v>
                </c:pt>
                <c:pt idx="507">
                  <c:v>29052.93854270703</c:v>
                </c:pt>
                <c:pt idx="508">
                  <c:v>29743.313305960633</c:v>
                </c:pt>
                <c:pt idx="509">
                  <c:v>29955.770242118502</c:v>
                </c:pt>
                <c:pt idx="510">
                  <c:v>30785.267154698537</c:v>
                </c:pt>
                <c:pt idx="511">
                  <c:v>30906.168503705328</c:v>
                </c:pt>
                <c:pt idx="512">
                  <c:v>31460.297440381357</c:v>
                </c:pt>
                <c:pt idx="513">
                  <c:v>31584.98240783704</c:v>
                </c:pt>
                <c:pt idx="514">
                  <c:v>32346.916879396213</c:v>
                </c:pt>
                <c:pt idx="515">
                  <c:v>32473.919545331242</c:v>
                </c:pt>
                <c:pt idx="516">
                  <c:v>33213.995951623547</c:v>
                </c:pt>
                <c:pt idx="517">
                  <c:v>33350.552591873682</c:v>
                </c:pt>
                <c:pt idx="518">
                  <c:v>33575.860716803363</c:v>
                </c:pt>
                <c:pt idx="519">
                  <c:v>33651.616089707444</c:v>
                </c:pt>
                <c:pt idx="520">
                  <c:v>33880.299371839988</c:v>
                </c:pt>
                <c:pt idx="521">
                  <c:v>34350.234608326362</c:v>
                </c:pt>
                <c:pt idx="522">
                  <c:v>34857.086170498129</c:v>
                </c:pt>
                <c:pt idx="523">
                  <c:v>35030.188214973954</c:v>
                </c:pt>
                <c:pt idx="524">
                  <c:v>35723.8953040165</c:v>
                </c:pt>
                <c:pt idx="525">
                  <c:v>36427.373134317793</c:v>
                </c:pt>
                <c:pt idx="526">
                  <c:v>36611.076602048888</c:v>
                </c:pt>
                <c:pt idx="527">
                  <c:v>37235.083130445884</c:v>
                </c:pt>
                <c:pt idx="528">
                  <c:v>37989.923528662643</c:v>
                </c:pt>
                <c:pt idx="529">
                  <c:v>38533.953833273779</c:v>
                </c:pt>
                <c:pt idx="530">
                  <c:v>39416.941748856072</c:v>
                </c:pt>
                <c:pt idx="531">
                  <c:v>39537.383098450846</c:v>
                </c:pt>
                <c:pt idx="532">
                  <c:v>39662.399378870847</c:v>
                </c:pt>
                <c:pt idx="533">
                  <c:v>39791.859501695915</c:v>
                </c:pt>
                <c:pt idx="534">
                  <c:v>40503.964172072003</c:v>
                </c:pt>
                <c:pt idx="535">
                  <c:v>40648.148136728902</c:v>
                </c:pt>
                <c:pt idx="536">
                  <c:v>40800.892292624696</c:v>
                </c:pt>
                <c:pt idx="537">
                  <c:v>41303.693523866445</c:v>
                </c:pt>
                <c:pt idx="538">
                  <c:v>41473.999257091324</c:v>
                </c:pt>
                <c:pt idx="539">
                  <c:v>41653.645692412327</c:v>
                </c:pt>
                <c:pt idx="540">
                  <c:v>41871.562105297453</c:v>
                </c:pt>
                <c:pt idx="541">
                  <c:v>42557.10149538119</c:v>
                </c:pt>
                <c:pt idx="542">
                  <c:v>43265.257218467726</c:v>
                </c:pt>
                <c:pt idx="543">
                  <c:v>43508.32673394103</c:v>
                </c:pt>
                <c:pt idx="544">
                  <c:v>44320.470106715577</c:v>
                </c:pt>
                <c:pt idx="545">
                  <c:v>45157.60495879846</c:v>
                </c:pt>
                <c:pt idx="546">
                  <c:v>45440.177032171072</c:v>
                </c:pt>
                <c:pt idx="547">
                  <c:v>46223.008881978269</c:v>
                </c:pt>
                <c:pt idx="548">
                  <c:v>77857.999999999971</c:v>
                </c:pt>
              </c:numCache>
            </c:numRef>
          </c:xVal>
          <c:yVal>
            <c:numRef>
              <c:f>'CWW21 sewer cohort data'!$AD$5:$AD$554</c:f>
              <c:numCache>
                <c:formatCode>General</c:formatCode>
                <c:ptCount val="550"/>
                <c:pt idx="0">
                  <c:v>1.4760319962632014</c:v>
                </c:pt>
                <c:pt idx="1">
                  <c:v>1.6605359957961014</c:v>
                </c:pt>
                <c:pt idx="2">
                  <c:v>1.8450399953290015</c:v>
                </c:pt>
                <c:pt idx="3">
                  <c:v>2.0295439948619016</c:v>
                </c:pt>
                <c:pt idx="4">
                  <c:v>2.2140479943948019</c:v>
                </c:pt>
                <c:pt idx="5">
                  <c:v>2.5830559934606021</c:v>
                </c:pt>
                <c:pt idx="6">
                  <c:v>2.7675599929935024</c:v>
                </c:pt>
                <c:pt idx="7">
                  <c:v>2.9520639925264027</c:v>
                </c:pt>
                <c:pt idx="8">
                  <c:v>3.5055759911251032</c:v>
                </c:pt>
                <c:pt idx="9">
                  <c:v>3.6900799906580035</c:v>
                </c:pt>
                <c:pt idx="10">
                  <c:v>4.2435919892567044</c:v>
                </c:pt>
                <c:pt idx="11">
                  <c:v>4.4280959887896048</c:v>
                </c:pt>
                <c:pt idx="12">
                  <c:v>4.6125999883225051</c:v>
                </c:pt>
                <c:pt idx="13">
                  <c:v>5.166111986921206</c:v>
                </c:pt>
                <c:pt idx="14">
                  <c:v>5.3506159864541063</c:v>
                </c:pt>
                <c:pt idx="15">
                  <c:v>6.0886319845857066</c:v>
                </c:pt>
                <c:pt idx="16">
                  <c:v>6.273135984118607</c:v>
                </c:pt>
                <c:pt idx="17">
                  <c:v>6.4576399836515073</c:v>
                </c:pt>
                <c:pt idx="18">
                  <c:v>6.6421439831844076</c:v>
                </c:pt>
                <c:pt idx="19">
                  <c:v>6.8266479827173079</c:v>
                </c:pt>
                <c:pt idx="20">
                  <c:v>7.5646639808489082</c:v>
                </c:pt>
                <c:pt idx="21">
                  <c:v>7.7491679803818085</c:v>
                </c:pt>
                <c:pt idx="22">
                  <c:v>7.9336719799147088</c:v>
                </c:pt>
                <c:pt idx="23">
                  <c:v>8.1181759794476083</c:v>
                </c:pt>
                <c:pt idx="24">
                  <c:v>8.3026799789805086</c:v>
                </c:pt>
                <c:pt idx="25">
                  <c:v>8.4871839785134089</c:v>
                </c:pt>
                <c:pt idx="26">
                  <c:v>8.6716879780463092</c:v>
                </c:pt>
                <c:pt idx="27">
                  <c:v>8.8561919775792095</c:v>
                </c:pt>
                <c:pt idx="28">
                  <c:v>9.0406959771121098</c:v>
                </c:pt>
                <c:pt idx="29">
                  <c:v>9.2251999766450101</c:v>
                </c:pt>
                <c:pt idx="30">
                  <c:v>9.4097039761779104</c:v>
                </c:pt>
                <c:pt idx="31">
                  <c:v>9.5942079757108107</c:v>
                </c:pt>
                <c:pt idx="32">
                  <c:v>9.7787119752437111</c:v>
                </c:pt>
                <c:pt idx="33">
                  <c:v>10.332223973842412</c:v>
                </c:pt>
                <c:pt idx="34">
                  <c:v>10.516727973375312</c:v>
                </c:pt>
                <c:pt idx="35">
                  <c:v>23.985519939277026</c:v>
                </c:pt>
                <c:pt idx="36">
                  <c:v>24.170023938809926</c:v>
                </c:pt>
                <c:pt idx="37">
                  <c:v>24.354527938342827</c:v>
                </c:pt>
                <c:pt idx="38">
                  <c:v>24.539031937875727</c:v>
                </c:pt>
                <c:pt idx="39">
                  <c:v>24.723535937408627</c:v>
                </c:pt>
                <c:pt idx="40">
                  <c:v>24.908039936941528</c:v>
                </c:pt>
                <c:pt idx="41">
                  <c:v>26.015063934138929</c:v>
                </c:pt>
                <c:pt idx="42">
                  <c:v>26.19956793367183</c:v>
                </c:pt>
                <c:pt idx="43">
                  <c:v>26.38407193320473</c:v>
                </c:pt>
                <c:pt idx="44">
                  <c:v>26.56857593273763</c:v>
                </c:pt>
                <c:pt idx="45">
                  <c:v>27.675599929935032</c:v>
                </c:pt>
                <c:pt idx="46">
                  <c:v>28.044607929000833</c:v>
                </c:pt>
                <c:pt idx="47">
                  <c:v>28.413615928066633</c:v>
                </c:pt>
                <c:pt idx="48">
                  <c:v>28.598119927599534</c:v>
                </c:pt>
                <c:pt idx="49">
                  <c:v>28.782623927132434</c:v>
                </c:pt>
                <c:pt idx="50">
                  <c:v>29.151631926198235</c:v>
                </c:pt>
                <c:pt idx="51">
                  <c:v>29.336135925731135</c:v>
                </c:pt>
                <c:pt idx="52">
                  <c:v>29.520639925264035</c:v>
                </c:pt>
                <c:pt idx="53">
                  <c:v>29.705143924796936</c:v>
                </c:pt>
                <c:pt idx="54">
                  <c:v>29.889647924329836</c:v>
                </c:pt>
                <c:pt idx="55">
                  <c:v>30.074151923862736</c:v>
                </c:pt>
                <c:pt idx="56">
                  <c:v>30.812167921994337</c:v>
                </c:pt>
                <c:pt idx="57">
                  <c:v>30.996671921527238</c:v>
                </c:pt>
                <c:pt idx="58">
                  <c:v>31.181175921060138</c:v>
                </c:pt>
                <c:pt idx="59">
                  <c:v>31.365679920593038</c:v>
                </c:pt>
                <c:pt idx="60">
                  <c:v>52.952647865942353</c:v>
                </c:pt>
                <c:pt idx="61">
                  <c:v>53.137151865475253</c:v>
                </c:pt>
                <c:pt idx="62">
                  <c:v>53.321655865008154</c:v>
                </c:pt>
                <c:pt idx="63">
                  <c:v>53.506159864541054</c:v>
                </c:pt>
                <c:pt idx="64">
                  <c:v>53.690663864073954</c:v>
                </c:pt>
                <c:pt idx="65">
                  <c:v>54.428679862205556</c:v>
                </c:pt>
                <c:pt idx="66">
                  <c:v>54.797687861271356</c:v>
                </c:pt>
                <c:pt idx="67">
                  <c:v>54.982191860804257</c:v>
                </c:pt>
                <c:pt idx="68">
                  <c:v>55.166695860337157</c:v>
                </c:pt>
                <c:pt idx="69">
                  <c:v>55.351199859870057</c:v>
                </c:pt>
                <c:pt idx="70">
                  <c:v>55.720207858935858</c:v>
                </c:pt>
                <c:pt idx="71">
                  <c:v>56.089215858001658</c:v>
                </c:pt>
                <c:pt idx="72">
                  <c:v>56.458223857067459</c:v>
                </c:pt>
                <c:pt idx="73">
                  <c:v>57.01173585566616</c:v>
                </c:pt>
                <c:pt idx="74">
                  <c:v>57.380743854731961</c:v>
                </c:pt>
                <c:pt idx="75">
                  <c:v>57.749751853797761</c:v>
                </c:pt>
                <c:pt idx="76">
                  <c:v>57.934255853330662</c:v>
                </c:pt>
                <c:pt idx="77">
                  <c:v>58.672271851462263</c:v>
                </c:pt>
                <c:pt idx="78">
                  <c:v>69.558007823903381</c:v>
                </c:pt>
                <c:pt idx="79">
                  <c:v>69.927015822969182</c:v>
                </c:pt>
                <c:pt idx="80">
                  <c:v>70.111519822502075</c:v>
                </c:pt>
                <c:pt idx="81">
                  <c:v>70.296023822034968</c:v>
                </c:pt>
                <c:pt idx="82">
                  <c:v>70.480527821567861</c:v>
                </c:pt>
                <c:pt idx="83">
                  <c:v>70.665031821100754</c:v>
                </c:pt>
                <c:pt idx="84">
                  <c:v>71.218543819699448</c:v>
                </c:pt>
                <c:pt idx="85">
                  <c:v>71.403047819232341</c:v>
                </c:pt>
                <c:pt idx="86">
                  <c:v>71.956559817831035</c:v>
                </c:pt>
                <c:pt idx="87">
                  <c:v>72.510071816429729</c:v>
                </c:pt>
                <c:pt idx="88">
                  <c:v>72.694575815962622</c:v>
                </c:pt>
                <c:pt idx="89">
                  <c:v>72.879079815495516</c:v>
                </c:pt>
                <c:pt idx="90">
                  <c:v>73.063583815028409</c:v>
                </c:pt>
                <c:pt idx="91">
                  <c:v>73.248087814561302</c:v>
                </c:pt>
                <c:pt idx="92">
                  <c:v>87.270391779061725</c:v>
                </c:pt>
                <c:pt idx="93">
                  <c:v>90.22245577158813</c:v>
                </c:pt>
                <c:pt idx="94">
                  <c:v>90.591463770653931</c:v>
                </c:pt>
                <c:pt idx="95">
                  <c:v>90.775967770186824</c:v>
                </c:pt>
                <c:pt idx="96">
                  <c:v>90.960471769719717</c:v>
                </c:pt>
                <c:pt idx="97">
                  <c:v>91.513983768318411</c:v>
                </c:pt>
                <c:pt idx="98">
                  <c:v>91.698487767851304</c:v>
                </c:pt>
                <c:pt idx="99">
                  <c:v>92.990015764581599</c:v>
                </c:pt>
                <c:pt idx="100">
                  <c:v>93.174519764114493</c:v>
                </c:pt>
                <c:pt idx="101">
                  <c:v>93.359023763647386</c:v>
                </c:pt>
                <c:pt idx="102">
                  <c:v>93.91253576224608</c:v>
                </c:pt>
                <c:pt idx="103">
                  <c:v>94.097039761778973</c:v>
                </c:pt>
                <c:pt idx="104">
                  <c:v>94.835055759910574</c:v>
                </c:pt>
                <c:pt idx="105">
                  <c:v>95.019559759443467</c:v>
                </c:pt>
                <c:pt idx="106">
                  <c:v>95.388567758509268</c:v>
                </c:pt>
                <c:pt idx="107">
                  <c:v>95.573071758042161</c:v>
                </c:pt>
                <c:pt idx="108">
                  <c:v>102.03071174169366</c:v>
                </c:pt>
                <c:pt idx="109">
                  <c:v>102.58422374029236</c:v>
                </c:pt>
                <c:pt idx="110">
                  <c:v>102.76872773982525</c:v>
                </c:pt>
                <c:pt idx="111">
                  <c:v>102.95323173935815</c:v>
                </c:pt>
                <c:pt idx="112">
                  <c:v>103.13773573889104</c:v>
                </c:pt>
                <c:pt idx="113">
                  <c:v>103.32223973842393</c:v>
                </c:pt>
                <c:pt idx="114">
                  <c:v>103.50674373795682</c:v>
                </c:pt>
                <c:pt idx="115">
                  <c:v>104.06025573655552</c:v>
                </c:pt>
                <c:pt idx="116">
                  <c:v>104.24475973608841</c:v>
                </c:pt>
                <c:pt idx="117">
                  <c:v>105.16727973375291</c:v>
                </c:pt>
                <c:pt idx="118">
                  <c:v>105.3517837332858</c:v>
                </c:pt>
                <c:pt idx="119">
                  <c:v>105.90529573188449</c:v>
                </c:pt>
                <c:pt idx="120">
                  <c:v>106.08979973141739</c:v>
                </c:pt>
                <c:pt idx="121">
                  <c:v>106.27430373095028</c:v>
                </c:pt>
                <c:pt idx="122">
                  <c:v>106.45880773048317</c:v>
                </c:pt>
                <c:pt idx="123">
                  <c:v>106.64331173001607</c:v>
                </c:pt>
                <c:pt idx="124">
                  <c:v>106.82781572954896</c:v>
                </c:pt>
                <c:pt idx="125">
                  <c:v>110.88690371927277</c:v>
                </c:pt>
                <c:pt idx="126">
                  <c:v>111.07140771880566</c:v>
                </c:pt>
                <c:pt idx="127">
                  <c:v>111.25591171833855</c:v>
                </c:pt>
                <c:pt idx="128">
                  <c:v>111.44041571787145</c:v>
                </c:pt>
                <c:pt idx="129">
                  <c:v>111.62491971740434</c:v>
                </c:pt>
                <c:pt idx="130">
                  <c:v>114.39247971039784</c:v>
                </c:pt>
                <c:pt idx="131">
                  <c:v>114.57698370993073</c:v>
                </c:pt>
                <c:pt idx="132">
                  <c:v>114.76148770946362</c:v>
                </c:pt>
                <c:pt idx="133">
                  <c:v>114.94599170899652</c:v>
                </c:pt>
                <c:pt idx="134">
                  <c:v>115.13049570852941</c:v>
                </c:pt>
                <c:pt idx="135">
                  <c:v>128.23027967536532</c:v>
                </c:pt>
                <c:pt idx="136">
                  <c:v>128.41478367489822</c:v>
                </c:pt>
                <c:pt idx="137">
                  <c:v>128.59928767443111</c:v>
                </c:pt>
                <c:pt idx="138">
                  <c:v>129.7063116716285</c:v>
                </c:pt>
                <c:pt idx="139">
                  <c:v>130.07531967069428</c:v>
                </c:pt>
                <c:pt idx="140">
                  <c:v>130.44432766976007</c:v>
                </c:pt>
                <c:pt idx="141">
                  <c:v>131.36684766742457</c:v>
                </c:pt>
                <c:pt idx="142">
                  <c:v>131.55135166695746</c:v>
                </c:pt>
                <c:pt idx="143">
                  <c:v>131.92035966602324</c:v>
                </c:pt>
                <c:pt idx="144">
                  <c:v>132.28936766508903</c:v>
                </c:pt>
                <c:pt idx="145">
                  <c:v>132.47387166462192</c:v>
                </c:pt>
                <c:pt idx="146">
                  <c:v>132.84287966368771</c:v>
                </c:pt>
                <c:pt idx="147">
                  <c:v>133.2118876627535</c:v>
                </c:pt>
                <c:pt idx="148">
                  <c:v>133.39639166228639</c:v>
                </c:pt>
                <c:pt idx="149">
                  <c:v>133.58089566181928</c:v>
                </c:pt>
                <c:pt idx="150">
                  <c:v>133.76539966135218</c:v>
                </c:pt>
                <c:pt idx="151">
                  <c:v>133.94990366088507</c:v>
                </c:pt>
                <c:pt idx="152">
                  <c:v>134.13440766041796</c:v>
                </c:pt>
                <c:pt idx="153">
                  <c:v>134.50341565948375</c:v>
                </c:pt>
                <c:pt idx="154">
                  <c:v>134.68791965901664</c:v>
                </c:pt>
                <c:pt idx="155">
                  <c:v>135.05692765808243</c:v>
                </c:pt>
                <c:pt idx="156">
                  <c:v>135.42593565714822</c:v>
                </c:pt>
                <c:pt idx="157">
                  <c:v>135.97944765574692</c:v>
                </c:pt>
                <c:pt idx="158">
                  <c:v>136.16395165527982</c:v>
                </c:pt>
                <c:pt idx="159">
                  <c:v>136.5329596543456</c:v>
                </c:pt>
                <c:pt idx="160">
                  <c:v>137.63998365154299</c:v>
                </c:pt>
                <c:pt idx="161">
                  <c:v>137.82448765107588</c:v>
                </c:pt>
                <c:pt idx="162">
                  <c:v>138.00899165060878</c:v>
                </c:pt>
                <c:pt idx="163">
                  <c:v>138.19349565014167</c:v>
                </c:pt>
                <c:pt idx="164">
                  <c:v>138.74700764874038</c:v>
                </c:pt>
                <c:pt idx="165">
                  <c:v>138.93151164827327</c:v>
                </c:pt>
                <c:pt idx="166">
                  <c:v>139.11601564780617</c:v>
                </c:pt>
                <c:pt idx="167">
                  <c:v>140.77655164360226</c:v>
                </c:pt>
                <c:pt idx="168">
                  <c:v>141.51456764173386</c:v>
                </c:pt>
                <c:pt idx="169">
                  <c:v>141.69907164126676</c:v>
                </c:pt>
                <c:pt idx="170">
                  <c:v>142.06807964033254</c:v>
                </c:pt>
                <c:pt idx="171">
                  <c:v>142.25258363986543</c:v>
                </c:pt>
                <c:pt idx="172">
                  <c:v>142.62159163893122</c:v>
                </c:pt>
                <c:pt idx="173">
                  <c:v>146.86518362818794</c:v>
                </c:pt>
                <c:pt idx="174">
                  <c:v>147.23419162725372</c:v>
                </c:pt>
                <c:pt idx="175">
                  <c:v>147.78770362585243</c:v>
                </c:pt>
                <c:pt idx="176">
                  <c:v>151.84679161557622</c:v>
                </c:pt>
                <c:pt idx="177">
                  <c:v>152.03129561510912</c:v>
                </c:pt>
                <c:pt idx="178">
                  <c:v>152.21579961464201</c:v>
                </c:pt>
                <c:pt idx="179">
                  <c:v>152.4003036141749</c:v>
                </c:pt>
                <c:pt idx="180">
                  <c:v>152.76931161324069</c:v>
                </c:pt>
                <c:pt idx="181">
                  <c:v>154.24534360950389</c:v>
                </c:pt>
                <c:pt idx="182">
                  <c:v>154.61435160856968</c:v>
                </c:pt>
                <c:pt idx="183">
                  <c:v>158.48893559876058</c:v>
                </c:pt>
                <c:pt idx="184">
                  <c:v>158.67343959829347</c:v>
                </c:pt>
                <c:pt idx="185">
                  <c:v>159.22695159689218</c:v>
                </c:pt>
                <c:pt idx="186">
                  <c:v>159.59595959595796</c:v>
                </c:pt>
                <c:pt idx="187">
                  <c:v>159.78046359549086</c:v>
                </c:pt>
                <c:pt idx="188">
                  <c:v>162.17901558941855</c:v>
                </c:pt>
                <c:pt idx="189">
                  <c:v>162.36351958895145</c:v>
                </c:pt>
                <c:pt idx="190">
                  <c:v>162.91703158755016</c:v>
                </c:pt>
                <c:pt idx="191">
                  <c:v>170.11268756933327</c:v>
                </c:pt>
                <c:pt idx="192">
                  <c:v>170.29719156886617</c:v>
                </c:pt>
                <c:pt idx="193">
                  <c:v>171.03520756699777</c:v>
                </c:pt>
                <c:pt idx="194">
                  <c:v>171.21971156653066</c:v>
                </c:pt>
                <c:pt idx="195">
                  <c:v>171.40421556606356</c:v>
                </c:pt>
                <c:pt idx="196">
                  <c:v>174.35627955858996</c:v>
                </c:pt>
                <c:pt idx="197">
                  <c:v>174.54078355812285</c:v>
                </c:pt>
                <c:pt idx="198">
                  <c:v>174.72528755765575</c:v>
                </c:pt>
                <c:pt idx="199">
                  <c:v>175.27879955625446</c:v>
                </c:pt>
                <c:pt idx="200">
                  <c:v>176.20131955391895</c:v>
                </c:pt>
                <c:pt idx="201">
                  <c:v>176.57032755298474</c:v>
                </c:pt>
                <c:pt idx="202">
                  <c:v>188.93209552168906</c:v>
                </c:pt>
                <c:pt idx="203">
                  <c:v>189.30110352075485</c:v>
                </c:pt>
                <c:pt idx="204">
                  <c:v>222.14281543761109</c:v>
                </c:pt>
                <c:pt idx="205">
                  <c:v>223.98785543294008</c:v>
                </c:pt>
                <c:pt idx="206">
                  <c:v>224.35686343200587</c:v>
                </c:pt>
                <c:pt idx="207">
                  <c:v>229.52297541892707</c:v>
                </c:pt>
                <c:pt idx="208">
                  <c:v>233.39755940911797</c:v>
                </c:pt>
                <c:pt idx="209">
                  <c:v>233.58206340865087</c:v>
                </c:pt>
                <c:pt idx="210">
                  <c:v>233.76656740818376</c:v>
                </c:pt>
                <c:pt idx="211">
                  <c:v>233.95107140771665</c:v>
                </c:pt>
                <c:pt idx="212">
                  <c:v>234.32007940678244</c:v>
                </c:pt>
                <c:pt idx="213">
                  <c:v>234.50458340631533</c:v>
                </c:pt>
                <c:pt idx="214">
                  <c:v>240.40871139136814</c:v>
                </c:pt>
                <c:pt idx="215">
                  <c:v>240.77771939043393</c:v>
                </c:pt>
                <c:pt idx="216">
                  <c:v>241.14672738949972</c:v>
                </c:pt>
                <c:pt idx="217">
                  <c:v>242.62275938576292</c:v>
                </c:pt>
                <c:pt idx="218">
                  <c:v>242.80726338529581</c:v>
                </c:pt>
                <c:pt idx="219">
                  <c:v>243.1762713843616</c:v>
                </c:pt>
                <c:pt idx="220">
                  <c:v>243.9142873824932</c:v>
                </c:pt>
                <c:pt idx="221">
                  <c:v>244.09879138202609</c:v>
                </c:pt>
                <c:pt idx="222">
                  <c:v>244.28329538155899</c:v>
                </c:pt>
                <c:pt idx="223">
                  <c:v>244.46779938109188</c:v>
                </c:pt>
                <c:pt idx="224">
                  <c:v>248.15787937174989</c:v>
                </c:pt>
                <c:pt idx="225">
                  <c:v>251.10994336427629</c:v>
                </c:pt>
                <c:pt idx="226">
                  <c:v>254.24651135633559</c:v>
                </c:pt>
                <c:pt idx="227">
                  <c:v>254.43101535586848</c:v>
                </c:pt>
                <c:pt idx="228">
                  <c:v>254.98452735446719</c:v>
                </c:pt>
                <c:pt idx="229">
                  <c:v>256.82956734979621</c:v>
                </c:pt>
                <c:pt idx="230">
                  <c:v>257.19857534886199</c:v>
                </c:pt>
                <c:pt idx="231">
                  <c:v>261.81117533718452</c:v>
                </c:pt>
                <c:pt idx="232">
                  <c:v>266.79278332457284</c:v>
                </c:pt>
                <c:pt idx="233">
                  <c:v>266.97728732410576</c:v>
                </c:pt>
                <c:pt idx="234">
                  <c:v>284.3206632801984</c:v>
                </c:pt>
                <c:pt idx="235">
                  <c:v>284.50516727973132</c:v>
                </c:pt>
                <c:pt idx="236">
                  <c:v>284.68967127926425</c:v>
                </c:pt>
                <c:pt idx="237">
                  <c:v>284.87417527879717</c:v>
                </c:pt>
                <c:pt idx="238">
                  <c:v>285.05867927833009</c:v>
                </c:pt>
                <c:pt idx="239">
                  <c:v>285.24318327786301</c:v>
                </c:pt>
                <c:pt idx="240">
                  <c:v>285.42768727739593</c:v>
                </c:pt>
                <c:pt idx="241">
                  <c:v>285.61219127692885</c:v>
                </c:pt>
                <c:pt idx="242">
                  <c:v>285.79669527646178</c:v>
                </c:pt>
                <c:pt idx="243">
                  <c:v>285.9811992759947</c:v>
                </c:pt>
                <c:pt idx="244">
                  <c:v>286.35020727506048</c:v>
                </c:pt>
                <c:pt idx="245">
                  <c:v>286.90371927365919</c:v>
                </c:pt>
                <c:pt idx="246">
                  <c:v>288.19524727038947</c:v>
                </c:pt>
                <c:pt idx="247">
                  <c:v>310.33572721433751</c:v>
                </c:pt>
                <c:pt idx="248">
                  <c:v>319.56092719098251</c:v>
                </c:pt>
                <c:pt idx="249">
                  <c:v>322.51299118350892</c:v>
                </c:pt>
                <c:pt idx="250">
                  <c:v>323.25100718164049</c:v>
                </c:pt>
                <c:pt idx="251">
                  <c:v>335.9817831494106</c:v>
                </c:pt>
                <c:pt idx="252">
                  <c:v>336.16628714894352</c:v>
                </c:pt>
                <c:pt idx="253">
                  <c:v>339.8563671396015</c:v>
                </c:pt>
                <c:pt idx="254">
                  <c:v>350.37309511297678</c:v>
                </c:pt>
                <c:pt idx="255">
                  <c:v>374.91212705085252</c:v>
                </c:pt>
                <c:pt idx="256">
                  <c:v>375.83464704851701</c:v>
                </c:pt>
                <c:pt idx="257">
                  <c:v>376.01915104804993</c:v>
                </c:pt>
                <c:pt idx="258">
                  <c:v>376.38815904711572</c:v>
                </c:pt>
                <c:pt idx="259">
                  <c:v>376.94167104571443</c:v>
                </c:pt>
                <c:pt idx="260">
                  <c:v>381.73877503356982</c:v>
                </c:pt>
                <c:pt idx="261">
                  <c:v>386.53587902142522</c:v>
                </c:pt>
                <c:pt idx="262">
                  <c:v>386.72038302095814</c:v>
                </c:pt>
                <c:pt idx="263">
                  <c:v>386.90488702049106</c:v>
                </c:pt>
                <c:pt idx="264">
                  <c:v>387.08939102002398</c:v>
                </c:pt>
                <c:pt idx="265">
                  <c:v>387.2738950195569</c:v>
                </c:pt>
                <c:pt idx="266">
                  <c:v>387.64290301862269</c:v>
                </c:pt>
                <c:pt idx="267">
                  <c:v>388.56542301628718</c:v>
                </c:pt>
                <c:pt idx="268">
                  <c:v>390.59496701114909</c:v>
                </c:pt>
                <c:pt idx="269">
                  <c:v>391.1484790097478</c:v>
                </c:pt>
                <c:pt idx="270">
                  <c:v>415.13399894902483</c:v>
                </c:pt>
                <c:pt idx="271">
                  <c:v>418.45507094061702</c:v>
                </c:pt>
                <c:pt idx="272">
                  <c:v>418.63957494014994</c:v>
                </c:pt>
                <c:pt idx="273">
                  <c:v>419.00858293921573</c:v>
                </c:pt>
                <c:pt idx="274">
                  <c:v>420.85362293454472</c:v>
                </c:pt>
                <c:pt idx="275">
                  <c:v>430.63233490978843</c:v>
                </c:pt>
                <c:pt idx="276">
                  <c:v>430.81683890932135</c:v>
                </c:pt>
                <c:pt idx="277">
                  <c:v>431.00134290885427</c:v>
                </c:pt>
                <c:pt idx="278">
                  <c:v>431.18584690838719</c:v>
                </c:pt>
                <c:pt idx="279">
                  <c:v>431.37035090792011</c:v>
                </c:pt>
                <c:pt idx="280">
                  <c:v>431.7393589069859</c:v>
                </c:pt>
                <c:pt idx="281">
                  <c:v>432.47737490511747</c:v>
                </c:pt>
                <c:pt idx="282">
                  <c:v>434.32241490044646</c:v>
                </c:pt>
                <c:pt idx="283">
                  <c:v>442.07158288082826</c:v>
                </c:pt>
                <c:pt idx="284">
                  <c:v>442.25608688036118</c:v>
                </c:pt>
                <c:pt idx="285">
                  <c:v>461.44450283178281</c:v>
                </c:pt>
                <c:pt idx="286">
                  <c:v>465.13458282244079</c:v>
                </c:pt>
                <c:pt idx="287">
                  <c:v>467.71763881590141</c:v>
                </c:pt>
                <c:pt idx="288">
                  <c:v>467.90214281543433</c:v>
                </c:pt>
                <c:pt idx="289">
                  <c:v>471.77672680562523</c:v>
                </c:pt>
                <c:pt idx="290">
                  <c:v>483.95399077479664</c:v>
                </c:pt>
                <c:pt idx="291">
                  <c:v>484.32299877386242</c:v>
                </c:pt>
                <c:pt idx="292">
                  <c:v>484.69200677292821</c:v>
                </c:pt>
                <c:pt idx="293">
                  <c:v>485.6145267705927</c:v>
                </c:pt>
                <c:pt idx="294">
                  <c:v>485.79903077012563</c:v>
                </c:pt>
                <c:pt idx="295">
                  <c:v>486.16803876919141</c:v>
                </c:pt>
                <c:pt idx="296">
                  <c:v>487.09055876685591</c:v>
                </c:pt>
                <c:pt idx="297">
                  <c:v>487.27506276638883</c:v>
                </c:pt>
                <c:pt idx="298">
                  <c:v>487.64407076545461</c:v>
                </c:pt>
                <c:pt idx="299">
                  <c:v>488.0130787645204</c:v>
                </c:pt>
                <c:pt idx="300">
                  <c:v>522.33082267763984</c:v>
                </c:pt>
                <c:pt idx="301">
                  <c:v>532.6630466514822</c:v>
                </c:pt>
                <c:pt idx="302">
                  <c:v>532.84755065101513</c:v>
                </c:pt>
                <c:pt idx="303">
                  <c:v>533.95457464821254</c:v>
                </c:pt>
                <c:pt idx="304">
                  <c:v>535.79961464354153</c:v>
                </c:pt>
                <c:pt idx="305">
                  <c:v>542.07275062766018</c:v>
                </c:pt>
                <c:pt idx="306">
                  <c:v>543.1797746248576</c:v>
                </c:pt>
                <c:pt idx="307">
                  <c:v>547.0543586150485</c:v>
                </c:pt>
                <c:pt idx="308">
                  <c:v>551.11344660477232</c:v>
                </c:pt>
                <c:pt idx="309">
                  <c:v>551.29795060430524</c:v>
                </c:pt>
                <c:pt idx="310">
                  <c:v>552.03596660243682</c:v>
                </c:pt>
                <c:pt idx="311">
                  <c:v>552.22047060196974</c:v>
                </c:pt>
                <c:pt idx="312">
                  <c:v>552.40497460150266</c:v>
                </c:pt>
                <c:pt idx="313">
                  <c:v>555.17253459449614</c:v>
                </c:pt>
                <c:pt idx="314">
                  <c:v>555.35703859402906</c:v>
                </c:pt>
                <c:pt idx="315">
                  <c:v>558.30910258655547</c:v>
                </c:pt>
                <c:pt idx="316">
                  <c:v>558.49360658608839</c:v>
                </c:pt>
                <c:pt idx="317">
                  <c:v>558.67811058562131</c:v>
                </c:pt>
                <c:pt idx="318">
                  <c:v>559.78513458281873</c:v>
                </c:pt>
                <c:pt idx="319">
                  <c:v>560.15414258188457</c:v>
                </c:pt>
                <c:pt idx="320">
                  <c:v>561.07666257954907</c:v>
                </c:pt>
                <c:pt idx="321">
                  <c:v>564.95124656973996</c:v>
                </c:pt>
                <c:pt idx="322">
                  <c:v>565.13575056927289</c:v>
                </c:pt>
                <c:pt idx="323">
                  <c:v>565.87376656740446</c:v>
                </c:pt>
                <c:pt idx="324">
                  <c:v>566.05827056693738</c:v>
                </c:pt>
                <c:pt idx="325">
                  <c:v>566.42727856600322</c:v>
                </c:pt>
                <c:pt idx="326">
                  <c:v>576.20599054124693</c:v>
                </c:pt>
                <c:pt idx="327">
                  <c:v>585.98470251649064</c:v>
                </c:pt>
                <c:pt idx="328">
                  <c:v>587.82974251181963</c:v>
                </c:pt>
                <c:pt idx="329">
                  <c:v>588.93676650901705</c:v>
                </c:pt>
                <c:pt idx="330">
                  <c:v>594.65639049453694</c:v>
                </c:pt>
                <c:pt idx="331">
                  <c:v>597.2394464879975</c:v>
                </c:pt>
                <c:pt idx="332">
                  <c:v>597.79295848659615</c:v>
                </c:pt>
                <c:pt idx="333">
                  <c:v>609.04770245810312</c:v>
                </c:pt>
                <c:pt idx="334">
                  <c:v>609.23220645763604</c:v>
                </c:pt>
                <c:pt idx="335">
                  <c:v>618.82641443334683</c:v>
                </c:pt>
                <c:pt idx="336">
                  <c:v>619.01091843287975</c:v>
                </c:pt>
                <c:pt idx="337">
                  <c:v>619.37992643194559</c:v>
                </c:pt>
                <c:pt idx="338">
                  <c:v>619.56443043147851</c:v>
                </c:pt>
                <c:pt idx="339">
                  <c:v>619.74893443101143</c:v>
                </c:pt>
                <c:pt idx="340">
                  <c:v>620.30244642961009</c:v>
                </c:pt>
                <c:pt idx="341">
                  <c:v>620.48695042914301</c:v>
                </c:pt>
                <c:pt idx="342">
                  <c:v>624.73054241839975</c:v>
                </c:pt>
                <c:pt idx="343">
                  <c:v>625.09955041746559</c:v>
                </c:pt>
                <c:pt idx="344">
                  <c:v>625.28405441699852</c:v>
                </c:pt>
                <c:pt idx="345">
                  <c:v>626.76008641326166</c:v>
                </c:pt>
                <c:pt idx="346">
                  <c:v>629.15863840718941</c:v>
                </c:pt>
                <c:pt idx="347">
                  <c:v>629.34314240672234</c:v>
                </c:pt>
                <c:pt idx="348">
                  <c:v>634.50925439364357</c:v>
                </c:pt>
                <c:pt idx="349">
                  <c:v>637.6458223857029</c:v>
                </c:pt>
                <c:pt idx="350">
                  <c:v>638.01483038476874</c:v>
                </c:pt>
                <c:pt idx="351">
                  <c:v>646.31751036374931</c:v>
                </c:pt>
                <c:pt idx="352">
                  <c:v>647.05552636188088</c:v>
                </c:pt>
                <c:pt idx="353">
                  <c:v>663.66088631984189</c:v>
                </c:pt>
                <c:pt idx="354">
                  <c:v>663.84539031937481</c:v>
                </c:pt>
                <c:pt idx="355">
                  <c:v>673.80860629415145</c:v>
                </c:pt>
                <c:pt idx="356">
                  <c:v>675.46914228994751</c:v>
                </c:pt>
                <c:pt idx="357">
                  <c:v>676.02265428854616</c:v>
                </c:pt>
                <c:pt idx="358">
                  <c:v>676.20715828807909</c:v>
                </c:pt>
                <c:pt idx="359">
                  <c:v>676.57616628714493</c:v>
                </c:pt>
                <c:pt idx="360">
                  <c:v>680.45075027733583</c:v>
                </c:pt>
                <c:pt idx="361">
                  <c:v>680.81975827640167</c:v>
                </c:pt>
                <c:pt idx="362">
                  <c:v>682.66479827173066</c:v>
                </c:pt>
                <c:pt idx="363">
                  <c:v>684.14083026799381</c:v>
                </c:pt>
                <c:pt idx="364">
                  <c:v>685.61686226425695</c:v>
                </c:pt>
                <c:pt idx="365">
                  <c:v>689.86045425351369</c:v>
                </c:pt>
                <c:pt idx="366">
                  <c:v>704.62077421614572</c:v>
                </c:pt>
                <c:pt idx="367">
                  <c:v>704.98978221521156</c:v>
                </c:pt>
                <c:pt idx="368">
                  <c:v>705.72779821334314</c:v>
                </c:pt>
                <c:pt idx="369">
                  <c:v>706.09680621240898</c:v>
                </c:pt>
                <c:pt idx="370">
                  <c:v>711.26291819933022</c:v>
                </c:pt>
                <c:pt idx="371">
                  <c:v>716.24452618671853</c:v>
                </c:pt>
                <c:pt idx="372">
                  <c:v>717.16704618438303</c:v>
                </c:pt>
                <c:pt idx="373">
                  <c:v>717.72055818298168</c:v>
                </c:pt>
                <c:pt idx="374">
                  <c:v>718.82758218017909</c:v>
                </c:pt>
                <c:pt idx="375">
                  <c:v>719.56559817831067</c:v>
                </c:pt>
                <c:pt idx="376">
                  <c:v>721.04163017457381</c:v>
                </c:pt>
                <c:pt idx="377">
                  <c:v>721.22613417410673</c:v>
                </c:pt>
                <c:pt idx="378">
                  <c:v>721.59514217317258</c:v>
                </c:pt>
                <c:pt idx="379">
                  <c:v>721.7796461727055</c:v>
                </c:pt>
                <c:pt idx="380">
                  <c:v>728.23728615635696</c:v>
                </c:pt>
                <c:pt idx="381">
                  <c:v>728.42179015588988</c:v>
                </c:pt>
                <c:pt idx="382">
                  <c:v>729.15980615402145</c:v>
                </c:pt>
                <c:pt idx="383">
                  <c:v>729.34431015355437</c:v>
                </c:pt>
                <c:pt idx="384">
                  <c:v>730.63583815028471</c:v>
                </c:pt>
                <c:pt idx="385">
                  <c:v>731.37385414841629</c:v>
                </c:pt>
                <c:pt idx="386">
                  <c:v>734.69492614000853</c:v>
                </c:pt>
                <c:pt idx="387">
                  <c:v>737.09347813393629</c:v>
                </c:pt>
                <c:pt idx="388">
                  <c:v>739.67653412739685</c:v>
                </c:pt>
                <c:pt idx="389">
                  <c:v>744.65814211478516</c:v>
                </c:pt>
                <c:pt idx="390">
                  <c:v>745.9496701115155</c:v>
                </c:pt>
                <c:pt idx="391">
                  <c:v>746.31867811058135</c:v>
                </c:pt>
                <c:pt idx="392">
                  <c:v>746.68768610964719</c:v>
                </c:pt>
                <c:pt idx="393">
                  <c:v>747.05669410871303</c:v>
                </c:pt>
                <c:pt idx="394">
                  <c:v>749.27074210310786</c:v>
                </c:pt>
                <c:pt idx="395">
                  <c:v>751.11578209843685</c:v>
                </c:pt>
                <c:pt idx="396">
                  <c:v>767.35213405733202</c:v>
                </c:pt>
                <c:pt idx="397">
                  <c:v>767.90564605593067</c:v>
                </c:pt>
                <c:pt idx="398">
                  <c:v>768.64366205406225</c:v>
                </c:pt>
                <c:pt idx="399">
                  <c:v>768.82816605359517</c:v>
                </c:pt>
                <c:pt idx="400">
                  <c:v>773.07175804285191</c:v>
                </c:pt>
                <c:pt idx="401">
                  <c:v>773.99427804051641</c:v>
                </c:pt>
                <c:pt idx="402">
                  <c:v>774.17878204004933</c:v>
                </c:pt>
                <c:pt idx="403">
                  <c:v>774.36328603958225</c:v>
                </c:pt>
                <c:pt idx="404">
                  <c:v>775.65481403631259</c:v>
                </c:pt>
                <c:pt idx="405">
                  <c:v>775.83931803584551</c:v>
                </c:pt>
                <c:pt idx="406">
                  <c:v>781.5589420213654</c:v>
                </c:pt>
                <c:pt idx="407">
                  <c:v>781.92795002043124</c:v>
                </c:pt>
                <c:pt idx="408">
                  <c:v>782.29695801949708</c:v>
                </c:pt>
                <c:pt idx="409">
                  <c:v>788.57009400361574</c:v>
                </c:pt>
                <c:pt idx="410">
                  <c:v>788.75459800314866</c:v>
                </c:pt>
                <c:pt idx="411">
                  <c:v>800.19384597418843</c:v>
                </c:pt>
                <c:pt idx="412">
                  <c:v>800.37834997372136</c:v>
                </c:pt>
                <c:pt idx="413">
                  <c:v>803.51491796578068</c:v>
                </c:pt>
                <c:pt idx="414">
                  <c:v>807.94301395457023</c:v>
                </c:pt>
                <c:pt idx="415">
                  <c:v>808.12751795410315</c:v>
                </c:pt>
                <c:pt idx="416">
                  <c:v>809.05003795176765</c:v>
                </c:pt>
                <c:pt idx="417">
                  <c:v>809.41904595083349</c:v>
                </c:pt>
                <c:pt idx="418">
                  <c:v>814.58515793775473</c:v>
                </c:pt>
                <c:pt idx="419">
                  <c:v>814.76966193728765</c:v>
                </c:pt>
                <c:pt idx="420">
                  <c:v>814.95416593682057</c:v>
                </c:pt>
                <c:pt idx="421">
                  <c:v>815.69218193495215</c:v>
                </c:pt>
                <c:pt idx="422">
                  <c:v>816.06118993401799</c:v>
                </c:pt>
                <c:pt idx="423">
                  <c:v>816.24569393355091</c:v>
                </c:pt>
                <c:pt idx="424">
                  <c:v>816.43019793308383</c:v>
                </c:pt>
                <c:pt idx="425">
                  <c:v>816.61470193261675</c:v>
                </c:pt>
                <c:pt idx="426">
                  <c:v>818.64424592747866</c:v>
                </c:pt>
                <c:pt idx="427">
                  <c:v>822.14982191860372</c:v>
                </c:pt>
                <c:pt idx="428">
                  <c:v>827.86944590412361</c:v>
                </c:pt>
                <c:pt idx="429">
                  <c:v>828.23845390318945</c:v>
                </c:pt>
                <c:pt idx="430">
                  <c:v>828.7919659017881</c:v>
                </c:pt>
                <c:pt idx="431">
                  <c:v>828.97646990132102</c:v>
                </c:pt>
                <c:pt idx="432">
                  <c:v>832.29754189291327</c:v>
                </c:pt>
                <c:pt idx="433">
                  <c:v>839.86220587376215</c:v>
                </c:pt>
                <c:pt idx="434">
                  <c:v>840.23121387282799</c:v>
                </c:pt>
                <c:pt idx="435">
                  <c:v>841.33823787002541</c:v>
                </c:pt>
                <c:pt idx="436">
                  <c:v>844.10579786301889</c:v>
                </c:pt>
                <c:pt idx="437">
                  <c:v>844.29030186255181</c:v>
                </c:pt>
                <c:pt idx="438">
                  <c:v>845.21282186021631</c:v>
                </c:pt>
                <c:pt idx="439">
                  <c:v>854.99153383546002</c:v>
                </c:pt>
                <c:pt idx="440">
                  <c:v>861.26466981957867</c:v>
                </c:pt>
                <c:pt idx="441">
                  <c:v>861.63367781864451</c:v>
                </c:pt>
                <c:pt idx="442">
                  <c:v>861.81818181817744</c:v>
                </c:pt>
                <c:pt idx="443">
                  <c:v>871.78139779295407</c:v>
                </c:pt>
                <c:pt idx="444">
                  <c:v>871.96590179248699</c:v>
                </c:pt>
                <c:pt idx="445">
                  <c:v>872.15040579201991</c:v>
                </c:pt>
                <c:pt idx="446">
                  <c:v>872.51941379108575</c:v>
                </c:pt>
                <c:pt idx="447">
                  <c:v>881.00659776959913</c:v>
                </c:pt>
                <c:pt idx="448">
                  <c:v>882.11362176679654</c:v>
                </c:pt>
                <c:pt idx="449">
                  <c:v>887.4642377532507</c:v>
                </c:pt>
                <c:pt idx="450">
                  <c:v>890.78530974484295</c:v>
                </c:pt>
                <c:pt idx="451">
                  <c:v>892.44584574063902</c:v>
                </c:pt>
                <c:pt idx="452">
                  <c:v>902.40906171541565</c:v>
                </c:pt>
                <c:pt idx="453">
                  <c:v>905.9146377065407</c:v>
                </c:pt>
                <c:pt idx="454">
                  <c:v>913.6638056869225</c:v>
                </c:pt>
                <c:pt idx="455">
                  <c:v>921.78198166637014</c:v>
                </c:pt>
                <c:pt idx="456">
                  <c:v>925.47206165702812</c:v>
                </c:pt>
                <c:pt idx="457">
                  <c:v>926.76358965375846</c:v>
                </c:pt>
                <c:pt idx="458">
                  <c:v>926.94809365329138</c:v>
                </c:pt>
                <c:pt idx="459">
                  <c:v>927.68610965142295</c:v>
                </c:pt>
                <c:pt idx="460">
                  <c:v>928.42412564955453</c:v>
                </c:pt>
                <c:pt idx="461">
                  <c:v>936.72680562853509</c:v>
                </c:pt>
                <c:pt idx="462">
                  <c:v>936.91130962806801</c:v>
                </c:pt>
                <c:pt idx="463">
                  <c:v>939.12535762246284</c:v>
                </c:pt>
                <c:pt idx="464">
                  <c:v>940.41688561919318</c:v>
                </c:pt>
                <c:pt idx="465">
                  <c:v>949.08857359723947</c:v>
                </c:pt>
                <c:pt idx="466">
                  <c:v>955.54621358089094</c:v>
                </c:pt>
                <c:pt idx="467">
                  <c:v>957.206749576687</c:v>
                </c:pt>
                <c:pt idx="468">
                  <c:v>957.39125357621992</c:v>
                </c:pt>
                <c:pt idx="469">
                  <c:v>958.49827757341734</c:v>
                </c:pt>
                <c:pt idx="470">
                  <c:v>959.60530157061476</c:v>
                </c:pt>
                <c:pt idx="471">
                  <c:v>960.52782156827925</c:v>
                </c:pt>
                <c:pt idx="472">
                  <c:v>961.81934956500959</c:v>
                </c:pt>
                <c:pt idx="473">
                  <c:v>962.00385356454251</c:v>
                </c:pt>
                <c:pt idx="474">
                  <c:v>962.74186956267408</c:v>
                </c:pt>
                <c:pt idx="475">
                  <c:v>964.77141355753599</c:v>
                </c:pt>
                <c:pt idx="476">
                  <c:v>965.69393355520049</c:v>
                </c:pt>
                <c:pt idx="477">
                  <c:v>968.46149354819397</c:v>
                </c:pt>
                <c:pt idx="478">
                  <c:v>968.64599754772689</c:v>
                </c:pt>
                <c:pt idx="479">
                  <c:v>979.53173352016802</c:v>
                </c:pt>
                <c:pt idx="480">
                  <c:v>980.08524551876667</c:v>
                </c:pt>
                <c:pt idx="481">
                  <c:v>980.63875751736532</c:v>
                </c:pt>
                <c:pt idx="482">
                  <c:v>981.56127751502981</c:v>
                </c:pt>
                <c:pt idx="483">
                  <c:v>982.29929351316139</c:v>
                </c:pt>
                <c:pt idx="484">
                  <c:v>991.52449348980645</c:v>
                </c:pt>
                <c:pt idx="485">
                  <c:v>992.44701348747094</c:v>
                </c:pt>
                <c:pt idx="486">
                  <c:v>992.63151748700386</c:v>
                </c:pt>
                <c:pt idx="487">
                  <c:v>992.81602148653678</c:v>
                </c:pt>
                <c:pt idx="488">
                  <c:v>996.69060547672768</c:v>
                </c:pt>
                <c:pt idx="489">
                  <c:v>997.05961347579353</c:v>
                </c:pt>
                <c:pt idx="490">
                  <c:v>1002.9637414608463</c:v>
                </c:pt>
                <c:pt idx="491">
                  <c:v>1003.8862614585108</c:v>
                </c:pt>
                <c:pt idx="492">
                  <c:v>1006.2848134524386</c:v>
                </c:pt>
                <c:pt idx="493">
                  <c:v>1009.0523734454321</c:v>
                </c:pt>
                <c:pt idx="494">
                  <c:v>1010.1593974426295</c:v>
                </c:pt>
                <c:pt idx="495">
                  <c:v>1011.6354294388926</c:v>
                </c:pt>
                <c:pt idx="496">
                  <c:v>1011.8199334384256</c:v>
                </c:pt>
                <c:pt idx="497">
                  <c:v>1012.0044374379585</c:v>
                </c:pt>
                <c:pt idx="498">
                  <c:v>1012.5579494365571</c:v>
                </c:pt>
                <c:pt idx="499">
                  <c:v>1015.1410054300177</c:v>
                </c:pt>
                <c:pt idx="500">
                  <c:v>1018.6465814211427</c:v>
                </c:pt>
                <c:pt idx="501">
                  <c:v>1019.2000934197414</c:v>
                </c:pt>
                <c:pt idx="502">
                  <c:v>1019.75360541834</c:v>
                </c:pt>
                <c:pt idx="503">
                  <c:v>1019.938109417873</c:v>
                </c:pt>
                <c:pt idx="504">
                  <c:v>1020.6761254160045</c:v>
                </c:pt>
                <c:pt idx="505">
                  <c:v>1020.8606294155375</c:v>
                </c:pt>
                <c:pt idx="506">
                  <c:v>1021.598645413669</c:v>
                </c:pt>
                <c:pt idx="507">
                  <c:v>1022.1521574122677</c:v>
                </c:pt>
                <c:pt idx="508">
                  <c:v>1024.7352134057282</c:v>
                </c:pt>
                <c:pt idx="509">
                  <c:v>1025.4732294038599</c:v>
                </c:pt>
                <c:pt idx="510">
                  <c:v>1028.0562853973206</c:v>
                </c:pt>
                <c:pt idx="511">
                  <c:v>1028.4252933963865</c:v>
                </c:pt>
                <c:pt idx="512">
                  <c:v>1030.0858293921826</c:v>
                </c:pt>
                <c:pt idx="513">
                  <c:v>1030.4548373912485</c:v>
                </c:pt>
                <c:pt idx="514">
                  <c:v>1032.6688853856433</c:v>
                </c:pt>
                <c:pt idx="515">
                  <c:v>1033.0378933847092</c:v>
                </c:pt>
                <c:pt idx="516">
                  <c:v>1035.0674373795709</c:v>
                </c:pt>
                <c:pt idx="517">
                  <c:v>1035.4364453786368</c:v>
                </c:pt>
                <c:pt idx="518">
                  <c:v>1035.9899573772354</c:v>
                </c:pt>
                <c:pt idx="519">
                  <c:v>1036.1744613767682</c:v>
                </c:pt>
                <c:pt idx="520">
                  <c:v>1036.7279733753669</c:v>
                </c:pt>
                <c:pt idx="521">
                  <c:v>1037.8349973725642</c:v>
                </c:pt>
                <c:pt idx="522">
                  <c:v>1038.9420213697615</c:v>
                </c:pt>
                <c:pt idx="523">
                  <c:v>1039.3110293688273</c:v>
                </c:pt>
                <c:pt idx="524">
                  <c:v>1040.7870613650905</c:v>
                </c:pt>
                <c:pt idx="525">
                  <c:v>1042.2630933613536</c:v>
                </c:pt>
                <c:pt idx="526">
                  <c:v>1042.6321013604195</c:v>
                </c:pt>
                <c:pt idx="527">
                  <c:v>1043.7391253576168</c:v>
                </c:pt>
                <c:pt idx="528">
                  <c:v>1045.0306533543471</c:v>
                </c:pt>
                <c:pt idx="529">
                  <c:v>1045.9531733520116</c:v>
                </c:pt>
                <c:pt idx="530">
                  <c:v>1047.4292053482748</c:v>
                </c:pt>
                <c:pt idx="531">
                  <c:v>1047.6137093478076</c:v>
                </c:pt>
                <c:pt idx="532">
                  <c:v>1047.7982133473404</c:v>
                </c:pt>
                <c:pt idx="533">
                  <c:v>1047.9827173468732</c:v>
                </c:pt>
                <c:pt idx="534">
                  <c:v>1048.9052373445377</c:v>
                </c:pt>
                <c:pt idx="535">
                  <c:v>1049.0897413440705</c:v>
                </c:pt>
                <c:pt idx="536">
                  <c:v>1049.2742453436033</c:v>
                </c:pt>
                <c:pt idx="537">
                  <c:v>1049.8277573422019</c:v>
                </c:pt>
                <c:pt idx="538">
                  <c:v>1050.0122613417348</c:v>
                </c:pt>
                <c:pt idx="539">
                  <c:v>1050.1967653412676</c:v>
                </c:pt>
                <c:pt idx="540">
                  <c:v>1050.3812693408004</c:v>
                </c:pt>
                <c:pt idx="541">
                  <c:v>1050.934781339399</c:v>
                </c:pt>
                <c:pt idx="542">
                  <c:v>1051.4882933379977</c:v>
                </c:pt>
                <c:pt idx="543">
                  <c:v>1051.6727973375305</c:v>
                </c:pt>
                <c:pt idx="544">
                  <c:v>1052.2263093361291</c:v>
                </c:pt>
                <c:pt idx="545">
                  <c:v>1052.7798213347278</c:v>
                </c:pt>
                <c:pt idx="546">
                  <c:v>1052.9643253342606</c:v>
                </c:pt>
                <c:pt idx="547">
                  <c:v>1053.1488293337934</c:v>
                </c:pt>
                <c:pt idx="548">
                  <c:v>1053.1488293337934</c:v>
                </c:pt>
              </c:numCache>
            </c:numRef>
          </c:yVal>
          <c:smooth val="1"/>
        </c:ser>
        <c:dLbls>
          <c:showLegendKey val="0"/>
          <c:showVal val="0"/>
          <c:showCatName val="0"/>
          <c:showSerName val="0"/>
          <c:showPercent val="0"/>
          <c:showBubbleSize val="0"/>
        </c:dLbls>
        <c:axId val="518017120"/>
        <c:axId val="518020256"/>
      </c:scatterChart>
      <c:valAx>
        <c:axId val="5180171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Length of sewer network (km)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020256"/>
        <c:crosses val="autoZero"/>
        <c:crossBetween val="midCat"/>
      </c:valAx>
      <c:valAx>
        <c:axId val="518020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Collapses/yr</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0171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bursts per kilometer</a:t>
            </a:r>
            <a:r>
              <a:rPr lang="en-US" baseline="0"/>
              <a:t> of rising main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'CWW21 rising main cohort data'!$AA$3</c:f>
              <c:strCache>
                <c:ptCount val="1"/>
                <c:pt idx="0">
                  <c:v>Cumulative bursts (/yr)</c:v>
                </c:pt>
              </c:strCache>
            </c:strRef>
          </c:tx>
          <c:spPr>
            <a:ln w="19050" cap="rnd">
              <a:solidFill>
                <a:schemeClr val="accent1"/>
              </a:solidFill>
              <a:round/>
            </a:ln>
            <a:effectLst/>
          </c:spPr>
          <c:marker>
            <c:symbol val="none"/>
          </c:marker>
          <c:xVal>
            <c:numRef>
              <c:f>'CWW21 rising main cohort data'!$Z$4:$Z$51</c:f>
              <c:numCache>
                <c:formatCode>0.0</c:formatCode>
                <c:ptCount val="48"/>
                <c:pt idx="0" formatCode="General">
                  <c:v>0</c:v>
                </c:pt>
                <c:pt idx="1">
                  <c:v>3517.9575663303463</c:v>
                </c:pt>
                <c:pt idx="2">
                  <c:v>3886.0013159262967</c:v>
                </c:pt>
                <c:pt idx="3">
                  <c:v>4291.9894742094712</c:v>
                </c:pt>
                <c:pt idx="4">
                  <c:v>6159.1979189868935</c:v>
                </c:pt>
                <c:pt idx="5">
                  <c:v>11934.288143273887</c:v>
                </c:pt>
                <c:pt idx="6">
                  <c:v>14543.735905884954</c:v>
                </c:pt>
                <c:pt idx="7">
                  <c:v>16652.554010819982</c:v>
                </c:pt>
                <c:pt idx="8">
                  <c:v>17839.974463961629</c:v>
                </c:pt>
                <c:pt idx="9">
                  <c:v>24143.525481330864</c:v>
                </c:pt>
                <c:pt idx="10">
                  <c:v>25518.179641890642</c:v>
                </c:pt>
                <c:pt idx="11">
                  <c:v>31314.724642956051</c:v>
                </c:pt>
                <c:pt idx="12">
                  <c:v>32849.536323983339</c:v>
                </c:pt>
                <c:pt idx="13">
                  <c:v>37528.679247863576</c:v>
                </c:pt>
                <c:pt idx="14">
                  <c:v>59783.012145885165</c:v>
                </c:pt>
                <c:pt idx="15">
                  <c:v>61617.915691392795</c:v>
                </c:pt>
                <c:pt idx="16">
                  <c:v>77078.528456081622</c:v>
                </c:pt>
                <c:pt idx="17">
                  <c:v>87166.980868194223</c:v>
                </c:pt>
                <c:pt idx="18">
                  <c:v>93858.242902920509</c:v>
                </c:pt>
                <c:pt idx="19">
                  <c:v>96150.725267520029</c:v>
                </c:pt>
                <c:pt idx="20">
                  <c:v>105701.57106653052</c:v>
                </c:pt>
                <c:pt idx="21">
                  <c:v>108981.21483624006</c:v>
                </c:pt>
                <c:pt idx="22">
                  <c:v>123596.6680554887</c:v>
                </c:pt>
                <c:pt idx="23">
                  <c:v>131019.95083732005</c:v>
                </c:pt>
                <c:pt idx="24">
                  <c:v>202220.94612526035</c:v>
                </c:pt>
                <c:pt idx="25">
                  <c:v>206052.24205559457</c:v>
                </c:pt>
                <c:pt idx="26">
                  <c:v>210274.48112348025</c:v>
                </c:pt>
                <c:pt idx="27">
                  <c:v>214544.7663248922</c:v>
                </c:pt>
                <c:pt idx="28">
                  <c:v>223630.99721493508</c:v>
                </c:pt>
                <c:pt idx="29">
                  <c:v>232831.54285895036</c:v>
                </c:pt>
                <c:pt idx="30">
                  <c:v>242895.69456095123</c:v>
                </c:pt>
                <c:pt idx="31">
                  <c:v>253449.24369605831</c:v>
                </c:pt>
                <c:pt idx="32">
                  <c:v>264930.7221130259</c:v>
                </c:pt>
                <c:pt idx="33">
                  <c:v>276532.49833153212</c:v>
                </c:pt>
                <c:pt idx="34">
                  <c:v>282926.89644543361</c:v>
                </c:pt>
                <c:pt idx="35">
                  <c:v>303384.21257687901</c:v>
                </c:pt>
                <c:pt idx="36">
                  <c:v>325003.55626419751</c:v>
                </c:pt>
                <c:pt idx="37">
                  <c:v>369406.13500013086</c:v>
                </c:pt>
                <c:pt idx="38">
                  <c:v>377154.62047965766</c:v>
                </c:pt>
                <c:pt idx="39">
                  <c:v>444229.15872786724</c:v>
                </c:pt>
                <c:pt idx="40">
                  <c:v>458582.62927237264</c:v>
                </c:pt>
                <c:pt idx="41">
                  <c:v>473527.28199060285</c:v>
                </c:pt>
                <c:pt idx="42">
                  <c:v>492204.70449372084</c:v>
                </c:pt>
                <c:pt idx="43">
                  <c:v>532167.77400419477</c:v>
                </c:pt>
                <c:pt idx="44">
                  <c:v>600301.63006295357</c:v>
                </c:pt>
                <c:pt idx="45">
                  <c:v>645260.76287452329</c:v>
                </c:pt>
                <c:pt idx="46">
                  <c:v>690231.11286237242</c:v>
                </c:pt>
                <c:pt idx="47">
                  <c:v>1179999.9999999995</c:v>
                </c:pt>
              </c:numCache>
            </c:numRef>
          </c:xVal>
          <c:yVal>
            <c:numRef>
              <c:f>'CWW21 rising main cohort data'!$AA$4:$AA$51</c:f>
              <c:numCache>
                <c:formatCode>0.0</c:formatCode>
                <c:ptCount val="48"/>
                <c:pt idx="0" formatCode="General">
                  <c:v>0</c:v>
                </c:pt>
                <c:pt idx="1">
                  <c:v>6.7510288065843618</c:v>
                </c:pt>
                <c:pt idx="2">
                  <c:v>7.1481481481481479</c:v>
                </c:pt>
                <c:pt idx="3">
                  <c:v>7.5452674897119341</c:v>
                </c:pt>
                <c:pt idx="4">
                  <c:v>9.1337448559670786</c:v>
                </c:pt>
                <c:pt idx="5">
                  <c:v>13.104938271604938</c:v>
                </c:pt>
                <c:pt idx="6">
                  <c:v>14.693415637860083</c:v>
                </c:pt>
                <c:pt idx="7">
                  <c:v>15.487654320987655</c:v>
                </c:pt>
                <c:pt idx="8">
                  <c:v>15.88477366255144</c:v>
                </c:pt>
                <c:pt idx="9">
                  <c:v>17.87037037037037</c:v>
                </c:pt>
                <c:pt idx="10">
                  <c:v>18.267489711934157</c:v>
                </c:pt>
                <c:pt idx="11">
                  <c:v>19.855967078189302</c:v>
                </c:pt>
                <c:pt idx="12">
                  <c:v>20.253086419753089</c:v>
                </c:pt>
                <c:pt idx="13">
                  <c:v>21.444444444444446</c:v>
                </c:pt>
                <c:pt idx="14">
                  <c:v>27.004115226337451</c:v>
                </c:pt>
                <c:pt idx="15">
                  <c:v>27.401234567901238</c:v>
                </c:pt>
                <c:pt idx="16">
                  <c:v>30.578189300411527</c:v>
                </c:pt>
                <c:pt idx="17">
                  <c:v>32.563786008230458</c:v>
                </c:pt>
                <c:pt idx="18">
                  <c:v>33.75514403292182</c:v>
                </c:pt>
                <c:pt idx="19">
                  <c:v>34.152263374485607</c:v>
                </c:pt>
                <c:pt idx="20">
                  <c:v>35.343621399176968</c:v>
                </c:pt>
                <c:pt idx="21">
                  <c:v>35.740740740740755</c:v>
                </c:pt>
                <c:pt idx="22">
                  <c:v>37.329218106995896</c:v>
                </c:pt>
                <c:pt idx="23">
                  <c:v>38.12345679012347</c:v>
                </c:pt>
                <c:pt idx="24">
                  <c:v>45.668724279835402</c:v>
                </c:pt>
                <c:pt idx="25">
                  <c:v>46.065843621399189</c:v>
                </c:pt>
                <c:pt idx="26">
                  <c:v>46.462962962962976</c:v>
                </c:pt>
                <c:pt idx="27">
                  <c:v>46.860082304526763</c:v>
                </c:pt>
                <c:pt idx="28">
                  <c:v>47.654320987654337</c:v>
                </c:pt>
                <c:pt idx="29">
                  <c:v>48.448559670781911</c:v>
                </c:pt>
                <c:pt idx="30">
                  <c:v>49.242798353909485</c:v>
                </c:pt>
                <c:pt idx="31">
                  <c:v>50.037037037037059</c:v>
                </c:pt>
                <c:pt idx="32">
                  <c:v>50.831275720164633</c:v>
                </c:pt>
                <c:pt idx="33">
                  <c:v>51.625514403292208</c:v>
                </c:pt>
                <c:pt idx="34">
                  <c:v>52.022633744855995</c:v>
                </c:pt>
                <c:pt idx="35">
                  <c:v>53.213991769547356</c:v>
                </c:pt>
                <c:pt idx="36">
                  <c:v>54.405349794238717</c:v>
                </c:pt>
                <c:pt idx="37">
                  <c:v>56.788065843621432</c:v>
                </c:pt>
                <c:pt idx="38">
                  <c:v>57.185185185185219</c:v>
                </c:pt>
                <c:pt idx="39">
                  <c:v>60.362139917695508</c:v>
                </c:pt>
                <c:pt idx="40">
                  <c:v>60.759259259259295</c:v>
                </c:pt>
                <c:pt idx="41">
                  <c:v>61.156378600823082</c:v>
                </c:pt>
                <c:pt idx="42">
                  <c:v>61.553497942386869</c:v>
                </c:pt>
                <c:pt idx="43">
                  <c:v>62.347736625514443</c:v>
                </c:pt>
                <c:pt idx="44">
                  <c:v>63.539094650205804</c:v>
                </c:pt>
                <c:pt idx="45">
                  <c:v>63.936213991769591</c:v>
                </c:pt>
                <c:pt idx="46">
                  <c:v>64.333333333333371</c:v>
                </c:pt>
                <c:pt idx="47">
                  <c:v>64.333333333333371</c:v>
                </c:pt>
              </c:numCache>
            </c:numRef>
          </c:yVal>
          <c:smooth val="0"/>
        </c:ser>
        <c:dLbls>
          <c:showLegendKey val="0"/>
          <c:showVal val="0"/>
          <c:showCatName val="0"/>
          <c:showSerName val="0"/>
          <c:showPercent val="0"/>
          <c:showBubbleSize val="0"/>
        </c:dLbls>
        <c:axId val="518019864"/>
        <c:axId val="234926968"/>
      </c:scatterChart>
      <c:valAx>
        <c:axId val="518019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Length of rising main (km)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926968"/>
        <c:crosses val="autoZero"/>
        <c:crossBetween val="midCat"/>
      </c:valAx>
      <c:valAx>
        <c:axId val="234926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Bursts per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0198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30</xdr:col>
      <xdr:colOff>517071</xdr:colOff>
      <xdr:row>3</xdr:row>
      <xdr:rowOff>512989</xdr:rowOff>
    </xdr:from>
    <xdr:to>
      <xdr:col>42</xdr:col>
      <xdr:colOff>639534</xdr:colOff>
      <xdr:row>27</xdr:row>
      <xdr:rowOff>149678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27</xdr:col>
      <xdr:colOff>369794</xdr:colOff>
      <xdr:row>3</xdr:row>
      <xdr:rowOff>57150</xdr:rowOff>
    </xdr:from>
    <xdr:to>
      <xdr:col>36</xdr:col>
      <xdr:colOff>358589</xdr:colOff>
      <xdr:row>12</xdr:row>
      <xdr:rowOff>22412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usp/uu/PR24/Data/SILVER%20Data%20Tables/04.%20Costs%20-%20Wastewater/01.%20Tables/CWW21/CWW21-Additional-Cohort-Table-Guida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leem.malik\AppData\Local\Microsoft\Windows\INetCache\Content.Outlook\6TC9VZQP\PR19IPD01_ODI-performance-model-v1.6%20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usp/uu/PR24/Data/PR24_BP_table_guidance_V3-02-final%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PR14\Cost%20assessment\Menus\Analysis\Menu%20assessment\PR14%20menu%20assessmen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tes\Financialmodelling\Shared%20Documents\General\Revenue%20engine%20modelling\6.31%20MUT%20RJ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gilda.romano\AppData\Local\Microsoft\Windows\INetCache\Content.Outlook\DKJEE2G3\APR%202022%20Master%20Template%20(post%20update%20for%20TMS%20queries)_0704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xample"/>
      <sheetName val="Variables"/>
    </sheetNames>
    <sheetDataSet>
      <sheetData sheetId="0"/>
      <sheetData sheetId="1">
        <row r="30">
          <cell r="D30" t="str">
            <v>Cumulative average annual collapses</v>
          </cell>
        </row>
      </sheetData>
      <sheetData sheetId="2">
        <row r="4">
          <cell r="A4" t="str">
            <v>VC</v>
          </cell>
          <cell r="B4" t="str">
            <v>pre-1880</v>
          </cell>
          <cell r="C4" t="str">
            <v>Foul</v>
          </cell>
          <cell r="E4" t="str">
            <v>Not used</v>
          </cell>
          <cell r="F4" t="str">
            <v>≤165mm</v>
          </cell>
          <cell r="G4" t="str">
            <v>Not used</v>
          </cell>
        </row>
        <row r="5">
          <cell r="A5" t="str">
            <v>VI</v>
          </cell>
          <cell r="B5" t="str">
            <v>1881 to 1900</v>
          </cell>
          <cell r="C5" t="str">
            <v>Combined</v>
          </cell>
          <cell r="E5" t="str">
            <v>pre-1880</v>
          </cell>
          <cell r="F5" t="str">
            <v xml:space="preserve">&gt;165mm and ≤320mm; </v>
          </cell>
          <cell r="G5" t="str">
            <v>100mm</v>
          </cell>
          <cell r="H5" t="str">
            <v>Low</v>
          </cell>
          <cell r="I5" t="str">
            <v>Low</v>
          </cell>
        </row>
        <row r="6">
          <cell r="A6" t="str">
            <v>CO</v>
          </cell>
          <cell r="B6" t="str">
            <v>1901 to 1920</v>
          </cell>
          <cell r="C6" t="str">
            <v xml:space="preserve">Surface Water </v>
          </cell>
          <cell r="E6" t="str">
            <v>1881 to 1890</v>
          </cell>
          <cell r="F6" t="str">
            <v xml:space="preserve">&gt;320mm and ≤625mm; </v>
          </cell>
          <cell r="G6" t="str">
            <v>150mm</v>
          </cell>
          <cell r="H6" t="str">
            <v xml:space="preserve">Medium </v>
          </cell>
          <cell r="I6" t="str">
            <v xml:space="preserve">Medium </v>
          </cell>
        </row>
        <row r="7">
          <cell r="A7" t="str">
            <v>GRP</v>
          </cell>
          <cell r="B7" t="str">
            <v>1921 to 1940</v>
          </cell>
          <cell r="C7" t="str">
            <v>Other</v>
          </cell>
          <cell r="E7" t="str">
            <v>1891 to 1900</v>
          </cell>
          <cell r="F7" t="str">
            <v xml:space="preserve">&gt;625mm and ≤1500mm; </v>
          </cell>
          <cell r="G7" t="str">
            <v>225mm</v>
          </cell>
          <cell r="H7" t="str">
            <v>High</v>
          </cell>
          <cell r="I7" t="str">
            <v>High</v>
          </cell>
        </row>
        <row r="8">
          <cell r="A8" t="str">
            <v>PVC</v>
          </cell>
          <cell r="B8" t="str">
            <v>1941 to 1960</v>
          </cell>
          <cell r="E8" t="str">
            <v>1901 to 1910</v>
          </cell>
          <cell r="G8" t="str">
            <v>300mm</v>
          </cell>
        </row>
        <row r="9">
          <cell r="A9" t="str">
            <v>PE</v>
          </cell>
          <cell r="B9" t="str">
            <v>1961 to 1980</v>
          </cell>
          <cell r="E9" t="str">
            <v>1911 to 1920</v>
          </cell>
          <cell r="G9" t="str">
            <v>375mm</v>
          </cell>
        </row>
        <row r="10">
          <cell r="A10" t="str">
            <v>PF</v>
          </cell>
          <cell r="B10" t="str">
            <v>1981 to 2000</v>
          </cell>
          <cell r="E10" t="str">
            <v>1921 to 1930</v>
          </cell>
          <cell r="G10" t="str">
            <v>450mm</v>
          </cell>
        </row>
        <row r="11">
          <cell r="A11" t="str">
            <v>BR</v>
          </cell>
          <cell r="B11" t="str">
            <v>2001 to 2020</v>
          </cell>
          <cell r="E11" t="str">
            <v>1931 to 1940</v>
          </cell>
          <cell r="G11" t="str">
            <v>525mm</v>
          </cell>
        </row>
        <row r="12">
          <cell r="A12" t="str">
            <v>Other</v>
          </cell>
          <cell r="B12" t="str">
            <v>2021 onwards</v>
          </cell>
          <cell r="E12" t="str">
            <v>1941 to 1950</v>
          </cell>
          <cell r="G12" t="str">
            <v>600mm</v>
          </cell>
        </row>
        <row r="13">
          <cell r="E13" t="str">
            <v>1951 to 1960</v>
          </cell>
          <cell r="G13" t="str">
            <v>675mm</v>
          </cell>
        </row>
        <row r="14">
          <cell r="E14" t="str">
            <v>1961 to 1970</v>
          </cell>
          <cell r="G14" t="str">
            <v>750mm</v>
          </cell>
        </row>
        <row r="15">
          <cell r="E15" t="str">
            <v>1971 to 1980</v>
          </cell>
          <cell r="G15" t="str">
            <v>825mm</v>
          </cell>
        </row>
        <row r="16">
          <cell r="E16" t="str">
            <v>1981 to 1990</v>
          </cell>
          <cell r="G16" t="str">
            <v>900mm</v>
          </cell>
        </row>
        <row r="17">
          <cell r="E17" t="str">
            <v>1991 to 2000</v>
          </cell>
          <cell r="G17" t="str">
            <v>1050mm</v>
          </cell>
        </row>
        <row r="18">
          <cell r="E18" t="str">
            <v>2001 to 2010</v>
          </cell>
          <cell r="G18" t="str">
            <v>1200mm</v>
          </cell>
        </row>
        <row r="19">
          <cell r="E19" t="str">
            <v>2011 to 2020</v>
          </cell>
          <cell r="G19" t="str">
            <v>≤1500mm</v>
          </cell>
        </row>
        <row r="20">
          <cell r="E20" t="str">
            <v>2020 onwards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Validation"/>
      <sheetName val="ODI data sheets&gt;&gt;"/>
      <sheetName val="App1"/>
      <sheetName val="App1b"/>
      <sheetName val="PC lists"/>
      <sheetName val="App1 change log"/>
      <sheetName val="App1b change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F5" t="str">
            <v>Select company</v>
          </cell>
        </row>
      </sheetData>
      <sheetData sheetId="20"/>
      <sheetData sheetId="21"/>
      <sheetData sheetId="22"/>
      <sheetData sheetId="23"/>
      <sheetData sheetId="24"/>
      <sheetData sheetId="25"/>
      <sheetData sheetId="26">
        <row r="5">
          <cell r="J5" t="str">
            <v/>
          </cell>
        </row>
      </sheetData>
      <sheetData sheetId="27"/>
      <sheetData sheetId="28">
        <row r="7">
          <cell r="F7">
            <v>0</v>
          </cell>
        </row>
      </sheetData>
      <sheetData sheetId="29"/>
      <sheetData sheetId="30">
        <row r="5">
          <cell r="P5" t="str">
            <v>2020-21</v>
          </cell>
          <cell r="Q5">
            <v>87</v>
          </cell>
          <cell r="R5">
            <v>82</v>
          </cell>
          <cell r="S5">
            <v>41</v>
          </cell>
          <cell r="T5">
            <v>77</v>
          </cell>
          <cell r="U5">
            <v>72</v>
          </cell>
          <cell r="V5">
            <v>92</v>
          </cell>
          <cell r="W5">
            <v>67</v>
          </cell>
          <cell r="X5">
            <v>62</v>
          </cell>
        </row>
        <row r="6">
          <cell r="P6" t="str">
            <v>2021-22</v>
          </cell>
          <cell r="Q6">
            <v>88</v>
          </cell>
          <cell r="R6">
            <v>83</v>
          </cell>
          <cell r="S6">
            <v>42</v>
          </cell>
          <cell r="T6">
            <v>78</v>
          </cell>
          <cell r="U6">
            <v>73</v>
          </cell>
          <cell r="V6">
            <v>93</v>
          </cell>
          <cell r="W6">
            <v>68</v>
          </cell>
          <cell r="X6">
            <v>63</v>
          </cell>
        </row>
        <row r="7">
          <cell r="P7" t="str">
            <v>2022-23</v>
          </cell>
          <cell r="Q7">
            <v>89</v>
          </cell>
          <cell r="R7">
            <v>84</v>
          </cell>
          <cell r="S7">
            <v>43</v>
          </cell>
          <cell r="T7">
            <v>79</v>
          </cell>
          <cell r="U7">
            <v>74</v>
          </cell>
          <cell r="V7">
            <v>94</v>
          </cell>
          <cell r="W7">
            <v>69</v>
          </cell>
          <cell r="X7">
            <v>64</v>
          </cell>
        </row>
        <row r="8">
          <cell r="P8" t="str">
            <v>2023-24</v>
          </cell>
          <cell r="Q8">
            <v>90</v>
          </cell>
          <cell r="R8">
            <v>85</v>
          </cell>
          <cell r="S8">
            <v>44</v>
          </cell>
          <cell r="T8">
            <v>80</v>
          </cell>
          <cell r="U8">
            <v>75</v>
          </cell>
          <cell r="V8">
            <v>95</v>
          </cell>
          <cell r="W8">
            <v>70</v>
          </cell>
          <cell r="X8">
            <v>65</v>
          </cell>
        </row>
        <row r="9">
          <cell r="P9" t="str">
            <v>2024-25</v>
          </cell>
          <cell r="Q9">
            <v>91</v>
          </cell>
          <cell r="R9">
            <v>86</v>
          </cell>
          <cell r="S9">
            <v>45</v>
          </cell>
          <cell r="T9">
            <v>81</v>
          </cell>
          <cell r="U9">
            <v>76</v>
          </cell>
          <cell r="V9">
            <v>96</v>
          </cell>
          <cell r="W9">
            <v>71</v>
          </cell>
          <cell r="X9">
            <v>66</v>
          </cell>
        </row>
      </sheetData>
      <sheetData sheetId="31"/>
      <sheetData sheetId="32">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I7">
            <v>0</v>
          </cell>
          <cell r="J7">
            <v>1</v>
          </cell>
          <cell r="K7">
            <v>0</v>
          </cell>
          <cell r="L7">
            <v>0</v>
          </cell>
          <cell r="M7">
            <v>0</v>
          </cell>
          <cell r="N7">
            <v>0</v>
          </cell>
          <cell r="O7">
            <v>0</v>
          </cell>
          <cell r="P7">
            <v>0</v>
          </cell>
          <cell r="Q7">
            <v>1</v>
          </cell>
          <cell r="R7" t="str">
            <v>Out &amp; under</v>
          </cell>
          <cell r="S7" t="str">
            <v xml:space="preserve">Revenue </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4.5138888888888893E-3</v>
          </cell>
          <cell r="AR7">
            <v>4.2592592592592595E-3</v>
          </cell>
          <cell r="AS7">
            <v>3.9930555555555561E-3</v>
          </cell>
          <cell r="AT7">
            <v>3.7384259259259263E-3</v>
          </cell>
          <cell r="AU7">
            <v>3.472222222222222E-3</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t="str">
            <v>Yes</v>
          </cell>
          <cell r="BM7" t="str">
            <v>Yes</v>
          </cell>
          <cell r="BN7" t="str">
            <v>Yes</v>
          </cell>
          <cell r="BO7" t="str">
            <v>Yes</v>
          </cell>
          <cell r="BP7" t="str">
            <v>Yes</v>
          </cell>
          <cell r="BQ7">
            <v>0</v>
          </cell>
          <cell r="BR7">
            <v>0</v>
          </cell>
          <cell r="BS7">
            <v>0</v>
          </cell>
          <cell r="BT7">
            <v>0</v>
          </cell>
          <cell r="BU7">
            <v>0</v>
          </cell>
          <cell r="BV7">
            <v>1.5798611111111114E-2</v>
          </cell>
          <cell r="BW7">
            <v>1.5798611111111114E-2</v>
          </cell>
          <cell r="BX7">
            <v>1.5798611111111114E-2</v>
          </cell>
          <cell r="BY7">
            <v>1.5798611111111114E-2</v>
          </cell>
          <cell r="BZ7">
            <v>1.5798611111111114E-2</v>
          </cell>
          <cell r="CA7">
            <v>0</v>
          </cell>
          <cell r="CB7">
            <v>0</v>
          </cell>
          <cell r="CC7">
            <v>0</v>
          </cell>
          <cell r="CD7">
            <v>0</v>
          </cell>
          <cell r="CE7">
            <v>0</v>
          </cell>
          <cell r="CF7">
            <v>0</v>
          </cell>
          <cell r="CG7">
            <v>0</v>
          </cell>
          <cell r="CH7">
            <v>0</v>
          </cell>
          <cell r="CI7">
            <v>0</v>
          </cell>
          <cell r="CJ7">
            <v>0</v>
          </cell>
          <cell r="CK7">
            <v>2.4305555555555556E-3</v>
          </cell>
          <cell r="CL7">
            <v>2.3263888888888891E-3</v>
          </cell>
          <cell r="CM7">
            <v>2.2106481481481491E-3</v>
          </cell>
          <cell r="CN7">
            <v>2.1064814814814817E-3</v>
          </cell>
          <cell r="CO7">
            <v>2.0138888888888888E-3</v>
          </cell>
          <cell r="CP7">
            <v>0</v>
          </cell>
          <cell r="CQ7">
            <v>0</v>
          </cell>
          <cell r="CR7">
            <v>0</v>
          </cell>
          <cell r="CS7">
            <v>0</v>
          </cell>
          <cell r="CT7">
            <v>0</v>
          </cell>
          <cell r="CU7">
            <v>-0.52500000000000002</v>
          </cell>
          <cell r="CV7" t="str">
            <v/>
          </cell>
          <cell r="CW7" t="str">
            <v/>
          </cell>
          <cell r="CX7" t="str">
            <v/>
          </cell>
          <cell r="CY7">
            <v>0.52500000000000002</v>
          </cell>
          <cell r="CZ7" t="str">
            <v/>
          </cell>
          <cell r="DA7" t="str">
            <v/>
          </cell>
          <cell r="DB7" t="str">
            <v/>
          </cell>
          <cell r="DC7" t="str">
            <v>No</v>
          </cell>
          <cell r="DD7">
            <v>1</v>
          </cell>
          <cell r="DE7">
            <v>0</v>
          </cell>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I8">
            <v>0</v>
          </cell>
          <cell r="J8">
            <v>1</v>
          </cell>
          <cell r="K8">
            <v>0</v>
          </cell>
          <cell r="L8">
            <v>0</v>
          </cell>
          <cell r="M8">
            <v>0</v>
          </cell>
          <cell r="N8">
            <v>0</v>
          </cell>
          <cell r="O8">
            <v>0</v>
          </cell>
          <cell r="P8">
            <v>0</v>
          </cell>
          <cell r="Q8">
            <v>1</v>
          </cell>
          <cell r="R8" t="str">
            <v>Out &amp; under</v>
          </cell>
          <cell r="S8" t="str">
            <v xml:space="preserve">Revenue </v>
          </cell>
          <cell r="T8" t="str">
            <v>In-period</v>
          </cell>
          <cell r="U8" t="str">
            <v>Leakage</v>
          </cell>
          <cell r="V8" t="str">
            <v>nr</v>
          </cell>
          <cell r="W8" t="str">
            <v>Leakage in ML/d, three-year-average</v>
          </cell>
          <cell r="X8">
            <v>1</v>
          </cell>
          <cell r="Y8" t="str">
            <v>Down</v>
          </cell>
          <cell r="Z8" t="str">
            <v>Leakage</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175.3</v>
          </cell>
          <cell r="AR8">
            <v>160.19999999999999</v>
          </cell>
          <cell r="AS8">
            <v>155</v>
          </cell>
          <cell r="AT8">
            <v>149.6</v>
          </cell>
          <cell r="AU8">
            <v>144.19999999999999</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t="str">
            <v>Yes</v>
          </cell>
          <cell r="BM8" t="str">
            <v>Yes</v>
          </cell>
          <cell r="BN8" t="str">
            <v>Yes</v>
          </cell>
          <cell r="BO8" t="str">
            <v>Yes</v>
          </cell>
          <cell r="BP8" t="str">
            <v>Yes</v>
          </cell>
          <cell r="BQ8" t="str">
            <v/>
          </cell>
          <cell r="BR8" t="str">
            <v/>
          </cell>
          <cell r="BS8" t="str">
            <v/>
          </cell>
          <cell r="BT8" t="str">
            <v/>
          </cell>
          <cell r="BU8" t="str">
            <v/>
          </cell>
          <cell r="BV8">
            <v>189.2</v>
          </cell>
          <cell r="BW8">
            <v>189.2</v>
          </cell>
          <cell r="BX8">
            <v>189.2</v>
          </cell>
          <cell r="BY8">
            <v>189.2</v>
          </cell>
          <cell r="BZ8">
            <v>189.2</v>
          </cell>
          <cell r="CA8" t="str">
            <v/>
          </cell>
          <cell r="CB8" t="str">
            <v/>
          </cell>
          <cell r="CC8" t="str">
            <v/>
          </cell>
          <cell r="CD8" t="str">
            <v/>
          </cell>
          <cell r="CE8" t="str">
            <v/>
          </cell>
          <cell r="CF8" t="str">
            <v/>
          </cell>
          <cell r="CG8" t="str">
            <v/>
          </cell>
          <cell r="CH8" t="str">
            <v/>
          </cell>
          <cell r="CI8" t="str">
            <v/>
          </cell>
          <cell r="CJ8" t="str">
            <v/>
          </cell>
          <cell r="CK8">
            <v>169.8</v>
          </cell>
          <cell r="CL8">
            <v>155.30000000000001</v>
          </cell>
          <cell r="CM8">
            <v>150.4</v>
          </cell>
          <cell r="CN8">
            <v>145.30000000000001</v>
          </cell>
          <cell r="CO8">
            <v>140.1</v>
          </cell>
          <cell r="CP8" t="str">
            <v/>
          </cell>
          <cell r="CQ8" t="str">
            <v/>
          </cell>
          <cell r="CR8" t="str">
            <v/>
          </cell>
          <cell r="CS8" t="str">
            <v/>
          </cell>
          <cell r="CT8" t="str">
            <v/>
          </cell>
          <cell r="CU8">
            <v>-0.16</v>
          </cell>
          <cell r="CV8" t="str">
            <v/>
          </cell>
          <cell r="CW8" t="str">
            <v/>
          </cell>
          <cell r="CX8" t="str">
            <v/>
          </cell>
          <cell r="CY8">
            <v>0.13300000000000001</v>
          </cell>
          <cell r="CZ8" t="str">
            <v/>
          </cell>
          <cell r="DA8" t="str">
            <v/>
          </cell>
          <cell r="DB8" t="str">
            <v/>
          </cell>
          <cell r="DC8" t="str">
            <v>No</v>
          </cell>
          <cell r="DD8">
            <v>1</v>
          </cell>
          <cell r="DE8">
            <v>0</v>
          </cell>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K9">
            <v>0</v>
          </cell>
          <cell r="L9">
            <v>0</v>
          </cell>
          <cell r="M9">
            <v>0</v>
          </cell>
          <cell r="N9">
            <v>0</v>
          </cell>
          <cell r="O9">
            <v>0</v>
          </cell>
          <cell r="P9">
            <v>0</v>
          </cell>
          <cell r="Q9">
            <v>1</v>
          </cell>
          <cell r="R9" t="str">
            <v>Out &amp; under</v>
          </cell>
          <cell r="S9" t="str">
            <v xml:space="preserve">Revenue </v>
          </cell>
          <cell r="T9" t="str">
            <v>End of period</v>
          </cell>
          <cell r="U9" t="str">
            <v>Sustainability/innovation</v>
          </cell>
          <cell r="V9" t="str">
            <v>nr</v>
          </cell>
          <cell r="W9" t="str">
            <v>Litres per head per day (l/h/d), three-year-average</v>
          </cell>
          <cell r="X9">
            <v>1</v>
          </cell>
          <cell r="Y9" t="str">
            <v>Down</v>
          </cell>
          <cell r="Z9" t="str">
            <v>Per capita consumption</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149</v>
          </cell>
          <cell r="AR9">
            <v>144.19999999999999</v>
          </cell>
          <cell r="AS9">
            <v>140.5</v>
          </cell>
          <cell r="AT9">
            <v>136.4</v>
          </cell>
          <cell r="AU9">
            <v>132.69999999999999</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t="str">
            <v>Yes</v>
          </cell>
          <cell r="BM9" t="str">
            <v>Yes</v>
          </cell>
          <cell r="BN9" t="str">
            <v>Yes</v>
          </cell>
          <cell r="BO9" t="str">
            <v>Yes</v>
          </cell>
          <cell r="BP9" t="str">
            <v>Yes</v>
          </cell>
          <cell r="BQ9" t="str">
            <v/>
          </cell>
          <cell r="BR9" t="str">
            <v/>
          </cell>
          <cell r="BS9" t="str">
            <v/>
          </cell>
          <cell r="BT9" t="str">
            <v/>
          </cell>
          <cell r="BU9" t="str">
            <v/>
          </cell>
          <cell r="BV9">
            <v>163.9</v>
          </cell>
          <cell r="BW9">
            <v>163.9</v>
          </cell>
          <cell r="BX9">
            <v>163.9</v>
          </cell>
          <cell r="BY9">
            <v>163.9</v>
          </cell>
          <cell r="BZ9">
            <v>163.9</v>
          </cell>
          <cell r="CA9" t="str">
            <v/>
          </cell>
          <cell r="CB9" t="str">
            <v/>
          </cell>
          <cell r="CC9" t="str">
            <v/>
          </cell>
          <cell r="CD9" t="str">
            <v/>
          </cell>
          <cell r="CE9" t="str">
            <v/>
          </cell>
          <cell r="CF9" t="str">
            <v/>
          </cell>
          <cell r="CG9" t="str">
            <v/>
          </cell>
          <cell r="CH9" t="str">
            <v/>
          </cell>
          <cell r="CI9" t="str">
            <v/>
          </cell>
          <cell r="CJ9" t="str">
            <v/>
          </cell>
          <cell r="CK9">
            <v>145.9</v>
          </cell>
          <cell r="CL9">
            <v>141.19999999999999</v>
          </cell>
          <cell r="CM9">
            <v>137.5</v>
          </cell>
          <cell r="CN9">
            <v>133.4</v>
          </cell>
          <cell r="CO9">
            <v>129.69999999999999</v>
          </cell>
          <cell r="CP9" t="str">
            <v/>
          </cell>
          <cell r="CQ9" t="str">
            <v/>
          </cell>
          <cell r="CR9" t="str">
            <v/>
          </cell>
          <cell r="CS9" t="str">
            <v/>
          </cell>
          <cell r="CT9" t="str">
            <v/>
          </cell>
          <cell r="CU9">
            <v>-0.28899999999999998</v>
          </cell>
          <cell r="CV9" t="str">
            <v/>
          </cell>
          <cell r="CW9" t="str">
            <v/>
          </cell>
          <cell r="CX9" t="str">
            <v/>
          </cell>
          <cell r="CY9">
            <v>0.27300000000000002</v>
          </cell>
          <cell r="CZ9" t="str">
            <v/>
          </cell>
          <cell r="DA9" t="str">
            <v/>
          </cell>
          <cell r="DB9" t="str">
            <v/>
          </cell>
          <cell r="DC9" t="str">
            <v>No</v>
          </cell>
          <cell r="DD9">
            <v>1</v>
          </cell>
          <cell r="DE9">
            <v>0</v>
          </cell>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I10">
            <v>0</v>
          </cell>
          <cell r="J10">
            <v>1</v>
          </cell>
          <cell r="K10">
            <v>0</v>
          </cell>
          <cell r="L10">
            <v>0</v>
          </cell>
          <cell r="M10">
            <v>0</v>
          </cell>
          <cell r="N10">
            <v>0</v>
          </cell>
          <cell r="O10">
            <v>0</v>
          </cell>
          <cell r="P10">
            <v>0</v>
          </cell>
          <cell r="Q10">
            <v>1</v>
          </cell>
          <cell r="R10" t="str">
            <v>NFI</v>
          </cell>
          <cell r="S10">
            <v>0</v>
          </cell>
          <cell r="T10">
            <v>0</v>
          </cell>
          <cell r="U10" t="str">
            <v>Resilience</v>
          </cell>
          <cell r="V10" t="str">
            <v>%</v>
          </cell>
          <cell r="W10" t="str">
            <v>% of population at risk 1:200</v>
          </cell>
          <cell r="X10">
            <v>1</v>
          </cell>
          <cell r="Y10" t="str">
            <v>Down</v>
          </cell>
          <cell r="Z10" t="str">
            <v>Risk of severe restrictions in a drought</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v>0</v>
          </cell>
          <cell r="DD10">
            <v>1</v>
          </cell>
          <cell r="DE10">
            <v>0</v>
          </cell>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I11">
            <v>0</v>
          </cell>
          <cell r="J11">
            <v>1</v>
          </cell>
          <cell r="K11">
            <v>0</v>
          </cell>
          <cell r="L11">
            <v>0</v>
          </cell>
          <cell r="M11">
            <v>0</v>
          </cell>
          <cell r="N11">
            <v>0</v>
          </cell>
          <cell r="O11">
            <v>0</v>
          </cell>
          <cell r="P11">
            <v>0</v>
          </cell>
          <cell r="Q11">
            <v>1</v>
          </cell>
          <cell r="R11" t="str">
            <v>Under</v>
          </cell>
          <cell r="S11" t="str">
            <v xml:space="preserve">Revenue </v>
          </cell>
          <cell r="T11" t="str">
            <v>In-period</v>
          </cell>
          <cell r="U11" t="str">
            <v>Water outage</v>
          </cell>
          <cell r="V11" t="str">
            <v>%</v>
          </cell>
          <cell r="W11" t="str">
            <v>Lost capacity as % of total company maximum production capacity.</v>
          </cell>
          <cell r="X11">
            <v>2</v>
          </cell>
          <cell r="Y11" t="str">
            <v>Down</v>
          </cell>
          <cell r="Z11" t="str">
            <v>Unplanned outage</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2.34</v>
          </cell>
          <cell r="AR11">
            <v>2.34</v>
          </cell>
          <cell r="AS11">
            <v>2.34</v>
          </cell>
          <cell r="AT11">
            <v>2.34</v>
          </cell>
          <cell r="AU11">
            <v>2.34</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t="str">
            <v>Yes</v>
          </cell>
          <cell r="BM11" t="str">
            <v>Yes</v>
          </cell>
          <cell r="BN11" t="str">
            <v>Yes</v>
          </cell>
          <cell r="BO11" t="str">
            <v>Yes</v>
          </cell>
          <cell r="BP11" t="str">
            <v>Yes</v>
          </cell>
          <cell r="BQ11" t="str">
            <v/>
          </cell>
          <cell r="BR11" t="str">
            <v/>
          </cell>
          <cell r="BS11" t="str">
            <v/>
          </cell>
          <cell r="BT11" t="str">
            <v/>
          </cell>
          <cell r="BU11" t="str">
            <v/>
          </cell>
          <cell r="BV11">
            <v>4.68</v>
          </cell>
          <cell r="BW11">
            <v>4.68</v>
          </cell>
          <cell r="BX11">
            <v>4.68</v>
          </cell>
          <cell r="BY11">
            <v>4.68</v>
          </cell>
          <cell r="BZ11">
            <v>4.68</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v>-1.3080000000000001</v>
          </cell>
          <cell r="CV11" t="str">
            <v/>
          </cell>
          <cell r="CW11" t="str">
            <v/>
          </cell>
          <cell r="CX11" t="str">
            <v/>
          </cell>
          <cell r="CY11" t="str">
            <v/>
          </cell>
          <cell r="CZ11" t="str">
            <v/>
          </cell>
          <cell r="DA11" t="str">
            <v/>
          </cell>
          <cell r="DB11" t="str">
            <v/>
          </cell>
          <cell r="DC11" t="str">
            <v>No</v>
          </cell>
          <cell r="DD11">
            <v>1</v>
          </cell>
          <cell r="DE11">
            <v>0</v>
          </cell>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I12">
            <v>0</v>
          </cell>
          <cell r="J12">
            <v>1</v>
          </cell>
          <cell r="K12">
            <v>0</v>
          </cell>
          <cell r="L12">
            <v>0</v>
          </cell>
          <cell r="M12">
            <v>0</v>
          </cell>
          <cell r="N12">
            <v>0</v>
          </cell>
          <cell r="O12">
            <v>0</v>
          </cell>
          <cell r="P12">
            <v>0</v>
          </cell>
          <cell r="Q12">
            <v>1</v>
          </cell>
          <cell r="R12" t="str">
            <v>Under</v>
          </cell>
          <cell r="S12" t="str">
            <v xml:space="preserve">Revenue </v>
          </cell>
          <cell r="T12" t="str">
            <v>In-period</v>
          </cell>
          <cell r="U12" t="str">
            <v>Asset/equipment failure</v>
          </cell>
          <cell r="V12" t="str">
            <v>nr</v>
          </cell>
          <cell r="W12" t="str">
            <v>No. of burst mains per 1,000 km of pipe (per year)</v>
          </cell>
          <cell r="X12">
            <v>1</v>
          </cell>
          <cell r="Y12" t="str">
            <v>Down</v>
          </cell>
          <cell r="Z12" t="str">
            <v>Mains repairs</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150.69999999999999</v>
          </cell>
          <cell r="AR12">
            <v>148.6</v>
          </cell>
          <cell r="AS12">
            <v>146.5</v>
          </cell>
          <cell r="AT12">
            <v>144.4</v>
          </cell>
          <cell r="AU12">
            <v>142.30000000000001</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t="str">
            <v>Yes</v>
          </cell>
          <cell r="BM12" t="str">
            <v>Yes</v>
          </cell>
          <cell r="BN12" t="str">
            <v>Yes</v>
          </cell>
          <cell r="BO12" t="str">
            <v>Yes</v>
          </cell>
          <cell r="BP12" t="str">
            <v>Yes</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v>-0.113</v>
          </cell>
          <cell r="CV12" t="str">
            <v/>
          </cell>
          <cell r="CW12" t="str">
            <v/>
          </cell>
          <cell r="CX12" t="str">
            <v/>
          </cell>
          <cell r="CY12">
            <v>0</v>
          </cell>
          <cell r="CZ12" t="str">
            <v/>
          </cell>
          <cell r="DA12" t="str">
            <v/>
          </cell>
          <cell r="DB12" t="str">
            <v/>
          </cell>
          <cell r="DC12" t="str">
            <v>No</v>
          </cell>
          <cell r="DD12">
            <v>1</v>
          </cell>
          <cell r="DE12">
            <v>0</v>
          </cell>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I13">
            <v>0</v>
          </cell>
          <cell r="J13">
            <v>1</v>
          </cell>
          <cell r="K13">
            <v>0</v>
          </cell>
          <cell r="L13">
            <v>0</v>
          </cell>
          <cell r="M13">
            <v>0</v>
          </cell>
          <cell r="N13">
            <v>0</v>
          </cell>
          <cell r="O13">
            <v>0</v>
          </cell>
          <cell r="P13">
            <v>0</v>
          </cell>
          <cell r="Q13">
            <v>1</v>
          </cell>
          <cell r="R13" t="str">
            <v>Under</v>
          </cell>
          <cell r="S13" t="str">
            <v xml:space="preserve">Revenue </v>
          </cell>
          <cell r="T13" t="str">
            <v>In-period</v>
          </cell>
          <cell r="U13" t="str">
            <v>Water quality compliance</v>
          </cell>
          <cell r="V13" t="str">
            <v>score</v>
          </cell>
          <cell r="W13" t="str">
            <v>Score</v>
          </cell>
          <cell r="X13">
            <v>2</v>
          </cell>
          <cell r="Y13" t="str">
            <v>Down</v>
          </cell>
          <cell r="Z13" t="str">
            <v>Water quality compliance (CRI)</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t="str">
            <v>Yes</v>
          </cell>
          <cell r="BM13" t="str">
            <v>Yes</v>
          </cell>
          <cell r="BN13" t="str">
            <v>Yes</v>
          </cell>
          <cell r="BO13" t="str">
            <v>Yes</v>
          </cell>
          <cell r="BP13" t="str">
            <v>Yes</v>
          </cell>
          <cell r="BQ13" t="str">
            <v/>
          </cell>
          <cell r="BR13" t="str">
            <v/>
          </cell>
          <cell r="BS13" t="str">
            <v/>
          </cell>
          <cell r="BT13" t="str">
            <v/>
          </cell>
          <cell r="BU13" t="str">
            <v/>
          </cell>
          <cell r="BV13">
            <v>9.5</v>
          </cell>
          <cell r="BW13">
            <v>9.5</v>
          </cell>
          <cell r="BX13">
            <v>9.5</v>
          </cell>
          <cell r="BY13">
            <v>9.5</v>
          </cell>
          <cell r="BZ13">
            <v>9.5</v>
          </cell>
          <cell r="CA13">
            <v>2</v>
          </cell>
          <cell r="CB13">
            <v>2</v>
          </cell>
          <cell r="CC13">
            <v>2</v>
          </cell>
          <cell r="CD13">
            <v>2</v>
          </cell>
          <cell r="CE13">
            <v>2</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v>-0.84899999999999998</v>
          </cell>
          <cell r="CV13" t="str">
            <v/>
          </cell>
          <cell r="CW13" t="str">
            <v/>
          </cell>
          <cell r="CX13" t="str">
            <v/>
          </cell>
          <cell r="CY13">
            <v>0</v>
          </cell>
          <cell r="CZ13" t="str">
            <v/>
          </cell>
          <cell r="DA13" t="str">
            <v/>
          </cell>
          <cell r="DB13" t="str">
            <v/>
          </cell>
          <cell r="DC13">
            <v>0</v>
          </cell>
          <cell r="DD13">
            <v>1</v>
          </cell>
          <cell r="DE13">
            <v>0</v>
          </cell>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I14">
            <v>0</v>
          </cell>
          <cell r="J14">
            <v>0</v>
          </cell>
          <cell r="K14">
            <v>0</v>
          </cell>
          <cell r="L14">
            <v>0</v>
          </cell>
          <cell r="M14">
            <v>1</v>
          </cell>
          <cell r="N14">
            <v>0</v>
          </cell>
          <cell r="O14">
            <v>0</v>
          </cell>
          <cell r="P14">
            <v>0</v>
          </cell>
          <cell r="Q14">
            <v>1</v>
          </cell>
          <cell r="R14" t="str">
            <v>Out &amp; under</v>
          </cell>
          <cell r="S14" t="str">
            <v xml:space="preserve">Revenue </v>
          </cell>
          <cell r="T14" t="str">
            <v>In-period</v>
          </cell>
          <cell r="U14" t="str">
            <v>Customer measure of experience (C-MeX)</v>
          </cell>
          <cell r="V14" t="str">
            <v>score</v>
          </cell>
          <cell r="W14" t="str">
            <v>Score</v>
          </cell>
          <cell r="X14">
            <v>2</v>
          </cell>
          <cell r="Y14" t="str">
            <v>Up</v>
          </cell>
          <cell r="Z14" t="str">
            <v>C-MeX: Customer measure of experience</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t="str">
            <v>TBC</v>
          </cell>
          <cell r="AR14" t="str">
            <v>TBC</v>
          </cell>
          <cell r="AS14" t="str">
            <v>TBC</v>
          </cell>
          <cell r="AT14" t="str">
            <v>TBC</v>
          </cell>
          <cell r="AU14" t="str">
            <v>TBC</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t="str">
            <v>Yes</v>
          </cell>
          <cell r="BM14" t="str">
            <v>Yes</v>
          </cell>
          <cell r="BN14" t="str">
            <v>Yes</v>
          </cell>
          <cell r="BO14" t="str">
            <v>Yes</v>
          </cell>
          <cell r="BP14" t="str">
            <v>Yes</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v>0</v>
          </cell>
          <cell r="DD14">
            <v>1</v>
          </cell>
          <cell r="DE14">
            <v>0</v>
          </cell>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I15">
            <v>0</v>
          </cell>
          <cell r="J15">
            <v>1</v>
          </cell>
          <cell r="K15">
            <v>0</v>
          </cell>
          <cell r="L15">
            <v>0</v>
          </cell>
          <cell r="M15">
            <v>0</v>
          </cell>
          <cell r="N15">
            <v>0</v>
          </cell>
          <cell r="O15">
            <v>0</v>
          </cell>
          <cell r="P15">
            <v>0</v>
          </cell>
          <cell r="Q15">
            <v>1</v>
          </cell>
          <cell r="R15" t="str">
            <v>Out &amp; under</v>
          </cell>
          <cell r="S15" t="str">
            <v xml:space="preserve">Revenue </v>
          </cell>
          <cell r="T15" t="str">
            <v>In-period</v>
          </cell>
          <cell r="U15" t="str">
            <v>Developer services measure of experience (D-MeX)</v>
          </cell>
          <cell r="V15" t="str">
            <v>score</v>
          </cell>
          <cell r="W15" t="str">
            <v>Score</v>
          </cell>
          <cell r="X15">
            <v>2</v>
          </cell>
          <cell r="Y15" t="str">
            <v>Up</v>
          </cell>
          <cell r="Z15" t="str">
            <v>D-MeX: Developer services measure of experience</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t="str">
            <v>TBC</v>
          </cell>
          <cell r="AR15" t="str">
            <v>TBC</v>
          </cell>
          <cell r="AS15" t="str">
            <v>TBC</v>
          </cell>
          <cell r="AT15" t="str">
            <v>TBC</v>
          </cell>
          <cell r="AU15" t="str">
            <v>TBC</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t="str">
            <v>Yes</v>
          </cell>
          <cell r="BM15" t="str">
            <v>Yes</v>
          </cell>
          <cell r="BN15" t="str">
            <v>Yes</v>
          </cell>
          <cell r="BO15" t="str">
            <v>Yes</v>
          </cell>
          <cell r="BP15" t="str">
            <v>Yes</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v>0</v>
          </cell>
          <cell r="DD15">
            <v>1</v>
          </cell>
          <cell r="DE15">
            <v>0</v>
          </cell>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I16">
            <v>0</v>
          </cell>
          <cell r="J16">
            <v>1</v>
          </cell>
          <cell r="K16">
            <v>0</v>
          </cell>
          <cell r="L16">
            <v>0</v>
          </cell>
          <cell r="M16">
            <v>0</v>
          </cell>
          <cell r="N16">
            <v>0</v>
          </cell>
          <cell r="O16">
            <v>0</v>
          </cell>
          <cell r="P16">
            <v>0</v>
          </cell>
          <cell r="Q16">
            <v>1</v>
          </cell>
          <cell r="R16" t="str">
            <v>NFI</v>
          </cell>
          <cell r="S16">
            <v>0</v>
          </cell>
          <cell r="T16">
            <v>0</v>
          </cell>
          <cell r="U16" t="str">
            <v>Resilience</v>
          </cell>
          <cell r="V16" t="str">
            <v>nr</v>
          </cell>
          <cell r="W16" t="str">
            <v>Hours per property per year</v>
          </cell>
          <cell r="X16">
            <v>0</v>
          </cell>
          <cell r="Y16" t="str">
            <v>Down</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0.5</v>
          </cell>
          <cell r="AR16">
            <v>0.45833333333333331</v>
          </cell>
          <cell r="AS16">
            <v>0.41666666666666669</v>
          </cell>
          <cell r="AT16">
            <v>0.375</v>
          </cell>
          <cell r="AU16">
            <v>0.36249999999999999</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C16">
            <v>0</v>
          </cell>
          <cell r="DD16">
            <v>1</v>
          </cell>
          <cell r="DE16">
            <v>0</v>
          </cell>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I17">
            <v>0</v>
          </cell>
          <cell r="J17">
            <v>0</v>
          </cell>
          <cell r="K17">
            <v>0</v>
          </cell>
          <cell r="L17">
            <v>0</v>
          </cell>
          <cell r="M17">
            <v>1</v>
          </cell>
          <cell r="N17">
            <v>0</v>
          </cell>
          <cell r="O17">
            <v>0</v>
          </cell>
          <cell r="P17">
            <v>0</v>
          </cell>
          <cell r="Q17">
            <v>1</v>
          </cell>
          <cell r="R17" t="str">
            <v>NFI</v>
          </cell>
          <cell r="S17">
            <v>0</v>
          </cell>
          <cell r="T17">
            <v>0</v>
          </cell>
          <cell r="U17" t="str">
            <v>Customer service/satisfaction (exc. billing etc.)</v>
          </cell>
          <cell r="V17" t="str">
            <v>%</v>
          </cell>
          <cell r="W17" t="str">
            <v>% customers satisfied</v>
          </cell>
          <cell r="X17">
            <v>0</v>
          </cell>
          <cell r="Y17" t="str">
            <v>Up</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90</v>
          </cell>
          <cell r="AR17">
            <v>90</v>
          </cell>
          <cell r="AS17">
            <v>90</v>
          </cell>
          <cell r="AT17">
            <v>90</v>
          </cell>
          <cell r="AU17">
            <v>90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v>0</v>
          </cell>
          <cell r="DD17">
            <v>1</v>
          </cell>
          <cell r="DE17">
            <v>0</v>
          </cell>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I18">
            <v>0</v>
          </cell>
          <cell r="J18">
            <v>0</v>
          </cell>
          <cell r="K18">
            <v>0</v>
          </cell>
          <cell r="L18">
            <v>0</v>
          </cell>
          <cell r="M18">
            <v>1</v>
          </cell>
          <cell r="N18">
            <v>0</v>
          </cell>
          <cell r="O18">
            <v>0</v>
          </cell>
          <cell r="P18">
            <v>0</v>
          </cell>
          <cell r="Q18">
            <v>1</v>
          </cell>
          <cell r="R18" t="str">
            <v>NFI</v>
          </cell>
          <cell r="S18">
            <v>0</v>
          </cell>
          <cell r="T18">
            <v>0</v>
          </cell>
          <cell r="U18" t="str">
            <v>Customer service/satisfaction (exc. billing etc.)</v>
          </cell>
          <cell r="V18" t="str">
            <v>%</v>
          </cell>
          <cell r="W18" t="str">
            <v>% customers satisfied</v>
          </cell>
          <cell r="X18">
            <v>0</v>
          </cell>
          <cell r="Y18" t="str">
            <v>Up</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90</v>
          </cell>
          <cell r="AR18">
            <v>90</v>
          </cell>
          <cell r="AS18">
            <v>90</v>
          </cell>
          <cell r="AT18">
            <v>90</v>
          </cell>
          <cell r="AU18">
            <v>90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v>0</v>
          </cell>
          <cell r="DD18">
            <v>1</v>
          </cell>
          <cell r="DE18">
            <v>0</v>
          </cell>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J19">
            <v>0</v>
          </cell>
          <cell r="K19">
            <v>0</v>
          </cell>
          <cell r="L19">
            <v>0</v>
          </cell>
          <cell r="M19">
            <v>0</v>
          </cell>
          <cell r="N19">
            <v>0</v>
          </cell>
          <cell r="O19">
            <v>0</v>
          </cell>
          <cell r="P19">
            <v>0</v>
          </cell>
          <cell r="Q19">
            <v>1</v>
          </cell>
          <cell r="R19" t="str">
            <v>Out</v>
          </cell>
          <cell r="S19" t="str">
            <v xml:space="preserve">Revenue </v>
          </cell>
          <cell r="T19" t="str">
            <v>In-period</v>
          </cell>
          <cell r="U19" t="str">
            <v>Sustainability/innovation</v>
          </cell>
          <cell r="V19" t="str">
            <v>nr</v>
          </cell>
          <cell r="W19" t="str">
            <v>Number of projects units completed</v>
          </cell>
          <cell r="X19">
            <v>0</v>
          </cell>
          <cell r="Y19" t="str">
            <v>Up</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C19">
            <v>0</v>
          </cell>
          <cell r="DD19">
            <v>1</v>
          </cell>
          <cell r="DE19">
            <v>0</v>
          </cell>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I20">
            <v>0</v>
          </cell>
          <cell r="J20">
            <v>0</v>
          </cell>
          <cell r="K20">
            <v>0</v>
          </cell>
          <cell r="L20">
            <v>0</v>
          </cell>
          <cell r="M20">
            <v>1</v>
          </cell>
          <cell r="N20">
            <v>0</v>
          </cell>
          <cell r="O20">
            <v>0</v>
          </cell>
          <cell r="P20">
            <v>0</v>
          </cell>
          <cell r="Q20">
            <v>1</v>
          </cell>
          <cell r="R20" t="str">
            <v>Out &amp; under</v>
          </cell>
          <cell r="S20" t="str">
            <v xml:space="preserve">Revenue </v>
          </cell>
          <cell r="T20" t="str">
            <v>In-period</v>
          </cell>
          <cell r="U20" t="str">
            <v>Metering</v>
          </cell>
          <cell r="V20" t="str">
            <v>%</v>
          </cell>
          <cell r="W20" t="str">
            <v>Voids as % of total billed residential properties</v>
          </cell>
          <cell r="X20">
            <v>2</v>
          </cell>
          <cell r="Y20" t="str">
            <v>Down</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2.39</v>
          </cell>
          <cell r="AR20">
            <v>2.27</v>
          </cell>
          <cell r="AS20">
            <v>2.2200000000000002</v>
          </cell>
          <cell r="AT20">
            <v>2.16</v>
          </cell>
          <cell r="AU20">
            <v>2.1</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C20">
            <v>0</v>
          </cell>
          <cell r="DD20">
            <v>1</v>
          </cell>
          <cell r="DE20">
            <v>0</v>
          </cell>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J21">
            <v>0</v>
          </cell>
          <cell r="K21">
            <v>0</v>
          </cell>
          <cell r="L21">
            <v>0</v>
          </cell>
          <cell r="M21">
            <v>0</v>
          </cell>
          <cell r="N21">
            <v>0</v>
          </cell>
          <cell r="O21">
            <v>0</v>
          </cell>
          <cell r="P21">
            <v>0</v>
          </cell>
          <cell r="Q21">
            <v>1</v>
          </cell>
          <cell r="R21" t="str">
            <v>Out &amp; under</v>
          </cell>
          <cell r="S21" t="str">
            <v xml:space="preserve">Revenue </v>
          </cell>
          <cell r="T21" t="str">
            <v>In-period</v>
          </cell>
          <cell r="U21" t="str">
            <v>Catchment management</v>
          </cell>
          <cell r="V21" t="str">
            <v>nr</v>
          </cell>
          <cell r="W21" t="str">
            <v>Number of morphological schemes completed</v>
          </cell>
          <cell r="X21">
            <v>0</v>
          </cell>
          <cell r="Y21" t="str">
            <v>Up</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7</v>
          </cell>
          <cell r="AR21">
            <v>14</v>
          </cell>
          <cell r="AS21">
            <v>21</v>
          </cell>
          <cell r="AT21">
            <v>28</v>
          </cell>
          <cell r="AU21">
            <v>36</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cell r="DE21">
            <v>0</v>
          </cell>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J22">
            <v>0</v>
          </cell>
          <cell r="K22">
            <v>0</v>
          </cell>
          <cell r="L22">
            <v>0</v>
          </cell>
          <cell r="M22">
            <v>0</v>
          </cell>
          <cell r="N22">
            <v>0</v>
          </cell>
          <cell r="O22">
            <v>0</v>
          </cell>
          <cell r="P22">
            <v>0</v>
          </cell>
          <cell r="Q22">
            <v>1</v>
          </cell>
          <cell r="R22" t="str">
            <v>Under</v>
          </cell>
          <cell r="S22" t="str">
            <v xml:space="preserve">Revenue </v>
          </cell>
          <cell r="T22" t="str">
            <v>In-period</v>
          </cell>
          <cell r="U22" t="str">
            <v>Sustainability/innovation</v>
          </cell>
          <cell r="V22" t="str">
            <v>nr</v>
          </cell>
          <cell r="W22" t="str">
            <v>Cumulative Ml/d reduction over AMP</v>
          </cell>
          <cell r="X22">
            <v>2</v>
          </cell>
          <cell r="Y22" t="str">
            <v>Up</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27.33</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C22">
            <v>0</v>
          </cell>
          <cell r="DD22">
            <v>1</v>
          </cell>
          <cell r="DE22">
            <v>0</v>
          </cell>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J23">
            <v>0</v>
          </cell>
          <cell r="K23">
            <v>0</v>
          </cell>
          <cell r="L23">
            <v>0</v>
          </cell>
          <cell r="M23">
            <v>0</v>
          </cell>
          <cell r="N23">
            <v>0</v>
          </cell>
          <cell r="O23">
            <v>0</v>
          </cell>
          <cell r="P23">
            <v>0</v>
          </cell>
          <cell r="Q23">
            <v>1</v>
          </cell>
          <cell r="R23" t="str">
            <v>Out &amp; under</v>
          </cell>
          <cell r="S23" t="str">
            <v xml:space="preserve">Revenue </v>
          </cell>
          <cell r="T23" t="str">
            <v>In-period</v>
          </cell>
          <cell r="U23" t="str">
            <v>Water resources/ abstraction</v>
          </cell>
          <cell r="V23" t="str">
            <v>nr</v>
          </cell>
          <cell r="W23" t="str">
            <v>Ml</v>
          </cell>
          <cell r="X23">
            <v>0</v>
          </cell>
          <cell r="Y23" t="str">
            <v>Down</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C23">
            <v>0</v>
          </cell>
          <cell r="DD23">
            <v>1</v>
          </cell>
          <cell r="DE23">
            <v>0</v>
          </cell>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I24">
            <v>0</v>
          </cell>
          <cell r="J24">
            <v>1</v>
          </cell>
          <cell r="K24">
            <v>0</v>
          </cell>
          <cell r="L24">
            <v>0</v>
          </cell>
          <cell r="M24">
            <v>0</v>
          </cell>
          <cell r="N24">
            <v>0</v>
          </cell>
          <cell r="O24">
            <v>0</v>
          </cell>
          <cell r="P24">
            <v>0</v>
          </cell>
          <cell r="Q24">
            <v>1</v>
          </cell>
          <cell r="R24" t="str">
            <v>Under</v>
          </cell>
          <cell r="S24" t="str">
            <v xml:space="preserve">Revenue </v>
          </cell>
          <cell r="T24" t="str">
            <v>In-period</v>
          </cell>
          <cell r="U24" t="str">
            <v>Water pressure</v>
          </cell>
          <cell r="V24" t="str">
            <v>nr</v>
          </cell>
          <cell r="W24" t="str">
            <v>DG2 properties per 10,000 connections</v>
          </cell>
          <cell r="X24">
            <v>3</v>
          </cell>
          <cell r="Y24" t="str">
            <v>Down</v>
          </cell>
          <cell r="Z24" t="str">
            <v>Low pressure</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1.645</v>
          </cell>
          <cell r="AR24">
            <v>1.5129999999999999</v>
          </cell>
          <cell r="AS24">
            <v>1.381</v>
          </cell>
          <cell r="AT24">
            <v>1.25</v>
          </cell>
          <cell r="AU24">
            <v>1.1180000000000001</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cell r="DE24">
            <v>0</v>
          </cell>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I25">
            <v>0</v>
          </cell>
          <cell r="J25">
            <v>0</v>
          </cell>
          <cell r="K25">
            <v>0</v>
          </cell>
          <cell r="L25">
            <v>0</v>
          </cell>
          <cell r="M25">
            <v>1</v>
          </cell>
          <cell r="N25">
            <v>0</v>
          </cell>
          <cell r="O25">
            <v>0</v>
          </cell>
          <cell r="P25">
            <v>0</v>
          </cell>
          <cell r="Q25">
            <v>1</v>
          </cell>
          <cell r="R25" t="str">
            <v>Under</v>
          </cell>
          <cell r="S25" t="str">
            <v xml:space="preserve">Revenue </v>
          </cell>
          <cell r="T25" t="str">
            <v>In-period</v>
          </cell>
          <cell r="U25" t="str">
            <v>Metering</v>
          </cell>
          <cell r="V25" t="str">
            <v>nr</v>
          </cell>
          <cell r="W25" t="str">
            <v>Total gaps identified</v>
          </cell>
          <cell r="X25">
            <v>0</v>
          </cell>
          <cell r="Y25" t="str">
            <v>Up</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50</v>
          </cell>
          <cell r="AR25">
            <v>50</v>
          </cell>
          <cell r="AS25">
            <v>50</v>
          </cell>
          <cell r="AT25">
            <v>50</v>
          </cell>
          <cell r="AU25">
            <v>50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C25">
            <v>0</v>
          </cell>
          <cell r="DD25">
            <v>1</v>
          </cell>
          <cell r="DE25">
            <v>0</v>
          </cell>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I26">
            <v>0</v>
          </cell>
          <cell r="J26">
            <v>1</v>
          </cell>
          <cell r="K26">
            <v>0</v>
          </cell>
          <cell r="L26">
            <v>0</v>
          </cell>
          <cell r="M26">
            <v>0</v>
          </cell>
          <cell r="N26">
            <v>0</v>
          </cell>
          <cell r="O26">
            <v>0</v>
          </cell>
          <cell r="P26">
            <v>0</v>
          </cell>
          <cell r="Q26">
            <v>1</v>
          </cell>
          <cell r="R26" t="str">
            <v>Out &amp; under</v>
          </cell>
          <cell r="S26" t="str">
            <v xml:space="preserve">Revenue </v>
          </cell>
          <cell r="T26" t="str">
            <v>In-period</v>
          </cell>
          <cell r="U26" t="str">
            <v>Resilience</v>
          </cell>
          <cell r="V26" t="str">
            <v>nr</v>
          </cell>
          <cell r="W26" t="str">
            <v>No. of properties</v>
          </cell>
          <cell r="X26">
            <v>0</v>
          </cell>
          <cell r="Y26" t="str">
            <v>Down</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320</v>
          </cell>
          <cell r="AR26">
            <v>320</v>
          </cell>
          <cell r="AS26">
            <v>320</v>
          </cell>
          <cell r="AT26">
            <v>320</v>
          </cell>
          <cell r="AU26">
            <v>320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C26">
            <v>0</v>
          </cell>
          <cell r="DD26">
            <v>1</v>
          </cell>
          <cell r="DE26">
            <v>0</v>
          </cell>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I27">
            <v>0</v>
          </cell>
          <cell r="J27">
            <v>1</v>
          </cell>
          <cell r="K27">
            <v>0</v>
          </cell>
          <cell r="L27">
            <v>0</v>
          </cell>
          <cell r="M27">
            <v>0</v>
          </cell>
          <cell r="N27">
            <v>0</v>
          </cell>
          <cell r="O27">
            <v>0</v>
          </cell>
          <cell r="P27">
            <v>0</v>
          </cell>
          <cell r="Q27">
            <v>1</v>
          </cell>
          <cell r="R27" t="str">
            <v>Under</v>
          </cell>
          <cell r="S27" t="str">
            <v xml:space="preserve">Revenue </v>
          </cell>
          <cell r="T27" t="str">
            <v>In-period</v>
          </cell>
          <cell r="U27" t="str">
            <v>Asset health</v>
          </cell>
          <cell r="V27" t="str">
            <v>nr</v>
          </cell>
          <cell r="W27" t="str">
            <v>Discolouration contacts per 1,000 customers</v>
          </cell>
          <cell r="X27">
            <v>2</v>
          </cell>
          <cell r="Y27" t="str">
            <v>Down</v>
          </cell>
          <cell r="Z27" t="str">
            <v>Customer contacts about water quality</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0.67</v>
          </cell>
          <cell r="AR27">
            <v>0.67</v>
          </cell>
          <cell r="AS27">
            <v>0.67</v>
          </cell>
          <cell r="AT27">
            <v>0.67</v>
          </cell>
          <cell r="AU27">
            <v>0.67</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C27">
            <v>0</v>
          </cell>
          <cell r="DD27">
            <v>1</v>
          </cell>
          <cell r="DE27">
            <v>0</v>
          </cell>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I28">
            <v>0</v>
          </cell>
          <cell r="J28">
            <v>0</v>
          </cell>
          <cell r="K28">
            <v>0</v>
          </cell>
          <cell r="L28">
            <v>0</v>
          </cell>
          <cell r="M28">
            <v>1</v>
          </cell>
          <cell r="N28">
            <v>0</v>
          </cell>
          <cell r="O28">
            <v>0</v>
          </cell>
          <cell r="P28">
            <v>0</v>
          </cell>
          <cell r="Q28">
            <v>1</v>
          </cell>
          <cell r="R28" t="str">
            <v>NFI</v>
          </cell>
          <cell r="S28">
            <v>0</v>
          </cell>
          <cell r="T28">
            <v>0</v>
          </cell>
          <cell r="U28" t="str">
            <v>Customer service/satisfaction (exc. billing etc.)</v>
          </cell>
          <cell r="V28" t="str">
            <v>%</v>
          </cell>
          <cell r="W28" t="str">
            <v>% of customers on PSR</v>
          </cell>
          <cell r="X28">
            <v>1</v>
          </cell>
          <cell r="Y28" t="str">
            <v>Up</v>
          </cell>
          <cell r="Z28" t="str">
            <v>Priority services for customers in vulnerable circumstances</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t="str">
            <v>2.6 / 17.5 / 45</v>
          </cell>
          <cell r="AR28" t="str">
            <v>3.3 / 35 / 90</v>
          </cell>
          <cell r="AS28" t="str">
            <v>4.5 / 35 / 90</v>
          </cell>
          <cell r="AT28" t="str">
            <v>5.6 / 35 / 90</v>
          </cell>
          <cell r="AU28" t="str">
            <v>7.2 / 35 / 90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v>0</v>
          </cell>
          <cell r="DD28">
            <v>1</v>
          </cell>
          <cell r="DE28">
            <v>0</v>
          </cell>
        </row>
        <row r="29">
          <cell r="C29" t="str">
            <v>PR19AFW_R-N4</v>
          </cell>
          <cell r="D29" t="str">
            <v>Providing a great service that you value</v>
          </cell>
          <cell r="E29" t="str">
            <v>PR19 new</v>
          </cell>
          <cell r="F29" t="str">
            <v>R-N4</v>
          </cell>
          <cell r="G29" t="str">
            <v>BSI accreditation</v>
          </cell>
          <cell r="H29" t="str">
            <v>Maintenance of BSI certification</v>
          </cell>
          <cell r="I29">
            <v>0</v>
          </cell>
          <cell r="J29">
            <v>0</v>
          </cell>
          <cell r="K29">
            <v>0</v>
          </cell>
          <cell r="L29">
            <v>0</v>
          </cell>
          <cell r="M29">
            <v>1</v>
          </cell>
          <cell r="N29">
            <v>0</v>
          </cell>
          <cell r="O29">
            <v>0</v>
          </cell>
          <cell r="P29">
            <v>0</v>
          </cell>
          <cell r="Q29">
            <v>1</v>
          </cell>
          <cell r="R29" t="str">
            <v>NFI</v>
          </cell>
          <cell r="S29">
            <v>0</v>
          </cell>
          <cell r="T29">
            <v>0</v>
          </cell>
          <cell r="U29" t="str">
            <v>Resilience</v>
          </cell>
          <cell r="V29" t="str">
            <v>text</v>
          </cell>
          <cell r="W29" t="str">
            <v>Pass/fail</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t="str">
            <v>Maintained</v>
          </cell>
          <cell r="AR29" t="str">
            <v>Maintained</v>
          </cell>
          <cell r="AS29" t="str">
            <v>Maintained</v>
          </cell>
          <cell r="AT29" t="str">
            <v>Maintained</v>
          </cell>
          <cell r="AU29" t="str">
            <v>Maintained</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v>0</v>
          </cell>
          <cell r="DD29">
            <v>1</v>
          </cell>
          <cell r="DE29">
            <v>0</v>
          </cell>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I30">
            <v>0</v>
          </cell>
          <cell r="J30">
            <v>0.5</v>
          </cell>
          <cell r="K30">
            <v>0</v>
          </cell>
          <cell r="L30">
            <v>0</v>
          </cell>
          <cell r="M30">
            <v>0.5</v>
          </cell>
          <cell r="N30">
            <v>0</v>
          </cell>
          <cell r="O30">
            <v>0</v>
          </cell>
          <cell r="P30">
            <v>0</v>
          </cell>
          <cell r="Q30">
            <v>1</v>
          </cell>
          <cell r="R30" t="str">
            <v>NFI</v>
          </cell>
          <cell r="S30">
            <v>0</v>
          </cell>
          <cell r="T30">
            <v>0</v>
          </cell>
          <cell r="U30" t="str">
            <v>Resilience</v>
          </cell>
          <cell r="V30" t="str">
            <v>nr</v>
          </cell>
          <cell r="W30" t="str">
            <v>Impact score</v>
          </cell>
          <cell r="X30">
            <v>0</v>
          </cell>
          <cell r="Y30" t="str">
            <v>Down</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1600</v>
          </cell>
          <cell r="AR30">
            <v>1500</v>
          </cell>
          <cell r="AS30">
            <v>1400</v>
          </cell>
          <cell r="AT30">
            <v>1300</v>
          </cell>
          <cell r="AU30">
            <v>1200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v>0</v>
          </cell>
          <cell r="DD30">
            <v>1</v>
          </cell>
          <cell r="DE30">
            <v>0</v>
          </cell>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I31">
            <v>0</v>
          </cell>
          <cell r="J31">
            <v>0</v>
          </cell>
          <cell r="K31">
            <v>0</v>
          </cell>
          <cell r="L31">
            <v>0</v>
          </cell>
          <cell r="M31">
            <v>1</v>
          </cell>
          <cell r="N31">
            <v>0</v>
          </cell>
          <cell r="O31">
            <v>0</v>
          </cell>
          <cell r="P31">
            <v>0</v>
          </cell>
          <cell r="Q31">
            <v>1</v>
          </cell>
          <cell r="R31" t="str">
            <v>NFI</v>
          </cell>
          <cell r="S31">
            <v>0</v>
          </cell>
          <cell r="T31">
            <v>0</v>
          </cell>
          <cell r="U31" t="str">
            <v>Customer service/satisfaction (exc. billing etc.)</v>
          </cell>
          <cell r="V31" t="str">
            <v>%</v>
          </cell>
          <cell r="W31" t="str">
            <v>% customers satisfied</v>
          </cell>
          <cell r="X31">
            <v>0</v>
          </cell>
          <cell r="Y31" t="str">
            <v>Up</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90</v>
          </cell>
          <cell r="AR31">
            <v>90</v>
          </cell>
          <cell r="AS31">
            <v>90</v>
          </cell>
          <cell r="AT31">
            <v>90</v>
          </cell>
          <cell r="AU31">
            <v>90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v>0</v>
          </cell>
          <cell r="DD31">
            <v>1</v>
          </cell>
          <cell r="DE31">
            <v>0</v>
          </cell>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I32">
            <v>0</v>
          </cell>
          <cell r="J32">
            <v>0</v>
          </cell>
          <cell r="K32">
            <v>0</v>
          </cell>
          <cell r="L32">
            <v>0</v>
          </cell>
          <cell r="M32">
            <v>1</v>
          </cell>
          <cell r="N32">
            <v>0</v>
          </cell>
          <cell r="O32">
            <v>0</v>
          </cell>
          <cell r="P32">
            <v>0</v>
          </cell>
          <cell r="Q32">
            <v>1</v>
          </cell>
          <cell r="R32" t="str">
            <v>NFI</v>
          </cell>
          <cell r="S32">
            <v>0</v>
          </cell>
          <cell r="T32">
            <v>0</v>
          </cell>
          <cell r="U32" t="str">
            <v>Customer service/satisfaction (exc. billing etc.)</v>
          </cell>
          <cell r="V32" t="str">
            <v>%</v>
          </cell>
          <cell r="W32" t="str">
            <v>% customers satisfied</v>
          </cell>
          <cell r="X32">
            <v>0</v>
          </cell>
          <cell r="Y32" t="str">
            <v>Up</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90</v>
          </cell>
          <cell r="AR32">
            <v>90</v>
          </cell>
          <cell r="AS32">
            <v>90</v>
          </cell>
          <cell r="AT32">
            <v>90</v>
          </cell>
          <cell r="AU32">
            <v>90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v>0</v>
          </cell>
          <cell r="DD32">
            <v>1</v>
          </cell>
          <cell r="DE32">
            <v>0</v>
          </cell>
        </row>
        <row r="33">
          <cell r="C33" t="str">
            <v>PR19AFW_R-N9</v>
          </cell>
          <cell r="D33" t="str">
            <v>Providing a great service that you value</v>
          </cell>
          <cell r="E33" t="str">
            <v>PR14 revision</v>
          </cell>
          <cell r="F33" t="str">
            <v>R-N9</v>
          </cell>
          <cell r="G33" t="str">
            <v>Value for Money Survey</v>
          </cell>
          <cell r="H33" t="str">
            <v>Value for Money Survey</v>
          </cell>
          <cell r="I33">
            <v>0</v>
          </cell>
          <cell r="J33">
            <v>0</v>
          </cell>
          <cell r="K33">
            <v>0</v>
          </cell>
          <cell r="L33">
            <v>0</v>
          </cell>
          <cell r="M33">
            <v>1</v>
          </cell>
          <cell r="N33">
            <v>0</v>
          </cell>
          <cell r="O33">
            <v>0</v>
          </cell>
          <cell r="P33">
            <v>0</v>
          </cell>
          <cell r="Q33">
            <v>1</v>
          </cell>
          <cell r="R33" t="str">
            <v>NFI</v>
          </cell>
          <cell r="S33">
            <v>0</v>
          </cell>
          <cell r="T33">
            <v>0</v>
          </cell>
          <cell r="U33" t="str">
            <v>Affordability/vulnerability</v>
          </cell>
          <cell r="V33" t="str">
            <v>nr</v>
          </cell>
          <cell r="W33" t="str">
            <v>Score out of 10</v>
          </cell>
          <cell r="X33">
            <v>2</v>
          </cell>
          <cell r="Y33" t="str">
            <v>Up</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7.6</v>
          </cell>
          <cell r="AR33">
            <v>7.65</v>
          </cell>
          <cell r="AS33">
            <v>7.7</v>
          </cell>
          <cell r="AT33">
            <v>7.75</v>
          </cell>
          <cell r="AU33">
            <v>7.8</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v>0</v>
          </cell>
          <cell r="DD33">
            <v>1</v>
          </cell>
          <cell r="DE33">
            <v>0</v>
          </cell>
        </row>
        <row r="34">
          <cell r="C34" t="str">
            <v>PR19AFW_NEP01</v>
          </cell>
          <cell r="D34">
            <v>0</v>
          </cell>
          <cell r="E34">
            <v>0</v>
          </cell>
          <cell r="F34" t="str">
            <v>NEP01</v>
          </cell>
          <cell r="G34" t="str">
            <v>WINEP Delivery</v>
          </cell>
          <cell r="H34">
            <v>0</v>
          </cell>
          <cell r="I34">
            <v>0</v>
          </cell>
          <cell r="J34">
            <v>0</v>
          </cell>
          <cell r="K34">
            <v>0</v>
          </cell>
          <cell r="L34">
            <v>0</v>
          </cell>
          <cell r="M34">
            <v>0</v>
          </cell>
          <cell r="N34">
            <v>0</v>
          </cell>
          <cell r="O34">
            <v>0</v>
          </cell>
          <cell r="P34">
            <v>0</v>
          </cell>
          <cell r="Q34">
            <v>0</v>
          </cell>
          <cell r="R34" t="str">
            <v>NFI</v>
          </cell>
          <cell r="S34">
            <v>0</v>
          </cell>
          <cell r="T34">
            <v>0</v>
          </cell>
          <cell r="U34">
            <v>0</v>
          </cell>
          <cell r="V34" t="str">
            <v>text</v>
          </cell>
          <cell r="W34" t="str">
            <v>WINEP requirements met or not met in each year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t="str">
            <v>Met</v>
          </cell>
          <cell r="AR34" t="str">
            <v>Met</v>
          </cell>
          <cell r="AS34" t="str">
            <v>Met</v>
          </cell>
          <cell r="AT34" t="str">
            <v>Met</v>
          </cell>
          <cell r="AU34" t="str">
            <v>Met</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v>0</v>
          </cell>
          <cell r="DD34">
            <v>0</v>
          </cell>
          <cell r="DE34">
            <v>0</v>
          </cell>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I35">
            <v>0</v>
          </cell>
          <cell r="J35">
            <v>0</v>
          </cell>
          <cell r="K35">
            <v>0</v>
          </cell>
          <cell r="L35">
            <v>0</v>
          </cell>
          <cell r="M35">
            <v>1</v>
          </cell>
          <cell r="N35">
            <v>0</v>
          </cell>
          <cell r="O35">
            <v>0</v>
          </cell>
          <cell r="P35">
            <v>0</v>
          </cell>
          <cell r="Q35">
            <v>1</v>
          </cell>
          <cell r="R35" t="str">
            <v>Out &amp; under</v>
          </cell>
          <cell r="S35" t="str">
            <v xml:space="preserve">Revenue </v>
          </cell>
          <cell r="T35" t="str">
            <v>In-period</v>
          </cell>
          <cell r="U35" t="str">
            <v>Customer measure of experience (C-MeX)</v>
          </cell>
          <cell r="V35" t="str">
            <v>score</v>
          </cell>
          <cell r="W35" t="str">
            <v>C-MeX score</v>
          </cell>
          <cell r="X35">
            <v>2</v>
          </cell>
          <cell r="Y35" t="str">
            <v>Up</v>
          </cell>
          <cell r="Z35" t="str">
            <v>C-MeX: Customer measure of experience</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t="str">
            <v/>
          </cell>
          <cell r="AR35" t="str">
            <v/>
          </cell>
          <cell r="AS35" t="str">
            <v/>
          </cell>
          <cell r="AT35" t="str">
            <v/>
          </cell>
          <cell r="AU35" t="str">
            <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t="str">
            <v>Yes</v>
          </cell>
          <cell r="BM35" t="str">
            <v>Yes</v>
          </cell>
          <cell r="BN35" t="str">
            <v>Yes</v>
          </cell>
          <cell r="BO35" t="str">
            <v>Yes</v>
          </cell>
          <cell r="BP35" t="str">
            <v>Yes</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No</v>
          </cell>
          <cell r="DD35">
            <v>1</v>
          </cell>
          <cell r="DE35">
            <v>0</v>
          </cell>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I36">
            <v>0</v>
          </cell>
          <cell r="J36">
            <v>0.56000000000000005</v>
          </cell>
          <cell r="K36">
            <v>0.44</v>
          </cell>
          <cell r="L36">
            <v>0</v>
          </cell>
          <cell r="M36">
            <v>0</v>
          </cell>
          <cell r="N36">
            <v>0</v>
          </cell>
          <cell r="O36">
            <v>0</v>
          </cell>
          <cell r="P36">
            <v>0</v>
          </cell>
          <cell r="Q36">
            <v>1</v>
          </cell>
          <cell r="R36" t="str">
            <v>Out &amp; under</v>
          </cell>
          <cell r="S36" t="str">
            <v xml:space="preserve">Revenue </v>
          </cell>
          <cell r="T36" t="str">
            <v>In-period</v>
          </cell>
          <cell r="U36" t="str">
            <v>Developer services measure of experience (D-MeX)</v>
          </cell>
          <cell r="V36" t="str">
            <v>score</v>
          </cell>
          <cell r="W36" t="str">
            <v>D-MeX score</v>
          </cell>
          <cell r="X36">
            <v>2</v>
          </cell>
          <cell r="Y36" t="str">
            <v>Up</v>
          </cell>
          <cell r="Z36" t="str">
            <v>D-MeX: Developer services measure of experience</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t="str">
            <v/>
          </cell>
          <cell r="AR36" t="str">
            <v/>
          </cell>
          <cell r="AS36" t="str">
            <v/>
          </cell>
          <cell r="AT36" t="str">
            <v/>
          </cell>
          <cell r="AU36" t="str">
            <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t="str">
            <v>Yes</v>
          </cell>
          <cell r="BM36" t="str">
            <v>Yes</v>
          </cell>
          <cell r="BN36" t="str">
            <v>Yes</v>
          </cell>
          <cell r="BO36" t="str">
            <v>Yes</v>
          </cell>
          <cell r="BP36" t="str">
            <v>Yes</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No</v>
          </cell>
          <cell r="DD36">
            <v>1</v>
          </cell>
          <cell r="DE36">
            <v>0</v>
          </cell>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I37">
            <v>0</v>
          </cell>
          <cell r="J37">
            <v>1</v>
          </cell>
          <cell r="K37">
            <v>0</v>
          </cell>
          <cell r="L37">
            <v>0</v>
          </cell>
          <cell r="M37">
            <v>0</v>
          </cell>
          <cell r="N37">
            <v>0</v>
          </cell>
          <cell r="O37">
            <v>0</v>
          </cell>
          <cell r="P37">
            <v>0</v>
          </cell>
          <cell r="Q37">
            <v>1</v>
          </cell>
          <cell r="R37" t="str">
            <v>Under</v>
          </cell>
          <cell r="S37" t="str">
            <v xml:space="preserve">Revenue </v>
          </cell>
          <cell r="T37" t="str">
            <v>In-period</v>
          </cell>
          <cell r="U37" t="str">
            <v>Water quality compliance</v>
          </cell>
          <cell r="V37" t="str">
            <v>score</v>
          </cell>
          <cell r="W37" t="str">
            <v>CRI score</v>
          </cell>
          <cell r="X37">
            <v>2</v>
          </cell>
          <cell r="Y37" t="str">
            <v>Down</v>
          </cell>
          <cell r="Z37" t="str">
            <v>Water quality compliance (CRI)</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t="str">
            <v>Yes</v>
          </cell>
          <cell r="BM37" t="str">
            <v>Yes</v>
          </cell>
          <cell r="BN37" t="str">
            <v>Yes</v>
          </cell>
          <cell r="BO37" t="str">
            <v>Yes</v>
          </cell>
          <cell r="BP37" t="str">
            <v>Yes</v>
          </cell>
          <cell r="BQ37" t="str">
            <v/>
          </cell>
          <cell r="BR37" t="str">
            <v/>
          </cell>
          <cell r="BS37" t="str">
            <v/>
          </cell>
          <cell r="BT37" t="str">
            <v/>
          </cell>
          <cell r="BU37" t="str">
            <v/>
          </cell>
          <cell r="BV37">
            <v>9.5</v>
          </cell>
          <cell r="BW37">
            <v>9.5</v>
          </cell>
          <cell r="BX37">
            <v>9.5</v>
          </cell>
          <cell r="BY37">
            <v>9.5</v>
          </cell>
          <cell r="BZ37">
            <v>9.5</v>
          </cell>
          <cell r="CA37">
            <v>2</v>
          </cell>
          <cell r="CB37">
            <v>2</v>
          </cell>
          <cell r="CC37">
            <v>1.5</v>
          </cell>
          <cell r="CD37">
            <v>1.5</v>
          </cell>
          <cell r="CE37">
            <v>1.5</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v>-0.78800000000000003</v>
          </cell>
          <cell r="CV37" t="str">
            <v/>
          </cell>
          <cell r="CW37" t="str">
            <v/>
          </cell>
          <cell r="CX37" t="str">
            <v/>
          </cell>
          <cell r="CY37">
            <v>0</v>
          </cell>
          <cell r="CZ37" t="str">
            <v/>
          </cell>
          <cell r="DA37" t="str">
            <v/>
          </cell>
          <cell r="DB37" t="str">
            <v/>
          </cell>
          <cell r="DC37">
            <v>0</v>
          </cell>
          <cell r="DD37">
            <v>1</v>
          </cell>
          <cell r="DE37">
            <v>0</v>
          </cell>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I38">
            <v>0</v>
          </cell>
          <cell r="J38">
            <v>1</v>
          </cell>
          <cell r="K38">
            <v>0</v>
          </cell>
          <cell r="L38">
            <v>0</v>
          </cell>
          <cell r="M38">
            <v>0</v>
          </cell>
          <cell r="N38">
            <v>0</v>
          </cell>
          <cell r="O38">
            <v>0</v>
          </cell>
          <cell r="P38">
            <v>0</v>
          </cell>
          <cell r="Q38">
            <v>1</v>
          </cell>
          <cell r="R38" t="str">
            <v>Out &amp; under</v>
          </cell>
          <cell r="S38" t="str">
            <v xml:space="preserve">Revenue </v>
          </cell>
          <cell r="T38" t="str">
            <v>In-period</v>
          </cell>
          <cell r="U38" t="str">
            <v>Supply interruptions</v>
          </cell>
          <cell r="V38" t="str">
            <v>time</v>
          </cell>
          <cell r="W38" t="str">
            <v>Minutes / property / year</v>
          </cell>
          <cell r="X38">
            <v>0</v>
          </cell>
          <cell r="Y38" t="str">
            <v>Down</v>
          </cell>
          <cell r="Z38" t="str">
            <v>Water supply interruptions</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4.5138888888888893E-3</v>
          </cell>
          <cell r="AR38">
            <v>4.2592592592592595E-3</v>
          </cell>
          <cell r="AS38">
            <v>3.9930555555555561E-3</v>
          </cell>
          <cell r="AT38">
            <v>3.7384259259259263E-3</v>
          </cell>
          <cell r="AU38">
            <v>3.472222222222222E-3</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t="str">
            <v>Yes</v>
          </cell>
          <cell r="BM38" t="str">
            <v>Yes</v>
          </cell>
          <cell r="BN38" t="str">
            <v>Yes</v>
          </cell>
          <cell r="BO38" t="str">
            <v>Yes</v>
          </cell>
          <cell r="BP38" t="str">
            <v>Yes</v>
          </cell>
          <cell r="BQ38">
            <v>0</v>
          </cell>
          <cell r="BR38">
            <v>0</v>
          </cell>
          <cell r="BS38">
            <v>0</v>
          </cell>
          <cell r="BT38">
            <v>0</v>
          </cell>
          <cell r="BU38">
            <v>0</v>
          </cell>
          <cell r="BV38">
            <v>1.579861111111111E-2</v>
          </cell>
          <cell r="BW38">
            <v>1.579861111111111E-2</v>
          </cell>
          <cell r="BX38">
            <v>1.579861111111111E-2</v>
          </cell>
          <cell r="BY38">
            <v>1.579861111111111E-2</v>
          </cell>
          <cell r="BZ38">
            <v>1.579861111111111E-2</v>
          </cell>
          <cell r="CA38">
            <v>0</v>
          </cell>
          <cell r="CB38">
            <v>0</v>
          </cell>
          <cell r="CC38">
            <v>0</v>
          </cell>
          <cell r="CD38">
            <v>0</v>
          </cell>
          <cell r="CE38">
            <v>0</v>
          </cell>
          <cell r="CF38">
            <v>0</v>
          </cell>
          <cell r="CG38">
            <v>0</v>
          </cell>
          <cell r="CH38">
            <v>0</v>
          </cell>
          <cell r="CI38">
            <v>0</v>
          </cell>
          <cell r="CJ38">
            <v>0</v>
          </cell>
          <cell r="CK38">
            <v>3.9004629629629632E-3</v>
          </cell>
          <cell r="CL38">
            <v>3.3912037037037036E-3</v>
          </cell>
          <cell r="CM38">
            <v>2.8356481481481479E-3</v>
          </cell>
          <cell r="CN38">
            <v>2.2800925925925927E-3</v>
          </cell>
          <cell r="CO38">
            <v>1.689814814814815E-3</v>
          </cell>
          <cell r="CP38">
            <v>0</v>
          </cell>
          <cell r="CQ38">
            <v>0</v>
          </cell>
          <cell r="CR38">
            <v>0</v>
          </cell>
          <cell r="CS38">
            <v>0</v>
          </cell>
          <cell r="CT38">
            <v>0</v>
          </cell>
          <cell r="CU38">
            <v>-1.1459999999999999</v>
          </cell>
          <cell r="CV38" t="str">
            <v/>
          </cell>
          <cell r="CW38" t="str">
            <v/>
          </cell>
          <cell r="CX38" t="str">
            <v/>
          </cell>
          <cell r="CY38">
            <v>1.1459999999999999</v>
          </cell>
          <cell r="CZ38" t="str">
            <v/>
          </cell>
          <cell r="DA38" t="str">
            <v/>
          </cell>
          <cell r="DB38" t="str">
            <v/>
          </cell>
          <cell r="DC38">
            <v>0</v>
          </cell>
          <cell r="DD38">
            <v>1</v>
          </cell>
          <cell r="DE38">
            <v>0</v>
          </cell>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I39">
            <v>0</v>
          </cell>
          <cell r="J39">
            <v>1</v>
          </cell>
          <cell r="K39">
            <v>0</v>
          </cell>
          <cell r="L39">
            <v>0</v>
          </cell>
          <cell r="M39">
            <v>0</v>
          </cell>
          <cell r="N39">
            <v>0</v>
          </cell>
          <cell r="O39">
            <v>0</v>
          </cell>
          <cell r="P39">
            <v>0</v>
          </cell>
          <cell r="Q39">
            <v>1</v>
          </cell>
          <cell r="R39" t="str">
            <v>Out &amp; under</v>
          </cell>
          <cell r="S39" t="str">
            <v xml:space="preserve">Revenue </v>
          </cell>
          <cell r="T39" t="str">
            <v>In-period</v>
          </cell>
          <cell r="U39" t="str">
            <v>Leakage</v>
          </cell>
          <cell r="V39" t="str">
            <v>nr</v>
          </cell>
          <cell r="W39" t="str">
            <v>Megalitres per day (Ml/d) - three year average</v>
          </cell>
          <cell r="X39">
            <v>1</v>
          </cell>
          <cell r="Y39" t="str">
            <v>Down</v>
          </cell>
          <cell r="Z39" t="str">
            <v>Leakage</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181.1</v>
          </cell>
          <cell r="AR39">
            <v>173.4</v>
          </cell>
          <cell r="AS39">
            <v>168</v>
          </cell>
          <cell r="AT39">
            <v>160.80000000000001</v>
          </cell>
          <cell r="AU39">
            <v>153.5</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t="str">
            <v>Yes</v>
          </cell>
          <cell r="BM39" t="str">
            <v>Yes</v>
          </cell>
          <cell r="BN39" t="str">
            <v>Yes</v>
          </cell>
          <cell r="BO39" t="str">
            <v>Yes</v>
          </cell>
          <cell r="BP39" t="str">
            <v>Yes</v>
          </cell>
          <cell r="BQ39">
            <v>0</v>
          </cell>
          <cell r="BR39">
            <v>0</v>
          </cell>
          <cell r="BS39">
            <v>0</v>
          </cell>
          <cell r="BT39">
            <v>0</v>
          </cell>
          <cell r="BU39">
            <v>0</v>
          </cell>
          <cell r="BV39">
            <v>384.6</v>
          </cell>
          <cell r="BW39">
            <v>384.6</v>
          </cell>
          <cell r="BX39">
            <v>384.6</v>
          </cell>
          <cell r="BY39">
            <v>384.6</v>
          </cell>
          <cell r="BZ39">
            <v>384.6</v>
          </cell>
          <cell r="CA39" t="str">
            <v/>
          </cell>
          <cell r="CB39" t="str">
            <v/>
          </cell>
          <cell r="CC39" t="str">
            <v/>
          </cell>
          <cell r="CD39" t="str">
            <v/>
          </cell>
          <cell r="CE39" t="str">
            <v/>
          </cell>
          <cell r="CF39" t="str">
            <v/>
          </cell>
          <cell r="CG39" t="str">
            <v/>
          </cell>
          <cell r="CH39" t="str">
            <v/>
          </cell>
          <cell r="CI39" t="str">
            <v/>
          </cell>
          <cell r="CJ39" t="str">
            <v/>
          </cell>
          <cell r="CK39" t="str">
            <v>*</v>
          </cell>
          <cell r="CL39" t="str">
            <v>*</v>
          </cell>
          <cell r="CM39" t="str">
            <v>*</v>
          </cell>
          <cell r="CN39" t="str">
            <v>*</v>
          </cell>
          <cell r="CO39" t="str">
            <v>*</v>
          </cell>
          <cell r="CP39" t="str">
            <v/>
          </cell>
          <cell r="CQ39" t="str">
            <v/>
          </cell>
          <cell r="CR39" t="str">
            <v/>
          </cell>
          <cell r="CS39" t="str">
            <v/>
          </cell>
          <cell r="CT39" t="str">
            <v/>
          </cell>
          <cell r="CU39">
            <v>-0.36499999999999999</v>
          </cell>
          <cell r="CV39">
            <v>-0.7</v>
          </cell>
          <cell r="CW39" t="str">
            <v/>
          </cell>
          <cell r="CX39" t="str">
            <v/>
          </cell>
          <cell r="CY39">
            <v>0.219</v>
          </cell>
          <cell r="CZ39" t="str">
            <v/>
          </cell>
          <cell r="DA39" t="str">
            <v/>
          </cell>
          <cell r="DB39" t="str">
            <v/>
          </cell>
          <cell r="DC39">
            <v>0</v>
          </cell>
          <cell r="DD39">
            <v>1</v>
          </cell>
          <cell r="DE39">
            <v>0</v>
          </cell>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I40">
            <v>0</v>
          </cell>
          <cell r="J40">
            <v>1</v>
          </cell>
          <cell r="K40">
            <v>0</v>
          </cell>
          <cell r="L40">
            <v>0</v>
          </cell>
          <cell r="M40">
            <v>0</v>
          </cell>
          <cell r="N40">
            <v>0</v>
          </cell>
          <cell r="O40">
            <v>0</v>
          </cell>
          <cell r="P40">
            <v>0</v>
          </cell>
          <cell r="Q40">
            <v>1</v>
          </cell>
          <cell r="R40" t="str">
            <v>Out &amp; under</v>
          </cell>
          <cell r="S40" t="str">
            <v xml:space="preserve">Revenue </v>
          </cell>
          <cell r="T40" t="str">
            <v>End of period</v>
          </cell>
          <cell r="U40" t="str">
            <v>Water consumption</v>
          </cell>
          <cell r="V40" t="str">
            <v>nr</v>
          </cell>
          <cell r="W40" t="str">
            <v>Litres per capita per day (l/p/d) - three year average</v>
          </cell>
          <cell r="X40">
            <v>1</v>
          </cell>
          <cell r="Y40" t="str">
            <v>Down</v>
          </cell>
          <cell r="Z40" t="str">
            <v>Per capita consumption</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135.1</v>
          </cell>
          <cell r="AR40">
            <v>133.5</v>
          </cell>
          <cell r="AS40">
            <v>131.80000000000001</v>
          </cell>
          <cell r="AT40">
            <v>130.1</v>
          </cell>
          <cell r="AU40">
            <v>128.6</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t="str">
            <v>Yes</v>
          </cell>
          <cell r="BM40" t="str">
            <v>Yes</v>
          </cell>
          <cell r="BN40" t="str">
            <v>Yes</v>
          </cell>
          <cell r="BO40" t="str">
            <v>Yes</v>
          </cell>
          <cell r="BP40" t="str">
            <v>Yes</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v>-0.374</v>
          </cell>
          <cell r="CV40" t="str">
            <v/>
          </cell>
          <cell r="CW40" t="str">
            <v/>
          </cell>
          <cell r="CX40" t="str">
            <v/>
          </cell>
          <cell r="CY40">
            <v>0.312</v>
          </cell>
          <cell r="CZ40" t="str">
            <v/>
          </cell>
          <cell r="DA40" t="str">
            <v/>
          </cell>
          <cell r="DB40" t="str">
            <v/>
          </cell>
          <cell r="DC40">
            <v>0</v>
          </cell>
          <cell r="DD40">
            <v>2.5</v>
          </cell>
          <cell r="DE40" t="str">
            <v>Performance assessed on only two years</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I41">
            <v>0</v>
          </cell>
          <cell r="J41">
            <v>0</v>
          </cell>
          <cell r="K41">
            <v>1</v>
          </cell>
          <cell r="L41">
            <v>0</v>
          </cell>
          <cell r="M41">
            <v>0</v>
          </cell>
          <cell r="N41">
            <v>0</v>
          </cell>
          <cell r="O41">
            <v>0</v>
          </cell>
          <cell r="P41">
            <v>0</v>
          </cell>
          <cell r="Q41">
            <v>1</v>
          </cell>
          <cell r="R41" t="str">
            <v>Out &amp; under</v>
          </cell>
          <cell r="S41" t="str">
            <v xml:space="preserve">Revenue </v>
          </cell>
          <cell r="T41" t="str">
            <v>In-period</v>
          </cell>
          <cell r="U41" t="str">
            <v>Sewer flooding</v>
          </cell>
          <cell r="V41" t="str">
            <v>nr</v>
          </cell>
          <cell r="W41" t="str">
            <v>No. of properties flooded internally per 10,000 sewer connections</v>
          </cell>
          <cell r="X41">
            <v>2</v>
          </cell>
          <cell r="Y41" t="str">
            <v>Down</v>
          </cell>
          <cell r="Z41" t="str">
            <v>Internal sewer flooding</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1.68</v>
          </cell>
          <cell r="AR41">
            <v>1.63</v>
          </cell>
          <cell r="AS41">
            <v>1.58</v>
          </cell>
          <cell r="AT41">
            <v>1.44</v>
          </cell>
          <cell r="AU41">
            <v>1.34</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t="str">
            <v>Yes</v>
          </cell>
          <cell r="BM41" t="str">
            <v>Yes</v>
          </cell>
          <cell r="BN41" t="str">
            <v>Yes</v>
          </cell>
          <cell r="BO41" t="str">
            <v>Yes</v>
          </cell>
          <cell r="BP41" t="str">
            <v>Yes</v>
          </cell>
          <cell r="BQ41" t="str">
            <v/>
          </cell>
          <cell r="BR41" t="str">
            <v/>
          </cell>
          <cell r="BS41" t="str">
            <v/>
          </cell>
          <cell r="BT41" t="str">
            <v/>
          </cell>
          <cell r="BU41" t="str">
            <v/>
          </cell>
          <cell r="BV41">
            <v>3.35</v>
          </cell>
          <cell r="BW41">
            <v>3.35</v>
          </cell>
          <cell r="BX41">
            <v>3.35</v>
          </cell>
          <cell r="BY41">
            <v>3.35</v>
          </cell>
          <cell r="BZ41">
            <v>3.35</v>
          </cell>
          <cell r="CA41" t="str">
            <v/>
          </cell>
          <cell r="CB41" t="str">
            <v/>
          </cell>
          <cell r="CC41" t="str">
            <v/>
          </cell>
          <cell r="CD41" t="str">
            <v/>
          </cell>
          <cell r="CE41" t="str">
            <v/>
          </cell>
          <cell r="CF41" t="str">
            <v/>
          </cell>
          <cell r="CG41" t="str">
            <v/>
          </cell>
          <cell r="CH41" t="str">
            <v/>
          </cell>
          <cell r="CI41" t="str">
            <v/>
          </cell>
          <cell r="CJ41" t="str">
            <v/>
          </cell>
          <cell r="CK41">
            <v>1.35</v>
          </cell>
          <cell r="CL41">
            <v>1.3</v>
          </cell>
          <cell r="CM41">
            <v>1.25</v>
          </cell>
          <cell r="CN41">
            <v>1.1100000000000001</v>
          </cell>
          <cell r="CO41">
            <v>1.01</v>
          </cell>
          <cell r="CP41" t="str">
            <v/>
          </cell>
          <cell r="CQ41" t="str">
            <v/>
          </cell>
          <cell r="CR41" t="str">
            <v/>
          </cell>
          <cell r="CS41" t="str">
            <v/>
          </cell>
          <cell r="CT41" t="str">
            <v/>
          </cell>
          <cell r="CU41">
            <v>-10.994</v>
          </cell>
          <cell r="CV41" t="str">
            <v/>
          </cell>
          <cell r="CW41" t="str">
            <v/>
          </cell>
          <cell r="CX41" t="str">
            <v/>
          </cell>
          <cell r="CY41">
            <v>10.994</v>
          </cell>
          <cell r="CZ41" t="str">
            <v/>
          </cell>
          <cell r="DA41" t="str">
            <v/>
          </cell>
          <cell r="DB41" t="str">
            <v/>
          </cell>
          <cell r="DC41">
            <v>0</v>
          </cell>
          <cell r="DD41">
            <v>1</v>
          </cell>
          <cell r="DE41">
            <v>0</v>
          </cell>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I42">
            <v>0</v>
          </cell>
          <cell r="J42">
            <v>0</v>
          </cell>
          <cell r="K42">
            <v>1</v>
          </cell>
          <cell r="L42">
            <v>0</v>
          </cell>
          <cell r="M42">
            <v>0</v>
          </cell>
          <cell r="N42">
            <v>0</v>
          </cell>
          <cell r="O42">
            <v>0</v>
          </cell>
          <cell r="P42">
            <v>0</v>
          </cell>
          <cell r="Q42">
            <v>1</v>
          </cell>
          <cell r="R42" t="str">
            <v>Out &amp; under</v>
          </cell>
          <cell r="S42" t="str">
            <v xml:space="preserve">Revenue </v>
          </cell>
          <cell r="T42" t="str">
            <v>In-period</v>
          </cell>
          <cell r="U42" t="str">
            <v>Pollution incidents</v>
          </cell>
          <cell r="V42" t="str">
            <v>nr</v>
          </cell>
          <cell r="W42" t="str">
            <v>No. of pollution incidents (categories 1-3) per 10,000 km of sewer</v>
          </cell>
          <cell r="X42">
            <v>2</v>
          </cell>
          <cell r="Y42" t="str">
            <v>Down</v>
          </cell>
          <cell r="Z42" t="str">
            <v>Pollution incidents</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24.51</v>
          </cell>
          <cell r="AR42">
            <v>23.74</v>
          </cell>
          <cell r="AS42">
            <v>23</v>
          </cell>
          <cell r="AT42">
            <v>22.4</v>
          </cell>
          <cell r="AU42">
            <v>19.5</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t="str">
            <v>Yes</v>
          </cell>
          <cell r="BM42" t="str">
            <v>Yes</v>
          </cell>
          <cell r="BN42" t="str">
            <v>Yes</v>
          </cell>
          <cell r="BO42" t="str">
            <v>Yes</v>
          </cell>
          <cell r="BP42" t="str">
            <v>Yes</v>
          </cell>
          <cell r="BQ42" t="str">
            <v/>
          </cell>
          <cell r="BR42" t="str">
            <v/>
          </cell>
          <cell r="BS42" t="str">
            <v/>
          </cell>
          <cell r="BT42" t="str">
            <v/>
          </cell>
          <cell r="BU42" t="str">
            <v/>
          </cell>
          <cell r="BV42">
            <v>41.6</v>
          </cell>
          <cell r="BW42">
            <v>41.6</v>
          </cell>
          <cell r="BX42">
            <v>41.6</v>
          </cell>
          <cell r="BY42">
            <v>41.6</v>
          </cell>
          <cell r="BZ42">
            <v>41.6</v>
          </cell>
          <cell r="CA42" t="str">
            <v/>
          </cell>
          <cell r="CB42" t="str">
            <v/>
          </cell>
          <cell r="CC42" t="str">
            <v/>
          </cell>
          <cell r="CD42" t="str">
            <v/>
          </cell>
          <cell r="CE42" t="str">
            <v/>
          </cell>
          <cell r="CF42" t="str">
            <v/>
          </cell>
          <cell r="CG42" t="str">
            <v/>
          </cell>
          <cell r="CH42" t="str">
            <v/>
          </cell>
          <cell r="CI42" t="str">
            <v/>
          </cell>
          <cell r="CJ42">
            <v>0</v>
          </cell>
          <cell r="CK42">
            <v>9.51</v>
          </cell>
          <cell r="CL42">
            <v>8.74</v>
          </cell>
          <cell r="CM42">
            <v>8</v>
          </cell>
          <cell r="CN42">
            <v>7.4</v>
          </cell>
          <cell r="CO42">
            <v>4.5</v>
          </cell>
          <cell r="CP42" t="str">
            <v/>
          </cell>
          <cell r="CQ42" t="str">
            <v/>
          </cell>
          <cell r="CR42" t="str">
            <v/>
          </cell>
          <cell r="CS42" t="str">
            <v/>
          </cell>
          <cell r="CT42" t="str">
            <v/>
          </cell>
          <cell r="CU42">
            <v>-0.44500000000000001</v>
          </cell>
          <cell r="CV42" t="str">
            <v/>
          </cell>
          <cell r="CW42" t="str">
            <v/>
          </cell>
          <cell r="CX42" t="str">
            <v/>
          </cell>
          <cell r="CY42">
            <v>0.29499999999999998</v>
          </cell>
          <cell r="CZ42" t="str">
            <v/>
          </cell>
          <cell r="DA42" t="str">
            <v/>
          </cell>
          <cell r="DB42" t="str">
            <v/>
          </cell>
          <cell r="DC42">
            <v>0</v>
          </cell>
          <cell r="DD42">
            <v>1</v>
          </cell>
          <cell r="DE42">
            <v>0</v>
          </cell>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K43">
            <v>0</v>
          </cell>
          <cell r="L43">
            <v>0</v>
          </cell>
          <cell r="M43">
            <v>0</v>
          </cell>
          <cell r="N43">
            <v>0</v>
          </cell>
          <cell r="O43">
            <v>0</v>
          </cell>
          <cell r="P43">
            <v>0</v>
          </cell>
          <cell r="Q43">
            <v>1</v>
          </cell>
          <cell r="R43" t="str">
            <v>NFI</v>
          </cell>
          <cell r="S43">
            <v>0</v>
          </cell>
          <cell r="T43">
            <v>0</v>
          </cell>
          <cell r="U43" t="str">
            <v>Resilience</v>
          </cell>
          <cell r="V43" t="str">
            <v>%</v>
          </cell>
          <cell r="W43" t="str">
            <v>% of population experiencing severe restrictions in 1in200yr drought</v>
          </cell>
          <cell r="X43">
            <v>1</v>
          </cell>
          <cell r="Y43" t="str">
            <v>Down</v>
          </cell>
          <cell r="Z43" t="str">
            <v>Risk of severe restrictions in a drought</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20.5</v>
          </cell>
          <cell r="AR43">
            <v>20.5</v>
          </cell>
          <cell r="AS43">
            <v>22</v>
          </cell>
          <cell r="AT43">
            <v>21.8</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v>0</v>
          </cell>
          <cell r="DD43">
            <v>1</v>
          </cell>
          <cell r="DE43">
            <v>0</v>
          </cell>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I44">
            <v>0</v>
          </cell>
          <cell r="J44">
            <v>0</v>
          </cell>
          <cell r="K44">
            <v>1</v>
          </cell>
          <cell r="L44">
            <v>0</v>
          </cell>
          <cell r="M44">
            <v>0</v>
          </cell>
          <cell r="N44">
            <v>0</v>
          </cell>
          <cell r="O44">
            <v>0</v>
          </cell>
          <cell r="P44">
            <v>0</v>
          </cell>
          <cell r="Q44">
            <v>1</v>
          </cell>
          <cell r="R44" t="str">
            <v>NFI</v>
          </cell>
          <cell r="S44">
            <v>0</v>
          </cell>
          <cell r="T44">
            <v>0</v>
          </cell>
          <cell r="U44" t="str">
            <v>Resilience</v>
          </cell>
          <cell r="V44" t="str">
            <v>%</v>
          </cell>
          <cell r="W44" t="str">
            <v>% of population experiencing flooding in 1in50yr storm</v>
          </cell>
          <cell r="X44">
            <v>2</v>
          </cell>
          <cell r="Y44" t="str">
            <v>Down</v>
          </cell>
          <cell r="Z44" t="str">
            <v>Risk of sewer flooding in a storm</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9.75</v>
          </cell>
          <cell r="AR44">
            <v>9.75</v>
          </cell>
          <cell r="AS44">
            <v>9.75</v>
          </cell>
          <cell r="AT44">
            <v>9.75</v>
          </cell>
          <cell r="AU44">
            <v>9.75</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v>0</v>
          </cell>
          <cell r="DD44">
            <v>1</v>
          </cell>
          <cell r="DE44">
            <v>0</v>
          </cell>
        </row>
        <row r="45">
          <cell r="C45" t="str">
            <v>PR19ANH_11</v>
          </cell>
          <cell r="D45" t="str">
            <v>Investing for Tomorrow</v>
          </cell>
          <cell r="E45" t="str">
            <v>PR14 revision</v>
          </cell>
          <cell r="F45">
            <v>11</v>
          </cell>
          <cell r="G45" t="str">
            <v>Mains repairs</v>
          </cell>
          <cell r="H45" t="str">
            <v>The total number of mains bursts per 1,000 km of pipes.</v>
          </cell>
          <cell r="I45">
            <v>0</v>
          </cell>
          <cell r="J45">
            <v>1</v>
          </cell>
          <cell r="K45">
            <v>0</v>
          </cell>
          <cell r="L45">
            <v>0</v>
          </cell>
          <cell r="M45">
            <v>0</v>
          </cell>
          <cell r="N45">
            <v>0</v>
          </cell>
          <cell r="O45">
            <v>0</v>
          </cell>
          <cell r="P45">
            <v>0</v>
          </cell>
          <cell r="Q45">
            <v>1</v>
          </cell>
          <cell r="R45" t="str">
            <v>Under</v>
          </cell>
          <cell r="S45" t="str">
            <v xml:space="preserve">Revenue </v>
          </cell>
          <cell r="T45" t="str">
            <v>In-period</v>
          </cell>
          <cell r="U45" t="str">
            <v>Water mains bursts</v>
          </cell>
          <cell r="V45" t="str">
            <v>nr</v>
          </cell>
          <cell r="W45" t="str">
            <v>No. mains bursts per 1,000 kilometres of pipe</v>
          </cell>
          <cell r="X45">
            <v>1</v>
          </cell>
          <cell r="Y45" t="str">
            <v>Down</v>
          </cell>
          <cell r="Z45" t="str">
            <v>Mains repairs</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140.1</v>
          </cell>
          <cell r="AR45">
            <v>138.1</v>
          </cell>
          <cell r="AS45">
            <v>136.19999999999999</v>
          </cell>
          <cell r="AT45">
            <v>134.19999999999999</v>
          </cell>
          <cell r="AU45">
            <v>132.30000000000001</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t="str">
            <v>Yes</v>
          </cell>
          <cell r="BM45" t="str">
            <v>Yes</v>
          </cell>
          <cell r="BN45" t="str">
            <v>Yes</v>
          </cell>
          <cell r="BO45" t="str">
            <v>Yes</v>
          </cell>
          <cell r="BP45" t="str">
            <v>Yes</v>
          </cell>
          <cell r="BQ45" t="str">
            <v/>
          </cell>
          <cell r="BR45" t="str">
            <v/>
          </cell>
          <cell r="BS45" t="str">
            <v/>
          </cell>
          <cell r="BT45" t="str">
            <v/>
          </cell>
          <cell r="BU45" t="str">
            <v/>
          </cell>
          <cell r="BV45" t="str">
            <v/>
          </cell>
          <cell r="BW45" t="str">
            <v/>
          </cell>
          <cell r="BX45" t="str">
            <v/>
          </cell>
          <cell r="BY45" t="str">
            <v/>
          </cell>
          <cell r="BZ45" t="str">
            <v/>
          </cell>
          <cell r="CA45">
            <v>150.1</v>
          </cell>
          <cell r="CB45">
            <v>148.1</v>
          </cell>
          <cell r="CC45">
            <v>146.19999999999999</v>
          </cell>
          <cell r="CD45">
            <v>144.19999999999999</v>
          </cell>
          <cell r="CE45">
            <v>142.30000000000001</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v>-0.16500000000000001</v>
          </cell>
          <cell r="CV45" t="str">
            <v/>
          </cell>
          <cell r="CW45" t="str">
            <v/>
          </cell>
          <cell r="CX45" t="str">
            <v/>
          </cell>
          <cell r="CY45" t="str">
            <v/>
          </cell>
          <cell r="CZ45" t="str">
            <v/>
          </cell>
          <cell r="DA45" t="str">
            <v/>
          </cell>
          <cell r="DB45" t="str">
            <v/>
          </cell>
          <cell r="DC45">
            <v>0</v>
          </cell>
          <cell r="DD45">
            <v>1</v>
          </cell>
          <cell r="DE45">
            <v>0</v>
          </cell>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I46">
            <v>0</v>
          </cell>
          <cell r="J46">
            <v>1</v>
          </cell>
          <cell r="K46">
            <v>0</v>
          </cell>
          <cell r="L46">
            <v>0</v>
          </cell>
          <cell r="M46">
            <v>0</v>
          </cell>
          <cell r="N46">
            <v>0</v>
          </cell>
          <cell r="O46">
            <v>0</v>
          </cell>
          <cell r="P46">
            <v>0</v>
          </cell>
          <cell r="Q46">
            <v>1</v>
          </cell>
          <cell r="R46" t="str">
            <v>Under</v>
          </cell>
          <cell r="S46" t="str">
            <v xml:space="preserve">Revenue </v>
          </cell>
          <cell r="T46" t="str">
            <v>In-period</v>
          </cell>
          <cell r="U46" t="str">
            <v>Asset health</v>
          </cell>
          <cell r="V46" t="str">
            <v>%</v>
          </cell>
          <cell r="W46" t="str">
            <v>Proportion of unplanned outage of the total company production capacity</v>
          </cell>
          <cell r="X46">
            <v>2</v>
          </cell>
          <cell r="Y46" t="str">
            <v>Down</v>
          </cell>
          <cell r="Z46" t="str">
            <v>Unplanned outage</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2.34</v>
          </cell>
          <cell r="AR46">
            <v>2.34</v>
          </cell>
          <cell r="AS46">
            <v>2.34</v>
          </cell>
          <cell r="AT46">
            <v>2.34</v>
          </cell>
          <cell r="AU46">
            <v>2.34</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t="str">
            <v>Yes</v>
          </cell>
          <cell r="BM46" t="str">
            <v>Yes</v>
          </cell>
          <cell r="BN46" t="str">
            <v>Yes</v>
          </cell>
          <cell r="BO46" t="str">
            <v>Yes</v>
          </cell>
          <cell r="BP46" t="str">
            <v>Yes</v>
          </cell>
          <cell r="BQ46" t="str">
            <v/>
          </cell>
          <cell r="BR46" t="str">
            <v/>
          </cell>
          <cell r="BS46" t="str">
            <v/>
          </cell>
          <cell r="BT46" t="str">
            <v/>
          </cell>
          <cell r="BU46" t="str">
            <v/>
          </cell>
          <cell r="BV46">
            <v>5.22</v>
          </cell>
          <cell r="BW46">
            <v>5.22</v>
          </cell>
          <cell r="BX46">
            <v>5.22</v>
          </cell>
          <cell r="BY46">
            <v>5.22</v>
          </cell>
          <cell r="BZ46">
            <v>5.22</v>
          </cell>
          <cell r="CA46">
            <v>2.81</v>
          </cell>
          <cell r="CB46">
            <v>2.81</v>
          </cell>
          <cell r="CC46">
            <v>2.81</v>
          </cell>
          <cell r="CD46">
            <v>2.81</v>
          </cell>
          <cell r="CE46">
            <v>2.81</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v>-1.3240000000000001</v>
          </cell>
          <cell r="CV46" t="str">
            <v/>
          </cell>
          <cell r="CW46" t="str">
            <v/>
          </cell>
          <cell r="CX46" t="str">
            <v/>
          </cell>
          <cell r="CY46" t="str">
            <v/>
          </cell>
          <cell r="CZ46" t="str">
            <v/>
          </cell>
          <cell r="DA46" t="str">
            <v/>
          </cell>
          <cell r="DB46" t="str">
            <v/>
          </cell>
          <cell r="DC46">
            <v>0</v>
          </cell>
          <cell r="DD46">
            <v>1</v>
          </cell>
          <cell r="DE46">
            <v>0</v>
          </cell>
        </row>
        <row r="47">
          <cell r="C47" t="str">
            <v>PR19ANH_13</v>
          </cell>
          <cell r="D47" t="str">
            <v>Investing for Tomorrow</v>
          </cell>
          <cell r="E47" t="str">
            <v>PR14 revision</v>
          </cell>
          <cell r="F47">
            <v>13</v>
          </cell>
          <cell r="G47" t="str">
            <v>Sewer collapses</v>
          </cell>
          <cell r="H47" t="str">
            <v>The number of sewer collapses per 1,000 km of pipes.</v>
          </cell>
          <cell r="I47">
            <v>0</v>
          </cell>
          <cell r="J47">
            <v>0</v>
          </cell>
          <cell r="K47">
            <v>1</v>
          </cell>
          <cell r="L47">
            <v>0</v>
          </cell>
          <cell r="M47">
            <v>0</v>
          </cell>
          <cell r="N47">
            <v>0</v>
          </cell>
          <cell r="O47">
            <v>0</v>
          </cell>
          <cell r="P47">
            <v>0</v>
          </cell>
          <cell r="Q47">
            <v>1</v>
          </cell>
          <cell r="R47" t="str">
            <v>Under</v>
          </cell>
          <cell r="S47" t="str">
            <v xml:space="preserve">Revenue </v>
          </cell>
          <cell r="T47" t="str">
            <v>In-period</v>
          </cell>
          <cell r="U47" t="str">
            <v>Sewer blockages/collapses</v>
          </cell>
          <cell r="V47" t="str">
            <v>nr</v>
          </cell>
          <cell r="W47" t="str">
            <v>No. Sewer Collapses per 1,000 kilometres of sewer</v>
          </cell>
          <cell r="X47">
            <v>2</v>
          </cell>
          <cell r="Y47" t="str">
            <v>Down</v>
          </cell>
          <cell r="Z47" t="str">
            <v>Sewer collapses</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5.6</v>
          </cell>
          <cell r="AR47">
            <v>5.6</v>
          </cell>
          <cell r="AS47">
            <v>5.5</v>
          </cell>
          <cell r="AT47">
            <v>5.5</v>
          </cell>
          <cell r="AU47">
            <v>5.5</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t="str">
            <v>Yes</v>
          </cell>
          <cell r="BM47" t="str">
            <v>Yes</v>
          </cell>
          <cell r="BN47" t="str">
            <v>Yes</v>
          </cell>
          <cell r="BO47" t="str">
            <v>Yes</v>
          </cell>
          <cell r="BP47" t="str">
            <v>Yes</v>
          </cell>
          <cell r="BQ47" t="str">
            <v/>
          </cell>
          <cell r="BR47" t="str">
            <v/>
          </cell>
          <cell r="BS47" t="str">
            <v/>
          </cell>
          <cell r="BT47" t="str">
            <v/>
          </cell>
          <cell r="BU47" t="str">
            <v/>
          </cell>
          <cell r="BV47">
            <v>7.86</v>
          </cell>
          <cell r="BW47">
            <v>7.86</v>
          </cell>
          <cell r="BX47">
            <v>7.76</v>
          </cell>
          <cell r="BY47">
            <v>7.76</v>
          </cell>
          <cell r="BZ47">
            <v>7.76</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v>-2.298</v>
          </cell>
          <cell r="CV47" t="str">
            <v/>
          </cell>
          <cell r="CW47" t="str">
            <v/>
          </cell>
          <cell r="CX47" t="str">
            <v/>
          </cell>
          <cell r="CY47" t="str">
            <v/>
          </cell>
          <cell r="CZ47" t="str">
            <v/>
          </cell>
          <cell r="DA47" t="str">
            <v/>
          </cell>
          <cell r="DB47" t="str">
            <v/>
          </cell>
          <cell r="DC47">
            <v>0</v>
          </cell>
          <cell r="DD47">
            <v>1</v>
          </cell>
          <cell r="DE47">
            <v>0</v>
          </cell>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I48">
            <v>0</v>
          </cell>
          <cell r="J48">
            <v>0.39</v>
          </cell>
          <cell r="K48">
            <v>0.61</v>
          </cell>
          <cell r="L48">
            <v>0</v>
          </cell>
          <cell r="M48">
            <v>0</v>
          </cell>
          <cell r="N48">
            <v>0</v>
          </cell>
          <cell r="O48">
            <v>0</v>
          </cell>
          <cell r="P48">
            <v>0</v>
          </cell>
          <cell r="Q48">
            <v>1</v>
          </cell>
          <cell r="R48" t="str">
            <v>Under</v>
          </cell>
          <cell r="S48" t="str">
            <v xml:space="preserve">Revenue </v>
          </cell>
          <cell r="T48" t="str">
            <v>In-period</v>
          </cell>
          <cell r="U48" t="str">
            <v>Treatment works</v>
          </cell>
          <cell r="V48" t="str">
            <v>%</v>
          </cell>
          <cell r="W48" t="str">
            <v>% compliance</v>
          </cell>
          <cell r="X48">
            <v>2</v>
          </cell>
          <cell r="Y48" t="str">
            <v>Up</v>
          </cell>
          <cell r="Z48" t="str">
            <v>Treatment works compliance</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100</v>
          </cell>
          <cell r="AR48">
            <v>100</v>
          </cell>
          <cell r="AS48">
            <v>100</v>
          </cell>
          <cell r="AT48">
            <v>100</v>
          </cell>
          <cell r="AU48">
            <v>100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t="str">
            <v>Yes</v>
          </cell>
          <cell r="BM48" t="str">
            <v>Yes</v>
          </cell>
          <cell r="BN48" t="str">
            <v>Yes</v>
          </cell>
          <cell r="BO48" t="str">
            <v>Yes</v>
          </cell>
          <cell r="BP48" t="str">
            <v>Yes</v>
          </cell>
          <cell r="BQ48" t="str">
            <v/>
          </cell>
          <cell r="BR48" t="str">
            <v/>
          </cell>
          <cell r="BS48" t="str">
            <v/>
          </cell>
          <cell r="BT48" t="str">
            <v/>
          </cell>
          <cell r="BU48" t="str">
            <v/>
          </cell>
          <cell r="BV48">
            <v>95.4</v>
          </cell>
          <cell r="BW48">
            <v>95.4</v>
          </cell>
          <cell r="BX48">
            <v>95.4</v>
          </cell>
          <cell r="BY48">
            <v>95.4</v>
          </cell>
          <cell r="BZ48">
            <v>95.4</v>
          </cell>
          <cell r="CA48">
            <v>99</v>
          </cell>
          <cell r="CB48">
            <v>99</v>
          </cell>
          <cell r="CC48">
            <v>99</v>
          </cell>
          <cell r="CD48">
            <v>99</v>
          </cell>
          <cell r="CE48">
            <v>99</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v>-1.3480000000000001</v>
          </cell>
          <cell r="CV48" t="str">
            <v/>
          </cell>
          <cell r="CW48" t="str">
            <v/>
          </cell>
          <cell r="CX48" t="str">
            <v/>
          </cell>
          <cell r="CY48" t="str">
            <v/>
          </cell>
          <cell r="CZ48" t="str">
            <v/>
          </cell>
          <cell r="DA48" t="str">
            <v/>
          </cell>
          <cell r="DB48" t="str">
            <v/>
          </cell>
          <cell r="DC48">
            <v>0</v>
          </cell>
          <cell r="DD48">
            <v>1</v>
          </cell>
          <cell r="DE48">
            <v>0</v>
          </cell>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I49">
            <v>0</v>
          </cell>
          <cell r="J49">
            <v>1</v>
          </cell>
          <cell r="K49">
            <v>0</v>
          </cell>
          <cell r="L49">
            <v>0</v>
          </cell>
          <cell r="M49">
            <v>0</v>
          </cell>
          <cell r="N49">
            <v>0</v>
          </cell>
          <cell r="O49">
            <v>0</v>
          </cell>
          <cell r="P49">
            <v>0</v>
          </cell>
          <cell r="Q49">
            <v>1</v>
          </cell>
          <cell r="R49" t="str">
            <v>Out</v>
          </cell>
          <cell r="S49" t="str">
            <v>Financial</v>
          </cell>
          <cell r="T49" t="str">
            <v>In-period</v>
          </cell>
          <cell r="U49" t="str">
            <v>Resilience</v>
          </cell>
          <cell r="V49" t="str">
            <v>%</v>
          </cell>
          <cell r="W49" t="str">
            <v>% population with single supply system</v>
          </cell>
          <cell r="X49">
            <v>1</v>
          </cell>
          <cell r="Y49" t="str">
            <v>Down</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24.1</v>
          </cell>
          <cell r="AR49">
            <v>21.8</v>
          </cell>
          <cell r="AS49">
            <v>21.8</v>
          </cell>
          <cell r="AT49">
            <v>20</v>
          </cell>
          <cell r="AU49">
            <v>14.1</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C49">
            <v>0</v>
          </cell>
          <cell r="DD49">
            <v>1</v>
          </cell>
          <cell r="DE49">
            <v>0</v>
          </cell>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I50">
            <v>0</v>
          </cell>
          <cell r="J50">
            <v>1</v>
          </cell>
          <cell r="K50">
            <v>0</v>
          </cell>
          <cell r="L50">
            <v>0</v>
          </cell>
          <cell r="M50">
            <v>0</v>
          </cell>
          <cell r="N50">
            <v>0</v>
          </cell>
          <cell r="O50">
            <v>0</v>
          </cell>
          <cell r="P50">
            <v>0</v>
          </cell>
          <cell r="Q50">
            <v>1</v>
          </cell>
          <cell r="R50" t="str">
            <v>Out &amp; under</v>
          </cell>
          <cell r="S50" t="str">
            <v xml:space="preserve">Revenue </v>
          </cell>
          <cell r="T50" t="str">
            <v>In-period</v>
          </cell>
          <cell r="U50" t="str">
            <v>Water pressure</v>
          </cell>
          <cell r="V50" t="str">
            <v>nr</v>
          </cell>
          <cell r="W50" t="str">
            <v>No. of properties</v>
          </cell>
          <cell r="X50">
            <v>0</v>
          </cell>
          <cell r="Y50" t="str">
            <v>Down</v>
          </cell>
          <cell r="Z50" t="str">
            <v>Low pressure</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150</v>
          </cell>
          <cell r="AR50">
            <v>150</v>
          </cell>
          <cell r="AS50">
            <v>150</v>
          </cell>
          <cell r="AT50">
            <v>150</v>
          </cell>
          <cell r="AU50">
            <v>106</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C50">
            <v>0</v>
          </cell>
          <cell r="DD50">
            <v>1</v>
          </cell>
          <cell r="DE50">
            <v>0</v>
          </cell>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I51">
            <v>0</v>
          </cell>
          <cell r="J51">
            <v>0</v>
          </cell>
          <cell r="K51">
            <v>1</v>
          </cell>
          <cell r="L51">
            <v>0</v>
          </cell>
          <cell r="M51">
            <v>0</v>
          </cell>
          <cell r="N51">
            <v>0</v>
          </cell>
          <cell r="O51">
            <v>0</v>
          </cell>
          <cell r="P51">
            <v>0</v>
          </cell>
          <cell r="Q51">
            <v>1</v>
          </cell>
          <cell r="R51" t="str">
            <v>Out &amp; under</v>
          </cell>
          <cell r="S51" t="str">
            <v xml:space="preserve">Revenue </v>
          </cell>
          <cell r="T51" t="str">
            <v>In-period</v>
          </cell>
          <cell r="U51" t="str">
            <v>Sewer flooding</v>
          </cell>
          <cell r="V51" t="str">
            <v>nr</v>
          </cell>
          <cell r="W51" t="str">
            <v>No. of properties flooded externally</v>
          </cell>
          <cell r="X51">
            <v>0</v>
          </cell>
          <cell r="Y51" t="str">
            <v>Down</v>
          </cell>
          <cell r="Z51" t="str">
            <v>External sewer flooding</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4191</v>
          </cell>
          <cell r="AR51">
            <v>4141</v>
          </cell>
          <cell r="AS51">
            <v>4091</v>
          </cell>
          <cell r="AT51">
            <v>4041</v>
          </cell>
          <cell r="AU51">
            <v>3991</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C51">
            <v>0</v>
          </cell>
          <cell r="DD51">
            <v>1</v>
          </cell>
          <cell r="DE51">
            <v>0</v>
          </cell>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I52">
            <v>0</v>
          </cell>
          <cell r="J52">
            <v>1</v>
          </cell>
          <cell r="K52">
            <v>0</v>
          </cell>
          <cell r="L52">
            <v>0</v>
          </cell>
          <cell r="M52">
            <v>0</v>
          </cell>
          <cell r="N52">
            <v>0</v>
          </cell>
          <cell r="O52">
            <v>0</v>
          </cell>
          <cell r="P52">
            <v>0</v>
          </cell>
          <cell r="Q52">
            <v>1</v>
          </cell>
          <cell r="R52" t="str">
            <v>NFI</v>
          </cell>
          <cell r="S52">
            <v>0</v>
          </cell>
          <cell r="T52">
            <v>0</v>
          </cell>
          <cell r="U52" t="str">
            <v>Water mains bursts</v>
          </cell>
          <cell r="V52" t="str">
            <v>nr</v>
          </cell>
          <cell r="W52" t="str">
            <v>No. mains bursts</v>
          </cell>
          <cell r="X52">
            <v>0</v>
          </cell>
          <cell r="Y52" t="str">
            <v>Down</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3063</v>
          </cell>
          <cell r="AR52">
            <v>3063</v>
          </cell>
          <cell r="AS52">
            <v>3063</v>
          </cell>
          <cell r="AT52">
            <v>3063</v>
          </cell>
          <cell r="AU52">
            <v>3063</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v>0</v>
          </cell>
          <cell r="DD52">
            <v>1</v>
          </cell>
          <cell r="DE52">
            <v>0</v>
          </cell>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I53">
            <v>0</v>
          </cell>
          <cell r="J53">
            <v>0</v>
          </cell>
          <cell r="K53">
            <v>1</v>
          </cell>
          <cell r="L53">
            <v>0</v>
          </cell>
          <cell r="M53">
            <v>0</v>
          </cell>
          <cell r="N53">
            <v>0</v>
          </cell>
          <cell r="O53">
            <v>0</v>
          </cell>
          <cell r="P53">
            <v>0</v>
          </cell>
          <cell r="Q53">
            <v>1</v>
          </cell>
          <cell r="R53" t="str">
            <v>Out &amp; under</v>
          </cell>
          <cell r="S53" t="str">
            <v xml:space="preserve">Revenue </v>
          </cell>
          <cell r="T53" t="str">
            <v>End of period</v>
          </cell>
          <cell r="U53" t="str">
            <v>Environmental</v>
          </cell>
          <cell r="V53" t="str">
            <v>nr</v>
          </cell>
          <cell r="W53" t="str">
            <v>Number of bathing waters classified as excellent</v>
          </cell>
          <cell r="X53">
            <v>0</v>
          </cell>
          <cell r="Y53" t="str">
            <v>Up</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33</v>
          </cell>
          <cell r="AR53">
            <v>33</v>
          </cell>
          <cell r="AS53">
            <v>34</v>
          </cell>
          <cell r="AT53">
            <v>35</v>
          </cell>
          <cell r="AU53">
            <v>36</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C53">
            <v>0</v>
          </cell>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J54">
            <v>0</v>
          </cell>
          <cell r="K54">
            <v>0</v>
          </cell>
          <cell r="L54">
            <v>0</v>
          </cell>
          <cell r="M54">
            <v>0</v>
          </cell>
          <cell r="N54">
            <v>0</v>
          </cell>
          <cell r="O54">
            <v>0</v>
          </cell>
          <cell r="P54">
            <v>0</v>
          </cell>
          <cell r="Q54">
            <v>1</v>
          </cell>
          <cell r="R54" t="str">
            <v>Out &amp; under</v>
          </cell>
          <cell r="S54" t="str">
            <v xml:space="preserve">Revenue </v>
          </cell>
          <cell r="T54" t="str">
            <v>In-period</v>
          </cell>
          <cell r="U54" t="str">
            <v>Water resources/ abstraction</v>
          </cell>
          <cell r="V54" t="str">
            <v>nr</v>
          </cell>
          <cell r="W54" t="str">
            <v>Megalitre (Ml)</v>
          </cell>
          <cell r="X54">
            <v>0</v>
          </cell>
          <cell r="Y54" t="str">
            <v>Down</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t="str">
            <v>Yes</v>
          </cell>
          <cell r="BM54" t="str">
            <v>Yes</v>
          </cell>
          <cell r="BN54" t="str">
            <v>Yes</v>
          </cell>
          <cell r="BO54" t="str">
            <v>Yes</v>
          </cell>
          <cell r="BP54" t="str">
            <v>Yes</v>
          </cell>
          <cell r="BQ54" t="str">
            <v/>
          </cell>
          <cell r="BR54" t="str">
            <v/>
          </cell>
          <cell r="BS54" t="str">
            <v/>
          </cell>
          <cell r="BT54" t="str">
            <v/>
          </cell>
          <cell r="BU54" t="str">
            <v/>
          </cell>
          <cell r="BV54">
            <v>648</v>
          </cell>
          <cell r="BW54">
            <v>648</v>
          </cell>
          <cell r="BX54">
            <v>648</v>
          </cell>
          <cell r="BY54">
            <v>648</v>
          </cell>
          <cell r="BZ54">
            <v>648</v>
          </cell>
          <cell r="CA54" t="str">
            <v/>
          </cell>
          <cell r="CB54" t="str">
            <v/>
          </cell>
          <cell r="CC54" t="str">
            <v/>
          </cell>
          <cell r="CD54" t="str">
            <v/>
          </cell>
          <cell r="CE54" t="str">
            <v/>
          </cell>
          <cell r="CF54" t="str">
            <v/>
          </cell>
          <cell r="CG54" t="str">
            <v/>
          </cell>
          <cell r="CH54" t="str">
            <v/>
          </cell>
          <cell r="CI54" t="str">
            <v/>
          </cell>
          <cell r="CJ54" t="str">
            <v/>
          </cell>
          <cell r="CK54">
            <v>-1848</v>
          </cell>
          <cell r="CL54">
            <v>-1848</v>
          </cell>
          <cell r="CM54">
            <v>-1848</v>
          </cell>
          <cell r="CN54">
            <v>-1848</v>
          </cell>
          <cell r="CO54">
            <v>-1848</v>
          </cell>
          <cell r="CP54" t="str">
            <v/>
          </cell>
          <cell r="CQ54" t="str">
            <v/>
          </cell>
          <cell r="CR54" t="str">
            <v/>
          </cell>
          <cell r="CS54" t="str">
            <v/>
          </cell>
          <cell r="CT54" t="str">
            <v/>
          </cell>
          <cell r="CU54">
            <v>-1.1980000000000001E-3</v>
          </cell>
          <cell r="CV54" t="str">
            <v/>
          </cell>
          <cell r="CW54" t="str">
            <v/>
          </cell>
          <cell r="CX54" t="str">
            <v/>
          </cell>
          <cell r="CY54">
            <v>4.2000000000000002E-4</v>
          </cell>
          <cell r="CZ54" t="str">
            <v/>
          </cell>
          <cell r="DA54" t="str">
            <v/>
          </cell>
          <cell r="DB54" t="str">
            <v/>
          </cell>
          <cell r="DC54" t="str">
            <v>No</v>
          </cell>
          <cell r="DD54">
            <v>1</v>
          </cell>
          <cell r="DE54">
            <v>0</v>
          </cell>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I55">
            <v>0</v>
          </cell>
          <cell r="J55">
            <v>0</v>
          </cell>
          <cell r="K55">
            <v>0</v>
          </cell>
          <cell r="L55">
            <v>0</v>
          </cell>
          <cell r="M55">
            <v>1</v>
          </cell>
          <cell r="N55">
            <v>0</v>
          </cell>
          <cell r="O55">
            <v>0</v>
          </cell>
          <cell r="P55">
            <v>0</v>
          </cell>
          <cell r="Q55">
            <v>1</v>
          </cell>
          <cell r="R55" t="str">
            <v>NFI</v>
          </cell>
          <cell r="S55">
            <v>0</v>
          </cell>
          <cell r="T55">
            <v>0</v>
          </cell>
          <cell r="U55" t="str">
            <v>Billing, debt, vfm, affordability, vulnerability</v>
          </cell>
          <cell r="V55" t="str">
            <v xml:space="preserve">% </v>
          </cell>
          <cell r="W55" t="str">
            <v>% customers aware of Priority Services Register</v>
          </cell>
          <cell r="X55">
            <v>1</v>
          </cell>
          <cell r="Y55" t="str">
            <v>Up</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47.5</v>
          </cell>
          <cell r="AR55">
            <v>52</v>
          </cell>
          <cell r="AS55">
            <v>56.5</v>
          </cell>
          <cell r="AT55">
            <v>61</v>
          </cell>
          <cell r="AU55">
            <v>65</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v>0</v>
          </cell>
          <cell r="DD55">
            <v>1</v>
          </cell>
          <cell r="DE55">
            <v>0</v>
          </cell>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I56">
            <v>0</v>
          </cell>
          <cell r="J56">
            <v>0</v>
          </cell>
          <cell r="K56">
            <v>0</v>
          </cell>
          <cell r="L56">
            <v>0</v>
          </cell>
          <cell r="M56">
            <v>1</v>
          </cell>
          <cell r="N56">
            <v>0</v>
          </cell>
          <cell r="O56">
            <v>0</v>
          </cell>
          <cell r="P56">
            <v>0</v>
          </cell>
          <cell r="Q56">
            <v>1</v>
          </cell>
          <cell r="R56" t="str">
            <v>NFI</v>
          </cell>
          <cell r="S56">
            <v>0</v>
          </cell>
          <cell r="T56">
            <v>0</v>
          </cell>
          <cell r="U56" t="str">
            <v>Billing, debt, vfm, affordability, vulnerability</v>
          </cell>
          <cell r="V56" t="str">
            <v>%</v>
          </cell>
          <cell r="W56" t="str">
            <v>Percentage of customers on the PSR</v>
          </cell>
          <cell r="X56">
            <v>1</v>
          </cell>
          <cell r="Y56" t="str">
            <v>Up</v>
          </cell>
          <cell r="Z56" t="str">
            <v>Priority services for customers in vulnerable circumstances</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t="str">
            <v>1.8 / 17.5 / 45</v>
          </cell>
          <cell r="AR56" t="str">
            <v>3.6 / 35 / 90</v>
          </cell>
          <cell r="AS56" t="str">
            <v>6.1 / 35 / 90</v>
          </cell>
          <cell r="AT56" t="str">
            <v>9.5 / 35 / 90</v>
          </cell>
          <cell r="AU56" t="str">
            <v>12.8 / 35 / 90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v>0</v>
          </cell>
          <cell r="DD56">
            <v>1</v>
          </cell>
          <cell r="DE56">
            <v>0</v>
          </cell>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I57">
            <v>0</v>
          </cell>
          <cell r="J57">
            <v>0</v>
          </cell>
          <cell r="K57">
            <v>0</v>
          </cell>
          <cell r="L57">
            <v>0</v>
          </cell>
          <cell r="M57">
            <v>1</v>
          </cell>
          <cell r="N57">
            <v>0</v>
          </cell>
          <cell r="O57">
            <v>0</v>
          </cell>
          <cell r="P57">
            <v>0</v>
          </cell>
          <cell r="Q57">
            <v>1</v>
          </cell>
          <cell r="R57" t="str">
            <v>Out &amp; under</v>
          </cell>
          <cell r="S57" t="str">
            <v xml:space="preserve">Revenue </v>
          </cell>
          <cell r="T57" t="str">
            <v>In-period</v>
          </cell>
          <cell r="U57" t="str">
            <v>Billing, debt, vfm, affordability, vulnerability</v>
          </cell>
          <cell r="V57" t="str">
            <v>%</v>
          </cell>
          <cell r="W57" t="str">
            <v>Long term voids occupied as % of total billable properties</v>
          </cell>
          <cell r="X57">
            <v>2</v>
          </cell>
          <cell r="Y57" t="str">
            <v>Down</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0.5</v>
          </cell>
          <cell r="AR57">
            <v>0.4</v>
          </cell>
          <cell r="AS57">
            <v>0.35</v>
          </cell>
          <cell r="AT57">
            <v>0.3</v>
          </cell>
          <cell r="AU57">
            <v>0.25</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C57">
            <v>0</v>
          </cell>
          <cell r="DD57">
            <v>1</v>
          </cell>
          <cell r="DE57">
            <v>0</v>
          </cell>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N58">
            <v>0</v>
          </cell>
          <cell r="O58">
            <v>0</v>
          </cell>
          <cell r="P58">
            <v>0</v>
          </cell>
          <cell r="Q58">
            <v>1</v>
          </cell>
          <cell r="R58" t="str">
            <v>NFI</v>
          </cell>
          <cell r="S58">
            <v>0</v>
          </cell>
          <cell r="T58">
            <v>0</v>
          </cell>
          <cell r="U58" t="str">
            <v>Energy/emissions</v>
          </cell>
          <cell r="V58" t="str">
            <v>%</v>
          </cell>
          <cell r="W58" t="str">
            <v>% reduction in carbon from 2015 baseline</v>
          </cell>
          <cell r="X58">
            <v>1</v>
          </cell>
          <cell r="Y58" t="str">
            <v>Up</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2</v>
          </cell>
          <cell r="AR58">
            <v>4</v>
          </cell>
          <cell r="AS58">
            <v>6</v>
          </cell>
          <cell r="AT58">
            <v>8</v>
          </cell>
          <cell r="AU58">
            <v>10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v>0</v>
          </cell>
          <cell r="DD58">
            <v>1</v>
          </cell>
          <cell r="DE58">
            <v>0</v>
          </cell>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N59">
            <v>0</v>
          </cell>
          <cell r="O59">
            <v>0</v>
          </cell>
          <cell r="P59">
            <v>0</v>
          </cell>
          <cell r="Q59">
            <v>1</v>
          </cell>
          <cell r="R59" t="str">
            <v>NFI</v>
          </cell>
          <cell r="S59">
            <v>0</v>
          </cell>
          <cell r="T59">
            <v>0</v>
          </cell>
          <cell r="U59" t="str">
            <v>Energy/emissions</v>
          </cell>
          <cell r="V59" t="str">
            <v>%</v>
          </cell>
          <cell r="W59" t="str">
            <v>% reduction in carbon from 2020 baseline</v>
          </cell>
          <cell r="X59">
            <v>1</v>
          </cell>
          <cell r="Y59" t="str">
            <v>Up</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61</v>
          </cell>
          <cell r="AR59">
            <v>62</v>
          </cell>
          <cell r="AS59">
            <v>63</v>
          </cell>
          <cell r="AT59">
            <v>64</v>
          </cell>
          <cell r="AU59">
            <v>65</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v>0</v>
          </cell>
          <cell r="DD59">
            <v>1</v>
          </cell>
          <cell r="DE59">
            <v>0</v>
          </cell>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I60">
            <v>0</v>
          </cell>
          <cell r="J60">
            <v>0.51</v>
          </cell>
          <cell r="K60">
            <v>0.49</v>
          </cell>
          <cell r="L60">
            <v>0</v>
          </cell>
          <cell r="M60">
            <v>0</v>
          </cell>
          <cell r="N60">
            <v>0</v>
          </cell>
          <cell r="O60">
            <v>0</v>
          </cell>
          <cell r="P60">
            <v>0</v>
          </cell>
          <cell r="Q60">
            <v>1</v>
          </cell>
          <cell r="R60" t="str">
            <v>NFI</v>
          </cell>
          <cell r="S60">
            <v>0</v>
          </cell>
          <cell r="T60">
            <v>0</v>
          </cell>
          <cell r="U60" t="str">
            <v>Customer service/satisfaction (exc. billing etc.)</v>
          </cell>
          <cell r="V60" t="str">
            <v>score</v>
          </cell>
          <cell r="W60" t="str">
            <v>Retailer Satisfaction Index Score</v>
          </cell>
          <cell r="X60">
            <v>1</v>
          </cell>
          <cell r="Y60" t="str">
            <v>Up</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74.599999999999994</v>
          </cell>
          <cell r="AR60">
            <v>75.7</v>
          </cell>
          <cell r="AS60">
            <v>76.900000000000006</v>
          </cell>
          <cell r="AT60">
            <v>78</v>
          </cell>
          <cell r="AU60">
            <v>79.099999999999994</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v>0</v>
          </cell>
          <cell r="DD60">
            <v>1</v>
          </cell>
          <cell r="DE60">
            <v>0</v>
          </cell>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J61">
            <v>0</v>
          </cell>
          <cell r="K61">
            <v>0.85</v>
          </cell>
          <cell r="L61">
            <v>0</v>
          </cell>
          <cell r="M61">
            <v>0</v>
          </cell>
          <cell r="N61">
            <v>0</v>
          </cell>
          <cell r="O61">
            <v>0</v>
          </cell>
          <cell r="P61">
            <v>0</v>
          </cell>
          <cell r="Q61">
            <v>1</v>
          </cell>
          <cell r="R61" t="str">
            <v>Out &amp; under</v>
          </cell>
          <cell r="S61" t="str">
            <v xml:space="preserve">Revenue </v>
          </cell>
          <cell r="T61" t="str">
            <v>In-period</v>
          </cell>
          <cell r="U61" t="str">
            <v>Environmental</v>
          </cell>
          <cell r="V61" t="str">
            <v>nr</v>
          </cell>
          <cell r="W61" t="str">
            <v>WINEP obligations</v>
          </cell>
          <cell r="X61">
            <v>0</v>
          </cell>
          <cell r="Y61" t="str">
            <v>Up</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280</v>
          </cell>
          <cell r="AR61">
            <v>1006</v>
          </cell>
          <cell r="AS61">
            <v>1126</v>
          </cell>
          <cell r="AT61">
            <v>1577</v>
          </cell>
          <cell r="AU61">
            <v>1856</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t="str">
            <v>Yes</v>
          </cell>
          <cell r="BM61" t="str">
            <v>Yes</v>
          </cell>
          <cell r="BN61" t="str">
            <v>Yes</v>
          </cell>
          <cell r="BO61" t="str">
            <v>Yes</v>
          </cell>
          <cell r="BP61">
            <v>0</v>
          </cell>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C61">
            <v>0</v>
          </cell>
          <cell r="DD61">
            <v>1</v>
          </cell>
          <cell r="DE61">
            <v>0</v>
          </cell>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I62">
            <v>0</v>
          </cell>
          <cell r="J62">
            <v>1</v>
          </cell>
          <cell r="K62">
            <v>0</v>
          </cell>
          <cell r="L62">
            <v>0</v>
          </cell>
          <cell r="M62">
            <v>0</v>
          </cell>
          <cell r="N62">
            <v>0</v>
          </cell>
          <cell r="O62">
            <v>0</v>
          </cell>
          <cell r="P62">
            <v>0</v>
          </cell>
          <cell r="Q62">
            <v>1</v>
          </cell>
          <cell r="R62" t="str">
            <v>Out &amp; under</v>
          </cell>
          <cell r="S62" t="str">
            <v xml:space="preserve">Revenue </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1.0900000000000001</v>
          </cell>
          <cell r="AR62">
            <v>1.01</v>
          </cell>
          <cell r="AS62">
            <v>0.93</v>
          </cell>
          <cell r="AT62">
            <v>0.85</v>
          </cell>
          <cell r="AU62">
            <v>0.77</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C62">
            <v>0</v>
          </cell>
          <cell r="DD62">
            <v>1</v>
          </cell>
          <cell r="DE62">
            <v>0</v>
          </cell>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I63">
            <v>0</v>
          </cell>
          <cell r="J63">
            <v>1</v>
          </cell>
          <cell r="K63">
            <v>0</v>
          </cell>
          <cell r="L63">
            <v>0</v>
          </cell>
          <cell r="M63">
            <v>0</v>
          </cell>
          <cell r="N63">
            <v>0</v>
          </cell>
          <cell r="O63">
            <v>0</v>
          </cell>
          <cell r="P63">
            <v>0</v>
          </cell>
          <cell r="Q63">
            <v>1</v>
          </cell>
          <cell r="R63" t="str">
            <v>NFI</v>
          </cell>
          <cell r="S63">
            <v>0</v>
          </cell>
          <cell r="T63">
            <v>0</v>
          </cell>
          <cell r="U63" t="str">
            <v>Water quality compliance</v>
          </cell>
          <cell r="V63" t="str">
            <v>score</v>
          </cell>
          <cell r="W63" t="str">
            <v>ERI score</v>
          </cell>
          <cell r="X63">
            <v>3</v>
          </cell>
          <cell r="Y63" t="str">
            <v>Down</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15</v>
          </cell>
          <cell r="AR63">
            <v>15</v>
          </cell>
          <cell r="AS63">
            <v>15</v>
          </cell>
          <cell r="AT63">
            <v>15</v>
          </cell>
          <cell r="AU63">
            <v>15</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v>0</v>
          </cell>
          <cell r="DD63">
            <v>1</v>
          </cell>
          <cell r="DE63">
            <v>0</v>
          </cell>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I64">
            <v>0</v>
          </cell>
          <cell r="J64">
            <v>0</v>
          </cell>
          <cell r="K64">
            <v>0</v>
          </cell>
          <cell r="L64">
            <v>0</v>
          </cell>
          <cell r="M64">
            <v>1</v>
          </cell>
          <cell r="N64">
            <v>0</v>
          </cell>
          <cell r="O64">
            <v>0</v>
          </cell>
          <cell r="P64">
            <v>0</v>
          </cell>
          <cell r="Q64">
            <v>1</v>
          </cell>
          <cell r="R64" t="str">
            <v>NFI</v>
          </cell>
          <cell r="S64">
            <v>0</v>
          </cell>
          <cell r="T64">
            <v>0</v>
          </cell>
          <cell r="U64" t="str">
            <v>Affordability/vulnerability</v>
          </cell>
          <cell r="V64" t="str">
            <v>text</v>
          </cell>
          <cell r="W64" t="str">
            <v>Compliant or not compliant</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t="str">
            <v>Maintained</v>
          </cell>
          <cell r="AR64" t="str">
            <v>Maintained</v>
          </cell>
          <cell r="AS64" t="str">
            <v>Maintained</v>
          </cell>
          <cell r="AT64" t="str">
            <v>Maintained</v>
          </cell>
          <cell r="AU64" t="str">
            <v>Maintained</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v>0</v>
          </cell>
          <cell r="DD64">
            <v>0</v>
          </cell>
          <cell r="DE64">
            <v>0</v>
          </cell>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I65">
            <v>0</v>
          </cell>
          <cell r="J65">
            <v>0</v>
          </cell>
          <cell r="K65">
            <v>0</v>
          </cell>
          <cell r="L65">
            <v>0</v>
          </cell>
          <cell r="M65">
            <v>1</v>
          </cell>
          <cell r="N65">
            <v>0</v>
          </cell>
          <cell r="O65">
            <v>0</v>
          </cell>
          <cell r="P65">
            <v>0</v>
          </cell>
          <cell r="Q65">
            <v>1</v>
          </cell>
          <cell r="R65" t="str">
            <v>NFI</v>
          </cell>
          <cell r="S65">
            <v>0</v>
          </cell>
          <cell r="T65">
            <v>0</v>
          </cell>
          <cell r="U65" t="str">
            <v>Affordability/vulnerability</v>
          </cell>
          <cell r="V65" t="str">
            <v>nr</v>
          </cell>
          <cell r="W65" t="str">
            <v>Number of unique customers receiving financial assistance</v>
          </cell>
          <cell r="X65">
            <v>1</v>
          </cell>
          <cell r="Y65" t="str">
            <v>Up</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281653</v>
          </cell>
          <cell r="AR65">
            <v>288958</v>
          </cell>
          <cell r="AS65">
            <v>292577</v>
          </cell>
          <cell r="AT65">
            <v>296618</v>
          </cell>
          <cell r="AU65">
            <v>310161</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v>0</v>
          </cell>
          <cell r="DD65">
            <v>0</v>
          </cell>
          <cell r="DE65">
            <v>0</v>
          </cell>
        </row>
        <row r="66">
          <cell r="C66" t="str">
            <v>PR19ANH_38</v>
          </cell>
          <cell r="D66">
            <v>0</v>
          </cell>
          <cell r="E66" t="str">
            <v>PR19 new</v>
          </cell>
          <cell r="F66">
            <v>38</v>
          </cell>
          <cell r="G66" t="str">
            <v>Smart metering delivery</v>
          </cell>
          <cell r="H66">
            <v>0</v>
          </cell>
          <cell r="I66">
            <v>0</v>
          </cell>
          <cell r="J66">
            <v>1</v>
          </cell>
          <cell r="K66">
            <v>0</v>
          </cell>
          <cell r="L66">
            <v>0</v>
          </cell>
          <cell r="M66">
            <v>0</v>
          </cell>
          <cell r="N66">
            <v>0</v>
          </cell>
          <cell r="O66">
            <v>0</v>
          </cell>
          <cell r="P66">
            <v>0</v>
          </cell>
          <cell r="Q66">
            <v>1</v>
          </cell>
          <cell r="R66" t="str">
            <v>Under</v>
          </cell>
          <cell r="S66" t="str">
            <v>Revenue</v>
          </cell>
          <cell r="T66" t="str">
            <v>End of period</v>
          </cell>
          <cell r="U66" t="str">
            <v>Scheme specific</v>
          </cell>
          <cell r="V66" t="str">
            <v>nr</v>
          </cell>
          <cell r="W66" t="str">
            <v>Nr of meters</v>
          </cell>
          <cell r="X66">
            <v>0</v>
          </cell>
          <cell r="Y66" t="str">
            <v>Up</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219279</v>
          </cell>
          <cell r="AR66">
            <v>438559</v>
          </cell>
          <cell r="AS66">
            <v>657838</v>
          </cell>
          <cell r="AT66">
            <v>877118</v>
          </cell>
          <cell r="AU66">
            <v>1096397</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cell r="DC66">
            <v>0</v>
          </cell>
          <cell r="DD66">
            <v>0</v>
          </cell>
          <cell r="DE66">
            <v>0</v>
          </cell>
        </row>
        <row r="67">
          <cell r="C67" t="str">
            <v>PR19ANH_39</v>
          </cell>
          <cell r="D67">
            <v>0</v>
          </cell>
          <cell r="E67" t="str">
            <v>PR19 new</v>
          </cell>
          <cell r="F67">
            <v>39</v>
          </cell>
          <cell r="G67" t="str">
            <v>Internal interconnection delivery</v>
          </cell>
          <cell r="H67">
            <v>0</v>
          </cell>
          <cell r="I67">
            <v>0.06</v>
          </cell>
          <cell r="J67">
            <v>0.94</v>
          </cell>
          <cell r="K67">
            <v>0</v>
          </cell>
          <cell r="L67">
            <v>0</v>
          </cell>
          <cell r="M67">
            <v>0</v>
          </cell>
          <cell r="N67">
            <v>0</v>
          </cell>
          <cell r="O67">
            <v>0</v>
          </cell>
          <cell r="P67">
            <v>0</v>
          </cell>
          <cell r="Q67">
            <v>1</v>
          </cell>
          <cell r="R67" t="str">
            <v>Under</v>
          </cell>
          <cell r="S67" t="str">
            <v xml:space="preserve">Revenue </v>
          </cell>
          <cell r="T67" t="str">
            <v>End of period</v>
          </cell>
          <cell r="U67" t="str">
            <v>Scheme specific</v>
          </cell>
          <cell r="V67" t="str">
            <v>nr</v>
          </cell>
          <cell r="W67" t="str">
            <v>Cumulative Ml/d</v>
          </cell>
          <cell r="X67">
            <v>1</v>
          </cell>
          <cell r="Y67" t="str">
            <v>Up</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469.4</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cell r="DC67">
            <v>0</v>
          </cell>
          <cell r="DD67">
            <v>0</v>
          </cell>
          <cell r="DE67">
            <v>0</v>
          </cell>
        </row>
        <row r="68">
          <cell r="C68" t="str">
            <v>PR19ANH_40</v>
          </cell>
          <cell r="D68">
            <v>0</v>
          </cell>
          <cell r="E68">
            <v>0</v>
          </cell>
          <cell r="F68">
            <v>40</v>
          </cell>
          <cell r="G68" t="str">
            <v>Value for Money</v>
          </cell>
          <cell r="H68">
            <v>0</v>
          </cell>
          <cell r="I68">
            <v>0</v>
          </cell>
          <cell r="J68">
            <v>0</v>
          </cell>
          <cell r="K68">
            <v>0</v>
          </cell>
          <cell r="L68">
            <v>0</v>
          </cell>
          <cell r="M68">
            <v>0</v>
          </cell>
          <cell r="N68">
            <v>0</v>
          </cell>
          <cell r="O68">
            <v>0</v>
          </cell>
          <cell r="P68">
            <v>0</v>
          </cell>
          <cell r="Q68">
            <v>0</v>
          </cell>
          <cell r="R68" t="str">
            <v>NFI</v>
          </cell>
          <cell r="S68">
            <v>0</v>
          </cell>
          <cell r="T68">
            <v>0</v>
          </cell>
          <cell r="U68">
            <v>0</v>
          </cell>
          <cell r="V68" t="str">
            <v>%</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77</v>
          </cell>
          <cell r="AR68">
            <v>79</v>
          </cell>
          <cell r="AS68">
            <v>81</v>
          </cell>
          <cell r="AT68">
            <v>82</v>
          </cell>
          <cell r="AU68">
            <v>83</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v>0</v>
          </cell>
          <cell r="DD68">
            <v>0</v>
          </cell>
          <cell r="DE68">
            <v>0</v>
          </cell>
        </row>
        <row r="69">
          <cell r="C69" t="str">
            <v>PR19ANH_41</v>
          </cell>
          <cell r="D69">
            <v>0</v>
          </cell>
          <cell r="E69">
            <v>0</v>
          </cell>
          <cell r="F69">
            <v>41</v>
          </cell>
          <cell r="G69" t="str">
            <v>Cyber Security</v>
          </cell>
          <cell r="H69">
            <v>0</v>
          </cell>
          <cell r="I69">
            <v>0</v>
          </cell>
          <cell r="J69">
            <v>1</v>
          </cell>
          <cell r="K69">
            <v>0</v>
          </cell>
          <cell r="L69">
            <v>0</v>
          </cell>
          <cell r="M69">
            <v>0</v>
          </cell>
          <cell r="N69">
            <v>0</v>
          </cell>
          <cell r="O69">
            <v>0</v>
          </cell>
          <cell r="P69">
            <v>0</v>
          </cell>
          <cell r="Q69">
            <v>1</v>
          </cell>
          <cell r="R69" t="str">
            <v>Under</v>
          </cell>
          <cell r="S69" t="str">
            <v>Revenue</v>
          </cell>
          <cell r="T69" t="str">
            <v>End of period</v>
          </cell>
          <cell r="U69">
            <v>0</v>
          </cell>
          <cell r="V69" t="str">
            <v xml:space="preserve">% </v>
          </cell>
          <cell r="W69">
            <v>0</v>
          </cell>
          <cell r="X69">
            <v>0</v>
          </cell>
          <cell r="Y69" t="str">
            <v>Up</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t="str">
            <v/>
          </cell>
          <cell r="AR69" t="str">
            <v/>
          </cell>
          <cell r="AS69" t="str">
            <v/>
          </cell>
          <cell r="AT69" t="str">
            <v/>
          </cell>
          <cell r="AU69">
            <v>1</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cell r="DC69">
            <v>0</v>
          </cell>
          <cell r="DD69">
            <v>0</v>
          </cell>
          <cell r="DE69">
            <v>0</v>
          </cell>
        </row>
        <row r="70">
          <cell r="C70" t="str">
            <v>PR19ANH_NEP01</v>
          </cell>
          <cell r="D70">
            <v>0</v>
          </cell>
          <cell r="E70">
            <v>0</v>
          </cell>
          <cell r="F70" t="str">
            <v>NEP01</v>
          </cell>
          <cell r="G70" t="str">
            <v>WINEP Delivery</v>
          </cell>
          <cell r="H70">
            <v>0</v>
          </cell>
          <cell r="I70">
            <v>0</v>
          </cell>
          <cell r="J70">
            <v>0</v>
          </cell>
          <cell r="K70">
            <v>0</v>
          </cell>
          <cell r="L70">
            <v>0</v>
          </cell>
          <cell r="M70">
            <v>0</v>
          </cell>
          <cell r="N70">
            <v>0</v>
          </cell>
          <cell r="O70">
            <v>0</v>
          </cell>
          <cell r="P70">
            <v>0</v>
          </cell>
          <cell r="Q70">
            <v>0</v>
          </cell>
          <cell r="R70" t="str">
            <v>NFI</v>
          </cell>
          <cell r="S70">
            <v>0</v>
          </cell>
          <cell r="T70">
            <v>0</v>
          </cell>
          <cell r="U70">
            <v>0</v>
          </cell>
          <cell r="V70" t="str">
            <v>text</v>
          </cell>
          <cell r="W70" t="str">
            <v>WINEP requirements met or not met in each year</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t="str">
            <v>Met</v>
          </cell>
          <cell r="AR70" t="str">
            <v>Met</v>
          </cell>
          <cell r="AS70" t="str">
            <v>Met</v>
          </cell>
          <cell r="AT70" t="str">
            <v>Met</v>
          </cell>
          <cell r="AU70" t="str">
            <v>Met</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v>0</v>
          </cell>
          <cell r="DD70">
            <v>0</v>
          </cell>
          <cell r="DE70">
            <v>0</v>
          </cell>
        </row>
        <row r="71">
          <cell r="C71" t="str">
            <v>PR19ANH_42</v>
          </cell>
          <cell r="D71">
            <v>0</v>
          </cell>
          <cell r="E71">
            <v>0</v>
          </cell>
          <cell r="F71">
            <v>42</v>
          </cell>
          <cell r="G71" t="str">
            <v>Partnership working on pluvial and fluvial flood risk</v>
          </cell>
          <cell r="H71">
            <v>0</v>
          </cell>
          <cell r="I71">
            <v>0</v>
          </cell>
          <cell r="J71">
            <v>0</v>
          </cell>
          <cell r="K71">
            <v>1</v>
          </cell>
          <cell r="L71">
            <v>0</v>
          </cell>
          <cell r="M71">
            <v>0</v>
          </cell>
          <cell r="N71">
            <v>0</v>
          </cell>
          <cell r="O71">
            <v>0</v>
          </cell>
          <cell r="P71">
            <v>0</v>
          </cell>
          <cell r="Q71">
            <v>1</v>
          </cell>
          <cell r="R71" t="str">
            <v>Under</v>
          </cell>
          <cell r="S71" t="str">
            <v xml:space="preserve">Revenue </v>
          </cell>
          <cell r="T71" t="str">
            <v>End of period</v>
          </cell>
          <cell r="U71">
            <v>0</v>
          </cell>
          <cell r="V71" t="str">
            <v>number</v>
          </cell>
          <cell r="W71" t="str">
            <v>Number of schemes</v>
          </cell>
          <cell r="X71">
            <v>0</v>
          </cell>
          <cell r="Y71" t="str">
            <v>Up</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t="str">
            <v/>
          </cell>
          <cell r="AR71" t="str">
            <v/>
          </cell>
          <cell r="AS71" t="str">
            <v/>
          </cell>
          <cell r="AT71" t="str">
            <v/>
          </cell>
          <cell r="AU71">
            <v>92</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cell r="DC71">
            <v>0</v>
          </cell>
          <cell r="DD71">
            <v>0</v>
          </cell>
          <cell r="DE71">
            <v>0</v>
          </cell>
        </row>
        <row r="72">
          <cell r="C72" t="str">
            <v>PR19ANH_43</v>
          </cell>
          <cell r="D72">
            <v>0</v>
          </cell>
          <cell r="E72">
            <v>0</v>
          </cell>
          <cell r="F72">
            <v>43</v>
          </cell>
          <cell r="G72" t="str">
            <v>Community investment</v>
          </cell>
          <cell r="H72">
            <v>0</v>
          </cell>
          <cell r="I72">
            <v>0</v>
          </cell>
          <cell r="J72">
            <v>0</v>
          </cell>
          <cell r="K72">
            <v>0</v>
          </cell>
          <cell r="L72">
            <v>0</v>
          </cell>
          <cell r="M72">
            <v>0</v>
          </cell>
          <cell r="N72">
            <v>0</v>
          </cell>
          <cell r="O72">
            <v>0</v>
          </cell>
          <cell r="P72">
            <v>0</v>
          </cell>
          <cell r="Q72">
            <v>0</v>
          </cell>
          <cell r="R72" t="str">
            <v>NFI</v>
          </cell>
          <cell r="S72">
            <v>0</v>
          </cell>
          <cell r="T72">
            <v>0</v>
          </cell>
          <cell r="U72">
            <v>0</v>
          </cell>
          <cell r="V72" t="str">
            <v>%</v>
          </cell>
          <cell r="W72">
            <v>0</v>
          </cell>
          <cell r="X72">
            <v>1</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1</v>
          </cell>
          <cell r="AS72">
            <v>2</v>
          </cell>
          <cell r="AT72">
            <v>3.5</v>
          </cell>
          <cell r="AU72">
            <v>5</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v>0</v>
          </cell>
          <cell r="DD72">
            <v>0</v>
          </cell>
          <cell r="DE72">
            <v>0</v>
          </cell>
        </row>
        <row r="73">
          <cell r="C73" t="str">
            <v>PR19ANH_44</v>
          </cell>
          <cell r="D73">
            <v>0</v>
          </cell>
          <cell r="E73">
            <v>0</v>
          </cell>
          <cell r="F73">
            <v>44</v>
          </cell>
          <cell r="G73" t="str">
            <v>Customer trust</v>
          </cell>
          <cell r="H73">
            <v>0</v>
          </cell>
          <cell r="I73">
            <v>0</v>
          </cell>
          <cell r="J73">
            <v>0</v>
          </cell>
          <cell r="K73">
            <v>0</v>
          </cell>
          <cell r="L73">
            <v>0</v>
          </cell>
          <cell r="M73">
            <v>0</v>
          </cell>
          <cell r="N73">
            <v>0</v>
          </cell>
          <cell r="O73">
            <v>0</v>
          </cell>
          <cell r="P73">
            <v>0</v>
          </cell>
          <cell r="Q73">
            <v>0</v>
          </cell>
          <cell r="R73" t="str">
            <v>NFI</v>
          </cell>
          <cell r="S73">
            <v>0</v>
          </cell>
          <cell r="T73">
            <v>0</v>
          </cell>
          <cell r="U73">
            <v>0</v>
          </cell>
          <cell r="V73" t="str">
            <v>score</v>
          </cell>
          <cell r="W73">
            <v>0</v>
          </cell>
          <cell r="X73">
            <v>2</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0.01</v>
          </cell>
          <cell r="AS73">
            <v>0.02</v>
          </cell>
          <cell r="AT73">
            <v>0.03</v>
          </cell>
          <cell r="AU73">
            <v>0.05</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v>0</v>
          </cell>
          <cell r="DD73">
            <v>0</v>
          </cell>
          <cell r="DE73">
            <v>0</v>
          </cell>
        </row>
        <row r="74">
          <cell r="C74" t="str">
            <v>PR19ANH_45</v>
          </cell>
          <cell r="D74">
            <v>0</v>
          </cell>
          <cell r="E74">
            <v>0</v>
          </cell>
          <cell r="F74">
            <v>45</v>
          </cell>
          <cell r="G74" t="str">
            <v>Natural capital impact</v>
          </cell>
          <cell r="H74">
            <v>0</v>
          </cell>
          <cell r="I74">
            <v>0</v>
          </cell>
          <cell r="J74">
            <v>0</v>
          </cell>
          <cell r="K74">
            <v>0</v>
          </cell>
          <cell r="L74">
            <v>0</v>
          </cell>
          <cell r="M74">
            <v>0</v>
          </cell>
          <cell r="N74">
            <v>0</v>
          </cell>
          <cell r="O74">
            <v>0</v>
          </cell>
          <cell r="P74">
            <v>0</v>
          </cell>
          <cell r="Q74">
            <v>0</v>
          </cell>
          <cell r="R74" t="str">
            <v>NFI</v>
          </cell>
          <cell r="S74">
            <v>0</v>
          </cell>
          <cell r="T74">
            <v>0</v>
          </cell>
          <cell r="U74">
            <v>0</v>
          </cell>
          <cell r="V74" t="str">
            <v>text</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t="str">
            <v>On track</v>
          </cell>
          <cell r="AR74" t="str">
            <v>On track</v>
          </cell>
          <cell r="AS74" t="str">
            <v>On track</v>
          </cell>
          <cell r="AT74" t="str">
            <v>On track</v>
          </cell>
          <cell r="AU74" t="str">
            <v>Met</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v>0</v>
          </cell>
          <cell r="DD74">
            <v>0</v>
          </cell>
          <cell r="DE74">
            <v>0</v>
          </cell>
        </row>
        <row r="75">
          <cell r="C75" t="str">
            <v>PR19ANH_46</v>
          </cell>
          <cell r="D75">
            <v>0</v>
          </cell>
          <cell r="E75">
            <v>0</v>
          </cell>
          <cell r="F75">
            <v>46</v>
          </cell>
          <cell r="G75" t="str">
            <v>Regional collaboration</v>
          </cell>
          <cell r="H75">
            <v>0</v>
          </cell>
          <cell r="I75">
            <v>0</v>
          </cell>
          <cell r="J75">
            <v>0</v>
          </cell>
          <cell r="K75">
            <v>0</v>
          </cell>
          <cell r="L75">
            <v>0</v>
          </cell>
          <cell r="M75">
            <v>0</v>
          </cell>
          <cell r="N75">
            <v>0</v>
          </cell>
          <cell r="O75">
            <v>0</v>
          </cell>
          <cell r="P75">
            <v>0</v>
          </cell>
          <cell r="Q75">
            <v>0</v>
          </cell>
          <cell r="R75" t="str">
            <v>NFI</v>
          </cell>
          <cell r="S75">
            <v>0</v>
          </cell>
          <cell r="T75">
            <v>0</v>
          </cell>
          <cell r="U75">
            <v>0</v>
          </cell>
          <cell r="V75" t="str">
            <v>text</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On track</v>
          </cell>
          <cell r="AR75" t="str">
            <v>On track</v>
          </cell>
          <cell r="AS75" t="str">
            <v>On track</v>
          </cell>
          <cell r="AT75" t="str">
            <v>On track</v>
          </cell>
          <cell r="AU75" t="str">
            <v>Pass</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v>0</v>
          </cell>
          <cell r="DD75">
            <v>0</v>
          </cell>
          <cell r="DE75">
            <v>0</v>
          </cell>
        </row>
        <row r="76">
          <cell r="C76" t="str">
            <v>PR19ANH_47</v>
          </cell>
          <cell r="D76">
            <v>0</v>
          </cell>
          <cell r="E76">
            <v>0</v>
          </cell>
          <cell r="F76">
            <v>47</v>
          </cell>
          <cell r="G76" t="str">
            <v>Underperformance incentive for Elsham treatment works and transfer scheme</v>
          </cell>
          <cell r="H76">
            <v>0</v>
          </cell>
          <cell r="I76">
            <v>0</v>
          </cell>
          <cell r="J76">
            <v>1</v>
          </cell>
          <cell r="K76">
            <v>0</v>
          </cell>
          <cell r="L76">
            <v>0</v>
          </cell>
          <cell r="M76">
            <v>0</v>
          </cell>
          <cell r="N76">
            <v>0</v>
          </cell>
          <cell r="O76">
            <v>0</v>
          </cell>
          <cell r="P76">
            <v>0</v>
          </cell>
          <cell r="Q76">
            <v>1</v>
          </cell>
          <cell r="R76" t="str">
            <v>Under</v>
          </cell>
          <cell r="S76" t="str">
            <v>Revenue</v>
          </cell>
          <cell r="T76" t="str">
            <v>End of period</v>
          </cell>
          <cell r="U76">
            <v>0</v>
          </cell>
          <cell r="V76" t="str">
            <v>text</v>
          </cell>
          <cell r="W76" t="str">
            <v>Control points delivered</v>
          </cell>
          <cell r="X76">
            <v>0</v>
          </cell>
          <cell r="Y76" t="str">
            <v>TBC</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t="str">
            <v>TBA</v>
          </cell>
          <cell r="AR76" t="str">
            <v>TBA</v>
          </cell>
          <cell r="AS76" t="str">
            <v>TBA</v>
          </cell>
          <cell r="AT76" t="str">
            <v>TBA</v>
          </cell>
          <cell r="AU76" t="str">
            <v>TBA</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cell r="DC76">
            <v>0</v>
          </cell>
          <cell r="DD76">
            <v>0</v>
          </cell>
          <cell r="DE76">
            <v>0</v>
          </cell>
        </row>
        <row r="77">
          <cell r="C77" t="str">
            <v>PR19ANH_48</v>
          </cell>
          <cell r="D77">
            <v>0</v>
          </cell>
          <cell r="E77">
            <v>0</v>
          </cell>
          <cell r="F77">
            <v>48</v>
          </cell>
          <cell r="G77" t="str">
            <v>Outperformance payment for Elsham treatment works and transfer scheme</v>
          </cell>
          <cell r="H77">
            <v>0</v>
          </cell>
          <cell r="I77">
            <v>0</v>
          </cell>
          <cell r="J77">
            <v>1</v>
          </cell>
          <cell r="K77">
            <v>0</v>
          </cell>
          <cell r="L77">
            <v>0</v>
          </cell>
          <cell r="M77">
            <v>0</v>
          </cell>
          <cell r="N77">
            <v>0</v>
          </cell>
          <cell r="O77">
            <v>0</v>
          </cell>
          <cell r="P77">
            <v>0</v>
          </cell>
          <cell r="Q77">
            <v>1</v>
          </cell>
          <cell r="R77" t="str">
            <v xml:space="preserve">Out </v>
          </cell>
          <cell r="S77" t="str">
            <v>Revenue</v>
          </cell>
          <cell r="T77" t="str">
            <v>End of period</v>
          </cell>
          <cell r="U77">
            <v>0</v>
          </cell>
          <cell r="V77" t="str">
            <v>text</v>
          </cell>
          <cell r="W77" t="str">
            <v>Contract signed</v>
          </cell>
          <cell r="X77">
            <v>0</v>
          </cell>
          <cell r="Y77" t="str">
            <v>TBC</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t="str">
            <v>TBA</v>
          </cell>
          <cell r="AR77" t="str">
            <v>TBA</v>
          </cell>
          <cell r="AS77" t="str">
            <v>TBA</v>
          </cell>
          <cell r="AT77" t="str">
            <v>TBA</v>
          </cell>
          <cell r="AU77" t="str">
            <v>TBA</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cell r="DC77">
            <v>0</v>
          </cell>
          <cell r="DD77">
            <v>0</v>
          </cell>
          <cell r="DE77">
            <v>0</v>
          </cell>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I78">
            <v>0</v>
          </cell>
          <cell r="J78">
            <v>1</v>
          </cell>
          <cell r="K78">
            <v>0</v>
          </cell>
          <cell r="L78">
            <v>0</v>
          </cell>
          <cell r="M78">
            <v>0</v>
          </cell>
          <cell r="N78">
            <v>0</v>
          </cell>
          <cell r="O78">
            <v>0</v>
          </cell>
          <cell r="P78">
            <v>0</v>
          </cell>
          <cell r="Q78">
            <v>1</v>
          </cell>
          <cell r="R78" t="str">
            <v>Under</v>
          </cell>
          <cell r="S78" t="str">
            <v xml:space="preserve">Revenue </v>
          </cell>
          <cell r="T78" t="str">
            <v>In-period</v>
          </cell>
          <cell r="U78" t="str">
            <v>Water quality compliance</v>
          </cell>
          <cell r="V78" t="str">
            <v>score</v>
          </cell>
          <cell r="W78" t="str">
            <v>Compliance risk index</v>
          </cell>
          <cell r="X78">
            <v>2</v>
          </cell>
          <cell r="Y78" t="str">
            <v>Down</v>
          </cell>
          <cell r="Z78" t="str">
            <v>Water quality compliance (CRI)</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t="str">
            <v>Yes</v>
          </cell>
          <cell r="BM78" t="str">
            <v>Yes</v>
          </cell>
          <cell r="BN78" t="str">
            <v>Yes</v>
          </cell>
          <cell r="BO78" t="str">
            <v>Yes</v>
          </cell>
          <cell r="BP78" t="str">
            <v>Yes</v>
          </cell>
          <cell r="BQ78" t="str">
            <v/>
          </cell>
          <cell r="BR78" t="str">
            <v/>
          </cell>
          <cell r="BS78" t="str">
            <v/>
          </cell>
          <cell r="BT78" t="str">
            <v/>
          </cell>
          <cell r="BU78" t="str">
            <v/>
          </cell>
          <cell r="BV78">
            <v>9.5</v>
          </cell>
          <cell r="BW78">
            <v>9.5</v>
          </cell>
          <cell r="BX78">
            <v>9.5</v>
          </cell>
          <cell r="BY78">
            <v>9.5</v>
          </cell>
          <cell r="BZ78">
            <v>9.5</v>
          </cell>
          <cell r="CA78">
            <v>2</v>
          </cell>
          <cell r="CB78">
            <v>2</v>
          </cell>
          <cell r="CC78">
            <v>1.5</v>
          </cell>
          <cell r="CD78">
            <v>1.5</v>
          </cell>
          <cell r="CE78">
            <v>1.5</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v>-0.191</v>
          </cell>
          <cell r="CV78" t="str">
            <v/>
          </cell>
          <cell r="CW78" t="str">
            <v/>
          </cell>
          <cell r="CX78" t="str">
            <v/>
          </cell>
          <cell r="CY78">
            <v>0</v>
          </cell>
          <cell r="CZ78" t="str">
            <v/>
          </cell>
          <cell r="DA78" t="str">
            <v/>
          </cell>
          <cell r="DB78" t="str">
            <v/>
          </cell>
          <cell r="DC78">
            <v>0</v>
          </cell>
          <cell r="DD78">
            <v>1</v>
          </cell>
          <cell r="DE78">
            <v>0</v>
          </cell>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I79">
            <v>0</v>
          </cell>
          <cell r="J79">
            <v>1</v>
          </cell>
          <cell r="K79">
            <v>0</v>
          </cell>
          <cell r="L79">
            <v>0</v>
          </cell>
          <cell r="M79">
            <v>0</v>
          </cell>
          <cell r="N79">
            <v>0</v>
          </cell>
          <cell r="O79">
            <v>0</v>
          </cell>
          <cell r="P79">
            <v>0</v>
          </cell>
          <cell r="Q79">
            <v>1</v>
          </cell>
          <cell r="R79" t="str">
            <v>Out &amp; under</v>
          </cell>
          <cell r="S79" t="str">
            <v xml:space="preserve">Revenue </v>
          </cell>
          <cell r="T79" t="str">
            <v>In-period</v>
          </cell>
          <cell r="U79" t="str">
            <v>Supply interruptions</v>
          </cell>
          <cell r="V79" t="str">
            <v>minutes</v>
          </cell>
          <cell r="W79" t="str">
            <v>Minutes / property / year</v>
          </cell>
          <cell r="X79">
            <v>0</v>
          </cell>
          <cell r="Y79" t="str">
            <v>Down</v>
          </cell>
          <cell r="Z79" t="str">
            <v>Water supply interruptions</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6.5</v>
          </cell>
          <cell r="AR79">
            <v>6.1333333333333337</v>
          </cell>
          <cell r="AS79">
            <v>5.7500000000000009</v>
          </cell>
          <cell r="AT79">
            <v>5.3833333333333337</v>
          </cell>
          <cell r="AU79">
            <v>5</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t="str">
            <v>Yes</v>
          </cell>
          <cell r="BM79" t="str">
            <v>Yes</v>
          </cell>
          <cell r="BN79" t="str">
            <v>Yes</v>
          </cell>
          <cell r="BO79" t="str">
            <v>Yes</v>
          </cell>
          <cell r="BP79" t="str">
            <v>Yes</v>
          </cell>
          <cell r="BQ79">
            <v>0</v>
          </cell>
          <cell r="BR79">
            <v>0</v>
          </cell>
          <cell r="BS79">
            <v>0</v>
          </cell>
          <cell r="BT79">
            <v>0</v>
          </cell>
          <cell r="BU79">
            <v>0</v>
          </cell>
          <cell r="BV79">
            <v>22.75</v>
          </cell>
          <cell r="BW79">
            <v>22.75</v>
          </cell>
          <cell r="BX79">
            <v>22.75</v>
          </cell>
          <cell r="BY79">
            <v>22.75</v>
          </cell>
          <cell r="BZ79">
            <v>22.75</v>
          </cell>
          <cell r="CA79">
            <v>0</v>
          </cell>
          <cell r="CB79">
            <v>0</v>
          </cell>
          <cell r="CC79">
            <v>0</v>
          </cell>
          <cell r="CD79">
            <v>0</v>
          </cell>
          <cell r="CE79">
            <v>0</v>
          </cell>
          <cell r="CF79">
            <v>0</v>
          </cell>
          <cell r="CG79">
            <v>0</v>
          </cell>
          <cell r="CH79">
            <v>0</v>
          </cell>
          <cell r="CI79">
            <v>0</v>
          </cell>
          <cell r="CJ79">
            <v>0</v>
          </cell>
          <cell r="CK79">
            <v>1.8171296296296297E-3</v>
          </cell>
          <cell r="CL79">
            <v>1.6203703703703703E-3</v>
          </cell>
          <cell r="CM79">
            <v>1.0416666666666667E-3</v>
          </cell>
          <cell r="CN79">
            <v>1.0416666666666667E-3</v>
          </cell>
          <cell r="CO79">
            <v>1.0416666666666667E-3</v>
          </cell>
          <cell r="CP79">
            <v>0</v>
          </cell>
          <cell r="CQ79">
            <v>0</v>
          </cell>
          <cell r="CR79">
            <v>0</v>
          </cell>
          <cell r="CS79">
            <v>0</v>
          </cell>
          <cell r="CT79">
            <v>0</v>
          </cell>
          <cell r="CU79">
            <v>-9.5000000000000001E-2</v>
          </cell>
          <cell r="CV79" t="str">
            <v/>
          </cell>
          <cell r="CW79" t="str">
            <v/>
          </cell>
          <cell r="CX79" t="str">
            <v/>
          </cell>
          <cell r="CY79">
            <v>9.5000000000000001E-2</v>
          </cell>
          <cell r="CZ79" t="str">
            <v/>
          </cell>
          <cell r="DA79" t="str">
            <v/>
          </cell>
          <cell r="DB79" t="str">
            <v/>
          </cell>
          <cell r="DC79">
            <v>0</v>
          </cell>
          <cell r="DD79">
            <v>1</v>
          </cell>
          <cell r="DE79">
            <v>0</v>
          </cell>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I80">
            <v>0</v>
          </cell>
          <cell r="J80">
            <v>1</v>
          </cell>
          <cell r="K80">
            <v>0</v>
          </cell>
          <cell r="L80">
            <v>0</v>
          </cell>
          <cell r="M80">
            <v>0</v>
          </cell>
          <cell r="N80">
            <v>0</v>
          </cell>
          <cell r="O80">
            <v>0</v>
          </cell>
          <cell r="P80">
            <v>0</v>
          </cell>
          <cell r="Q80">
            <v>1</v>
          </cell>
          <cell r="R80" t="str">
            <v>Under</v>
          </cell>
          <cell r="S80" t="str">
            <v xml:space="preserve">Revenue </v>
          </cell>
          <cell r="T80" t="str">
            <v>In-period</v>
          </cell>
          <cell r="U80" t="str">
            <v>Water mains bursts</v>
          </cell>
          <cell r="V80" t="str">
            <v>nr</v>
          </cell>
          <cell r="W80" t="str">
            <v>Mains bursts per 1,000km</v>
          </cell>
          <cell r="X80">
            <v>0</v>
          </cell>
          <cell r="Y80" t="str">
            <v>Down</v>
          </cell>
          <cell r="Z80" t="str">
            <v>Mains repairs</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138</v>
          </cell>
          <cell r="AR80">
            <v>137</v>
          </cell>
          <cell r="AS80">
            <v>135</v>
          </cell>
          <cell r="AT80">
            <v>133</v>
          </cell>
          <cell r="AU80">
            <v>131</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t="str">
            <v>Yes</v>
          </cell>
          <cell r="BM80" t="str">
            <v>Yes</v>
          </cell>
          <cell r="BN80" t="str">
            <v>Yes</v>
          </cell>
          <cell r="BO80" t="str">
            <v>Yes</v>
          </cell>
          <cell r="BP80" t="str">
            <v>Yes</v>
          </cell>
          <cell r="BQ80" t="str">
            <v/>
          </cell>
          <cell r="BR80" t="str">
            <v/>
          </cell>
          <cell r="BS80" t="str">
            <v/>
          </cell>
          <cell r="BT80" t="str">
            <v/>
          </cell>
          <cell r="BU80" t="str">
            <v/>
          </cell>
          <cell r="BV80">
            <v>194</v>
          </cell>
          <cell r="BW80">
            <v>194</v>
          </cell>
          <cell r="BX80">
            <v>194</v>
          </cell>
          <cell r="BY80">
            <v>194</v>
          </cell>
          <cell r="BZ80">
            <v>194</v>
          </cell>
          <cell r="CA80">
            <v>148.4</v>
          </cell>
          <cell r="CB80">
            <v>146.5</v>
          </cell>
          <cell r="CC80">
            <v>144.6</v>
          </cell>
          <cell r="CD80">
            <v>142.69999999999999</v>
          </cell>
          <cell r="CE80">
            <v>140.69999999999999</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v>-0.04</v>
          </cell>
          <cell r="CV80" t="str">
            <v/>
          </cell>
          <cell r="CW80" t="str">
            <v/>
          </cell>
          <cell r="CX80" t="str">
            <v/>
          </cell>
          <cell r="CY80" t="str">
            <v/>
          </cell>
          <cell r="CZ80" t="str">
            <v/>
          </cell>
          <cell r="DA80" t="str">
            <v/>
          </cell>
          <cell r="DB80" t="str">
            <v/>
          </cell>
          <cell r="DC80">
            <v>0</v>
          </cell>
          <cell r="DD80">
            <v>1</v>
          </cell>
          <cell r="DE80">
            <v>0</v>
          </cell>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I81">
            <v>0</v>
          </cell>
          <cell r="J81">
            <v>1</v>
          </cell>
          <cell r="K81">
            <v>0</v>
          </cell>
          <cell r="L81">
            <v>0</v>
          </cell>
          <cell r="M81">
            <v>0</v>
          </cell>
          <cell r="N81">
            <v>0</v>
          </cell>
          <cell r="O81">
            <v>0</v>
          </cell>
          <cell r="P81">
            <v>0</v>
          </cell>
          <cell r="Q81">
            <v>1</v>
          </cell>
          <cell r="R81" t="str">
            <v>Under</v>
          </cell>
          <cell r="S81" t="str">
            <v xml:space="preserve">Revenue </v>
          </cell>
          <cell r="T81" t="str">
            <v>In-period</v>
          </cell>
          <cell r="U81" t="str">
            <v>Water outage</v>
          </cell>
          <cell r="V81" t="str">
            <v>%</v>
          </cell>
          <cell r="W81" t="str">
            <v>Proportion of unplanned outage of the total company production capacity</v>
          </cell>
          <cell r="X81">
            <v>2</v>
          </cell>
          <cell r="Y81" t="str">
            <v>Down</v>
          </cell>
          <cell r="Z81" t="str">
            <v>Unplanned outage</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2.34</v>
          </cell>
          <cell r="AR81">
            <v>2.34</v>
          </cell>
          <cell r="AS81">
            <v>2.34</v>
          </cell>
          <cell r="AT81">
            <v>2.34</v>
          </cell>
          <cell r="AU81">
            <v>2.34</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t="str">
            <v>Yes</v>
          </cell>
          <cell r="BM81" t="str">
            <v>Yes</v>
          </cell>
          <cell r="BN81" t="str">
            <v>Yes</v>
          </cell>
          <cell r="BO81" t="str">
            <v>Yes</v>
          </cell>
          <cell r="BP81" t="str">
            <v>Yes</v>
          </cell>
          <cell r="BQ81" t="str">
            <v/>
          </cell>
          <cell r="BR81" t="str">
            <v/>
          </cell>
          <cell r="BS81" t="str">
            <v/>
          </cell>
          <cell r="BT81" t="str">
            <v/>
          </cell>
          <cell r="BU81" t="str">
            <v/>
          </cell>
          <cell r="BV81">
            <v>4.68</v>
          </cell>
          <cell r="BW81">
            <v>4.68</v>
          </cell>
          <cell r="BX81">
            <v>4.68</v>
          </cell>
          <cell r="BY81">
            <v>4.68</v>
          </cell>
          <cell r="BZ81">
            <v>4.68</v>
          </cell>
          <cell r="CA81">
            <v>2.81</v>
          </cell>
          <cell r="CB81">
            <v>2.81</v>
          </cell>
          <cell r="CC81">
            <v>2.81</v>
          </cell>
          <cell r="CD81">
            <v>2.81</v>
          </cell>
          <cell r="CE81">
            <v>2.81</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v>-0.38100000000000001</v>
          </cell>
          <cell r="CV81" t="str">
            <v/>
          </cell>
          <cell r="CW81" t="str">
            <v/>
          </cell>
          <cell r="CX81" t="str">
            <v/>
          </cell>
          <cell r="CY81" t="str">
            <v/>
          </cell>
          <cell r="CZ81" t="str">
            <v/>
          </cell>
          <cell r="DA81" t="str">
            <v/>
          </cell>
          <cell r="DB81" t="str">
            <v/>
          </cell>
          <cell r="DC81">
            <v>0</v>
          </cell>
          <cell r="DD81">
            <v>1</v>
          </cell>
          <cell r="DE81">
            <v>0</v>
          </cell>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J82">
            <v>0</v>
          </cell>
          <cell r="K82">
            <v>0</v>
          </cell>
          <cell r="L82">
            <v>0</v>
          </cell>
          <cell r="M82">
            <v>0</v>
          </cell>
          <cell r="N82">
            <v>0</v>
          </cell>
          <cell r="O82">
            <v>0</v>
          </cell>
          <cell r="P82">
            <v>0</v>
          </cell>
          <cell r="Q82">
            <v>1</v>
          </cell>
          <cell r="R82" t="str">
            <v>NFI</v>
          </cell>
          <cell r="S82">
            <v>0</v>
          </cell>
          <cell r="T82">
            <v>0</v>
          </cell>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38</v>
          </cell>
          <cell r="AR82">
            <v>30</v>
          </cell>
          <cell r="AS82">
            <v>30</v>
          </cell>
          <cell r="AT82">
            <v>30</v>
          </cell>
          <cell r="AU82">
            <v>26</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v>0</v>
          </cell>
          <cell r="DD82">
            <v>1</v>
          </cell>
          <cell r="DE82">
            <v>0</v>
          </cell>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I83">
            <v>0</v>
          </cell>
          <cell r="J83">
            <v>1</v>
          </cell>
          <cell r="K83">
            <v>0</v>
          </cell>
          <cell r="L83">
            <v>0</v>
          </cell>
          <cell r="M83">
            <v>0</v>
          </cell>
          <cell r="N83">
            <v>0</v>
          </cell>
          <cell r="O83">
            <v>0</v>
          </cell>
          <cell r="P83">
            <v>0</v>
          </cell>
          <cell r="Q83">
            <v>1</v>
          </cell>
          <cell r="R83" t="str">
            <v>Out &amp; under</v>
          </cell>
          <cell r="S83" t="str">
            <v xml:space="preserve">Revenue </v>
          </cell>
          <cell r="T83" t="str">
            <v>In-period</v>
          </cell>
          <cell r="U83" t="str">
            <v>Customer contacts - water quality</v>
          </cell>
          <cell r="V83" t="str">
            <v>nr</v>
          </cell>
          <cell r="W83" t="str">
            <v>Contacts per 1,000 people</v>
          </cell>
          <cell r="X83">
            <v>2</v>
          </cell>
          <cell r="Y83" t="str">
            <v>Down</v>
          </cell>
          <cell r="Z83" t="str">
            <v>Customer contacts about water quality</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0.83</v>
          </cell>
          <cell r="AR83">
            <v>0.73</v>
          </cell>
          <cell r="AS83">
            <v>0.63</v>
          </cell>
          <cell r="AT83">
            <v>0.53</v>
          </cell>
          <cell r="AU83">
            <v>0.43</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C83">
            <v>0</v>
          </cell>
          <cell r="DD83">
            <v>1</v>
          </cell>
          <cell r="DE83">
            <v>0</v>
          </cell>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I84">
            <v>0</v>
          </cell>
          <cell r="J84">
            <v>1</v>
          </cell>
          <cell r="K84">
            <v>0</v>
          </cell>
          <cell r="L84">
            <v>0</v>
          </cell>
          <cell r="M84">
            <v>0</v>
          </cell>
          <cell r="N84">
            <v>0</v>
          </cell>
          <cell r="O84">
            <v>0</v>
          </cell>
          <cell r="P84">
            <v>0</v>
          </cell>
          <cell r="Q84">
            <v>1</v>
          </cell>
          <cell r="R84" t="str">
            <v>Out &amp; under</v>
          </cell>
          <cell r="S84" t="str">
            <v xml:space="preserve">Revenue </v>
          </cell>
          <cell r="T84" t="str">
            <v>In-period</v>
          </cell>
          <cell r="U84" t="str">
            <v>Customer contacts - water quality</v>
          </cell>
          <cell r="V84" t="str">
            <v>nr</v>
          </cell>
          <cell r="W84" t="str">
            <v>Contacts per 1,000 people</v>
          </cell>
          <cell r="X84">
            <v>2</v>
          </cell>
          <cell r="Y84" t="str">
            <v>Down</v>
          </cell>
          <cell r="Z84" t="str">
            <v>Customer contacts about water quality</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0.4</v>
          </cell>
          <cell r="AR84">
            <v>0.36</v>
          </cell>
          <cell r="AS84">
            <v>0.32</v>
          </cell>
          <cell r="AT84">
            <v>0.28000000000000003</v>
          </cell>
          <cell r="AU84">
            <v>0.25</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C84">
            <v>0</v>
          </cell>
          <cell r="DD84">
            <v>1</v>
          </cell>
          <cell r="DE84">
            <v>0</v>
          </cell>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I85">
            <v>0</v>
          </cell>
          <cell r="J85">
            <v>1</v>
          </cell>
          <cell r="K85">
            <v>0</v>
          </cell>
          <cell r="L85">
            <v>0</v>
          </cell>
          <cell r="M85">
            <v>0</v>
          </cell>
          <cell r="N85">
            <v>0</v>
          </cell>
          <cell r="O85">
            <v>0</v>
          </cell>
          <cell r="P85">
            <v>0</v>
          </cell>
          <cell r="Q85">
            <v>1</v>
          </cell>
          <cell r="R85" t="str">
            <v>Out &amp; under</v>
          </cell>
          <cell r="S85" t="str">
            <v xml:space="preserve">Revenue </v>
          </cell>
          <cell r="T85" t="str">
            <v>In-period</v>
          </cell>
          <cell r="U85" t="str">
            <v>Water pressure</v>
          </cell>
          <cell r="V85" t="str">
            <v>nr</v>
          </cell>
          <cell r="W85" t="str">
            <v>No. of properties</v>
          </cell>
          <cell r="X85">
            <v>0</v>
          </cell>
          <cell r="Y85" t="str">
            <v>Down</v>
          </cell>
          <cell r="Z85" t="str">
            <v>Low pressure</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65</v>
          </cell>
          <cell r="AR85">
            <v>61</v>
          </cell>
          <cell r="AS85">
            <v>57</v>
          </cell>
          <cell r="AT85">
            <v>53</v>
          </cell>
          <cell r="AU85">
            <v>49</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C85">
            <v>0</v>
          </cell>
          <cell r="DD85">
            <v>1</v>
          </cell>
          <cell r="DE85">
            <v>0</v>
          </cell>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I86">
            <v>0</v>
          </cell>
          <cell r="J86">
            <v>1</v>
          </cell>
          <cell r="K86">
            <v>0</v>
          </cell>
          <cell r="L86">
            <v>0</v>
          </cell>
          <cell r="M86">
            <v>0</v>
          </cell>
          <cell r="N86">
            <v>0</v>
          </cell>
          <cell r="O86">
            <v>0</v>
          </cell>
          <cell r="P86">
            <v>0</v>
          </cell>
          <cell r="Q86">
            <v>1</v>
          </cell>
          <cell r="R86" t="str">
            <v>Under</v>
          </cell>
          <cell r="S86" t="str">
            <v xml:space="preserve">Revenue </v>
          </cell>
          <cell r="T86" t="str">
            <v>In-period</v>
          </cell>
          <cell r="U86" t="str">
            <v>WTW turbidity</v>
          </cell>
          <cell r="V86" t="str">
            <v>nr</v>
          </cell>
          <cell r="W86" t="str">
            <v>No. of failures</v>
          </cell>
          <cell r="X86">
            <v>0</v>
          </cell>
          <cell r="Y86" t="str">
            <v>Down</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C86">
            <v>0</v>
          </cell>
          <cell r="DD86">
            <v>1</v>
          </cell>
          <cell r="DE86">
            <v>0</v>
          </cell>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I87">
            <v>0</v>
          </cell>
          <cell r="J87">
            <v>1</v>
          </cell>
          <cell r="K87">
            <v>0</v>
          </cell>
          <cell r="L87">
            <v>0</v>
          </cell>
          <cell r="M87">
            <v>0</v>
          </cell>
          <cell r="N87">
            <v>0</v>
          </cell>
          <cell r="O87">
            <v>0</v>
          </cell>
          <cell r="P87">
            <v>0</v>
          </cell>
          <cell r="Q87">
            <v>1</v>
          </cell>
          <cell r="R87" t="str">
            <v>Under</v>
          </cell>
          <cell r="S87" t="str">
            <v xml:space="preserve">Revenue </v>
          </cell>
          <cell r="T87" t="str">
            <v>In-period</v>
          </cell>
          <cell r="U87" t="str">
            <v>Repair and maintenance</v>
          </cell>
          <cell r="V87" t="str">
            <v>nr</v>
          </cell>
          <cell r="W87" t="str">
            <v>No. of jobs</v>
          </cell>
          <cell r="X87">
            <v>0</v>
          </cell>
          <cell r="Y87" t="str">
            <v>Down</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3272</v>
          </cell>
          <cell r="AR87">
            <v>3272</v>
          </cell>
          <cell r="AS87">
            <v>3272</v>
          </cell>
          <cell r="AT87">
            <v>3272</v>
          </cell>
          <cell r="AU87">
            <v>3272</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C87">
            <v>0</v>
          </cell>
          <cell r="DD87">
            <v>1</v>
          </cell>
          <cell r="DE87">
            <v>0</v>
          </cell>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I88">
            <v>0</v>
          </cell>
          <cell r="J88">
            <v>0</v>
          </cell>
          <cell r="K88">
            <v>0</v>
          </cell>
          <cell r="L88">
            <v>0</v>
          </cell>
          <cell r="M88">
            <v>1</v>
          </cell>
          <cell r="N88">
            <v>0</v>
          </cell>
          <cell r="O88">
            <v>0</v>
          </cell>
          <cell r="P88">
            <v>0</v>
          </cell>
          <cell r="Q88">
            <v>1</v>
          </cell>
          <cell r="R88" t="str">
            <v>Out &amp; under</v>
          </cell>
          <cell r="S88" t="str">
            <v xml:space="preserve">Revenue </v>
          </cell>
          <cell r="T88" t="str">
            <v>In-period</v>
          </cell>
          <cell r="U88" t="str">
            <v>Customer measure of experience (C-MeX)</v>
          </cell>
          <cell r="V88" t="str">
            <v>score</v>
          </cell>
          <cell r="W88" t="str">
            <v>C-MeX score</v>
          </cell>
          <cell r="X88">
            <v>2</v>
          </cell>
          <cell r="Y88" t="str">
            <v>Up</v>
          </cell>
          <cell r="Z88" t="str">
            <v>C-MeX: Customer measure of experience</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t="str">
            <v/>
          </cell>
          <cell r="AR88" t="str">
            <v/>
          </cell>
          <cell r="AS88" t="str">
            <v/>
          </cell>
          <cell r="AT88" t="str">
            <v/>
          </cell>
          <cell r="AU88" t="str">
            <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t="str">
            <v>Yes</v>
          </cell>
          <cell r="BM88" t="str">
            <v>Yes</v>
          </cell>
          <cell r="BN88" t="str">
            <v>Yes</v>
          </cell>
          <cell r="BO88" t="str">
            <v>Yes</v>
          </cell>
          <cell r="BP88" t="str">
            <v>Yes</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v>0</v>
          </cell>
          <cell r="DD88">
            <v>1</v>
          </cell>
          <cell r="DE88">
            <v>0</v>
          </cell>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I89">
            <v>0</v>
          </cell>
          <cell r="J89">
            <v>1</v>
          </cell>
          <cell r="K89">
            <v>0</v>
          </cell>
          <cell r="L89">
            <v>0</v>
          </cell>
          <cell r="M89">
            <v>0</v>
          </cell>
          <cell r="N89">
            <v>0</v>
          </cell>
          <cell r="O89">
            <v>0</v>
          </cell>
          <cell r="P89">
            <v>0</v>
          </cell>
          <cell r="Q89">
            <v>1</v>
          </cell>
          <cell r="R89" t="str">
            <v>Out &amp; under</v>
          </cell>
          <cell r="S89" t="str">
            <v xml:space="preserve">Revenue </v>
          </cell>
          <cell r="T89" t="str">
            <v>In-period</v>
          </cell>
          <cell r="U89" t="str">
            <v>Developer services measure of experience (D-MeX)</v>
          </cell>
          <cell r="V89" t="str">
            <v>score</v>
          </cell>
          <cell r="W89" t="str">
            <v>D-MeX score</v>
          </cell>
          <cell r="X89">
            <v>2</v>
          </cell>
          <cell r="Y89" t="str">
            <v>Up</v>
          </cell>
          <cell r="Z89" t="str">
            <v>D-MeX: Developer services measure of experience</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t="str">
            <v/>
          </cell>
          <cell r="AR89" t="str">
            <v/>
          </cell>
          <cell r="AS89" t="str">
            <v/>
          </cell>
          <cell r="AT89" t="str">
            <v/>
          </cell>
          <cell r="AU89" t="str">
            <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t="str">
            <v>Yes</v>
          </cell>
          <cell r="BM89" t="str">
            <v>Yes</v>
          </cell>
          <cell r="BN89" t="str">
            <v>Yes</v>
          </cell>
          <cell r="BO89" t="str">
            <v>Yes</v>
          </cell>
          <cell r="BP89" t="str">
            <v>Yes</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v>0</v>
          </cell>
          <cell r="DD89">
            <v>1</v>
          </cell>
          <cell r="DE89">
            <v>0</v>
          </cell>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I90">
            <v>0</v>
          </cell>
          <cell r="J90">
            <v>0</v>
          </cell>
          <cell r="K90">
            <v>0</v>
          </cell>
          <cell r="L90">
            <v>0</v>
          </cell>
          <cell r="M90">
            <v>1</v>
          </cell>
          <cell r="N90">
            <v>0</v>
          </cell>
          <cell r="O90">
            <v>0</v>
          </cell>
          <cell r="P90">
            <v>0</v>
          </cell>
          <cell r="Q90">
            <v>1</v>
          </cell>
          <cell r="R90" t="str">
            <v>NFI</v>
          </cell>
          <cell r="S90">
            <v>0</v>
          </cell>
          <cell r="T90">
            <v>0</v>
          </cell>
          <cell r="U90" t="str">
            <v>Billing, debt, vfm, affordability, vulnerability</v>
          </cell>
          <cell r="V90" t="str">
            <v>%</v>
          </cell>
          <cell r="W90" t="str">
            <v>% households in water poverty</v>
          </cell>
          <cell r="X90">
            <v>0</v>
          </cell>
          <cell r="Y90" t="str">
            <v>Down</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v>0</v>
          </cell>
          <cell r="DD90">
            <v>1</v>
          </cell>
          <cell r="DE90">
            <v>0</v>
          </cell>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I91">
            <v>0</v>
          </cell>
          <cell r="J91">
            <v>0</v>
          </cell>
          <cell r="K91">
            <v>0</v>
          </cell>
          <cell r="L91">
            <v>0</v>
          </cell>
          <cell r="M91">
            <v>1</v>
          </cell>
          <cell r="N91">
            <v>0</v>
          </cell>
          <cell r="O91">
            <v>0</v>
          </cell>
          <cell r="P91">
            <v>0</v>
          </cell>
          <cell r="Q91">
            <v>1</v>
          </cell>
          <cell r="R91" t="str">
            <v>NFI</v>
          </cell>
          <cell r="S91">
            <v>0</v>
          </cell>
          <cell r="T91">
            <v>0</v>
          </cell>
          <cell r="U91" t="str">
            <v>Billing, debt, vfm, affordability, vulnerability</v>
          </cell>
          <cell r="V91" t="str">
            <v>%</v>
          </cell>
          <cell r="W91" t="str">
            <v>% respondents to survey</v>
          </cell>
          <cell r="X91">
            <v>0</v>
          </cell>
          <cell r="Y91" t="str">
            <v>Up</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80</v>
          </cell>
          <cell r="AR91">
            <v>81</v>
          </cell>
          <cell r="AS91">
            <v>82</v>
          </cell>
          <cell r="AT91">
            <v>83</v>
          </cell>
          <cell r="AU91">
            <v>83</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v>0</v>
          </cell>
          <cell r="DD91">
            <v>1</v>
          </cell>
          <cell r="DE91">
            <v>0</v>
          </cell>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I92">
            <v>0</v>
          </cell>
          <cell r="J92">
            <v>0</v>
          </cell>
          <cell r="K92">
            <v>0</v>
          </cell>
          <cell r="L92">
            <v>0</v>
          </cell>
          <cell r="M92">
            <v>1</v>
          </cell>
          <cell r="N92">
            <v>0</v>
          </cell>
          <cell r="O92">
            <v>0</v>
          </cell>
          <cell r="P92">
            <v>0</v>
          </cell>
          <cell r="Q92">
            <v>1</v>
          </cell>
          <cell r="R92" t="str">
            <v>NFI</v>
          </cell>
          <cell r="S92">
            <v>0</v>
          </cell>
          <cell r="T92">
            <v>0</v>
          </cell>
          <cell r="U92" t="str">
            <v>Billing, debt, vfm, affordability, vulnerability</v>
          </cell>
          <cell r="V92" t="str">
            <v>%</v>
          </cell>
          <cell r="W92" t="str">
            <v>% customer satisfaction</v>
          </cell>
          <cell r="X92">
            <v>0</v>
          </cell>
          <cell r="Y92" t="str">
            <v>Up</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85</v>
          </cell>
          <cell r="AR92">
            <v>85</v>
          </cell>
          <cell r="AS92">
            <v>85</v>
          </cell>
          <cell r="AT92">
            <v>85</v>
          </cell>
          <cell r="AU92">
            <v>85</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v>0</v>
          </cell>
          <cell r="DD92">
            <v>1</v>
          </cell>
          <cell r="DE92">
            <v>0</v>
          </cell>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I93">
            <v>0</v>
          </cell>
          <cell r="J93">
            <v>0</v>
          </cell>
          <cell r="K93">
            <v>0</v>
          </cell>
          <cell r="L93">
            <v>0</v>
          </cell>
          <cell r="M93">
            <v>1</v>
          </cell>
          <cell r="N93">
            <v>0</v>
          </cell>
          <cell r="O93">
            <v>0</v>
          </cell>
          <cell r="P93">
            <v>0</v>
          </cell>
          <cell r="Q93">
            <v>1</v>
          </cell>
          <cell r="R93" t="str">
            <v>Out &amp; under</v>
          </cell>
          <cell r="S93" t="str">
            <v xml:space="preserve">Revenue </v>
          </cell>
          <cell r="T93" t="str">
            <v>In-period</v>
          </cell>
          <cell r="U93" t="str">
            <v>Billing, debt, vfm, affordability, vulnerability</v>
          </cell>
          <cell r="V93" t="str">
            <v>%</v>
          </cell>
          <cell r="W93" t="str">
            <v>% connected properties</v>
          </cell>
          <cell r="X93">
            <v>2</v>
          </cell>
          <cell r="Y93" t="str">
            <v>Down</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1.9</v>
          </cell>
          <cell r="AR93">
            <v>1.9</v>
          </cell>
          <cell r="AS93">
            <v>1.8</v>
          </cell>
          <cell r="AT93">
            <v>1.8</v>
          </cell>
          <cell r="AU93">
            <v>1.8</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C93">
            <v>0</v>
          </cell>
          <cell r="DD93">
            <v>1</v>
          </cell>
          <cell r="DE93">
            <v>0</v>
          </cell>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I94">
            <v>0</v>
          </cell>
          <cell r="J94">
            <v>1</v>
          </cell>
          <cell r="K94">
            <v>0</v>
          </cell>
          <cell r="L94">
            <v>0</v>
          </cell>
          <cell r="M94">
            <v>0</v>
          </cell>
          <cell r="N94">
            <v>0</v>
          </cell>
          <cell r="O94">
            <v>0</v>
          </cell>
          <cell r="P94">
            <v>0</v>
          </cell>
          <cell r="Q94">
            <v>1</v>
          </cell>
          <cell r="R94" t="str">
            <v>Out &amp; under</v>
          </cell>
          <cell r="S94" t="str">
            <v xml:space="preserve">Revenue </v>
          </cell>
          <cell r="T94" t="str">
            <v>In-period</v>
          </cell>
          <cell r="U94" t="str">
            <v>Leakage</v>
          </cell>
          <cell r="V94" t="str">
            <v>nr</v>
          </cell>
          <cell r="W94" t="str">
            <v>Megalitres per day (Ml/d)</v>
          </cell>
          <cell r="X94">
            <v>1</v>
          </cell>
          <cell r="Y94" t="str">
            <v>Down</v>
          </cell>
          <cell r="Z94" t="str">
            <v>Leakage</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38.6</v>
          </cell>
          <cell r="AR94">
            <v>36.4</v>
          </cell>
          <cell r="AS94">
            <v>34.6</v>
          </cell>
          <cell r="AT94">
            <v>33.299999999999997</v>
          </cell>
          <cell r="AU94">
            <v>32.4</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t="str">
            <v>Yes</v>
          </cell>
          <cell r="BM94" t="str">
            <v>Yes</v>
          </cell>
          <cell r="BN94" t="str">
            <v>Yes</v>
          </cell>
          <cell r="BO94" t="str">
            <v>Yes</v>
          </cell>
          <cell r="BP94" t="str">
            <v>Yes</v>
          </cell>
          <cell r="BQ94" t="str">
            <v/>
          </cell>
          <cell r="BR94" t="str">
            <v/>
          </cell>
          <cell r="BS94" t="str">
            <v/>
          </cell>
          <cell r="BT94" t="str">
            <v/>
          </cell>
          <cell r="BU94" t="str">
            <v/>
          </cell>
          <cell r="BV94">
            <v>43.2</v>
          </cell>
          <cell r="BW94">
            <v>43.2</v>
          </cell>
          <cell r="BX94">
            <v>43.2</v>
          </cell>
          <cell r="BY94">
            <v>43.2</v>
          </cell>
          <cell r="BZ94">
            <v>43.2</v>
          </cell>
          <cell r="CA94" t="str">
            <v/>
          </cell>
          <cell r="CB94" t="str">
            <v/>
          </cell>
          <cell r="CC94" t="str">
            <v/>
          </cell>
          <cell r="CD94" t="str">
            <v/>
          </cell>
          <cell r="CE94" t="str">
            <v/>
          </cell>
          <cell r="CF94" t="str">
            <v/>
          </cell>
          <cell r="CG94" t="str">
            <v/>
          </cell>
          <cell r="CH94" t="str">
            <v/>
          </cell>
          <cell r="CI94" t="str">
            <v/>
          </cell>
          <cell r="CJ94" t="str">
            <v/>
          </cell>
          <cell r="CK94">
            <v>35</v>
          </cell>
          <cell r="CL94">
            <v>33.5</v>
          </cell>
          <cell r="CM94">
            <v>32</v>
          </cell>
          <cell r="CN94">
            <v>30.5</v>
          </cell>
          <cell r="CO94">
            <v>29</v>
          </cell>
          <cell r="CP94" t="str">
            <v/>
          </cell>
          <cell r="CQ94" t="str">
            <v/>
          </cell>
          <cell r="CR94" t="str">
            <v/>
          </cell>
          <cell r="CS94" t="str">
            <v/>
          </cell>
          <cell r="CT94" t="str">
            <v/>
          </cell>
          <cell r="CU94">
            <v>-0.191</v>
          </cell>
          <cell r="CV94">
            <v>-0.26200000000000001</v>
          </cell>
          <cell r="CW94" t="str">
            <v/>
          </cell>
          <cell r="CX94" t="str">
            <v/>
          </cell>
          <cell r="CY94">
            <v>0.16400000000000001</v>
          </cell>
          <cell r="CZ94" t="str">
            <v/>
          </cell>
          <cell r="DA94" t="str">
            <v/>
          </cell>
          <cell r="DB94" t="str">
            <v/>
          </cell>
          <cell r="DC94">
            <v>0</v>
          </cell>
          <cell r="DD94">
            <v>1</v>
          </cell>
          <cell r="DE94">
            <v>0</v>
          </cell>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I95">
            <v>0</v>
          </cell>
          <cell r="J95">
            <v>0.5</v>
          </cell>
          <cell r="K95">
            <v>0</v>
          </cell>
          <cell r="L95">
            <v>0</v>
          </cell>
          <cell r="M95">
            <v>0.5</v>
          </cell>
          <cell r="N95">
            <v>0</v>
          </cell>
          <cell r="O95">
            <v>0</v>
          </cell>
          <cell r="P95">
            <v>0</v>
          </cell>
          <cell r="Q95">
            <v>1</v>
          </cell>
          <cell r="R95" t="str">
            <v>Out &amp; under</v>
          </cell>
          <cell r="S95" t="str">
            <v xml:space="preserve">Revenue </v>
          </cell>
          <cell r="T95" t="str">
            <v>End of period</v>
          </cell>
          <cell r="U95" t="str">
            <v>Water consumption</v>
          </cell>
          <cell r="V95" t="str">
            <v>nr</v>
          </cell>
          <cell r="W95" t="str">
            <v>Litres per head per day (l/h/d)</v>
          </cell>
          <cell r="X95">
            <v>1</v>
          </cell>
          <cell r="Y95" t="str">
            <v>Down</v>
          </cell>
          <cell r="Z95" t="str">
            <v>Per capita consumption</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147.80000000000001</v>
          </cell>
          <cell r="AR95">
            <v>145.80000000000001</v>
          </cell>
          <cell r="AS95">
            <v>143.9</v>
          </cell>
          <cell r="AT95">
            <v>142.1</v>
          </cell>
          <cell r="AU95">
            <v>140.30000000000001</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t="str">
            <v>Yes</v>
          </cell>
          <cell r="BM95" t="str">
            <v>Yes</v>
          </cell>
          <cell r="BN95" t="str">
            <v>Yes</v>
          </cell>
          <cell r="BO95" t="str">
            <v>Yes</v>
          </cell>
          <cell r="BP95" t="str">
            <v>Yes</v>
          </cell>
          <cell r="BQ95" t="str">
            <v/>
          </cell>
          <cell r="BR95" t="str">
            <v/>
          </cell>
          <cell r="BS95" t="str">
            <v/>
          </cell>
          <cell r="BT95" t="str">
            <v/>
          </cell>
          <cell r="BU95" t="str">
            <v/>
          </cell>
          <cell r="BV95">
            <v>162.5</v>
          </cell>
          <cell r="BW95">
            <v>162.5</v>
          </cell>
          <cell r="BX95">
            <v>162.5</v>
          </cell>
          <cell r="BY95">
            <v>162.5</v>
          </cell>
          <cell r="BZ95">
            <v>162.5</v>
          </cell>
          <cell r="CA95" t="str">
            <v/>
          </cell>
          <cell r="CB95" t="str">
            <v/>
          </cell>
          <cell r="CC95" t="str">
            <v/>
          </cell>
          <cell r="CD95" t="str">
            <v/>
          </cell>
          <cell r="CE95" t="str">
            <v/>
          </cell>
          <cell r="CF95" t="str">
            <v/>
          </cell>
          <cell r="CG95" t="str">
            <v/>
          </cell>
          <cell r="CH95" t="str">
            <v/>
          </cell>
          <cell r="CI95" t="str">
            <v/>
          </cell>
          <cell r="CJ95" t="str">
            <v/>
          </cell>
          <cell r="CK95">
            <v>135.19999999999999</v>
          </cell>
          <cell r="CL95">
            <v>134.6</v>
          </cell>
          <cell r="CM95">
            <v>134.1</v>
          </cell>
          <cell r="CN95">
            <v>133.69999999999999</v>
          </cell>
          <cell r="CO95">
            <v>133.30000000000001</v>
          </cell>
          <cell r="CP95" t="str">
            <v/>
          </cell>
          <cell r="CQ95" t="str">
            <v/>
          </cell>
          <cell r="CR95" t="str">
            <v/>
          </cell>
          <cell r="CS95" t="str">
            <v/>
          </cell>
          <cell r="CT95" t="str">
            <v/>
          </cell>
          <cell r="CU95">
            <v>-0.03</v>
          </cell>
          <cell r="CV95" t="str">
            <v/>
          </cell>
          <cell r="CW95" t="str">
            <v/>
          </cell>
          <cell r="CX95" t="str">
            <v/>
          </cell>
          <cell r="CY95">
            <v>2.5000000000000001E-2</v>
          </cell>
          <cell r="CZ95" t="str">
            <v/>
          </cell>
          <cell r="DA95" t="str">
            <v/>
          </cell>
          <cell r="DB95" t="str">
            <v/>
          </cell>
          <cell r="DC95">
            <v>0</v>
          </cell>
          <cell r="DD95">
            <v>1</v>
          </cell>
          <cell r="DE95">
            <v>0</v>
          </cell>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I96">
            <v>0</v>
          </cell>
          <cell r="J96">
            <v>1</v>
          </cell>
          <cell r="K96">
            <v>0</v>
          </cell>
          <cell r="L96">
            <v>0</v>
          </cell>
          <cell r="M96">
            <v>0</v>
          </cell>
          <cell r="N96">
            <v>0</v>
          </cell>
          <cell r="O96">
            <v>0</v>
          </cell>
          <cell r="P96">
            <v>0</v>
          </cell>
          <cell r="Q96">
            <v>1</v>
          </cell>
          <cell r="R96" t="str">
            <v>Out &amp; under</v>
          </cell>
          <cell r="S96" t="str">
            <v xml:space="preserve">Revenue </v>
          </cell>
          <cell r="T96" t="str">
            <v>End of period</v>
          </cell>
          <cell r="U96" t="str">
            <v>Metering</v>
          </cell>
          <cell r="V96" t="str">
            <v>%</v>
          </cell>
          <cell r="W96" t="str">
            <v xml:space="preserve">% metered supplies </v>
          </cell>
          <cell r="X96">
            <v>2</v>
          </cell>
          <cell r="Y96" t="str">
            <v>Up</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67.7</v>
          </cell>
          <cell r="AR96">
            <v>69.5</v>
          </cell>
          <cell r="AS96">
            <v>71.3</v>
          </cell>
          <cell r="AT96">
            <v>73.099999999999994</v>
          </cell>
          <cell r="AU96">
            <v>75</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v>90</v>
          </cell>
          <cell r="CL96">
            <v>90</v>
          </cell>
          <cell r="CM96">
            <v>90</v>
          </cell>
          <cell r="CN96">
            <v>90</v>
          </cell>
          <cell r="CO96">
            <v>90</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C96">
            <v>0</v>
          </cell>
          <cell r="DD96">
            <v>1</v>
          </cell>
          <cell r="DE96">
            <v>0</v>
          </cell>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J97">
            <v>0</v>
          </cell>
          <cell r="K97">
            <v>0</v>
          </cell>
          <cell r="L97">
            <v>0</v>
          </cell>
          <cell r="M97">
            <v>0</v>
          </cell>
          <cell r="N97">
            <v>0</v>
          </cell>
          <cell r="O97">
            <v>0</v>
          </cell>
          <cell r="P97">
            <v>0</v>
          </cell>
          <cell r="Q97">
            <v>1</v>
          </cell>
          <cell r="R97" t="str">
            <v>Out &amp; under</v>
          </cell>
          <cell r="S97" t="str">
            <v xml:space="preserve">Revenue </v>
          </cell>
          <cell r="T97" t="str">
            <v>In-period</v>
          </cell>
          <cell r="U97" t="str">
            <v>Catchment management</v>
          </cell>
          <cell r="V97" t="str">
            <v>nr</v>
          </cell>
          <cell r="W97" t="str">
            <v>Kg of P loss reduction achieved by Bristol Water scheme</v>
          </cell>
          <cell r="X97">
            <v>0</v>
          </cell>
          <cell r="Y97" t="str">
            <v>Up</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109</v>
          </cell>
          <cell r="AR97">
            <v>216</v>
          </cell>
          <cell r="AS97">
            <v>322</v>
          </cell>
          <cell r="AT97">
            <v>427</v>
          </cell>
          <cell r="AU97">
            <v>531</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C97">
            <v>0</v>
          </cell>
          <cell r="DD97">
            <v>1</v>
          </cell>
          <cell r="DE97">
            <v>0</v>
          </cell>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K98">
            <v>0</v>
          </cell>
          <cell r="L98">
            <v>0</v>
          </cell>
          <cell r="M98">
            <v>0</v>
          </cell>
          <cell r="N98">
            <v>0</v>
          </cell>
          <cell r="O98">
            <v>0</v>
          </cell>
          <cell r="P98">
            <v>0</v>
          </cell>
          <cell r="Q98">
            <v>1</v>
          </cell>
          <cell r="R98" t="str">
            <v>Out &amp; under</v>
          </cell>
          <cell r="S98" t="str">
            <v xml:space="preserve">Revenue </v>
          </cell>
          <cell r="T98" t="str">
            <v>In-period</v>
          </cell>
          <cell r="U98" t="str">
            <v>Biodiversity/SSSIs</v>
          </cell>
          <cell r="V98" t="str">
            <v>score</v>
          </cell>
          <cell r="W98" t="str">
            <v>Biodiversity index</v>
          </cell>
          <cell r="X98">
            <v>0</v>
          </cell>
          <cell r="Y98" t="str">
            <v>Up</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17668</v>
          </cell>
          <cell r="AR98">
            <v>17678</v>
          </cell>
          <cell r="AS98">
            <v>17689</v>
          </cell>
          <cell r="AT98">
            <v>17700</v>
          </cell>
          <cell r="AU98">
            <v>17711</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C98">
            <v>0</v>
          </cell>
          <cell r="DD98">
            <v>1</v>
          </cell>
          <cell r="DE98">
            <v>0</v>
          </cell>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I99">
            <v>0</v>
          </cell>
          <cell r="J99">
            <v>1</v>
          </cell>
          <cell r="K99">
            <v>0</v>
          </cell>
          <cell r="L99">
            <v>0</v>
          </cell>
          <cell r="M99">
            <v>0</v>
          </cell>
          <cell r="N99">
            <v>0</v>
          </cell>
          <cell r="O99">
            <v>0</v>
          </cell>
          <cell r="P99">
            <v>0</v>
          </cell>
          <cell r="Q99">
            <v>1</v>
          </cell>
          <cell r="R99" t="str">
            <v>Under</v>
          </cell>
          <cell r="S99" t="str">
            <v xml:space="preserve">Revenue </v>
          </cell>
          <cell r="T99" t="str">
            <v>In-period</v>
          </cell>
          <cell r="U99" t="str">
            <v>Waste disposal</v>
          </cell>
          <cell r="V99" t="str">
            <v>%</v>
          </cell>
          <cell r="W99" t="str">
            <v>% waste disposal compliance</v>
          </cell>
          <cell r="X99">
            <v>0</v>
          </cell>
          <cell r="Y99" t="str">
            <v>Up</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100</v>
          </cell>
          <cell r="AR99">
            <v>100</v>
          </cell>
          <cell r="AS99">
            <v>100</v>
          </cell>
          <cell r="AT99">
            <v>100</v>
          </cell>
          <cell r="AU99">
            <v>100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C99">
            <v>0</v>
          </cell>
          <cell r="DD99">
            <v>1</v>
          </cell>
          <cell r="DE99">
            <v>0</v>
          </cell>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J100">
            <v>0</v>
          </cell>
          <cell r="K100">
            <v>0</v>
          </cell>
          <cell r="L100">
            <v>0</v>
          </cell>
          <cell r="M100">
            <v>0</v>
          </cell>
          <cell r="N100">
            <v>0</v>
          </cell>
          <cell r="O100">
            <v>0</v>
          </cell>
          <cell r="P100">
            <v>0</v>
          </cell>
          <cell r="Q100">
            <v>1</v>
          </cell>
          <cell r="R100" t="str">
            <v>Under</v>
          </cell>
          <cell r="S100" t="str">
            <v xml:space="preserve">Revenue </v>
          </cell>
          <cell r="T100" t="str">
            <v>In-period</v>
          </cell>
          <cell r="U100" t="str">
            <v>Water resources/ abstraction</v>
          </cell>
          <cell r="V100" t="str">
            <v>%</v>
          </cell>
          <cell r="W100" t="str">
            <v>% compliance with WINEP</v>
          </cell>
          <cell r="X100">
            <v>0</v>
          </cell>
          <cell r="Y100" t="str">
            <v>Up</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100</v>
          </cell>
          <cell r="AR100">
            <v>100</v>
          </cell>
          <cell r="AS100">
            <v>100</v>
          </cell>
          <cell r="AT100">
            <v>100</v>
          </cell>
          <cell r="AU100">
            <v>100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C100">
            <v>0</v>
          </cell>
          <cell r="DD100">
            <v>1</v>
          </cell>
          <cell r="DE100">
            <v>0</v>
          </cell>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K101">
            <v>0</v>
          </cell>
          <cell r="L101">
            <v>0</v>
          </cell>
          <cell r="M101">
            <v>0</v>
          </cell>
          <cell r="N101">
            <v>0</v>
          </cell>
          <cell r="O101">
            <v>0</v>
          </cell>
          <cell r="P101">
            <v>0</v>
          </cell>
          <cell r="Q101">
            <v>1</v>
          </cell>
          <cell r="R101" t="str">
            <v>Out &amp; under</v>
          </cell>
          <cell r="S101" t="str">
            <v xml:space="preserve">Revenue </v>
          </cell>
          <cell r="T101" t="str">
            <v>In-period</v>
          </cell>
          <cell r="U101" t="str">
            <v>Community/partnerships</v>
          </cell>
          <cell r="V101" t="str">
            <v>%</v>
          </cell>
          <cell r="W101" t="str">
            <v>% stakeholder satisfaction</v>
          </cell>
          <cell r="X101">
            <v>1</v>
          </cell>
          <cell r="Y101" t="str">
            <v>Up</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85</v>
          </cell>
          <cell r="AR101">
            <v>85</v>
          </cell>
          <cell r="AS101">
            <v>85</v>
          </cell>
          <cell r="AT101">
            <v>85</v>
          </cell>
          <cell r="AU101">
            <v>85</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C101">
            <v>0</v>
          </cell>
          <cell r="DD101">
            <v>1</v>
          </cell>
          <cell r="DE101">
            <v>0</v>
          </cell>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J102">
            <v>0</v>
          </cell>
          <cell r="K102">
            <v>0</v>
          </cell>
          <cell r="L102">
            <v>0</v>
          </cell>
          <cell r="M102">
            <v>0</v>
          </cell>
          <cell r="N102">
            <v>0</v>
          </cell>
          <cell r="O102">
            <v>0</v>
          </cell>
          <cell r="P102">
            <v>0</v>
          </cell>
          <cell r="Q102">
            <v>1</v>
          </cell>
          <cell r="R102" t="str">
            <v>Out &amp; under</v>
          </cell>
          <cell r="S102" t="str">
            <v xml:space="preserve">Revenue </v>
          </cell>
          <cell r="T102" t="str">
            <v>In-period</v>
          </cell>
          <cell r="U102" t="str">
            <v>Water resources/ abstraction</v>
          </cell>
          <cell r="V102" t="str">
            <v>nr</v>
          </cell>
          <cell r="W102" t="str">
            <v>Megalitres (Ml)</v>
          </cell>
          <cell r="X102">
            <v>1</v>
          </cell>
          <cell r="Y102" t="str">
            <v>Down</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-186.1</v>
          </cell>
          <cell r="AR102">
            <v>-186.1</v>
          </cell>
          <cell r="AS102">
            <v>-186.1</v>
          </cell>
          <cell r="AT102">
            <v>-186.1</v>
          </cell>
          <cell r="AU102">
            <v>-186.1</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I103">
            <v>0</v>
          </cell>
          <cell r="J103">
            <v>0</v>
          </cell>
          <cell r="K103">
            <v>0</v>
          </cell>
          <cell r="L103">
            <v>0</v>
          </cell>
          <cell r="M103">
            <v>1</v>
          </cell>
          <cell r="N103">
            <v>0</v>
          </cell>
          <cell r="O103">
            <v>0</v>
          </cell>
          <cell r="P103">
            <v>0</v>
          </cell>
          <cell r="Q103">
            <v>1</v>
          </cell>
          <cell r="R103" t="str">
            <v>NFI</v>
          </cell>
          <cell r="S103">
            <v>0</v>
          </cell>
          <cell r="T103">
            <v>0</v>
          </cell>
          <cell r="U103" t="str">
            <v>Billing, debt, vfm, affordability, vulnerability</v>
          </cell>
          <cell r="V103" t="str">
            <v>%</v>
          </cell>
          <cell r="W103" t="str">
            <v>% connected properties</v>
          </cell>
          <cell r="X103">
            <v>1</v>
          </cell>
          <cell r="Y103" t="str">
            <v>Up</v>
          </cell>
          <cell r="Z103" t="str">
            <v>Priority services for customers in vulnerable circumstances</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t="str">
            <v>3.1 / 17.5 / 45</v>
          </cell>
          <cell r="AR103" t="str">
            <v>4.1 / 35 / 90</v>
          </cell>
          <cell r="AS103" t="str">
            <v>5.1 / 35 / 90</v>
          </cell>
          <cell r="AT103" t="str">
            <v>6.1 / 35 / 90</v>
          </cell>
          <cell r="AU103" t="str">
            <v>7 / 35 / 90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v>0</v>
          </cell>
          <cell r="DD103">
            <v>1</v>
          </cell>
          <cell r="DE103">
            <v>0</v>
          </cell>
        </row>
        <row r="104">
          <cell r="C104" t="str">
            <v>PR19BRL_PC28</v>
          </cell>
          <cell r="D104">
            <v>0</v>
          </cell>
          <cell r="E104">
            <v>0</v>
          </cell>
          <cell r="F104" t="str">
            <v>PC28</v>
          </cell>
          <cell r="G104" t="str">
            <v>Glastonbury Street Network Resilience</v>
          </cell>
          <cell r="H104">
            <v>0</v>
          </cell>
          <cell r="I104">
            <v>0</v>
          </cell>
          <cell r="J104">
            <v>1</v>
          </cell>
          <cell r="K104">
            <v>0</v>
          </cell>
          <cell r="L104">
            <v>0</v>
          </cell>
          <cell r="M104">
            <v>0</v>
          </cell>
          <cell r="N104">
            <v>0</v>
          </cell>
          <cell r="O104">
            <v>0</v>
          </cell>
          <cell r="P104">
            <v>0</v>
          </cell>
          <cell r="Q104">
            <v>1</v>
          </cell>
          <cell r="R104" t="str">
            <v>Under</v>
          </cell>
          <cell r="S104" t="str">
            <v xml:space="preserve">Revenue </v>
          </cell>
          <cell r="T104" t="str">
            <v>End of period</v>
          </cell>
          <cell r="U104">
            <v>0</v>
          </cell>
          <cell r="V104" t="str">
            <v>nr</v>
          </cell>
          <cell r="W104" t="str">
            <v>Expected months of delays</v>
          </cell>
          <cell r="X104">
            <v>0</v>
          </cell>
          <cell r="Y104" t="str">
            <v>Down</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cell r="DC104">
            <v>0</v>
          </cell>
          <cell r="DD104">
            <v>0</v>
          </cell>
          <cell r="DE104">
            <v>0</v>
          </cell>
        </row>
        <row r="105">
          <cell r="C105" t="str">
            <v>PR19BRL_NEP01</v>
          </cell>
          <cell r="D105">
            <v>0</v>
          </cell>
          <cell r="E105">
            <v>0</v>
          </cell>
          <cell r="F105" t="str">
            <v>NEP01</v>
          </cell>
          <cell r="G105" t="str">
            <v>WINEP Delivery</v>
          </cell>
          <cell r="H105">
            <v>0</v>
          </cell>
          <cell r="I105">
            <v>0</v>
          </cell>
          <cell r="J105">
            <v>0</v>
          </cell>
          <cell r="K105">
            <v>0</v>
          </cell>
          <cell r="L105">
            <v>0</v>
          </cell>
          <cell r="M105">
            <v>0</v>
          </cell>
          <cell r="N105">
            <v>0</v>
          </cell>
          <cell r="O105">
            <v>0</v>
          </cell>
          <cell r="P105">
            <v>0</v>
          </cell>
          <cell r="Q105">
            <v>0</v>
          </cell>
          <cell r="R105" t="str">
            <v>NFI</v>
          </cell>
          <cell r="S105">
            <v>0</v>
          </cell>
          <cell r="T105">
            <v>0</v>
          </cell>
          <cell r="U105">
            <v>0</v>
          </cell>
          <cell r="V105" t="str">
            <v>text</v>
          </cell>
          <cell r="W105" t="str">
            <v>WINEP requirements met or not met in each year</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t="str">
            <v>Met</v>
          </cell>
          <cell r="AR105" t="str">
            <v>Met</v>
          </cell>
          <cell r="AS105" t="str">
            <v>Met</v>
          </cell>
          <cell r="AT105" t="str">
            <v>Met</v>
          </cell>
          <cell r="AU105" t="str">
            <v>Met</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v>0</v>
          </cell>
          <cell r="DD105">
            <v>0</v>
          </cell>
          <cell r="DE105">
            <v>0</v>
          </cell>
        </row>
        <row r="106">
          <cell r="C106" t="str">
            <v>PR19BRL_PC29</v>
          </cell>
          <cell r="D106">
            <v>0</v>
          </cell>
          <cell r="E106">
            <v>0</v>
          </cell>
          <cell r="F106" t="str">
            <v>PC29</v>
          </cell>
          <cell r="G106" t="str">
            <v>Total customer complaints</v>
          </cell>
          <cell r="H106" t="str">
            <v>The total complaints by household customers received by the company per 10,000 connections.</v>
          </cell>
          <cell r="I106">
            <v>0</v>
          </cell>
          <cell r="J106">
            <v>0</v>
          </cell>
          <cell r="K106">
            <v>0</v>
          </cell>
          <cell r="L106">
            <v>0</v>
          </cell>
          <cell r="M106">
            <v>0</v>
          </cell>
          <cell r="N106">
            <v>0</v>
          </cell>
          <cell r="O106">
            <v>0</v>
          </cell>
          <cell r="P106">
            <v>0</v>
          </cell>
          <cell r="Q106">
            <v>0</v>
          </cell>
          <cell r="R106" t="str">
            <v>NFI</v>
          </cell>
          <cell r="S106">
            <v>0</v>
          </cell>
          <cell r="T106">
            <v>0</v>
          </cell>
          <cell r="U106">
            <v>0</v>
          </cell>
          <cell r="V106" t="str">
            <v>nr</v>
          </cell>
          <cell r="W106">
            <v>0</v>
          </cell>
          <cell r="X106">
            <v>1</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t="str">
            <v>2019-20 Upper Quartile</v>
          </cell>
          <cell r="AR106" t="str">
            <v>2020-21 Upper Quartile</v>
          </cell>
          <cell r="AS106" t="str">
            <v>2021-22 Upper Quartile</v>
          </cell>
          <cell r="AT106" t="str">
            <v>2022-23 Upper Quartile</v>
          </cell>
          <cell r="AU106" t="str">
            <v>2023-24 Upper Quartile</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v>0</v>
          </cell>
          <cell r="DD106">
            <v>0</v>
          </cell>
          <cell r="DE106">
            <v>0</v>
          </cell>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K107">
            <v>0</v>
          </cell>
          <cell r="L107">
            <v>0</v>
          </cell>
          <cell r="M107">
            <v>0</v>
          </cell>
          <cell r="N107">
            <v>0</v>
          </cell>
          <cell r="O107">
            <v>0</v>
          </cell>
          <cell r="P107">
            <v>0</v>
          </cell>
          <cell r="Q107">
            <v>1</v>
          </cell>
          <cell r="R107" t="str">
            <v>Under</v>
          </cell>
          <cell r="S107" t="str">
            <v xml:space="preserve">Revenue </v>
          </cell>
          <cell r="T107" t="str">
            <v>In-period</v>
          </cell>
          <cell r="U107" t="str">
            <v>Water quality compliance</v>
          </cell>
          <cell r="V107" t="str">
            <v>score</v>
          </cell>
          <cell r="W107" t="str">
            <v>Index</v>
          </cell>
          <cell r="X107">
            <v>2</v>
          </cell>
          <cell r="Y107" t="str">
            <v>Down</v>
          </cell>
          <cell r="Z107" t="str">
            <v>Water quality compliance (CRI)</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t="str">
            <v>Yes</v>
          </cell>
          <cell r="BM107" t="str">
            <v>Yes</v>
          </cell>
          <cell r="BN107" t="str">
            <v>Yes</v>
          </cell>
          <cell r="BO107" t="str">
            <v>Yes</v>
          </cell>
          <cell r="BP107" t="str">
            <v>Yes</v>
          </cell>
          <cell r="BQ107" t="str">
            <v/>
          </cell>
          <cell r="BR107" t="str">
            <v/>
          </cell>
          <cell r="BS107" t="str">
            <v/>
          </cell>
          <cell r="BT107" t="str">
            <v/>
          </cell>
          <cell r="BU107" t="str">
            <v/>
          </cell>
          <cell r="BV107">
            <v>9.5</v>
          </cell>
          <cell r="BW107">
            <v>9.5</v>
          </cell>
          <cell r="BX107">
            <v>9.5</v>
          </cell>
          <cell r="BY107">
            <v>9.5</v>
          </cell>
          <cell r="BZ107">
            <v>9.5</v>
          </cell>
          <cell r="CA107">
            <v>2</v>
          </cell>
          <cell r="CB107">
            <v>2</v>
          </cell>
          <cell r="CC107">
            <v>2</v>
          </cell>
          <cell r="CD107">
            <v>2</v>
          </cell>
          <cell r="CE107">
            <v>2</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v>-3.3000000000000002E-2</v>
          </cell>
          <cell r="CV107" t="str">
            <v/>
          </cell>
          <cell r="CW107" t="str">
            <v/>
          </cell>
          <cell r="CX107" t="str">
            <v/>
          </cell>
          <cell r="CY107">
            <v>0</v>
          </cell>
          <cell r="CZ107" t="str">
            <v/>
          </cell>
          <cell r="DA107" t="str">
            <v/>
          </cell>
          <cell r="DB107" t="str">
            <v/>
          </cell>
          <cell r="DC107">
            <v>0</v>
          </cell>
          <cell r="DD107">
            <v>1</v>
          </cell>
          <cell r="DE107">
            <v>0</v>
          </cell>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K108">
            <v>0</v>
          </cell>
          <cell r="L108">
            <v>0</v>
          </cell>
          <cell r="M108">
            <v>0</v>
          </cell>
          <cell r="N108">
            <v>0</v>
          </cell>
          <cell r="O108">
            <v>0</v>
          </cell>
          <cell r="P108">
            <v>0</v>
          </cell>
          <cell r="Q108">
            <v>1</v>
          </cell>
          <cell r="R108" t="str">
            <v>Out &amp; under</v>
          </cell>
          <cell r="S108" t="str">
            <v xml:space="preserve">Revenue </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432</v>
          </cell>
          <cell r="AR108">
            <v>375</v>
          </cell>
          <cell r="AS108">
            <v>317</v>
          </cell>
          <cell r="AT108">
            <v>317</v>
          </cell>
          <cell r="AU108">
            <v>317</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C108">
            <v>0</v>
          </cell>
          <cell r="DD108">
            <v>1</v>
          </cell>
          <cell r="DE108">
            <v>0</v>
          </cell>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I109">
            <v>0</v>
          </cell>
          <cell r="J109">
            <v>1</v>
          </cell>
          <cell r="K109">
            <v>0</v>
          </cell>
          <cell r="L109">
            <v>0</v>
          </cell>
          <cell r="M109">
            <v>0</v>
          </cell>
          <cell r="N109">
            <v>0</v>
          </cell>
          <cell r="O109">
            <v>0</v>
          </cell>
          <cell r="P109">
            <v>0</v>
          </cell>
          <cell r="Q109">
            <v>1</v>
          </cell>
          <cell r="R109" t="str">
            <v>Out &amp; under</v>
          </cell>
          <cell r="S109" t="str">
            <v xml:space="preserve">Revenue </v>
          </cell>
          <cell r="T109" t="str">
            <v>In-period</v>
          </cell>
          <cell r="U109" t="str">
            <v>*** new primary category required ***</v>
          </cell>
          <cell r="V109" t="str">
            <v>nr</v>
          </cell>
          <cell r="W109" t="str">
            <v>Number of lead pipes</v>
          </cell>
          <cell r="X109">
            <v>0</v>
          </cell>
          <cell r="Y109" t="str">
            <v>Up</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50</v>
          </cell>
          <cell r="AR109">
            <v>75</v>
          </cell>
          <cell r="AS109">
            <v>35</v>
          </cell>
          <cell r="AT109">
            <v>35</v>
          </cell>
          <cell r="AU109">
            <v>35</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C109">
            <v>0</v>
          </cell>
          <cell r="DD109">
            <v>1</v>
          </cell>
          <cell r="DE109">
            <v>0</v>
          </cell>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K110">
            <v>0</v>
          </cell>
          <cell r="L110">
            <v>0</v>
          </cell>
          <cell r="M110">
            <v>0</v>
          </cell>
          <cell r="N110">
            <v>0</v>
          </cell>
          <cell r="O110">
            <v>0</v>
          </cell>
          <cell r="P110">
            <v>0</v>
          </cell>
          <cell r="Q110">
            <v>1</v>
          </cell>
          <cell r="R110" t="str">
            <v>Under</v>
          </cell>
          <cell r="S110" t="str">
            <v xml:space="preserve">Revenue </v>
          </cell>
          <cell r="T110" t="str">
            <v>In-period</v>
          </cell>
          <cell r="U110" t="str">
            <v>Supply interruptions</v>
          </cell>
          <cell r="V110" t="str">
            <v>time</v>
          </cell>
          <cell r="W110" t="str">
            <v>Minutes</v>
          </cell>
          <cell r="X110">
            <v>0</v>
          </cell>
          <cell r="Y110" t="str">
            <v>Down</v>
          </cell>
          <cell r="Z110" t="str">
            <v>Water supply interruptions</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4.5138888888888893E-3</v>
          </cell>
          <cell r="AR110">
            <v>4.2592592592592595E-3</v>
          </cell>
          <cell r="AS110">
            <v>3.9930555555555561E-3</v>
          </cell>
          <cell r="AT110">
            <v>3.7384259259259263E-3</v>
          </cell>
          <cell r="AU110">
            <v>3.472222222222222E-3</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t="str">
            <v>Yes</v>
          </cell>
          <cell r="BM110" t="str">
            <v>Yes</v>
          </cell>
          <cell r="BN110" t="str">
            <v>Yes</v>
          </cell>
          <cell r="BO110" t="str">
            <v>Yes</v>
          </cell>
          <cell r="BP110" t="str">
            <v>Yes</v>
          </cell>
          <cell r="BQ110">
            <v>0</v>
          </cell>
          <cell r="BR110">
            <v>0</v>
          </cell>
          <cell r="BS110">
            <v>0</v>
          </cell>
          <cell r="BT110">
            <v>0</v>
          </cell>
          <cell r="BU110">
            <v>0</v>
          </cell>
          <cell r="BV110">
            <v>1.5798611111111114E-2</v>
          </cell>
          <cell r="BW110">
            <v>1.5798611111111114E-2</v>
          </cell>
          <cell r="BX110">
            <v>1.5798611111111114E-2</v>
          </cell>
          <cell r="BY110">
            <v>1.5798611111111114E-2</v>
          </cell>
          <cell r="BZ110">
            <v>1.5798611111111114E-2</v>
          </cell>
          <cell r="CA110">
            <v>0</v>
          </cell>
          <cell r="CB110">
            <v>0</v>
          </cell>
          <cell r="CC110">
            <v>0</v>
          </cell>
          <cell r="CD110">
            <v>0</v>
          </cell>
          <cell r="CE110">
            <v>0</v>
          </cell>
          <cell r="CF110">
            <v>0</v>
          </cell>
          <cell r="CG110">
            <v>0</v>
          </cell>
          <cell r="CH110">
            <v>0</v>
          </cell>
          <cell r="CI110">
            <v>0</v>
          </cell>
          <cell r="CJ110">
            <v>0</v>
          </cell>
          <cell r="CK110" t="str">
            <v/>
          </cell>
          <cell r="CL110" t="str">
            <v/>
          </cell>
          <cell r="CM110" t="str">
            <v/>
          </cell>
          <cell r="CN110" t="str">
            <v/>
          </cell>
          <cell r="CO110" t="str">
            <v/>
          </cell>
          <cell r="CP110">
            <v>0</v>
          </cell>
          <cell r="CQ110">
            <v>0</v>
          </cell>
          <cell r="CR110">
            <v>0</v>
          </cell>
          <cell r="CS110">
            <v>0</v>
          </cell>
          <cell r="CT110">
            <v>0</v>
          </cell>
          <cell r="CU110">
            <v>-3.7999999999999999E-2</v>
          </cell>
          <cell r="CV110" t="str">
            <v/>
          </cell>
          <cell r="CW110" t="str">
            <v/>
          </cell>
          <cell r="CX110" t="str">
            <v/>
          </cell>
          <cell r="CY110" t="str">
            <v/>
          </cell>
          <cell r="CZ110" t="str">
            <v/>
          </cell>
          <cell r="DA110" t="str">
            <v/>
          </cell>
          <cell r="DB110" t="str">
            <v/>
          </cell>
          <cell r="DC110">
            <v>0</v>
          </cell>
          <cell r="DD110">
            <v>1</v>
          </cell>
          <cell r="DE110">
            <v>0</v>
          </cell>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I111">
            <v>0</v>
          </cell>
          <cell r="J111">
            <v>1</v>
          </cell>
          <cell r="K111">
            <v>0</v>
          </cell>
          <cell r="L111">
            <v>0</v>
          </cell>
          <cell r="M111">
            <v>0</v>
          </cell>
          <cell r="N111">
            <v>0</v>
          </cell>
          <cell r="O111">
            <v>0</v>
          </cell>
          <cell r="P111">
            <v>0</v>
          </cell>
          <cell r="Q111">
            <v>1</v>
          </cell>
          <cell r="R111" t="str">
            <v>Under</v>
          </cell>
          <cell r="S111" t="str">
            <v xml:space="preserve">Revenue </v>
          </cell>
          <cell r="T111" t="str">
            <v>In-period</v>
          </cell>
          <cell r="U111" t="str">
            <v>Leakage</v>
          </cell>
          <cell r="V111" t="str">
            <v>nr</v>
          </cell>
          <cell r="W111" t="str">
            <v>Megalitres per day (Ml/d)</v>
          </cell>
          <cell r="X111">
            <v>1</v>
          </cell>
          <cell r="Y111" t="str">
            <v>Down</v>
          </cell>
          <cell r="Z111" t="str">
            <v>Leakage</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14.9</v>
          </cell>
          <cell r="AR111">
            <v>14.6</v>
          </cell>
          <cell r="AS111">
            <v>14.2</v>
          </cell>
          <cell r="AT111">
            <v>13.7</v>
          </cell>
          <cell r="AU111">
            <v>13.2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t="str">
            <v>Yes</v>
          </cell>
          <cell r="BM111" t="str">
            <v>Yes</v>
          </cell>
          <cell r="BN111" t="str">
            <v>Yes</v>
          </cell>
          <cell r="BO111" t="str">
            <v>Yes</v>
          </cell>
          <cell r="BP111" t="str">
            <v>Yes</v>
          </cell>
          <cell r="BQ111" t="str">
            <v/>
          </cell>
          <cell r="BR111" t="str">
            <v/>
          </cell>
          <cell r="BS111" t="str">
            <v/>
          </cell>
          <cell r="BT111" t="str">
            <v/>
          </cell>
          <cell r="BU111" t="str">
            <v/>
          </cell>
          <cell r="BV111">
            <v>15.9</v>
          </cell>
          <cell r="BW111">
            <v>15.9</v>
          </cell>
          <cell r="BX111">
            <v>15.9</v>
          </cell>
          <cell r="BY111">
            <v>15.9</v>
          </cell>
          <cell r="BZ111">
            <v>15.9</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v>-0.10199999999999999</v>
          </cell>
          <cell r="CV111" t="str">
            <v/>
          </cell>
          <cell r="CW111" t="str">
            <v/>
          </cell>
          <cell r="CX111" t="str">
            <v/>
          </cell>
          <cell r="CY111" t="str">
            <v/>
          </cell>
          <cell r="CZ111" t="str">
            <v/>
          </cell>
          <cell r="DA111" t="str">
            <v/>
          </cell>
          <cell r="DB111" t="str">
            <v/>
          </cell>
          <cell r="DC111">
            <v>0</v>
          </cell>
          <cell r="DD111">
            <v>1</v>
          </cell>
          <cell r="DE111">
            <v>0</v>
          </cell>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K112">
            <v>0</v>
          </cell>
          <cell r="L112">
            <v>0</v>
          </cell>
          <cell r="M112">
            <v>0</v>
          </cell>
          <cell r="N112">
            <v>0</v>
          </cell>
          <cell r="O112">
            <v>0</v>
          </cell>
          <cell r="P112">
            <v>0</v>
          </cell>
          <cell r="Q112">
            <v>1</v>
          </cell>
          <cell r="R112" t="str">
            <v>Under</v>
          </cell>
          <cell r="S112" t="str">
            <v xml:space="preserve">Revenue </v>
          </cell>
          <cell r="T112" t="str">
            <v>End of period</v>
          </cell>
          <cell r="U112" t="str">
            <v>Water consumption</v>
          </cell>
          <cell r="V112" t="str">
            <v>nr</v>
          </cell>
          <cell r="W112" t="str">
            <v>Litres per head per day</v>
          </cell>
          <cell r="X112">
            <v>1</v>
          </cell>
          <cell r="Y112" t="str">
            <v>Down</v>
          </cell>
          <cell r="Z112" t="str">
            <v>Per capita consumption</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140</v>
          </cell>
          <cell r="AR112">
            <v>138.80000000000001</v>
          </cell>
          <cell r="AS112">
            <v>137.5</v>
          </cell>
          <cell r="AT112">
            <v>136.4</v>
          </cell>
          <cell r="AU112">
            <v>135.4</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t="str">
            <v>Yes</v>
          </cell>
          <cell r="BM112" t="str">
            <v>Yes</v>
          </cell>
          <cell r="BN112" t="str">
            <v>Yes</v>
          </cell>
          <cell r="BO112" t="str">
            <v>Yes</v>
          </cell>
          <cell r="BP112" t="str">
            <v>Yes</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v>-1.4E-2</v>
          </cell>
          <cell r="CV112" t="str">
            <v/>
          </cell>
          <cell r="CW112" t="str">
            <v/>
          </cell>
          <cell r="CX112" t="str">
            <v/>
          </cell>
          <cell r="CY112" t="str">
            <v/>
          </cell>
          <cell r="CZ112" t="str">
            <v/>
          </cell>
          <cell r="DA112" t="str">
            <v/>
          </cell>
          <cell r="DB112" t="str">
            <v/>
          </cell>
          <cell r="DC112">
            <v>0</v>
          </cell>
          <cell r="DD112">
            <v>1</v>
          </cell>
          <cell r="DE112">
            <v>0</v>
          </cell>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J113">
            <v>0</v>
          </cell>
          <cell r="K113">
            <v>0</v>
          </cell>
          <cell r="L113">
            <v>0</v>
          </cell>
          <cell r="M113">
            <v>0</v>
          </cell>
          <cell r="N113">
            <v>0</v>
          </cell>
          <cell r="O113">
            <v>0</v>
          </cell>
          <cell r="P113">
            <v>0</v>
          </cell>
          <cell r="Q113">
            <v>1</v>
          </cell>
          <cell r="R113" t="str">
            <v>NFI</v>
          </cell>
          <cell r="S113">
            <v>0</v>
          </cell>
          <cell r="T113">
            <v>0</v>
          </cell>
          <cell r="U113" t="str">
            <v>Resilience</v>
          </cell>
          <cell r="V113" t="str">
            <v>%</v>
          </cell>
          <cell r="W113" t="str">
            <v>Percentage at risk of level 4 drought</v>
          </cell>
          <cell r="X113">
            <v>1</v>
          </cell>
          <cell r="Y113" t="str">
            <v>Down</v>
          </cell>
          <cell r="Z113" t="str">
            <v>Risk of severe restrictions in a drought</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v>0</v>
          </cell>
          <cell r="DD113">
            <v>1</v>
          </cell>
          <cell r="DE113">
            <v>0</v>
          </cell>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I114">
            <v>0</v>
          </cell>
          <cell r="J114">
            <v>1</v>
          </cell>
          <cell r="K114">
            <v>0</v>
          </cell>
          <cell r="L114">
            <v>0</v>
          </cell>
          <cell r="M114">
            <v>0</v>
          </cell>
          <cell r="N114">
            <v>0</v>
          </cell>
          <cell r="O114">
            <v>0</v>
          </cell>
          <cell r="P114">
            <v>0</v>
          </cell>
          <cell r="Q114">
            <v>1</v>
          </cell>
          <cell r="R114" t="str">
            <v>Under</v>
          </cell>
          <cell r="S114" t="str">
            <v xml:space="preserve">Revenue </v>
          </cell>
          <cell r="T114" t="str">
            <v>In-period</v>
          </cell>
          <cell r="U114" t="str">
            <v>Water mains bursts</v>
          </cell>
          <cell r="V114" t="str">
            <v>nr</v>
          </cell>
          <cell r="W114" t="str">
            <v>Number of mains bursts (normalised to number per 1,000km of mains)</v>
          </cell>
          <cell r="X114">
            <v>1</v>
          </cell>
          <cell r="Y114" t="str">
            <v>Down</v>
          </cell>
          <cell r="Z114" t="str">
            <v>Mains repairs</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121</v>
          </cell>
          <cell r="AR114">
            <v>118.9</v>
          </cell>
          <cell r="AS114">
            <v>116.7</v>
          </cell>
          <cell r="AT114">
            <v>114.6</v>
          </cell>
          <cell r="AU114">
            <v>112.5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t="str">
            <v>Yes</v>
          </cell>
          <cell r="BM114" t="str">
            <v>Yes</v>
          </cell>
          <cell r="BN114" t="str">
            <v>Yes</v>
          </cell>
          <cell r="BO114" t="str">
            <v>Yes</v>
          </cell>
          <cell r="BP114" t="str">
            <v>Yes</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v>-7.0000000000000001E-3</v>
          </cell>
          <cell r="CV114" t="str">
            <v/>
          </cell>
          <cell r="CW114" t="str">
            <v/>
          </cell>
          <cell r="CX114" t="str">
            <v/>
          </cell>
          <cell r="CY114" t="str">
            <v/>
          </cell>
          <cell r="CZ114" t="str">
            <v/>
          </cell>
          <cell r="DA114" t="str">
            <v/>
          </cell>
          <cell r="DB114" t="str">
            <v/>
          </cell>
          <cell r="DC114">
            <v>0</v>
          </cell>
          <cell r="DD114">
            <v>1</v>
          </cell>
          <cell r="DE114">
            <v>0</v>
          </cell>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K115">
            <v>0</v>
          </cell>
          <cell r="L115">
            <v>0</v>
          </cell>
          <cell r="M115">
            <v>0</v>
          </cell>
          <cell r="N115">
            <v>0</v>
          </cell>
          <cell r="O115">
            <v>0</v>
          </cell>
          <cell r="P115">
            <v>0</v>
          </cell>
          <cell r="Q115">
            <v>1</v>
          </cell>
          <cell r="R115" t="str">
            <v>Under</v>
          </cell>
          <cell r="S115" t="str">
            <v xml:space="preserve">Revenue </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2.34</v>
          </cell>
          <cell r="AR115">
            <v>2.34</v>
          </cell>
          <cell r="AS115">
            <v>2.34</v>
          </cell>
          <cell r="AT115">
            <v>2.34</v>
          </cell>
          <cell r="AU115">
            <v>2.34</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Yes</v>
          </cell>
          <cell r="BM115" t="str">
            <v>Yes</v>
          </cell>
          <cell r="BN115" t="str">
            <v>Yes</v>
          </cell>
          <cell r="BO115" t="str">
            <v>Yes</v>
          </cell>
          <cell r="BP115" t="str">
            <v>Yes</v>
          </cell>
          <cell r="BQ115" t="str">
            <v/>
          </cell>
          <cell r="BR115" t="str">
            <v/>
          </cell>
          <cell r="BS115" t="str">
            <v/>
          </cell>
          <cell r="BT115" t="str">
            <v/>
          </cell>
          <cell r="BU115" t="str">
            <v/>
          </cell>
          <cell r="BV115">
            <v>4.68</v>
          </cell>
          <cell r="BW115">
            <v>4.68</v>
          </cell>
          <cell r="BX115">
            <v>4.68</v>
          </cell>
          <cell r="BY115">
            <v>4.68</v>
          </cell>
          <cell r="BZ115">
            <v>4.68</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v>-5.8999999999999997E-2</v>
          </cell>
          <cell r="CV115" t="str">
            <v/>
          </cell>
          <cell r="CW115" t="str">
            <v/>
          </cell>
          <cell r="CX115" t="str">
            <v/>
          </cell>
          <cell r="CY115" t="str">
            <v/>
          </cell>
          <cell r="CZ115" t="str">
            <v/>
          </cell>
          <cell r="DA115" t="str">
            <v/>
          </cell>
          <cell r="DB115" t="str">
            <v/>
          </cell>
          <cell r="DC115">
            <v>0</v>
          </cell>
          <cell r="DD115">
            <v>1</v>
          </cell>
          <cell r="DE115">
            <v>0</v>
          </cell>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I116">
            <v>0</v>
          </cell>
          <cell r="J116">
            <v>1</v>
          </cell>
          <cell r="K116">
            <v>0</v>
          </cell>
          <cell r="L116">
            <v>0</v>
          </cell>
          <cell r="M116">
            <v>0</v>
          </cell>
          <cell r="N116">
            <v>0</v>
          </cell>
          <cell r="O116">
            <v>0</v>
          </cell>
          <cell r="P116">
            <v>0</v>
          </cell>
          <cell r="Q116">
            <v>1</v>
          </cell>
          <cell r="R116" t="str">
            <v>Under</v>
          </cell>
          <cell r="S116" t="str">
            <v xml:space="preserve">Revenue </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7</v>
          </cell>
          <cell r="AR116">
            <v>28</v>
          </cell>
          <cell r="AS116">
            <v>28</v>
          </cell>
          <cell r="AT116">
            <v>28</v>
          </cell>
          <cell r="AU116">
            <v>28</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C116">
            <v>0</v>
          </cell>
          <cell r="DD116">
            <v>1</v>
          </cell>
          <cell r="DE116">
            <v>0</v>
          </cell>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I117">
            <v>0</v>
          </cell>
          <cell r="J117">
            <v>0</v>
          </cell>
          <cell r="K117">
            <v>1</v>
          </cell>
          <cell r="L117">
            <v>0</v>
          </cell>
          <cell r="M117">
            <v>0</v>
          </cell>
          <cell r="N117">
            <v>0</v>
          </cell>
          <cell r="O117">
            <v>0</v>
          </cell>
          <cell r="P117">
            <v>0</v>
          </cell>
          <cell r="Q117">
            <v>1</v>
          </cell>
          <cell r="R117" t="str">
            <v>Out &amp; under</v>
          </cell>
          <cell r="S117" t="str">
            <v xml:space="preserve">Revenue </v>
          </cell>
          <cell r="T117" t="str">
            <v>End of period</v>
          </cell>
          <cell r="U117" t="str">
            <v>Environmental</v>
          </cell>
          <cell r="V117" t="str">
            <v>nr</v>
          </cell>
          <cell r="W117" t="str">
            <v>Length in km</v>
          </cell>
          <cell r="X117">
            <v>1</v>
          </cell>
          <cell r="Y117" t="str">
            <v>Up</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46</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C117">
            <v>0</v>
          </cell>
          <cell r="DD117">
            <v>1</v>
          </cell>
          <cell r="DE117">
            <v>0</v>
          </cell>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J118">
            <v>0</v>
          </cell>
          <cell r="K118">
            <v>0.5</v>
          </cell>
          <cell r="L118">
            <v>0</v>
          </cell>
          <cell r="M118">
            <v>0</v>
          </cell>
          <cell r="N118">
            <v>0</v>
          </cell>
          <cell r="O118">
            <v>0</v>
          </cell>
          <cell r="P118">
            <v>0</v>
          </cell>
          <cell r="Q118">
            <v>1</v>
          </cell>
          <cell r="R118" t="str">
            <v>Out &amp; under</v>
          </cell>
          <cell r="S118" t="str">
            <v xml:space="preserve">Revenue </v>
          </cell>
          <cell r="T118" t="str">
            <v>In-period</v>
          </cell>
          <cell r="U118" t="str">
            <v>Biodiversity/SSSIs</v>
          </cell>
          <cell r="V118" t="str">
            <v>nr</v>
          </cell>
          <cell r="W118" t="str">
            <v>Area in hectares</v>
          </cell>
          <cell r="X118">
            <v>2</v>
          </cell>
          <cell r="Y118" t="str">
            <v>Up</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100</v>
          </cell>
          <cell r="AR118">
            <v>150</v>
          </cell>
          <cell r="AS118">
            <v>150</v>
          </cell>
          <cell r="AT118">
            <v>30</v>
          </cell>
          <cell r="AU118">
            <v>20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C118">
            <v>0</v>
          </cell>
          <cell r="DD118">
            <v>1</v>
          </cell>
          <cell r="DE118">
            <v>0</v>
          </cell>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I119">
            <v>0</v>
          </cell>
          <cell r="J119">
            <v>0</v>
          </cell>
          <cell r="K119">
            <v>0</v>
          </cell>
          <cell r="L119">
            <v>1</v>
          </cell>
          <cell r="M119">
            <v>0</v>
          </cell>
          <cell r="N119">
            <v>0</v>
          </cell>
          <cell r="O119">
            <v>0</v>
          </cell>
          <cell r="P119">
            <v>0</v>
          </cell>
          <cell r="Q119">
            <v>1</v>
          </cell>
          <cell r="R119" t="str">
            <v>Under</v>
          </cell>
          <cell r="S119" t="str">
            <v xml:space="preserve">Revenue </v>
          </cell>
          <cell r="T119" t="str">
            <v>In-period</v>
          </cell>
          <cell r="U119" t="str">
            <v>Bioresources (sludge)</v>
          </cell>
          <cell r="V119" t="str">
            <v>%</v>
          </cell>
          <cell r="W119" t="str">
            <v>Percentage of total sludge</v>
          </cell>
          <cell r="X119">
            <v>2</v>
          </cell>
          <cell r="Y119" t="str">
            <v>Up</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100</v>
          </cell>
          <cell r="AR119">
            <v>100</v>
          </cell>
          <cell r="AS119">
            <v>100</v>
          </cell>
          <cell r="AT119">
            <v>100</v>
          </cell>
          <cell r="AU119">
            <v>100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C119">
            <v>0</v>
          </cell>
          <cell r="DD119">
            <v>1</v>
          </cell>
          <cell r="DE119">
            <v>0</v>
          </cell>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I120">
            <v>0</v>
          </cell>
          <cell r="J120">
            <v>0.5</v>
          </cell>
          <cell r="K120">
            <v>0.5</v>
          </cell>
          <cell r="L120">
            <v>0</v>
          </cell>
          <cell r="M120">
            <v>0</v>
          </cell>
          <cell r="N120">
            <v>0</v>
          </cell>
          <cell r="O120">
            <v>0</v>
          </cell>
          <cell r="P120">
            <v>0</v>
          </cell>
          <cell r="Q120">
            <v>1</v>
          </cell>
          <cell r="R120" t="str">
            <v>Under</v>
          </cell>
          <cell r="S120" t="str">
            <v xml:space="preserve">Revenue </v>
          </cell>
          <cell r="T120" t="str">
            <v>In-period</v>
          </cell>
          <cell r="U120" t="str">
            <v>Treatment works</v>
          </cell>
          <cell r="V120" t="str">
            <v>%</v>
          </cell>
          <cell r="W120" t="str">
            <v>Percentage of compliance</v>
          </cell>
          <cell r="X120">
            <v>2</v>
          </cell>
          <cell r="Y120" t="str">
            <v>Up</v>
          </cell>
          <cell r="Z120" t="str">
            <v>Treatment works compliance</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100</v>
          </cell>
          <cell r="AR120">
            <v>100</v>
          </cell>
          <cell r="AS120">
            <v>100</v>
          </cell>
          <cell r="AT120">
            <v>100</v>
          </cell>
          <cell r="AU120">
            <v>100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Yes</v>
          </cell>
          <cell r="BM120" t="str">
            <v>Yes</v>
          </cell>
          <cell r="BN120" t="str">
            <v>Yes</v>
          </cell>
          <cell r="BO120" t="str">
            <v>Yes</v>
          </cell>
          <cell r="BP120" t="str">
            <v>Yes</v>
          </cell>
          <cell r="BQ120" t="str">
            <v/>
          </cell>
          <cell r="BR120" t="str">
            <v/>
          </cell>
          <cell r="BS120" t="str">
            <v/>
          </cell>
          <cell r="BT120" t="str">
            <v/>
          </cell>
          <cell r="BU120" t="str">
            <v/>
          </cell>
          <cell r="BV120" t="str">
            <v/>
          </cell>
          <cell r="BW120" t="str">
            <v/>
          </cell>
          <cell r="BX120" t="str">
            <v/>
          </cell>
          <cell r="BY120" t="str">
            <v/>
          </cell>
          <cell r="BZ120" t="str">
            <v/>
          </cell>
          <cell r="CA120">
            <v>97.9</v>
          </cell>
          <cell r="CB120">
            <v>97.9</v>
          </cell>
          <cell r="CC120">
            <v>97.9</v>
          </cell>
          <cell r="CD120">
            <v>97.9</v>
          </cell>
          <cell r="CE120">
            <v>97.9</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v>-7.7000000000000002E-3</v>
          </cell>
          <cell r="CV120" t="str">
            <v/>
          </cell>
          <cell r="CW120" t="str">
            <v/>
          </cell>
          <cell r="CX120" t="str">
            <v/>
          </cell>
          <cell r="CY120" t="str">
            <v/>
          </cell>
          <cell r="CZ120" t="str">
            <v/>
          </cell>
          <cell r="DA120" t="str">
            <v/>
          </cell>
          <cell r="DB120" t="str">
            <v/>
          </cell>
          <cell r="DC120">
            <v>0</v>
          </cell>
          <cell r="DD120">
            <v>1</v>
          </cell>
          <cell r="DE120">
            <v>0</v>
          </cell>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L121">
            <v>0</v>
          </cell>
          <cell r="M121">
            <v>0</v>
          </cell>
          <cell r="N121">
            <v>0</v>
          </cell>
          <cell r="O121">
            <v>0</v>
          </cell>
          <cell r="P121">
            <v>0</v>
          </cell>
          <cell r="Q121">
            <v>1</v>
          </cell>
          <cell r="R121" t="str">
            <v>NFI</v>
          </cell>
          <cell r="S121">
            <v>0</v>
          </cell>
          <cell r="T121">
            <v>0</v>
          </cell>
          <cell r="U121" t="str">
            <v>Customer education/awareness</v>
          </cell>
          <cell r="V121" t="str">
            <v>nr</v>
          </cell>
          <cell r="W121" t="str">
            <v>Number of people</v>
          </cell>
          <cell r="X121">
            <v>0</v>
          </cell>
          <cell r="Y121" t="str">
            <v>Up</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797</v>
          </cell>
          <cell r="AR121">
            <v>797</v>
          </cell>
          <cell r="AS121">
            <v>797</v>
          </cell>
          <cell r="AT121">
            <v>797</v>
          </cell>
          <cell r="AU121">
            <v>797</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v>0</v>
          </cell>
          <cell r="DD121">
            <v>1</v>
          </cell>
          <cell r="DE121">
            <v>0</v>
          </cell>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I122">
            <v>0</v>
          </cell>
          <cell r="J122">
            <v>0</v>
          </cell>
          <cell r="K122">
            <v>1</v>
          </cell>
          <cell r="L122">
            <v>0</v>
          </cell>
          <cell r="M122">
            <v>0</v>
          </cell>
          <cell r="N122">
            <v>0</v>
          </cell>
          <cell r="O122">
            <v>0</v>
          </cell>
          <cell r="P122">
            <v>0</v>
          </cell>
          <cell r="Q122">
            <v>1</v>
          </cell>
          <cell r="R122" t="str">
            <v>Out &amp; under</v>
          </cell>
          <cell r="S122" t="str">
            <v xml:space="preserve">Revenue </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1.68</v>
          </cell>
          <cell r="AR122">
            <v>1.63</v>
          </cell>
          <cell r="AS122">
            <v>1.58</v>
          </cell>
          <cell r="AT122">
            <v>1.44</v>
          </cell>
          <cell r="AU122">
            <v>1.34</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t="str">
            <v>Yes</v>
          </cell>
          <cell r="BM122" t="str">
            <v>Yes</v>
          </cell>
          <cell r="BN122" t="str">
            <v>Yes</v>
          </cell>
          <cell r="BO122" t="str">
            <v>Yes</v>
          </cell>
          <cell r="BP122" t="str">
            <v>Yes</v>
          </cell>
          <cell r="BQ122" t="str">
            <v/>
          </cell>
          <cell r="BR122" t="str">
            <v/>
          </cell>
          <cell r="BS122" t="str">
            <v/>
          </cell>
          <cell r="BT122" t="str">
            <v/>
          </cell>
          <cell r="BU122" t="str">
            <v/>
          </cell>
          <cell r="BV122">
            <v>3.35</v>
          </cell>
          <cell r="BW122">
            <v>3.35</v>
          </cell>
          <cell r="BX122">
            <v>3.35</v>
          </cell>
          <cell r="BY122">
            <v>3.35</v>
          </cell>
          <cell r="BZ122">
            <v>3.35</v>
          </cell>
          <cell r="CA122" t="str">
            <v/>
          </cell>
          <cell r="CB122" t="str">
            <v/>
          </cell>
          <cell r="CC122" t="str">
            <v/>
          </cell>
          <cell r="CD122" t="str">
            <v/>
          </cell>
          <cell r="CE122" t="str">
            <v/>
          </cell>
          <cell r="CF122" t="str">
            <v/>
          </cell>
          <cell r="CG122" t="str">
            <v/>
          </cell>
          <cell r="CH122" t="str">
            <v/>
          </cell>
          <cell r="CI122" t="str">
            <v/>
          </cell>
          <cell r="CJ122" t="str">
            <v/>
          </cell>
          <cell r="CK122">
            <v>1.1499999999999999</v>
          </cell>
          <cell r="CL122">
            <v>1.1100000000000001</v>
          </cell>
          <cell r="CM122">
            <v>1.06</v>
          </cell>
          <cell r="CN122">
            <v>1.06</v>
          </cell>
          <cell r="CO122">
            <v>1.05</v>
          </cell>
          <cell r="CP122" t="str">
            <v/>
          </cell>
          <cell r="CQ122" t="str">
            <v/>
          </cell>
          <cell r="CR122" t="str">
            <v/>
          </cell>
          <cell r="CS122" t="str">
            <v/>
          </cell>
          <cell r="CT122" t="str">
            <v/>
          </cell>
          <cell r="CU122">
            <v>-3.5000000000000003E-2</v>
          </cell>
          <cell r="CV122" t="str">
            <v/>
          </cell>
          <cell r="CW122" t="str">
            <v/>
          </cell>
          <cell r="CX122" t="str">
            <v/>
          </cell>
          <cell r="CY122">
            <v>3.5000000000000003E-2</v>
          </cell>
          <cell r="CZ122" t="str">
            <v/>
          </cell>
          <cell r="DA122" t="str">
            <v/>
          </cell>
          <cell r="DB122" t="str">
            <v/>
          </cell>
          <cell r="DC122">
            <v>0</v>
          </cell>
          <cell r="DD122">
            <v>1</v>
          </cell>
          <cell r="DE122">
            <v>0</v>
          </cell>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I123">
            <v>0</v>
          </cell>
          <cell r="J123">
            <v>0</v>
          </cell>
          <cell r="K123">
            <v>1</v>
          </cell>
          <cell r="L123">
            <v>0</v>
          </cell>
          <cell r="M123">
            <v>0</v>
          </cell>
          <cell r="N123">
            <v>0</v>
          </cell>
          <cell r="O123">
            <v>0</v>
          </cell>
          <cell r="P123">
            <v>0</v>
          </cell>
          <cell r="Q123">
            <v>1</v>
          </cell>
          <cell r="R123" t="str">
            <v>Under</v>
          </cell>
          <cell r="S123" t="str">
            <v xml:space="preserve">Revenue </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138</v>
          </cell>
          <cell r="AR123">
            <v>137</v>
          </cell>
          <cell r="AS123">
            <v>117</v>
          </cell>
          <cell r="AT123">
            <v>117</v>
          </cell>
          <cell r="AU123">
            <v>97</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t="str">
            <v>Yes</v>
          </cell>
          <cell r="BM123" t="str">
            <v>Yes</v>
          </cell>
          <cell r="BN123" t="str">
            <v>Yes</v>
          </cell>
          <cell r="BO123" t="str">
            <v>Yes</v>
          </cell>
          <cell r="BP123" t="str">
            <v>Yes</v>
          </cell>
          <cell r="BQ123" t="str">
            <v/>
          </cell>
          <cell r="BR123" t="str">
            <v/>
          </cell>
          <cell r="BS123" t="str">
            <v/>
          </cell>
          <cell r="BT123" t="str">
            <v/>
          </cell>
          <cell r="BU123" t="str">
            <v/>
          </cell>
          <cell r="BV123">
            <v>207</v>
          </cell>
          <cell r="BW123">
            <v>207</v>
          </cell>
          <cell r="BX123">
            <v>207</v>
          </cell>
          <cell r="BY123">
            <v>207</v>
          </cell>
          <cell r="BZ123">
            <v>207</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v>-2E-3</v>
          </cell>
          <cell r="CV123" t="str">
            <v/>
          </cell>
          <cell r="CW123" t="str">
            <v/>
          </cell>
          <cell r="CX123" t="str">
            <v/>
          </cell>
          <cell r="CY123" t="str">
            <v/>
          </cell>
          <cell r="CZ123" t="str">
            <v/>
          </cell>
          <cell r="DA123" t="str">
            <v/>
          </cell>
          <cell r="DB123" t="str">
            <v/>
          </cell>
          <cell r="DC123">
            <v>0</v>
          </cell>
          <cell r="DD123">
            <v>1</v>
          </cell>
          <cell r="DE123">
            <v>0</v>
          </cell>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I124">
            <v>0</v>
          </cell>
          <cell r="J124">
            <v>0</v>
          </cell>
          <cell r="K124">
            <v>1</v>
          </cell>
          <cell r="L124">
            <v>0</v>
          </cell>
          <cell r="M124">
            <v>0</v>
          </cell>
          <cell r="N124">
            <v>0</v>
          </cell>
          <cell r="O124">
            <v>0</v>
          </cell>
          <cell r="P124">
            <v>0</v>
          </cell>
          <cell r="Q124">
            <v>1</v>
          </cell>
          <cell r="R124" t="str">
            <v>Out &amp; under</v>
          </cell>
          <cell r="S124" t="str">
            <v xml:space="preserve">Revenue </v>
          </cell>
          <cell r="T124" t="str">
            <v>In-period</v>
          </cell>
          <cell r="U124" t="str">
            <v>Sewer blockages/collapses</v>
          </cell>
          <cell r="V124" t="str">
            <v>nr</v>
          </cell>
          <cell r="W124" t="str">
            <v>Number of blockages</v>
          </cell>
          <cell r="X124">
            <v>0</v>
          </cell>
          <cell r="Y124" t="str">
            <v>Down</v>
          </cell>
          <cell r="Z124" t="str">
            <v>Sewer blockages</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290</v>
          </cell>
          <cell r="AR124">
            <v>287</v>
          </cell>
          <cell r="AS124">
            <v>283</v>
          </cell>
          <cell r="AT124">
            <v>279</v>
          </cell>
          <cell r="AU124">
            <v>276</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C124">
            <v>0</v>
          </cell>
          <cell r="DD124">
            <v>1</v>
          </cell>
          <cell r="DE124">
            <v>0</v>
          </cell>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I125">
            <v>0</v>
          </cell>
          <cell r="J125">
            <v>0</v>
          </cell>
          <cell r="K125">
            <v>1</v>
          </cell>
          <cell r="L125">
            <v>0</v>
          </cell>
          <cell r="M125">
            <v>0</v>
          </cell>
          <cell r="N125">
            <v>0</v>
          </cell>
          <cell r="O125">
            <v>0</v>
          </cell>
          <cell r="P125">
            <v>0</v>
          </cell>
          <cell r="Q125">
            <v>1</v>
          </cell>
          <cell r="R125" t="str">
            <v>NFI</v>
          </cell>
          <cell r="S125">
            <v>0</v>
          </cell>
          <cell r="T125">
            <v>0</v>
          </cell>
          <cell r="U125" t="str">
            <v>Resilience</v>
          </cell>
          <cell r="V125" t="str">
            <v>%</v>
          </cell>
          <cell r="W125" t="str">
            <v>% of total population served</v>
          </cell>
          <cell r="X125">
            <v>2</v>
          </cell>
          <cell r="Y125" t="str">
            <v>Up</v>
          </cell>
          <cell r="Z125" t="str">
            <v>Risk of sewer flooding in a storm</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6.64</v>
          </cell>
          <cell r="AR125">
            <v>6.64</v>
          </cell>
          <cell r="AS125">
            <v>6.64</v>
          </cell>
          <cell r="AT125">
            <v>6.64</v>
          </cell>
          <cell r="AU125">
            <v>6.64</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v>0</v>
          </cell>
          <cell r="DD125">
            <v>1</v>
          </cell>
          <cell r="DE125">
            <v>0</v>
          </cell>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I126">
            <v>0</v>
          </cell>
          <cell r="J126">
            <v>0</v>
          </cell>
          <cell r="K126">
            <v>1</v>
          </cell>
          <cell r="L126">
            <v>0</v>
          </cell>
          <cell r="M126">
            <v>0</v>
          </cell>
          <cell r="N126">
            <v>0</v>
          </cell>
          <cell r="O126">
            <v>0</v>
          </cell>
          <cell r="P126">
            <v>0</v>
          </cell>
          <cell r="Q126">
            <v>1</v>
          </cell>
          <cell r="R126" t="str">
            <v>Under</v>
          </cell>
          <cell r="S126" t="str">
            <v xml:space="preserve">Revenue </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5.37</v>
          </cell>
          <cell r="AR126">
            <v>5.37</v>
          </cell>
          <cell r="AS126">
            <v>5.37</v>
          </cell>
          <cell r="AT126">
            <v>5.37</v>
          </cell>
          <cell r="AU126">
            <v>5.37</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t="str">
            <v>Yes</v>
          </cell>
          <cell r="BM126" t="str">
            <v>Yes</v>
          </cell>
          <cell r="BN126" t="str">
            <v>Yes</v>
          </cell>
          <cell r="BO126" t="str">
            <v>Yes</v>
          </cell>
          <cell r="BP126" t="str">
            <v>Yes</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v>-1.534E-3</v>
          </cell>
          <cell r="CV126" t="str">
            <v/>
          </cell>
          <cell r="CW126" t="str">
            <v/>
          </cell>
          <cell r="CX126" t="str">
            <v/>
          </cell>
          <cell r="CY126" t="str">
            <v/>
          </cell>
          <cell r="CZ126" t="str">
            <v/>
          </cell>
          <cell r="DA126" t="str">
            <v/>
          </cell>
          <cell r="DB126" t="str">
            <v/>
          </cell>
          <cell r="DC126">
            <v>0</v>
          </cell>
          <cell r="DD126">
            <v>1</v>
          </cell>
          <cell r="DE126">
            <v>0</v>
          </cell>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I127">
            <v>0</v>
          </cell>
          <cell r="J127">
            <v>0</v>
          </cell>
          <cell r="K127">
            <v>0</v>
          </cell>
          <cell r="L127">
            <v>0</v>
          </cell>
          <cell r="M127">
            <v>1</v>
          </cell>
          <cell r="N127">
            <v>0</v>
          </cell>
          <cell r="O127">
            <v>0</v>
          </cell>
          <cell r="P127">
            <v>0</v>
          </cell>
          <cell r="Q127">
            <v>1</v>
          </cell>
          <cell r="R127" t="str">
            <v>Out &amp; under</v>
          </cell>
          <cell r="S127" t="str">
            <v xml:space="preserve">Revenue </v>
          </cell>
          <cell r="T127" t="str">
            <v>In-period</v>
          </cell>
          <cell r="U127" t="str">
            <v>Billing, debt, vfm, affordability, vulnerability</v>
          </cell>
          <cell r="V127" t="str">
            <v xml:space="preserve">% </v>
          </cell>
          <cell r="W127" t="str">
            <v>% of properties classified as void</v>
          </cell>
          <cell r="X127">
            <v>2</v>
          </cell>
          <cell r="Y127" t="str">
            <v>Down</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5.94</v>
          </cell>
          <cell r="AR127">
            <v>5.58</v>
          </cell>
          <cell r="AS127">
            <v>5.22</v>
          </cell>
          <cell r="AT127">
            <v>4.8600000000000003</v>
          </cell>
          <cell r="AU127">
            <v>4.5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cell r="DE127">
            <v>0</v>
          </cell>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128">
            <v>0</v>
          </cell>
          <cell r="J128">
            <v>0</v>
          </cell>
          <cell r="K128">
            <v>0</v>
          </cell>
          <cell r="L128">
            <v>0</v>
          </cell>
          <cell r="M128">
            <v>1</v>
          </cell>
          <cell r="N128">
            <v>0</v>
          </cell>
          <cell r="O128">
            <v>0</v>
          </cell>
          <cell r="P128">
            <v>0</v>
          </cell>
          <cell r="Q128">
            <v>1</v>
          </cell>
          <cell r="R128" t="str">
            <v>Out &amp; under</v>
          </cell>
          <cell r="S128" t="str">
            <v xml:space="preserve">Revenue </v>
          </cell>
          <cell r="T128" t="str">
            <v>In-period</v>
          </cell>
          <cell r="U128" t="str">
            <v>Customer measure of experience (C-MeX)</v>
          </cell>
          <cell r="V128" t="str">
            <v>score</v>
          </cell>
          <cell r="W128" t="str">
            <v>CMeX score</v>
          </cell>
          <cell r="X128">
            <v>2</v>
          </cell>
          <cell r="Y128" t="str">
            <v>Up</v>
          </cell>
          <cell r="Z128" t="str">
            <v>C-MeX: Customer measure of experience</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t="str">
            <v>UQ</v>
          </cell>
          <cell r="AR128" t="str">
            <v>UQ</v>
          </cell>
          <cell r="AS128" t="str">
            <v>UQ</v>
          </cell>
          <cell r="AT128" t="str">
            <v>UQ</v>
          </cell>
          <cell r="AU128" t="str">
            <v>UQ</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t="str">
            <v>Yes</v>
          </cell>
          <cell r="BM128" t="str">
            <v>Yes</v>
          </cell>
          <cell r="BN128" t="str">
            <v>Yes</v>
          </cell>
          <cell r="BO128" t="str">
            <v>Yes</v>
          </cell>
          <cell r="BP128" t="str">
            <v>Yes</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v>0</v>
          </cell>
          <cell r="DD128">
            <v>1</v>
          </cell>
          <cell r="DE128">
            <v>0</v>
          </cell>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129">
            <v>0</v>
          </cell>
          <cell r="J129">
            <v>0.5</v>
          </cell>
          <cell r="K129">
            <v>0.5</v>
          </cell>
          <cell r="L129">
            <v>0</v>
          </cell>
          <cell r="M129">
            <v>0</v>
          </cell>
          <cell r="N129">
            <v>0</v>
          </cell>
          <cell r="O129">
            <v>0</v>
          </cell>
          <cell r="P129">
            <v>0</v>
          </cell>
          <cell r="Q129">
            <v>1</v>
          </cell>
          <cell r="R129" t="str">
            <v>Out &amp; under</v>
          </cell>
          <cell r="S129" t="str">
            <v xml:space="preserve">Revenue </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t="str">
            <v>UQ</v>
          </cell>
          <cell r="AR129" t="str">
            <v>UQ</v>
          </cell>
          <cell r="AS129" t="str">
            <v>UQ</v>
          </cell>
          <cell r="AT129" t="str">
            <v>UQ</v>
          </cell>
          <cell r="AU129" t="str">
            <v>UQ</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t="str">
            <v>Yes</v>
          </cell>
          <cell r="BM129" t="str">
            <v>Yes</v>
          </cell>
          <cell r="BN129" t="str">
            <v>Yes</v>
          </cell>
          <cell r="BO129" t="str">
            <v>Yes</v>
          </cell>
          <cell r="BP129" t="str">
            <v>Yes</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v>0</v>
          </cell>
          <cell r="DD129">
            <v>1</v>
          </cell>
          <cell r="DE129">
            <v>0</v>
          </cell>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I130">
            <v>0</v>
          </cell>
          <cell r="J130">
            <v>0</v>
          </cell>
          <cell r="K130">
            <v>0</v>
          </cell>
          <cell r="L130">
            <v>0</v>
          </cell>
          <cell r="M130">
            <v>0</v>
          </cell>
          <cell r="N130">
            <v>1</v>
          </cell>
          <cell r="O130">
            <v>0</v>
          </cell>
          <cell r="P130">
            <v>0</v>
          </cell>
          <cell r="Q130">
            <v>1</v>
          </cell>
          <cell r="R130" t="str">
            <v>Out &amp; under</v>
          </cell>
          <cell r="S130" t="str">
            <v xml:space="preserve">Revenue </v>
          </cell>
          <cell r="T130" t="str">
            <v>In-period</v>
          </cell>
          <cell r="U130" t="str">
            <v>Customer service/satisfaction (exc. billing etc.)</v>
          </cell>
          <cell r="V130" t="str">
            <v>score</v>
          </cell>
          <cell r="W130" t="str">
            <v>Satisfaction score</v>
          </cell>
          <cell r="X130">
            <v>1</v>
          </cell>
          <cell r="Y130" t="str">
            <v>Up</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4.5</v>
          </cell>
          <cell r="AR130">
            <v>4.5</v>
          </cell>
          <cell r="AS130">
            <v>4.5</v>
          </cell>
          <cell r="AT130">
            <v>4.5</v>
          </cell>
          <cell r="AU130">
            <v>4.5</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C130">
            <v>0</v>
          </cell>
          <cell r="DD130">
            <v>1</v>
          </cell>
          <cell r="DE130">
            <v>0</v>
          </cell>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I131">
            <v>0</v>
          </cell>
          <cell r="J131">
            <v>0</v>
          </cell>
          <cell r="K131">
            <v>0</v>
          </cell>
          <cell r="L131">
            <v>0</v>
          </cell>
          <cell r="M131">
            <v>0.9</v>
          </cell>
          <cell r="N131">
            <v>0.1</v>
          </cell>
          <cell r="O131">
            <v>0</v>
          </cell>
          <cell r="P131">
            <v>0</v>
          </cell>
          <cell r="Q131">
            <v>1</v>
          </cell>
          <cell r="R131" t="str">
            <v>NFI</v>
          </cell>
          <cell r="S131">
            <v>0</v>
          </cell>
          <cell r="T131">
            <v>0</v>
          </cell>
          <cell r="U131" t="str">
            <v>Customer service/satisfaction (exc. billing etc.)</v>
          </cell>
          <cell r="V131" t="str">
            <v>%</v>
          </cell>
          <cell r="W131" t="str">
            <v>Percentage compliance</v>
          </cell>
          <cell r="X131">
            <v>1</v>
          </cell>
          <cell r="Y131" t="str">
            <v>Up</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100</v>
          </cell>
          <cell r="AR131">
            <v>100</v>
          </cell>
          <cell r="AS131">
            <v>100</v>
          </cell>
          <cell r="AT131">
            <v>100</v>
          </cell>
          <cell r="AU131">
            <v>100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v>0</v>
          </cell>
          <cell r="DD131">
            <v>1</v>
          </cell>
          <cell r="DE131">
            <v>0</v>
          </cell>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I132">
            <v>0</v>
          </cell>
          <cell r="J132">
            <v>0</v>
          </cell>
          <cell r="K132">
            <v>0</v>
          </cell>
          <cell r="L132">
            <v>0</v>
          </cell>
          <cell r="M132">
            <v>1</v>
          </cell>
          <cell r="N132">
            <v>0</v>
          </cell>
          <cell r="O132">
            <v>0</v>
          </cell>
          <cell r="P132">
            <v>0</v>
          </cell>
          <cell r="Q132">
            <v>1</v>
          </cell>
          <cell r="R132" t="str">
            <v>NFI</v>
          </cell>
          <cell r="S132">
            <v>0</v>
          </cell>
          <cell r="T132">
            <v>0</v>
          </cell>
          <cell r="U132" t="str">
            <v>Affordability/vulnerability</v>
          </cell>
          <cell r="V132" t="str">
            <v>%</v>
          </cell>
          <cell r="W132" t="str">
            <v>Percentage of household customers</v>
          </cell>
          <cell r="X132">
            <v>1</v>
          </cell>
          <cell r="Y132" t="str">
            <v>Up</v>
          </cell>
          <cell r="Z132" t="str">
            <v>Priority services for customers in vulnerable circumstances</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t="str">
            <v>1 / 17.5 / 45</v>
          </cell>
          <cell r="AR132" t="str">
            <v>2.5 / 35 / 90</v>
          </cell>
          <cell r="AS132" t="str">
            <v>4 / 35 / 90</v>
          </cell>
          <cell r="AT132" t="str">
            <v>5.5 / 35 / 90</v>
          </cell>
          <cell r="AU132" t="str">
            <v>7 / 35 / 90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v>0</v>
          </cell>
          <cell r="DD132">
            <v>1</v>
          </cell>
          <cell r="DE132">
            <v>0</v>
          </cell>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I133">
            <v>0</v>
          </cell>
          <cell r="J133">
            <v>0</v>
          </cell>
          <cell r="K133">
            <v>0</v>
          </cell>
          <cell r="L133">
            <v>0</v>
          </cell>
          <cell r="M133">
            <v>1</v>
          </cell>
          <cell r="N133">
            <v>0</v>
          </cell>
          <cell r="O133">
            <v>0</v>
          </cell>
          <cell r="P133">
            <v>0</v>
          </cell>
          <cell r="Q133">
            <v>1</v>
          </cell>
          <cell r="R133" t="str">
            <v>NFI</v>
          </cell>
          <cell r="S133">
            <v>0</v>
          </cell>
          <cell r="T133">
            <v>0</v>
          </cell>
          <cell r="U133" t="str">
            <v>Affordability/vulnerability</v>
          </cell>
          <cell r="V133" t="str">
            <v>%</v>
          </cell>
          <cell r="W133" t="str">
            <v>Percentage of customers</v>
          </cell>
          <cell r="X133">
            <v>0</v>
          </cell>
          <cell r="Y133" t="str">
            <v>Up</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70</v>
          </cell>
          <cell r="AR133">
            <v>71</v>
          </cell>
          <cell r="AS133">
            <v>72</v>
          </cell>
          <cell r="AT133">
            <v>72</v>
          </cell>
          <cell r="AU133">
            <v>73</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v>0</v>
          </cell>
          <cell r="DD133">
            <v>1</v>
          </cell>
          <cell r="DE133">
            <v>0</v>
          </cell>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I134">
            <v>0</v>
          </cell>
          <cell r="J134">
            <v>0</v>
          </cell>
          <cell r="K134">
            <v>0</v>
          </cell>
          <cell r="L134">
            <v>0</v>
          </cell>
          <cell r="M134">
            <v>1</v>
          </cell>
          <cell r="N134">
            <v>0</v>
          </cell>
          <cell r="O134">
            <v>0</v>
          </cell>
          <cell r="P134">
            <v>0</v>
          </cell>
          <cell r="Q134">
            <v>1</v>
          </cell>
          <cell r="R134" t="str">
            <v>NFI</v>
          </cell>
          <cell r="S134">
            <v>0</v>
          </cell>
          <cell r="T134">
            <v>0</v>
          </cell>
          <cell r="U134" t="str">
            <v>Affordability/vulnerability</v>
          </cell>
          <cell r="V134" t="str">
            <v>%</v>
          </cell>
          <cell r="W134" t="str">
            <v>Percentage improvement</v>
          </cell>
          <cell r="X134">
            <v>1</v>
          </cell>
          <cell r="Y134" t="str">
            <v>Up</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t="str">
            <v/>
          </cell>
          <cell r="AR134" t="str">
            <v/>
          </cell>
          <cell r="AS134" t="str">
            <v/>
          </cell>
          <cell r="AT134" t="str">
            <v/>
          </cell>
          <cell r="AU134">
            <v>10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v>0</v>
          </cell>
          <cell r="DD134">
            <v>1</v>
          </cell>
          <cell r="DE134">
            <v>0</v>
          </cell>
        </row>
        <row r="135">
          <cell r="C135" t="str">
            <v>PR19HDD_H4</v>
          </cell>
          <cell r="D135">
            <v>0</v>
          </cell>
          <cell r="E135">
            <v>0</v>
          </cell>
          <cell r="F135" t="str">
            <v>H4</v>
          </cell>
          <cell r="G135" t="str">
            <v>Priority services during an incident</v>
          </cell>
          <cell r="H135">
            <v>0</v>
          </cell>
          <cell r="I135">
            <v>0</v>
          </cell>
          <cell r="J135">
            <v>0</v>
          </cell>
          <cell r="K135">
            <v>0</v>
          </cell>
          <cell r="L135">
            <v>0</v>
          </cell>
          <cell r="M135">
            <v>0</v>
          </cell>
          <cell r="N135">
            <v>0</v>
          </cell>
          <cell r="O135">
            <v>0</v>
          </cell>
          <cell r="P135">
            <v>0</v>
          </cell>
          <cell r="Q135">
            <v>0</v>
          </cell>
          <cell r="R135" t="str">
            <v>NFI</v>
          </cell>
          <cell r="S135">
            <v>0</v>
          </cell>
          <cell r="T135">
            <v>0</v>
          </cell>
          <cell r="U135">
            <v>0</v>
          </cell>
          <cell r="V135" t="str">
            <v>%</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100</v>
          </cell>
          <cell r="AR135">
            <v>100</v>
          </cell>
          <cell r="AS135">
            <v>100</v>
          </cell>
          <cell r="AT135">
            <v>100</v>
          </cell>
          <cell r="AU135">
            <v>100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v>0</v>
          </cell>
          <cell r="DD135">
            <v>0</v>
          </cell>
          <cell r="DE135">
            <v>0</v>
          </cell>
        </row>
        <row r="136">
          <cell r="C136" t="str">
            <v>PR19HDD_NEP01</v>
          </cell>
          <cell r="D136">
            <v>0</v>
          </cell>
          <cell r="E136">
            <v>0</v>
          </cell>
          <cell r="F136" t="str">
            <v>NEP01</v>
          </cell>
          <cell r="G136" t="str">
            <v>WINEP Delivery</v>
          </cell>
          <cell r="H136">
            <v>0</v>
          </cell>
          <cell r="I136">
            <v>0</v>
          </cell>
          <cell r="J136">
            <v>0</v>
          </cell>
          <cell r="K136">
            <v>0</v>
          </cell>
          <cell r="L136">
            <v>0</v>
          </cell>
          <cell r="M136">
            <v>0</v>
          </cell>
          <cell r="N136">
            <v>0</v>
          </cell>
          <cell r="O136">
            <v>0</v>
          </cell>
          <cell r="P136">
            <v>0</v>
          </cell>
          <cell r="Q136">
            <v>0</v>
          </cell>
          <cell r="R136" t="str">
            <v>NFI</v>
          </cell>
          <cell r="S136">
            <v>0</v>
          </cell>
          <cell r="T136">
            <v>0</v>
          </cell>
          <cell r="U136">
            <v>0</v>
          </cell>
          <cell r="V136" t="str">
            <v>text</v>
          </cell>
          <cell r="W136" t="str">
            <v>WINEP requirements met or not met in each year</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t="str">
            <v>Met</v>
          </cell>
          <cell r="AR136" t="str">
            <v>Met</v>
          </cell>
          <cell r="AS136" t="str">
            <v>Met</v>
          </cell>
          <cell r="AT136" t="str">
            <v>Met</v>
          </cell>
          <cell r="AU136" t="str">
            <v>Met</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v>0</v>
          </cell>
          <cell r="DD136">
            <v>0</v>
          </cell>
          <cell r="DE136">
            <v>0</v>
          </cell>
        </row>
        <row r="137">
          <cell r="C137" t="str">
            <v>PR19HDD_B8</v>
          </cell>
          <cell r="D137">
            <v>0</v>
          </cell>
          <cell r="E137">
            <v>0</v>
          </cell>
          <cell r="F137" t="str">
            <v>B8</v>
          </cell>
          <cell r="G137" t="str">
            <v>Improving reservoir resilience</v>
          </cell>
          <cell r="H137">
            <v>0</v>
          </cell>
          <cell r="I137">
            <v>1</v>
          </cell>
          <cell r="J137">
            <v>0</v>
          </cell>
          <cell r="K137">
            <v>0</v>
          </cell>
          <cell r="L137">
            <v>0</v>
          </cell>
          <cell r="M137">
            <v>0</v>
          </cell>
          <cell r="N137">
            <v>0</v>
          </cell>
          <cell r="O137">
            <v>0</v>
          </cell>
          <cell r="P137">
            <v>0</v>
          </cell>
          <cell r="Q137">
            <v>1</v>
          </cell>
          <cell r="R137" t="str">
            <v>Under</v>
          </cell>
          <cell r="S137" t="str">
            <v>Revenue</v>
          </cell>
          <cell r="T137" t="str">
            <v>In-Period</v>
          </cell>
          <cell r="U137">
            <v>0</v>
          </cell>
          <cell r="V137" t="str">
            <v>%</v>
          </cell>
          <cell r="W137" t="str">
            <v>Cumulative percentage completed</v>
          </cell>
          <cell r="X137">
            <v>1</v>
          </cell>
          <cell r="Y137" t="str">
            <v>Up</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9.1</v>
          </cell>
          <cell r="AS137">
            <v>36.4</v>
          </cell>
          <cell r="AT137">
            <v>36.4</v>
          </cell>
          <cell r="AU137">
            <v>81.8</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cell r="DC137">
            <v>0</v>
          </cell>
          <cell r="DD137">
            <v>0</v>
          </cell>
          <cell r="DE137">
            <v>0</v>
          </cell>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I138">
            <v>0</v>
          </cell>
          <cell r="J138">
            <v>0</v>
          </cell>
          <cell r="K138">
            <v>0</v>
          </cell>
          <cell r="L138">
            <v>0</v>
          </cell>
          <cell r="M138">
            <v>1</v>
          </cell>
          <cell r="N138">
            <v>0</v>
          </cell>
          <cell r="O138">
            <v>0</v>
          </cell>
          <cell r="P138">
            <v>0</v>
          </cell>
          <cell r="Q138">
            <v>1</v>
          </cell>
          <cell r="R138" t="str">
            <v>Out &amp; under</v>
          </cell>
          <cell r="S138" t="str">
            <v xml:space="preserve">Revenue </v>
          </cell>
          <cell r="T138" t="str">
            <v>In-period</v>
          </cell>
          <cell r="U138" t="str">
            <v>Customer measure of experience (C-MeX)</v>
          </cell>
          <cell r="V138" t="str">
            <v>score</v>
          </cell>
          <cell r="W138" t="str">
            <v>C-MeX score</v>
          </cell>
          <cell r="X138">
            <v>2</v>
          </cell>
          <cell r="Y138" t="str">
            <v>Up</v>
          </cell>
          <cell r="Z138" t="str">
            <v>C-MeX: Customer measure of experience</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t="str">
            <v/>
          </cell>
          <cell r="AR138" t="str">
            <v/>
          </cell>
          <cell r="AS138" t="str">
            <v/>
          </cell>
          <cell r="AT138" t="str">
            <v/>
          </cell>
          <cell r="AU138" t="str">
            <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t="str">
            <v>Yes</v>
          </cell>
          <cell r="BM138" t="str">
            <v>Yes</v>
          </cell>
          <cell r="BN138" t="str">
            <v>Yes</v>
          </cell>
          <cell r="BO138" t="str">
            <v>Yes</v>
          </cell>
          <cell r="BP138" t="str">
            <v>Yes</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v>0</v>
          </cell>
          <cell r="DD138">
            <v>1</v>
          </cell>
          <cell r="DE138">
            <v>0</v>
          </cell>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I139">
            <v>0</v>
          </cell>
          <cell r="J139">
            <v>0.63500000000000001</v>
          </cell>
          <cell r="K139">
            <v>0.36499999999999999</v>
          </cell>
          <cell r="L139">
            <v>0</v>
          </cell>
          <cell r="M139">
            <v>0</v>
          </cell>
          <cell r="N139">
            <v>0</v>
          </cell>
          <cell r="O139">
            <v>0</v>
          </cell>
          <cell r="P139">
            <v>0</v>
          </cell>
          <cell r="Q139">
            <v>1</v>
          </cell>
          <cell r="R139" t="str">
            <v>Out &amp; under</v>
          </cell>
          <cell r="S139" t="str">
            <v xml:space="preserve">Revenue </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t="str">
            <v/>
          </cell>
          <cell r="AR139" t="str">
            <v/>
          </cell>
          <cell r="AS139" t="str">
            <v/>
          </cell>
          <cell r="AT139" t="str">
            <v/>
          </cell>
          <cell r="AU139" t="str">
            <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t="str">
            <v>Yes</v>
          </cell>
          <cell r="BM139" t="str">
            <v>Yes</v>
          </cell>
          <cell r="BN139" t="str">
            <v>Yes</v>
          </cell>
          <cell r="BO139" t="str">
            <v>Yes</v>
          </cell>
          <cell r="BP139" t="str">
            <v>Yes</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v>0</v>
          </cell>
          <cell r="DD139">
            <v>1</v>
          </cell>
          <cell r="DE139">
            <v>0</v>
          </cell>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I140">
            <v>0</v>
          </cell>
          <cell r="J140">
            <v>1</v>
          </cell>
          <cell r="K140">
            <v>0</v>
          </cell>
          <cell r="L140">
            <v>0</v>
          </cell>
          <cell r="M140">
            <v>0</v>
          </cell>
          <cell r="N140">
            <v>0</v>
          </cell>
          <cell r="O140">
            <v>0</v>
          </cell>
          <cell r="P140">
            <v>0</v>
          </cell>
          <cell r="Q140">
            <v>1</v>
          </cell>
          <cell r="R140" t="str">
            <v>Under</v>
          </cell>
          <cell r="S140" t="str">
            <v xml:space="preserve">Revenue </v>
          </cell>
          <cell r="T140" t="str">
            <v>In-period</v>
          </cell>
          <cell r="U140" t="str">
            <v>Water quality compliance</v>
          </cell>
          <cell r="V140" t="str">
            <v>nr</v>
          </cell>
          <cell r="W140" t="str">
            <v>CRI Index Score</v>
          </cell>
          <cell r="X140">
            <v>2</v>
          </cell>
          <cell r="Y140" t="str">
            <v>Down</v>
          </cell>
          <cell r="Z140" t="str">
            <v>Water quality compliance (CRI)</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t="str">
            <v>Yes</v>
          </cell>
          <cell r="BM140" t="str">
            <v>Yes</v>
          </cell>
          <cell r="BN140" t="str">
            <v>Yes</v>
          </cell>
          <cell r="BO140" t="str">
            <v>Yes</v>
          </cell>
          <cell r="BP140" t="str">
            <v>Yes</v>
          </cell>
          <cell r="BQ140" t="str">
            <v/>
          </cell>
          <cell r="BR140" t="str">
            <v/>
          </cell>
          <cell r="BS140" t="str">
            <v/>
          </cell>
          <cell r="BT140">
            <v>0</v>
          </cell>
          <cell r="BU140" t="str">
            <v/>
          </cell>
          <cell r="BV140">
            <v>9.5</v>
          </cell>
          <cell r="BW140">
            <v>9.5</v>
          </cell>
          <cell r="BX140">
            <v>9.5</v>
          </cell>
          <cell r="BY140">
            <v>9.5</v>
          </cell>
          <cell r="BZ140">
            <v>9.5</v>
          </cell>
          <cell r="CA140">
            <v>2</v>
          </cell>
          <cell r="CB140">
            <v>2</v>
          </cell>
          <cell r="CC140">
            <v>1.5</v>
          </cell>
          <cell r="CD140">
            <v>1.5</v>
          </cell>
          <cell r="CE140">
            <v>1.5</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v>-1.3939999999999999</v>
          </cell>
          <cell r="CV140" t="str">
            <v/>
          </cell>
          <cell r="CW140" t="str">
            <v/>
          </cell>
          <cell r="CX140" t="str">
            <v/>
          </cell>
          <cell r="CY140">
            <v>0</v>
          </cell>
          <cell r="CZ140" t="str">
            <v/>
          </cell>
          <cell r="DA140" t="str">
            <v/>
          </cell>
          <cell r="DB140" t="str">
            <v/>
          </cell>
          <cell r="DC140">
            <v>0</v>
          </cell>
          <cell r="DD140">
            <v>1</v>
          </cell>
          <cell r="DE140">
            <v>0</v>
          </cell>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I141">
            <v>0</v>
          </cell>
          <cell r="J141">
            <v>1</v>
          </cell>
          <cell r="K141">
            <v>0</v>
          </cell>
          <cell r="L141">
            <v>0</v>
          </cell>
          <cell r="M141">
            <v>0</v>
          </cell>
          <cell r="N141">
            <v>0</v>
          </cell>
          <cell r="O141">
            <v>0</v>
          </cell>
          <cell r="P141">
            <v>0</v>
          </cell>
          <cell r="Q141">
            <v>1</v>
          </cell>
          <cell r="R141" t="str">
            <v>Out &amp; under</v>
          </cell>
          <cell r="S141" t="str">
            <v xml:space="preserve">Revenue </v>
          </cell>
          <cell r="T141" t="str">
            <v>In-period</v>
          </cell>
          <cell r="U141" t="str">
            <v>Supply interruptions</v>
          </cell>
          <cell r="V141" t="str">
            <v>time</v>
          </cell>
          <cell r="W141" t="str">
            <v>Minutes per property</v>
          </cell>
          <cell r="X141">
            <v>0</v>
          </cell>
          <cell r="Y141" t="str">
            <v>Down</v>
          </cell>
          <cell r="Z141" t="str">
            <v>Water supply interruptions</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4.5138888888888893E-3</v>
          </cell>
          <cell r="AR141">
            <v>4.2592592592592595E-3</v>
          </cell>
          <cell r="AS141">
            <v>3.9930555555555561E-3</v>
          </cell>
          <cell r="AT141">
            <v>3.7384259259259263E-3</v>
          </cell>
          <cell r="AU141">
            <v>3.472222222222222E-3</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t="str">
            <v>Yes</v>
          </cell>
          <cell r="BM141" t="str">
            <v>Yes</v>
          </cell>
          <cell r="BN141" t="str">
            <v>Yes</v>
          </cell>
          <cell r="BO141" t="str">
            <v>Yes</v>
          </cell>
          <cell r="BP141" t="str">
            <v>Yes</v>
          </cell>
          <cell r="BQ141">
            <v>1.3396620370370369E-2</v>
          </cell>
          <cell r="BR141">
            <v>1.3396620370370369E-2</v>
          </cell>
          <cell r="BS141">
            <v>1.3396620370370369E-2</v>
          </cell>
          <cell r="BT141">
            <v>1.3396620370370369E-2</v>
          </cell>
          <cell r="BU141">
            <v>1.3396620370370369E-2</v>
          </cell>
          <cell r="BV141">
            <v>1.1792443283723333E-2</v>
          </cell>
          <cell r="BW141">
            <v>1.1792443283723333E-2</v>
          </cell>
          <cell r="BX141">
            <v>1.1792443283723333E-2</v>
          </cell>
          <cell r="BY141">
            <v>1.1792443283723333E-2</v>
          </cell>
          <cell r="BZ141">
            <v>1.1792443283723333E-2</v>
          </cell>
          <cell r="CA141">
            <v>0</v>
          </cell>
          <cell r="CB141">
            <v>0</v>
          </cell>
          <cell r="CC141">
            <v>0</v>
          </cell>
          <cell r="CD141">
            <v>0</v>
          </cell>
          <cell r="CE141">
            <v>0</v>
          </cell>
          <cell r="CF141">
            <v>0</v>
          </cell>
          <cell r="CG141">
            <v>0</v>
          </cell>
          <cell r="CH141">
            <v>0</v>
          </cell>
          <cell r="CI141">
            <v>0</v>
          </cell>
          <cell r="CJ141">
            <v>0</v>
          </cell>
          <cell r="CK141">
            <v>1.826322838096346E-3</v>
          </cell>
          <cell r="CL141">
            <v>1.6913028617390282E-3</v>
          </cell>
          <cell r="CM141">
            <v>1.5633891999268328E-3</v>
          </cell>
          <cell r="CN141">
            <v>1.4354755381146376E-3</v>
          </cell>
          <cell r="CO141">
            <v>1.25E-3</v>
          </cell>
          <cell r="CP141" t="str">
            <v>*</v>
          </cell>
          <cell r="CQ141" t="str">
            <v>*</v>
          </cell>
          <cell r="CR141" t="str">
            <v>*</v>
          </cell>
          <cell r="CS141" t="str">
            <v>*</v>
          </cell>
          <cell r="CT141" t="str">
            <v>*</v>
          </cell>
          <cell r="CU141">
            <v>-1.028</v>
          </cell>
          <cell r="CV141" t="str">
            <v/>
          </cell>
          <cell r="CW141" t="str">
            <v/>
          </cell>
          <cell r="CX141">
            <v>-2.9660000000000002</v>
          </cell>
          <cell r="CY141">
            <v>1.028</v>
          </cell>
          <cell r="CZ141" t="str">
            <v/>
          </cell>
          <cell r="DA141" t="str">
            <v/>
          </cell>
          <cell r="DB141">
            <v>2.9660000000000002</v>
          </cell>
          <cell r="DC141">
            <v>0</v>
          </cell>
          <cell r="DD141">
            <v>1</v>
          </cell>
          <cell r="DE141">
            <v>0</v>
          </cell>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I142">
            <v>0</v>
          </cell>
          <cell r="J142">
            <v>1</v>
          </cell>
          <cell r="K142">
            <v>0</v>
          </cell>
          <cell r="L142">
            <v>0</v>
          </cell>
          <cell r="M142">
            <v>0</v>
          </cell>
          <cell r="N142">
            <v>0</v>
          </cell>
          <cell r="O142">
            <v>0</v>
          </cell>
          <cell r="P142">
            <v>0</v>
          </cell>
          <cell r="Q142">
            <v>1</v>
          </cell>
          <cell r="R142" t="str">
            <v>Out &amp; under</v>
          </cell>
          <cell r="S142" t="str">
            <v xml:space="preserve">Revenue </v>
          </cell>
          <cell r="T142" t="str">
            <v>In-period</v>
          </cell>
          <cell r="U142" t="str">
            <v>Leakage</v>
          </cell>
          <cell r="V142" t="str">
            <v>nr</v>
          </cell>
          <cell r="W142" t="str">
            <v>Megalitres per day (Ml/d), three year average</v>
          </cell>
          <cell r="X142">
            <v>1</v>
          </cell>
          <cell r="Y142" t="str">
            <v>Down</v>
          </cell>
          <cell r="Z142" t="str">
            <v>Leakage</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133.5</v>
          </cell>
          <cell r="AR142">
            <v>130.80000000000001</v>
          </cell>
          <cell r="AS142">
            <v>126.7</v>
          </cell>
          <cell r="AT142">
            <v>122.7</v>
          </cell>
          <cell r="AU142">
            <v>118.6</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t="str">
            <v>Yes</v>
          </cell>
          <cell r="BM142" t="str">
            <v>Yes</v>
          </cell>
          <cell r="BN142" t="str">
            <v>Yes</v>
          </cell>
          <cell r="BO142" t="str">
            <v>Yes</v>
          </cell>
          <cell r="BP142" t="str">
            <v>Yes</v>
          </cell>
          <cell r="BQ142" t="str">
            <v/>
          </cell>
          <cell r="BR142" t="str">
            <v/>
          </cell>
          <cell r="BS142" t="str">
            <v/>
          </cell>
          <cell r="BT142" t="str">
            <v/>
          </cell>
          <cell r="BU142" t="str">
            <v/>
          </cell>
          <cell r="BV142">
            <v>186</v>
          </cell>
          <cell r="BW142">
            <v>186</v>
          </cell>
          <cell r="BX142">
            <v>186</v>
          </cell>
          <cell r="BY142">
            <v>186</v>
          </cell>
          <cell r="BZ142">
            <v>186</v>
          </cell>
          <cell r="CA142" t="str">
            <v/>
          </cell>
          <cell r="CB142" t="str">
            <v/>
          </cell>
          <cell r="CC142" t="str">
            <v/>
          </cell>
          <cell r="CD142" t="str">
            <v/>
          </cell>
          <cell r="CE142" t="str">
            <v/>
          </cell>
          <cell r="CF142" t="str">
            <v/>
          </cell>
          <cell r="CG142" t="str">
            <v/>
          </cell>
          <cell r="CH142" t="str">
            <v/>
          </cell>
          <cell r="CI142" t="str">
            <v/>
          </cell>
          <cell r="CJ142" t="str">
            <v/>
          </cell>
          <cell r="CK142" t="str">
            <v>*</v>
          </cell>
          <cell r="CL142" t="str">
            <v>*</v>
          </cell>
          <cell r="CM142" t="str">
            <v>*</v>
          </cell>
          <cell r="CN142" t="str">
            <v>*</v>
          </cell>
          <cell r="CO142" t="str">
            <v>*</v>
          </cell>
          <cell r="CP142" t="str">
            <v/>
          </cell>
          <cell r="CQ142" t="str">
            <v/>
          </cell>
          <cell r="CR142" t="str">
            <v/>
          </cell>
          <cell r="CS142" t="str">
            <v/>
          </cell>
          <cell r="CT142" t="str">
            <v/>
          </cell>
          <cell r="CU142">
            <v>-0.17499999999999999</v>
          </cell>
          <cell r="CV142">
            <v>-0.17499999999999999</v>
          </cell>
          <cell r="CW142" t="str">
            <v/>
          </cell>
          <cell r="CX142" t="str">
            <v/>
          </cell>
          <cell r="CY142">
            <v>0.15</v>
          </cell>
          <cell r="CZ142" t="str">
            <v/>
          </cell>
          <cell r="DA142" t="str">
            <v/>
          </cell>
          <cell r="DB142" t="str">
            <v/>
          </cell>
          <cell r="DC142">
            <v>0</v>
          </cell>
          <cell r="DD142">
            <v>1</v>
          </cell>
          <cell r="DE142">
            <v>0</v>
          </cell>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I143">
            <v>0</v>
          </cell>
          <cell r="J143">
            <v>1</v>
          </cell>
          <cell r="K143">
            <v>0</v>
          </cell>
          <cell r="L143">
            <v>0</v>
          </cell>
          <cell r="M143">
            <v>0</v>
          </cell>
          <cell r="N143">
            <v>0</v>
          </cell>
          <cell r="O143">
            <v>0</v>
          </cell>
          <cell r="P143">
            <v>0</v>
          </cell>
          <cell r="Q143">
            <v>1</v>
          </cell>
          <cell r="R143" t="str">
            <v>Out &amp; under</v>
          </cell>
          <cell r="S143" t="str">
            <v xml:space="preserve">Revenue </v>
          </cell>
          <cell r="T143" t="str">
            <v>In-period</v>
          </cell>
          <cell r="U143" t="str">
            <v>Leakage</v>
          </cell>
          <cell r="V143" t="str">
            <v>nr</v>
          </cell>
          <cell r="W143" t="str">
            <v>Megalitres per day (Ml/d), three year average</v>
          </cell>
          <cell r="X143">
            <v>1</v>
          </cell>
          <cell r="Y143" t="str">
            <v>Down</v>
          </cell>
          <cell r="Z143" t="str">
            <v>Leakage</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64.400000000000006</v>
          </cell>
          <cell r="AR143">
            <v>62.8</v>
          </cell>
          <cell r="AS143">
            <v>60.5</v>
          </cell>
          <cell r="AT143">
            <v>58.4</v>
          </cell>
          <cell r="AU143">
            <v>56</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t="str">
            <v>Yes</v>
          </cell>
          <cell r="BM143" t="str">
            <v>Yes</v>
          </cell>
          <cell r="BN143" t="str">
            <v>Yes</v>
          </cell>
          <cell r="BO143" t="str">
            <v>Yes</v>
          </cell>
          <cell r="BP143" t="str">
            <v>Yes</v>
          </cell>
          <cell r="BQ143" t="str">
            <v/>
          </cell>
          <cell r="BR143" t="str">
            <v/>
          </cell>
          <cell r="BS143" t="str">
            <v/>
          </cell>
          <cell r="BT143" t="str">
            <v/>
          </cell>
          <cell r="BU143" t="str">
            <v/>
          </cell>
          <cell r="BV143">
            <v>115.6</v>
          </cell>
          <cell r="BW143">
            <v>115.6</v>
          </cell>
          <cell r="BX143">
            <v>115.6</v>
          </cell>
          <cell r="BY143">
            <v>115.6</v>
          </cell>
          <cell r="BZ143">
            <v>115.6</v>
          </cell>
          <cell r="CA143" t="str">
            <v/>
          </cell>
          <cell r="CB143" t="str">
            <v/>
          </cell>
          <cell r="CC143" t="str">
            <v/>
          </cell>
          <cell r="CD143" t="str">
            <v/>
          </cell>
          <cell r="CE143" t="str">
            <v/>
          </cell>
          <cell r="CF143" t="str">
            <v/>
          </cell>
          <cell r="CG143" t="str">
            <v/>
          </cell>
          <cell r="CH143" t="str">
            <v/>
          </cell>
          <cell r="CI143" t="str">
            <v/>
          </cell>
          <cell r="CJ143" t="str">
            <v/>
          </cell>
          <cell r="CK143">
            <v>53.3</v>
          </cell>
          <cell r="CL143">
            <v>52.6</v>
          </cell>
          <cell r="CM143">
            <v>51.6</v>
          </cell>
          <cell r="CN143">
            <v>50.4</v>
          </cell>
          <cell r="CO143">
            <v>49</v>
          </cell>
          <cell r="CP143" t="str">
            <v/>
          </cell>
          <cell r="CQ143" t="str">
            <v/>
          </cell>
          <cell r="CR143" t="str">
            <v/>
          </cell>
          <cell r="CS143" t="str">
            <v/>
          </cell>
          <cell r="CT143" t="str">
            <v/>
          </cell>
          <cell r="CU143">
            <v>-0.18</v>
          </cell>
          <cell r="CV143">
            <v>-0.18</v>
          </cell>
          <cell r="CW143" t="str">
            <v/>
          </cell>
          <cell r="CX143" t="str">
            <v/>
          </cell>
          <cell r="CY143">
            <v>0.154</v>
          </cell>
          <cell r="CZ143" t="str">
            <v/>
          </cell>
          <cell r="DA143" t="str">
            <v/>
          </cell>
          <cell r="DB143" t="str">
            <v/>
          </cell>
          <cell r="DC143">
            <v>0</v>
          </cell>
          <cell r="DD143">
            <v>1</v>
          </cell>
          <cell r="DE143">
            <v>0</v>
          </cell>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I144">
            <v>0</v>
          </cell>
          <cell r="J144">
            <v>1</v>
          </cell>
          <cell r="K144">
            <v>0</v>
          </cell>
          <cell r="L144">
            <v>0</v>
          </cell>
          <cell r="M144">
            <v>0</v>
          </cell>
          <cell r="N144">
            <v>0</v>
          </cell>
          <cell r="O144">
            <v>0</v>
          </cell>
          <cell r="P144">
            <v>0</v>
          </cell>
          <cell r="Q144">
            <v>1</v>
          </cell>
          <cell r="R144" t="str">
            <v>Out &amp; under</v>
          </cell>
          <cell r="S144" t="str">
            <v xml:space="preserve">Revenue </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149.4</v>
          </cell>
          <cell r="AR144">
            <v>147.9</v>
          </cell>
          <cell r="AS144">
            <v>146.19999999999999</v>
          </cell>
          <cell r="AT144">
            <v>144.4</v>
          </cell>
          <cell r="AU144">
            <v>142.6</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t="str">
            <v>Yes</v>
          </cell>
          <cell r="BM144" t="str">
            <v>Yes</v>
          </cell>
          <cell r="BN144" t="str">
            <v>Yes</v>
          </cell>
          <cell r="BO144" t="str">
            <v>Yes</v>
          </cell>
          <cell r="BP144" t="str">
            <v>Yes</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v>-0.19800000000000001</v>
          </cell>
          <cell r="CV144" t="str">
            <v/>
          </cell>
          <cell r="CW144" t="str">
            <v/>
          </cell>
          <cell r="CX144" t="str">
            <v/>
          </cell>
          <cell r="CY144">
            <v>0.17499999999999999</v>
          </cell>
          <cell r="CZ144" t="str">
            <v/>
          </cell>
          <cell r="DA144" t="str">
            <v/>
          </cell>
          <cell r="DB144" t="str">
            <v/>
          </cell>
          <cell r="DC144">
            <v>0</v>
          </cell>
          <cell r="DD144">
            <v>1</v>
          </cell>
          <cell r="DE144">
            <v>0</v>
          </cell>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I145">
            <v>0</v>
          </cell>
          <cell r="J145">
            <v>0</v>
          </cell>
          <cell r="K145">
            <v>1</v>
          </cell>
          <cell r="L145">
            <v>0</v>
          </cell>
          <cell r="M145">
            <v>0</v>
          </cell>
          <cell r="N145">
            <v>0</v>
          </cell>
          <cell r="O145">
            <v>0</v>
          </cell>
          <cell r="P145">
            <v>0</v>
          </cell>
          <cell r="Q145">
            <v>1</v>
          </cell>
          <cell r="R145" t="str">
            <v>Out &amp; under</v>
          </cell>
          <cell r="S145" t="str">
            <v xml:space="preserve">Revenue </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1.68</v>
          </cell>
          <cell r="AR145">
            <v>1.63</v>
          </cell>
          <cell r="AS145">
            <v>1.58</v>
          </cell>
          <cell r="AT145">
            <v>1.44</v>
          </cell>
          <cell r="AU145">
            <v>1.34</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t="str">
            <v>Yes</v>
          </cell>
          <cell r="BM145" t="str">
            <v>Yes</v>
          </cell>
          <cell r="BN145" t="str">
            <v>Yes</v>
          </cell>
          <cell r="BO145" t="str">
            <v>Yes</v>
          </cell>
          <cell r="BP145" t="str">
            <v>Yes</v>
          </cell>
          <cell r="BQ145" t="str">
            <v/>
          </cell>
          <cell r="BR145" t="str">
            <v/>
          </cell>
          <cell r="BS145" t="str">
            <v/>
          </cell>
          <cell r="BT145" t="str">
            <v/>
          </cell>
          <cell r="BU145" t="str">
            <v/>
          </cell>
          <cell r="BV145">
            <v>2.75</v>
          </cell>
          <cell r="BW145">
            <v>3</v>
          </cell>
          <cell r="BX145">
            <v>3.4</v>
          </cell>
          <cell r="BY145">
            <v>3.6</v>
          </cell>
          <cell r="BZ145">
            <v>4</v>
          </cell>
          <cell r="CA145" t="str">
            <v/>
          </cell>
          <cell r="CB145" t="str">
            <v/>
          </cell>
          <cell r="CC145" t="str">
            <v/>
          </cell>
          <cell r="CD145" t="str">
            <v/>
          </cell>
          <cell r="CE145" t="str">
            <v/>
          </cell>
          <cell r="CF145" t="str">
            <v/>
          </cell>
          <cell r="CG145" t="str">
            <v/>
          </cell>
          <cell r="CH145" t="str">
            <v/>
          </cell>
          <cell r="CI145" t="str">
            <v/>
          </cell>
          <cell r="CJ145" t="str">
            <v/>
          </cell>
          <cell r="CK145">
            <v>1.3</v>
          </cell>
          <cell r="CL145">
            <v>1.25</v>
          </cell>
          <cell r="CM145">
            <v>1.2</v>
          </cell>
          <cell r="CN145">
            <v>1.17</v>
          </cell>
          <cell r="CO145">
            <v>1.1499999999999999</v>
          </cell>
          <cell r="CP145" t="str">
            <v/>
          </cell>
          <cell r="CQ145" t="str">
            <v/>
          </cell>
          <cell r="CR145" t="str">
            <v/>
          </cell>
          <cell r="CS145" t="str">
            <v/>
          </cell>
          <cell r="CT145" t="str">
            <v/>
          </cell>
          <cell r="CU145">
            <v>-2.5230000000000001</v>
          </cell>
          <cell r="CV145" t="str">
            <v/>
          </cell>
          <cell r="CW145" t="str">
            <v/>
          </cell>
          <cell r="CX145" t="str">
            <v/>
          </cell>
          <cell r="CY145">
            <v>2.5230000000000001</v>
          </cell>
          <cell r="CZ145" t="str">
            <v/>
          </cell>
          <cell r="DA145" t="str">
            <v/>
          </cell>
          <cell r="DB145" t="str">
            <v/>
          </cell>
          <cell r="DC145">
            <v>0</v>
          </cell>
          <cell r="DD145">
            <v>1</v>
          </cell>
          <cell r="DE145">
            <v>0</v>
          </cell>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I146">
            <v>0</v>
          </cell>
          <cell r="J146">
            <v>0</v>
          </cell>
          <cell r="K146">
            <v>1</v>
          </cell>
          <cell r="L146">
            <v>0</v>
          </cell>
          <cell r="M146">
            <v>0</v>
          </cell>
          <cell r="N146">
            <v>0</v>
          </cell>
          <cell r="O146">
            <v>0</v>
          </cell>
          <cell r="P146">
            <v>0</v>
          </cell>
          <cell r="Q146">
            <v>1</v>
          </cell>
          <cell r="R146" t="str">
            <v>Out &amp; under</v>
          </cell>
          <cell r="S146" t="str">
            <v xml:space="preserve">Revenue </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24.51</v>
          </cell>
          <cell r="AR146">
            <v>23.74</v>
          </cell>
          <cell r="AS146">
            <v>23</v>
          </cell>
          <cell r="AT146">
            <v>22.4</v>
          </cell>
          <cell r="AU146">
            <v>19.5</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t="str">
            <v>Yes</v>
          </cell>
          <cell r="BM146" t="str">
            <v>Yes</v>
          </cell>
          <cell r="BN146" t="str">
            <v>Yes</v>
          </cell>
          <cell r="BO146" t="str">
            <v>Yes</v>
          </cell>
          <cell r="BP146" t="str">
            <v>Yes</v>
          </cell>
          <cell r="BQ146">
            <v>98</v>
          </cell>
          <cell r="BR146">
            <v>98</v>
          </cell>
          <cell r="BS146">
            <v>98</v>
          </cell>
          <cell r="BT146">
            <v>98</v>
          </cell>
          <cell r="BU146">
            <v>98</v>
          </cell>
          <cell r="BV146">
            <v>41.6</v>
          </cell>
          <cell r="BW146">
            <v>41.6</v>
          </cell>
          <cell r="BX146">
            <v>41.6</v>
          </cell>
          <cell r="BY146">
            <v>41.6</v>
          </cell>
          <cell r="BZ146">
            <v>41.6</v>
          </cell>
          <cell r="CA146" t="str">
            <v/>
          </cell>
          <cell r="CB146" t="str">
            <v/>
          </cell>
          <cell r="CC146" t="str">
            <v/>
          </cell>
          <cell r="CD146" t="str">
            <v/>
          </cell>
          <cell r="CE146" t="str">
            <v/>
          </cell>
          <cell r="CF146" t="str">
            <v/>
          </cell>
          <cell r="CG146" t="str">
            <v/>
          </cell>
          <cell r="CH146" t="str">
            <v/>
          </cell>
          <cell r="CI146" t="str">
            <v/>
          </cell>
          <cell r="CJ146" t="str">
            <v/>
          </cell>
          <cell r="CK146">
            <v>11.83</v>
          </cell>
          <cell r="CL146">
            <v>11.46</v>
          </cell>
          <cell r="CM146">
            <v>11.11</v>
          </cell>
          <cell r="CN146">
            <v>10.82</v>
          </cell>
          <cell r="CO146">
            <v>9.42</v>
          </cell>
          <cell r="CP146" t="str">
            <v>*</v>
          </cell>
          <cell r="CQ146" t="str">
            <v>*</v>
          </cell>
          <cell r="CR146" t="str">
            <v>*</v>
          </cell>
          <cell r="CS146" t="str">
            <v>*</v>
          </cell>
          <cell r="CT146" t="str">
            <v>*</v>
          </cell>
          <cell r="CU146">
            <v>-0.36499999999999999</v>
          </cell>
          <cell r="CV146" t="str">
            <v/>
          </cell>
          <cell r="CW146" t="str">
            <v/>
          </cell>
          <cell r="CX146">
            <v>-0.877</v>
          </cell>
          <cell r="CY146">
            <v>0.29899999999999999</v>
          </cell>
          <cell r="CZ146" t="str">
            <v/>
          </cell>
          <cell r="DA146" t="str">
            <v/>
          </cell>
          <cell r="DB146">
            <v>0.874</v>
          </cell>
          <cell r="DC146">
            <v>0</v>
          </cell>
          <cell r="DD146">
            <v>1</v>
          </cell>
          <cell r="DE146">
            <v>0</v>
          </cell>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J147">
            <v>0</v>
          </cell>
          <cell r="K147">
            <v>0</v>
          </cell>
          <cell r="L147">
            <v>0</v>
          </cell>
          <cell r="M147">
            <v>0</v>
          </cell>
          <cell r="N147">
            <v>0</v>
          </cell>
          <cell r="O147">
            <v>0</v>
          </cell>
          <cell r="P147">
            <v>0</v>
          </cell>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v>0</v>
          </cell>
          <cell r="DD147">
            <v>1</v>
          </cell>
          <cell r="DE147">
            <v>0</v>
          </cell>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I148">
            <v>0</v>
          </cell>
          <cell r="J148">
            <v>0</v>
          </cell>
          <cell r="K148">
            <v>1</v>
          </cell>
          <cell r="L148">
            <v>0</v>
          </cell>
          <cell r="M148">
            <v>0</v>
          </cell>
          <cell r="N148">
            <v>0</v>
          </cell>
          <cell r="O148">
            <v>0</v>
          </cell>
          <cell r="P148">
            <v>0</v>
          </cell>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32.299999999999997</v>
          </cell>
          <cell r="AR148">
            <v>29.8</v>
          </cell>
          <cell r="AS148">
            <v>27.3</v>
          </cell>
          <cell r="AT148">
            <v>24.8</v>
          </cell>
          <cell r="AU148">
            <v>22</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v>0</v>
          </cell>
          <cell r="DD148">
            <v>1</v>
          </cell>
          <cell r="DE148">
            <v>0</v>
          </cell>
        </row>
        <row r="149">
          <cell r="C149" t="str">
            <v>PR19NES_COM12</v>
          </cell>
          <cell r="D149" t="str">
            <v>We always provide a reliable supply of water.</v>
          </cell>
          <cell r="E149" t="str">
            <v>PR14 revision</v>
          </cell>
          <cell r="F149" t="str">
            <v>COM12</v>
          </cell>
          <cell r="G149" t="str">
            <v>Mains repairs</v>
          </cell>
          <cell r="H149" t="str">
            <v>Mains repairs per 1,000km</v>
          </cell>
          <cell r="I149">
            <v>0</v>
          </cell>
          <cell r="J149">
            <v>1</v>
          </cell>
          <cell r="K149">
            <v>0</v>
          </cell>
          <cell r="L149">
            <v>0</v>
          </cell>
          <cell r="M149">
            <v>0</v>
          </cell>
          <cell r="N149">
            <v>0</v>
          </cell>
          <cell r="O149">
            <v>0</v>
          </cell>
          <cell r="P149">
            <v>0</v>
          </cell>
          <cell r="Q149">
            <v>1</v>
          </cell>
          <cell r="R149" t="str">
            <v>Out &amp; under</v>
          </cell>
          <cell r="S149" t="str">
            <v xml:space="preserve">Revenue </v>
          </cell>
          <cell r="T149" t="str">
            <v>In-period</v>
          </cell>
          <cell r="U149" t="str">
            <v>Asset/equipment failure</v>
          </cell>
          <cell r="V149" t="str">
            <v>nr</v>
          </cell>
          <cell r="W149" t="str">
            <v>Number of bursts per 1,000km of pipe network</v>
          </cell>
          <cell r="X149">
            <v>1</v>
          </cell>
          <cell r="Y149" t="str">
            <v>Down</v>
          </cell>
          <cell r="Z149" t="str">
            <v>Mains repairs</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141.9</v>
          </cell>
          <cell r="AR149">
            <v>137.1</v>
          </cell>
          <cell r="AS149">
            <v>132.4</v>
          </cell>
          <cell r="AT149">
            <v>127.9</v>
          </cell>
          <cell r="AU149">
            <v>123.4</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t="str">
            <v>Yes</v>
          </cell>
          <cell r="BM149" t="str">
            <v>Yes</v>
          </cell>
          <cell r="BN149" t="str">
            <v>Yes</v>
          </cell>
          <cell r="BO149" t="str">
            <v>Yes</v>
          </cell>
          <cell r="BP149" t="str">
            <v>Yes</v>
          </cell>
          <cell r="BQ149" t="str">
            <v/>
          </cell>
          <cell r="BR149" t="str">
            <v/>
          </cell>
          <cell r="BS149" t="str">
            <v/>
          </cell>
          <cell r="BT149" t="str">
            <v/>
          </cell>
          <cell r="BU149" t="str">
            <v/>
          </cell>
          <cell r="BV149">
            <v>198.6</v>
          </cell>
          <cell r="BW149">
            <v>198.6</v>
          </cell>
          <cell r="BX149">
            <v>198.6</v>
          </cell>
          <cell r="BY149">
            <v>198.6</v>
          </cell>
          <cell r="BZ149">
            <v>198.6</v>
          </cell>
          <cell r="CA149">
            <v>151.9</v>
          </cell>
          <cell r="CB149">
            <v>147.1</v>
          </cell>
          <cell r="CC149">
            <v>142.4</v>
          </cell>
          <cell r="CD149">
            <v>137.9</v>
          </cell>
          <cell r="CE149">
            <v>133.4</v>
          </cell>
          <cell r="CF149" t="str">
            <v/>
          </cell>
          <cell r="CG149" t="str">
            <v/>
          </cell>
          <cell r="CH149" t="str">
            <v/>
          </cell>
          <cell r="CI149" t="str">
            <v/>
          </cell>
          <cell r="CJ149" t="str">
            <v/>
          </cell>
          <cell r="CK149">
            <v>127.1</v>
          </cell>
          <cell r="CL149">
            <v>122.7</v>
          </cell>
          <cell r="CM149">
            <v>118.7</v>
          </cell>
          <cell r="CN149">
            <v>114.3</v>
          </cell>
          <cell r="CO149">
            <v>110</v>
          </cell>
          <cell r="CP149" t="str">
            <v/>
          </cell>
          <cell r="CQ149" t="str">
            <v/>
          </cell>
          <cell r="CR149" t="str">
            <v/>
          </cell>
          <cell r="CS149" t="str">
            <v/>
          </cell>
          <cell r="CT149" t="str">
            <v/>
          </cell>
          <cell r="CU149">
            <v>-0.14899999999999999</v>
          </cell>
          <cell r="CV149" t="str">
            <v/>
          </cell>
          <cell r="CW149" t="str">
            <v/>
          </cell>
          <cell r="CX149" t="str">
            <v/>
          </cell>
          <cell r="CY149">
            <v>9.8000000000000004E-2</v>
          </cell>
          <cell r="CZ149" t="str">
            <v/>
          </cell>
          <cell r="DA149" t="str">
            <v/>
          </cell>
          <cell r="DB149" t="str">
            <v/>
          </cell>
          <cell r="DC149">
            <v>0</v>
          </cell>
          <cell r="DD149">
            <v>1</v>
          </cell>
          <cell r="DE149">
            <v>0</v>
          </cell>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I150">
            <v>0</v>
          </cell>
          <cell r="J150">
            <v>1</v>
          </cell>
          <cell r="K150">
            <v>0</v>
          </cell>
          <cell r="L150">
            <v>0</v>
          </cell>
          <cell r="M150">
            <v>0</v>
          </cell>
          <cell r="N150">
            <v>0</v>
          </cell>
          <cell r="O150">
            <v>0</v>
          </cell>
          <cell r="P150">
            <v>0</v>
          </cell>
          <cell r="Q150">
            <v>1</v>
          </cell>
          <cell r="R150" t="str">
            <v>Under</v>
          </cell>
          <cell r="S150" t="str">
            <v xml:space="preserve">Revenue </v>
          </cell>
          <cell r="T150" t="str">
            <v>In-period</v>
          </cell>
          <cell r="U150" t="str">
            <v>Water outage</v>
          </cell>
          <cell r="V150" t="str">
            <v>%</v>
          </cell>
          <cell r="W150" t="str">
            <v>% of maximum sustainable production capacity</v>
          </cell>
          <cell r="X150">
            <v>2</v>
          </cell>
          <cell r="Y150" t="str">
            <v>Down</v>
          </cell>
          <cell r="Z150" t="str">
            <v>Unplanned outage</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6.37</v>
          </cell>
          <cell r="AR150">
            <v>5.36</v>
          </cell>
          <cell r="AS150">
            <v>4.3600000000000003</v>
          </cell>
          <cell r="AT150">
            <v>3.35</v>
          </cell>
          <cell r="AU150">
            <v>2.34</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t="str">
            <v>Yes</v>
          </cell>
          <cell r="BM150" t="str">
            <v>Yes</v>
          </cell>
          <cell r="BN150" t="str">
            <v>Yes</v>
          </cell>
          <cell r="BO150" t="str">
            <v>Yes</v>
          </cell>
          <cell r="BP150" t="str">
            <v>Yes</v>
          </cell>
          <cell r="BQ150" t="str">
            <v/>
          </cell>
          <cell r="BR150" t="str">
            <v/>
          </cell>
          <cell r="BS150" t="str">
            <v/>
          </cell>
          <cell r="BT150" t="str">
            <v/>
          </cell>
          <cell r="BU150" t="str">
            <v/>
          </cell>
          <cell r="BV150">
            <v>12.74</v>
          </cell>
          <cell r="BW150">
            <v>12.74</v>
          </cell>
          <cell r="BX150">
            <v>12.74</v>
          </cell>
          <cell r="BY150">
            <v>12.74</v>
          </cell>
          <cell r="BZ150">
            <v>12.74</v>
          </cell>
          <cell r="CA150">
            <v>7.64</v>
          </cell>
          <cell r="CB150">
            <v>6.43</v>
          </cell>
          <cell r="CC150">
            <v>5.23</v>
          </cell>
          <cell r="CD150">
            <v>4.0199999999999996</v>
          </cell>
          <cell r="CE150">
            <v>2.81</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v>-1.72</v>
          </cell>
          <cell r="CV150" t="str">
            <v/>
          </cell>
          <cell r="CW150" t="str">
            <v/>
          </cell>
          <cell r="CX150" t="str">
            <v/>
          </cell>
          <cell r="CY150" t="str">
            <v/>
          </cell>
          <cell r="CZ150" t="str">
            <v/>
          </cell>
          <cell r="DA150" t="str">
            <v/>
          </cell>
          <cell r="DB150" t="str">
            <v/>
          </cell>
          <cell r="DC150">
            <v>0</v>
          </cell>
          <cell r="DD150">
            <v>1</v>
          </cell>
          <cell r="DE150">
            <v>0</v>
          </cell>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I151">
            <v>0</v>
          </cell>
          <cell r="J151">
            <v>0</v>
          </cell>
          <cell r="K151">
            <v>1</v>
          </cell>
          <cell r="L151">
            <v>0</v>
          </cell>
          <cell r="M151">
            <v>0</v>
          </cell>
          <cell r="N151">
            <v>0</v>
          </cell>
          <cell r="O151">
            <v>0</v>
          </cell>
          <cell r="P151">
            <v>0</v>
          </cell>
          <cell r="Q151">
            <v>1</v>
          </cell>
          <cell r="R151" t="str">
            <v>Under</v>
          </cell>
          <cell r="S151" t="str">
            <v xml:space="preserve">Revenue </v>
          </cell>
          <cell r="T151" t="str">
            <v>In-period</v>
          </cell>
          <cell r="U151" t="str">
            <v>Asset/equipment failure</v>
          </cell>
          <cell r="V151" t="str">
            <v>nr</v>
          </cell>
          <cell r="W151" t="str">
            <v>Number of collapses per 1000km of sewer</v>
          </cell>
          <cell r="X151">
            <v>2</v>
          </cell>
          <cell r="Y151" t="str">
            <v>Down</v>
          </cell>
          <cell r="Z151" t="str">
            <v>Sewer collapses</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10.69</v>
          </cell>
          <cell r="AR151">
            <v>10.06</v>
          </cell>
          <cell r="AS151">
            <v>9.43</v>
          </cell>
          <cell r="AT151">
            <v>8.7899999999999991</v>
          </cell>
          <cell r="AU151">
            <v>8.1300000000000008</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t="str">
            <v>Yes</v>
          </cell>
          <cell r="BM151" t="str">
            <v>Yes</v>
          </cell>
          <cell r="BN151" t="str">
            <v>Yes</v>
          </cell>
          <cell r="BO151" t="str">
            <v>Yes</v>
          </cell>
          <cell r="BP151" t="str">
            <v>Yes</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v>-0.32200000000000001</v>
          </cell>
          <cell r="CV151" t="str">
            <v/>
          </cell>
          <cell r="CW151" t="str">
            <v/>
          </cell>
          <cell r="CX151" t="str">
            <v/>
          </cell>
          <cell r="CY151" t="str">
            <v/>
          </cell>
          <cell r="CZ151" t="str">
            <v/>
          </cell>
          <cell r="DA151" t="str">
            <v/>
          </cell>
          <cell r="DB151" t="str">
            <v/>
          </cell>
          <cell r="DC151">
            <v>0</v>
          </cell>
          <cell r="DD151">
            <v>1</v>
          </cell>
          <cell r="DE151">
            <v>0</v>
          </cell>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I152">
            <v>0</v>
          </cell>
          <cell r="J152">
            <v>0.16</v>
          </cell>
          <cell r="K152">
            <v>0.84</v>
          </cell>
          <cell r="L152">
            <v>0</v>
          </cell>
          <cell r="M152">
            <v>0</v>
          </cell>
          <cell r="N152">
            <v>0</v>
          </cell>
          <cell r="O152">
            <v>0</v>
          </cell>
          <cell r="P152">
            <v>0</v>
          </cell>
          <cell r="Q152">
            <v>1</v>
          </cell>
          <cell r="R152" t="str">
            <v>Under</v>
          </cell>
          <cell r="S152" t="str">
            <v xml:space="preserve">Revenue </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100</v>
          </cell>
          <cell r="AR152">
            <v>100</v>
          </cell>
          <cell r="AS152">
            <v>100</v>
          </cell>
          <cell r="AT152">
            <v>100</v>
          </cell>
          <cell r="AU152">
            <v>100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Yes</v>
          </cell>
          <cell r="BM152" t="str">
            <v>Yes</v>
          </cell>
          <cell r="BN152" t="str">
            <v>Yes</v>
          </cell>
          <cell r="BO152" t="str">
            <v>Yes</v>
          </cell>
          <cell r="BP152" t="str">
            <v>Yes</v>
          </cell>
          <cell r="BQ152" t="str">
            <v/>
          </cell>
          <cell r="BR152" t="str">
            <v/>
          </cell>
          <cell r="BS152" t="str">
            <v/>
          </cell>
          <cell r="BT152" t="str">
            <v/>
          </cell>
          <cell r="BU152" t="str">
            <v/>
          </cell>
          <cell r="BV152" t="str">
            <v/>
          </cell>
          <cell r="BW152" t="str">
            <v/>
          </cell>
          <cell r="BX152" t="str">
            <v/>
          </cell>
          <cell r="BY152" t="str">
            <v/>
          </cell>
          <cell r="BZ152" t="str">
            <v/>
          </cell>
          <cell r="CA152">
            <v>99</v>
          </cell>
          <cell r="CB152">
            <v>99</v>
          </cell>
          <cell r="CC152">
            <v>99</v>
          </cell>
          <cell r="CD152">
            <v>99</v>
          </cell>
          <cell r="CE152">
            <v>99</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v>-0.59699999999999998</v>
          </cell>
          <cell r="CV152" t="str">
            <v/>
          </cell>
          <cell r="CW152" t="str">
            <v/>
          </cell>
          <cell r="CX152" t="str">
            <v/>
          </cell>
          <cell r="CY152" t="str">
            <v/>
          </cell>
          <cell r="CZ152" t="str">
            <v/>
          </cell>
          <cell r="DA152" t="str">
            <v/>
          </cell>
          <cell r="DB152" t="str">
            <v/>
          </cell>
          <cell r="DC152">
            <v>0</v>
          </cell>
          <cell r="DD152">
            <v>1</v>
          </cell>
          <cell r="DE152">
            <v>0</v>
          </cell>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I153">
            <v>0</v>
          </cell>
          <cell r="J153">
            <v>0</v>
          </cell>
          <cell r="K153">
            <v>0</v>
          </cell>
          <cell r="L153">
            <v>0</v>
          </cell>
          <cell r="M153">
            <v>1</v>
          </cell>
          <cell r="N153">
            <v>0</v>
          </cell>
          <cell r="O153">
            <v>0</v>
          </cell>
          <cell r="P153">
            <v>0</v>
          </cell>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8.6999999999999993</v>
          </cell>
          <cell r="AR153">
            <v>8.6999999999999993</v>
          </cell>
          <cell r="AS153">
            <v>8.6999999999999993</v>
          </cell>
          <cell r="AT153">
            <v>8.8000000000000007</v>
          </cell>
          <cell r="AU153">
            <v>8.8000000000000007</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v>0</v>
          </cell>
          <cell r="DD153">
            <v>1</v>
          </cell>
          <cell r="DE153">
            <v>0</v>
          </cell>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I154">
            <v>0</v>
          </cell>
          <cell r="J154">
            <v>0</v>
          </cell>
          <cell r="K154">
            <v>0</v>
          </cell>
          <cell r="L154">
            <v>0</v>
          </cell>
          <cell r="M154">
            <v>1</v>
          </cell>
          <cell r="N154">
            <v>0</v>
          </cell>
          <cell r="O154">
            <v>0</v>
          </cell>
          <cell r="P154">
            <v>0</v>
          </cell>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39</v>
          </cell>
          <cell r="AR154">
            <v>45.5</v>
          </cell>
          <cell r="AS154">
            <v>52</v>
          </cell>
          <cell r="AT154">
            <v>58.5</v>
          </cell>
          <cell r="AU154">
            <v>65</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v>0</v>
          </cell>
          <cell r="DD154">
            <v>1</v>
          </cell>
          <cell r="DE154">
            <v>0</v>
          </cell>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I155">
            <v>0</v>
          </cell>
          <cell r="J155">
            <v>0</v>
          </cell>
          <cell r="K155">
            <v>0</v>
          </cell>
          <cell r="L155">
            <v>0</v>
          </cell>
          <cell r="M155">
            <v>1</v>
          </cell>
          <cell r="N155">
            <v>0</v>
          </cell>
          <cell r="O155">
            <v>0</v>
          </cell>
          <cell r="P155">
            <v>0</v>
          </cell>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2</v>
          </cell>
          <cell r="AR155">
            <v>2</v>
          </cell>
          <cell r="AS155">
            <v>2</v>
          </cell>
          <cell r="AT155">
            <v>2</v>
          </cell>
          <cell r="AU155">
            <v>2</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v>0</v>
          </cell>
          <cell r="DD155">
            <v>1</v>
          </cell>
          <cell r="DE155">
            <v>0</v>
          </cell>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I156">
            <v>0</v>
          </cell>
          <cell r="J156">
            <v>1</v>
          </cell>
          <cell r="K156">
            <v>0</v>
          </cell>
          <cell r="L156">
            <v>0</v>
          </cell>
          <cell r="M156">
            <v>0</v>
          </cell>
          <cell r="N156">
            <v>0</v>
          </cell>
          <cell r="O156">
            <v>0</v>
          </cell>
          <cell r="P156">
            <v>0</v>
          </cell>
          <cell r="Q156">
            <v>1</v>
          </cell>
          <cell r="R156" t="str">
            <v>Out &amp; under</v>
          </cell>
          <cell r="S156" t="str">
            <v xml:space="preserve">Revenue </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10</v>
          </cell>
          <cell r="AR156">
            <v>8</v>
          </cell>
          <cell r="AS156">
            <v>6</v>
          </cell>
          <cell r="AT156">
            <v>4</v>
          </cell>
          <cell r="AU156">
            <v>4</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C156">
            <v>0</v>
          </cell>
          <cell r="DD156">
            <v>1</v>
          </cell>
          <cell r="DE156">
            <v>0</v>
          </cell>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I157">
            <v>0</v>
          </cell>
          <cell r="J157">
            <v>0</v>
          </cell>
          <cell r="K157">
            <v>0</v>
          </cell>
          <cell r="L157">
            <v>0</v>
          </cell>
          <cell r="M157">
            <v>1</v>
          </cell>
          <cell r="N157">
            <v>0</v>
          </cell>
          <cell r="O157">
            <v>0</v>
          </cell>
          <cell r="P157">
            <v>0</v>
          </cell>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8.8000000000000007</v>
          </cell>
          <cell r="AR157">
            <v>8.8000000000000007</v>
          </cell>
          <cell r="AS157">
            <v>8.8000000000000007</v>
          </cell>
          <cell r="AT157">
            <v>8.8000000000000007</v>
          </cell>
          <cell r="AU157">
            <v>8.8000000000000007</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v>0</v>
          </cell>
          <cell r="DD157">
            <v>1</v>
          </cell>
          <cell r="DE157">
            <v>0</v>
          </cell>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I158">
            <v>0</v>
          </cell>
          <cell r="J158">
            <v>0</v>
          </cell>
          <cell r="K158">
            <v>0</v>
          </cell>
          <cell r="L158">
            <v>0</v>
          </cell>
          <cell r="M158">
            <v>1</v>
          </cell>
          <cell r="N158">
            <v>0</v>
          </cell>
          <cell r="O158">
            <v>0</v>
          </cell>
          <cell r="P158">
            <v>0</v>
          </cell>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12.52</v>
          </cell>
          <cell r="AR158">
            <v>10.97</v>
          </cell>
          <cell r="AS158">
            <v>9.42</v>
          </cell>
          <cell r="AT158">
            <v>7.87</v>
          </cell>
          <cell r="AU158">
            <v>6.32</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v>0</v>
          </cell>
          <cell r="DD158">
            <v>1</v>
          </cell>
          <cell r="DE158">
            <v>0</v>
          </cell>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I159">
            <v>0</v>
          </cell>
          <cell r="J159">
            <v>0.56999999999999995</v>
          </cell>
          <cell r="K159">
            <v>0.43</v>
          </cell>
          <cell r="L159">
            <v>0</v>
          </cell>
          <cell r="M159">
            <v>0</v>
          </cell>
          <cell r="N159">
            <v>0</v>
          </cell>
          <cell r="O159">
            <v>0</v>
          </cell>
          <cell r="P159">
            <v>0</v>
          </cell>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84.4</v>
          </cell>
          <cell r="AR159">
            <v>87.1</v>
          </cell>
          <cell r="AS159">
            <v>89.7</v>
          </cell>
          <cell r="AT159">
            <v>92.4</v>
          </cell>
          <cell r="AU159">
            <v>95</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v>0</v>
          </cell>
          <cell r="DD159">
            <v>1</v>
          </cell>
          <cell r="DE159">
            <v>0</v>
          </cell>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I160">
            <v>0</v>
          </cell>
          <cell r="J160">
            <v>0</v>
          </cell>
          <cell r="K160">
            <v>0</v>
          </cell>
          <cell r="L160">
            <v>0</v>
          </cell>
          <cell r="M160">
            <v>1</v>
          </cell>
          <cell r="N160">
            <v>0</v>
          </cell>
          <cell r="O160">
            <v>0</v>
          </cell>
          <cell r="P160">
            <v>0</v>
          </cell>
          <cell r="Q160">
            <v>1</v>
          </cell>
          <cell r="R160" t="str">
            <v>Out &amp; under</v>
          </cell>
          <cell r="S160" t="str">
            <v xml:space="preserve">Revenue </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4.4000000000000004</v>
          </cell>
          <cell r="AR160">
            <v>4.3499999999999996</v>
          </cell>
          <cell r="AS160">
            <v>4.3</v>
          </cell>
          <cell r="AT160">
            <v>4.25</v>
          </cell>
          <cell r="AU160">
            <v>4.21</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C160">
            <v>0</v>
          </cell>
          <cell r="DD160">
            <v>1</v>
          </cell>
          <cell r="DE160">
            <v>0</v>
          </cell>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I161">
            <v>0</v>
          </cell>
          <cell r="J161">
            <v>1</v>
          </cell>
          <cell r="K161">
            <v>0</v>
          </cell>
          <cell r="L161">
            <v>0</v>
          </cell>
          <cell r="M161">
            <v>0</v>
          </cell>
          <cell r="N161">
            <v>0</v>
          </cell>
          <cell r="O161">
            <v>0</v>
          </cell>
          <cell r="P161">
            <v>0</v>
          </cell>
          <cell r="Q161">
            <v>1</v>
          </cell>
          <cell r="R161" t="str">
            <v>Out &amp; under</v>
          </cell>
          <cell r="S161" t="str">
            <v xml:space="preserve">Revenue </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500</v>
          </cell>
          <cell r="AR161">
            <v>475</v>
          </cell>
          <cell r="AS161">
            <v>450</v>
          </cell>
          <cell r="AT161">
            <v>425</v>
          </cell>
          <cell r="AU161">
            <v>400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C161">
            <v>0</v>
          </cell>
          <cell r="DD161">
            <v>1</v>
          </cell>
          <cell r="DE161">
            <v>0</v>
          </cell>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I162">
            <v>0</v>
          </cell>
          <cell r="J162">
            <v>1</v>
          </cell>
          <cell r="K162">
            <v>0</v>
          </cell>
          <cell r="L162">
            <v>0</v>
          </cell>
          <cell r="M162">
            <v>0</v>
          </cell>
          <cell r="N162">
            <v>0</v>
          </cell>
          <cell r="O162">
            <v>0</v>
          </cell>
          <cell r="P162">
            <v>0</v>
          </cell>
          <cell r="Q162">
            <v>1</v>
          </cell>
          <cell r="R162" t="str">
            <v>Out &amp; under</v>
          </cell>
          <cell r="S162" t="str">
            <v xml:space="preserve">Revenue </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10.51</v>
          </cell>
          <cell r="AR162">
            <v>9.75</v>
          </cell>
          <cell r="AS162">
            <v>8.98</v>
          </cell>
          <cell r="AT162">
            <v>8.2100000000000009</v>
          </cell>
          <cell r="AU162">
            <v>7.44</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C162">
            <v>0</v>
          </cell>
          <cell r="DD162">
            <v>1</v>
          </cell>
          <cell r="DE162">
            <v>0</v>
          </cell>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I163">
            <v>0</v>
          </cell>
          <cell r="J163">
            <v>1</v>
          </cell>
          <cell r="K163">
            <v>0</v>
          </cell>
          <cell r="L163">
            <v>0</v>
          </cell>
          <cell r="M163">
            <v>0</v>
          </cell>
          <cell r="N163">
            <v>0</v>
          </cell>
          <cell r="O163">
            <v>0</v>
          </cell>
          <cell r="P163">
            <v>0</v>
          </cell>
          <cell r="Q163">
            <v>1</v>
          </cell>
          <cell r="R163" t="str">
            <v>Out &amp; under</v>
          </cell>
          <cell r="S163" t="str">
            <v xml:space="preserve">Revenue </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2.08</v>
          </cell>
          <cell r="AR163">
            <v>2.0699999999999998</v>
          </cell>
          <cell r="AS163">
            <v>2.0499999999999998</v>
          </cell>
          <cell r="AT163">
            <v>2.04</v>
          </cell>
          <cell r="AU163">
            <v>2.02</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C163">
            <v>0</v>
          </cell>
          <cell r="DD163">
            <v>1</v>
          </cell>
          <cell r="DE163">
            <v>0</v>
          </cell>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I164">
            <v>0</v>
          </cell>
          <cell r="J164">
            <v>1</v>
          </cell>
          <cell r="K164">
            <v>0</v>
          </cell>
          <cell r="L164">
            <v>0</v>
          </cell>
          <cell r="M164">
            <v>0</v>
          </cell>
          <cell r="N164">
            <v>0</v>
          </cell>
          <cell r="O164">
            <v>0</v>
          </cell>
          <cell r="P164">
            <v>0</v>
          </cell>
          <cell r="Q164">
            <v>1</v>
          </cell>
          <cell r="R164" t="str">
            <v>Under</v>
          </cell>
          <cell r="S164" t="str">
            <v xml:space="preserve">Revenue </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295.07</v>
          </cell>
          <cell r="AR164">
            <v>224</v>
          </cell>
          <cell r="AS164">
            <v>152.94</v>
          </cell>
          <cell r="AT164">
            <v>81.87</v>
          </cell>
          <cell r="AU164">
            <v>10.8</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C164">
            <v>0</v>
          </cell>
          <cell r="DD164">
            <v>1</v>
          </cell>
          <cell r="DE164">
            <v>0</v>
          </cell>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I165">
            <v>0</v>
          </cell>
          <cell r="J165">
            <v>1</v>
          </cell>
          <cell r="K165">
            <v>0</v>
          </cell>
          <cell r="L165">
            <v>0</v>
          </cell>
          <cell r="M165">
            <v>0</v>
          </cell>
          <cell r="N165">
            <v>0</v>
          </cell>
          <cell r="O165">
            <v>0</v>
          </cell>
          <cell r="P165">
            <v>0</v>
          </cell>
          <cell r="Q165">
            <v>1</v>
          </cell>
          <cell r="R165" t="str">
            <v>Out &amp; under</v>
          </cell>
          <cell r="S165" t="str">
            <v xml:space="preserve">Revenue </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t="str">
            <v/>
          </cell>
          <cell r="AR165">
            <v>97.5</v>
          </cell>
          <cell r="AS165">
            <v>95</v>
          </cell>
          <cell r="AT165">
            <v>92.5</v>
          </cell>
          <cell r="AU165">
            <v>90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C165">
            <v>0</v>
          </cell>
          <cell r="DD165">
            <v>1</v>
          </cell>
          <cell r="DE165">
            <v>0</v>
          </cell>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I166">
            <v>0</v>
          </cell>
          <cell r="J166">
            <v>0</v>
          </cell>
          <cell r="K166">
            <v>1</v>
          </cell>
          <cell r="L166">
            <v>0</v>
          </cell>
          <cell r="M166">
            <v>0</v>
          </cell>
          <cell r="N166">
            <v>0</v>
          </cell>
          <cell r="O166">
            <v>0</v>
          </cell>
          <cell r="P166">
            <v>0</v>
          </cell>
          <cell r="Q166">
            <v>1</v>
          </cell>
          <cell r="R166" t="str">
            <v>Out &amp; under</v>
          </cell>
          <cell r="S166" t="str">
            <v xml:space="preserve">Revenue </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11594</v>
          </cell>
          <cell r="AR166">
            <v>11379</v>
          </cell>
          <cell r="AS166">
            <v>11164</v>
          </cell>
          <cell r="AT166">
            <v>10950</v>
          </cell>
          <cell r="AU166">
            <v>10600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C166">
            <v>0</v>
          </cell>
          <cell r="DD166">
            <v>1</v>
          </cell>
          <cell r="DE166">
            <v>0</v>
          </cell>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I167">
            <v>0</v>
          </cell>
          <cell r="J167">
            <v>0</v>
          </cell>
          <cell r="K167">
            <v>1</v>
          </cell>
          <cell r="L167">
            <v>0</v>
          </cell>
          <cell r="M167">
            <v>0</v>
          </cell>
          <cell r="N167">
            <v>0</v>
          </cell>
          <cell r="O167">
            <v>0</v>
          </cell>
          <cell r="P167">
            <v>0</v>
          </cell>
          <cell r="Q167">
            <v>1</v>
          </cell>
          <cell r="R167" t="str">
            <v>Out &amp; under</v>
          </cell>
          <cell r="S167" t="str">
            <v xml:space="preserve">Revenue </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3372</v>
          </cell>
          <cell r="AR167">
            <v>3191</v>
          </cell>
          <cell r="AS167">
            <v>3009</v>
          </cell>
          <cell r="AT167">
            <v>2828</v>
          </cell>
          <cell r="AU167">
            <v>2647</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C167">
            <v>0</v>
          </cell>
          <cell r="DD167">
            <v>1</v>
          </cell>
          <cell r="DE167">
            <v>0</v>
          </cell>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I168">
            <v>0</v>
          </cell>
          <cell r="J168">
            <v>0</v>
          </cell>
          <cell r="K168">
            <v>1</v>
          </cell>
          <cell r="L168">
            <v>0</v>
          </cell>
          <cell r="M168">
            <v>0</v>
          </cell>
          <cell r="N168">
            <v>0</v>
          </cell>
          <cell r="O168">
            <v>0</v>
          </cell>
          <cell r="P168">
            <v>0</v>
          </cell>
          <cell r="Q168">
            <v>1</v>
          </cell>
          <cell r="R168" t="str">
            <v>Out &amp; under</v>
          </cell>
          <cell r="S168" t="str">
            <v xml:space="preserve">Revenue </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46</v>
          </cell>
          <cell r="AR168">
            <v>44</v>
          </cell>
          <cell r="AS168">
            <v>42</v>
          </cell>
          <cell r="AT168">
            <v>39</v>
          </cell>
          <cell r="AU168">
            <v>37</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C168">
            <v>0</v>
          </cell>
          <cell r="DD168">
            <v>1</v>
          </cell>
          <cell r="DE168">
            <v>0</v>
          </cell>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J169">
            <v>0</v>
          </cell>
          <cell r="K169">
            <v>0</v>
          </cell>
          <cell r="L169">
            <v>0</v>
          </cell>
          <cell r="M169">
            <v>0</v>
          </cell>
          <cell r="N169">
            <v>0</v>
          </cell>
          <cell r="O169">
            <v>0</v>
          </cell>
          <cell r="P169">
            <v>0</v>
          </cell>
          <cell r="Q169">
            <v>1</v>
          </cell>
          <cell r="R169" t="str">
            <v>Out &amp; under</v>
          </cell>
          <cell r="S169" t="str">
            <v xml:space="preserve">Revenue </v>
          </cell>
          <cell r="T169" t="str">
            <v>In-period</v>
          </cell>
          <cell r="U169" t="str">
            <v>Water resources/ abstraction</v>
          </cell>
          <cell r="V169" t="str">
            <v>nr</v>
          </cell>
          <cell r="W169" t="str">
            <v>Megalitres (Ml)</v>
          </cell>
          <cell r="X169">
            <v>0</v>
          </cell>
          <cell r="Y169" t="str">
            <v>Down</v>
          </cell>
          <cell r="Z169" t="str">
            <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C169">
            <v>0</v>
          </cell>
          <cell r="DD169">
            <v>1</v>
          </cell>
          <cell r="DE169">
            <v>0</v>
          </cell>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I170">
            <v>0</v>
          </cell>
          <cell r="J170">
            <v>0</v>
          </cell>
          <cell r="K170">
            <v>1</v>
          </cell>
          <cell r="L170">
            <v>0</v>
          </cell>
          <cell r="M170">
            <v>0</v>
          </cell>
          <cell r="N170">
            <v>0</v>
          </cell>
          <cell r="O170">
            <v>0</v>
          </cell>
          <cell r="P170">
            <v>0</v>
          </cell>
          <cell r="Q170">
            <v>1</v>
          </cell>
          <cell r="R170" t="str">
            <v>Out &amp; under</v>
          </cell>
          <cell r="S170" t="str">
            <v xml:space="preserve">Revenue </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97.06</v>
          </cell>
          <cell r="AR170">
            <v>97.06</v>
          </cell>
          <cell r="AS170">
            <v>97.06</v>
          </cell>
          <cell r="AT170">
            <v>97.06</v>
          </cell>
          <cell r="AU170">
            <v>97.06</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C170">
            <v>0</v>
          </cell>
          <cell r="DD170">
            <v>1</v>
          </cell>
          <cell r="DE170">
            <v>0</v>
          </cell>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L171">
            <v>0</v>
          </cell>
          <cell r="M171">
            <v>0</v>
          </cell>
          <cell r="N171">
            <v>0</v>
          </cell>
          <cell r="O171">
            <v>0</v>
          </cell>
          <cell r="P171">
            <v>0</v>
          </cell>
          <cell r="Q171">
            <v>1</v>
          </cell>
          <cell r="R171" t="str">
            <v>Out &amp; under</v>
          </cell>
          <cell r="S171" t="str">
            <v xml:space="preserve">Revenue </v>
          </cell>
          <cell r="T171" t="str">
            <v>In-period</v>
          </cell>
          <cell r="U171" t="str">
            <v>Environmental</v>
          </cell>
          <cell r="V171" t="str">
            <v>nr</v>
          </cell>
          <cell r="W171" t="str">
            <v>Measurement will be based on the length of water environment improved, in km.</v>
          </cell>
          <cell r="X171">
            <v>1</v>
          </cell>
          <cell r="Y171" t="str">
            <v>Up</v>
          </cell>
          <cell r="Z171" t="str">
            <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10</v>
          </cell>
          <cell r="AR171">
            <v>10</v>
          </cell>
          <cell r="AS171">
            <v>10</v>
          </cell>
          <cell r="AT171">
            <v>10</v>
          </cell>
          <cell r="AU171">
            <v>10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cell r="DE171">
            <v>0</v>
          </cell>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N172">
            <v>0</v>
          </cell>
          <cell r="O172">
            <v>0</v>
          </cell>
          <cell r="P172">
            <v>0</v>
          </cell>
          <cell r="Q172">
            <v>1</v>
          </cell>
          <cell r="R172" t="str">
            <v>Out &amp; under</v>
          </cell>
          <cell r="S172" t="str">
            <v xml:space="preserve">Revenue </v>
          </cell>
          <cell r="T172" t="str">
            <v>In-period</v>
          </cell>
          <cell r="U172" t="str">
            <v>Energy/emissions</v>
          </cell>
          <cell r="V172" t="str">
            <v>tCO2e</v>
          </cell>
          <cell r="W172" t="str">
            <v>tCO2e net reduction from 2019-20 baseline</v>
          </cell>
          <cell r="X172">
            <v>0</v>
          </cell>
          <cell r="Y172" t="str">
            <v>Up</v>
          </cell>
          <cell r="Z172" t="str">
            <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4433</v>
          </cell>
          <cell r="AR172">
            <v>5602</v>
          </cell>
          <cell r="AS172">
            <v>6771</v>
          </cell>
          <cell r="AT172">
            <v>7941</v>
          </cell>
          <cell r="AU172">
            <v>9110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cell r="DE172">
            <v>0</v>
          </cell>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I173">
            <v>0</v>
          </cell>
          <cell r="J173">
            <v>0</v>
          </cell>
          <cell r="K173">
            <v>0</v>
          </cell>
          <cell r="L173">
            <v>1</v>
          </cell>
          <cell r="M173">
            <v>0</v>
          </cell>
          <cell r="N173">
            <v>0</v>
          </cell>
          <cell r="O173">
            <v>0</v>
          </cell>
          <cell r="P173">
            <v>0</v>
          </cell>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100</v>
          </cell>
          <cell r="AR173">
            <v>100</v>
          </cell>
          <cell r="AS173">
            <v>100</v>
          </cell>
          <cell r="AT173">
            <v>100</v>
          </cell>
          <cell r="AU173">
            <v>100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v>0</v>
          </cell>
          <cell r="DD173">
            <v>1</v>
          </cell>
          <cell r="DE173">
            <v>0</v>
          </cell>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I174">
            <v>0</v>
          </cell>
          <cell r="J174">
            <v>0</v>
          </cell>
          <cell r="K174">
            <v>0</v>
          </cell>
          <cell r="L174">
            <v>0</v>
          </cell>
          <cell r="M174">
            <v>1</v>
          </cell>
          <cell r="N174">
            <v>0</v>
          </cell>
          <cell r="O174">
            <v>0</v>
          </cell>
          <cell r="P174">
            <v>0</v>
          </cell>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8.6999999999999993</v>
          </cell>
          <cell r="AR174">
            <v>8.6999999999999993</v>
          </cell>
          <cell r="AS174">
            <v>8.6999999999999993</v>
          </cell>
          <cell r="AT174">
            <v>8.8000000000000007</v>
          </cell>
          <cell r="AU174">
            <v>8.8000000000000007</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v>0</v>
          </cell>
          <cell r="DD174">
            <v>0</v>
          </cell>
          <cell r="DE174">
            <v>0</v>
          </cell>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I175">
            <v>0</v>
          </cell>
          <cell r="J175">
            <v>0</v>
          </cell>
          <cell r="K175">
            <v>0</v>
          </cell>
          <cell r="L175">
            <v>0</v>
          </cell>
          <cell r="M175">
            <v>1</v>
          </cell>
          <cell r="N175">
            <v>0</v>
          </cell>
          <cell r="O175">
            <v>0</v>
          </cell>
          <cell r="P175">
            <v>0</v>
          </cell>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39</v>
          </cell>
          <cell r="AR175">
            <v>52</v>
          </cell>
          <cell r="AS175">
            <v>65</v>
          </cell>
          <cell r="AT175">
            <v>65</v>
          </cell>
          <cell r="AU175">
            <v>65</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v>0</v>
          </cell>
          <cell r="DD175">
            <v>1</v>
          </cell>
          <cell r="DE175">
            <v>0</v>
          </cell>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I176">
            <v>0</v>
          </cell>
          <cell r="J176">
            <v>0</v>
          </cell>
          <cell r="K176">
            <v>0</v>
          </cell>
          <cell r="L176">
            <v>0</v>
          </cell>
          <cell r="M176">
            <v>1</v>
          </cell>
          <cell r="N176">
            <v>0</v>
          </cell>
          <cell r="O176">
            <v>0</v>
          </cell>
          <cell r="P176">
            <v>0</v>
          </cell>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t="str">
            <v>7.6 / 17.5 / 45</v>
          </cell>
          <cell r="AR176" t="str">
            <v>8.2 / 35 / 90</v>
          </cell>
          <cell r="AS176" t="str">
            <v>8.8 / 35 / 90</v>
          </cell>
          <cell r="AT176" t="str">
            <v>9.4 / 35 / 90</v>
          </cell>
          <cell r="AU176" t="str">
            <v>10 / 35 / 90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v>0</v>
          </cell>
          <cell r="DD176">
            <v>1</v>
          </cell>
          <cell r="DE176">
            <v>0</v>
          </cell>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I177">
            <v>0</v>
          </cell>
          <cell r="J177">
            <v>0</v>
          </cell>
          <cell r="K177">
            <v>0</v>
          </cell>
          <cell r="L177">
            <v>0</v>
          </cell>
          <cell r="M177">
            <v>1</v>
          </cell>
          <cell r="N177">
            <v>0</v>
          </cell>
          <cell r="O177">
            <v>0</v>
          </cell>
          <cell r="P177">
            <v>0</v>
          </cell>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t="str">
            <v>Maintained</v>
          </cell>
          <cell r="AR177" t="str">
            <v>Maintained</v>
          </cell>
          <cell r="AS177" t="str">
            <v>Maintained</v>
          </cell>
          <cell r="AT177" t="str">
            <v>Maintained</v>
          </cell>
          <cell r="AU177" t="str">
            <v>Maintained</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v>0</v>
          </cell>
          <cell r="DD177">
            <v>1</v>
          </cell>
          <cell r="DE177">
            <v>0</v>
          </cell>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I178">
            <v>0</v>
          </cell>
          <cell r="J178">
            <v>1</v>
          </cell>
          <cell r="K178">
            <v>0</v>
          </cell>
          <cell r="L178">
            <v>0</v>
          </cell>
          <cell r="M178">
            <v>0</v>
          </cell>
          <cell r="N178">
            <v>0</v>
          </cell>
          <cell r="O178">
            <v>0</v>
          </cell>
          <cell r="P178">
            <v>0</v>
          </cell>
          <cell r="Q178">
            <v>1</v>
          </cell>
          <cell r="R178" t="str">
            <v>Under</v>
          </cell>
          <cell r="S178" t="str">
            <v xml:space="preserve">Revenue </v>
          </cell>
          <cell r="T178" t="str">
            <v>End of period</v>
          </cell>
          <cell r="U178" t="str">
            <v>Resilience</v>
          </cell>
          <cell r="V178" t="str">
            <v>%</v>
          </cell>
          <cell r="W178" t="str">
            <v>Percentage of scheme complete (%)</v>
          </cell>
          <cell r="X178">
            <v>1</v>
          </cell>
          <cell r="Y178" t="str">
            <v>Up</v>
          </cell>
          <cell r="Z178" t="str">
            <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100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cell r="DE178">
            <v>0</v>
          </cell>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I179">
            <v>0</v>
          </cell>
          <cell r="J179">
            <v>1</v>
          </cell>
          <cell r="K179">
            <v>0</v>
          </cell>
          <cell r="L179">
            <v>0</v>
          </cell>
          <cell r="M179">
            <v>0</v>
          </cell>
          <cell r="N179">
            <v>0</v>
          </cell>
          <cell r="O179">
            <v>0</v>
          </cell>
          <cell r="P179">
            <v>0</v>
          </cell>
          <cell r="Q179">
            <v>1</v>
          </cell>
          <cell r="R179" t="str">
            <v>Under</v>
          </cell>
          <cell r="S179" t="str">
            <v xml:space="preserve">Revenue </v>
          </cell>
          <cell r="T179" t="str">
            <v>End of period</v>
          </cell>
          <cell r="U179" t="str">
            <v>Water quality compliance</v>
          </cell>
          <cell r="V179" t="str">
            <v>%</v>
          </cell>
          <cell r="W179" t="str">
            <v>Percentage of scheme complete (%)</v>
          </cell>
          <cell r="X179">
            <v>1</v>
          </cell>
          <cell r="Y179" t="str">
            <v>Up</v>
          </cell>
          <cell r="Z179" t="str">
            <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15.1</v>
          </cell>
          <cell r="AR179">
            <v>36.4</v>
          </cell>
          <cell r="AS179">
            <v>57.6</v>
          </cell>
          <cell r="AT179">
            <v>78.8</v>
          </cell>
          <cell r="AU179">
            <v>100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cell r="DE179">
            <v>0</v>
          </cell>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I180">
            <v>0</v>
          </cell>
          <cell r="J180">
            <v>1</v>
          </cell>
          <cell r="K180">
            <v>0</v>
          </cell>
          <cell r="L180">
            <v>0</v>
          </cell>
          <cell r="M180">
            <v>0</v>
          </cell>
          <cell r="N180">
            <v>0</v>
          </cell>
          <cell r="O180">
            <v>0</v>
          </cell>
          <cell r="P180">
            <v>0</v>
          </cell>
          <cell r="Q180">
            <v>1</v>
          </cell>
          <cell r="R180" t="str">
            <v>Under</v>
          </cell>
          <cell r="S180" t="str">
            <v xml:space="preserve">Revenue </v>
          </cell>
          <cell r="T180" t="str">
            <v>End of period</v>
          </cell>
          <cell r="U180" t="str">
            <v>Billing, debt, vfm</v>
          </cell>
          <cell r="V180" t="str">
            <v>%</v>
          </cell>
          <cell r="W180" t="str">
            <v>Percentage of scheme complete (%)</v>
          </cell>
          <cell r="X180">
            <v>1</v>
          </cell>
          <cell r="Y180" t="str">
            <v>Up</v>
          </cell>
          <cell r="Z180" t="str">
            <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20.399999999999999</v>
          </cell>
          <cell r="AR180">
            <v>40.6</v>
          </cell>
          <cell r="AS180">
            <v>60.6</v>
          </cell>
          <cell r="AT180">
            <v>80.400000000000006</v>
          </cell>
          <cell r="AU180">
            <v>100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cell r="DE180">
            <v>0</v>
          </cell>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I181">
            <v>0</v>
          </cell>
          <cell r="J181">
            <v>0</v>
          </cell>
          <cell r="K181">
            <v>1</v>
          </cell>
          <cell r="L181">
            <v>0</v>
          </cell>
          <cell r="M181">
            <v>0</v>
          </cell>
          <cell r="N181">
            <v>0</v>
          </cell>
          <cell r="O181">
            <v>0</v>
          </cell>
          <cell r="P181">
            <v>0</v>
          </cell>
          <cell r="Q181">
            <v>1</v>
          </cell>
          <cell r="R181" t="str">
            <v>Under</v>
          </cell>
          <cell r="S181" t="str">
            <v xml:space="preserve">Revenue </v>
          </cell>
          <cell r="T181" t="str">
            <v>End of period</v>
          </cell>
          <cell r="U181" t="str">
            <v>Resilience</v>
          </cell>
          <cell r="V181" t="str">
            <v>nr</v>
          </cell>
          <cell r="W181" t="str">
            <v>Number of sites</v>
          </cell>
          <cell r="X181">
            <v>0</v>
          </cell>
          <cell r="Y181" t="str">
            <v>Down</v>
          </cell>
          <cell r="Z181" t="str">
            <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35</v>
          </cell>
          <cell r="AS181">
            <v>70</v>
          </cell>
          <cell r="AT181">
            <v>105</v>
          </cell>
          <cell r="AU181">
            <v>141</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cell r="DE181">
            <v>0</v>
          </cell>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I182">
            <v>0</v>
          </cell>
          <cell r="J182">
            <v>0.70399999999999996</v>
          </cell>
          <cell r="K182">
            <v>0.29599999999999999</v>
          </cell>
          <cell r="L182">
            <v>0</v>
          </cell>
          <cell r="M182">
            <v>0</v>
          </cell>
          <cell r="N182">
            <v>0</v>
          </cell>
          <cell r="O182">
            <v>0</v>
          </cell>
          <cell r="P182">
            <v>0</v>
          </cell>
          <cell r="Q182">
            <v>1</v>
          </cell>
          <cell r="R182" t="str">
            <v>Under</v>
          </cell>
          <cell r="S182" t="str">
            <v xml:space="preserve">Revenue </v>
          </cell>
          <cell r="T182" t="str">
            <v>In-period</v>
          </cell>
          <cell r="U182" t="str">
            <v>Resilience</v>
          </cell>
          <cell r="V182" t="str">
            <v>%</v>
          </cell>
          <cell r="W182" t="str">
            <v>Percentage of scheme complete (%)</v>
          </cell>
          <cell r="X182">
            <v>1</v>
          </cell>
          <cell r="Y182" t="str">
            <v>Up</v>
          </cell>
          <cell r="Z182" t="str">
            <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40.4</v>
          </cell>
          <cell r="AS182">
            <v>40.4</v>
          </cell>
          <cell r="AT182">
            <v>40.4</v>
          </cell>
          <cell r="AU182">
            <v>100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V182">
            <v>0</v>
          </cell>
          <cell r="CW182" t="str">
            <v/>
          </cell>
          <cell r="CX182" t="str">
            <v/>
          </cell>
          <cell r="CY182" t="str">
            <v/>
          </cell>
          <cell r="CZ182" t="str">
            <v/>
          </cell>
          <cell r="DA182" t="str">
            <v/>
          </cell>
          <cell r="DB182" t="str">
            <v/>
          </cell>
          <cell r="DC182" t="str">
            <v>No</v>
          </cell>
          <cell r="DD182">
            <v>1</v>
          </cell>
          <cell r="DE182">
            <v>0</v>
          </cell>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I183">
            <v>0</v>
          </cell>
          <cell r="J183">
            <v>0</v>
          </cell>
          <cell r="K183">
            <v>0</v>
          </cell>
          <cell r="L183">
            <v>0</v>
          </cell>
          <cell r="M183">
            <v>1</v>
          </cell>
          <cell r="N183">
            <v>0</v>
          </cell>
          <cell r="O183">
            <v>0</v>
          </cell>
          <cell r="P183">
            <v>0</v>
          </cell>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8.1999999999999993</v>
          </cell>
          <cell r="AR183">
            <v>8.3000000000000007</v>
          </cell>
          <cell r="AS183">
            <v>8.3000000000000007</v>
          </cell>
          <cell r="AT183">
            <v>8.4</v>
          </cell>
          <cell r="AU183">
            <v>8.5</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v>0</v>
          </cell>
          <cell r="DD183">
            <v>1</v>
          </cell>
          <cell r="DE183">
            <v>0</v>
          </cell>
        </row>
        <row r="184">
          <cell r="C184" t="str">
            <v>PR19NES_NEP01</v>
          </cell>
          <cell r="D184">
            <v>0</v>
          </cell>
          <cell r="E184">
            <v>0</v>
          </cell>
          <cell r="F184" t="str">
            <v>NEP01</v>
          </cell>
          <cell r="G184" t="str">
            <v>WINEP Delivery</v>
          </cell>
          <cell r="H184">
            <v>0</v>
          </cell>
          <cell r="I184">
            <v>0</v>
          </cell>
          <cell r="J184">
            <v>0</v>
          </cell>
          <cell r="K184">
            <v>0</v>
          </cell>
          <cell r="L184">
            <v>0</v>
          </cell>
          <cell r="M184">
            <v>0</v>
          </cell>
          <cell r="N184">
            <v>0</v>
          </cell>
          <cell r="O184">
            <v>0</v>
          </cell>
          <cell r="P184">
            <v>0</v>
          </cell>
          <cell r="Q184">
            <v>0</v>
          </cell>
          <cell r="R184" t="str">
            <v>NFI</v>
          </cell>
          <cell r="S184">
            <v>0</v>
          </cell>
          <cell r="T184">
            <v>0</v>
          </cell>
          <cell r="U184">
            <v>0</v>
          </cell>
          <cell r="V184" t="str">
            <v>text</v>
          </cell>
          <cell r="W184" t="str">
            <v>WINEP requirements met or not met in each year</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t="str">
            <v>Met</v>
          </cell>
          <cell r="AR184" t="str">
            <v>Met</v>
          </cell>
          <cell r="AS184" t="str">
            <v>Met</v>
          </cell>
          <cell r="AT184" t="str">
            <v>Met</v>
          </cell>
          <cell r="AU184" t="str">
            <v>Met</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v>0</v>
          </cell>
          <cell r="DD184">
            <v>0</v>
          </cell>
          <cell r="DE184">
            <v>0</v>
          </cell>
        </row>
        <row r="185">
          <cell r="C185" t="str">
            <v>PR19NES_BES31</v>
          </cell>
          <cell r="D185">
            <v>0</v>
          </cell>
          <cell r="E185">
            <v>0</v>
          </cell>
          <cell r="F185" t="str">
            <v>BES31</v>
          </cell>
          <cell r="G185" t="str">
            <v>Water Industry National Environment Programme</v>
          </cell>
          <cell r="H185">
            <v>0</v>
          </cell>
          <cell r="I185">
            <v>0.14499999999999999</v>
          </cell>
          <cell r="J185">
            <v>0</v>
          </cell>
          <cell r="K185">
            <v>0.85499999999999998</v>
          </cell>
          <cell r="L185">
            <v>0</v>
          </cell>
          <cell r="M185">
            <v>0</v>
          </cell>
          <cell r="N185">
            <v>0</v>
          </cell>
          <cell r="O185">
            <v>0</v>
          </cell>
          <cell r="P185">
            <v>0</v>
          </cell>
          <cell r="Q185">
            <v>1</v>
          </cell>
          <cell r="R185" t="str">
            <v>Under</v>
          </cell>
          <cell r="S185" t="str">
            <v xml:space="preserve">Revenue </v>
          </cell>
          <cell r="T185" t="str">
            <v>In-period</v>
          </cell>
          <cell r="U185">
            <v>0</v>
          </cell>
          <cell r="V185" t="str">
            <v>nr</v>
          </cell>
          <cell r="W185" t="str">
            <v>Cumulative number of schemes completed</v>
          </cell>
          <cell r="X185">
            <v>0</v>
          </cell>
          <cell r="Y185" t="str">
            <v>Up</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170</v>
          </cell>
          <cell r="AR185">
            <v>397</v>
          </cell>
          <cell r="AS185">
            <v>460</v>
          </cell>
          <cell r="AT185">
            <v>535</v>
          </cell>
          <cell r="AU185">
            <v>657</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cell r="DC185">
            <v>0</v>
          </cell>
          <cell r="DD185">
            <v>0</v>
          </cell>
          <cell r="DE185">
            <v>0</v>
          </cell>
        </row>
        <row r="186">
          <cell r="C186" t="str">
            <v>PR19NES_BES32</v>
          </cell>
          <cell r="D186">
            <v>0</v>
          </cell>
          <cell r="E186">
            <v>0</v>
          </cell>
          <cell r="F186" t="str">
            <v>BES32</v>
          </cell>
          <cell r="G186" t="str">
            <v>Delivery of DWMPs</v>
          </cell>
          <cell r="H186">
            <v>0</v>
          </cell>
          <cell r="I186">
            <v>0</v>
          </cell>
          <cell r="J186">
            <v>0</v>
          </cell>
          <cell r="K186">
            <v>0</v>
          </cell>
          <cell r="L186">
            <v>0</v>
          </cell>
          <cell r="M186">
            <v>0</v>
          </cell>
          <cell r="N186">
            <v>0</v>
          </cell>
          <cell r="O186">
            <v>0</v>
          </cell>
          <cell r="P186">
            <v>0</v>
          </cell>
          <cell r="Q186">
            <v>0</v>
          </cell>
          <cell r="R186" t="str">
            <v>NFI</v>
          </cell>
          <cell r="S186">
            <v>0</v>
          </cell>
          <cell r="T186">
            <v>0</v>
          </cell>
          <cell r="U186">
            <v>0</v>
          </cell>
          <cell r="V186" t="str">
            <v>%</v>
          </cell>
          <cell r="W186" t="str">
            <v>The cumulative percentage of catchments</v>
          </cell>
          <cell r="X186">
            <v>0</v>
          </cell>
          <cell r="Y186" t="str">
            <v>Up</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t="str">
            <v/>
          </cell>
          <cell r="AR186" t="str">
            <v/>
          </cell>
          <cell r="AS186">
            <v>100</v>
          </cell>
          <cell r="AT186">
            <v>100</v>
          </cell>
          <cell r="AU186">
            <v>100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v>0</v>
          </cell>
          <cell r="DD186">
            <v>0</v>
          </cell>
          <cell r="DE186">
            <v>0</v>
          </cell>
        </row>
        <row r="187">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t="str">
            <v/>
          </cell>
          <cell r="AR187" t="str">
            <v/>
          </cell>
          <cell r="AS187" t="str">
            <v/>
          </cell>
          <cell r="AT187" t="str">
            <v/>
          </cell>
          <cell r="AU187" t="str">
            <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v>0</v>
          </cell>
          <cell r="DD187">
            <v>0</v>
          </cell>
          <cell r="DE187">
            <v>0</v>
          </cell>
        </row>
        <row r="188">
          <cell r="C188" t="str">
            <v>PR19NES_BES29</v>
          </cell>
          <cell r="D188">
            <v>0</v>
          </cell>
          <cell r="E188">
            <v>0</v>
          </cell>
          <cell r="F188" t="str">
            <v>BES29</v>
          </cell>
          <cell r="G188" t="str">
            <v>Delivery of Howdon STW enhancement</v>
          </cell>
          <cell r="H188">
            <v>0</v>
          </cell>
          <cell r="I188">
            <v>0</v>
          </cell>
          <cell r="J188">
            <v>0</v>
          </cell>
          <cell r="K188">
            <v>1</v>
          </cell>
          <cell r="L188">
            <v>0</v>
          </cell>
          <cell r="M188">
            <v>0</v>
          </cell>
          <cell r="N188">
            <v>0</v>
          </cell>
          <cell r="O188">
            <v>0</v>
          </cell>
          <cell r="P188">
            <v>0</v>
          </cell>
          <cell r="Q188">
            <v>1</v>
          </cell>
          <cell r="R188" t="str">
            <v>Under</v>
          </cell>
          <cell r="S188" t="str">
            <v>Revenue</v>
          </cell>
          <cell r="T188" t="str">
            <v>End of period</v>
          </cell>
          <cell r="U188">
            <v>0</v>
          </cell>
          <cell r="V188" t="str">
            <v>months</v>
          </cell>
          <cell r="W188" t="str">
            <v>Months delivered late</v>
          </cell>
          <cell r="X188">
            <v>0</v>
          </cell>
          <cell r="Y188" t="str">
            <v>Down</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cell r="DC188">
            <v>0</v>
          </cell>
          <cell r="DD188">
            <v>0</v>
          </cell>
          <cell r="DE188">
            <v>0</v>
          </cell>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I189">
            <v>0</v>
          </cell>
          <cell r="J189">
            <v>1</v>
          </cell>
          <cell r="K189">
            <v>0</v>
          </cell>
          <cell r="L189">
            <v>0</v>
          </cell>
          <cell r="M189">
            <v>0</v>
          </cell>
          <cell r="N189">
            <v>0</v>
          </cell>
          <cell r="O189">
            <v>0</v>
          </cell>
          <cell r="P189">
            <v>0</v>
          </cell>
          <cell r="Q189">
            <v>1</v>
          </cell>
          <cell r="R189" t="str">
            <v>Out &amp; under</v>
          </cell>
          <cell r="S189" t="str">
            <v xml:space="preserve">Revenue </v>
          </cell>
          <cell r="T189" t="str">
            <v>In-period</v>
          </cell>
          <cell r="U189" t="str">
            <v>Leakage</v>
          </cell>
          <cell r="V189" t="str">
            <v>nr</v>
          </cell>
          <cell r="W189" t="str">
            <v>Ml/d</v>
          </cell>
          <cell r="X189">
            <v>1</v>
          </cell>
          <cell r="Y189" t="str">
            <v>Down</v>
          </cell>
          <cell r="Z189" t="str">
            <v>Leakage</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31.1</v>
          </cell>
          <cell r="AR189">
            <v>30.1</v>
          </cell>
          <cell r="AS189">
            <v>29.1</v>
          </cell>
          <cell r="AT189">
            <v>28.2</v>
          </cell>
          <cell r="AU189">
            <v>27.2</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t="str">
            <v>Yes</v>
          </cell>
          <cell r="BM189" t="str">
            <v>Yes</v>
          </cell>
          <cell r="BN189" t="str">
            <v>Yes</v>
          </cell>
          <cell r="BO189" t="str">
            <v>Yes</v>
          </cell>
          <cell r="BP189" t="str">
            <v>Yes</v>
          </cell>
          <cell r="BQ189" t="str">
            <v/>
          </cell>
          <cell r="BR189" t="str">
            <v/>
          </cell>
          <cell r="BS189" t="str">
            <v/>
          </cell>
          <cell r="BT189" t="str">
            <v/>
          </cell>
          <cell r="BU189" t="str">
            <v/>
          </cell>
          <cell r="BV189">
            <v>33.700000000000003</v>
          </cell>
          <cell r="BW189">
            <v>33.700000000000003</v>
          </cell>
          <cell r="BX189">
            <v>33.700000000000003</v>
          </cell>
          <cell r="BY189">
            <v>33.700000000000003</v>
          </cell>
          <cell r="BZ189">
            <v>33.700000000000003</v>
          </cell>
          <cell r="CA189" t="str">
            <v/>
          </cell>
          <cell r="CB189" t="str">
            <v/>
          </cell>
          <cell r="CC189" t="str">
            <v/>
          </cell>
          <cell r="CD189" t="str">
            <v/>
          </cell>
          <cell r="CE189" t="str">
            <v/>
          </cell>
          <cell r="CF189" t="str">
            <v/>
          </cell>
          <cell r="CG189" t="str">
            <v/>
          </cell>
          <cell r="CH189" t="str">
            <v/>
          </cell>
          <cell r="CI189" t="str">
            <v/>
          </cell>
          <cell r="CJ189" t="str">
            <v/>
          </cell>
          <cell r="CK189">
            <v>26.1</v>
          </cell>
          <cell r="CL189">
            <v>25.1</v>
          </cell>
          <cell r="CM189">
            <v>24.1</v>
          </cell>
          <cell r="CN189">
            <v>23.2</v>
          </cell>
          <cell r="CO189">
            <v>22.2</v>
          </cell>
          <cell r="CP189" t="str">
            <v/>
          </cell>
          <cell r="CQ189" t="str">
            <v/>
          </cell>
          <cell r="CR189" t="str">
            <v/>
          </cell>
          <cell r="CS189" t="str">
            <v/>
          </cell>
          <cell r="CT189" t="str">
            <v/>
          </cell>
          <cell r="CU189">
            <v>-0.16</v>
          </cell>
          <cell r="CV189" t="str">
            <v/>
          </cell>
          <cell r="CW189" t="str">
            <v/>
          </cell>
          <cell r="CX189" t="str">
            <v/>
          </cell>
          <cell r="CY189">
            <v>0.13400000000000001</v>
          </cell>
          <cell r="CZ189" t="str">
            <v/>
          </cell>
          <cell r="DA189" t="str">
            <v/>
          </cell>
          <cell r="DB189" t="str">
            <v/>
          </cell>
          <cell r="DC189">
            <v>0</v>
          </cell>
          <cell r="DD189">
            <v>1</v>
          </cell>
          <cell r="DE189">
            <v>0</v>
          </cell>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J190">
            <v>0</v>
          </cell>
          <cell r="K190">
            <v>0</v>
          </cell>
          <cell r="L190">
            <v>0</v>
          </cell>
          <cell r="M190">
            <v>0</v>
          </cell>
          <cell r="N190">
            <v>0</v>
          </cell>
          <cell r="O190">
            <v>0</v>
          </cell>
          <cell r="P190">
            <v>0</v>
          </cell>
          <cell r="Q190">
            <v>1</v>
          </cell>
          <cell r="R190" t="str">
            <v>Out &amp; under</v>
          </cell>
          <cell r="S190" t="str">
            <v xml:space="preserve">Revenue </v>
          </cell>
          <cell r="T190" t="str">
            <v>End of period</v>
          </cell>
          <cell r="U190" t="str">
            <v>Water consumption</v>
          </cell>
          <cell r="V190" t="str">
            <v>nr</v>
          </cell>
          <cell r="W190" t="str">
            <v>litres / head / day</v>
          </cell>
          <cell r="X190">
            <v>1</v>
          </cell>
          <cell r="Y190" t="str">
            <v>Down</v>
          </cell>
          <cell r="Z190" t="str">
            <v>Per capita consumption</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147.4</v>
          </cell>
          <cell r="AR190">
            <v>145.6</v>
          </cell>
          <cell r="AS190">
            <v>143.6</v>
          </cell>
          <cell r="AT190">
            <v>141.80000000000001</v>
          </cell>
          <cell r="AU190">
            <v>139.9</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Yes</v>
          </cell>
          <cell r="BM190" t="str">
            <v>Yes</v>
          </cell>
          <cell r="BN190" t="str">
            <v>Yes</v>
          </cell>
          <cell r="BO190" t="str">
            <v>Yes</v>
          </cell>
          <cell r="BP190" t="str">
            <v>Yes</v>
          </cell>
          <cell r="BQ190" t="str">
            <v/>
          </cell>
          <cell r="BR190" t="str">
            <v/>
          </cell>
          <cell r="BS190" t="str">
            <v/>
          </cell>
          <cell r="BT190" t="str">
            <v/>
          </cell>
          <cell r="BU190" t="str">
            <v/>
          </cell>
          <cell r="BV190">
            <v>162.1</v>
          </cell>
          <cell r="BW190">
            <v>162.1</v>
          </cell>
          <cell r="BX190">
            <v>162.1</v>
          </cell>
          <cell r="BY190">
            <v>162.1</v>
          </cell>
          <cell r="BZ190">
            <v>162.1</v>
          </cell>
          <cell r="CA190" t="str">
            <v/>
          </cell>
          <cell r="CB190" t="str">
            <v/>
          </cell>
          <cell r="CC190" t="str">
            <v/>
          </cell>
          <cell r="CD190" t="str">
            <v/>
          </cell>
          <cell r="CE190" t="str">
            <v/>
          </cell>
          <cell r="CF190" t="str">
            <v/>
          </cell>
          <cell r="CG190" t="str">
            <v/>
          </cell>
          <cell r="CH190" t="str">
            <v/>
          </cell>
          <cell r="CI190" t="str">
            <v/>
          </cell>
          <cell r="CJ190" t="str">
            <v/>
          </cell>
          <cell r="CK190">
            <v>142.4</v>
          </cell>
          <cell r="CL190">
            <v>140.6</v>
          </cell>
          <cell r="CM190">
            <v>138.6</v>
          </cell>
          <cell r="CN190">
            <v>136.80000000000001</v>
          </cell>
          <cell r="CO190">
            <v>134.9</v>
          </cell>
          <cell r="CP190" t="str">
            <v/>
          </cell>
          <cell r="CQ190" t="str">
            <v/>
          </cell>
          <cell r="CR190" t="str">
            <v/>
          </cell>
          <cell r="CS190" t="str">
            <v/>
          </cell>
          <cell r="CT190" t="str">
            <v/>
          </cell>
          <cell r="CU190">
            <v>-3.3000000000000002E-2</v>
          </cell>
          <cell r="CV190" t="str">
            <v/>
          </cell>
          <cell r="CW190" t="str">
            <v/>
          </cell>
          <cell r="CX190" t="str">
            <v/>
          </cell>
          <cell r="CY190">
            <v>2.8000000000000001E-2</v>
          </cell>
          <cell r="CZ190" t="str">
            <v/>
          </cell>
          <cell r="DA190" t="str">
            <v/>
          </cell>
          <cell r="DB190" t="str">
            <v/>
          </cell>
          <cell r="DC190">
            <v>0</v>
          </cell>
          <cell r="DD190">
            <v>1</v>
          </cell>
          <cell r="DE190">
            <v>0</v>
          </cell>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I191">
            <v>0</v>
          </cell>
          <cell r="J191">
            <v>1</v>
          </cell>
          <cell r="K191">
            <v>0</v>
          </cell>
          <cell r="L191">
            <v>0</v>
          </cell>
          <cell r="M191">
            <v>0</v>
          </cell>
          <cell r="N191">
            <v>0</v>
          </cell>
          <cell r="O191">
            <v>0</v>
          </cell>
          <cell r="P191">
            <v>0</v>
          </cell>
          <cell r="Q191">
            <v>1</v>
          </cell>
          <cell r="R191" t="str">
            <v>Under</v>
          </cell>
          <cell r="S191" t="str">
            <v xml:space="preserve">Revenue </v>
          </cell>
          <cell r="T191" t="str">
            <v>In-period</v>
          </cell>
          <cell r="U191" t="str">
            <v>Water quality compliance</v>
          </cell>
          <cell r="V191" t="str">
            <v>nr</v>
          </cell>
          <cell r="W191" t="str">
            <v>CRI Index</v>
          </cell>
          <cell r="X191">
            <v>2</v>
          </cell>
          <cell r="Y191" t="str">
            <v>Down</v>
          </cell>
          <cell r="Z191" t="str">
            <v>Water quality compliance (CRI)</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t="str">
            <v>Yes</v>
          </cell>
          <cell r="BM191" t="str">
            <v>Yes</v>
          </cell>
          <cell r="BN191" t="str">
            <v>Yes</v>
          </cell>
          <cell r="BO191" t="str">
            <v>Yes</v>
          </cell>
          <cell r="BP191" t="str">
            <v>Yes</v>
          </cell>
          <cell r="BQ191" t="str">
            <v/>
          </cell>
          <cell r="BR191" t="str">
            <v/>
          </cell>
          <cell r="BS191" t="str">
            <v/>
          </cell>
          <cell r="BT191" t="str">
            <v/>
          </cell>
          <cell r="BU191" t="str">
            <v/>
          </cell>
          <cell r="BV191">
            <v>9.5</v>
          </cell>
          <cell r="BW191">
            <v>9.5</v>
          </cell>
          <cell r="BX191">
            <v>9.5</v>
          </cell>
          <cell r="BY191">
            <v>9.5</v>
          </cell>
          <cell r="BZ191">
            <v>9.5</v>
          </cell>
          <cell r="CA191">
            <v>2</v>
          </cell>
          <cell r="CB191">
            <v>2</v>
          </cell>
          <cell r="CC191">
            <v>2</v>
          </cell>
          <cell r="CD191">
            <v>2</v>
          </cell>
          <cell r="CE191">
            <v>2</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v>-0.113</v>
          </cell>
          <cell r="CV191" t="str">
            <v/>
          </cell>
          <cell r="CW191" t="str">
            <v/>
          </cell>
          <cell r="CX191" t="str">
            <v/>
          </cell>
          <cell r="CY191">
            <v>0</v>
          </cell>
          <cell r="CZ191" t="str">
            <v/>
          </cell>
          <cell r="DA191" t="str">
            <v/>
          </cell>
          <cell r="DB191" t="str">
            <v/>
          </cell>
          <cell r="DC191">
            <v>0</v>
          </cell>
          <cell r="DD191">
            <v>1</v>
          </cell>
          <cell r="DE191">
            <v>0</v>
          </cell>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I192">
            <v>0</v>
          </cell>
          <cell r="J192">
            <v>1</v>
          </cell>
          <cell r="K192">
            <v>0</v>
          </cell>
          <cell r="L192">
            <v>0</v>
          </cell>
          <cell r="M192">
            <v>0</v>
          </cell>
          <cell r="N192">
            <v>0</v>
          </cell>
          <cell r="O192">
            <v>0</v>
          </cell>
          <cell r="P192">
            <v>0</v>
          </cell>
          <cell r="Q192">
            <v>1</v>
          </cell>
          <cell r="R192" t="str">
            <v>Out &amp; under</v>
          </cell>
          <cell r="S192" t="str">
            <v xml:space="preserve">Revenue </v>
          </cell>
          <cell r="T192" t="str">
            <v>In-period</v>
          </cell>
          <cell r="U192" t="str">
            <v>Supply interruptions</v>
          </cell>
          <cell r="V192" t="str">
            <v>time</v>
          </cell>
          <cell r="W192" t="str">
            <v>minutes : seconds</v>
          </cell>
          <cell r="X192">
            <v>0</v>
          </cell>
          <cell r="Y192" t="str">
            <v>Down</v>
          </cell>
          <cell r="Z192" t="str">
            <v>Water supply interruptions</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4.5138888888888893E-3</v>
          </cell>
          <cell r="AR192">
            <v>4.2592592592592595E-3</v>
          </cell>
          <cell r="AS192">
            <v>3.9930555555555561E-3</v>
          </cell>
          <cell r="AT192">
            <v>3.7384259259259263E-3</v>
          </cell>
          <cell r="AU192">
            <v>3.472222222222222E-3</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t="str">
            <v>Yes</v>
          </cell>
          <cell r="BM192" t="str">
            <v>Yes</v>
          </cell>
          <cell r="BN192" t="str">
            <v>Yes</v>
          </cell>
          <cell r="BO192" t="str">
            <v>Yes</v>
          </cell>
          <cell r="BP192" t="str">
            <v>Yes</v>
          </cell>
          <cell r="BQ192">
            <v>0</v>
          </cell>
          <cell r="BR192">
            <v>0</v>
          </cell>
          <cell r="BS192">
            <v>0</v>
          </cell>
          <cell r="BT192">
            <v>0</v>
          </cell>
          <cell r="BU192">
            <v>0</v>
          </cell>
          <cell r="BV192">
            <v>1.5798611111111114E-2</v>
          </cell>
          <cell r="BW192">
            <v>1.5798611111111114E-2</v>
          </cell>
          <cell r="BX192">
            <v>1.5798611111111114E-2</v>
          </cell>
          <cell r="BY192">
            <v>1.5798611111111114E-2</v>
          </cell>
          <cell r="BZ192">
            <v>1.5798611111111114E-2</v>
          </cell>
          <cell r="CA192">
            <v>0</v>
          </cell>
          <cell r="CB192">
            <v>0</v>
          </cell>
          <cell r="CC192">
            <v>0</v>
          </cell>
          <cell r="CD192">
            <v>0</v>
          </cell>
          <cell r="CE192">
            <v>0</v>
          </cell>
          <cell r="CF192">
            <v>0</v>
          </cell>
          <cell r="CG192">
            <v>0</v>
          </cell>
          <cell r="CH192">
            <v>0</v>
          </cell>
          <cell r="CI192">
            <v>0</v>
          </cell>
          <cell r="CJ192">
            <v>0</v>
          </cell>
          <cell r="CK192">
            <v>3.4722222222222225E-3</v>
          </cell>
          <cell r="CL192">
            <v>3.2175925925925931E-3</v>
          </cell>
          <cell r="CM192">
            <v>2.9513888888888897E-3</v>
          </cell>
          <cell r="CN192">
            <v>2.6967592592592594E-3</v>
          </cell>
          <cell r="CO192">
            <v>2.4305555555555556E-3</v>
          </cell>
          <cell r="CP192">
            <v>0</v>
          </cell>
          <cell r="CQ192">
            <v>0</v>
          </cell>
          <cell r="CR192">
            <v>0</v>
          </cell>
          <cell r="CS192">
            <v>0</v>
          </cell>
          <cell r="CT192">
            <v>0</v>
          </cell>
          <cell r="CU192">
            <v>-6.9000000000000006E-2</v>
          </cell>
          <cell r="CV192" t="str">
            <v/>
          </cell>
          <cell r="CW192" t="str">
            <v/>
          </cell>
          <cell r="CX192" t="str">
            <v/>
          </cell>
          <cell r="CY192">
            <v>6.9000000000000006E-2</v>
          </cell>
          <cell r="CZ192" t="str">
            <v/>
          </cell>
          <cell r="DA192" t="str">
            <v/>
          </cell>
          <cell r="DB192" t="str">
            <v/>
          </cell>
          <cell r="DC192">
            <v>0</v>
          </cell>
          <cell r="DD192">
            <v>1</v>
          </cell>
          <cell r="DE192">
            <v>0</v>
          </cell>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I193">
            <v>0</v>
          </cell>
          <cell r="J193">
            <v>1</v>
          </cell>
          <cell r="K193">
            <v>0</v>
          </cell>
          <cell r="L193">
            <v>0</v>
          </cell>
          <cell r="M193">
            <v>0</v>
          </cell>
          <cell r="N193">
            <v>0</v>
          </cell>
          <cell r="O193">
            <v>0</v>
          </cell>
          <cell r="P193">
            <v>0</v>
          </cell>
          <cell r="Q193">
            <v>1</v>
          </cell>
          <cell r="R193" t="str">
            <v>Under</v>
          </cell>
          <cell r="S193" t="str">
            <v xml:space="preserve">Revenue </v>
          </cell>
          <cell r="T193" t="str">
            <v>In-period</v>
          </cell>
          <cell r="U193" t="str">
            <v>Water mains bursts</v>
          </cell>
          <cell r="V193" t="str">
            <v>nr</v>
          </cell>
          <cell r="W193" t="str">
            <v>nr of repairs per 1,000km</v>
          </cell>
          <cell r="X193">
            <v>1</v>
          </cell>
          <cell r="Y193" t="str">
            <v>Down</v>
          </cell>
          <cell r="Z193" t="str">
            <v>Mains repairs</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73.8</v>
          </cell>
          <cell r="AR193">
            <v>72.400000000000006</v>
          </cell>
          <cell r="AS193">
            <v>71.2</v>
          </cell>
          <cell r="AT193">
            <v>70</v>
          </cell>
          <cell r="AU193">
            <v>68.599999999999994</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t="str">
            <v>Yes</v>
          </cell>
          <cell r="BM193" t="str">
            <v>Yes</v>
          </cell>
          <cell r="BN193" t="str">
            <v>Yes</v>
          </cell>
          <cell r="BO193" t="str">
            <v>Yes</v>
          </cell>
          <cell r="BP193" t="str">
            <v>Yes</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v>-2.4E-2</v>
          </cell>
          <cell r="CV193" t="str">
            <v/>
          </cell>
          <cell r="CW193" t="str">
            <v/>
          </cell>
          <cell r="CX193" t="str">
            <v/>
          </cell>
          <cell r="CY193" t="str">
            <v/>
          </cell>
          <cell r="CZ193" t="str">
            <v/>
          </cell>
          <cell r="DA193" t="str">
            <v/>
          </cell>
          <cell r="DB193" t="str">
            <v/>
          </cell>
          <cell r="DC193">
            <v>0</v>
          </cell>
          <cell r="DD193">
            <v>1</v>
          </cell>
          <cell r="DE193">
            <v>0</v>
          </cell>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I194">
            <v>0</v>
          </cell>
          <cell r="J194">
            <v>1</v>
          </cell>
          <cell r="K194">
            <v>0</v>
          </cell>
          <cell r="L194">
            <v>0</v>
          </cell>
          <cell r="M194">
            <v>0</v>
          </cell>
          <cell r="N194">
            <v>0</v>
          </cell>
          <cell r="O194">
            <v>0</v>
          </cell>
          <cell r="P194">
            <v>0</v>
          </cell>
          <cell r="Q194">
            <v>1</v>
          </cell>
          <cell r="R194" t="str">
            <v>Under</v>
          </cell>
          <cell r="S194" t="str">
            <v xml:space="preserve">Revenue </v>
          </cell>
          <cell r="T194" t="str">
            <v>In-period</v>
          </cell>
          <cell r="U194" t="str">
            <v>Treatment works</v>
          </cell>
          <cell r="V194" t="str">
            <v>%</v>
          </cell>
          <cell r="W194" t="str">
            <v>% of PW Capacity not available</v>
          </cell>
          <cell r="X194">
            <v>2</v>
          </cell>
          <cell r="Y194" t="str">
            <v>Down</v>
          </cell>
          <cell r="Z194" t="str">
            <v>Unplanned outage</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2.34</v>
          </cell>
          <cell r="AR194">
            <v>2.34</v>
          </cell>
          <cell r="AS194">
            <v>2.34</v>
          </cell>
          <cell r="AT194">
            <v>2.34</v>
          </cell>
          <cell r="AU194">
            <v>2.34</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t="str">
            <v>Yes</v>
          </cell>
          <cell r="BM194" t="str">
            <v>Yes</v>
          </cell>
          <cell r="BN194" t="str">
            <v>Yes</v>
          </cell>
          <cell r="BO194" t="str">
            <v>Yes</v>
          </cell>
          <cell r="BP194" t="str">
            <v>Yes</v>
          </cell>
          <cell r="BQ194" t="str">
            <v/>
          </cell>
          <cell r="BR194" t="str">
            <v/>
          </cell>
          <cell r="BS194" t="str">
            <v/>
          </cell>
          <cell r="BT194" t="str">
            <v/>
          </cell>
          <cell r="BU194" t="str">
            <v/>
          </cell>
          <cell r="BV194">
            <v>4.68</v>
          </cell>
          <cell r="BW194">
            <v>4.68</v>
          </cell>
          <cell r="BX194">
            <v>4.68</v>
          </cell>
          <cell r="BY194">
            <v>4.68</v>
          </cell>
          <cell r="BZ194">
            <v>4.68</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v>-0.19</v>
          </cell>
          <cell r="CV194" t="str">
            <v/>
          </cell>
          <cell r="CW194" t="str">
            <v/>
          </cell>
          <cell r="CX194" t="str">
            <v/>
          </cell>
          <cell r="CY194" t="str">
            <v/>
          </cell>
          <cell r="CZ194" t="str">
            <v/>
          </cell>
          <cell r="DA194" t="str">
            <v/>
          </cell>
          <cell r="DB194" t="str">
            <v/>
          </cell>
          <cell r="DC194">
            <v>0</v>
          </cell>
          <cell r="DD194">
            <v>1</v>
          </cell>
          <cell r="DE194">
            <v>0</v>
          </cell>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I195">
            <v>0</v>
          </cell>
          <cell r="J195">
            <v>1</v>
          </cell>
          <cell r="K195">
            <v>0</v>
          </cell>
          <cell r="L195">
            <v>0</v>
          </cell>
          <cell r="M195">
            <v>0</v>
          </cell>
          <cell r="N195">
            <v>0</v>
          </cell>
          <cell r="O195">
            <v>0</v>
          </cell>
          <cell r="P195">
            <v>0</v>
          </cell>
          <cell r="Q195">
            <v>1</v>
          </cell>
          <cell r="R195" t="str">
            <v>Under</v>
          </cell>
          <cell r="S195" t="str">
            <v xml:space="preserve">Revenue </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0.44</v>
          </cell>
          <cell r="AR195">
            <v>0.43</v>
          </cell>
          <cell r="AS195">
            <v>0.43</v>
          </cell>
          <cell r="AT195">
            <v>0.42</v>
          </cell>
          <cell r="AU195">
            <v>0.41</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C195">
            <v>0</v>
          </cell>
          <cell r="DD195">
            <v>1</v>
          </cell>
          <cell r="DE195">
            <v>0</v>
          </cell>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I196">
            <v>0</v>
          </cell>
          <cell r="J196">
            <v>1</v>
          </cell>
          <cell r="K196">
            <v>0</v>
          </cell>
          <cell r="L196">
            <v>0</v>
          </cell>
          <cell r="M196">
            <v>0</v>
          </cell>
          <cell r="N196">
            <v>0</v>
          </cell>
          <cell r="O196">
            <v>0</v>
          </cell>
          <cell r="P196">
            <v>0</v>
          </cell>
          <cell r="Q196">
            <v>1</v>
          </cell>
          <cell r="R196" t="str">
            <v>Under</v>
          </cell>
          <cell r="S196" t="str">
            <v xml:space="preserve">Revenue </v>
          </cell>
          <cell r="T196" t="str">
            <v>In-period</v>
          </cell>
          <cell r="U196" t="str">
            <v>Water pressure</v>
          </cell>
          <cell r="V196" t="str">
            <v>nr</v>
          </cell>
          <cell r="W196" t="str">
            <v>nr of customers at risk of low pressure</v>
          </cell>
          <cell r="X196">
            <v>0</v>
          </cell>
          <cell r="Y196" t="str">
            <v>Down</v>
          </cell>
          <cell r="Z196" t="str">
            <v>Low pressure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60</v>
          </cell>
          <cell r="AR196">
            <v>50</v>
          </cell>
          <cell r="AS196">
            <v>40</v>
          </cell>
          <cell r="AT196">
            <v>30</v>
          </cell>
          <cell r="AU196">
            <v>18</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C196">
            <v>0</v>
          </cell>
          <cell r="DD196">
            <v>1</v>
          </cell>
          <cell r="DE196">
            <v>0</v>
          </cell>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I197">
            <v>0</v>
          </cell>
          <cell r="J197">
            <v>1</v>
          </cell>
          <cell r="K197">
            <v>0</v>
          </cell>
          <cell r="L197">
            <v>0</v>
          </cell>
          <cell r="M197">
            <v>0</v>
          </cell>
          <cell r="N197">
            <v>0</v>
          </cell>
          <cell r="O197">
            <v>0</v>
          </cell>
          <cell r="P197">
            <v>0</v>
          </cell>
          <cell r="Q197">
            <v>1</v>
          </cell>
          <cell r="R197" t="str">
            <v>Out &amp; under</v>
          </cell>
          <cell r="S197" t="str">
            <v xml:space="preserve">Revenue </v>
          </cell>
          <cell r="T197" t="str">
            <v>In-period</v>
          </cell>
          <cell r="U197" t="str">
            <v>Catchment management</v>
          </cell>
          <cell r="V197" t="str">
            <v>nr</v>
          </cell>
          <cell r="W197" t="str">
            <v>nr of farmers engaged with</v>
          </cell>
          <cell r="X197">
            <v>0</v>
          </cell>
          <cell r="Y197" t="str">
            <v>Up</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10</v>
          </cell>
          <cell r="AR197">
            <v>20</v>
          </cell>
          <cell r="AS197">
            <v>30</v>
          </cell>
          <cell r="AT197">
            <v>40</v>
          </cell>
          <cell r="AU197">
            <v>50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C197">
            <v>0</v>
          </cell>
          <cell r="DD197">
            <v>1</v>
          </cell>
          <cell r="DE197">
            <v>0</v>
          </cell>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J198">
            <v>0</v>
          </cell>
          <cell r="K198">
            <v>0</v>
          </cell>
          <cell r="L198">
            <v>0</v>
          </cell>
          <cell r="M198">
            <v>0</v>
          </cell>
          <cell r="N198">
            <v>0</v>
          </cell>
          <cell r="O198">
            <v>0</v>
          </cell>
          <cell r="P198">
            <v>0</v>
          </cell>
          <cell r="Q198">
            <v>1</v>
          </cell>
          <cell r="R198" t="str">
            <v>Out &amp; under</v>
          </cell>
          <cell r="S198" t="str">
            <v xml:space="preserve">Revenue </v>
          </cell>
          <cell r="T198" t="str">
            <v>In-period</v>
          </cell>
          <cell r="U198" t="str">
            <v>Water resources/ abstraction</v>
          </cell>
          <cell r="V198" t="str">
            <v>nr</v>
          </cell>
          <cell r="W198" t="str">
            <v>Ml</v>
          </cell>
          <cell r="X198">
            <v>1</v>
          </cell>
          <cell r="Y198" t="str">
            <v>Down</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C198">
            <v>0</v>
          </cell>
          <cell r="DD198">
            <v>1</v>
          </cell>
          <cell r="DE198">
            <v>0</v>
          </cell>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I199">
            <v>0</v>
          </cell>
          <cell r="J199">
            <v>1</v>
          </cell>
          <cell r="K199">
            <v>0</v>
          </cell>
          <cell r="L199">
            <v>0</v>
          </cell>
          <cell r="M199">
            <v>0</v>
          </cell>
          <cell r="N199">
            <v>0</v>
          </cell>
          <cell r="O199">
            <v>0</v>
          </cell>
          <cell r="P199">
            <v>0</v>
          </cell>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0.05</v>
          </cell>
          <cell r="AR199">
            <v>0.1</v>
          </cell>
          <cell r="AS199">
            <v>0.15</v>
          </cell>
          <cell r="AT199">
            <v>0.2</v>
          </cell>
          <cell r="AU199">
            <v>0.25</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C199">
            <v>0</v>
          </cell>
          <cell r="DD199">
            <v>1</v>
          </cell>
          <cell r="DE199">
            <v>0</v>
          </cell>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I200">
            <v>0</v>
          </cell>
          <cell r="J200">
            <v>1</v>
          </cell>
          <cell r="K200">
            <v>0</v>
          </cell>
          <cell r="L200">
            <v>0</v>
          </cell>
          <cell r="M200">
            <v>0</v>
          </cell>
          <cell r="N200">
            <v>0</v>
          </cell>
          <cell r="O200">
            <v>0</v>
          </cell>
          <cell r="P200">
            <v>0</v>
          </cell>
          <cell r="Q200">
            <v>1</v>
          </cell>
          <cell r="R200" t="str">
            <v>Under</v>
          </cell>
          <cell r="S200" t="str">
            <v xml:space="preserve">Revenue </v>
          </cell>
          <cell r="T200" t="str">
            <v>In-period</v>
          </cell>
          <cell r="U200" t="str">
            <v>Biodiversity/SSSIs</v>
          </cell>
          <cell r="V200" t="str">
            <v>%</v>
          </cell>
          <cell r="W200" t="str">
            <v>Status of sites</v>
          </cell>
          <cell r="X200">
            <v>1</v>
          </cell>
          <cell r="Y200" t="str">
            <v>Up</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90</v>
          </cell>
          <cell r="AR200">
            <v>90</v>
          </cell>
          <cell r="AS200">
            <v>90</v>
          </cell>
          <cell r="AT200">
            <v>90</v>
          </cell>
          <cell r="AU200">
            <v>90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C200">
            <v>0</v>
          </cell>
          <cell r="DD200">
            <v>1</v>
          </cell>
          <cell r="DE200">
            <v>0</v>
          </cell>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I201">
            <v>0</v>
          </cell>
          <cell r="J201">
            <v>0</v>
          </cell>
          <cell r="K201">
            <v>0</v>
          </cell>
          <cell r="L201">
            <v>0</v>
          </cell>
          <cell r="M201">
            <v>1</v>
          </cell>
          <cell r="N201">
            <v>0</v>
          </cell>
          <cell r="O201">
            <v>0</v>
          </cell>
          <cell r="P201">
            <v>0</v>
          </cell>
          <cell r="Q201">
            <v>1</v>
          </cell>
          <cell r="R201" t="str">
            <v>Out &amp; under</v>
          </cell>
          <cell r="S201" t="str">
            <v xml:space="preserve">Revenue </v>
          </cell>
          <cell r="T201" t="str">
            <v>In-period</v>
          </cell>
          <cell r="U201" t="str">
            <v>Voids and gap sites</v>
          </cell>
          <cell r="V201" t="str">
            <v>%</v>
          </cell>
          <cell r="W201" t="str">
            <v>% of properties classified as void</v>
          </cell>
          <cell r="X201">
            <v>2</v>
          </cell>
          <cell r="Y201" t="str">
            <v>Down</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2</v>
          </cell>
          <cell r="AR201">
            <v>2</v>
          </cell>
          <cell r="AS201">
            <v>2</v>
          </cell>
          <cell r="AT201">
            <v>2</v>
          </cell>
          <cell r="AU201">
            <v>2</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C201">
            <v>0</v>
          </cell>
          <cell r="DD201">
            <v>1</v>
          </cell>
          <cell r="DE201">
            <v>0</v>
          </cell>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I202">
            <v>0</v>
          </cell>
          <cell r="J202">
            <v>0</v>
          </cell>
          <cell r="K202">
            <v>0</v>
          </cell>
          <cell r="L202">
            <v>0</v>
          </cell>
          <cell r="M202">
            <v>1</v>
          </cell>
          <cell r="N202">
            <v>0</v>
          </cell>
          <cell r="O202">
            <v>0</v>
          </cell>
          <cell r="P202">
            <v>0</v>
          </cell>
          <cell r="Q202">
            <v>1</v>
          </cell>
          <cell r="R202" t="str">
            <v>Under</v>
          </cell>
          <cell r="S202" t="str">
            <v xml:space="preserve">Revenue </v>
          </cell>
          <cell r="T202" t="str">
            <v>In-period</v>
          </cell>
          <cell r="U202" t="str">
            <v>Affordability/vulnerability</v>
          </cell>
          <cell r="V202" t="str">
            <v>nr</v>
          </cell>
          <cell r="W202" t="str">
            <v xml:space="preserve">nr of customers on Social tariff </v>
          </cell>
          <cell r="X202">
            <v>0</v>
          </cell>
          <cell r="Y202" t="str">
            <v>Up</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8000</v>
          </cell>
          <cell r="AR202">
            <v>8500</v>
          </cell>
          <cell r="AS202">
            <v>9000</v>
          </cell>
          <cell r="AT202">
            <v>9500</v>
          </cell>
          <cell r="AU202">
            <v>10000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C202">
            <v>0</v>
          </cell>
          <cell r="DD202">
            <v>1</v>
          </cell>
          <cell r="DE202">
            <v>0</v>
          </cell>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I203">
            <v>0</v>
          </cell>
          <cell r="J203">
            <v>0</v>
          </cell>
          <cell r="K203">
            <v>0</v>
          </cell>
          <cell r="L203">
            <v>0</v>
          </cell>
          <cell r="M203">
            <v>1</v>
          </cell>
          <cell r="N203">
            <v>0</v>
          </cell>
          <cell r="O203">
            <v>0</v>
          </cell>
          <cell r="P203">
            <v>0</v>
          </cell>
          <cell r="Q203">
            <v>1</v>
          </cell>
          <cell r="R203" t="str">
            <v>Out &amp; under</v>
          </cell>
          <cell r="S203" t="str">
            <v xml:space="preserve">Revenue </v>
          </cell>
          <cell r="T203" t="str">
            <v>In-period</v>
          </cell>
          <cell r="U203" t="str">
            <v>Customer measure of experience (C-MeX)</v>
          </cell>
          <cell r="V203" t="str">
            <v>score</v>
          </cell>
          <cell r="W203" t="str">
            <v>C-Mex score</v>
          </cell>
          <cell r="X203">
            <v>2</v>
          </cell>
          <cell r="Y203" t="str">
            <v>Up</v>
          </cell>
          <cell r="Z203" t="str">
            <v>C-MeX: Customer measure of experience</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t="str">
            <v/>
          </cell>
          <cell r="AR203" t="str">
            <v/>
          </cell>
          <cell r="AS203" t="str">
            <v/>
          </cell>
          <cell r="AT203" t="str">
            <v/>
          </cell>
          <cell r="AU203" t="str">
            <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t="str">
            <v>Yes</v>
          </cell>
          <cell r="BM203" t="str">
            <v>Yes</v>
          </cell>
          <cell r="BN203" t="str">
            <v>Yes</v>
          </cell>
          <cell r="BO203" t="str">
            <v>Yes</v>
          </cell>
          <cell r="BP203" t="str">
            <v>Yes</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v>0</v>
          </cell>
          <cell r="DD203">
            <v>1</v>
          </cell>
          <cell r="DE203">
            <v>0</v>
          </cell>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I204">
            <v>0</v>
          </cell>
          <cell r="J204">
            <v>1</v>
          </cell>
          <cell r="K204">
            <v>0</v>
          </cell>
          <cell r="L204">
            <v>0</v>
          </cell>
          <cell r="M204">
            <v>0</v>
          </cell>
          <cell r="N204">
            <v>0</v>
          </cell>
          <cell r="O204">
            <v>0</v>
          </cell>
          <cell r="P204">
            <v>0</v>
          </cell>
          <cell r="Q204">
            <v>1</v>
          </cell>
          <cell r="R204" t="str">
            <v>Out &amp; under</v>
          </cell>
          <cell r="S204" t="str">
            <v xml:space="preserve">Revenue </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t="str">
            <v/>
          </cell>
          <cell r="AR204" t="str">
            <v/>
          </cell>
          <cell r="AS204" t="str">
            <v/>
          </cell>
          <cell r="AT204" t="str">
            <v/>
          </cell>
          <cell r="AU204" t="str">
            <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t="str">
            <v>Yes</v>
          </cell>
          <cell r="BM204" t="str">
            <v>Yes</v>
          </cell>
          <cell r="BN204" t="str">
            <v>Yes</v>
          </cell>
          <cell r="BO204" t="str">
            <v>Yes</v>
          </cell>
          <cell r="BP204" t="str">
            <v>Yes</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v>0</v>
          </cell>
          <cell r="DD204">
            <v>1</v>
          </cell>
          <cell r="DE204">
            <v>0</v>
          </cell>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I205">
            <v>0</v>
          </cell>
          <cell r="J205">
            <v>1</v>
          </cell>
          <cell r="K205">
            <v>0</v>
          </cell>
          <cell r="L205">
            <v>0</v>
          </cell>
          <cell r="M205">
            <v>0</v>
          </cell>
          <cell r="N205">
            <v>0</v>
          </cell>
          <cell r="O205">
            <v>0</v>
          </cell>
          <cell r="P205">
            <v>0</v>
          </cell>
          <cell r="Q205">
            <v>1</v>
          </cell>
          <cell r="R205" t="str">
            <v>NFI</v>
          </cell>
          <cell r="S205">
            <v>0</v>
          </cell>
          <cell r="T205">
            <v>0</v>
          </cell>
          <cell r="U205" t="str">
            <v>Resilience</v>
          </cell>
          <cell r="V205" t="str">
            <v>%</v>
          </cell>
          <cell r="W205" t="str">
            <v>% completion of schemes to improve resilience at peak demand</v>
          </cell>
          <cell r="X205">
            <v>0</v>
          </cell>
          <cell r="Y205" t="str">
            <v>Down</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v>0</v>
          </cell>
          <cell r="DD205">
            <v>1</v>
          </cell>
          <cell r="DE205">
            <v>0</v>
          </cell>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J206">
            <v>0</v>
          </cell>
          <cell r="K206">
            <v>0</v>
          </cell>
          <cell r="L206">
            <v>0</v>
          </cell>
          <cell r="M206">
            <v>0</v>
          </cell>
          <cell r="N206">
            <v>0</v>
          </cell>
          <cell r="O206">
            <v>0</v>
          </cell>
          <cell r="P206">
            <v>0</v>
          </cell>
          <cell r="Q206">
            <v>1</v>
          </cell>
          <cell r="R206" t="str">
            <v>NFI</v>
          </cell>
          <cell r="S206">
            <v>0</v>
          </cell>
          <cell r="T206">
            <v>0</v>
          </cell>
          <cell r="U206" t="str">
            <v>Resilience</v>
          </cell>
          <cell r="V206" t="str">
            <v>%</v>
          </cell>
          <cell r="W206" t="str">
            <v>Ability to meet a 1 : 200 year event</v>
          </cell>
          <cell r="X206">
            <v>1</v>
          </cell>
          <cell r="Y206" t="str">
            <v>Down</v>
          </cell>
          <cell r="Z206" t="str">
            <v>Risk of severe restrictions in a drought</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84</v>
          </cell>
          <cell r="AR206">
            <v>84</v>
          </cell>
          <cell r="AS206">
            <v>76</v>
          </cell>
          <cell r="AT206">
            <v>68</v>
          </cell>
          <cell r="AU206">
            <v>32</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v>0</v>
          </cell>
          <cell r="DD206">
            <v>1</v>
          </cell>
          <cell r="DE206">
            <v>0</v>
          </cell>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J207">
            <v>0</v>
          </cell>
          <cell r="K207">
            <v>0</v>
          </cell>
          <cell r="L207">
            <v>0</v>
          </cell>
          <cell r="M207">
            <v>0</v>
          </cell>
          <cell r="N207">
            <v>0</v>
          </cell>
          <cell r="O207">
            <v>0</v>
          </cell>
          <cell r="P207">
            <v>0</v>
          </cell>
          <cell r="Q207">
            <v>1</v>
          </cell>
          <cell r="R207" t="str">
            <v>NFI</v>
          </cell>
          <cell r="S207">
            <v>0</v>
          </cell>
          <cell r="T207">
            <v>0</v>
          </cell>
          <cell r="U207" t="str">
            <v>Resilience</v>
          </cell>
          <cell r="V207" t="str">
            <v>nr</v>
          </cell>
          <cell r="W207" t="str">
            <v>Ability to meet a 1 : 20 year event</v>
          </cell>
          <cell r="X207">
            <v>0</v>
          </cell>
          <cell r="Y207" t="str">
            <v>Down</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v>0</v>
          </cell>
          <cell r="DD207">
            <v>1</v>
          </cell>
          <cell r="DE207">
            <v>0</v>
          </cell>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I208">
            <v>0</v>
          </cell>
          <cell r="J208">
            <v>1</v>
          </cell>
          <cell r="K208">
            <v>0</v>
          </cell>
          <cell r="L208">
            <v>0</v>
          </cell>
          <cell r="M208">
            <v>0</v>
          </cell>
          <cell r="N208">
            <v>0</v>
          </cell>
          <cell r="O208">
            <v>0</v>
          </cell>
          <cell r="P208">
            <v>0</v>
          </cell>
          <cell r="Q208">
            <v>1</v>
          </cell>
          <cell r="R208" t="str">
            <v>NFI</v>
          </cell>
          <cell r="S208">
            <v>0</v>
          </cell>
          <cell r="T208">
            <v>0</v>
          </cell>
          <cell r="U208" t="str">
            <v>Energy/emissions</v>
          </cell>
          <cell r="V208" t="str">
            <v>%</v>
          </cell>
          <cell r="W208" t="str">
            <v>% reduction in operational carbon emissions from a 2019-20 baseline</v>
          </cell>
          <cell r="X208">
            <v>1</v>
          </cell>
          <cell r="Y208" t="str">
            <v>Down</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1</v>
          </cell>
          <cell r="AR208">
            <v>2</v>
          </cell>
          <cell r="AS208">
            <v>3</v>
          </cell>
          <cell r="AT208">
            <v>4</v>
          </cell>
          <cell r="AU208">
            <v>5</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v>0</v>
          </cell>
          <cell r="DD208">
            <v>1</v>
          </cell>
          <cell r="DE208">
            <v>0</v>
          </cell>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I209">
            <v>0</v>
          </cell>
          <cell r="J209">
            <v>0</v>
          </cell>
          <cell r="K209">
            <v>0</v>
          </cell>
          <cell r="L209">
            <v>0</v>
          </cell>
          <cell r="M209">
            <v>1</v>
          </cell>
          <cell r="N209">
            <v>0</v>
          </cell>
          <cell r="O209">
            <v>0</v>
          </cell>
          <cell r="P209">
            <v>0</v>
          </cell>
          <cell r="Q209">
            <v>1</v>
          </cell>
          <cell r="R209" t="str">
            <v>NFI</v>
          </cell>
          <cell r="S209">
            <v>0</v>
          </cell>
          <cell r="T209">
            <v>0</v>
          </cell>
          <cell r="U209" t="str">
            <v>Affordability/vulnerability</v>
          </cell>
          <cell r="V209" t="str">
            <v>%</v>
          </cell>
          <cell r="W209" t="str">
            <v>Survey score</v>
          </cell>
          <cell r="X209">
            <v>0</v>
          </cell>
          <cell r="Y209" t="str">
            <v>Up</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85</v>
          </cell>
          <cell r="AR209">
            <v>85</v>
          </cell>
          <cell r="AS209">
            <v>85</v>
          </cell>
          <cell r="AT209">
            <v>85</v>
          </cell>
          <cell r="AU209">
            <v>85</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v>0</v>
          </cell>
          <cell r="DD209">
            <v>1</v>
          </cell>
          <cell r="DE209">
            <v>0</v>
          </cell>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I210">
            <v>0</v>
          </cell>
          <cell r="J210">
            <v>1</v>
          </cell>
          <cell r="K210">
            <v>0</v>
          </cell>
          <cell r="L210">
            <v>0</v>
          </cell>
          <cell r="M210">
            <v>0</v>
          </cell>
          <cell r="N210">
            <v>0</v>
          </cell>
          <cell r="O210">
            <v>0</v>
          </cell>
          <cell r="P210">
            <v>0</v>
          </cell>
          <cell r="Q210">
            <v>1</v>
          </cell>
          <cell r="R210" t="str">
            <v>NFI</v>
          </cell>
          <cell r="S210">
            <v>0</v>
          </cell>
          <cell r="T210">
            <v>0</v>
          </cell>
          <cell r="U210" t="str">
            <v>Health &amp; safety</v>
          </cell>
          <cell r="V210" t="str">
            <v>category</v>
          </cell>
          <cell r="W210" t="str">
            <v>Award of RoSPA accreditation</v>
          </cell>
          <cell r="X210">
            <v>0</v>
          </cell>
          <cell r="Y210" t="str">
            <v>Up</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t="str">
            <v>Gold</v>
          </cell>
          <cell r="AR210" t="str">
            <v>Gold</v>
          </cell>
          <cell r="AS210" t="str">
            <v>Gold</v>
          </cell>
          <cell r="AT210" t="str">
            <v>Gold</v>
          </cell>
          <cell r="AU210" t="str">
            <v>Gold</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v>0</v>
          </cell>
          <cell r="DD210">
            <v>1</v>
          </cell>
          <cell r="DE210">
            <v>0</v>
          </cell>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I211">
            <v>0</v>
          </cell>
          <cell r="J211">
            <v>0</v>
          </cell>
          <cell r="K211">
            <v>0</v>
          </cell>
          <cell r="L211">
            <v>0</v>
          </cell>
          <cell r="M211">
            <v>1</v>
          </cell>
          <cell r="N211">
            <v>0</v>
          </cell>
          <cell r="O211">
            <v>0</v>
          </cell>
          <cell r="P211">
            <v>0</v>
          </cell>
          <cell r="Q211">
            <v>1</v>
          </cell>
          <cell r="R211" t="str">
            <v>NFI</v>
          </cell>
          <cell r="S211">
            <v>0</v>
          </cell>
          <cell r="T211">
            <v>0</v>
          </cell>
          <cell r="U211" t="str">
            <v>Affordability/vulnerability</v>
          </cell>
          <cell r="V211" t="str">
            <v>score</v>
          </cell>
          <cell r="W211" t="str">
            <v>score</v>
          </cell>
          <cell r="X211">
            <v>1</v>
          </cell>
          <cell r="Y211" t="str">
            <v>Up</v>
          </cell>
          <cell r="Z211" t="str">
            <v>Priority services for customers in vulnerable circumstances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t="str">
            <v>2 / 17.5 / 45</v>
          </cell>
          <cell r="AR211" t="str">
            <v>3.7 / 35 / 90</v>
          </cell>
          <cell r="AS211" t="str">
            <v>5.5 / 35 / 90</v>
          </cell>
          <cell r="AT211" t="str">
            <v>7.3 / 35 / 90</v>
          </cell>
          <cell r="AU211" t="str">
            <v>9 / 35 / 90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v>0</v>
          </cell>
          <cell r="DD211">
            <v>1</v>
          </cell>
          <cell r="DE211">
            <v>0</v>
          </cell>
        </row>
        <row r="212">
          <cell r="C212" t="str">
            <v>PR19PRT_NEP01</v>
          </cell>
          <cell r="D212">
            <v>0</v>
          </cell>
          <cell r="E212">
            <v>0</v>
          </cell>
          <cell r="F212" t="str">
            <v>NEP01</v>
          </cell>
          <cell r="G212" t="str">
            <v>WINEP Delivery</v>
          </cell>
          <cell r="H212">
            <v>0</v>
          </cell>
          <cell r="I212">
            <v>0</v>
          </cell>
          <cell r="J212">
            <v>0</v>
          </cell>
          <cell r="K212">
            <v>0</v>
          </cell>
          <cell r="L212">
            <v>0</v>
          </cell>
          <cell r="M212">
            <v>0</v>
          </cell>
          <cell r="N212">
            <v>0</v>
          </cell>
          <cell r="O212">
            <v>0</v>
          </cell>
          <cell r="P212">
            <v>0</v>
          </cell>
          <cell r="Q212">
            <v>0</v>
          </cell>
          <cell r="R212" t="str">
            <v>NFI</v>
          </cell>
          <cell r="S212">
            <v>0</v>
          </cell>
          <cell r="T212">
            <v>0</v>
          </cell>
          <cell r="U212">
            <v>0</v>
          </cell>
          <cell r="V212" t="str">
            <v>text</v>
          </cell>
          <cell r="W212" t="str">
            <v>WINEP requirements met or not met in each year</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t="str">
            <v>Met</v>
          </cell>
          <cell r="AR212" t="str">
            <v>Met</v>
          </cell>
          <cell r="AS212" t="str">
            <v>Met</v>
          </cell>
          <cell r="AT212" t="str">
            <v>Met</v>
          </cell>
          <cell r="AU212" t="str">
            <v>Met</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v>0</v>
          </cell>
          <cell r="DD212">
            <v>0</v>
          </cell>
          <cell r="DE212">
            <v>0</v>
          </cell>
        </row>
        <row r="213">
          <cell r="C213" t="str">
            <v>PR19PRT_NEP02</v>
          </cell>
          <cell r="D213">
            <v>0</v>
          </cell>
          <cell r="E213">
            <v>0</v>
          </cell>
          <cell r="F213" t="str">
            <v>NEP02</v>
          </cell>
          <cell r="G213" t="str">
            <v>Water Industry National Environment Programme</v>
          </cell>
          <cell r="H213">
            <v>0</v>
          </cell>
          <cell r="I213">
            <v>1</v>
          </cell>
          <cell r="J213">
            <v>0</v>
          </cell>
          <cell r="K213">
            <v>0</v>
          </cell>
          <cell r="L213">
            <v>0</v>
          </cell>
          <cell r="M213">
            <v>0</v>
          </cell>
          <cell r="N213">
            <v>0</v>
          </cell>
          <cell r="O213">
            <v>0</v>
          </cell>
          <cell r="P213">
            <v>0</v>
          </cell>
          <cell r="Q213">
            <v>1</v>
          </cell>
          <cell r="R213" t="str">
            <v>Under</v>
          </cell>
          <cell r="S213" t="str">
            <v xml:space="preserve">Revenue </v>
          </cell>
          <cell r="T213" t="str">
            <v>In-period</v>
          </cell>
          <cell r="U213">
            <v>0</v>
          </cell>
          <cell r="V213" t="str">
            <v>nr</v>
          </cell>
          <cell r="W213" t="str">
            <v>Cumulative number of schemes</v>
          </cell>
          <cell r="X213">
            <v>0</v>
          </cell>
          <cell r="Y213" t="str">
            <v>Up</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2</v>
          </cell>
          <cell r="AR213">
            <v>7</v>
          </cell>
          <cell r="AS213">
            <v>7</v>
          </cell>
          <cell r="AT213">
            <v>7</v>
          </cell>
          <cell r="AU213">
            <v>18</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cell r="DC213">
            <v>0</v>
          </cell>
          <cell r="DD213">
            <v>0</v>
          </cell>
          <cell r="DE213">
            <v>0</v>
          </cell>
        </row>
        <row r="214">
          <cell r="C214" t="str">
            <v>PR19PRT_15</v>
          </cell>
          <cell r="D214">
            <v>0</v>
          </cell>
          <cell r="E214">
            <v>0</v>
          </cell>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I214">
            <v>0</v>
          </cell>
          <cell r="J214">
            <v>0</v>
          </cell>
          <cell r="K214">
            <v>0</v>
          </cell>
          <cell r="L214">
            <v>0</v>
          </cell>
          <cell r="M214">
            <v>0</v>
          </cell>
          <cell r="N214">
            <v>0</v>
          </cell>
          <cell r="O214">
            <v>0</v>
          </cell>
          <cell r="P214">
            <v>0</v>
          </cell>
          <cell r="Q214">
            <v>0</v>
          </cell>
          <cell r="R214" t="str">
            <v>Under</v>
          </cell>
          <cell r="S214" t="str">
            <v>Revenue</v>
          </cell>
          <cell r="T214" t="str">
            <v>End of period</v>
          </cell>
          <cell r="U214">
            <v>0</v>
          </cell>
          <cell r="V214" t="str">
            <v>months</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t="str">
            <v/>
          </cell>
          <cell r="AR214" t="str">
            <v/>
          </cell>
          <cell r="AS214" t="str">
            <v/>
          </cell>
          <cell r="AT214" t="str">
            <v/>
          </cell>
          <cell r="AU214" t="str">
            <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cell r="DC214">
            <v>0</v>
          </cell>
          <cell r="DD214">
            <v>0</v>
          </cell>
          <cell r="DE214">
            <v>0</v>
          </cell>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I215">
            <v>0</v>
          </cell>
          <cell r="J215">
            <v>1</v>
          </cell>
          <cell r="K215">
            <v>0</v>
          </cell>
          <cell r="L215">
            <v>0</v>
          </cell>
          <cell r="M215">
            <v>0</v>
          </cell>
          <cell r="N215">
            <v>0</v>
          </cell>
          <cell r="O215">
            <v>0</v>
          </cell>
          <cell r="P215">
            <v>0</v>
          </cell>
          <cell r="Q215">
            <v>1</v>
          </cell>
          <cell r="R215" t="str">
            <v>Out &amp; under</v>
          </cell>
          <cell r="S215" t="str">
            <v xml:space="preserve">Revenue </v>
          </cell>
          <cell r="T215" t="str">
            <v>In-period</v>
          </cell>
          <cell r="U215" t="str">
            <v>Supply interruptions</v>
          </cell>
          <cell r="V215" t="str">
            <v>time</v>
          </cell>
          <cell r="W215" t="str">
            <v>Minutes per property per year</v>
          </cell>
          <cell r="X215">
            <v>0</v>
          </cell>
          <cell r="Y215" t="str">
            <v>Down</v>
          </cell>
          <cell r="Z215" t="str">
            <v>Water supply interruptions</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6.5</v>
          </cell>
          <cell r="AR215">
            <v>6.1333333333333337</v>
          </cell>
          <cell r="AS215">
            <v>5.7500000000000009</v>
          </cell>
          <cell r="AT215">
            <v>5.3833333333333337</v>
          </cell>
          <cell r="AU215">
            <v>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t="str">
            <v>Yes</v>
          </cell>
          <cell r="BM215" t="str">
            <v>Yes</v>
          </cell>
          <cell r="BN215" t="str">
            <v>Yes</v>
          </cell>
          <cell r="BO215" t="str">
            <v>Yes</v>
          </cell>
          <cell r="BP215" t="str">
            <v>Yes</v>
          </cell>
          <cell r="BQ215">
            <v>19.291133333333331</v>
          </cell>
          <cell r="BR215">
            <v>19.291133333333331</v>
          </cell>
          <cell r="BS215">
            <v>19.291133333333331</v>
          </cell>
          <cell r="BT215">
            <v>19.291133333333331</v>
          </cell>
          <cell r="BU215">
            <v>19.291133333333331</v>
          </cell>
          <cell r="BV215">
            <v>16.981118328561596</v>
          </cell>
          <cell r="BW215">
            <v>16.981118328561596</v>
          </cell>
          <cell r="BX215">
            <v>16.981118328561596</v>
          </cell>
          <cell r="BY215">
            <v>16.981118328561596</v>
          </cell>
          <cell r="BZ215">
            <v>16.981118328561596</v>
          </cell>
          <cell r="CA215">
            <v>0</v>
          </cell>
          <cell r="CB215">
            <v>0</v>
          </cell>
          <cell r="CC215">
            <v>0</v>
          </cell>
          <cell r="CD215">
            <v>0</v>
          </cell>
          <cell r="CE215">
            <v>0</v>
          </cell>
          <cell r="CF215">
            <v>0</v>
          </cell>
          <cell r="CG215">
            <v>0</v>
          </cell>
          <cell r="CH215">
            <v>0</v>
          </cell>
          <cell r="CI215">
            <v>0</v>
          </cell>
          <cell r="CJ215">
            <v>0</v>
          </cell>
          <cell r="CK215">
            <v>1.33</v>
          </cell>
          <cell r="CL215">
            <v>1.26</v>
          </cell>
          <cell r="CM215">
            <v>1.19</v>
          </cell>
          <cell r="CN215">
            <v>1.1200000000000001</v>
          </cell>
          <cell r="CO215">
            <v>1.05</v>
          </cell>
          <cell r="CP215" t="str">
            <v>*</v>
          </cell>
          <cell r="CQ215" t="str">
            <v>*</v>
          </cell>
          <cell r="CR215" t="str">
            <v>*</v>
          </cell>
          <cell r="CS215" t="str">
            <v>*</v>
          </cell>
          <cell r="CT215" t="str">
            <v>*</v>
          </cell>
          <cell r="CU215">
            <v>-0.121</v>
          </cell>
          <cell r="CV215" t="str">
            <v/>
          </cell>
          <cell r="CW215" t="str">
            <v/>
          </cell>
          <cell r="CX215">
            <v>-0.39</v>
          </cell>
          <cell r="CY215">
            <v>0.121</v>
          </cell>
          <cell r="CZ215" t="str">
            <v/>
          </cell>
          <cell r="DA215" t="str">
            <v/>
          </cell>
          <cell r="DB215">
            <v>0.36199999999999999</v>
          </cell>
          <cell r="DC215">
            <v>0</v>
          </cell>
          <cell r="DD215">
            <v>1</v>
          </cell>
          <cell r="DE215">
            <v>0</v>
          </cell>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I216">
            <v>0</v>
          </cell>
          <cell r="J216">
            <v>1</v>
          </cell>
          <cell r="K216">
            <v>0</v>
          </cell>
          <cell r="L216">
            <v>0</v>
          </cell>
          <cell r="M216">
            <v>0</v>
          </cell>
          <cell r="N216">
            <v>0</v>
          </cell>
          <cell r="O216">
            <v>0</v>
          </cell>
          <cell r="P216">
            <v>0</v>
          </cell>
          <cell r="Q216">
            <v>1</v>
          </cell>
          <cell r="R216" t="str">
            <v>Under</v>
          </cell>
          <cell r="S216" t="str">
            <v xml:space="preserve">Revenue </v>
          </cell>
          <cell r="T216" t="str">
            <v>In-period</v>
          </cell>
          <cell r="U216" t="str">
            <v>Water mains bursts</v>
          </cell>
          <cell r="V216" t="str">
            <v>nr</v>
          </cell>
          <cell r="W216" t="str">
            <v>Mains bursts per 1,000km</v>
          </cell>
          <cell r="X216">
            <v>1</v>
          </cell>
          <cell r="Y216" t="str">
            <v>Down</v>
          </cell>
          <cell r="Z216" t="str">
            <v>Mains repairs</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66.5</v>
          </cell>
          <cell r="AR216">
            <v>64.599999999999994</v>
          </cell>
          <cell r="AS216">
            <v>62.7</v>
          </cell>
          <cell r="AT216">
            <v>60.9</v>
          </cell>
          <cell r="AU216">
            <v>59</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t="str">
            <v>Yes</v>
          </cell>
          <cell r="BM216" t="str">
            <v>Yes</v>
          </cell>
          <cell r="BN216" t="str">
            <v>Yes</v>
          </cell>
          <cell r="BO216" t="str">
            <v>Yes</v>
          </cell>
          <cell r="BP216" t="str">
            <v>Yes</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v>-2.1999999999999999E-2</v>
          </cell>
          <cell r="CV216" t="str">
            <v/>
          </cell>
          <cell r="CW216" t="str">
            <v/>
          </cell>
          <cell r="CX216" t="str">
            <v/>
          </cell>
          <cell r="CY216">
            <v>0</v>
          </cell>
          <cell r="CZ216" t="str">
            <v/>
          </cell>
          <cell r="DA216" t="str">
            <v/>
          </cell>
          <cell r="DB216" t="str">
            <v/>
          </cell>
          <cell r="DC216">
            <v>0</v>
          </cell>
          <cell r="DD216">
            <v>1</v>
          </cell>
          <cell r="DE216">
            <v>0</v>
          </cell>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I217">
            <v>0</v>
          </cell>
          <cell r="J217">
            <v>1</v>
          </cell>
          <cell r="K217">
            <v>0</v>
          </cell>
          <cell r="L217">
            <v>0</v>
          </cell>
          <cell r="M217">
            <v>0</v>
          </cell>
          <cell r="N217">
            <v>0</v>
          </cell>
          <cell r="O217">
            <v>0</v>
          </cell>
          <cell r="P217">
            <v>0</v>
          </cell>
          <cell r="Q217">
            <v>1</v>
          </cell>
          <cell r="R217" t="str">
            <v>Under</v>
          </cell>
          <cell r="S217" t="str">
            <v xml:space="preserve">Revenue </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0.51</v>
          </cell>
          <cell r="AR217">
            <v>0.51</v>
          </cell>
          <cell r="AS217">
            <v>0.5</v>
          </cell>
          <cell r="AT217">
            <v>0.5</v>
          </cell>
          <cell r="AU217">
            <v>0.5</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C217">
            <v>0</v>
          </cell>
          <cell r="DD217">
            <v>1</v>
          </cell>
          <cell r="DE217">
            <v>0</v>
          </cell>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I218">
            <v>0</v>
          </cell>
          <cell r="J218">
            <v>1</v>
          </cell>
          <cell r="K218">
            <v>0</v>
          </cell>
          <cell r="L218">
            <v>0</v>
          </cell>
          <cell r="M218">
            <v>0</v>
          </cell>
          <cell r="N218">
            <v>0</v>
          </cell>
          <cell r="O218">
            <v>0</v>
          </cell>
          <cell r="P218">
            <v>0</v>
          </cell>
          <cell r="Q218">
            <v>1</v>
          </cell>
          <cell r="R218" t="str">
            <v>Under</v>
          </cell>
          <cell r="S218" t="str">
            <v xml:space="preserve">Revenue </v>
          </cell>
          <cell r="T218" t="str">
            <v>In-period</v>
          </cell>
          <cell r="U218" t="str">
            <v>Water quality compliance</v>
          </cell>
          <cell r="V218" t="str">
            <v>score</v>
          </cell>
          <cell r="W218" t="str">
            <v>Score as calculated by the DWI</v>
          </cell>
          <cell r="X218">
            <v>2</v>
          </cell>
          <cell r="Y218" t="str">
            <v>Down</v>
          </cell>
          <cell r="Z218" t="str">
            <v>Water quality compliance (CRI)</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t="str">
            <v>Yes</v>
          </cell>
          <cell r="BM218" t="str">
            <v>Yes</v>
          </cell>
          <cell r="BN218" t="str">
            <v>Yes</v>
          </cell>
          <cell r="BO218" t="str">
            <v>Yes</v>
          </cell>
          <cell r="BP218" t="str">
            <v>Yes</v>
          </cell>
          <cell r="BQ218" t="str">
            <v/>
          </cell>
          <cell r="BR218" t="str">
            <v/>
          </cell>
          <cell r="BS218" t="str">
            <v/>
          </cell>
          <cell r="BT218" t="str">
            <v/>
          </cell>
          <cell r="BU218" t="str">
            <v/>
          </cell>
          <cell r="BV218">
            <v>9.5</v>
          </cell>
          <cell r="BW218">
            <v>9.5</v>
          </cell>
          <cell r="BX218">
            <v>9.5</v>
          </cell>
          <cell r="BY218">
            <v>9.5</v>
          </cell>
          <cell r="BZ218">
            <v>9.5</v>
          </cell>
          <cell r="CA218">
            <v>2</v>
          </cell>
          <cell r="CB218">
            <v>2</v>
          </cell>
          <cell r="CC218">
            <v>2</v>
          </cell>
          <cell r="CD218">
            <v>2</v>
          </cell>
          <cell r="CE218">
            <v>2</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v>-0.17499999999999999</v>
          </cell>
          <cell r="CV218" t="str">
            <v/>
          </cell>
          <cell r="CW218" t="str">
            <v/>
          </cell>
          <cell r="CX218" t="str">
            <v/>
          </cell>
          <cell r="CY218">
            <v>0</v>
          </cell>
          <cell r="CZ218" t="str">
            <v/>
          </cell>
          <cell r="DA218" t="str">
            <v/>
          </cell>
          <cell r="DB218" t="str">
            <v/>
          </cell>
          <cell r="DC218">
            <v>0</v>
          </cell>
          <cell r="DD218">
            <v>1</v>
          </cell>
          <cell r="DE218">
            <v>0</v>
          </cell>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I219">
            <v>0</v>
          </cell>
          <cell r="J219">
            <v>0</v>
          </cell>
          <cell r="K219">
            <v>0</v>
          </cell>
          <cell r="L219">
            <v>0</v>
          </cell>
          <cell r="M219">
            <v>1</v>
          </cell>
          <cell r="N219">
            <v>0</v>
          </cell>
          <cell r="O219">
            <v>0</v>
          </cell>
          <cell r="P219">
            <v>0</v>
          </cell>
          <cell r="Q219">
            <v>1</v>
          </cell>
          <cell r="R219" t="str">
            <v>Under</v>
          </cell>
          <cell r="S219" t="str">
            <v xml:space="preserve">Revenue </v>
          </cell>
          <cell r="T219" t="str">
            <v>In-period</v>
          </cell>
          <cell r="U219" t="str">
            <v>Billing, debt, vfm, affordability, vulnerability</v>
          </cell>
          <cell r="V219" t="str">
            <v>nr</v>
          </cell>
          <cell r="W219" t="str">
            <v>Number of customers</v>
          </cell>
          <cell r="X219">
            <v>0</v>
          </cell>
          <cell r="Y219" t="str">
            <v>Up</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12960</v>
          </cell>
          <cell r="AR219">
            <v>15970</v>
          </cell>
          <cell r="AS219">
            <v>18980</v>
          </cell>
          <cell r="AT219">
            <v>21990</v>
          </cell>
          <cell r="AU219">
            <v>25000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C219">
            <v>0</v>
          </cell>
          <cell r="DD219">
            <v>1</v>
          </cell>
          <cell r="DE219">
            <v>0</v>
          </cell>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I220">
            <v>0</v>
          </cell>
          <cell r="J220">
            <v>0</v>
          </cell>
          <cell r="K220">
            <v>0</v>
          </cell>
          <cell r="L220">
            <v>0</v>
          </cell>
          <cell r="M220">
            <v>1</v>
          </cell>
          <cell r="N220">
            <v>0</v>
          </cell>
          <cell r="O220">
            <v>0</v>
          </cell>
          <cell r="P220">
            <v>0</v>
          </cell>
          <cell r="Q220">
            <v>1</v>
          </cell>
          <cell r="R220" t="str">
            <v>NFI</v>
          </cell>
          <cell r="S220">
            <v>0</v>
          </cell>
          <cell r="T220">
            <v>0</v>
          </cell>
          <cell r="U220" t="str">
            <v>Billing, debt, vfm, affordability, vulnerability</v>
          </cell>
          <cell r="V220" t="str">
            <v>%</v>
          </cell>
          <cell r="W220" t="str">
            <v>Percentage of customers</v>
          </cell>
          <cell r="X220">
            <v>1</v>
          </cell>
          <cell r="Y220" t="str">
            <v>Up</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56.7</v>
          </cell>
          <cell r="AR220">
            <v>59.5</v>
          </cell>
          <cell r="AS220">
            <v>62.3</v>
          </cell>
          <cell r="AT220">
            <v>65.2</v>
          </cell>
          <cell r="AU220">
            <v>68</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v>0</v>
          </cell>
          <cell r="DD220">
            <v>1</v>
          </cell>
          <cell r="DE220">
            <v>0</v>
          </cell>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I221">
            <v>0</v>
          </cell>
          <cell r="J221">
            <v>0</v>
          </cell>
          <cell r="K221">
            <v>0</v>
          </cell>
          <cell r="L221">
            <v>0</v>
          </cell>
          <cell r="M221">
            <v>1</v>
          </cell>
          <cell r="N221">
            <v>0</v>
          </cell>
          <cell r="O221">
            <v>0</v>
          </cell>
          <cell r="P221">
            <v>0</v>
          </cell>
          <cell r="Q221">
            <v>1</v>
          </cell>
          <cell r="R221" t="str">
            <v>NFI</v>
          </cell>
          <cell r="S221">
            <v>0</v>
          </cell>
          <cell r="T221">
            <v>0</v>
          </cell>
          <cell r="U221" t="str">
            <v>Billing, debt, vfm, affordability, vulnerability</v>
          </cell>
          <cell r="V221" t="str">
            <v>%</v>
          </cell>
          <cell r="W221" t="str">
            <v>Percentage of customers</v>
          </cell>
          <cell r="X221">
            <v>1</v>
          </cell>
          <cell r="Y221" t="str">
            <v>Up</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80</v>
          </cell>
          <cell r="AR221">
            <v>80</v>
          </cell>
          <cell r="AS221">
            <v>80</v>
          </cell>
          <cell r="AT221">
            <v>80</v>
          </cell>
          <cell r="AU221">
            <v>80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v>0</v>
          </cell>
          <cell r="DD221">
            <v>1</v>
          </cell>
          <cell r="DE221">
            <v>0</v>
          </cell>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I222">
            <v>0</v>
          </cell>
          <cell r="J222">
            <v>0</v>
          </cell>
          <cell r="K222">
            <v>0</v>
          </cell>
          <cell r="L222">
            <v>0</v>
          </cell>
          <cell r="M222">
            <v>1</v>
          </cell>
          <cell r="N222">
            <v>0</v>
          </cell>
          <cell r="O222">
            <v>0</v>
          </cell>
          <cell r="P222">
            <v>0</v>
          </cell>
          <cell r="Q222">
            <v>1</v>
          </cell>
          <cell r="R222" t="str">
            <v>Out &amp; under</v>
          </cell>
          <cell r="S222" t="str">
            <v xml:space="preserve">Revenue </v>
          </cell>
          <cell r="T222" t="str">
            <v>In-period</v>
          </cell>
          <cell r="U222" t="str">
            <v>Billing, debt, vfm, affordability, vulnerability</v>
          </cell>
          <cell r="V222" t="str">
            <v>%</v>
          </cell>
          <cell r="W222" t="str">
            <v>Voids as a percentage of all properties</v>
          </cell>
          <cell r="X222">
            <v>2</v>
          </cell>
          <cell r="Y222" t="str">
            <v>Down</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2.8</v>
          </cell>
          <cell r="AR222">
            <v>2.7</v>
          </cell>
          <cell r="AS222">
            <v>2.5</v>
          </cell>
          <cell r="AT222">
            <v>2.4</v>
          </cell>
          <cell r="AU222">
            <v>2.2000000000000002</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C222">
            <v>0</v>
          </cell>
          <cell r="DD222">
            <v>1</v>
          </cell>
          <cell r="DE222">
            <v>0</v>
          </cell>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I223">
            <v>0</v>
          </cell>
          <cell r="J223">
            <v>0</v>
          </cell>
          <cell r="K223">
            <v>0</v>
          </cell>
          <cell r="L223">
            <v>0</v>
          </cell>
          <cell r="M223">
            <v>1</v>
          </cell>
          <cell r="N223">
            <v>0</v>
          </cell>
          <cell r="O223">
            <v>0</v>
          </cell>
          <cell r="P223">
            <v>0</v>
          </cell>
          <cell r="Q223">
            <v>1</v>
          </cell>
          <cell r="R223" t="str">
            <v>NFI</v>
          </cell>
          <cell r="S223">
            <v>0</v>
          </cell>
          <cell r="T223">
            <v>0</v>
          </cell>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t="str">
            <v>3.5 / 17.5 / 45</v>
          </cell>
          <cell r="AR223" t="str">
            <v>4.4 / 35 / 90</v>
          </cell>
          <cell r="AS223" t="str">
            <v>5.3 / 35 / 90</v>
          </cell>
          <cell r="AT223" t="str">
            <v>6.2 / 35 / 90</v>
          </cell>
          <cell r="AU223" t="str">
            <v>7 / 35 / 90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v>0</v>
          </cell>
          <cell r="DD223">
            <v>1</v>
          </cell>
          <cell r="DE223">
            <v>0</v>
          </cell>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J224">
            <v>0</v>
          </cell>
          <cell r="K224">
            <v>0</v>
          </cell>
          <cell r="L224">
            <v>0</v>
          </cell>
          <cell r="M224">
            <v>0</v>
          </cell>
          <cell r="N224">
            <v>0</v>
          </cell>
          <cell r="O224">
            <v>0</v>
          </cell>
          <cell r="P224">
            <v>0</v>
          </cell>
          <cell r="Q224">
            <v>1</v>
          </cell>
          <cell r="R224" t="str">
            <v>NFI</v>
          </cell>
          <cell r="S224">
            <v>0</v>
          </cell>
          <cell r="T224">
            <v>0</v>
          </cell>
          <cell r="U224" t="str">
            <v>Resilience</v>
          </cell>
          <cell r="V224" t="str">
            <v>%</v>
          </cell>
          <cell r="W224" t="str">
            <v>Percentage of the population at risk</v>
          </cell>
          <cell r="X224">
            <v>1</v>
          </cell>
          <cell r="Y224" t="str">
            <v>Down</v>
          </cell>
          <cell r="Z224" t="str">
            <v>Risk of severe restrictions in a drought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v>0</v>
          </cell>
          <cell r="DD224">
            <v>1</v>
          </cell>
          <cell r="DE224">
            <v>0</v>
          </cell>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I225">
            <v>0</v>
          </cell>
          <cell r="J225">
            <v>1</v>
          </cell>
          <cell r="K225">
            <v>0</v>
          </cell>
          <cell r="L225">
            <v>0</v>
          </cell>
          <cell r="M225">
            <v>0</v>
          </cell>
          <cell r="N225">
            <v>0</v>
          </cell>
          <cell r="O225">
            <v>0</v>
          </cell>
          <cell r="P225">
            <v>0</v>
          </cell>
          <cell r="Q225">
            <v>1</v>
          </cell>
          <cell r="R225" t="str">
            <v>Under</v>
          </cell>
          <cell r="S225" t="str">
            <v xml:space="preserve">Revenue </v>
          </cell>
          <cell r="T225" t="str">
            <v>In-period</v>
          </cell>
          <cell r="U225" t="str">
            <v>Water outage</v>
          </cell>
          <cell r="V225" t="str">
            <v>%</v>
          </cell>
          <cell r="W225" t="str">
            <v>Unplanned outage as a proportion of total production capacity</v>
          </cell>
          <cell r="X225">
            <v>2</v>
          </cell>
          <cell r="Y225" t="str">
            <v>Down</v>
          </cell>
          <cell r="Z225" t="str">
            <v>Unplanned outage</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2.34</v>
          </cell>
          <cell r="AR225">
            <v>2.34</v>
          </cell>
          <cell r="AS225">
            <v>2.34</v>
          </cell>
          <cell r="AT225">
            <v>2.34</v>
          </cell>
          <cell r="AU225">
            <v>2.34</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t="str">
            <v>Yes</v>
          </cell>
          <cell r="BM225" t="str">
            <v>Yes</v>
          </cell>
          <cell r="BN225" t="str">
            <v>Yes</v>
          </cell>
          <cell r="BO225" t="str">
            <v>Yes</v>
          </cell>
          <cell r="BP225" t="str">
            <v>Yes</v>
          </cell>
          <cell r="BQ225" t="str">
            <v/>
          </cell>
          <cell r="BR225" t="str">
            <v/>
          </cell>
          <cell r="BS225" t="str">
            <v/>
          </cell>
          <cell r="BT225" t="str">
            <v/>
          </cell>
          <cell r="BU225" t="str">
            <v/>
          </cell>
          <cell r="BV225">
            <v>4.68</v>
          </cell>
          <cell r="BW225">
            <v>4.68</v>
          </cell>
          <cell r="BX225">
            <v>4.68</v>
          </cell>
          <cell r="BY225">
            <v>4.68</v>
          </cell>
          <cell r="BZ225">
            <v>4.68</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v>-0.17599999999999999</v>
          </cell>
          <cell r="CV225" t="str">
            <v/>
          </cell>
          <cell r="CW225" t="str">
            <v/>
          </cell>
          <cell r="CX225" t="str">
            <v/>
          </cell>
          <cell r="CY225" t="str">
            <v/>
          </cell>
          <cell r="CZ225" t="str">
            <v/>
          </cell>
          <cell r="DA225" t="str">
            <v/>
          </cell>
          <cell r="DB225" t="str">
            <v/>
          </cell>
          <cell r="DC225">
            <v>0</v>
          </cell>
          <cell r="DD225">
            <v>1</v>
          </cell>
          <cell r="DE225">
            <v>0</v>
          </cell>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I226">
            <v>0</v>
          </cell>
          <cell r="J226">
            <v>1</v>
          </cell>
          <cell r="K226">
            <v>0</v>
          </cell>
          <cell r="L226">
            <v>0</v>
          </cell>
          <cell r="M226">
            <v>0</v>
          </cell>
          <cell r="N226">
            <v>0</v>
          </cell>
          <cell r="O226">
            <v>0</v>
          </cell>
          <cell r="P226">
            <v>0</v>
          </cell>
          <cell r="Q226">
            <v>1</v>
          </cell>
          <cell r="R226" t="str">
            <v>Out &amp; under</v>
          </cell>
          <cell r="S226" t="str">
            <v xml:space="preserve">Revenue </v>
          </cell>
          <cell r="T226" t="str">
            <v>In-period</v>
          </cell>
          <cell r="U226" t="str">
            <v>Leakage</v>
          </cell>
          <cell r="V226" t="str">
            <v>nr</v>
          </cell>
          <cell r="W226" t="str">
            <v>Megalitres a day based on a three-year average</v>
          </cell>
          <cell r="X226">
            <v>1</v>
          </cell>
          <cell r="Y226" t="str">
            <v>Down</v>
          </cell>
          <cell r="Z226" t="str">
            <v>Leakage</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23.8</v>
          </cell>
          <cell r="AR226">
            <v>23.3</v>
          </cell>
          <cell r="AS226">
            <v>22.6</v>
          </cell>
          <cell r="AT226">
            <v>21.8</v>
          </cell>
          <cell r="AU226">
            <v>21.1</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t="str">
            <v>Yes</v>
          </cell>
          <cell r="BM226" t="str">
            <v>Yes</v>
          </cell>
          <cell r="BN226" t="str">
            <v>Yes</v>
          </cell>
          <cell r="BO226" t="str">
            <v>Yes</v>
          </cell>
          <cell r="BP226" t="str">
            <v>Yes</v>
          </cell>
          <cell r="BQ226">
            <v>41.1</v>
          </cell>
          <cell r="BR226">
            <v>41.1</v>
          </cell>
          <cell r="BS226">
            <v>41.1</v>
          </cell>
          <cell r="BT226">
            <v>41.1</v>
          </cell>
          <cell r="BU226">
            <v>41.1</v>
          </cell>
          <cell r="BV226">
            <v>36.1</v>
          </cell>
          <cell r="BW226">
            <v>36.1</v>
          </cell>
          <cell r="BX226">
            <v>36.1</v>
          </cell>
          <cell r="BY226">
            <v>36.1</v>
          </cell>
          <cell r="BZ226">
            <v>36.1</v>
          </cell>
          <cell r="CA226" t="str">
            <v/>
          </cell>
          <cell r="CB226" t="str">
            <v/>
          </cell>
          <cell r="CC226" t="str">
            <v/>
          </cell>
          <cell r="CD226" t="str">
            <v/>
          </cell>
          <cell r="CE226" t="str">
            <v/>
          </cell>
          <cell r="CF226" t="str">
            <v/>
          </cell>
          <cell r="CG226" t="str">
            <v/>
          </cell>
          <cell r="CH226" t="str">
            <v/>
          </cell>
          <cell r="CI226" t="str">
            <v/>
          </cell>
          <cell r="CJ226" t="str">
            <v/>
          </cell>
          <cell r="CK226">
            <v>18.8</v>
          </cell>
          <cell r="CL226">
            <v>18.600000000000001</v>
          </cell>
          <cell r="CM226">
            <v>18.2</v>
          </cell>
          <cell r="CN226">
            <v>17.8</v>
          </cell>
          <cell r="CO226">
            <v>17.3</v>
          </cell>
          <cell r="CP226" t="str">
            <v>*</v>
          </cell>
          <cell r="CQ226" t="str">
            <v>*</v>
          </cell>
          <cell r="CR226" t="str">
            <v>*</v>
          </cell>
          <cell r="CS226" t="str">
            <v>*</v>
          </cell>
          <cell r="CT226" t="str">
            <v>*</v>
          </cell>
          <cell r="CU226">
            <v>-0.41499999999999998</v>
          </cell>
          <cell r="CV226">
            <v>-2.169</v>
          </cell>
          <cell r="CW226" t="str">
            <v/>
          </cell>
          <cell r="CX226">
            <v>-0.46300000000000002</v>
          </cell>
          <cell r="CY226">
            <v>0.34599999999999997</v>
          </cell>
          <cell r="CZ226" t="str">
            <v/>
          </cell>
          <cell r="DA226" t="str">
            <v/>
          </cell>
          <cell r="DB226">
            <v>0.46300000000000002</v>
          </cell>
          <cell r="DC226">
            <v>0</v>
          </cell>
          <cell r="DD226">
            <v>1</v>
          </cell>
          <cell r="DE226">
            <v>0</v>
          </cell>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I227">
            <v>0</v>
          </cell>
          <cell r="J227">
            <v>0</v>
          </cell>
          <cell r="K227">
            <v>0</v>
          </cell>
          <cell r="L227">
            <v>0</v>
          </cell>
          <cell r="M227">
            <v>1</v>
          </cell>
          <cell r="N227">
            <v>0</v>
          </cell>
          <cell r="O227">
            <v>0</v>
          </cell>
          <cell r="P227">
            <v>0</v>
          </cell>
          <cell r="Q227">
            <v>1</v>
          </cell>
          <cell r="R227" t="str">
            <v>Under</v>
          </cell>
          <cell r="S227" t="str">
            <v xml:space="preserve">Revenue </v>
          </cell>
          <cell r="T227" t="str">
            <v>In-period</v>
          </cell>
          <cell r="U227" t="str">
            <v>Customer service/satisfaction (exc. billing etc.)</v>
          </cell>
          <cell r="V227" t="str">
            <v>%</v>
          </cell>
          <cell r="W227" t="str">
            <v>Percentage of contacts resolved first time</v>
          </cell>
          <cell r="X227">
            <v>1</v>
          </cell>
          <cell r="Y227" t="str">
            <v>Up</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80</v>
          </cell>
          <cell r="AR227">
            <v>82.5</v>
          </cell>
          <cell r="AS227">
            <v>85</v>
          </cell>
          <cell r="AT227">
            <v>87.5</v>
          </cell>
          <cell r="AU227">
            <v>90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C227">
            <v>0</v>
          </cell>
          <cell r="DD227">
            <v>1</v>
          </cell>
          <cell r="DE227">
            <v>0</v>
          </cell>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I228">
            <v>0</v>
          </cell>
          <cell r="J228">
            <v>0</v>
          </cell>
          <cell r="K228">
            <v>0</v>
          </cell>
          <cell r="L228">
            <v>0</v>
          </cell>
          <cell r="M228">
            <v>1</v>
          </cell>
          <cell r="N228">
            <v>0</v>
          </cell>
          <cell r="O228">
            <v>0</v>
          </cell>
          <cell r="P228">
            <v>0</v>
          </cell>
          <cell r="Q228">
            <v>1</v>
          </cell>
          <cell r="R228" t="str">
            <v>Out &amp; under</v>
          </cell>
          <cell r="S228" t="str">
            <v xml:space="preserve">Revenue </v>
          </cell>
          <cell r="T228" t="str">
            <v>In-period</v>
          </cell>
          <cell r="U228" t="str">
            <v>Customer measure of experience (C-MeX)</v>
          </cell>
          <cell r="V228" t="str">
            <v>score</v>
          </cell>
          <cell r="W228" t="str">
            <v>C-Mex scores</v>
          </cell>
          <cell r="X228">
            <v>2</v>
          </cell>
          <cell r="Y228" t="str">
            <v>Up</v>
          </cell>
          <cell r="Z228" t="str">
            <v>C-MeX: Customer measure of experience</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t="str">
            <v/>
          </cell>
          <cell r="AR228" t="str">
            <v/>
          </cell>
          <cell r="AS228" t="str">
            <v/>
          </cell>
          <cell r="AT228" t="str">
            <v/>
          </cell>
          <cell r="AU228" t="str">
            <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t="str">
            <v>Yes</v>
          </cell>
          <cell r="BM228" t="str">
            <v>Yes</v>
          </cell>
          <cell r="BN228" t="str">
            <v>Yes</v>
          </cell>
          <cell r="BO228" t="str">
            <v>Yes</v>
          </cell>
          <cell r="BP228" t="str">
            <v>Yes</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No</v>
          </cell>
          <cell r="DD228">
            <v>1</v>
          </cell>
          <cell r="DE228">
            <v>0</v>
          </cell>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I229">
            <v>0</v>
          </cell>
          <cell r="J229">
            <v>1</v>
          </cell>
          <cell r="K229">
            <v>0</v>
          </cell>
          <cell r="L229">
            <v>0</v>
          </cell>
          <cell r="M229">
            <v>0</v>
          </cell>
          <cell r="N229">
            <v>0</v>
          </cell>
          <cell r="O229">
            <v>0</v>
          </cell>
          <cell r="P229">
            <v>0</v>
          </cell>
          <cell r="Q229">
            <v>1</v>
          </cell>
          <cell r="R229" t="str">
            <v>Out &amp; under</v>
          </cell>
          <cell r="S229" t="str">
            <v xml:space="preserve">Revenue </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t="str">
            <v/>
          </cell>
          <cell r="AR229" t="str">
            <v/>
          </cell>
          <cell r="AS229" t="str">
            <v/>
          </cell>
          <cell r="AT229" t="str">
            <v/>
          </cell>
          <cell r="AU229" t="str">
            <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t="str">
            <v>Yes</v>
          </cell>
          <cell r="BM229" t="str">
            <v>Yes</v>
          </cell>
          <cell r="BN229" t="str">
            <v>Yes</v>
          </cell>
          <cell r="BO229" t="str">
            <v>Yes</v>
          </cell>
          <cell r="BP229" t="str">
            <v>Yes</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No</v>
          </cell>
          <cell r="DD229">
            <v>1</v>
          </cell>
          <cell r="DE229">
            <v>0</v>
          </cell>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I230">
            <v>0</v>
          </cell>
          <cell r="J230">
            <v>1</v>
          </cell>
          <cell r="K230">
            <v>0</v>
          </cell>
          <cell r="L230">
            <v>0</v>
          </cell>
          <cell r="M230">
            <v>0</v>
          </cell>
          <cell r="N230">
            <v>0</v>
          </cell>
          <cell r="O230">
            <v>0</v>
          </cell>
          <cell r="P230">
            <v>0</v>
          </cell>
          <cell r="Q230">
            <v>1</v>
          </cell>
          <cell r="R230" t="str">
            <v>Under</v>
          </cell>
          <cell r="S230" t="str">
            <v xml:space="preserve">Revenue </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144.30000000000001</v>
          </cell>
          <cell r="AR230">
            <v>142.4</v>
          </cell>
          <cell r="AS230">
            <v>140.30000000000001</v>
          </cell>
          <cell r="AT230">
            <v>138.19999999999999</v>
          </cell>
          <cell r="AU230">
            <v>136.19999999999999</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t="str">
            <v>Yes</v>
          </cell>
          <cell r="BM230" t="str">
            <v>Yes</v>
          </cell>
          <cell r="BN230" t="str">
            <v>Yes</v>
          </cell>
          <cell r="BO230" t="str">
            <v>Yes</v>
          </cell>
          <cell r="BP230" t="str">
            <v>Yes</v>
          </cell>
          <cell r="BQ230" t="str">
            <v/>
          </cell>
          <cell r="BR230" t="str">
            <v/>
          </cell>
          <cell r="BS230" t="str">
            <v/>
          </cell>
          <cell r="BT230" t="str">
            <v/>
          </cell>
          <cell r="BU230" t="str">
            <v/>
          </cell>
          <cell r="BV230">
            <v>158.80000000000001</v>
          </cell>
          <cell r="BW230">
            <v>158.80000000000001</v>
          </cell>
          <cell r="BX230">
            <v>158.80000000000001</v>
          </cell>
          <cell r="BY230">
            <v>158.80000000000001</v>
          </cell>
          <cell r="BZ230">
            <v>158.80000000000001</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v>-8.7999999999999995E-2</v>
          </cell>
          <cell r="CV230" t="str">
            <v/>
          </cell>
          <cell r="CW230" t="str">
            <v/>
          </cell>
          <cell r="CX230" t="str">
            <v/>
          </cell>
          <cell r="CY230" t="str">
            <v/>
          </cell>
          <cell r="CZ230" t="str">
            <v/>
          </cell>
          <cell r="DA230" t="str">
            <v/>
          </cell>
          <cell r="DB230" t="str">
            <v/>
          </cell>
          <cell r="DC230">
            <v>0</v>
          </cell>
          <cell r="DD230">
            <v>1</v>
          </cell>
          <cell r="DE230">
            <v>0</v>
          </cell>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I231">
            <v>0</v>
          </cell>
          <cell r="J231">
            <v>1</v>
          </cell>
          <cell r="K231">
            <v>0</v>
          </cell>
          <cell r="L231">
            <v>0</v>
          </cell>
          <cell r="M231">
            <v>0</v>
          </cell>
          <cell r="N231">
            <v>0</v>
          </cell>
          <cell r="O231">
            <v>0</v>
          </cell>
          <cell r="P231">
            <v>0</v>
          </cell>
          <cell r="Q231">
            <v>1</v>
          </cell>
          <cell r="R231" t="str">
            <v>Under</v>
          </cell>
          <cell r="S231" t="str">
            <v xml:space="preserve">Revenue </v>
          </cell>
          <cell r="T231" t="str">
            <v>In-period</v>
          </cell>
          <cell r="U231" t="str">
            <v>Energy/emissions</v>
          </cell>
          <cell r="V231" t="str">
            <v>nr</v>
          </cell>
          <cell r="W231" t="str">
            <v>Emissions (kgCO2eg) per million litre of water put into supply</v>
          </cell>
          <cell r="X231">
            <v>0</v>
          </cell>
          <cell r="Y231" t="str">
            <v>Down</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55</v>
          </cell>
          <cell r="AR231">
            <v>55</v>
          </cell>
          <cell r="AS231">
            <v>55</v>
          </cell>
          <cell r="AT231">
            <v>55</v>
          </cell>
          <cell r="AU231">
            <v>55</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C231">
            <v>0</v>
          </cell>
          <cell r="DD231">
            <v>1</v>
          </cell>
          <cell r="DE231">
            <v>0</v>
          </cell>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I232">
            <v>0</v>
          </cell>
          <cell r="J232">
            <v>1</v>
          </cell>
          <cell r="K232">
            <v>0</v>
          </cell>
          <cell r="L232">
            <v>0</v>
          </cell>
          <cell r="M232">
            <v>0</v>
          </cell>
          <cell r="N232">
            <v>0</v>
          </cell>
          <cell r="O232">
            <v>0</v>
          </cell>
          <cell r="P232">
            <v>0</v>
          </cell>
          <cell r="Q232">
            <v>1</v>
          </cell>
          <cell r="R232" t="str">
            <v>NFI</v>
          </cell>
          <cell r="S232">
            <v>0</v>
          </cell>
          <cell r="T232">
            <v>0</v>
          </cell>
          <cell r="U232" t="str">
            <v>Pollution incidents</v>
          </cell>
          <cell r="V232" t="str">
            <v>nr</v>
          </cell>
          <cell r="W232" t="str">
            <v>Number of pollution incidents</v>
          </cell>
          <cell r="X232">
            <v>0</v>
          </cell>
          <cell r="Y232" t="str">
            <v>Down</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v>0</v>
          </cell>
          <cell r="DD232">
            <v>1</v>
          </cell>
          <cell r="DE232">
            <v>0</v>
          </cell>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J233">
            <v>0</v>
          </cell>
          <cell r="K233">
            <v>0</v>
          </cell>
          <cell r="L233">
            <v>0</v>
          </cell>
          <cell r="M233">
            <v>0</v>
          </cell>
          <cell r="N233">
            <v>0</v>
          </cell>
          <cell r="O233">
            <v>0</v>
          </cell>
          <cell r="P233">
            <v>0</v>
          </cell>
          <cell r="Q233">
            <v>1</v>
          </cell>
          <cell r="R233" t="str">
            <v>NFI</v>
          </cell>
          <cell r="S233">
            <v>0</v>
          </cell>
          <cell r="T233">
            <v>0</v>
          </cell>
          <cell r="U233" t="str">
            <v>Water resources/ abstraction</v>
          </cell>
          <cell r="V233" t="str">
            <v>nr</v>
          </cell>
          <cell r="W233" t="str">
            <v>Megalitres (Ml)</v>
          </cell>
          <cell r="X233">
            <v>0</v>
          </cell>
          <cell r="Y233" t="str">
            <v>Down</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t="str">
            <v>-7 / -12</v>
          </cell>
          <cell r="AR233" t="str">
            <v>-7 / -12</v>
          </cell>
          <cell r="AS233" t="str">
            <v>-7 / -12</v>
          </cell>
          <cell r="AT233" t="str">
            <v>-7 / -12</v>
          </cell>
          <cell r="AU233" t="str">
            <v>-7 / -12</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v>0</v>
          </cell>
          <cell r="DD233">
            <v>1</v>
          </cell>
          <cell r="DE233">
            <v>0</v>
          </cell>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I234">
            <v>0</v>
          </cell>
          <cell r="J234">
            <v>1</v>
          </cell>
          <cell r="K234">
            <v>0</v>
          </cell>
          <cell r="L234">
            <v>0</v>
          </cell>
          <cell r="M234">
            <v>0</v>
          </cell>
          <cell r="N234">
            <v>0</v>
          </cell>
          <cell r="O234">
            <v>0</v>
          </cell>
          <cell r="P234">
            <v>0</v>
          </cell>
          <cell r="Q234">
            <v>1</v>
          </cell>
          <cell r="R234" t="str">
            <v>NFI</v>
          </cell>
          <cell r="S234">
            <v>0</v>
          </cell>
          <cell r="T234">
            <v>0</v>
          </cell>
          <cell r="U234" t="str">
            <v>Biodiversity/SSSIs</v>
          </cell>
          <cell r="V234" t="str">
            <v>nr</v>
          </cell>
          <cell r="W234" t="str">
            <v>Number of sites</v>
          </cell>
          <cell r="X234">
            <v>0</v>
          </cell>
          <cell r="Y234" t="str">
            <v>Up</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1</v>
          </cell>
          <cell r="AR234">
            <v>2</v>
          </cell>
          <cell r="AS234">
            <v>2</v>
          </cell>
          <cell r="AT234">
            <v>3</v>
          </cell>
          <cell r="AU234">
            <v>3</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v>0</v>
          </cell>
          <cell r="DD234">
            <v>1</v>
          </cell>
          <cell r="DE234">
            <v>0</v>
          </cell>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K235">
            <v>0</v>
          </cell>
          <cell r="L235">
            <v>0</v>
          </cell>
          <cell r="M235">
            <v>0</v>
          </cell>
          <cell r="N235">
            <v>0</v>
          </cell>
          <cell r="O235">
            <v>0</v>
          </cell>
          <cell r="P235">
            <v>0</v>
          </cell>
          <cell r="Q235">
            <v>1</v>
          </cell>
          <cell r="R235" t="str">
            <v>Under</v>
          </cell>
          <cell r="S235" t="str">
            <v xml:space="preserve">Revenue </v>
          </cell>
          <cell r="T235" t="str">
            <v>In-period</v>
          </cell>
          <cell r="U235" t="str">
            <v>Environmental</v>
          </cell>
          <cell r="V235" t="str">
            <v>nr</v>
          </cell>
          <cell r="W235" t="str">
            <v>Number of projects completed</v>
          </cell>
          <cell r="X235">
            <v>0</v>
          </cell>
          <cell r="Y235" t="str">
            <v>Up</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7</v>
          </cell>
          <cell r="AS235">
            <v>7</v>
          </cell>
          <cell r="AT235">
            <v>7</v>
          </cell>
          <cell r="AU235">
            <v>24</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C235">
            <v>0</v>
          </cell>
          <cell r="DD235">
            <v>1</v>
          </cell>
          <cell r="DE235">
            <v>0</v>
          </cell>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I236">
            <v>0</v>
          </cell>
          <cell r="J236">
            <v>1</v>
          </cell>
          <cell r="K236">
            <v>0</v>
          </cell>
          <cell r="L236">
            <v>0</v>
          </cell>
          <cell r="M236">
            <v>0</v>
          </cell>
          <cell r="N236">
            <v>0</v>
          </cell>
          <cell r="O236">
            <v>0</v>
          </cell>
          <cell r="P236">
            <v>0</v>
          </cell>
          <cell r="Q236">
            <v>1</v>
          </cell>
          <cell r="R236" t="str">
            <v>Under</v>
          </cell>
          <cell r="S236" t="str">
            <v xml:space="preserve">Revenue </v>
          </cell>
          <cell r="T236" t="str">
            <v>In-period</v>
          </cell>
          <cell r="U236">
            <v>0</v>
          </cell>
          <cell r="V236" t="str">
            <v>nr</v>
          </cell>
          <cell r="W236" t="str">
            <v xml:space="preserve">The number of mg/l </v>
          </cell>
          <cell r="X236">
            <v>1</v>
          </cell>
          <cell r="Y236" t="str">
            <v>Down</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cell r="DC236">
            <v>0</v>
          </cell>
          <cell r="DD236">
            <v>0</v>
          </cell>
          <cell r="DE236">
            <v>0</v>
          </cell>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I237">
            <v>0</v>
          </cell>
          <cell r="J237">
            <v>0</v>
          </cell>
          <cell r="K237">
            <v>0</v>
          </cell>
          <cell r="L237">
            <v>0</v>
          </cell>
          <cell r="M237">
            <v>1</v>
          </cell>
          <cell r="N237">
            <v>0</v>
          </cell>
          <cell r="O237">
            <v>0</v>
          </cell>
          <cell r="P237">
            <v>0</v>
          </cell>
          <cell r="Q237">
            <v>1</v>
          </cell>
          <cell r="R237" t="str">
            <v>NFI</v>
          </cell>
          <cell r="S237">
            <v>0</v>
          </cell>
          <cell r="T237">
            <v>0</v>
          </cell>
          <cell r="U237" t="str">
            <v>Billing, debt, vfm, affordability, vulnerability</v>
          </cell>
          <cell r="V237" t="str">
            <v>%</v>
          </cell>
          <cell r="W237" t="str">
            <v>Percentage of customers</v>
          </cell>
          <cell r="X237">
            <v>0</v>
          </cell>
          <cell r="Y237" t="str">
            <v>Down</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9</v>
          </cell>
          <cell r="AR237">
            <v>8</v>
          </cell>
          <cell r="AS237">
            <v>7</v>
          </cell>
          <cell r="AT237">
            <v>6</v>
          </cell>
          <cell r="AU237">
            <v>6</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v>0</v>
          </cell>
          <cell r="DD237">
            <v>0</v>
          </cell>
          <cell r="DE237">
            <v>0</v>
          </cell>
        </row>
        <row r="238">
          <cell r="C238" t="str">
            <v>PR19SES_NEP01</v>
          </cell>
          <cell r="D238">
            <v>0</v>
          </cell>
          <cell r="E238">
            <v>0</v>
          </cell>
          <cell r="F238" t="str">
            <v>NEP01</v>
          </cell>
          <cell r="G238" t="str">
            <v>WINEP Delivery</v>
          </cell>
          <cell r="H238">
            <v>0</v>
          </cell>
          <cell r="I238">
            <v>0</v>
          </cell>
          <cell r="J238">
            <v>0</v>
          </cell>
          <cell r="K238">
            <v>0</v>
          </cell>
          <cell r="L238">
            <v>0</v>
          </cell>
          <cell r="M238">
            <v>0</v>
          </cell>
          <cell r="N238">
            <v>0</v>
          </cell>
          <cell r="O238">
            <v>0</v>
          </cell>
          <cell r="P238">
            <v>0</v>
          </cell>
          <cell r="Q238">
            <v>0</v>
          </cell>
          <cell r="R238" t="str">
            <v>NFI</v>
          </cell>
          <cell r="S238">
            <v>0</v>
          </cell>
          <cell r="T238">
            <v>0</v>
          </cell>
          <cell r="U238">
            <v>0</v>
          </cell>
          <cell r="V238" t="str">
            <v>text</v>
          </cell>
          <cell r="W238" t="str">
            <v>WINEP requirements met or not met in each year</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t="str">
            <v>Met</v>
          </cell>
          <cell r="AR238" t="str">
            <v>Met</v>
          </cell>
          <cell r="AS238" t="str">
            <v>Met</v>
          </cell>
          <cell r="AT238" t="str">
            <v>Met</v>
          </cell>
          <cell r="AU238" t="str">
            <v>Met</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v>0</v>
          </cell>
          <cell r="DD238">
            <v>0</v>
          </cell>
          <cell r="DE238">
            <v>0</v>
          </cell>
        </row>
        <row r="239">
          <cell r="C239" t="str">
            <v>PR19SES_C.2</v>
          </cell>
          <cell r="D239">
            <v>0</v>
          </cell>
          <cell r="E239">
            <v>0</v>
          </cell>
          <cell r="F239" t="str">
            <v>C.2</v>
          </cell>
          <cell r="G239" t="str">
            <v>Risk of supply failures</v>
          </cell>
          <cell r="H239">
            <v>0</v>
          </cell>
          <cell r="I239">
            <v>0</v>
          </cell>
          <cell r="J239">
            <v>1</v>
          </cell>
          <cell r="K239">
            <v>0</v>
          </cell>
          <cell r="L239">
            <v>0</v>
          </cell>
          <cell r="M239">
            <v>0</v>
          </cell>
          <cell r="N239">
            <v>0</v>
          </cell>
          <cell r="O239">
            <v>0</v>
          </cell>
          <cell r="P239">
            <v>0</v>
          </cell>
          <cell r="Q239">
            <v>1</v>
          </cell>
          <cell r="R239" t="str">
            <v>Under</v>
          </cell>
          <cell r="S239" t="str">
            <v>Revenue</v>
          </cell>
          <cell r="T239" t="str">
            <v>In-period</v>
          </cell>
          <cell r="U239">
            <v>0</v>
          </cell>
          <cell r="V239" t="str">
            <v>%</v>
          </cell>
          <cell r="W239" t="str">
            <v>Percentage of properties that can be supplied by more than one  treatment works</v>
          </cell>
          <cell r="X239">
            <v>0</v>
          </cell>
          <cell r="Y239" t="str">
            <v>Up</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65</v>
          </cell>
          <cell r="AR239">
            <v>65</v>
          </cell>
          <cell r="AS239">
            <v>76</v>
          </cell>
          <cell r="AT239">
            <v>76</v>
          </cell>
          <cell r="AU239">
            <v>100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cell r="DC239">
            <v>0</v>
          </cell>
          <cell r="DD239">
            <v>0</v>
          </cell>
          <cell r="DE239">
            <v>0</v>
          </cell>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I240">
            <v>0</v>
          </cell>
          <cell r="J240">
            <v>0</v>
          </cell>
          <cell r="K240">
            <v>0</v>
          </cell>
          <cell r="L240">
            <v>0</v>
          </cell>
          <cell r="M240">
            <v>1</v>
          </cell>
          <cell r="N240">
            <v>0</v>
          </cell>
          <cell r="O240">
            <v>0</v>
          </cell>
          <cell r="P240">
            <v>0</v>
          </cell>
          <cell r="Q240">
            <v>1</v>
          </cell>
          <cell r="R240" t="str">
            <v>Out &amp; under</v>
          </cell>
          <cell r="S240" t="str">
            <v xml:space="preserve">Revenue </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t="str">
            <v/>
          </cell>
          <cell r="AR240" t="str">
            <v/>
          </cell>
          <cell r="AS240" t="str">
            <v/>
          </cell>
          <cell r="AT240" t="str">
            <v/>
          </cell>
          <cell r="AU240" t="str">
            <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t="str">
            <v>Yes</v>
          </cell>
          <cell r="BM240" t="str">
            <v>Yes</v>
          </cell>
          <cell r="BN240" t="str">
            <v>Yes</v>
          </cell>
          <cell r="BO240" t="str">
            <v>Yes</v>
          </cell>
          <cell r="BP240" t="str">
            <v>Yes</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No</v>
          </cell>
          <cell r="DD240">
            <v>1</v>
          </cell>
          <cell r="DE240">
            <v>0</v>
          </cell>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I241">
            <v>0</v>
          </cell>
          <cell r="J241">
            <v>1</v>
          </cell>
          <cell r="K241">
            <v>0</v>
          </cell>
          <cell r="L241">
            <v>0</v>
          </cell>
          <cell r="M241">
            <v>0</v>
          </cell>
          <cell r="N241">
            <v>0</v>
          </cell>
          <cell r="O241">
            <v>0</v>
          </cell>
          <cell r="P241">
            <v>0</v>
          </cell>
          <cell r="Q241">
            <v>1</v>
          </cell>
          <cell r="R241" t="str">
            <v>Out &amp; under</v>
          </cell>
          <cell r="S241" t="str">
            <v xml:space="preserve">Revenue </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t="str">
            <v/>
          </cell>
          <cell r="AR241" t="str">
            <v/>
          </cell>
          <cell r="AS241" t="str">
            <v/>
          </cell>
          <cell r="AT241" t="str">
            <v/>
          </cell>
          <cell r="AU241" t="str">
            <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t="str">
            <v>Yes</v>
          </cell>
          <cell r="BM241" t="str">
            <v>Yes</v>
          </cell>
          <cell r="BN241" t="str">
            <v>Yes</v>
          </cell>
          <cell r="BO241" t="str">
            <v>Yes</v>
          </cell>
          <cell r="BP241" t="str">
            <v>Yes</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No</v>
          </cell>
          <cell r="DD241">
            <v>1</v>
          </cell>
          <cell r="DE241">
            <v>0</v>
          </cell>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K242">
            <v>0</v>
          </cell>
          <cell r="L242">
            <v>0</v>
          </cell>
          <cell r="M242">
            <v>0</v>
          </cell>
          <cell r="N242">
            <v>0</v>
          </cell>
          <cell r="O242">
            <v>0</v>
          </cell>
          <cell r="P242">
            <v>0</v>
          </cell>
          <cell r="Q242">
            <v>1</v>
          </cell>
          <cell r="R242" t="str">
            <v>Under</v>
          </cell>
          <cell r="S242" t="str">
            <v xml:space="preserve">Revenue </v>
          </cell>
          <cell r="T242" t="str">
            <v>In-period</v>
          </cell>
          <cell r="U242" t="str">
            <v>Water quality compliance</v>
          </cell>
          <cell r="V242" t="str">
            <v>score</v>
          </cell>
          <cell r="W242" t="str">
            <v xml:space="preserve">Index score </v>
          </cell>
          <cell r="X242">
            <v>2</v>
          </cell>
          <cell r="Y242" t="str">
            <v>Down</v>
          </cell>
          <cell r="Z242" t="str">
            <v>Water quality compliance (CRI)</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t="str">
            <v>Yes</v>
          </cell>
          <cell r="BM242" t="str">
            <v>Yes</v>
          </cell>
          <cell r="BN242" t="str">
            <v>Yes</v>
          </cell>
          <cell r="BO242" t="str">
            <v>Yes</v>
          </cell>
          <cell r="BP242" t="str">
            <v>Yes</v>
          </cell>
          <cell r="BQ242" t="str">
            <v/>
          </cell>
          <cell r="BR242" t="str">
            <v/>
          </cell>
          <cell r="BS242" t="str">
            <v/>
          </cell>
          <cell r="BT242" t="str">
            <v/>
          </cell>
          <cell r="BU242" t="str">
            <v/>
          </cell>
          <cell r="BV242">
            <v>9.5</v>
          </cell>
          <cell r="BW242">
            <v>9.5</v>
          </cell>
          <cell r="BX242">
            <v>9.5</v>
          </cell>
          <cell r="BY242">
            <v>9.5</v>
          </cell>
          <cell r="BZ242">
            <v>9.5</v>
          </cell>
          <cell r="CA242">
            <v>2</v>
          </cell>
          <cell r="CB242">
            <v>2</v>
          </cell>
          <cell r="CC242">
            <v>2</v>
          </cell>
          <cell r="CD242">
            <v>2</v>
          </cell>
          <cell r="CE242">
            <v>2</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v>-0.52100000000000002</v>
          </cell>
          <cell r="CV242" t="str">
            <v/>
          </cell>
          <cell r="CW242" t="str">
            <v/>
          </cell>
          <cell r="CX242" t="str">
            <v/>
          </cell>
          <cell r="CY242">
            <v>0</v>
          </cell>
          <cell r="CZ242" t="str">
            <v/>
          </cell>
          <cell r="DA242" t="str">
            <v/>
          </cell>
          <cell r="DB242" t="str">
            <v/>
          </cell>
          <cell r="DC242">
            <v>0</v>
          </cell>
          <cell r="DD242">
            <v>1</v>
          </cell>
          <cell r="DE242">
            <v>0</v>
          </cell>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K243">
            <v>0</v>
          </cell>
          <cell r="L243">
            <v>0</v>
          </cell>
          <cell r="M243">
            <v>0</v>
          </cell>
          <cell r="N243">
            <v>0</v>
          </cell>
          <cell r="O243">
            <v>0</v>
          </cell>
          <cell r="P243">
            <v>0</v>
          </cell>
          <cell r="Q243">
            <v>1</v>
          </cell>
          <cell r="R243" t="str">
            <v>Out &amp; under</v>
          </cell>
          <cell r="S243" t="str">
            <v xml:space="preserve">Revenue </v>
          </cell>
          <cell r="T243" t="str">
            <v>In-period</v>
          </cell>
          <cell r="U243" t="str">
            <v>Supply interruptions</v>
          </cell>
          <cell r="V243" t="str">
            <v>time</v>
          </cell>
          <cell r="W243" t="str">
            <v>Average minutes per property</v>
          </cell>
          <cell r="X243">
            <v>0</v>
          </cell>
          <cell r="Y243" t="str">
            <v>Down</v>
          </cell>
          <cell r="Z243" t="str">
            <v>Water supply interruptions</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4.5138888888888893E-3</v>
          </cell>
          <cell r="AR243">
            <v>4.2592592592592595E-3</v>
          </cell>
          <cell r="AS243">
            <v>3.9930555555555561E-3</v>
          </cell>
          <cell r="AT243">
            <v>3.7384259259259263E-3</v>
          </cell>
          <cell r="AU243">
            <v>3.472222222222222E-3</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t="str">
            <v>Yes</v>
          </cell>
          <cell r="BM243" t="str">
            <v>Yes</v>
          </cell>
          <cell r="BN243" t="str">
            <v>Yes</v>
          </cell>
          <cell r="BO243" t="str">
            <v>Yes</v>
          </cell>
          <cell r="BP243" t="str">
            <v>Yes</v>
          </cell>
          <cell r="BQ243">
            <v>0</v>
          </cell>
          <cell r="BR243">
            <v>0</v>
          </cell>
          <cell r="BS243">
            <v>0</v>
          </cell>
          <cell r="BT243">
            <v>0</v>
          </cell>
          <cell r="BU243">
            <v>0</v>
          </cell>
          <cell r="BV243">
            <v>1.5798611111111114E-2</v>
          </cell>
          <cell r="BW243">
            <v>1.5798611111111114E-2</v>
          </cell>
          <cell r="BX243">
            <v>1.5798611111111114E-2</v>
          </cell>
          <cell r="BY243">
            <v>1.5798611111111114E-2</v>
          </cell>
          <cell r="BZ243">
            <v>1.5798611111111114E-2</v>
          </cell>
          <cell r="CA243">
            <v>0</v>
          </cell>
          <cell r="CB243">
            <v>0</v>
          </cell>
          <cell r="CC243">
            <v>0</v>
          </cell>
          <cell r="CD243">
            <v>0</v>
          </cell>
          <cell r="CE243">
            <v>0</v>
          </cell>
          <cell r="CF243">
            <v>0</v>
          </cell>
          <cell r="CG243">
            <v>0</v>
          </cell>
          <cell r="CH243">
            <v>0</v>
          </cell>
          <cell r="CI243">
            <v>0</v>
          </cell>
          <cell r="CJ243">
            <v>0</v>
          </cell>
          <cell r="CK243">
            <v>4.0972222222222226E-3</v>
          </cell>
          <cell r="CL243">
            <v>3.8425925925925932E-3</v>
          </cell>
          <cell r="CM243">
            <v>3.5763888888888898E-3</v>
          </cell>
          <cell r="CN243">
            <v>3.3217592592592595E-3</v>
          </cell>
          <cell r="CO243">
            <v>3.0555555555555553E-3</v>
          </cell>
          <cell r="CP243">
            <v>0</v>
          </cell>
          <cell r="CQ243">
            <v>0</v>
          </cell>
          <cell r="CR243">
            <v>0</v>
          </cell>
          <cell r="CS243">
            <v>0</v>
          </cell>
          <cell r="CT243">
            <v>0</v>
          </cell>
          <cell r="CU243">
            <v>-0.19</v>
          </cell>
          <cell r="CV243" t="str">
            <v/>
          </cell>
          <cell r="CW243" t="str">
            <v/>
          </cell>
          <cell r="CX243" t="str">
            <v/>
          </cell>
          <cell r="CY243">
            <v>0.19</v>
          </cell>
          <cell r="CZ243" t="str">
            <v/>
          </cell>
          <cell r="DA243" t="str">
            <v/>
          </cell>
          <cell r="DB243" t="str">
            <v/>
          </cell>
          <cell r="DC243">
            <v>0</v>
          </cell>
          <cell r="DD243">
            <v>1</v>
          </cell>
          <cell r="DE243">
            <v>0</v>
          </cell>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I244">
            <v>0</v>
          </cell>
          <cell r="J244">
            <v>1</v>
          </cell>
          <cell r="K244">
            <v>0</v>
          </cell>
          <cell r="L244">
            <v>0</v>
          </cell>
          <cell r="M244">
            <v>0</v>
          </cell>
          <cell r="N244">
            <v>0</v>
          </cell>
          <cell r="O244">
            <v>0</v>
          </cell>
          <cell r="P244">
            <v>0</v>
          </cell>
          <cell r="Q244">
            <v>1</v>
          </cell>
          <cell r="R244" t="str">
            <v>Out &amp; under</v>
          </cell>
          <cell r="S244" t="str">
            <v xml:space="preserve">Revenue </v>
          </cell>
          <cell r="T244" t="str">
            <v>In-period</v>
          </cell>
          <cell r="U244" t="str">
            <v>Leakage</v>
          </cell>
          <cell r="V244" t="str">
            <v>%</v>
          </cell>
          <cell r="W244" t="str">
            <v>% reduction in water lost due to leakage, three year average</v>
          </cell>
          <cell r="X244">
            <v>1</v>
          </cell>
          <cell r="Y244" t="str">
            <v>Up</v>
          </cell>
          <cell r="Z244" t="str">
            <v>Leakage</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0.2</v>
          </cell>
          <cell r="AR244">
            <v>0.4</v>
          </cell>
          <cell r="AS244">
            <v>2</v>
          </cell>
          <cell r="AT244">
            <v>5</v>
          </cell>
          <cell r="AU244">
            <v>9.6999999999999993</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t="str">
            <v>Yes</v>
          </cell>
          <cell r="BM244" t="str">
            <v>Yes</v>
          </cell>
          <cell r="BN244" t="str">
            <v>Yes</v>
          </cell>
          <cell r="BO244" t="str">
            <v>Yes</v>
          </cell>
          <cell r="BP244" t="str">
            <v>Yes</v>
          </cell>
          <cell r="BQ244" t="str">
            <v/>
          </cell>
          <cell r="BR244" t="str">
            <v/>
          </cell>
          <cell r="BS244" t="str">
            <v/>
          </cell>
          <cell r="BT244" t="str">
            <v/>
          </cell>
          <cell r="BU244" t="str">
            <v/>
          </cell>
          <cell r="BV244">
            <v>-5</v>
          </cell>
          <cell r="BW244">
            <v>-5</v>
          </cell>
          <cell r="BX244">
            <v>-5</v>
          </cell>
          <cell r="BY244">
            <v>-5</v>
          </cell>
          <cell r="BZ244">
            <v>-5</v>
          </cell>
          <cell r="CA244" t="str">
            <v/>
          </cell>
          <cell r="CB244" t="str">
            <v/>
          </cell>
          <cell r="CC244" t="str">
            <v/>
          </cell>
          <cell r="CD244" t="str">
            <v/>
          </cell>
          <cell r="CE244" t="str">
            <v/>
          </cell>
          <cell r="CF244" t="str">
            <v/>
          </cell>
          <cell r="CG244" t="str">
            <v/>
          </cell>
          <cell r="CH244" t="str">
            <v/>
          </cell>
          <cell r="CI244" t="str">
            <v/>
          </cell>
          <cell r="CJ244" t="str">
            <v/>
          </cell>
          <cell r="CK244">
            <v>4.7</v>
          </cell>
          <cell r="CL244">
            <v>5</v>
          </cell>
          <cell r="CM244">
            <v>6.7</v>
          </cell>
          <cell r="CN244">
            <v>9.6999999999999993</v>
          </cell>
          <cell r="CO244">
            <v>14.3</v>
          </cell>
          <cell r="CP244" t="str">
            <v/>
          </cell>
          <cell r="CQ244" t="str">
            <v/>
          </cell>
          <cell r="CR244" t="str">
            <v/>
          </cell>
          <cell r="CS244" t="str">
            <v/>
          </cell>
          <cell r="CT244" t="str">
            <v/>
          </cell>
          <cell r="CU244">
            <v>-0.39700000000000002</v>
          </cell>
          <cell r="CV244">
            <v>-0.57799999999999996</v>
          </cell>
          <cell r="CW244" t="str">
            <v/>
          </cell>
          <cell r="CX244" t="str">
            <v/>
          </cell>
          <cell r="CY244">
            <v>0.33100000000000002</v>
          </cell>
          <cell r="CZ244" t="str">
            <v/>
          </cell>
          <cell r="DA244" t="str">
            <v/>
          </cell>
          <cell r="DB244" t="str">
            <v/>
          </cell>
          <cell r="DC244">
            <v>0</v>
          </cell>
          <cell r="DD244">
            <v>1</v>
          </cell>
          <cell r="DE244">
            <v>0</v>
          </cell>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I245">
            <v>0</v>
          </cell>
          <cell r="J245">
            <v>0.25</v>
          </cell>
          <cell r="K245">
            <v>0</v>
          </cell>
          <cell r="L245">
            <v>0</v>
          </cell>
          <cell r="M245">
            <v>0.75</v>
          </cell>
          <cell r="N245">
            <v>0</v>
          </cell>
          <cell r="O245">
            <v>0</v>
          </cell>
          <cell r="P245">
            <v>0</v>
          </cell>
          <cell r="Q245">
            <v>1</v>
          </cell>
          <cell r="R245" t="str">
            <v>Out &amp; under</v>
          </cell>
          <cell r="S245" t="str">
            <v xml:space="preserve">Revenue </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148.4</v>
          </cell>
          <cell r="AR245">
            <v>145.69999999999999</v>
          </cell>
          <cell r="AS245">
            <v>143.19999999999999</v>
          </cell>
          <cell r="AT245">
            <v>141.4</v>
          </cell>
          <cell r="AU245">
            <v>139.30000000000001</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t="str">
            <v>Yes</v>
          </cell>
          <cell r="BM245" t="str">
            <v>Yes</v>
          </cell>
          <cell r="BN245" t="str">
            <v>Yes</v>
          </cell>
          <cell r="BO245" t="str">
            <v>Yes</v>
          </cell>
          <cell r="BP245" t="str">
            <v>Yes</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v>-0.13600000000000001</v>
          </cell>
          <cell r="CV245" t="str">
            <v/>
          </cell>
          <cell r="CW245" t="str">
            <v/>
          </cell>
          <cell r="CX245" t="str">
            <v/>
          </cell>
          <cell r="CY245">
            <v>0.13600000000000001</v>
          </cell>
          <cell r="CZ245" t="str">
            <v/>
          </cell>
          <cell r="DA245" t="str">
            <v/>
          </cell>
          <cell r="DB245" t="str">
            <v/>
          </cell>
          <cell r="DC245">
            <v>0</v>
          </cell>
          <cell r="DD245">
            <v>1</v>
          </cell>
          <cell r="DE245">
            <v>0</v>
          </cell>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K246">
            <v>0</v>
          </cell>
          <cell r="L246">
            <v>0</v>
          </cell>
          <cell r="M246">
            <v>0</v>
          </cell>
          <cell r="N246">
            <v>0</v>
          </cell>
          <cell r="O246">
            <v>0</v>
          </cell>
          <cell r="P246">
            <v>0</v>
          </cell>
          <cell r="Q246">
            <v>1</v>
          </cell>
          <cell r="R246" t="str">
            <v>NFI</v>
          </cell>
          <cell r="S246">
            <v>0</v>
          </cell>
          <cell r="T246">
            <v>0</v>
          </cell>
          <cell r="U246" t="str">
            <v>Supply restrictions</v>
          </cell>
          <cell r="V246" t="str">
            <v>%</v>
          </cell>
          <cell r="W246" t="str">
            <v>Percentage of population</v>
          </cell>
          <cell r="X246">
            <v>1</v>
          </cell>
          <cell r="Y246" t="str">
            <v>Down</v>
          </cell>
          <cell r="Z246" t="str">
            <v>Risk of severe restrictions in a drought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v>0</v>
          </cell>
          <cell r="DD246">
            <v>1</v>
          </cell>
          <cell r="DE246">
            <v>0</v>
          </cell>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I247">
            <v>0</v>
          </cell>
          <cell r="J247">
            <v>1</v>
          </cell>
          <cell r="K247">
            <v>0</v>
          </cell>
          <cell r="L247">
            <v>0</v>
          </cell>
          <cell r="M247">
            <v>0</v>
          </cell>
          <cell r="N247">
            <v>0</v>
          </cell>
          <cell r="O247">
            <v>0</v>
          </cell>
          <cell r="P247">
            <v>0</v>
          </cell>
          <cell r="Q247">
            <v>1</v>
          </cell>
          <cell r="R247" t="str">
            <v>Under</v>
          </cell>
          <cell r="S247" t="str">
            <v xml:space="preserve">Revenue </v>
          </cell>
          <cell r="T247" t="str">
            <v>In-period</v>
          </cell>
          <cell r="U247" t="str">
            <v>Water mains bursts</v>
          </cell>
          <cell r="V247" t="str">
            <v>nr</v>
          </cell>
          <cell r="W247" t="str">
            <v>Number of mains repairs per 1,000km</v>
          </cell>
          <cell r="X247">
            <v>1</v>
          </cell>
          <cell r="Y247" t="str">
            <v>Down</v>
          </cell>
          <cell r="Z247" t="str">
            <v>Mains repairs</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173.9</v>
          </cell>
          <cell r="AR247">
            <v>171.5</v>
          </cell>
          <cell r="AS247">
            <v>169.1</v>
          </cell>
          <cell r="AT247">
            <v>166.7</v>
          </cell>
          <cell r="AU247">
            <v>164.3</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t="str">
            <v>Yes</v>
          </cell>
          <cell r="BM247" t="str">
            <v>Yes</v>
          </cell>
          <cell r="BN247" t="str">
            <v>Yes</v>
          </cell>
          <cell r="BO247" t="str">
            <v>Yes</v>
          </cell>
          <cell r="BP247" t="str">
            <v>Yes</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v>-7.0000000000000007E-2</v>
          </cell>
          <cell r="CV247" t="str">
            <v/>
          </cell>
          <cell r="CW247" t="str">
            <v/>
          </cell>
          <cell r="CX247" t="str">
            <v/>
          </cell>
          <cell r="CY247" t="str">
            <v/>
          </cell>
          <cell r="CZ247" t="str">
            <v/>
          </cell>
          <cell r="DA247" t="str">
            <v/>
          </cell>
          <cell r="DB247" t="str">
            <v/>
          </cell>
          <cell r="DC247">
            <v>0</v>
          </cell>
          <cell r="DD247">
            <v>1</v>
          </cell>
          <cell r="DE247">
            <v>0</v>
          </cell>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K248">
            <v>0</v>
          </cell>
          <cell r="L248">
            <v>0</v>
          </cell>
          <cell r="M248">
            <v>0</v>
          </cell>
          <cell r="N248">
            <v>0</v>
          </cell>
          <cell r="O248">
            <v>0</v>
          </cell>
          <cell r="P248">
            <v>0</v>
          </cell>
          <cell r="Q248">
            <v>1</v>
          </cell>
          <cell r="R248" t="str">
            <v>Under</v>
          </cell>
          <cell r="S248" t="str">
            <v xml:space="preserve">Revenue </v>
          </cell>
          <cell r="T248" t="str">
            <v>In-period</v>
          </cell>
          <cell r="U248" t="str">
            <v>Water outage</v>
          </cell>
          <cell r="V248" t="str">
            <v>%</v>
          </cell>
          <cell r="W248" t="str">
            <v>% water lost due to unplanned outage</v>
          </cell>
          <cell r="X248">
            <v>2</v>
          </cell>
          <cell r="Y248" t="str">
            <v>Down</v>
          </cell>
          <cell r="Z248" t="str">
            <v>Unplanned outage</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4.2300000000000004</v>
          </cell>
          <cell r="AR248">
            <v>3.76</v>
          </cell>
          <cell r="AS248">
            <v>3.28</v>
          </cell>
          <cell r="AT248">
            <v>2.81</v>
          </cell>
          <cell r="AU248">
            <v>2.34</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t="str">
            <v>Yes</v>
          </cell>
          <cell r="BM248" t="str">
            <v>Yes</v>
          </cell>
          <cell r="BN248" t="str">
            <v>Yes</v>
          </cell>
          <cell r="BO248" t="str">
            <v>Yes</v>
          </cell>
          <cell r="BP248" t="str">
            <v>Yes</v>
          </cell>
          <cell r="BQ248" t="str">
            <v/>
          </cell>
          <cell r="BR248" t="str">
            <v/>
          </cell>
          <cell r="BS248" t="str">
            <v/>
          </cell>
          <cell r="BT248" t="str">
            <v/>
          </cell>
          <cell r="BU248" t="str">
            <v/>
          </cell>
          <cell r="BV248">
            <v>8.4600000000000009</v>
          </cell>
          <cell r="BW248">
            <v>8.4600000000000009</v>
          </cell>
          <cell r="BX248">
            <v>8.4600000000000009</v>
          </cell>
          <cell r="BY248">
            <v>8.4600000000000009</v>
          </cell>
          <cell r="BZ248">
            <v>8.4600000000000009</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v>-0.625</v>
          </cell>
          <cell r="CV248" t="str">
            <v/>
          </cell>
          <cell r="CW248" t="str">
            <v/>
          </cell>
          <cell r="CX248" t="str">
            <v/>
          </cell>
          <cell r="CY248" t="str">
            <v/>
          </cell>
          <cell r="CZ248" t="str">
            <v/>
          </cell>
          <cell r="DA248" t="str">
            <v/>
          </cell>
          <cell r="DB248" t="str">
            <v/>
          </cell>
          <cell r="DC248">
            <v>0</v>
          </cell>
          <cell r="DD248">
            <v>1</v>
          </cell>
          <cell r="DE248">
            <v>0</v>
          </cell>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I249">
            <v>0</v>
          </cell>
          <cell r="J249">
            <v>0.25</v>
          </cell>
          <cell r="K249">
            <v>0</v>
          </cell>
          <cell r="L249">
            <v>0</v>
          </cell>
          <cell r="M249">
            <v>0.75</v>
          </cell>
          <cell r="N249">
            <v>0</v>
          </cell>
          <cell r="O249">
            <v>0</v>
          </cell>
          <cell r="P249">
            <v>0</v>
          </cell>
          <cell r="Q249">
            <v>1</v>
          </cell>
          <cell r="R249" t="str">
            <v>NFI</v>
          </cell>
          <cell r="S249">
            <v>0</v>
          </cell>
          <cell r="T249">
            <v>0</v>
          </cell>
          <cell r="U249" t="str">
            <v>Customer service/satisfaction (exc. billing etc.)</v>
          </cell>
          <cell r="V249" t="str">
            <v>score</v>
          </cell>
          <cell r="W249" t="str">
            <v>Satisfaction score out of 5</v>
          </cell>
          <cell r="X249">
            <v>1</v>
          </cell>
          <cell r="Y249" t="str">
            <v>Up</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4.2</v>
          </cell>
          <cell r="AR249">
            <v>4.2</v>
          </cell>
          <cell r="AS249">
            <v>4.3</v>
          </cell>
          <cell r="AT249">
            <v>4.4000000000000004</v>
          </cell>
          <cell r="AU249">
            <v>4.5</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v>0</v>
          </cell>
          <cell r="DD249">
            <v>1</v>
          </cell>
          <cell r="DE249">
            <v>0</v>
          </cell>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I250">
            <v>0</v>
          </cell>
          <cell r="J250">
            <v>0.25</v>
          </cell>
          <cell r="K250">
            <v>0</v>
          </cell>
          <cell r="L250">
            <v>0</v>
          </cell>
          <cell r="M250">
            <v>0.75</v>
          </cell>
          <cell r="N250">
            <v>0</v>
          </cell>
          <cell r="O250">
            <v>0</v>
          </cell>
          <cell r="P250">
            <v>0</v>
          </cell>
          <cell r="Q250">
            <v>1</v>
          </cell>
          <cell r="R250" t="str">
            <v>NFI</v>
          </cell>
          <cell r="S250">
            <v>0</v>
          </cell>
          <cell r="T250">
            <v>0</v>
          </cell>
          <cell r="U250" t="str">
            <v>Customer service/satisfaction (exc. billing etc.)</v>
          </cell>
          <cell r="V250" t="str">
            <v>score</v>
          </cell>
          <cell r="W250" t="str">
            <v>Satisfaction score out of 5</v>
          </cell>
          <cell r="X250">
            <v>1</v>
          </cell>
          <cell r="Y250" t="str">
            <v>Up</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4.4000000000000004</v>
          </cell>
          <cell r="AR250">
            <v>4.4000000000000004</v>
          </cell>
          <cell r="AS250">
            <v>4.4000000000000004</v>
          </cell>
          <cell r="AT250">
            <v>4.4000000000000004</v>
          </cell>
          <cell r="AU250">
            <v>4.5</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v>0</v>
          </cell>
          <cell r="DD250">
            <v>1</v>
          </cell>
          <cell r="DE250">
            <v>0</v>
          </cell>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I251">
            <v>0</v>
          </cell>
          <cell r="J251">
            <v>0.25</v>
          </cell>
          <cell r="K251">
            <v>0</v>
          </cell>
          <cell r="L251">
            <v>0</v>
          </cell>
          <cell r="M251">
            <v>0.75</v>
          </cell>
          <cell r="N251">
            <v>0</v>
          </cell>
          <cell r="O251">
            <v>0</v>
          </cell>
          <cell r="P251">
            <v>0</v>
          </cell>
          <cell r="Q251">
            <v>1</v>
          </cell>
          <cell r="R251" t="str">
            <v>NFI</v>
          </cell>
          <cell r="S251">
            <v>0</v>
          </cell>
          <cell r="T251">
            <v>0</v>
          </cell>
          <cell r="U251" t="str">
            <v>Customer service/satisfaction (exc. billing etc.)</v>
          </cell>
          <cell r="V251" t="str">
            <v>score</v>
          </cell>
          <cell r="W251" t="str">
            <v>Satisfaction score out of 5</v>
          </cell>
          <cell r="X251">
            <v>1</v>
          </cell>
          <cell r="Y251" t="str">
            <v>Up</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4.3</v>
          </cell>
          <cell r="AR251">
            <v>4.3</v>
          </cell>
          <cell r="AS251">
            <v>4.3</v>
          </cell>
          <cell r="AT251">
            <v>4.4000000000000004</v>
          </cell>
          <cell r="AU251">
            <v>4.5</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v>0</v>
          </cell>
          <cell r="DD251">
            <v>1</v>
          </cell>
          <cell r="DE251">
            <v>0</v>
          </cell>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I252">
            <v>0</v>
          </cell>
          <cell r="J252">
            <v>0.25</v>
          </cell>
          <cell r="K252">
            <v>0</v>
          </cell>
          <cell r="L252">
            <v>0</v>
          </cell>
          <cell r="M252">
            <v>0.75</v>
          </cell>
          <cell r="N252">
            <v>0</v>
          </cell>
          <cell r="O252">
            <v>0</v>
          </cell>
          <cell r="P252">
            <v>0</v>
          </cell>
          <cell r="Q252">
            <v>1</v>
          </cell>
          <cell r="R252" t="str">
            <v>NFI</v>
          </cell>
          <cell r="S252">
            <v>0</v>
          </cell>
          <cell r="T252">
            <v>0</v>
          </cell>
          <cell r="U252" t="str">
            <v>Customer service/satisfaction (exc. billing etc.)</v>
          </cell>
          <cell r="V252" t="str">
            <v>score</v>
          </cell>
          <cell r="W252" t="str">
            <v>Satisfaction score out of 5</v>
          </cell>
          <cell r="X252">
            <v>1</v>
          </cell>
          <cell r="Y252" t="str">
            <v>Up</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4.3</v>
          </cell>
          <cell r="AR252">
            <v>4.3</v>
          </cell>
          <cell r="AS252">
            <v>4.3</v>
          </cell>
          <cell r="AT252">
            <v>4.4000000000000004</v>
          </cell>
          <cell r="AU252">
            <v>4.5</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v>0</v>
          </cell>
          <cell r="DD252">
            <v>1</v>
          </cell>
          <cell r="DE252">
            <v>0</v>
          </cell>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I253">
            <v>0</v>
          </cell>
          <cell r="J253">
            <v>0.25</v>
          </cell>
          <cell r="K253">
            <v>0</v>
          </cell>
          <cell r="L253">
            <v>0</v>
          </cell>
          <cell r="M253">
            <v>0.75</v>
          </cell>
          <cell r="N253">
            <v>0</v>
          </cell>
          <cell r="O253">
            <v>0</v>
          </cell>
          <cell r="P253">
            <v>0</v>
          </cell>
          <cell r="Q253">
            <v>1</v>
          </cell>
          <cell r="R253" t="str">
            <v>NFI</v>
          </cell>
          <cell r="S253">
            <v>0</v>
          </cell>
          <cell r="T253">
            <v>0</v>
          </cell>
          <cell r="U253" t="str">
            <v>Customer service/satisfaction (exc. billing etc.)</v>
          </cell>
          <cell r="V253" t="str">
            <v>score</v>
          </cell>
          <cell r="W253" t="str">
            <v>Satisfaction score out of 5</v>
          </cell>
          <cell r="X253">
            <v>1</v>
          </cell>
          <cell r="Y253" t="str">
            <v>Up</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4.4000000000000004</v>
          </cell>
          <cell r="AR253">
            <v>4.4000000000000004</v>
          </cell>
          <cell r="AS253">
            <v>4.4000000000000004</v>
          </cell>
          <cell r="AT253">
            <v>4.4000000000000004</v>
          </cell>
          <cell r="AU253">
            <v>4.5</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v>0</v>
          </cell>
          <cell r="DD253">
            <v>1</v>
          </cell>
          <cell r="DE253">
            <v>0</v>
          </cell>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I254">
            <v>0</v>
          </cell>
          <cell r="J254">
            <v>0.25</v>
          </cell>
          <cell r="K254">
            <v>0</v>
          </cell>
          <cell r="L254">
            <v>0</v>
          </cell>
          <cell r="M254">
            <v>0.75</v>
          </cell>
          <cell r="N254">
            <v>0</v>
          </cell>
          <cell r="O254">
            <v>0</v>
          </cell>
          <cell r="P254">
            <v>0</v>
          </cell>
          <cell r="Q254">
            <v>1</v>
          </cell>
          <cell r="R254" t="str">
            <v>NFI</v>
          </cell>
          <cell r="S254">
            <v>0</v>
          </cell>
          <cell r="T254">
            <v>0</v>
          </cell>
          <cell r="U254" t="str">
            <v>Customer service/satisfaction (exc. billing etc.)</v>
          </cell>
          <cell r="V254" t="str">
            <v>score</v>
          </cell>
          <cell r="W254" t="str">
            <v>Satisfaction score out of 5</v>
          </cell>
          <cell r="X254">
            <v>1</v>
          </cell>
          <cell r="Y254" t="str">
            <v>Up</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4.3</v>
          </cell>
          <cell r="AR254">
            <v>4.3</v>
          </cell>
          <cell r="AS254">
            <v>4.3</v>
          </cell>
          <cell r="AT254">
            <v>4.4000000000000004</v>
          </cell>
          <cell r="AU254">
            <v>4.5</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v>0</v>
          </cell>
          <cell r="DD254">
            <v>1</v>
          </cell>
          <cell r="DE254">
            <v>0</v>
          </cell>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I255">
            <v>0</v>
          </cell>
          <cell r="J255">
            <v>0</v>
          </cell>
          <cell r="K255">
            <v>0</v>
          </cell>
          <cell r="L255">
            <v>0</v>
          </cell>
          <cell r="M255">
            <v>1</v>
          </cell>
          <cell r="N255">
            <v>0</v>
          </cell>
          <cell r="O255">
            <v>0</v>
          </cell>
          <cell r="P255">
            <v>0</v>
          </cell>
          <cell r="Q255">
            <v>1</v>
          </cell>
          <cell r="R255" t="str">
            <v>NFI</v>
          </cell>
          <cell r="S255">
            <v>0</v>
          </cell>
          <cell r="T255">
            <v>0</v>
          </cell>
          <cell r="U255" t="str">
            <v>Billing, debt, vfm, affordability, vulnerability</v>
          </cell>
          <cell r="V255" t="str">
            <v>score</v>
          </cell>
          <cell r="W255" t="str">
            <v>Satisfaction score out of 5</v>
          </cell>
          <cell r="X255">
            <v>1</v>
          </cell>
          <cell r="Y255" t="str">
            <v>Up</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4.2</v>
          </cell>
          <cell r="AR255">
            <v>4.3</v>
          </cell>
          <cell r="AS255">
            <v>4.4000000000000004</v>
          </cell>
          <cell r="AT255">
            <v>4.5</v>
          </cell>
          <cell r="AU255">
            <v>4.5</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v>0</v>
          </cell>
          <cell r="DD255">
            <v>1</v>
          </cell>
          <cell r="DE255">
            <v>0</v>
          </cell>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I256">
            <v>0</v>
          </cell>
          <cell r="J256">
            <v>0.5</v>
          </cell>
          <cell r="K256">
            <v>0</v>
          </cell>
          <cell r="L256">
            <v>0</v>
          </cell>
          <cell r="M256">
            <v>0.5</v>
          </cell>
          <cell r="N256">
            <v>0</v>
          </cell>
          <cell r="O256">
            <v>0</v>
          </cell>
          <cell r="P256">
            <v>0</v>
          </cell>
          <cell r="Q256">
            <v>1</v>
          </cell>
          <cell r="R256" t="str">
            <v>NFI</v>
          </cell>
          <cell r="S256">
            <v>0</v>
          </cell>
          <cell r="T256">
            <v>0</v>
          </cell>
          <cell r="U256" t="str">
            <v>Billing, debt, vfm, affordability, vulnerability</v>
          </cell>
          <cell r="V256" t="str">
            <v>score</v>
          </cell>
          <cell r="W256" t="str">
            <v>Satisfaction score out of 5</v>
          </cell>
          <cell r="X256">
            <v>1</v>
          </cell>
          <cell r="Y256" t="str">
            <v>Up</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4.0999999999999996</v>
          </cell>
          <cell r="AR256">
            <v>4.2</v>
          </cell>
          <cell r="AS256">
            <v>4.3</v>
          </cell>
          <cell r="AT256">
            <v>4.4000000000000004</v>
          </cell>
          <cell r="AU256">
            <v>4.5</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v>0</v>
          </cell>
          <cell r="DD256">
            <v>1</v>
          </cell>
          <cell r="DE256">
            <v>0</v>
          </cell>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I257">
            <v>0</v>
          </cell>
          <cell r="J257">
            <v>0.5</v>
          </cell>
          <cell r="K257">
            <v>0</v>
          </cell>
          <cell r="L257">
            <v>0</v>
          </cell>
          <cell r="M257">
            <v>0.5</v>
          </cell>
          <cell r="N257">
            <v>0</v>
          </cell>
          <cell r="O257">
            <v>0</v>
          </cell>
          <cell r="P257">
            <v>0</v>
          </cell>
          <cell r="Q257">
            <v>1</v>
          </cell>
          <cell r="R257" t="str">
            <v>NFI</v>
          </cell>
          <cell r="S257">
            <v>0</v>
          </cell>
          <cell r="T257">
            <v>0</v>
          </cell>
          <cell r="U257" t="str">
            <v>Billing, debt, vfm, affordability, vulnerability</v>
          </cell>
          <cell r="V257" t="str">
            <v>score</v>
          </cell>
          <cell r="W257" t="str">
            <v>Annual change in score, to one decimal place</v>
          </cell>
          <cell r="X257">
            <v>1</v>
          </cell>
          <cell r="Y257" t="str">
            <v>Up</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0.1</v>
          </cell>
          <cell r="AR257">
            <v>0.1</v>
          </cell>
          <cell r="AS257">
            <v>0.1</v>
          </cell>
          <cell r="AT257">
            <v>0.1</v>
          </cell>
          <cell r="AU257">
            <v>0.1</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v>0</v>
          </cell>
          <cell r="DD257">
            <v>1</v>
          </cell>
          <cell r="DE257">
            <v>0</v>
          </cell>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K258">
            <v>0</v>
          </cell>
          <cell r="L258">
            <v>0</v>
          </cell>
          <cell r="M258">
            <v>0</v>
          </cell>
          <cell r="N258">
            <v>0</v>
          </cell>
          <cell r="O258">
            <v>0</v>
          </cell>
          <cell r="P258">
            <v>0</v>
          </cell>
          <cell r="Q258">
            <v>1</v>
          </cell>
          <cell r="R258" t="str">
            <v>Out &amp; under</v>
          </cell>
          <cell r="S258" t="str">
            <v xml:space="preserve">Revenue </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1.0900000000000001</v>
          </cell>
          <cell r="AR258">
            <v>1.02</v>
          </cell>
          <cell r="AS258">
            <v>0.94</v>
          </cell>
          <cell r="AT258">
            <v>0.86</v>
          </cell>
          <cell r="AU258">
            <v>0.79</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C258">
            <v>0</v>
          </cell>
          <cell r="DD258">
            <v>1</v>
          </cell>
          <cell r="DE258">
            <v>0</v>
          </cell>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K259">
            <v>0</v>
          </cell>
          <cell r="L259">
            <v>0</v>
          </cell>
          <cell r="M259">
            <v>0</v>
          </cell>
          <cell r="N259">
            <v>0</v>
          </cell>
          <cell r="O259">
            <v>0</v>
          </cell>
          <cell r="P259">
            <v>0</v>
          </cell>
          <cell r="Q259">
            <v>1</v>
          </cell>
          <cell r="R259" t="str">
            <v>Out &amp; under</v>
          </cell>
          <cell r="S259" t="str">
            <v xml:space="preserve">Revenue </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0.42</v>
          </cell>
          <cell r="AR259">
            <v>0.38</v>
          </cell>
          <cell r="AS259">
            <v>0.35</v>
          </cell>
          <cell r="AT259">
            <v>0.32</v>
          </cell>
          <cell r="AU259">
            <v>0.28999999999999998</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C259">
            <v>0</v>
          </cell>
          <cell r="DD259">
            <v>1</v>
          </cell>
          <cell r="DE259">
            <v>0</v>
          </cell>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I260">
            <v>0</v>
          </cell>
          <cell r="J260">
            <v>0.1</v>
          </cell>
          <cell r="K260">
            <v>0</v>
          </cell>
          <cell r="L260">
            <v>0</v>
          </cell>
          <cell r="M260">
            <v>0.9</v>
          </cell>
          <cell r="N260">
            <v>0</v>
          </cell>
          <cell r="O260">
            <v>0</v>
          </cell>
          <cell r="P260">
            <v>0</v>
          </cell>
          <cell r="Q260">
            <v>1</v>
          </cell>
          <cell r="R260" t="str">
            <v>NFI</v>
          </cell>
          <cell r="S260">
            <v>0</v>
          </cell>
          <cell r="T260">
            <v>0</v>
          </cell>
          <cell r="U260" t="str">
            <v>Billing, debt, vfm, affordability, vulnerability</v>
          </cell>
          <cell r="V260" t="str">
            <v>nr</v>
          </cell>
          <cell r="W260" t="str">
            <v>Number of customers</v>
          </cell>
          <cell r="X260">
            <v>0</v>
          </cell>
          <cell r="Y260" t="str">
            <v>Up</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47000</v>
          </cell>
          <cell r="AR260">
            <v>58000</v>
          </cell>
          <cell r="AS260">
            <v>66000</v>
          </cell>
          <cell r="AT260">
            <v>72000</v>
          </cell>
          <cell r="AU260">
            <v>75000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v>0</v>
          </cell>
          <cell r="DD260">
            <v>1</v>
          </cell>
          <cell r="DE260">
            <v>0</v>
          </cell>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I261">
            <v>0</v>
          </cell>
          <cell r="J261">
            <v>0.5</v>
          </cell>
          <cell r="K261">
            <v>0</v>
          </cell>
          <cell r="L261">
            <v>0</v>
          </cell>
          <cell r="M261">
            <v>0.5</v>
          </cell>
          <cell r="N261">
            <v>0</v>
          </cell>
          <cell r="O261">
            <v>0</v>
          </cell>
          <cell r="P261">
            <v>0</v>
          </cell>
          <cell r="Q261">
            <v>1</v>
          </cell>
          <cell r="R261" t="str">
            <v>NFI</v>
          </cell>
          <cell r="S261">
            <v>0</v>
          </cell>
          <cell r="T261">
            <v>0</v>
          </cell>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t="str">
            <v>3.2 / 17.5 / 45</v>
          </cell>
          <cell r="AR261" t="str">
            <v>5 / 35 / 90</v>
          </cell>
          <cell r="AS261" t="str">
            <v>7 / 35 / 90</v>
          </cell>
          <cell r="AT261" t="str">
            <v>8.9 / 35 / 90</v>
          </cell>
          <cell r="AU261" t="str">
            <v>10.8 / 35 / 90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v>0</v>
          </cell>
          <cell r="DD261">
            <v>1</v>
          </cell>
          <cell r="DE261">
            <v>0</v>
          </cell>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I262">
            <v>0</v>
          </cell>
          <cell r="J262">
            <v>0.5</v>
          </cell>
          <cell r="K262">
            <v>0</v>
          </cell>
          <cell r="L262">
            <v>0</v>
          </cell>
          <cell r="M262">
            <v>0.5</v>
          </cell>
          <cell r="N262">
            <v>0</v>
          </cell>
          <cell r="O262">
            <v>0</v>
          </cell>
          <cell r="P262">
            <v>0</v>
          </cell>
          <cell r="Q262">
            <v>1</v>
          </cell>
          <cell r="R262" t="str">
            <v>NFI</v>
          </cell>
          <cell r="S262">
            <v>0</v>
          </cell>
          <cell r="T262">
            <v>0</v>
          </cell>
          <cell r="U262" t="str">
            <v>Billing, debt, vfm, affordability, vulnerability</v>
          </cell>
          <cell r="V262" t="str">
            <v>score</v>
          </cell>
          <cell r="W262" t="str">
            <v>Annual change in score, to one decimal place</v>
          </cell>
          <cell r="X262">
            <v>1</v>
          </cell>
          <cell r="Y262" t="str">
            <v>Up</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0.1</v>
          </cell>
          <cell r="AR262">
            <v>0.1</v>
          </cell>
          <cell r="AS262">
            <v>0.1</v>
          </cell>
          <cell r="AT262">
            <v>0.1</v>
          </cell>
          <cell r="AU262">
            <v>0.1</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v>0</v>
          </cell>
          <cell r="DD262">
            <v>1</v>
          </cell>
          <cell r="DE262">
            <v>0</v>
          </cell>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I263">
            <v>0</v>
          </cell>
          <cell r="J263">
            <v>0.5</v>
          </cell>
          <cell r="K263">
            <v>0</v>
          </cell>
          <cell r="L263">
            <v>0</v>
          </cell>
          <cell r="M263">
            <v>0.5</v>
          </cell>
          <cell r="N263">
            <v>0</v>
          </cell>
          <cell r="O263">
            <v>0</v>
          </cell>
          <cell r="P263">
            <v>0</v>
          </cell>
          <cell r="Q263">
            <v>1</v>
          </cell>
          <cell r="R263" t="str">
            <v>NFI</v>
          </cell>
          <cell r="S263">
            <v>0</v>
          </cell>
          <cell r="T263">
            <v>0</v>
          </cell>
          <cell r="U263" t="str">
            <v>Billing, debt, vfm, affordability, vulnerability</v>
          </cell>
          <cell r="V263" t="str">
            <v>nr</v>
          </cell>
          <cell r="W263" t="str">
            <v>Number of gap sites brought into charge</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25</v>
          </cell>
          <cell r="AR263">
            <v>25</v>
          </cell>
          <cell r="AS263">
            <v>25</v>
          </cell>
          <cell r="AT263">
            <v>25</v>
          </cell>
          <cell r="AU263">
            <v>25</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v>0</v>
          </cell>
          <cell r="DD263">
            <v>1</v>
          </cell>
          <cell r="DE263">
            <v>0</v>
          </cell>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I264">
            <v>0</v>
          </cell>
          <cell r="J264">
            <v>0</v>
          </cell>
          <cell r="K264">
            <v>0</v>
          </cell>
          <cell r="L264">
            <v>0</v>
          </cell>
          <cell r="M264">
            <v>1</v>
          </cell>
          <cell r="N264">
            <v>0</v>
          </cell>
          <cell r="O264">
            <v>0</v>
          </cell>
          <cell r="P264">
            <v>0</v>
          </cell>
          <cell r="Q264">
            <v>1</v>
          </cell>
          <cell r="R264" t="str">
            <v>Out &amp; under</v>
          </cell>
          <cell r="S264" t="str">
            <v xml:space="preserve">Revenue </v>
          </cell>
          <cell r="T264" t="str">
            <v>In-period</v>
          </cell>
          <cell r="U264" t="str">
            <v>Billing, debt, vfm, affordability, vulnerability</v>
          </cell>
          <cell r="V264" t="str">
            <v>%</v>
          </cell>
          <cell r="W264" t="str">
            <v>% of properties</v>
          </cell>
          <cell r="X264">
            <v>2</v>
          </cell>
          <cell r="Y264" t="str">
            <v>Down</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2.1</v>
          </cell>
          <cell r="AR264">
            <v>2.1</v>
          </cell>
          <cell r="AS264">
            <v>2.1</v>
          </cell>
          <cell r="AT264">
            <v>2.1</v>
          </cell>
          <cell r="AU264">
            <v>2.1</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C264">
            <v>0</v>
          </cell>
          <cell r="DD264">
            <v>1</v>
          </cell>
          <cell r="DE264">
            <v>0</v>
          </cell>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I265">
            <v>0</v>
          </cell>
          <cell r="J265">
            <v>1</v>
          </cell>
          <cell r="K265">
            <v>0</v>
          </cell>
          <cell r="L265">
            <v>0</v>
          </cell>
          <cell r="M265">
            <v>0</v>
          </cell>
          <cell r="N265">
            <v>0</v>
          </cell>
          <cell r="O265">
            <v>0</v>
          </cell>
          <cell r="P265">
            <v>0</v>
          </cell>
          <cell r="Q265">
            <v>1</v>
          </cell>
          <cell r="R265" t="str">
            <v>Out &amp; under</v>
          </cell>
          <cell r="S265" t="str">
            <v xml:space="preserve">Revenue </v>
          </cell>
          <cell r="T265" t="str">
            <v>End of period</v>
          </cell>
          <cell r="U265" t="str">
            <v>Billing, debt, vfm, affordability, vulnerability</v>
          </cell>
          <cell r="V265" t="str">
            <v>%</v>
          </cell>
          <cell r="W265" t="str">
            <v>% of properties</v>
          </cell>
          <cell r="X265">
            <v>2</v>
          </cell>
          <cell r="Y265" t="str">
            <v>Down</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8.1</v>
          </cell>
          <cell r="AR265">
            <v>8.1</v>
          </cell>
          <cell r="AS265">
            <v>8.1</v>
          </cell>
          <cell r="AT265">
            <v>8.1</v>
          </cell>
          <cell r="AU265">
            <v>8.1</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C265">
            <v>0</v>
          </cell>
          <cell r="DD265">
            <v>1</v>
          </cell>
          <cell r="DE265">
            <v>0</v>
          </cell>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K266">
            <v>0</v>
          </cell>
          <cell r="L266">
            <v>0</v>
          </cell>
          <cell r="M266">
            <v>0</v>
          </cell>
          <cell r="N266">
            <v>0</v>
          </cell>
          <cell r="O266">
            <v>0</v>
          </cell>
          <cell r="P266">
            <v>0</v>
          </cell>
          <cell r="Q266">
            <v>1</v>
          </cell>
          <cell r="R266" t="str">
            <v>Under</v>
          </cell>
          <cell r="S266" t="str">
            <v xml:space="preserve">Revenue </v>
          </cell>
          <cell r="T266" t="str">
            <v>End of period</v>
          </cell>
          <cell r="U266" t="str">
            <v>Resilience</v>
          </cell>
          <cell r="V266" t="str">
            <v>nr</v>
          </cell>
          <cell r="W266" t="str">
            <v>Number of sites protected</v>
          </cell>
          <cell r="X266">
            <v>0</v>
          </cell>
          <cell r="Y266" t="str">
            <v>Up</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31</v>
          </cell>
          <cell r="AT266">
            <v>61</v>
          </cell>
          <cell r="AU266">
            <v>92</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C266">
            <v>0</v>
          </cell>
          <cell r="DD266">
            <v>1</v>
          </cell>
          <cell r="DE266">
            <v>0</v>
          </cell>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K267">
            <v>0</v>
          </cell>
          <cell r="L267">
            <v>0</v>
          </cell>
          <cell r="M267">
            <v>0</v>
          </cell>
          <cell r="N267">
            <v>0</v>
          </cell>
          <cell r="O267">
            <v>0</v>
          </cell>
          <cell r="P267">
            <v>0</v>
          </cell>
          <cell r="Q267">
            <v>1</v>
          </cell>
          <cell r="R267" t="str">
            <v>NFI</v>
          </cell>
          <cell r="S267">
            <v>0</v>
          </cell>
          <cell r="T267">
            <v>0</v>
          </cell>
          <cell r="U267" t="str">
            <v>Water quality compliance</v>
          </cell>
          <cell r="V267" t="str">
            <v>score</v>
          </cell>
          <cell r="W267" t="str">
            <v xml:space="preserve">Index score </v>
          </cell>
          <cell r="X267">
            <v>3</v>
          </cell>
          <cell r="Y267" t="str">
            <v>Down</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v>0</v>
          </cell>
          <cell r="DD267">
            <v>1</v>
          </cell>
          <cell r="DE267">
            <v>0</v>
          </cell>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I268">
            <v>0</v>
          </cell>
          <cell r="J268">
            <v>1</v>
          </cell>
          <cell r="K268">
            <v>0</v>
          </cell>
          <cell r="L268">
            <v>0</v>
          </cell>
          <cell r="M268">
            <v>0</v>
          </cell>
          <cell r="N268">
            <v>0</v>
          </cell>
          <cell r="O268">
            <v>0</v>
          </cell>
          <cell r="P268">
            <v>0</v>
          </cell>
          <cell r="Q268">
            <v>1</v>
          </cell>
          <cell r="R268" t="str">
            <v>Out &amp; under</v>
          </cell>
          <cell r="S268" t="str">
            <v xml:space="preserve">Revenue </v>
          </cell>
          <cell r="T268" t="str">
            <v>In-period</v>
          </cell>
          <cell r="U268" t="str">
            <v>Water pressure</v>
          </cell>
          <cell r="V268" t="str">
            <v>nr</v>
          </cell>
          <cell r="W268" t="str">
            <v>Number of properties, per 10,000 connections</v>
          </cell>
          <cell r="X268">
            <v>1</v>
          </cell>
          <cell r="Y268" t="str">
            <v>Down</v>
          </cell>
          <cell r="Z268" t="str">
            <v>Low pressure</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0.5</v>
          </cell>
          <cell r="AT268">
            <v>0.5</v>
          </cell>
          <cell r="AU268">
            <v>0.5</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C268">
            <v>0</v>
          </cell>
          <cell r="DD268">
            <v>1</v>
          </cell>
          <cell r="DE268">
            <v>0</v>
          </cell>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J269">
            <v>0</v>
          </cell>
          <cell r="K269">
            <v>0</v>
          </cell>
          <cell r="L269">
            <v>0</v>
          </cell>
          <cell r="M269">
            <v>0</v>
          </cell>
          <cell r="N269">
            <v>0</v>
          </cell>
          <cell r="O269">
            <v>0</v>
          </cell>
          <cell r="P269">
            <v>0</v>
          </cell>
          <cell r="Q269">
            <v>1</v>
          </cell>
          <cell r="R269" t="str">
            <v>Out &amp; under</v>
          </cell>
          <cell r="S269" t="str">
            <v xml:space="preserve">Revenue </v>
          </cell>
          <cell r="T269" t="str">
            <v>End of period</v>
          </cell>
          <cell r="U269" t="str">
            <v>Catchment management</v>
          </cell>
          <cell r="V269" t="str">
            <v>nr</v>
          </cell>
          <cell r="W269" t="str">
            <v xml:space="preserve">Hectares of land </v>
          </cell>
          <cell r="X269">
            <v>1</v>
          </cell>
          <cell r="Y269" t="str">
            <v>Up</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2843</v>
          </cell>
          <cell r="AR269">
            <v>5687</v>
          </cell>
          <cell r="AS269">
            <v>8530</v>
          </cell>
          <cell r="AT269">
            <v>11374</v>
          </cell>
          <cell r="AU269">
            <v>14217</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C269">
            <v>0</v>
          </cell>
          <cell r="DD269">
            <v>1</v>
          </cell>
          <cell r="DE269">
            <v>0</v>
          </cell>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K270">
            <v>0</v>
          </cell>
          <cell r="L270">
            <v>0</v>
          </cell>
          <cell r="M270">
            <v>0</v>
          </cell>
          <cell r="N270">
            <v>0</v>
          </cell>
          <cell r="O270">
            <v>0</v>
          </cell>
          <cell r="P270">
            <v>0</v>
          </cell>
          <cell r="Q270">
            <v>1</v>
          </cell>
          <cell r="R270" t="str">
            <v>Out &amp; under</v>
          </cell>
          <cell r="S270" t="str">
            <v xml:space="preserve">Revenue </v>
          </cell>
          <cell r="T270" t="str">
            <v>End of period</v>
          </cell>
          <cell r="U270" t="str">
            <v>Biodiversity/SSSIs</v>
          </cell>
          <cell r="V270" t="str">
            <v>nr</v>
          </cell>
          <cell r="W270" t="str">
            <v xml:space="preserve">Hectares of company land </v>
          </cell>
          <cell r="X270">
            <v>1</v>
          </cell>
          <cell r="Y270" t="str">
            <v>Up</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1166</v>
          </cell>
          <cell r="AR270">
            <v>1218</v>
          </cell>
          <cell r="AS270">
            <v>1268</v>
          </cell>
          <cell r="AT270">
            <v>1343</v>
          </cell>
          <cell r="AU270">
            <v>1460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C270">
            <v>0</v>
          </cell>
          <cell r="DD270">
            <v>1</v>
          </cell>
          <cell r="DE270">
            <v>0</v>
          </cell>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J271">
            <v>0</v>
          </cell>
          <cell r="K271">
            <v>0</v>
          </cell>
          <cell r="L271">
            <v>0</v>
          </cell>
          <cell r="M271">
            <v>0</v>
          </cell>
          <cell r="N271">
            <v>0</v>
          </cell>
          <cell r="O271">
            <v>0</v>
          </cell>
          <cell r="P271">
            <v>0</v>
          </cell>
          <cell r="Q271">
            <v>1</v>
          </cell>
          <cell r="R271" t="str">
            <v>Under</v>
          </cell>
          <cell r="S271" t="str">
            <v xml:space="preserve">Revenue </v>
          </cell>
          <cell r="T271" t="str">
            <v>In-period</v>
          </cell>
          <cell r="U271" t="str">
            <v>Environmental</v>
          </cell>
          <cell r="V271" t="str">
            <v>nr</v>
          </cell>
          <cell r="W271" t="str">
            <v>Cumulative number of schemes</v>
          </cell>
          <cell r="X271">
            <v>0</v>
          </cell>
          <cell r="Y271" t="str">
            <v>Up</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43</v>
          </cell>
          <cell r="AS271">
            <v>43</v>
          </cell>
          <cell r="AT271">
            <v>44</v>
          </cell>
          <cell r="AU271">
            <v>60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C271">
            <v>0</v>
          </cell>
          <cell r="DD271">
            <v>1</v>
          </cell>
          <cell r="DE271">
            <v>0</v>
          </cell>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K272">
            <v>0</v>
          </cell>
          <cell r="L272">
            <v>0</v>
          </cell>
          <cell r="M272">
            <v>5.0000000000000001E-3</v>
          </cell>
          <cell r="N272">
            <v>0</v>
          </cell>
          <cell r="O272">
            <v>0</v>
          </cell>
          <cell r="P272">
            <v>0</v>
          </cell>
          <cell r="Q272">
            <v>1</v>
          </cell>
          <cell r="R272" t="str">
            <v>NFI</v>
          </cell>
          <cell r="S272">
            <v>0</v>
          </cell>
          <cell r="T272">
            <v>0</v>
          </cell>
          <cell r="U272" t="str">
            <v>Energy/emissions</v>
          </cell>
          <cell r="V272" t="str">
            <v>nr</v>
          </cell>
          <cell r="W272" t="str">
            <v>kgCO2e equivalent per megalitre of water supplied</v>
          </cell>
          <cell r="X272">
            <v>1</v>
          </cell>
          <cell r="Y272" t="str">
            <v>Down</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152.30000000000001</v>
          </cell>
          <cell r="AR272">
            <v>119.9</v>
          </cell>
          <cell r="AS272">
            <v>81.8</v>
          </cell>
          <cell r="AT272">
            <v>64.7</v>
          </cell>
          <cell r="AU272">
            <v>57.6</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v>0</v>
          </cell>
          <cell r="DD272">
            <v>1</v>
          </cell>
          <cell r="DE272">
            <v>0</v>
          </cell>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J273">
            <v>0</v>
          </cell>
          <cell r="K273">
            <v>0</v>
          </cell>
          <cell r="L273">
            <v>0</v>
          </cell>
          <cell r="M273">
            <v>0</v>
          </cell>
          <cell r="N273">
            <v>0</v>
          </cell>
          <cell r="O273">
            <v>0</v>
          </cell>
          <cell r="P273">
            <v>0</v>
          </cell>
          <cell r="Q273">
            <v>1</v>
          </cell>
          <cell r="R273" t="str">
            <v>Under</v>
          </cell>
          <cell r="S273" t="str">
            <v xml:space="preserve">Revenue </v>
          </cell>
          <cell r="T273" t="str">
            <v>In-period</v>
          </cell>
          <cell r="U273" t="str">
            <v>Water resources/ abstraction</v>
          </cell>
          <cell r="V273" t="str">
            <v>nr</v>
          </cell>
          <cell r="W273" t="str">
            <v>Megalitres per day</v>
          </cell>
          <cell r="X273">
            <v>0</v>
          </cell>
          <cell r="Y273" t="str">
            <v>Down</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cell r="DE273">
            <v>0</v>
          </cell>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J274">
            <v>0</v>
          </cell>
          <cell r="K274">
            <v>0</v>
          </cell>
          <cell r="L274">
            <v>0</v>
          </cell>
          <cell r="M274">
            <v>0</v>
          </cell>
          <cell r="N274">
            <v>0</v>
          </cell>
          <cell r="O274">
            <v>0</v>
          </cell>
          <cell r="P274">
            <v>0</v>
          </cell>
          <cell r="Q274">
            <v>1</v>
          </cell>
          <cell r="R274" t="str">
            <v>NFI</v>
          </cell>
          <cell r="S274">
            <v>0</v>
          </cell>
          <cell r="T274">
            <v>0</v>
          </cell>
          <cell r="U274" t="str">
            <v>Water resources/ abstraction</v>
          </cell>
          <cell r="V274" t="str">
            <v>%</v>
          </cell>
          <cell r="W274" t="str">
            <v>Percentage of relevant abstractors engaged with</v>
          </cell>
          <cell r="X274">
            <v>0</v>
          </cell>
          <cell r="Y274" t="str">
            <v>Up</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7</v>
          </cell>
          <cell r="AT274">
            <v>13</v>
          </cell>
          <cell r="AU274">
            <v>20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v>0</v>
          </cell>
          <cell r="DD274">
            <v>1</v>
          </cell>
          <cell r="DE274">
            <v>0</v>
          </cell>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I275">
            <v>0</v>
          </cell>
          <cell r="J275">
            <v>0.5</v>
          </cell>
          <cell r="K275">
            <v>0</v>
          </cell>
          <cell r="L275">
            <v>0</v>
          </cell>
          <cell r="M275">
            <v>0.5</v>
          </cell>
          <cell r="N275">
            <v>0</v>
          </cell>
          <cell r="O275">
            <v>0</v>
          </cell>
          <cell r="P275">
            <v>0</v>
          </cell>
          <cell r="Q275">
            <v>1</v>
          </cell>
          <cell r="R275" t="str">
            <v>NFI</v>
          </cell>
          <cell r="S275">
            <v>0</v>
          </cell>
          <cell r="T275">
            <v>0</v>
          </cell>
          <cell r="U275" t="str">
            <v>Customer service/satisfaction (exc. billing etc.)</v>
          </cell>
          <cell r="V275" t="str">
            <v>score</v>
          </cell>
          <cell r="W275" t="str">
            <v>Satisfaction score out of 5</v>
          </cell>
          <cell r="X275">
            <v>1</v>
          </cell>
          <cell r="Y275" t="str">
            <v>Up</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3.7</v>
          </cell>
          <cell r="AR275">
            <v>3.8</v>
          </cell>
          <cell r="AS275">
            <v>3.9</v>
          </cell>
          <cell r="AT275">
            <v>4</v>
          </cell>
          <cell r="AU275">
            <v>4</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v>0</v>
          </cell>
          <cell r="DD275">
            <v>1</v>
          </cell>
          <cell r="DE275">
            <v>0</v>
          </cell>
        </row>
        <row r="276">
          <cell r="C276" t="str">
            <v>PR19SEW_NEP01</v>
          </cell>
          <cell r="D276">
            <v>0</v>
          </cell>
          <cell r="E276">
            <v>0</v>
          </cell>
          <cell r="F276" t="str">
            <v>NEP01</v>
          </cell>
          <cell r="G276" t="str">
            <v>WINEP Delivery</v>
          </cell>
          <cell r="H276">
            <v>0</v>
          </cell>
          <cell r="I276">
            <v>0</v>
          </cell>
          <cell r="J276">
            <v>0</v>
          </cell>
          <cell r="K276">
            <v>0</v>
          </cell>
          <cell r="L276">
            <v>0</v>
          </cell>
          <cell r="M276">
            <v>0</v>
          </cell>
          <cell r="N276">
            <v>0</v>
          </cell>
          <cell r="O276">
            <v>0</v>
          </cell>
          <cell r="P276">
            <v>0</v>
          </cell>
          <cell r="Q276">
            <v>0</v>
          </cell>
          <cell r="R276" t="str">
            <v>NFI</v>
          </cell>
          <cell r="S276">
            <v>0</v>
          </cell>
          <cell r="T276">
            <v>0</v>
          </cell>
          <cell r="U276">
            <v>0</v>
          </cell>
          <cell r="V276" t="str">
            <v>text</v>
          </cell>
          <cell r="W276" t="str">
            <v>WINEP requirements met or not met in each year</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t="str">
            <v>Met</v>
          </cell>
          <cell r="AR276" t="str">
            <v>Met</v>
          </cell>
          <cell r="AS276" t="str">
            <v>Met</v>
          </cell>
          <cell r="AT276" t="str">
            <v>Met</v>
          </cell>
          <cell r="AU276" t="str">
            <v>Met</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v>0</v>
          </cell>
          <cell r="DD276">
            <v>0</v>
          </cell>
          <cell r="DE276">
            <v>0</v>
          </cell>
        </row>
        <row r="277">
          <cell r="C277" t="str">
            <v>PR19SEW_H.7</v>
          </cell>
          <cell r="D277">
            <v>0</v>
          </cell>
          <cell r="E277">
            <v>0</v>
          </cell>
          <cell r="F277" t="str">
            <v>H.7</v>
          </cell>
          <cell r="G277" t="str">
            <v>Strategic main Wellwood to Potters Corner</v>
          </cell>
          <cell r="H277">
            <v>0</v>
          </cell>
          <cell r="I277">
            <v>0</v>
          </cell>
          <cell r="J277">
            <v>1</v>
          </cell>
          <cell r="K277">
            <v>0</v>
          </cell>
          <cell r="L277">
            <v>0</v>
          </cell>
          <cell r="M277">
            <v>0</v>
          </cell>
          <cell r="N277">
            <v>0</v>
          </cell>
          <cell r="O277">
            <v>0</v>
          </cell>
          <cell r="P277">
            <v>0</v>
          </cell>
          <cell r="Q277">
            <v>1</v>
          </cell>
          <cell r="R277" t="str">
            <v>Out &amp; Under</v>
          </cell>
          <cell r="S277" t="str">
            <v>Revenue</v>
          </cell>
          <cell r="T277" t="str">
            <v>End of period</v>
          </cell>
          <cell r="U277">
            <v>0</v>
          </cell>
          <cell r="V277" t="str">
            <v>number</v>
          </cell>
          <cell r="W277" t="str">
            <v>Number of month delivered early or late</v>
          </cell>
          <cell r="X277">
            <v>0</v>
          </cell>
          <cell r="Y277" t="str">
            <v>Down</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cell r="DC277">
            <v>0</v>
          </cell>
          <cell r="DD277">
            <v>0</v>
          </cell>
          <cell r="DE277">
            <v>0</v>
          </cell>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I278">
            <v>0</v>
          </cell>
          <cell r="J278">
            <v>1</v>
          </cell>
          <cell r="K278">
            <v>0</v>
          </cell>
          <cell r="L278">
            <v>0</v>
          </cell>
          <cell r="M278">
            <v>0</v>
          </cell>
          <cell r="N278">
            <v>0</v>
          </cell>
          <cell r="O278">
            <v>0</v>
          </cell>
          <cell r="P278">
            <v>0</v>
          </cell>
          <cell r="Q278">
            <v>1</v>
          </cell>
          <cell r="R278" t="str">
            <v>Under</v>
          </cell>
          <cell r="S278" t="str">
            <v xml:space="preserve">Revenue  </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t="str">
            <v>Yes</v>
          </cell>
          <cell r="BM278" t="str">
            <v>Yes</v>
          </cell>
          <cell r="BN278" t="str">
            <v>Yes</v>
          </cell>
          <cell r="BO278" t="str">
            <v>Yes</v>
          </cell>
          <cell r="BP278" t="str">
            <v>Yes</v>
          </cell>
          <cell r="BQ278" t="str">
            <v/>
          </cell>
          <cell r="BR278" t="str">
            <v/>
          </cell>
          <cell r="BS278" t="str">
            <v/>
          </cell>
          <cell r="BT278" t="str">
            <v/>
          </cell>
          <cell r="BU278" t="str">
            <v/>
          </cell>
          <cell r="BV278">
            <v>9.5</v>
          </cell>
          <cell r="BW278">
            <v>9.5</v>
          </cell>
          <cell r="BX278">
            <v>9.5</v>
          </cell>
          <cell r="BY278">
            <v>9.5</v>
          </cell>
          <cell r="BZ278">
            <v>9.5</v>
          </cell>
          <cell r="CA278">
            <v>2</v>
          </cell>
          <cell r="CB278">
            <v>2</v>
          </cell>
          <cell r="CC278">
            <v>2</v>
          </cell>
          <cell r="CD278">
            <v>2</v>
          </cell>
          <cell r="CE278">
            <v>2</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v>-0.628</v>
          </cell>
          <cell r="CV278" t="str">
            <v/>
          </cell>
          <cell r="CW278" t="str">
            <v/>
          </cell>
          <cell r="CX278" t="str">
            <v/>
          </cell>
          <cell r="CY278">
            <v>0</v>
          </cell>
          <cell r="CZ278" t="str">
            <v/>
          </cell>
          <cell r="DA278" t="str">
            <v/>
          </cell>
          <cell r="DB278" t="str">
            <v/>
          </cell>
          <cell r="DC278">
            <v>0</v>
          </cell>
          <cell r="DD278">
            <v>1</v>
          </cell>
          <cell r="DE278">
            <v>0</v>
          </cell>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I279">
            <v>0</v>
          </cell>
          <cell r="J279">
            <v>1</v>
          </cell>
          <cell r="K279">
            <v>0</v>
          </cell>
          <cell r="L279">
            <v>0</v>
          </cell>
          <cell r="M279">
            <v>0</v>
          </cell>
          <cell r="N279">
            <v>0</v>
          </cell>
          <cell r="O279">
            <v>0</v>
          </cell>
          <cell r="P279">
            <v>0</v>
          </cell>
          <cell r="Q279">
            <v>1</v>
          </cell>
          <cell r="R279" t="str">
            <v>Out &amp; under</v>
          </cell>
          <cell r="S279" t="str">
            <v xml:space="preserve">Revenue  </v>
          </cell>
          <cell r="T279" t="str">
            <v>In-period</v>
          </cell>
          <cell r="U279" t="str">
            <v xml:space="preserve">Leakage </v>
          </cell>
          <cell r="V279" t="str">
            <v>nr</v>
          </cell>
          <cell r="W279" t="str">
            <v xml:space="preserve">Ml/d </v>
          </cell>
          <cell r="X279">
            <v>1</v>
          </cell>
          <cell r="Y279" t="str">
            <v>Down</v>
          </cell>
          <cell r="Z279" t="str">
            <v>Leakage</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100.5</v>
          </cell>
          <cell r="AR279">
            <v>97.3</v>
          </cell>
          <cell r="AS279">
            <v>94.2</v>
          </cell>
          <cell r="AT279">
            <v>91.1</v>
          </cell>
          <cell r="AU279">
            <v>87.9</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t="str">
            <v>Yes</v>
          </cell>
          <cell r="BM279" t="str">
            <v>Yes</v>
          </cell>
          <cell r="BN279" t="str">
            <v>Yes</v>
          </cell>
          <cell r="BO279" t="str">
            <v>Yes</v>
          </cell>
          <cell r="BP279" t="str">
            <v>Yes</v>
          </cell>
          <cell r="BQ279" t="str">
            <v/>
          </cell>
          <cell r="BR279" t="str">
            <v/>
          </cell>
          <cell r="BS279" t="str">
            <v/>
          </cell>
          <cell r="BT279" t="str">
            <v/>
          </cell>
          <cell r="BU279" t="str">
            <v/>
          </cell>
          <cell r="BV279">
            <v>108.6</v>
          </cell>
          <cell r="BW279">
            <v>108.6</v>
          </cell>
          <cell r="BX279">
            <v>108.6</v>
          </cell>
          <cell r="BY279">
            <v>108.6</v>
          </cell>
          <cell r="BZ279">
            <v>108.6</v>
          </cell>
          <cell r="CA279" t="str">
            <v/>
          </cell>
          <cell r="CB279" t="str">
            <v/>
          </cell>
          <cell r="CC279" t="str">
            <v/>
          </cell>
          <cell r="CD279" t="str">
            <v/>
          </cell>
          <cell r="CE279" t="str">
            <v/>
          </cell>
          <cell r="CF279" t="str">
            <v/>
          </cell>
          <cell r="CG279" t="str">
            <v/>
          </cell>
          <cell r="CH279" t="str">
            <v/>
          </cell>
          <cell r="CI279" t="str">
            <v/>
          </cell>
          <cell r="CJ279" t="str">
            <v/>
          </cell>
          <cell r="CK279">
            <v>91.5</v>
          </cell>
          <cell r="CL279">
            <v>88.3</v>
          </cell>
          <cell r="CM279">
            <v>85.2</v>
          </cell>
          <cell r="CN279">
            <v>82.1</v>
          </cell>
          <cell r="CO279">
            <v>79</v>
          </cell>
          <cell r="CP279" t="str">
            <v/>
          </cell>
          <cell r="CQ279" t="str">
            <v/>
          </cell>
          <cell r="CR279" t="str">
            <v/>
          </cell>
          <cell r="CS279" t="str">
            <v/>
          </cell>
          <cell r="CT279" t="str">
            <v/>
          </cell>
          <cell r="CU279">
            <v>-0.26500000000000001</v>
          </cell>
          <cell r="CV279" t="str">
            <v/>
          </cell>
          <cell r="CW279" t="str">
            <v/>
          </cell>
          <cell r="CX279" t="str">
            <v/>
          </cell>
          <cell r="CY279">
            <v>0.13700000000000001</v>
          </cell>
          <cell r="CZ279" t="str">
            <v/>
          </cell>
          <cell r="DA279" t="str">
            <v/>
          </cell>
          <cell r="DB279" t="str">
            <v/>
          </cell>
          <cell r="DC279">
            <v>0</v>
          </cell>
          <cell r="DD279">
            <v>1</v>
          </cell>
          <cell r="DE279">
            <v>0</v>
          </cell>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J280">
            <v>0</v>
          </cell>
          <cell r="K280">
            <v>0</v>
          </cell>
          <cell r="L280">
            <v>0</v>
          </cell>
          <cell r="M280">
            <v>0</v>
          </cell>
          <cell r="N280">
            <v>0</v>
          </cell>
          <cell r="O280">
            <v>0</v>
          </cell>
          <cell r="P280">
            <v>0</v>
          </cell>
          <cell r="Q280">
            <v>1</v>
          </cell>
          <cell r="R280" t="str">
            <v>Out &amp; under</v>
          </cell>
          <cell r="S280" t="str">
            <v xml:space="preserve">Revenue  </v>
          </cell>
          <cell r="T280" t="str">
            <v>End of period</v>
          </cell>
          <cell r="U280" t="str">
            <v xml:space="preserve">Water consumption </v>
          </cell>
          <cell r="V280" t="str">
            <v>nr</v>
          </cell>
          <cell r="W280" t="str">
            <v xml:space="preserve">l/h/d </v>
          </cell>
          <cell r="X280">
            <v>1</v>
          </cell>
          <cell r="Y280" t="str">
            <v>Down</v>
          </cell>
          <cell r="Z280" t="str">
            <v>Per capita consumption</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129.1</v>
          </cell>
          <cell r="AR280">
            <v>127.8</v>
          </cell>
          <cell r="AS280">
            <v>124.8</v>
          </cell>
          <cell r="AT280">
            <v>122.6</v>
          </cell>
          <cell r="AU280">
            <v>121</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t="str">
            <v>Yes</v>
          </cell>
          <cell r="BM280" t="str">
            <v>Yes</v>
          </cell>
          <cell r="BN280" t="str">
            <v>Yes</v>
          </cell>
          <cell r="BO280" t="str">
            <v>Yes</v>
          </cell>
          <cell r="BP280" t="str">
            <v>Yes</v>
          </cell>
          <cell r="BQ280">
            <v>154.30000000000001</v>
          </cell>
          <cell r="BR280">
            <v>154.30000000000001</v>
          </cell>
          <cell r="BS280">
            <v>154.30000000000001</v>
          </cell>
          <cell r="BT280">
            <v>154.30000000000001</v>
          </cell>
          <cell r="BU280">
            <v>154.30000000000001</v>
          </cell>
          <cell r="BV280">
            <v>152.19999999999999</v>
          </cell>
          <cell r="BW280">
            <v>152.19999999999999</v>
          </cell>
          <cell r="BX280">
            <v>152.19999999999999</v>
          </cell>
          <cell r="BY280">
            <v>152.19999999999999</v>
          </cell>
          <cell r="BZ280">
            <v>152.19999999999999</v>
          </cell>
          <cell r="CA280" t="str">
            <v/>
          </cell>
          <cell r="CB280" t="str">
            <v/>
          </cell>
          <cell r="CC280" t="str">
            <v/>
          </cell>
          <cell r="CD280" t="str">
            <v/>
          </cell>
          <cell r="CE280" t="str">
            <v/>
          </cell>
          <cell r="CF280" t="str">
            <v/>
          </cell>
          <cell r="CG280" t="str">
            <v/>
          </cell>
          <cell r="CH280" t="str">
            <v/>
          </cell>
          <cell r="CI280" t="str">
            <v/>
          </cell>
          <cell r="CJ280" t="str">
            <v/>
          </cell>
          <cell r="CK280">
            <v>127</v>
          </cell>
          <cell r="CL280">
            <v>125.8</v>
          </cell>
          <cell r="CM280">
            <v>122.8</v>
          </cell>
          <cell r="CN280">
            <v>120.7</v>
          </cell>
          <cell r="CO280">
            <v>119</v>
          </cell>
          <cell r="CP280" t="str">
            <v>*</v>
          </cell>
          <cell r="CQ280" t="str">
            <v>*</v>
          </cell>
          <cell r="CR280" t="str">
            <v>*</v>
          </cell>
          <cell r="CS280" t="str">
            <v>*</v>
          </cell>
          <cell r="CT280" t="str">
            <v>*</v>
          </cell>
          <cell r="CU280">
            <v>-0.17799999999999999</v>
          </cell>
          <cell r="CV280" t="str">
            <v/>
          </cell>
          <cell r="CW280" t="str">
            <v/>
          </cell>
          <cell r="CX280">
            <v>-0.35599999999999998</v>
          </cell>
          <cell r="CY280">
            <v>7.0000000000000007E-2</v>
          </cell>
          <cell r="CZ280" t="str">
            <v/>
          </cell>
          <cell r="DA280" t="str">
            <v/>
          </cell>
          <cell r="DB280">
            <v>0.35599999999999998</v>
          </cell>
          <cell r="DC280">
            <v>0</v>
          </cell>
          <cell r="DD280">
            <v>1</v>
          </cell>
          <cell r="DE280">
            <v>0</v>
          </cell>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I281">
            <v>0</v>
          </cell>
          <cell r="J281">
            <v>1</v>
          </cell>
          <cell r="K281">
            <v>0</v>
          </cell>
          <cell r="L281">
            <v>0</v>
          </cell>
          <cell r="M281">
            <v>0</v>
          </cell>
          <cell r="N281">
            <v>0</v>
          </cell>
          <cell r="O281">
            <v>0</v>
          </cell>
          <cell r="P281">
            <v>0</v>
          </cell>
          <cell r="Q281">
            <v>1</v>
          </cell>
          <cell r="R281" t="str">
            <v>Out &amp; under</v>
          </cell>
          <cell r="S281" t="str">
            <v xml:space="preserve">Revenue  </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0.83</v>
          </cell>
          <cell r="AR281">
            <v>0.74</v>
          </cell>
          <cell r="AS281">
            <v>0.65</v>
          </cell>
          <cell r="AT281">
            <v>0.55000000000000004</v>
          </cell>
          <cell r="AU281">
            <v>0.46</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C281">
            <v>0</v>
          </cell>
          <cell r="DD281">
            <v>1</v>
          </cell>
          <cell r="DE281">
            <v>0</v>
          </cell>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I282">
            <v>0</v>
          </cell>
          <cell r="J282">
            <v>1</v>
          </cell>
          <cell r="K282">
            <v>0</v>
          </cell>
          <cell r="L282">
            <v>0</v>
          </cell>
          <cell r="M282">
            <v>0</v>
          </cell>
          <cell r="N282">
            <v>0</v>
          </cell>
          <cell r="O282">
            <v>0</v>
          </cell>
          <cell r="P282">
            <v>0</v>
          </cell>
          <cell r="Q282">
            <v>1</v>
          </cell>
          <cell r="R282" t="str">
            <v>Out &amp; under</v>
          </cell>
          <cell r="S282" t="str">
            <v xml:space="preserve">Revenue  </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0.24</v>
          </cell>
          <cell r="AR282">
            <v>0.23</v>
          </cell>
          <cell r="AS282">
            <v>0.23</v>
          </cell>
          <cell r="AT282">
            <v>0.22</v>
          </cell>
          <cell r="AU282">
            <v>0.21</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C282">
            <v>0</v>
          </cell>
          <cell r="DD282">
            <v>1</v>
          </cell>
          <cell r="DE282">
            <v>0</v>
          </cell>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I283">
            <v>0</v>
          </cell>
          <cell r="J283">
            <v>0</v>
          </cell>
          <cell r="K283">
            <v>1</v>
          </cell>
          <cell r="L283">
            <v>0</v>
          </cell>
          <cell r="M283">
            <v>0</v>
          </cell>
          <cell r="N283">
            <v>0</v>
          </cell>
          <cell r="O283">
            <v>0</v>
          </cell>
          <cell r="P283">
            <v>0</v>
          </cell>
          <cell r="Q283">
            <v>1</v>
          </cell>
          <cell r="R283" t="str">
            <v>Out</v>
          </cell>
          <cell r="S283" t="str">
            <v xml:space="preserve">Revenue  </v>
          </cell>
          <cell r="T283" t="str">
            <v>In-period</v>
          </cell>
          <cell r="U283" t="str">
            <v xml:space="preserve">Environmental </v>
          </cell>
          <cell r="V283" t="str">
            <v>nr</v>
          </cell>
          <cell r="W283" t="str">
            <v xml:space="preserve">Total volume of treated effluent re-used expressed in m3.  </v>
          </cell>
          <cell r="X283">
            <v>0</v>
          </cell>
          <cell r="Y283" t="str">
            <v>Up</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C283">
            <v>0</v>
          </cell>
          <cell r="DD283">
            <v>1</v>
          </cell>
          <cell r="DE283">
            <v>0</v>
          </cell>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I284">
            <v>0</v>
          </cell>
          <cell r="J284">
            <v>0.03</v>
          </cell>
          <cell r="K284">
            <v>0</v>
          </cell>
          <cell r="L284">
            <v>0.97</v>
          </cell>
          <cell r="M284">
            <v>0</v>
          </cell>
          <cell r="N284">
            <v>0</v>
          </cell>
          <cell r="O284">
            <v>0</v>
          </cell>
          <cell r="P284">
            <v>0</v>
          </cell>
          <cell r="Q284">
            <v>1</v>
          </cell>
          <cell r="R284" t="str">
            <v>Out &amp; under</v>
          </cell>
          <cell r="S284" t="str">
            <v xml:space="preserve">Revenue  </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21.2</v>
          </cell>
          <cell r="AR284">
            <v>21.3</v>
          </cell>
          <cell r="AS284">
            <v>24</v>
          </cell>
          <cell r="AT284">
            <v>24</v>
          </cell>
          <cell r="AU284">
            <v>24</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C284">
            <v>0</v>
          </cell>
          <cell r="DD284">
            <v>1</v>
          </cell>
          <cell r="DE284">
            <v>0</v>
          </cell>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I285">
            <v>0</v>
          </cell>
          <cell r="J285">
            <v>0</v>
          </cell>
          <cell r="K285">
            <v>0</v>
          </cell>
          <cell r="L285">
            <v>1</v>
          </cell>
          <cell r="M285">
            <v>0</v>
          </cell>
          <cell r="N285">
            <v>0</v>
          </cell>
          <cell r="O285">
            <v>0</v>
          </cell>
          <cell r="P285">
            <v>0</v>
          </cell>
          <cell r="Q285">
            <v>1</v>
          </cell>
          <cell r="R285" t="str">
            <v>Under</v>
          </cell>
          <cell r="S285" t="str">
            <v xml:space="preserve">Revenue  </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100</v>
          </cell>
          <cell r="AR285">
            <v>100</v>
          </cell>
          <cell r="AS285">
            <v>100</v>
          </cell>
          <cell r="AT285">
            <v>100</v>
          </cell>
          <cell r="AU285">
            <v>100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C285">
            <v>0</v>
          </cell>
          <cell r="DD285">
            <v>1</v>
          </cell>
          <cell r="DE285">
            <v>0</v>
          </cell>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I286">
            <v>0</v>
          </cell>
          <cell r="J286">
            <v>0</v>
          </cell>
          <cell r="K286">
            <v>1</v>
          </cell>
          <cell r="L286">
            <v>0</v>
          </cell>
          <cell r="M286">
            <v>0</v>
          </cell>
          <cell r="N286">
            <v>0</v>
          </cell>
          <cell r="O286">
            <v>0</v>
          </cell>
          <cell r="P286">
            <v>0</v>
          </cell>
          <cell r="Q286">
            <v>1</v>
          </cell>
          <cell r="R286" t="str">
            <v>Under</v>
          </cell>
          <cell r="S286" t="str">
            <v xml:space="preserve">Revenue  </v>
          </cell>
          <cell r="T286" t="str">
            <v>In-period</v>
          </cell>
          <cell r="U286" t="str">
            <v xml:space="preserve">Environmental </v>
          </cell>
          <cell r="V286" t="str">
            <v>nr</v>
          </cell>
          <cell r="W286" t="str">
            <v xml:space="preserve">Km of rivers improved </v>
          </cell>
          <cell r="X286">
            <v>2</v>
          </cell>
          <cell r="Y286" t="str">
            <v>Up</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82.5</v>
          </cell>
          <cell r="AS286">
            <v>102.7</v>
          </cell>
          <cell r="AT286">
            <v>102.7</v>
          </cell>
          <cell r="AU286">
            <v>182.3</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cell r="DE286">
            <v>0</v>
          </cell>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J287">
            <v>0</v>
          </cell>
          <cell r="K287">
            <v>0</v>
          </cell>
          <cell r="L287">
            <v>0</v>
          </cell>
          <cell r="M287">
            <v>0</v>
          </cell>
          <cell r="N287">
            <v>0</v>
          </cell>
          <cell r="O287">
            <v>0</v>
          </cell>
          <cell r="P287">
            <v>0</v>
          </cell>
          <cell r="Q287">
            <v>1</v>
          </cell>
          <cell r="R287" t="str">
            <v>Out &amp; under</v>
          </cell>
          <cell r="S287" t="str">
            <v xml:space="preserve">Revenue  </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-15</v>
          </cell>
          <cell r="AR287">
            <v>-15</v>
          </cell>
          <cell r="AS287">
            <v>-15</v>
          </cell>
          <cell r="AT287">
            <v>-15</v>
          </cell>
          <cell r="AU287">
            <v>-15</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C287">
            <v>0</v>
          </cell>
          <cell r="DD287">
            <v>1</v>
          </cell>
          <cell r="DE287">
            <v>0</v>
          </cell>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I288">
            <v>0</v>
          </cell>
          <cell r="J288">
            <v>0</v>
          </cell>
          <cell r="K288">
            <v>1</v>
          </cell>
          <cell r="L288">
            <v>0</v>
          </cell>
          <cell r="M288">
            <v>0</v>
          </cell>
          <cell r="N288">
            <v>0</v>
          </cell>
          <cell r="O288">
            <v>0</v>
          </cell>
          <cell r="P288">
            <v>0</v>
          </cell>
          <cell r="Q288">
            <v>1</v>
          </cell>
          <cell r="R288" t="str">
            <v>Under</v>
          </cell>
          <cell r="S288" t="str">
            <v xml:space="preserve">Revenue  </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57</v>
          </cell>
          <cell r="AR288">
            <v>57</v>
          </cell>
          <cell r="AS288">
            <v>57</v>
          </cell>
          <cell r="AT288">
            <v>57</v>
          </cell>
          <cell r="AU288">
            <v>57</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C288">
            <v>0</v>
          </cell>
          <cell r="DD288">
            <v>1</v>
          </cell>
          <cell r="DE288">
            <v>0</v>
          </cell>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I289">
            <v>0</v>
          </cell>
          <cell r="J289">
            <v>0</v>
          </cell>
          <cell r="K289">
            <v>1</v>
          </cell>
          <cell r="L289">
            <v>0</v>
          </cell>
          <cell r="M289">
            <v>0</v>
          </cell>
          <cell r="N289">
            <v>0</v>
          </cell>
          <cell r="O289">
            <v>0</v>
          </cell>
          <cell r="P289">
            <v>0</v>
          </cell>
          <cell r="Q289">
            <v>1</v>
          </cell>
          <cell r="R289" t="str">
            <v>Out &amp; under</v>
          </cell>
          <cell r="S289" t="str">
            <v xml:space="preserve">Revenue  </v>
          </cell>
          <cell r="T289" t="str">
            <v>In-period</v>
          </cell>
          <cell r="U289" t="str">
            <v xml:space="preserve">Environmental </v>
          </cell>
          <cell r="V289" t="str">
            <v>nr</v>
          </cell>
          <cell r="W289" t="str">
            <v xml:space="preserve">Number of bathing waters at ‘Good’ </v>
          </cell>
          <cell r="X289">
            <v>0</v>
          </cell>
          <cell r="Y289" t="str">
            <v>Up</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2</v>
          </cell>
          <cell r="AU289">
            <v>5</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cell r="DE289">
            <v>0</v>
          </cell>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I290">
            <v>0</v>
          </cell>
          <cell r="J290">
            <v>1</v>
          </cell>
          <cell r="K290">
            <v>0</v>
          </cell>
          <cell r="L290">
            <v>0</v>
          </cell>
          <cell r="M290">
            <v>0</v>
          </cell>
          <cell r="N290">
            <v>0</v>
          </cell>
          <cell r="O290">
            <v>0</v>
          </cell>
          <cell r="P290">
            <v>0</v>
          </cell>
          <cell r="Q290">
            <v>1</v>
          </cell>
          <cell r="R290" t="str">
            <v>NFI</v>
          </cell>
          <cell r="S290">
            <v>0</v>
          </cell>
          <cell r="T290">
            <v>0</v>
          </cell>
          <cell r="U290" t="str">
            <v xml:space="preserve">Water consumption </v>
          </cell>
          <cell r="V290" t="str">
            <v>%</v>
          </cell>
          <cell r="W290" t="str">
            <v xml:space="preserve">% of metered household customers </v>
          </cell>
          <cell r="X290">
            <v>0</v>
          </cell>
          <cell r="Y290" t="str">
            <v>Up</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49</v>
          </cell>
          <cell r="AR290">
            <v>51</v>
          </cell>
          <cell r="AS290">
            <v>53</v>
          </cell>
          <cell r="AT290">
            <v>54</v>
          </cell>
          <cell r="AU290">
            <v>55</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v>0</v>
          </cell>
          <cell r="DD290">
            <v>1</v>
          </cell>
          <cell r="DE290">
            <v>0</v>
          </cell>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I291">
            <v>0</v>
          </cell>
          <cell r="J291">
            <v>1</v>
          </cell>
          <cell r="K291">
            <v>0</v>
          </cell>
          <cell r="L291">
            <v>0</v>
          </cell>
          <cell r="M291">
            <v>0</v>
          </cell>
          <cell r="N291">
            <v>0</v>
          </cell>
          <cell r="O291">
            <v>0</v>
          </cell>
          <cell r="P291">
            <v>0</v>
          </cell>
          <cell r="Q291">
            <v>1</v>
          </cell>
          <cell r="R291" t="str">
            <v>NFI</v>
          </cell>
          <cell r="S291">
            <v>0</v>
          </cell>
          <cell r="T291">
            <v>0</v>
          </cell>
          <cell r="U291" t="str">
            <v xml:space="preserve">Water consumption </v>
          </cell>
          <cell r="V291" t="str">
            <v>nr</v>
          </cell>
          <cell r="W291" t="str">
            <v xml:space="preserve">Total estimated m3/d of water saved.  </v>
          </cell>
          <cell r="X291">
            <v>0</v>
          </cell>
          <cell r="Y291" t="str">
            <v>Up</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500</v>
          </cell>
          <cell r="AR291">
            <v>1000</v>
          </cell>
          <cell r="AS291">
            <v>1500</v>
          </cell>
          <cell r="AT291">
            <v>2000</v>
          </cell>
          <cell r="AU291">
            <v>2500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v>0</v>
          </cell>
          <cell r="DD291">
            <v>1</v>
          </cell>
          <cell r="DE291">
            <v>0</v>
          </cell>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I292">
            <v>0</v>
          </cell>
          <cell r="J292">
            <v>1</v>
          </cell>
          <cell r="K292">
            <v>0</v>
          </cell>
          <cell r="L292">
            <v>0</v>
          </cell>
          <cell r="M292">
            <v>0</v>
          </cell>
          <cell r="N292">
            <v>0</v>
          </cell>
          <cell r="O292">
            <v>0</v>
          </cell>
          <cell r="P292">
            <v>0</v>
          </cell>
          <cell r="Q292">
            <v>1</v>
          </cell>
          <cell r="R292" t="str">
            <v>Out</v>
          </cell>
          <cell r="S292" t="str">
            <v xml:space="preserve">Revenue  </v>
          </cell>
          <cell r="T292" t="str">
            <v>In-period</v>
          </cell>
          <cell r="U292" t="str">
            <v xml:space="preserve">Water consumption </v>
          </cell>
          <cell r="V292" t="str">
            <v>nr</v>
          </cell>
          <cell r="W292" t="str">
            <v xml:space="preserve">Number of residential properties provided with devices </v>
          </cell>
          <cell r="X292">
            <v>0</v>
          </cell>
          <cell r="Y292" t="str">
            <v>Up</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3529</v>
          </cell>
          <cell r="AR292">
            <v>3529</v>
          </cell>
          <cell r="AS292">
            <v>3529</v>
          </cell>
          <cell r="AT292">
            <v>3529</v>
          </cell>
          <cell r="AU292">
            <v>3529</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C292">
            <v>0</v>
          </cell>
          <cell r="DD292">
            <v>1</v>
          </cell>
          <cell r="DE292">
            <v>0</v>
          </cell>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I293">
            <v>0</v>
          </cell>
          <cell r="J293">
            <v>0.433</v>
          </cell>
          <cell r="K293">
            <v>0.56699999999999995</v>
          </cell>
          <cell r="L293">
            <v>0</v>
          </cell>
          <cell r="M293">
            <v>0</v>
          </cell>
          <cell r="N293">
            <v>0</v>
          </cell>
          <cell r="O293">
            <v>0</v>
          </cell>
          <cell r="P293">
            <v>0</v>
          </cell>
          <cell r="Q293">
            <v>1</v>
          </cell>
          <cell r="R293" t="str">
            <v>Out &amp; under</v>
          </cell>
          <cell r="S293" t="str">
            <v xml:space="preserve">Revenue  </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t="str">
            <v/>
          </cell>
          <cell r="AR293" t="str">
            <v/>
          </cell>
          <cell r="AS293" t="str">
            <v/>
          </cell>
          <cell r="AT293" t="str">
            <v/>
          </cell>
          <cell r="AU293" t="str">
            <v xml:space="preserve">UQ </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t="str">
            <v>Yes</v>
          </cell>
          <cell r="BM293" t="str">
            <v>Yes</v>
          </cell>
          <cell r="BN293" t="str">
            <v>Yes</v>
          </cell>
          <cell r="BO293" t="str">
            <v>Yes</v>
          </cell>
          <cell r="BP293" t="str">
            <v>Yes</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v>0</v>
          </cell>
          <cell r="DD293">
            <v>1</v>
          </cell>
          <cell r="DE293">
            <v>0</v>
          </cell>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I294">
            <v>0</v>
          </cell>
          <cell r="J294">
            <v>0</v>
          </cell>
          <cell r="K294">
            <v>1</v>
          </cell>
          <cell r="L294">
            <v>0</v>
          </cell>
          <cell r="M294">
            <v>0</v>
          </cell>
          <cell r="N294">
            <v>0</v>
          </cell>
          <cell r="O294">
            <v>0</v>
          </cell>
          <cell r="P294">
            <v>0</v>
          </cell>
          <cell r="Q294">
            <v>1</v>
          </cell>
          <cell r="R294" t="str">
            <v>Out &amp; under</v>
          </cell>
          <cell r="S294" t="str">
            <v xml:space="preserve">Revenue  </v>
          </cell>
          <cell r="T294" t="str">
            <v>In-period</v>
          </cell>
          <cell r="U294" t="str">
            <v xml:space="preserve">Environmental </v>
          </cell>
          <cell r="V294" t="str">
            <v>nr</v>
          </cell>
          <cell r="W294" t="str">
            <v xml:space="preserve">Number of bathing waters at ‘Excellent’  </v>
          </cell>
          <cell r="X294">
            <v>0</v>
          </cell>
          <cell r="Y294" t="str">
            <v>Up</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1</v>
          </cell>
          <cell r="AU294">
            <v>2</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C294">
            <v>0</v>
          </cell>
          <cell r="DD294">
            <v>1</v>
          </cell>
          <cell r="DE294">
            <v>0</v>
          </cell>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I295">
            <v>0</v>
          </cell>
          <cell r="J295">
            <v>0</v>
          </cell>
          <cell r="K295">
            <v>0</v>
          </cell>
          <cell r="L295">
            <v>0</v>
          </cell>
          <cell r="M295">
            <v>1</v>
          </cell>
          <cell r="N295">
            <v>0</v>
          </cell>
          <cell r="O295">
            <v>0</v>
          </cell>
          <cell r="P295">
            <v>0</v>
          </cell>
          <cell r="Q295">
            <v>1</v>
          </cell>
          <cell r="R295" t="str">
            <v>Out &amp; under</v>
          </cell>
          <cell r="S295" t="str">
            <v xml:space="preserve">Revenue  </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t="str">
            <v/>
          </cell>
          <cell r="AR295" t="str">
            <v/>
          </cell>
          <cell r="AS295" t="str">
            <v/>
          </cell>
          <cell r="AT295" t="str">
            <v/>
          </cell>
          <cell r="AU295" t="str">
            <v>Above average</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t="str">
            <v>Yes</v>
          </cell>
          <cell r="BM295" t="str">
            <v>Yes</v>
          </cell>
          <cell r="BN295" t="str">
            <v>Yes</v>
          </cell>
          <cell r="BO295" t="str">
            <v>Yes</v>
          </cell>
          <cell r="BP295" t="str">
            <v>Yes</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v>0</v>
          </cell>
          <cell r="DD295">
            <v>1</v>
          </cell>
          <cell r="DE295">
            <v>0</v>
          </cell>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I296">
            <v>0</v>
          </cell>
          <cell r="J296">
            <v>0</v>
          </cell>
          <cell r="K296">
            <v>0</v>
          </cell>
          <cell r="L296">
            <v>0</v>
          </cell>
          <cell r="M296">
            <v>1</v>
          </cell>
          <cell r="N296">
            <v>0</v>
          </cell>
          <cell r="O296">
            <v>0</v>
          </cell>
          <cell r="P296">
            <v>0</v>
          </cell>
          <cell r="Q296">
            <v>1</v>
          </cell>
          <cell r="R296" t="str">
            <v>Out &amp; under</v>
          </cell>
          <cell r="S296" t="str">
            <v xml:space="preserve">Revenue  </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2.38</v>
          </cell>
          <cell r="AR296">
            <v>2.2799999999999998</v>
          </cell>
          <cell r="AS296">
            <v>2.1800000000000002</v>
          </cell>
          <cell r="AT296">
            <v>2.12</v>
          </cell>
          <cell r="AU296">
            <v>2.06</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C296">
            <v>0</v>
          </cell>
          <cell r="DD296">
            <v>1</v>
          </cell>
          <cell r="DE296">
            <v>0</v>
          </cell>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I297">
            <v>0</v>
          </cell>
          <cell r="J297">
            <v>0</v>
          </cell>
          <cell r="K297">
            <v>0</v>
          </cell>
          <cell r="L297">
            <v>0</v>
          </cell>
          <cell r="M297">
            <v>1</v>
          </cell>
          <cell r="N297">
            <v>0</v>
          </cell>
          <cell r="O297">
            <v>0</v>
          </cell>
          <cell r="P297">
            <v>0</v>
          </cell>
          <cell r="Q297">
            <v>1</v>
          </cell>
          <cell r="R297" t="str">
            <v>NFI</v>
          </cell>
          <cell r="S297">
            <v>0</v>
          </cell>
          <cell r="T297">
            <v>0</v>
          </cell>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70</v>
          </cell>
          <cell r="AR297">
            <v>75</v>
          </cell>
          <cell r="AS297">
            <v>80</v>
          </cell>
          <cell r="AT297">
            <v>85</v>
          </cell>
          <cell r="AU297">
            <v>90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v>0</v>
          </cell>
          <cell r="DD297">
            <v>1</v>
          </cell>
          <cell r="DE297">
            <v>0</v>
          </cell>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I298">
            <v>0</v>
          </cell>
          <cell r="J298">
            <v>0</v>
          </cell>
          <cell r="K298">
            <v>0</v>
          </cell>
          <cell r="L298">
            <v>0</v>
          </cell>
          <cell r="M298">
            <v>1</v>
          </cell>
          <cell r="N298">
            <v>0</v>
          </cell>
          <cell r="O298">
            <v>0</v>
          </cell>
          <cell r="P298">
            <v>0</v>
          </cell>
          <cell r="Q298">
            <v>1</v>
          </cell>
          <cell r="R298" t="str">
            <v>NFI</v>
          </cell>
          <cell r="S298">
            <v>0</v>
          </cell>
          <cell r="T298">
            <v>0</v>
          </cell>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77</v>
          </cell>
          <cell r="AR298">
            <v>81</v>
          </cell>
          <cell r="AS298">
            <v>84</v>
          </cell>
          <cell r="AT298">
            <v>87</v>
          </cell>
          <cell r="AU298">
            <v>90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v>0</v>
          </cell>
          <cell r="DD298">
            <v>1</v>
          </cell>
          <cell r="DE298">
            <v>0</v>
          </cell>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I299">
            <v>0</v>
          </cell>
          <cell r="J299">
            <v>1</v>
          </cell>
          <cell r="K299">
            <v>0</v>
          </cell>
          <cell r="L299">
            <v>0</v>
          </cell>
          <cell r="M299">
            <v>0</v>
          </cell>
          <cell r="N299">
            <v>0</v>
          </cell>
          <cell r="O299">
            <v>0</v>
          </cell>
          <cell r="P299">
            <v>0</v>
          </cell>
          <cell r="Q299">
            <v>1</v>
          </cell>
          <cell r="R299" t="str">
            <v>Out</v>
          </cell>
          <cell r="S299" t="str">
            <v xml:space="preserve">Revenue  </v>
          </cell>
          <cell r="T299" t="str">
            <v>In-period</v>
          </cell>
          <cell r="U299" t="str">
            <v>Lead</v>
          </cell>
          <cell r="V299" t="str">
            <v>nr</v>
          </cell>
          <cell r="W299" t="str">
            <v xml:space="preserve">Number of residential properties who receive grants </v>
          </cell>
          <cell r="X299">
            <v>0</v>
          </cell>
          <cell r="Y299" t="str">
            <v>Up</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43</v>
          </cell>
          <cell r="AR299">
            <v>43</v>
          </cell>
          <cell r="AS299">
            <v>43</v>
          </cell>
          <cell r="AT299">
            <v>43</v>
          </cell>
          <cell r="AU299">
            <v>43</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C299">
            <v>0</v>
          </cell>
          <cell r="DD299">
            <v>1</v>
          </cell>
          <cell r="DE299">
            <v>0</v>
          </cell>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I300">
            <v>0</v>
          </cell>
          <cell r="J300">
            <v>0</v>
          </cell>
          <cell r="K300">
            <v>1</v>
          </cell>
          <cell r="L300">
            <v>0</v>
          </cell>
          <cell r="M300">
            <v>0</v>
          </cell>
          <cell r="N300">
            <v>0</v>
          </cell>
          <cell r="O300">
            <v>0</v>
          </cell>
          <cell r="P300">
            <v>0</v>
          </cell>
          <cell r="Q300">
            <v>1</v>
          </cell>
          <cell r="R300" t="str">
            <v>Out &amp; under</v>
          </cell>
          <cell r="S300" t="str">
            <v xml:space="preserve">Revenue  </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23080</v>
          </cell>
          <cell r="AR300">
            <v>39730</v>
          </cell>
          <cell r="AS300">
            <v>39730</v>
          </cell>
          <cell r="AT300">
            <v>39730</v>
          </cell>
          <cell r="AU300">
            <v>39730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C300">
            <v>0</v>
          </cell>
          <cell r="DD300">
            <v>1</v>
          </cell>
          <cell r="DE300">
            <v>0</v>
          </cell>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I301">
            <v>0</v>
          </cell>
          <cell r="J301">
            <v>0.5</v>
          </cell>
          <cell r="K301">
            <v>0.5</v>
          </cell>
          <cell r="L301">
            <v>0</v>
          </cell>
          <cell r="M301">
            <v>0</v>
          </cell>
          <cell r="N301">
            <v>0</v>
          </cell>
          <cell r="O301">
            <v>0</v>
          </cell>
          <cell r="P301">
            <v>0</v>
          </cell>
          <cell r="Q301">
            <v>1</v>
          </cell>
          <cell r="R301" t="str">
            <v>NFI</v>
          </cell>
          <cell r="S301">
            <v>0</v>
          </cell>
          <cell r="T301">
            <v>0</v>
          </cell>
          <cell r="U301" t="str">
            <v xml:space="preserve">Community/partnerships </v>
          </cell>
          <cell r="V301" t="str">
            <v>rank</v>
          </cell>
          <cell r="W301" t="str">
            <v>Rank of where we are in the benchmarking </v>
          </cell>
          <cell r="X301">
            <v>0</v>
          </cell>
          <cell r="Y301" t="str">
            <v>Up</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75</v>
          </cell>
          <cell r="AR301">
            <v>75</v>
          </cell>
          <cell r="AS301">
            <v>75</v>
          </cell>
          <cell r="AT301">
            <v>75</v>
          </cell>
          <cell r="AU301">
            <v>75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v>0</v>
          </cell>
          <cell r="DD301">
            <v>1</v>
          </cell>
          <cell r="DE301">
            <v>0</v>
          </cell>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I302">
            <v>0</v>
          </cell>
          <cell r="J302">
            <v>0.5</v>
          </cell>
          <cell r="K302">
            <v>0.5</v>
          </cell>
          <cell r="L302">
            <v>0</v>
          </cell>
          <cell r="M302">
            <v>0</v>
          </cell>
          <cell r="N302">
            <v>0</v>
          </cell>
          <cell r="O302">
            <v>0</v>
          </cell>
          <cell r="P302">
            <v>0</v>
          </cell>
          <cell r="Q302">
            <v>1</v>
          </cell>
          <cell r="R302" t="str">
            <v>NFI</v>
          </cell>
          <cell r="S302">
            <v>0</v>
          </cell>
          <cell r="T302">
            <v>0</v>
          </cell>
          <cell r="U302" t="str">
            <v>Community/partnerships</v>
          </cell>
          <cell r="V302" t="str">
            <v>%</v>
          </cell>
          <cell r="W302" t="str">
            <v>The percentage of good or excellent feedback</v>
          </cell>
          <cell r="X302">
            <v>0</v>
          </cell>
          <cell r="Y302" t="str">
            <v>Up</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1</v>
          </cell>
          <cell r="AR302">
            <v>1</v>
          </cell>
          <cell r="AS302">
            <v>1</v>
          </cell>
          <cell r="AT302">
            <v>1</v>
          </cell>
          <cell r="AU302">
            <v>1</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v>0</v>
          </cell>
          <cell r="DD302">
            <v>1</v>
          </cell>
          <cell r="DE302">
            <v>0</v>
          </cell>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I303">
            <v>0</v>
          </cell>
          <cell r="J303">
            <v>1</v>
          </cell>
          <cell r="K303">
            <v>0</v>
          </cell>
          <cell r="L303">
            <v>0</v>
          </cell>
          <cell r="M303">
            <v>0</v>
          </cell>
          <cell r="N303">
            <v>0</v>
          </cell>
          <cell r="O303">
            <v>0</v>
          </cell>
          <cell r="P303">
            <v>0</v>
          </cell>
          <cell r="Q303">
            <v>1</v>
          </cell>
          <cell r="R303" t="str">
            <v>Out &amp; under</v>
          </cell>
          <cell r="S303" t="str">
            <v xml:space="preserve">Revenue  </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4.5138888888888893E-3</v>
          </cell>
          <cell r="AR303">
            <v>4.2592592592592595E-3</v>
          </cell>
          <cell r="AS303">
            <v>3.9930555555555561E-3</v>
          </cell>
          <cell r="AT303">
            <v>3.7384259259259263E-3</v>
          </cell>
          <cell r="AU303">
            <v>3.472222222222222E-3</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t="str">
            <v>Yes</v>
          </cell>
          <cell r="BM303" t="str">
            <v>Yes</v>
          </cell>
          <cell r="BN303" t="str">
            <v>Yes</v>
          </cell>
          <cell r="BO303" t="str">
            <v>Yes</v>
          </cell>
          <cell r="BP303" t="str">
            <v>Yes</v>
          </cell>
          <cell r="BQ303">
            <v>0</v>
          </cell>
          <cell r="BR303">
            <v>0</v>
          </cell>
          <cell r="BS303">
            <v>0</v>
          </cell>
          <cell r="BT303">
            <v>0</v>
          </cell>
          <cell r="BU303">
            <v>0</v>
          </cell>
          <cell r="BV303">
            <v>1.5798611111111114E-2</v>
          </cell>
          <cell r="BW303">
            <v>1.5798611111111114E-2</v>
          </cell>
          <cell r="BX303">
            <v>1.5798611111111114E-2</v>
          </cell>
          <cell r="BY303">
            <v>1.5798611111111114E-2</v>
          </cell>
          <cell r="BZ303">
            <v>1.5798611111111114E-2</v>
          </cell>
          <cell r="CA303">
            <v>0</v>
          </cell>
          <cell r="CB303">
            <v>0</v>
          </cell>
          <cell r="CC303">
            <v>0</v>
          </cell>
          <cell r="CD303">
            <v>0</v>
          </cell>
          <cell r="CE303">
            <v>0</v>
          </cell>
          <cell r="CF303">
            <v>0</v>
          </cell>
          <cell r="CG303">
            <v>0</v>
          </cell>
          <cell r="CH303">
            <v>0</v>
          </cell>
          <cell r="CI303">
            <v>0</v>
          </cell>
          <cell r="CJ303">
            <v>0</v>
          </cell>
          <cell r="CK303">
            <v>2.430555555555556E-3</v>
          </cell>
          <cell r="CL303">
            <v>2.1759259259259258E-3</v>
          </cell>
          <cell r="CM303">
            <v>1.9097222222222226E-3</v>
          </cell>
          <cell r="CN303">
            <v>1.6550925925925928E-3</v>
          </cell>
          <cell r="CO303">
            <v>1.3888888888888887E-3</v>
          </cell>
          <cell r="CP303">
            <v>0</v>
          </cell>
          <cell r="CQ303">
            <v>0</v>
          </cell>
          <cell r="CR303">
            <v>0</v>
          </cell>
          <cell r="CS303">
            <v>0</v>
          </cell>
          <cell r="CT303">
            <v>0</v>
          </cell>
          <cell r="CU303">
            <v>-0.24399999999999999</v>
          </cell>
          <cell r="CV303" t="str">
            <v/>
          </cell>
          <cell r="CW303" t="str">
            <v/>
          </cell>
          <cell r="CX303" t="str">
            <v/>
          </cell>
          <cell r="CY303">
            <v>0.24399999999999999</v>
          </cell>
          <cell r="CZ303" t="str">
            <v/>
          </cell>
          <cell r="DA303" t="str">
            <v/>
          </cell>
          <cell r="DB303" t="str">
            <v/>
          </cell>
          <cell r="DC303">
            <v>0</v>
          </cell>
          <cell r="DD303">
            <v>1</v>
          </cell>
          <cell r="DE303">
            <v>0</v>
          </cell>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I304">
            <v>0</v>
          </cell>
          <cell r="J304">
            <v>0</v>
          </cell>
          <cell r="K304">
            <v>1</v>
          </cell>
          <cell r="L304">
            <v>0</v>
          </cell>
          <cell r="M304">
            <v>0</v>
          </cell>
          <cell r="N304">
            <v>0</v>
          </cell>
          <cell r="O304">
            <v>0</v>
          </cell>
          <cell r="P304">
            <v>0</v>
          </cell>
          <cell r="Q304">
            <v>1</v>
          </cell>
          <cell r="R304" t="str">
            <v>Out &amp; under</v>
          </cell>
          <cell r="S304" t="str">
            <v xml:space="preserve">Revenue  </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1.68</v>
          </cell>
          <cell r="AR304">
            <v>1.63</v>
          </cell>
          <cell r="AS304">
            <v>1.58</v>
          </cell>
          <cell r="AT304">
            <v>1.44</v>
          </cell>
          <cell r="AU304">
            <v>1.34</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t="str">
            <v>Yes</v>
          </cell>
          <cell r="BM304" t="str">
            <v>Yes</v>
          </cell>
          <cell r="BN304" t="str">
            <v>Yes</v>
          </cell>
          <cell r="BO304" t="str">
            <v>Yes</v>
          </cell>
          <cell r="BP304" t="str">
            <v>Yes</v>
          </cell>
          <cell r="BQ304" t="str">
            <v/>
          </cell>
          <cell r="BR304" t="str">
            <v/>
          </cell>
          <cell r="BS304" t="str">
            <v/>
          </cell>
          <cell r="BT304" t="str">
            <v/>
          </cell>
          <cell r="BU304" t="str">
            <v/>
          </cell>
          <cell r="BV304">
            <v>3.35</v>
          </cell>
          <cell r="BW304">
            <v>3.35</v>
          </cell>
          <cell r="BX304">
            <v>3.35</v>
          </cell>
          <cell r="BY304">
            <v>3.35</v>
          </cell>
          <cell r="BZ304">
            <v>3.35</v>
          </cell>
          <cell r="CA304" t="str">
            <v/>
          </cell>
          <cell r="CB304" t="str">
            <v/>
          </cell>
          <cell r="CC304" t="str">
            <v/>
          </cell>
          <cell r="CD304" t="str">
            <v/>
          </cell>
          <cell r="CE304" t="str">
            <v/>
          </cell>
          <cell r="CF304" t="str">
            <v/>
          </cell>
          <cell r="CG304" t="str">
            <v/>
          </cell>
          <cell r="CH304" t="str">
            <v/>
          </cell>
          <cell r="CI304" t="str">
            <v/>
          </cell>
          <cell r="CJ304" t="str">
            <v/>
          </cell>
          <cell r="CK304">
            <v>1.38</v>
          </cell>
          <cell r="CL304">
            <v>1.33</v>
          </cell>
          <cell r="CM304">
            <v>1.28</v>
          </cell>
          <cell r="CN304">
            <v>1.1399999999999999</v>
          </cell>
          <cell r="CO304">
            <v>1.04</v>
          </cell>
          <cell r="CP304" t="str">
            <v/>
          </cell>
          <cell r="CQ304" t="str">
            <v/>
          </cell>
          <cell r="CR304" t="str">
            <v/>
          </cell>
          <cell r="CS304" t="str">
            <v/>
          </cell>
          <cell r="CT304" t="str">
            <v/>
          </cell>
          <cell r="CU304">
            <v>-5.5570000000000004</v>
          </cell>
          <cell r="CV304" t="str">
            <v/>
          </cell>
          <cell r="CW304" t="str">
            <v/>
          </cell>
          <cell r="CX304" t="str">
            <v/>
          </cell>
          <cell r="CY304">
            <v>5.5570000000000004</v>
          </cell>
          <cell r="CZ304" t="str">
            <v/>
          </cell>
          <cell r="DA304" t="str">
            <v/>
          </cell>
          <cell r="DB304" t="str">
            <v/>
          </cell>
          <cell r="DC304">
            <v>0</v>
          </cell>
          <cell r="DD304">
            <v>1</v>
          </cell>
          <cell r="DE304">
            <v>0</v>
          </cell>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I305">
            <v>0</v>
          </cell>
          <cell r="J305">
            <v>0</v>
          </cell>
          <cell r="K305">
            <v>1</v>
          </cell>
          <cell r="L305">
            <v>0</v>
          </cell>
          <cell r="M305">
            <v>0</v>
          </cell>
          <cell r="N305">
            <v>0</v>
          </cell>
          <cell r="O305">
            <v>0</v>
          </cell>
          <cell r="P305">
            <v>0</v>
          </cell>
          <cell r="Q305">
            <v>1</v>
          </cell>
          <cell r="R305" t="str">
            <v>Out &amp; under</v>
          </cell>
          <cell r="S305" t="str">
            <v xml:space="preserve">Revenue  </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24.51</v>
          </cell>
          <cell r="AR305">
            <v>23.74</v>
          </cell>
          <cell r="AS305">
            <v>23</v>
          </cell>
          <cell r="AT305">
            <v>22.4</v>
          </cell>
          <cell r="AU305">
            <v>19.5</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t="str">
            <v>Yes</v>
          </cell>
          <cell r="BM305" t="str">
            <v>Yes</v>
          </cell>
          <cell r="BN305" t="str">
            <v>Yes</v>
          </cell>
          <cell r="BO305" t="str">
            <v>Yes</v>
          </cell>
          <cell r="BP305" t="str">
            <v>Yes</v>
          </cell>
          <cell r="BQ305" t="str">
            <v/>
          </cell>
          <cell r="BR305" t="str">
            <v/>
          </cell>
          <cell r="BS305" t="str">
            <v/>
          </cell>
          <cell r="BT305" t="str">
            <v/>
          </cell>
          <cell r="BU305" t="str">
            <v/>
          </cell>
          <cell r="BV305">
            <v>49.01</v>
          </cell>
          <cell r="BW305">
            <v>49.01</v>
          </cell>
          <cell r="BX305">
            <v>49.01</v>
          </cell>
          <cell r="BY305">
            <v>49.01</v>
          </cell>
          <cell r="BZ305">
            <v>49.01</v>
          </cell>
          <cell r="CA305" t="str">
            <v/>
          </cell>
          <cell r="CB305" t="str">
            <v/>
          </cell>
          <cell r="CC305" t="str">
            <v/>
          </cell>
          <cell r="CD305" t="str">
            <v/>
          </cell>
          <cell r="CE305" t="str">
            <v/>
          </cell>
          <cell r="CF305" t="str">
            <v/>
          </cell>
          <cell r="CG305" t="str">
            <v/>
          </cell>
          <cell r="CH305" t="str">
            <v/>
          </cell>
          <cell r="CI305" t="str">
            <v/>
          </cell>
          <cell r="CJ305" t="str">
            <v/>
          </cell>
          <cell r="CK305">
            <v>18.57</v>
          </cell>
          <cell r="CL305">
            <v>17.8</v>
          </cell>
          <cell r="CM305">
            <v>17.07</v>
          </cell>
          <cell r="CN305">
            <v>16.47</v>
          </cell>
          <cell r="CO305">
            <v>13.57</v>
          </cell>
          <cell r="CP305" t="str">
            <v/>
          </cell>
          <cell r="CQ305" t="str">
            <v/>
          </cell>
          <cell r="CR305" t="str">
            <v/>
          </cell>
          <cell r="CS305" t="str">
            <v/>
          </cell>
          <cell r="CT305" t="str">
            <v/>
          </cell>
          <cell r="CU305">
            <v>-0.315</v>
          </cell>
          <cell r="CV305" t="str">
            <v/>
          </cell>
          <cell r="CW305" t="str">
            <v/>
          </cell>
          <cell r="CX305" t="str">
            <v/>
          </cell>
          <cell r="CY305">
            <v>0.27</v>
          </cell>
          <cell r="CZ305" t="str">
            <v/>
          </cell>
          <cell r="DA305" t="str">
            <v/>
          </cell>
          <cell r="DB305" t="str">
            <v/>
          </cell>
          <cell r="DC305">
            <v>0</v>
          </cell>
          <cell r="DD305">
            <v>1</v>
          </cell>
          <cell r="DE305">
            <v>0</v>
          </cell>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J306">
            <v>0</v>
          </cell>
          <cell r="K306">
            <v>0</v>
          </cell>
          <cell r="L306">
            <v>0</v>
          </cell>
          <cell r="M306">
            <v>0</v>
          </cell>
          <cell r="N306">
            <v>0</v>
          </cell>
          <cell r="O306">
            <v>0</v>
          </cell>
          <cell r="P306">
            <v>0</v>
          </cell>
          <cell r="Q306">
            <v>1</v>
          </cell>
          <cell r="R306" t="str">
            <v>NFI</v>
          </cell>
          <cell r="S306">
            <v>0</v>
          </cell>
          <cell r="T306">
            <v>0</v>
          </cell>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v>0</v>
          </cell>
          <cell r="DD306">
            <v>1</v>
          </cell>
          <cell r="DE306">
            <v>0</v>
          </cell>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I307">
            <v>0</v>
          </cell>
          <cell r="J307">
            <v>0</v>
          </cell>
          <cell r="K307">
            <v>1</v>
          </cell>
          <cell r="L307">
            <v>0</v>
          </cell>
          <cell r="M307">
            <v>0</v>
          </cell>
          <cell r="N307">
            <v>0</v>
          </cell>
          <cell r="O307">
            <v>0</v>
          </cell>
          <cell r="P307">
            <v>0</v>
          </cell>
          <cell r="Q307">
            <v>1</v>
          </cell>
          <cell r="R307" t="str">
            <v>NFI</v>
          </cell>
          <cell r="S307">
            <v>0</v>
          </cell>
          <cell r="T307">
            <v>0</v>
          </cell>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12.42</v>
          </cell>
          <cell r="AR307">
            <v>12.42</v>
          </cell>
          <cell r="AS307">
            <v>12.42</v>
          </cell>
          <cell r="AT307">
            <v>12.42</v>
          </cell>
          <cell r="AU307">
            <v>12.42</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v>0</v>
          </cell>
          <cell r="DD307">
            <v>1</v>
          </cell>
          <cell r="DE307">
            <v>0</v>
          </cell>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I308">
            <v>0</v>
          </cell>
          <cell r="J308">
            <v>1</v>
          </cell>
          <cell r="K308">
            <v>0</v>
          </cell>
          <cell r="L308">
            <v>0</v>
          </cell>
          <cell r="M308">
            <v>0</v>
          </cell>
          <cell r="N308">
            <v>0</v>
          </cell>
          <cell r="O308">
            <v>0</v>
          </cell>
          <cell r="P308">
            <v>0</v>
          </cell>
          <cell r="Q308">
            <v>1</v>
          </cell>
          <cell r="R308" t="str">
            <v>Out &amp; under</v>
          </cell>
          <cell r="S308" t="str">
            <v xml:space="preserve">Revenue  </v>
          </cell>
          <cell r="T308" t="str">
            <v>In-period</v>
          </cell>
          <cell r="U308" t="str">
            <v xml:space="preserve">Water mains bursts </v>
          </cell>
          <cell r="V308" t="str">
            <v>nr</v>
          </cell>
          <cell r="W308" t="str">
            <v xml:space="preserve">Bursts per 1000km  </v>
          </cell>
          <cell r="X308">
            <v>1</v>
          </cell>
          <cell r="Y308" t="str">
            <v>Down</v>
          </cell>
          <cell r="Z308" t="str">
            <v>Mains repairs</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129.1</v>
          </cell>
          <cell r="AR308">
            <v>118.3</v>
          </cell>
          <cell r="AS308">
            <v>107.7</v>
          </cell>
          <cell r="AT308">
            <v>97.4</v>
          </cell>
          <cell r="AU308">
            <v>87.3</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t="str">
            <v>Yes</v>
          </cell>
          <cell r="BM308" t="str">
            <v>Yes</v>
          </cell>
          <cell r="BN308" t="str">
            <v>Yes</v>
          </cell>
          <cell r="BO308" t="str">
            <v>Yes</v>
          </cell>
          <cell r="BP308" t="str">
            <v>Yes</v>
          </cell>
          <cell r="BQ308" t="str">
            <v/>
          </cell>
          <cell r="BR308" t="str">
            <v/>
          </cell>
          <cell r="BS308" t="str">
            <v/>
          </cell>
          <cell r="BT308" t="str">
            <v/>
          </cell>
          <cell r="BU308" t="str">
            <v/>
          </cell>
          <cell r="BV308">
            <v>180.8</v>
          </cell>
          <cell r="BW308">
            <v>180.8</v>
          </cell>
          <cell r="BX308">
            <v>180.8</v>
          </cell>
          <cell r="BY308">
            <v>180.8</v>
          </cell>
          <cell r="BZ308">
            <v>180.8</v>
          </cell>
          <cell r="CA308" t="str">
            <v/>
          </cell>
          <cell r="CB308" t="str">
            <v/>
          </cell>
          <cell r="CC308" t="str">
            <v/>
          </cell>
          <cell r="CD308" t="str">
            <v/>
          </cell>
          <cell r="CE308" t="str">
            <v/>
          </cell>
          <cell r="CF308" t="str">
            <v/>
          </cell>
          <cell r="CG308" t="str">
            <v/>
          </cell>
          <cell r="CH308" t="str">
            <v/>
          </cell>
          <cell r="CI308" t="str">
            <v/>
          </cell>
          <cell r="CJ308" t="str">
            <v/>
          </cell>
          <cell r="CK308">
            <v>106.7</v>
          </cell>
          <cell r="CL308">
            <v>95.9</v>
          </cell>
          <cell r="CM308">
            <v>85.3</v>
          </cell>
          <cell r="CN308">
            <v>75</v>
          </cell>
          <cell r="CO308">
            <v>64.900000000000006</v>
          </cell>
          <cell r="CP308" t="str">
            <v/>
          </cell>
          <cell r="CQ308" t="str">
            <v/>
          </cell>
          <cell r="CR308" t="str">
            <v/>
          </cell>
          <cell r="CS308" t="str">
            <v/>
          </cell>
          <cell r="CT308" t="str">
            <v/>
          </cell>
          <cell r="CU308">
            <v>-8.4000000000000005E-2</v>
          </cell>
          <cell r="CV308" t="str">
            <v/>
          </cell>
          <cell r="CW308" t="str">
            <v/>
          </cell>
          <cell r="CX308" t="str">
            <v/>
          </cell>
          <cell r="CY308">
            <v>5.5E-2</v>
          </cell>
          <cell r="CZ308" t="str">
            <v/>
          </cell>
          <cell r="DA308" t="str">
            <v/>
          </cell>
          <cell r="DB308" t="str">
            <v/>
          </cell>
          <cell r="DC308">
            <v>0</v>
          </cell>
          <cell r="DD308">
            <v>1</v>
          </cell>
          <cell r="DE308">
            <v>0</v>
          </cell>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I309">
            <v>0</v>
          </cell>
          <cell r="J309">
            <v>1</v>
          </cell>
          <cell r="K309">
            <v>0</v>
          </cell>
          <cell r="L309">
            <v>0</v>
          </cell>
          <cell r="M309">
            <v>0</v>
          </cell>
          <cell r="N309">
            <v>0</v>
          </cell>
          <cell r="O309">
            <v>0</v>
          </cell>
          <cell r="P309">
            <v>0</v>
          </cell>
          <cell r="Q309">
            <v>1</v>
          </cell>
          <cell r="R309" t="str">
            <v>Under</v>
          </cell>
          <cell r="S309" t="str">
            <v xml:space="preserve">Revenue  </v>
          </cell>
          <cell r="T309" t="str">
            <v>In-period</v>
          </cell>
          <cell r="U309" t="str">
            <v xml:space="preserve">Water outage </v>
          </cell>
          <cell r="V309" t="str">
            <v>%</v>
          </cell>
          <cell r="W309" t="str">
            <v xml:space="preserve">% </v>
          </cell>
          <cell r="X309">
            <v>2</v>
          </cell>
          <cell r="Y309" t="str">
            <v>Down</v>
          </cell>
          <cell r="Z309" t="str">
            <v>Unplanned outage</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9.44</v>
          </cell>
          <cell r="AR309">
            <v>9.11</v>
          </cell>
          <cell r="AS309">
            <v>7.33</v>
          </cell>
          <cell r="AT309">
            <v>6.45</v>
          </cell>
          <cell r="AU309">
            <v>3.25</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t="str">
            <v>Yes</v>
          </cell>
          <cell r="BM309" t="str">
            <v>Yes</v>
          </cell>
          <cell r="BN309" t="str">
            <v>Yes</v>
          </cell>
          <cell r="BO309" t="str">
            <v>Yes</v>
          </cell>
          <cell r="BP309" t="str">
            <v>Yes</v>
          </cell>
          <cell r="BQ309" t="str">
            <v/>
          </cell>
          <cell r="BR309" t="str">
            <v/>
          </cell>
          <cell r="BS309" t="str">
            <v/>
          </cell>
          <cell r="BT309" t="str">
            <v/>
          </cell>
          <cell r="BU309" t="str">
            <v/>
          </cell>
          <cell r="BV309">
            <v>18.88</v>
          </cell>
          <cell r="BW309">
            <v>18.88</v>
          </cell>
          <cell r="BX309">
            <v>18.88</v>
          </cell>
          <cell r="BY309">
            <v>18.88</v>
          </cell>
          <cell r="BZ309">
            <v>18.88</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v>-0.89600000000000002</v>
          </cell>
          <cell r="CV309" t="str">
            <v/>
          </cell>
          <cell r="CW309" t="str">
            <v/>
          </cell>
          <cell r="CX309" t="str">
            <v/>
          </cell>
          <cell r="CY309" t="str">
            <v/>
          </cell>
          <cell r="CZ309" t="str">
            <v/>
          </cell>
          <cell r="DA309" t="str">
            <v/>
          </cell>
          <cell r="DB309" t="str">
            <v/>
          </cell>
          <cell r="DC309">
            <v>0</v>
          </cell>
          <cell r="DD309">
            <v>1</v>
          </cell>
          <cell r="DE309">
            <v>0</v>
          </cell>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I310">
            <v>0</v>
          </cell>
          <cell r="J310">
            <v>0</v>
          </cell>
          <cell r="K310">
            <v>1</v>
          </cell>
          <cell r="L310">
            <v>0</v>
          </cell>
          <cell r="M310">
            <v>0</v>
          </cell>
          <cell r="N310">
            <v>0</v>
          </cell>
          <cell r="O310">
            <v>0</v>
          </cell>
          <cell r="P310">
            <v>0</v>
          </cell>
          <cell r="Q310">
            <v>1</v>
          </cell>
          <cell r="R310" t="str">
            <v>Under</v>
          </cell>
          <cell r="S310" t="str">
            <v xml:space="preserve">Revenue  </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5.72</v>
          </cell>
          <cell r="AR310">
            <v>5.64</v>
          </cell>
          <cell r="AS310">
            <v>5.59</v>
          </cell>
          <cell r="AT310">
            <v>5.53</v>
          </cell>
          <cell r="AU310">
            <v>5.48</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t="str">
            <v>Yes</v>
          </cell>
          <cell r="BM310" t="str">
            <v>Yes</v>
          </cell>
          <cell r="BN310" t="str">
            <v>Yes</v>
          </cell>
          <cell r="BO310" t="str">
            <v>Yes</v>
          </cell>
          <cell r="BP310" t="str">
            <v>Yes</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v>-1.843</v>
          </cell>
          <cell r="CV310" t="str">
            <v/>
          </cell>
          <cell r="CW310" t="str">
            <v/>
          </cell>
          <cell r="CX310" t="str">
            <v/>
          </cell>
          <cell r="CY310" t="str">
            <v/>
          </cell>
          <cell r="CZ310" t="str">
            <v/>
          </cell>
          <cell r="DA310" t="str">
            <v/>
          </cell>
          <cell r="DB310" t="str">
            <v/>
          </cell>
          <cell r="DC310">
            <v>0</v>
          </cell>
          <cell r="DD310">
            <v>1</v>
          </cell>
          <cell r="DE310">
            <v>0</v>
          </cell>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I311">
            <v>0</v>
          </cell>
          <cell r="J311">
            <v>0</v>
          </cell>
          <cell r="K311">
            <v>1</v>
          </cell>
          <cell r="L311">
            <v>0</v>
          </cell>
          <cell r="M311">
            <v>0</v>
          </cell>
          <cell r="N311">
            <v>0</v>
          </cell>
          <cell r="O311">
            <v>0</v>
          </cell>
          <cell r="P311">
            <v>0</v>
          </cell>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100</v>
          </cell>
          <cell r="AR311">
            <v>100</v>
          </cell>
          <cell r="AS311">
            <v>100</v>
          </cell>
          <cell r="AT311">
            <v>100</v>
          </cell>
          <cell r="AU311">
            <v>100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t="str">
            <v>Yes</v>
          </cell>
          <cell r="BM311" t="str">
            <v>Yes</v>
          </cell>
          <cell r="BN311" t="str">
            <v>Yes</v>
          </cell>
          <cell r="BO311" t="str">
            <v>Yes</v>
          </cell>
          <cell r="BP311" t="str">
            <v>Yes</v>
          </cell>
          <cell r="BQ311" t="str">
            <v/>
          </cell>
          <cell r="BR311" t="str">
            <v/>
          </cell>
          <cell r="BS311" t="str">
            <v/>
          </cell>
          <cell r="BT311" t="str">
            <v/>
          </cell>
          <cell r="BU311" t="str">
            <v/>
          </cell>
          <cell r="BV311">
            <v>97</v>
          </cell>
          <cell r="BW311">
            <v>97</v>
          </cell>
          <cell r="BX311">
            <v>97</v>
          </cell>
          <cell r="BY311">
            <v>97</v>
          </cell>
          <cell r="BZ311">
            <v>97</v>
          </cell>
          <cell r="CA311">
            <v>99</v>
          </cell>
          <cell r="CB311">
            <v>99</v>
          </cell>
          <cell r="CC311">
            <v>99</v>
          </cell>
          <cell r="CD311">
            <v>99</v>
          </cell>
          <cell r="CE311">
            <v>99</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v>-10</v>
          </cell>
          <cell r="CV311" t="str">
            <v/>
          </cell>
          <cell r="CW311" t="str">
            <v/>
          </cell>
          <cell r="CX311" t="str">
            <v/>
          </cell>
          <cell r="CY311" t="str">
            <v/>
          </cell>
          <cell r="CZ311" t="str">
            <v/>
          </cell>
          <cell r="DA311" t="str">
            <v/>
          </cell>
          <cell r="DB311" t="str">
            <v/>
          </cell>
          <cell r="DC311">
            <v>0</v>
          </cell>
          <cell r="DD311">
            <v>1</v>
          </cell>
          <cell r="DE311">
            <v>0</v>
          </cell>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I312">
            <v>0</v>
          </cell>
          <cell r="J312">
            <v>1</v>
          </cell>
          <cell r="K312">
            <v>0</v>
          </cell>
          <cell r="L312">
            <v>0</v>
          </cell>
          <cell r="M312">
            <v>0</v>
          </cell>
          <cell r="N312">
            <v>0</v>
          </cell>
          <cell r="O312">
            <v>0</v>
          </cell>
          <cell r="P312">
            <v>0</v>
          </cell>
          <cell r="Q312">
            <v>1</v>
          </cell>
          <cell r="R312" t="str">
            <v>NFI</v>
          </cell>
          <cell r="S312">
            <v>0</v>
          </cell>
          <cell r="T312">
            <v>0</v>
          </cell>
          <cell r="U312" t="str">
            <v xml:space="preserve">Resilience </v>
          </cell>
          <cell r="V312" t="str">
            <v>nr</v>
          </cell>
          <cell r="W312" t="str">
            <v xml:space="preserve">Number of residential properties at risk of long term loss of supply (&gt;48 hours)   </v>
          </cell>
          <cell r="X312">
            <v>0</v>
          </cell>
          <cell r="Y312" t="str">
            <v>Down</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142987</v>
          </cell>
          <cell r="AR312">
            <v>142987</v>
          </cell>
          <cell r="AS312">
            <v>142987</v>
          </cell>
          <cell r="AT312">
            <v>142987</v>
          </cell>
          <cell r="AU312">
            <v>77622</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v>0</v>
          </cell>
          <cell r="DD312">
            <v>1</v>
          </cell>
          <cell r="DE312">
            <v>0</v>
          </cell>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I313">
            <v>0</v>
          </cell>
          <cell r="J313">
            <v>1</v>
          </cell>
          <cell r="K313">
            <v>0</v>
          </cell>
          <cell r="L313">
            <v>0</v>
          </cell>
          <cell r="M313">
            <v>0</v>
          </cell>
          <cell r="N313">
            <v>0</v>
          </cell>
          <cell r="O313">
            <v>0</v>
          </cell>
          <cell r="P313">
            <v>0</v>
          </cell>
          <cell r="Q313">
            <v>1</v>
          </cell>
          <cell r="R313" t="str">
            <v>Under</v>
          </cell>
          <cell r="S313" t="str">
            <v xml:space="preserve">Revenue  </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242</v>
          </cell>
          <cell r="AR313">
            <v>227</v>
          </cell>
          <cell r="AS313">
            <v>212</v>
          </cell>
          <cell r="AT313">
            <v>197</v>
          </cell>
          <cell r="AU313">
            <v>182</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C313">
            <v>0</v>
          </cell>
          <cell r="DD313">
            <v>1</v>
          </cell>
          <cell r="DE313">
            <v>0</v>
          </cell>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I314">
            <v>0</v>
          </cell>
          <cell r="J314">
            <v>0</v>
          </cell>
          <cell r="K314">
            <v>1</v>
          </cell>
          <cell r="L314">
            <v>0</v>
          </cell>
          <cell r="M314">
            <v>0</v>
          </cell>
          <cell r="N314">
            <v>0</v>
          </cell>
          <cell r="O314">
            <v>0</v>
          </cell>
          <cell r="P314">
            <v>0</v>
          </cell>
          <cell r="Q314">
            <v>1</v>
          </cell>
          <cell r="R314" t="str">
            <v>Out &amp; under</v>
          </cell>
          <cell r="S314" t="str">
            <v xml:space="preserve">Revenue  </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4412</v>
          </cell>
          <cell r="AR314">
            <v>4141</v>
          </cell>
          <cell r="AS314">
            <v>3887</v>
          </cell>
          <cell r="AT314">
            <v>3702</v>
          </cell>
          <cell r="AU314">
            <v>3525</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C314">
            <v>0</v>
          </cell>
          <cell r="DD314">
            <v>1</v>
          </cell>
          <cell r="DE314">
            <v>0</v>
          </cell>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I315">
            <v>0</v>
          </cell>
          <cell r="J315">
            <v>0</v>
          </cell>
          <cell r="K315">
            <v>1</v>
          </cell>
          <cell r="L315">
            <v>0</v>
          </cell>
          <cell r="M315">
            <v>0</v>
          </cell>
          <cell r="N315">
            <v>0</v>
          </cell>
          <cell r="O315">
            <v>0</v>
          </cell>
          <cell r="P315">
            <v>0</v>
          </cell>
          <cell r="Q315">
            <v>1</v>
          </cell>
          <cell r="R315" t="str">
            <v>NFI</v>
          </cell>
          <cell r="S315">
            <v>0</v>
          </cell>
          <cell r="T315">
            <v>0</v>
          </cell>
          <cell r="U315" t="str">
            <v xml:space="preserve">Resilience </v>
          </cell>
          <cell r="V315" t="str">
            <v>%</v>
          </cell>
          <cell r="W315" t="str">
            <v xml:space="preserve">% of CSOs with effective monitoring </v>
          </cell>
          <cell r="X315">
            <v>2</v>
          </cell>
          <cell r="Y315" t="str">
            <v>Up</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95</v>
          </cell>
          <cell r="AR315">
            <v>97</v>
          </cell>
          <cell r="AS315">
            <v>99</v>
          </cell>
          <cell r="AT315">
            <v>99.9</v>
          </cell>
          <cell r="AU315">
            <v>100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v>0</v>
          </cell>
          <cell r="DD315">
            <v>1</v>
          </cell>
          <cell r="DE315">
            <v>0</v>
          </cell>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I316">
            <v>0</v>
          </cell>
          <cell r="J316">
            <v>0.5</v>
          </cell>
          <cell r="K316">
            <v>0.5</v>
          </cell>
          <cell r="L316">
            <v>0</v>
          </cell>
          <cell r="M316">
            <v>0</v>
          </cell>
          <cell r="N316">
            <v>0</v>
          </cell>
          <cell r="O316">
            <v>0</v>
          </cell>
          <cell r="P316">
            <v>0</v>
          </cell>
          <cell r="Q316">
            <v>1</v>
          </cell>
          <cell r="R316" t="str">
            <v>NFI</v>
          </cell>
          <cell r="S316">
            <v>0</v>
          </cell>
          <cell r="T316">
            <v>0</v>
          </cell>
          <cell r="U316" t="str">
            <v xml:space="preserve">Environmental </v>
          </cell>
          <cell r="V316" t="str">
            <v>nr</v>
          </cell>
          <cell r="W316" t="str">
            <v xml:space="preserve">Number of natural capital accounts set up </v>
          </cell>
          <cell r="X316">
            <v>0</v>
          </cell>
          <cell r="Y316" t="str">
            <v>Up</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1</v>
          </cell>
          <cell r="AT316">
            <v>1</v>
          </cell>
          <cell r="AU316">
            <v>3</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v>0</v>
          </cell>
          <cell r="DD316">
            <v>1</v>
          </cell>
          <cell r="DE316">
            <v>0</v>
          </cell>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I317">
            <v>0</v>
          </cell>
          <cell r="J317">
            <v>0</v>
          </cell>
          <cell r="K317">
            <v>0</v>
          </cell>
          <cell r="L317">
            <v>0</v>
          </cell>
          <cell r="M317">
            <v>1</v>
          </cell>
          <cell r="N317">
            <v>0</v>
          </cell>
          <cell r="O317">
            <v>0</v>
          </cell>
          <cell r="P317">
            <v>0</v>
          </cell>
          <cell r="Q317">
            <v>1</v>
          </cell>
          <cell r="R317" t="str">
            <v>NFI</v>
          </cell>
          <cell r="S317">
            <v>0</v>
          </cell>
          <cell r="T317">
            <v>0</v>
          </cell>
          <cell r="U317" t="str">
            <v xml:space="preserve">Voids and gap sites </v>
          </cell>
          <cell r="V317" t="str">
            <v>nr</v>
          </cell>
          <cell r="W317" t="str">
            <v>Number of gap sites brought into billing</v>
          </cell>
          <cell r="X317">
            <v>0</v>
          </cell>
          <cell r="Y317" t="str">
            <v>Up</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65</v>
          </cell>
          <cell r="AR317">
            <v>65</v>
          </cell>
          <cell r="AS317">
            <v>65</v>
          </cell>
          <cell r="AT317">
            <v>65</v>
          </cell>
          <cell r="AU317">
            <v>65</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v>0</v>
          </cell>
          <cell r="DD317">
            <v>1</v>
          </cell>
          <cell r="DE317">
            <v>0</v>
          </cell>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I318">
            <v>0</v>
          </cell>
          <cell r="J318">
            <v>0</v>
          </cell>
          <cell r="K318">
            <v>1</v>
          </cell>
          <cell r="L318">
            <v>0</v>
          </cell>
          <cell r="M318">
            <v>0</v>
          </cell>
          <cell r="N318">
            <v>0</v>
          </cell>
          <cell r="O318">
            <v>0</v>
          </cell>
          <cell r="P318">
            <v>0</v>
          </cell>
          <cell r="Q318">
            <v>1</v>
          </cell>
          <cell r="R318" t="str">
            <v>Under</v>
          </cell>
          <cell r="S318" t="str">
            <v>Revenue</v>
          </cell>
          <cell r="T318" t="str">
            <v>End of period</v>
          </cell>
          <cell r="U318" t="str">
            <v xml:space="preserve">Resilience </v>
          </cell>
          <cell r="V318" t="str">
            <v>months</v>
          </cell>
          <cell r="W318">
            <v>0</v>
          </cell>
          <cell r="X318">
            <v>0</v>
          </cell>
          <cell r="Y318" t="str">
            <v>Up</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C318">
            <v>0</v>
          </cell>
          <cell r="DD318">
            <v>1</v>
          </cell>
          <cell r="DE318">
            <v>0</v>
          </cell>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J319">
            <v>0</v>
          </cell>
          <cell r="K319">
            <v>0</v>
          </cell>
          <cell r="L319">
            <v>0</v>
          </cell>
          <cell r="M319">
            <v>0</v>
          </cell>
          <cell r="N319">
            <v>0</v>
          </cell>
          <cell r="O319">
            <v>0</v>
          </cell>
          <cell r="P319">
            <v>0</v>
          </cell>
          <cell r="Q319">
            <v>1</v>
          </cell>
          <cell r="R319" t="str">
            <v>NFI</v>
          </cell>
          <cell r="S319">
            <v>0</v>
          </cell>
          <cell r="T319">
            <v>0</v>
          </cell>
          <cell r="U319" t="str">
            <v>Environmental</v>
          </cell>
          <cell r="V319" t="str">
            <v>nr</v>
          </cell>
          <cell r="W319" t="str">
            <v xml:space="preserve">Ml/d </v>
          </cell>
          <cell r="X319">
            <v>0</v>
          </cell>
          <cell r="Y319" t="str">
            <v>Down</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525</v>
          </cell>
          <cell r="AR319">
            <v>520</v>
          </cell>
          <cell r="AS319">
            <v>516</v>
          </cell>
          <cell r="AT319">
            <v>510</v>
          </cell>
          <cell r="AU319">
            <v>506</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v>0</v>
          </cell>
          <cell r="DD319">
            <v>1</v>
          </cell>
          <cell r="DE319">
            <v>0</v>
          </cell>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I320">
            <v>0</v>
          </cell>
          <cell r="J320">
            <v>0</v>
          </cell>
          <cell r="K320">
            <v>0</v>
          </cell>
          <cell r="L320">
            <v>0</v>
          </cell>
          <cell r="M320">
            <v>1</v>
          </cell>
          <cell r="N320">
            <v>0</v>
          </cell>
          <cell r="O320">
            <v>0</v>
          </cell>
          <cell r="P320">
            <v>0</v>
          </cell>
          <cell r="Q320">
            <v>1</v>
          </cell>
          <cell r="R320" t="str">
            <v>NFI</v>
          </cell>
          <cell r="S320">
            <v>0</v>
          </cell>
          <cell r="T320">
            <v>0</v>
          </cell>
          <cell r="U320" t="str">
            <v>Customer education/awareness</v>
          </cell>
          <cell r="V320" t="str">
            <v>%</v>
          </cell>
          <cell r="W320" t="str">
            <v>% of customers that state either ‘very’ or ‘fairly’ satisfied</v>
          </cell>
          <cell r="X320">
            <v>0</v>
          </cell>
          <cell r="Y320" t="str">
            <v>Up</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75</v>
          </cell>
          <cell r="AR320">
            <v>76</v>
          </cell>
          <cell r="AS320">
            <v>77</v>
          </cell>
          <cell r="AT320">
            <v>78</v>
          </cell>
          <cell r="AU320">
            <v>80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v>0</v>
          </cell>
          <cell r="DD320">
            <v>1</v>
          </cell>
          <cell r="DE320">
            <v>0</v>
          </cell>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I321">
            <v>0</v>
          </cell>
          <cell r="J321">
            <v>0</v>
          </cell>
          <cell r="K321">
            <v>0</v>
          </cell>
          <cell r="L321">
            <v>0</v>
          </cell>
          <cell r="M321">
            <v>1</v>
          </cell>
          <cell r="N321">
            <v>0</v>
          </cell>
          <cell r="O321">
            <v>0</v>
          </cell>
          <cell r="P321">
            <v>0</v>
          </cell>
          <cell r="Q321">
            <v>1</v>
          </cell>
          <cell r="R321" t="str">
            <v>NFI</v>
          </cell>
          <cell r="S321">
            <v>0</v>
          </cell>
          <cell r="T321">
            <v>0</v>
          </cell>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t="str">
            <v>2 / 17.5 / 45</v>
          </cell>
          <cell r="AR321" t="str">
            <v>3 / 35 / 90</v>
          </cell>
          <cell r="AS321" t="str">
            <v>4.3 / 35 / 90</v>
          </cell>
          <cell r="AT321" t="str">
            <v>5.6 / 35 / 90</v>
          </cell>
          <cell r="AU321" t="str">
            <v>7 / 35 / 90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v>0</v>
          </cell>
          <cell r="DD321">
            <v>1</v>
          </cell>
          <cell r="DE321">
            <v>0</v>
          </cell>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I322">
            <v>0</v>
          </cell>
          <cell r="J322">
            <v>1</v>
          </cell>
          <cell r="K322">
            <v>0</v>
          </cell>
          <cell r="L322">
            <v>0</v>
          </cell>
          <cell r="M322">
            <v>0</v>
          </cell>
          <cell r="N322">
            <v>0</v>
          </cell>
          <cell r="O322">
            <v>0</v>
          </cell>
          <cell r="P322">
            <v>0</v>
          </cell>
          <cell r="Q322">
            <v>1</v>
          </cell>
          <cell r="R322" t="str">
            <v>Under</v>
          </cell>
          <cell r="S322" t="str">
            <v xml:space="preserve">Revenue  </v>
          </cell>
          <cell r="T322" t="str">
            <v>End of period</v>
          </cell>
          <cell r="U322" t="str">
            <v>Resilience</v>
          </cell>
          <cell r="V322" t="str">
            <v>months</v>
          </cell>
          <cell r="W322" t="str">
            <v>Expected months of delays</v>
          </cell>
          <cell r="X322">
            <v>0</v>
          </cell>
          <cell r="Y322" t="str">
            <v>Down</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C322">
            <v>0</v>
          </cell>
          <cell r="DD322">
            <v>1</v>
          </cell>
          <cell r="DE322">
            <v>0</v>
          </cell>
        </row>
        <row r="323">
          <cell r="C323" t="str">
            <v>PR19SRN_WR07</v>
          </cell>
          <cell r="D323">
            <v>0</v>
          </cell>
          <cell r="E323">
            <v>0</v>
          </cell>
          <cell r="F323" t="str">
            <v>WR07</v>
          </cell>
          <cell r="G323" t="str">
            <v>Impounding reservoirs</v>
          </cell>
          <cell r="H323">
            <v>0</v>
          </cell>
          <cell r="I323">
            <v>1</v>
          </cell>
          <cell r="J323">
            <v>0</v>
          </cell>
          <cell r="K323">
            <v>0</v>
          </cell>
          <cell r="L323">
            <v>0</v>
          </cell>
          <cell r="M323">
            <v>0</v>
          </cell>
          <cell r="N323">
            <v>0</v>
          </cell>
          <cell r="O323">
            <v>0</v>
          </cell>
          <cell r="P323">
            <v>0</v>
          </cell>
          <cell r="Q323">
            <v>1</v>
          </cell>
          <cell r="R323" t="str">
            <v>Under</v>
          </cell>
          <cell r="S323" t="str">
            <v xml:space="preserve">Revenue  </v>
          </cell>
          <cell r="T323" t="str">
            <v>In-period</v>
          </cell>
          <cell r="U323">
            <v>0</v>
          </cell>
          <cell r="V323" t="str">
            <v>%</v>
          </cell>
          <cell r="W323" t="str">
            <v>% scheme delivery</v>
          </cell>
          <cell r="X323">
            <v>1</v>
          </cell>
          <cell r="Y323" t="str">
            <v>Up</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48.8</v>
          </cell>
          <cell r="AT323">
            <v>48.8</v>
          </cell>
          <cell r="AU323">
            <v>100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C323">
            <v>0</v>
          </cell>
          <cell r="DD323">
            <v>1</v>
          </cell>
          <cell r="DE323">
            <v>0</v>
          </cell>
        </row>
        <row r="324">
          <cell r="C324" t="str">
            <v>PR19SRN_NEP01</v>
          </cell>
          <cell r="D324">
            <v>0</v>
          </cell>
          <cell r="E324">
            <v>0</v>
          </cell>
          <cell r="F324" t="str">
            <v>NEP01</v>
          </cell>
          <cell r="G324" t="str">
            <v>WINEP Delivery</v>
          </cell>
          <cell r="H324">
            <v>0</v>
          </cell>
          <cell r="I324">
            <v>0</v>
          </cell>
          <cell r="J324">
            <v>0</v>
          </cell>
          <cell r="K324">
            <v>0</v>
          </cell>
          <cell r="L324">
            <v>0</v>
          </cell>
          <cell r="M324">
            <v>0</v>
          </cell>
          <cell r="N324">
            <v>0</v>
          </cell>
          <cell r="O324">
            <v>0</v>
          </cell>
          <cell r="P324">
            <v>0</v>
          </cell>
          <cell r="Q324">
            <v>0</v>
          </cell>
          <cell r="R324" t="str">
            <v>NFI</v>
          </cell>
          <cell r="S324">
            <v>0</v>
          </cell>
          <cell r="T324">
            <v>0</v>
          </cell>
          <cell r="U324">
            <v>0</v>
          </cell>
          <cell r="V324" t="str">
            <v>text</v>
          </cell>
          <cell r="W324" t="str">
            <v>WINEP requirements met or not met in each year</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t="str">
            <v>Met</v>
          </cell>
          <cell r="AR324" t="str">
            <v>Met</v>
          </cell>
          <cell r="AS324" t="str">
            <v>Met</v>
          </cell>
          <cell r="AT324" t="str">
            <v>Met</v>
          </cell>
          <cell r="AU324" t="str">
            <v>Met</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v>0</v>
          </cell>
          <cell r="DD324">
            <v>0</v>
          </cell>
          <cell r="DE324">
            <v>0</v>
          </cell>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K325">
            <v>0</v>
          </cell>
          <cell r="L325">
            <v>0</v>
          </cell>
          <cell r="M325">
            <v>1</v>
          </cell>
          <cell r="N325">
            <v>0</v>
          </cell>
          <cell r="O325">
            <v>0</v>
          </cell>
          <cell r="P325">
            <v>0</v>
          </cell>
          <cell r="Q325">
            <v>1</v>
          </cell>
          <cell r="R325" t="str">
            <v>Out &amp; under</v>
          </cell>
          <cell r="S325" t="str">
            <v xml:space="preserve">Revenue </v>
          </cell>
          <cell r="T325" t="str">
            <v>In-period</v>
          </cell>
          <cell r="U325" t="str">
            <v>Customer measure of experience (C-MeX)</v>
          </cell>
          <cell r="V325" t="str">
            <v>score</v>
          </cell>
          <cell r="W325" t="str">
            <v>C-MEX score</v>
          </cell>
          <cell r="X325">
            <v>2</v>
          </cell>
          <cell r="Y325" t="str">
            <v>Up</v>
          </cell>
          <cell r="Z325" t="str">
            <v>C-MeX: Customer measure of experience</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t="str">
            <v>UQ</v>
          </cell>
          <cell r="AR325" t="str">
            <v>UQ</v>
          </cell>
          <cell r="AS325" t="str">
            <v>UQ</v>
          </cell>
          <cell r="AT325" t="str">
            <v>UQ</v>
          </cell>
          <cell r="AU325" t="str">
            <v>UQ</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t="str">
            <v>Yes</v>
          </cell>
          <cell r="BM325" t="str">
            <v>Yes</v>
          </cell>
          <cell r="BN325" t="str">
            <v>Yes</v>
          </cell>
          <cell r="BO325" t="str">
            <v>Yes</v>
          </cell>
          <cell r="BP325" t="str">
            <v>Yes</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v>0</v>
          </cell>
          <cell r="DD325">
            <v>1</v>
          </cell>
          <cell r="DE325">
            <v>0</v>
          </cell>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K326">
            <v>0</v>
          </cell>
          <cell r="L326">
            <v>0</v>
          </cell>
          <cell r="M326">
            <v>0</v>
          </cell>
          <cell r="N326">
            <v>0</v>
          </cell>
          <cell r="O326">
            <v>0</v>
          </cell>
          <cell r="P326">
            <v>0</v>
          </cell>
          <cell r="Q326">
            <v>1</v>
          </cell>
          <cell r="R326" t="str">
            <v>Out &amp; under</v>
          </cell>
          <cell r="S326" t="str">
            <v xml:space="preserve">Revenue </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t="str">
            <v>UQ</v>
          </cell>
          <cell r="AR326" t="str">
            <v>UQ</v>
          </cell>
          <cell r="AS326" t="str">
            <v>UQ</v>
          </cell>
          <cell r="AT326" t="str">
            <v>UQ</v>
          </cell>
          <cell r="AU326" t="str">
            <v>UQ</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t="str">
            <v>Yes</v>
          </cell>
          <cell r="BM326" t="str">
            <v>Yes</v>
          </cell>
          <cell r="BN326" t="str">
            <v>Yes</v>
          </cell>
          <cell r="BO326" t="str">
            <v>Yes</v>
          </cell>
          <cell r="BP326" t="str">
            <v>Yes</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v>0</v>
          </cell>
          <cell r="DD326">
            <v>1</v>
          </cell>
          <cell r="DE326">
            <v>0</v>
          </cell>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K327">
            <v>0</v>
          </cell>
          <cell r="L327">
            <v>0</v>
          </cell>
          <cell r="M327">
            <v>0</v>
          </cell>
          <cell r="N327">
            <v>0</v>
          </cell>
          <cell r="O327">
            <v>0</v>
          </cell>
          <cell r="P327">
            <v>0</v>
          </cell>
          <cell r="Q327">
            <v>1</v>
          </cell>
          <cell r="R327" t="str">
            <v>NFI</v>
          </cell>
          <cell r="S327">
            <v>0</v>
          </cell>
          <cell r="T327">
            <v>0</v>
          </cell>
          <cell r="U327" t="str">
            <v>*** new primary category required ***</v>
          </cell>
          <cell r="V327" t="str">
            <v>%</v>
          </cell>
          <cell r="W327" t="str">
            <v>Percentage</v>
          </cell>
          <cell r="X327">
            <v>1</v>
          </cell>
          <cell r="Y327" t="str">
            <v>Up</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93.3</v>
          </cell>
          <cell r="AR327">
            <v>93.3</v>
          </cell>
          <cell r="AS327">
            <v>93.3</v>
          </cell>
          <cell r="AT327">
            <v>93.3</v>
          </cell>
          <cell r="AU327">
            <v>93.3</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v>0</v>
          </cell>
          <cell r="DD327">
            <v>1</v>
          </cell>
          <cell r="DE327">
            <v>0</v>
          </cell>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K328">
            <v>0</v>
          </cell>
          <cell r="L328">
            <v>0</v>
          </cell>
          <cell r="M328">
            <v>1</v>
          </cell>
          <cell r="N328">
            <v>0</v>
          </cell>
          <cell r="O328">
            <v>0</v>
          </cell>
          <cell r="P328">
            <v>0</v>
          </cell>
          <cell r="Q328">
            <v>1</v>
          </cell>
          <cell r="R328" t="str">
            <v>Under</v>
          </cell>
          <cell r="S328" t="str">
            <v xml:space="preserve">Revenue </v>
          </cell>
          <cell r="T328" t="str">
            <v>In-period</v>
          </cell>
          <cell r="U328" t="str">
            <v>Affordability/vulnerability</v>
          </cell>
          <cell r="V328" t="str">
            <v>nr</v>
          </cell>
          <cell r="W328" t="str">
            <v>Number of residential customers</v>
          </cell>
          <cell r="X328">
            <v>0</v>
          </cell>
          <cell r="Y328" t="str">
            <v>Up</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32000</v>
          </cell>
          <cell r="AR328">
            <v>34000</v>
          </cell>
          <cell r="AS328">
            <v>36000</v>
          </cell>
          <cell r="AT328">
            <v>38000</v>
          </cell>
          <cell r="AU328">
            <v>40000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C328">
            <v>0</v>
          </cell>
          <cell r="DD328">
            <v>1</v>
          </cell>
          <cell r="DE328">
            <v>0</v>
          </cell>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K329">
            <v>0</v>
          </cell>
          <cell r="L329">
            <v>0</v>
          </cell>
          <cell r="M329">
            <v>1</v>
          </cell>
          <cell r="N329">
            <v>0</v>
          </cell>
          <cell r="O329">
            <v>0</v>
          </cell>
          <cell r="P329">
            <v>0</v>
          </cell>
          <cell r="Q329">
            <v>1</v>
          </cell>
          <cell r="R329" t="str">
            <v>Under</v>
          </cell>
          <cell r="S329" t="str">
            <v xml:space="preserve">Revenue </v>
          </cell>
          <cell r="T329" t="str">
            <v>In-period</v>
          </cell>
          <cell r="U329" t="str">
            <v>Affordability/vulnerability</v>
          </cell>
          <cell r="V329" t="str">
            <v>%</v>
          </cell>
          <cell r="W329" t="str">
            <v>Percentage</v>
          </cell>
          <cell r="X329">
            <v>1</v>
          </cell>
          <cell r="Y329" t="str">
            <v>Up</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5</v>
          </cell>
          <cell r="AR329">
            <v>5</v>
          </cell>
          <cell r="AS329">
            <v>5</v>
          </cell>
          <cell r="AT329">
            <v>5</v>
          </cell>
          <cell r="AU329">
            <v>5</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C329">
            <v>0</v>
          </cell>
          <cell r="DD329">
            <v>1</v>
          </cell>
          <cell r="DE329">
            <v>0</v>
          </cell>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K330">
            <v>0</v>
          </cell>
          <cell r="L330">
            <v>0</v>
          </cell>
          <cell r="M330">
            <v>0</v>
          </cell>
          <cell r="N330">
            <v>0</v>
          </cell>
          <cell r="O330">
            <v>0</v>
          </cell>
          <cell r="P330">
            <v>0</v>
          </cell>
          <cell r="Q330">
            <v>1</v>
          </cell>
          <cell r="R330" t="str">
            <v>Out &amp; under</v>
          </cell>
          <cell r="S330" t="str">
            <v xml:space="preserve">Revenue </v>
          </cell>
          <cell r="T330" t="str">
            <v>In-period</v>
          </cell>
          <cell r="U330" t="str">
            <v>Customer education/awareness</v>
          </cell>
          <cell r="V330" t="str">
            <v>nr</v>
          </cell>
          <cell r="W330" t="str">
            <v>Number of people</v>
          </cell>
          <cell r="X330">
            <v>0</v>
          </cell>
          <cell r="Y330" t="str">
            <v>Up</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6000</v>
          </cell>
          <cell r="AR330">
            <v>6000</v>
          </cell>
          <cell r="AS330">
            <v>6000</v>
          </cell>
          <cell r="AT330">
            <v>6000</v>
          </cell>
          <cell r="AU330">
            <v>6000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C330">
            <v>0</v>
          </cell>
          <cell r="DD330">
            <v>1</v>
          </cell>
          <cell r="DE330">
            <v>0</v>
          </cell>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K331">
            <v>0</v>
          </cell>
          <cell r="L331">
            <v>0</v>
          </cell>
          <cell r="M331">
            <v>1</v>
          </cell>
          <cell r="N331">
            <v>0</v>
          </cell>
          <cell r="O331">
            <v>0</v>
          </cell>
          <cell r="P331">
            <v>0</v>
          </cell>
          <cell r="Q331">
            <v>1</v>
          </cell>
          <cell r="R331" t="str">
            <v>NFI</v>
          </cell>
          <cell r="S331">
            <v>0</v>
          </cell>
          <cell r="T331">
            <v>0</v>
          </cell>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t="str">
            <v>6.1 / 17.5 / 45</v>
          </cell>
          <cell r="AR331" t="str">
            <v>6.6 / 35 / 90</v>
          </cell>
          <cell r="AS331" t="str">
            <v>7.1 / 35 / 90</v>
          </cell>
          <cell r="AT331" t="str">
            <v>7.5 / 35 / 90</v>
          </cell>
          <cell r="AU331" t="str">
            <v>8 / 35 / 90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v>0</v>
          </cell>
          <cell r="DD331">
            <v>1</v>
          </cell>
          <cell r="DE331">
            <v>0</v>
          </cell>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K332">
            <v>0</v>
          </cell>
          <cell r="L332">
            <v>0</v>
          </cell>
          <cell r="M332">
            <v>0</v>
          </cell>
          <cell r="N332">
            <v>0</v>
          </cell>
          <cell r="O332">
            <v>0</v>
          </cell>
          <cell r="P332">
            <v>0</v>
          </cell>
          <cell r="Q332">
            <v>1</v>
          </cell>
          <cell r="R332" t="str">
            <v>Out &amp; under</v>
          </cell>
          <cell r="S332" t="str">
            <v xml:space="preserve">Revenue </v>
          </cell>
          <cell r="T332" t="str">
            <v>In-period</v>
          </cell>
          <cell r="U332" t="str">
            <v>Leakage</v>
          </cell>
          <cell r="V332" t="str">
            <v>nr</v>
          </cell>
          <cell r="W332" t="str">
            <v>Megalitres per day, 3 yr average</v>
          </cell>
          <cell r="X332">
            <v>1</v>
          </cell>
          <cell r="Y332" t="str">
            <v>Down</v>
          </cell>
          <cell r="Z332" t="str">
            <v>Leakage</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70.3</v>
          </cell>
          <cell r="AR332">
            <v>68.599999999999994</v>
          </cell>
          <cell r="AS332">
            <v>66</v>
          </cell>
          <cell r="AT332">
            <v>63.4</v>
          </cell>
          <cell r="AU332">
            <v>60.8</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t="str">
            <v>Yes</v>
          </cell>
          <cell r="BM332" t="str">
            <v>Yes</v>
          </cell>
          <cell r="BN332" t="str">
            <v>Yes</v>
          </cell>
          <cell r="BO332" t="str">
            <v>Yes</v>
          </cell>
          <cell r="BP332" t="str">
            <v>Yes</v>
          </cell>
          <cell r="BQ332" t="str">
            <v/>
          </cell>
          <cell r="BR332" t="str">
            <v/>
          </cell>
          <cell r="BS332" t="str">
            <v/>
          </cell>
          <cell r="BT332" t="str">
            <v/>
          </cell>
          <cell r="BU332" t="str">
            <v/>
          </cell>
          <cell r="BV332">
            <v>75.099999999999994</v>
          </cell>
          <cell r="BW332">
            <v>75.099999999999994</v>
          </cell>
          <cell r="BX332">
            <v>75.099999999999994</v>
          </cell>
          <cell r="BY332">
            <v>75.099999999999994</v>
          </cell>
          <cell r="BZ332">
            <v>75.099999999999994</v>
          </cell>
          <cell r="CA332" t="str">
            <v/>
          </cell>
          <cell r="CB332" t="str">
            <v/>
          </cell>
          <cell r="CC332" t="str">
            <v/>
          </cell>
          <cell r="CD332" t="str">
            <v/>
          </cell>
          <cell r="CE332" t="str">
            <v/>
          </cell>
          <cell r="CF332" t="str">
            <v/>
          </cell>
          <cell r="CG332" t="str">
            <v/>
          </cell>
          <cell r="CH332" t="str">
            <v/>
          </cell>
          <cell r="CI332" t="str">
            <v/>
          </cell>
          <cell r="CJ332" t="str">
            <v/>
          </cell>
          <cell r="CK332">
            <v>67.3</v>
          </cell>
          <cell r="CL332">
            <v>65.599999999999994</v>
          </cell>
          <cell r="CM332">
            <v>63</v>
          </cell>
          <cell r="CN332">
            <v>60.4</v>
          </cell>
          <cell r="CO332">
            <v>57.8</v>
          </cell>
          <cell r="CP332" t="str">
            <v/>
          </cell>
          <cell r="CQ332" t="str">
            <v/>
          </cell>
          <cell r="CR332" t="str">
            <v/>
          </cell>
          <cell r="CS332" t="str">
            <v/>
          </cell>
          <cell r="CT332" t="str">
            <v/>
          </cell>
          <cell r="CU332">
            <v>-0.23499999999999999</v>
          </cell>
          <cell r="CV332" t="str">
            <v/>
          </cell>
          <cell r="CW332" t="str">
            <v/>
          </cell>
          <cell r="CX332" t="str">
            <v/>
          </cell>
          <cell r="CY332">
            <v>0.19600000000000001</v>
          </cell>
          <cell r="CZ332" t="str">
            <v/>
          </cell>
          <cell r="DA332" t="str">
            <v/>
          </cell>
          <cell r="DB332" t="str">
            <v/>
          </cell>
          <cell r="DC332">
            <v>0</v>
          </cell>
          <cell r="DD332">
            <v>1</v>
          </cell>
          <cell r="DE332">
            <v>0</v>
          </cell>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K333">
            <v>0</v>
          </cell>
          <cell r="L333">
            <v>0</v>
          </cell>
          <cell r="M333">
            <v>0</v>
          </cell>
          <cell r="N333">
            <v>0</v>
          </cell>
          <cell r="O333">
            <v>0</v>
          </cell>
          <cell r="P333">
            <v>0</v>
          </cell>
          <cell r="Q333">
            <v>1</v>
          </cell>
          <cell r="R333" t="str">
            <v>Out &amp; under</v>
          </cell>
          <cell r="S333" t="str">
            <v xml:space="preserve">Revenue </v>
          </cell>
          <cell r="T333" t="str">
            <v>In-period</v>
          </cell>
          <cell r="U333" t="str">
            <v>Leakage</v>
          </cell>
          <cell r="V333" t="str">
            <v>nr</v>
          </cell>
          <cell r="W333" t="str">
            <v>Megalitres per day, 3 yr average</v>
          </cell>
          <cell r="X333">
            <v>1</v>
          </cell>
          <cell r="Y333" t="str">
            <v>Down</v>
          </cell>
          <cell r="Z333" t="str">
            <v>Leakage</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14.6</v>
          </cell>
          <cell r="AR333">
            <v>14.3</v>
          </cell>
          <cell r="AS333">
            <v>13.8</v>
          </cell>
          <cell r="AT333">
            <v>13.4</v>
          </cell>
          <cell r="AU333">
            <v>13</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t="str">
            <v>Yes</v>
          </cell>
          <cell r="BM333" t="str">
            <v>Yes</v>
          </cell>
          <cell r="BN333" t="str">
            <v>Yes</v>
          </cell>
          <cell r="BO333" t="str">
            <v>Yes</v>
          </cell>
          <cell r="BP333" t="str">
            <v>Yes</v>
          </cell>
          <cell r="BQ333" t="str">
            <v/>
          </cell>
          <cell r="BR333" t="str">
            <v/>
          </cell>
          <cell r="BS333" t="str">
            <v/>
          </cell>
          <cell r="BT333" t="str">
            <v/>
          </cell>
          <cell r="BU333" t="str">
            <v/>
          </cell>
          <cell r="BV333">
            <v>15.8</v>
          </cell>
          <cell r="BW333">
            <v>15.8</v>
          </cell>
          <cell r="BX333">
            <v>15.8</v>
          </cell>
          <cell r="BY333">
            <v>15.8</v>
          </cell>
          <cell r="BZ333">
            <v>15.8</v>
          </cell>
          <cell r="CA333" t="str">
            <v/>
          </cell>
          <cell r="CB333" t="str">
            <v/>
          </cell>
          <cell r="CC333" t="str">
            <v/>
          </cell>
          <cell r="CD333" t="str">
            <v/>
          </cell>
          <cell r="CE333" t="str">
            <v/>
          </cell>
          <cell r="CF333" t="str">
            <v/>
          </cell>
          <cell r="CG333" t="str">
            <v/>
          </cell>
          <cell r="CH333" t="str">
            <v/>
          </cell>
          <cell r="CI333" t="str">
            <v/>
          </cell>
          <cell r="CJ333" t="str">
            <v/>
          </cell>
          <cell r="CK333">
            <v>13.7</v>
          </cell>
          <cell r="CL333">
            <v>13.4</v>
          </cell>
          <cell r="CM333">
            <v>12.9</v>
          </cell>
          <cell r="CN333">
            <v>12.5</v>
          </cell>
          <cell r="CO333">
            <v>12.1</v>
          </cell>
          <cell r="CP333" t="str">
            <v/>
          </cell>
          <cell r="CQ333" t="str">
            <v/>
          </cell>
          <cell r="CR333" t="str">
            <v/>
          </cell>
          <cell r="CS333" t="str">
            <v/>
          </cell>
          <cell r="CT333" t="str">
            <v/>
          </cell>
          <cell r="CU333">
            <v>-0.254</v>
          </cell>
          <cell r="CV333" t="str">
            <v/>
          </cell>
          <cell r="CW333" t="str">
            <v/>
          </cell>
          <cell r="CX333" t="str">
            <v/>
          </cell>
          <cell r="CY333">
            <v>0.21099999999999999</v>
          </cell>
          <cell r="CZ333" t="str">
            <v/>
          </cell>
          <cell r="DA333" t="str">
            <v/>
          </cell>
          <cell r="DB333" t="str">
            <v/>
          </cell>
          <cell r="DC333">
            <v>0</v>
          </cell>
          <cell r="DD333">
            <v>1</v>
          </cell>
          <cell r="DE333">
            <v>0</v>
          </cell>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K334">
            <v>0</v>
          </cell>
          <cell r="L334">
            <v>0</v>
          </cell>
          <cell r="M334">
            <v>0</v>
          </cell>
          <cell r="N334">
            <v>0</v>
          </cell>
          <cell r="O334">
            <v>0</v>
          </cell>
          <cell r="P334">
            <v>0</v>
          </cell>
          <cell r="Q334">
            <v>1</v>
          </cell>
          <cell r="R334" t="str">
            <v>Out &amp; under</v>
          </cell>
          <cell r="S334" t="str">
            <v xml:space="preserve">Revenue </v>
          </cell>
          <cell r="T334" t="str">
            <v>End of period</v>
          </cell>
          <cell r="U334" t="str">
            <v>Water consumption</v>
          </cell>
          <cell r="V334" t="str">
            <v>nr</v>
          </cell>
          <cell r="W334" t="str">
            <v>Litres per person per day, 3 yr average</v>
          </cell>
          <cell r="X334">
            <v>1</v>
          </cell>
          <cell r="Y334" t="str">
            <v>Down</v>
          </cell>
          <cell r="Z334" t="str">
            <v>Per capita consumption</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129.1</v>
          </cell>
          <cell r="AR334">
            <v>129</v>
          </cell>
          <cell r="AS334">
            <v>128.69999999999999</v>
          </cell>
          <cell r="AT334">
            <v>128.6</v>
          </cell>
          <cell r="AU334">
            <v>128.30000000000001</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t="str">
            <v>Yes</v>
          </cell>
          <cell r="BM334" t="str">
            <v>Yes</v>
          </cell>
          <cell r="BN334" t="str">
            <v>Yes</v>
          </cell>
          <cell r="BO334" t="str">
            <v>Yes</v>
          </cell>
          <cell r="BP334" t="str">
            <v>Yes</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v>-0.16900000000000001</v>
          </cell>
          <cell r="CV334" t="str">
            <v/>
          </cell>
          <cell r="CW334" t="str">
            <v/>
          </cell>
          <cell r="CX334" t="str">
            <v/>
          </cell>
          <cell r="CY334">
            <v>0.125</v>
          </cell>
          <cell r="CZ334" t="str">
            <v/>
          </cell>
          <cell r="DA334" t="str">
            <v/>
          </cell>
          <cell r="DB334" t="str">
            <v/>
          </cell>
          <cell r="DC334">
            <v>0</v>
          </cell>
          <cell r="DD334">
            <v>1</v>
          </cell>
          <cell r="DE334">
            <v>0</v>
          </cell>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K335">
            <v>0</v>
          </cell>
          <cell r="L335">
            <v>0</v>
          </cell>
          <cell r="M335">
            <v>0</v>
          </cell>
          <cell r="N335">
            <v>0</v>
          </cell>
          <cell r="O335">
            <v>0</v>
          </cell>
          <cell r="P335">
            <v>0</v>
          </cell>
          <cell r="Q335">
            <v>1</v>
          </cell>
          <cell r="R335" t="str">
            <v>Out &amp; under</v>
          </cell>
          <cell r="S335" t="str">
            <v xml:space="preserve">Revenue </v>
          </cell>
          <cell r="T335" t="str">
            <v>End of period</v>
          </cell>
          <cell r="U335" t="str">
            <v>Water consumption</v>
          </cell>
          <cell r="V335" t="str">
            <v>nr</v>
          </cell>
          <cell r="W335" t="str">
            <v>Litres per person per day, 3 yr average</v>
          </cell>
          <cell r="X335">
            <v>1</v>
          </cell>
          <cell r="Y335" t="str">
            <v>Down</v>
          </cell>
          <cell r="Z335" t="str">
            <v>Per capita consumption</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141.9</v>
          </cell>
          <cell r="AR335">
            <v>140.1</v>
          </cell>
          <cell r="AS335">
            <v>138.30000000000001</v>
          </cell>
          <cell r="AT335">
            <v>136.5</v>
          </cell>
          <cell r="AU335">
            <v>134.6</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t="str">
            <v>Yes</v>
          </cell>
          <cell r="BM335" t="str">
            <v>Yes</v>
          </cell>
          <cell r="BN335" t="str">
            <v>Yes</v>
          </cell>
          <cell r="BO335" t="str">
            <v>Yes</v>
          </cell>
          <cell r="BP335" t="str">
            <v>Yes</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v>-2.5000000000000001E-2</v>
          </cell>
          <cell r="CV335" t="str">
            <v/>
          </cell>
          <cell r="CW335" t="str">
            <v/>
          </cell>
          <cell r="CX335" t="str">
            <v/>
          </cell>
          <cell r="CY335">
            <v>2.1000000000000001E-2</v>
          </cell>
          <cell r="CZ335" t="str">
            <v/>
          </cell>
          <cell r="DA335" t="str">
            <v/>
          </cell>
          <cell r="DB335" t="str">
            <v/>
          </cell>
          <cell r="DC335">
            <v>0</v>
          </cell>
          <cell r="DD335">
            <v>1</v>
          </cell>
          <cell r="DE335">
            <v>0</v>
          </cell>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K336">
            <v>0</v>
          </cell>
          <cell r="L336">
            <v>0</v>
          </cell>
          <cell r="M336">
            <v>0</v>
          </cell>
          <cell r="N336">
            <v>0</v>
          </cell>
          <cell r="O336">
            <v>0</v>
          </cell>
          <cell r="P336">
            <v>0</v>
          </cell>
          <cell r="Q336">
            <v>1</v>
          </cell>
          <cell r="R336" t="str">
            <v>Out &amp; under</v>
          </cell>
          <cell r="S336" t="str">
            <v xml:space="preserve">Revenue </v>
          </cell>
          <cell r="T336" t="str">
            <v>In-period</v>
          </cell>
          <cell r="U336" t="str">
            <v>Water resources/ abstraction</v>
          </cell>
          <cell r="V336" t="str">
            <v>number</v>
          </cell>
          <cell r="W336" t="str">
            <v>Score derived from AIM calculation</v>
          </cell>
          <cell r="X336">
            <v>2</v>
          </cell>
          <cell r="Y336" t="str">
            <v>Up</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cell r="DE336">
            <v>0</v>
          </cell>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K337">
            <v>0</v>
          </cell>
          <cell r="L337">
            <v>0</v>
          </cell>
          <cell r="M337">
            <v>0</v>
          </cell>
          <cell r="N337">
            <v>0</v>
          </cell>
          <cell r="O337">
            <v>0</v>
          </cell>
          <cell r="P337">
            <v>0</v>
          </cell>
          <cell r="Q337">
            <v>1</v>
          </cell>
          <cell r="R337" t="str">
            <v>NFI</v>
          </cell>
          <cell r="S337">
            <v>0</v>
          </cell>
          <cell r="T337">
            <v>0</v>
          </cell>
          <cell r="U337" t="str">
            <v>Water consumption</v>
          </cell>
          <cell r="V337" t="str">
            <v>nr</v>
          </cell>
          <cell r="W337" t="str">
            <v>Megalitres saved</v>
          </cell>
          <cell r="X337">
            <v>1</v>
          </cell>
          <cell r="Y337" t="str">
            <v>Up</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1.9</v>
          </cell>
          <cell r="AR337">
            <v>3.8</v>
          </cell>
          <cell r="AS337">
            <v>7.7</v>
          </cell>
          <cell r="AT337">
            <v>15.3</v>
          </cell>
          <cell r="AU337">
            <v>30.6</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v>0</v>
          </cell>
          <cell r="DD337">
            <v>1</v>
          </cell>
          <cell r="DE337">
            <v>0</v>
          </cell>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K338">
            <v>0</v>
          </cell>
          <cell r="L338">
            <v>0</v>
          </cell>
          <cell r="M338">
            <v>0</v>
          </cell>
          <cell r="N338">
            <v>0</v>
          </cell>
          <cell r="O338">
            <v>0</v>
          </cell>
          <cell r="P338">
            <v>0</v>
          </cell>
          <cell r="Q338">
            <v>1</v>
          </cell>
          <cell r="R338" t="str">
            <v>Out &amp; under</v>
          </cell>
          <cell r="S338" t="str">
            <v xml:space="preserve">Revenue </v>
          </cell>
          <cell r="T338" t="str">
            <v>In-period</v>
          </cell>
          <cell r="U338" t="str">
            <v>Biodiversity/SSSIs</v>
          </cell>
          <cell r="V338" t="str">
            <v>nr</v>
          </cell>
          <cell r="W338" t="str">
            <v>Hectares</v>
          </cell>
          <cell r="X338">
            <v>1</v>
          </cell>
          <cell r="Y338" t="str">
            <v>Up</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194</v>
          </cell>
          <cell r="AR338">
            <v>320</v>
          </cell>
          <cell r="AS338">
            <v>451</v>
          </cell>
          <cell r="AT338">
            <v>592</v>
          </cell>
          <cell r="AU338">
            <v>690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C338">
            <v>0</v>
          </cell>
          <cell r="DD338">
            <v>1</v>
          </cell>
          <cell r="DE338">
            <v>0</v>
          </cell>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K339">
            <v>0</v>
          </cell>
          <cell r="L339">
            <v>0</v>
          </cell>
          <cell r="M339">
            <v>0</v>
          </cell>
          <cell r="N339">
            <v>0</v>
          </cell>
          <cell r="O339">
            <v>0</v>
          </cell>
          <cell r="P339">
            <v>0</v>
          </cell>
          <cell r="Q339">
            <v>1</v>
          </cell>
          <cell r="R339" t="str">
            <v>NFI</v>
          </cell>
          <cell r="S339">
            <v>0</v>
          </cell>
          <cell r="T339">
            <v>0</v>
          </cell>
          <cell r="U339" t="str">
            <v>Energy/emissions</v>
          </cell>
          <cell r="V339" t="str">
            <v>nr</v>
          </cell>
          <cell r="W339" t="str">
            <v>Kilograms per connected property</v>
          </cell>
          <cell r="X339">
            <v>1</v>
          </cell>
          <cell r="Y339" t="str">
            <v>Down</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68</v>
          </cell>
          <cell r="AR339">
            <v>68</v>
          </cell>
          <cell r="AS339">
            <v>66</v>
          </cell>
          <cell r="AT339">
            <v>64</v>
          </cell>
          <cell r="AU339">
            <v>61</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v>0</v>
          </cell>
          <cell r="DD339">
            <v>1</v>
          </cell>
          <cell r="DE339">
            <v>0</v>
          </cell>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K340">
            <v>0</v>
          </cell>
          <cell r="L340">
            <v>0</v>
          </cell>
          <cell r="M340">
            <v>0</v>
          </cell>
          <cell r="N340">
            <v>0</v>
          </cell>
          <cell r="O340">
            <v>0</v>
          </cell>
          <cell r="P340">
            <v>0</v>
          </cell>
          <cell r="Q340">
            <v>1</v>
          </cell>
          <cell r="R340" t="str">
            <v>Under</v>
          </cell>
          <cell r="S340" t="str">
            <v xml:space="preserve">Revenue </v>
          </cell>
          <cell r="T340" t="str">
            <v>In-period</v>
          </cell>
          <cell r="U340" t="str">
            <v>Water quality compliance</v>
          </cell>
          <cell r="V340" t="str">
            <v>score</v>
          </cell>
          <cell r="W340" t="str">
            <v>Score as per DWI CRI calculation</v>
          </cell>
          <cell r="X340">
            <v>2</v>
          </cell>
          <cell r="Y340" t="str">
            <v>Down</v>
          </cell>
          <cell r="Z340" t="str">
            <v>Water quality compliance (CRI)</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t="str">
            <v>Yes</v>
          </cell>
          <cell r="BM340" t="str">
            <v>Yes</v>
          </cell>
          <cell r="BN340" t="str">
            <v>Yes</v>
          </cell>
          <cell r="BO340" t="str">
            <v>Yes</v>
          </cell>
          <cell r="BP340" t="str">
            <v>Yes</v>
          </cell>
          <cell r="BQ340" t="str">
            <v/>
          </cell>
          <cell r="BR340" t="str">
            <v/>
          </cell>
          <cell r="BS340" t="str">
            <v/>
          </cell>
          <cell r="BT340" t="str">
            <v/>
          </cell>
          <cell r="BU340" t="str">
            <v/>
          </cell>
          <cell r="BV340">
            <v>6.7</v>
          </cell>
          <cell r="BW340">
            <v>7.4</v>
          </cell>
          <cell r="BX340">
            <v>8.1</v>
          </cell>
          <cell r="BY340">
            <v>8.8000000000000007</v>
          </cell>
          <cell r="BZ340">
            <v>9.5</v>
          </cell>
          <cell r="CA340">
            <v>2</v>
          </cell>
          <cell r="CB340">
            <v>2</v>
          </cell>
          <cell r="CC340">
            <v>2</v>
          </cell>
          <cell r="CD340">
            <v>2</v>
          </cell>
          <cell r="CE340">
            <v>2</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v>-0.26700000000000002</v>
          </cell>
          <cell r="CV340" t="str">
            <v/>
          </cell>
          <cell r="CW340" t="str">
            <v/>
          </cell>
          <cell r="CX340" t="str">
            <v/>
          </cell>
          <cell r="CY340">
            <v>0</v>
          </cell>
          <cell r="CZ340" t="str">
            <v/>
          </cell>
          <cell r="DA340" t="str">
            <v/>
          </cell>
          <cell r="DB340" t="str">
            <v/>
          </cell>
          <cell r="DC340">
            <v>0</v>
          </cell>
          <cell r="DD340">
            <v>1</v>
          </cell>
          <cell r="DE340">
            <v>0</v>
          </cell>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K341">
            <v>0</v>
          </cell>
          <cell r="L341">
            <v>0</v>
          </cell>
          <cell r="M341">
            <v>0</v>
          </cell>
          <cell r="N341">
            <v>0</v>
          </cell>
          <cell r="O341">
            <v>0</v>
          </cell>
          <cell r="P341">
            <v>0</v>
          </cell>
          <cell r="Q341">
            <v>1</v>
          </cell>
          <cell r="R341" t="str">
            <v>Out &amp; under</v>
          </cell>
          <cell r="S341" t="str">
            <v xml:space="preserve">Revenue </v>
          </cell>
          <cell r="T341" t="str">
            <v>In-period</v>
          </cell>
          <cell r="U341" t="str">
            <v>Supply interruptions</v>
          </cell>
          <cell r="V341" t="str">
            <v>time</v>
          </cell>
          <cell r="W341" t="str">
            <v>hours:minutes:seconds</v>
          </cell>
          <cell r="X341">
            <v>0</v>
          </cell>
          <cell r="Y341" t="str">
            <v>Down</v>
          </cell>
          <cell r="Z341" t="str">
            <v>Water supply interruptions</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4.5138888888888893E-3</v>
          </cell>
          <cell r="AR341">
            <v>4.2592592592592595E-3</v>
          </cell>
          <cell r="AS341">
            <v>3.9930555555555561E-3</v>
          </cell>
          <cell r="AT341">
            <v>3.7384259259259263E-3</v>
          </cell>
          <cell r="AU341">
            <v>3.472222222222222E-3</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t="str">
            <v>Yes</v>
          </cell>
          <cell r="BM341" t="str">
            <v>Yes</v>
          </cell>
          <cell r="BN341" t="str">
            <v>Yes</v>
          </cell>
          <cell r="BO341" t="str">
            <v>Yes</v>
          </cell>
          <cell r="BP341" t="str">
            <v>Yes</v>
          </cell>
          <cell r="BQ341">
            <v>0</v>
          </cell>
          <cell r="BR341">
            <v>0</v>
          </cell>
          <cell r="BS341">
            <v>0</v>
          </cell>
          <cell r="BT341">
            <v>0</v>
          </cell>
          <cell r="BU341">
            <v>0</v>
          </cell>
          <cell r="BV341">
            <v>7.2916666666666659E-3</v>
          </cell>
          <cell r="BW341">
            <v>7.6388888888888886E-3</v>
          </cell>
          <cell r="BX341">
            <v>7.9861111111111105E-3</v>
          </cell>
          <cell r="BY341">
            <v>8.3333333333333297E-3</v>
          </cell>
          <cell r="BZ341">
            <v>8.6805555555555594E-3</v>
          </cell>
          <cell r="CA341">
            <v>0</v>
          </cell>
          <cell r="CB341">
            <v>0</v>
          </cell>
          <cell r="CC341">
            <v>0</v>
          </cell>
          <cell r="CD341">
            <v>0</v>
          </cell>
          <cell r="CE341">
            <v>0</v>
          </cell>
          <cell r="CF341">
            <v>0</v>
          </cell>
          <cell r="CG341">
            <v>0</v>
          </cell>
          <cell r="CH341">
            <v>0</v>
          </cell>
          <cell r="CI341">
            <v>0</v>
          </cell>
          <cell r="CJ341">
            <v>0</v>
          </cell>
          <cell r="CK341">
            <v>2.8009259259259268E-3</v>
          </cell>
          <cell r="CL341">
            <v>2.5462962962962965E-3</v>
          </cell>
          <cell r="CM341">
            <v>2.2800925925925931E-3</v>
          </cell>
          <cell r="CN341">
            <v>2.0254629629629633E-3</v>
          </cell>
          <cell r="CO341">
            <v>1.7592592592592592E-3</v>
          </cell>
          <cell r="CP341">
            <v>0</v>
          </cell>
          <cell r="CQ341">
            <v>0</v>
          </cell>
          <cell r="CR341">
            <v>0</v>
          </cell>
          <cell r="CS341">
            <v>0</v>
          </cell>
          <cell r="CT341">
            <v>0</v>
          </cell>
          <cell r="CU341">
            <v>-0.19700000000000001</v>
          </cell>
          <cell r="CV341" t="str">
            <v/>
          </cell>
          <cell r="CW341" t="str">
            <v/>
          </cell>
          <cell r="CX341" t="str">
            <v/>
          </cell>
          <cell r="CY341">
            <v>0.19700000000000001</v>
          </cell>
          <cell r="CZ341" t="str">
            <v/>
          </cell>
          <cell r="DA341" t="str">
            <v/>
          </cell>
          <cell r="DB341" t="str">
            <v/>
          </cell>
          <cell r="DC341">
            <v>0</v>
          </cell>
          <cell r="DD341">
            <v>1</v>
          </cell>
          <cell r="DE341">
            <v>0</v>
          </cell>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K342">
            <v>0</v>
          </cell>
          <cell r="L342">
            <v>0</v>
          </cell>
          <cell r="M342">
            <v>0</v>
          </cell>
          <cell r="N342">
            <v>0</v>
          </cell>
          <cell r="O342">
            <v>0</v>
          </cell>
          <cell r="P342">
            <v>0</v>
          </cell>
          <cell r="Q342">
            <v>1</v>
          </cell>
          <cell r="R342" t="str">
            <v>NFI</v>
          </cell>
          <cell r="S342">
            <v>0</v>
          </cell>
          <cell r="T342">
            <v>0</v>
          </cell>
          <cell r="U342" t="str">
            <v>Supply restrictions</v>
          </cell>
          <cell r="V342" t="str">
            <v>%</v>
          </cell>
          <cell r="W342" t="str">
            <v>Percentage</v>
          </cell>
          <cell r="X342">
            <v>1</v>
          </cell>
          <cell r="Y342" t="str">
            <v>Down</v>
          </cell>
          <cell r="Z342" t="str">
            <v>Risk of severe restrictions in a drought</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v>0</v>
          </cell>
          <cell r="DD342">
            <v>1</v>
          </cell>
          <cell r="DE342">
            <v>0</v>
          </cell>
        </row>
        <row r="343">
          <cell r="C343" t="str">
            <v>PR19SSC_D4</v>
          </cell>
          <cell r="D343" t="str">
            <v>Our service</v>
          </cell>
          <cell r="E343" t="str">
            <v>PR19 new</v>
          </cell>
          <cell r="F343" t="str">
            <v>D4</v>
          </cell>
          <cell r="G343" t="str">
            <v>Mains repairs</v>
          </cell>
          <cell r="H343" t="str">
            <v>Number of burst mains.</v>
          </cell>
          <cell r="I343">
            <v>0</v>
          </cell>
          <cell r="J343">
            <v>1</v>
          </cell>
          <cell r="K343">
            <v>0</v>
          </cell>
          <cell r="L343">
            <v>0</v>
          </cell>
          <cell r="M343">
            <v>0</v>
          </cell>
          <cell r="N343">
            <v>0</v>
          </cell>
          <cell r="O343">
            <v>0</v>
          </cell>
          <cell r="P343">
            <v>0</v>
          </cell>
          <cell r="Q343">
            <v>1</v>
          </cell>
          <cell r="R343" t="str">
            <v>Out &amp; under</v>
          </cell>
          <cell r="S343" t="str">
            <v xml:space="preserve">Revenue </v>
          </cell>
          <cell r="T343" t="str">
            <v>In-period</v>
          </cell>
          <cell r="U343" t="str">
            <v>Asset/equipment failure</v>
          </cell>
          <cell r="V343" t="str">
            <v>nr</v>
          </cell>
          <cell r="W343" t="str">
            <v>Number per 1000 km of main</v>
          </cell>
          <cell r="X343">
            <v>1</v>
          </cell>
          <cell r="Y343" t="str">
            <v>Down</v>
          </cell>
          <cell r="Z343" t="str">
            <v>Mains repairs</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129.6</v>
          </cell>
          <cell r="AR343">
            <v>127.8</v>
          </cell>
          <cell r="AS343">
            <v>126</v>
          </cell>
          <cell r="AT343">
            <v>124.2</v>
          </cell>
          <cell r="AU343">
            <v>122.4</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t="str">
            <v>Yes</v>
          </cell>
          <cell r="BM343" t="str">
            <v>Yes</v>
          </cell>
          <cell r="BN343" t="str">
            <v>Yes</v>
          </cell>
          <cell r="BO343" t="str">
            <v>Yes</v>
          </cell>
          <cell r="BP343" t="str">
            <v>Yes</v>
          </cell>
          <cell r="BQ343" t="str">
            <v/>
          </cell>
          <cell r="BR343" t="str">
            <v/>
          </cell>
          <cell r="BS343" t="str">
            <v/>
          </cell>
          <cell r="BT343" t="str">
            <v/>
          </cell>
          <cell r="BU343" t="str">
            <v/>
          </cell>
          <cell r="BV343">
            <v>142</v>
          </cell>
          <cell r="BW343">
            <v>144</v>
          </cell>
          <cell r="BX343">
            <v>146</v>
          </cell>
          <cell r="BY343">
            <v>148</v>
          </cell>
          <cell r="BZ343">
            <v>150</v>
          </cell>
          <cell r="CA343" t="str">
            <v/>
          </cell>
          <cell r="CB343" t="str">
            <v/>
          </cell>
          <cell r="CC343" t="str">
            <v/>
          </cell>
          <cell r="CD343" t="str">
            <v/>
          </cell>
          <cell r="CE343" t="str">
            <v/>
          </cell>
          <cell r="CF343" t="str">
            <v/>
          </cell>
          <cell r="CG343" t="str">
            <v/>
          </cell>
          <cell r="CH343" t="str">
            <v/>
          </cell>
          <cell r="CI343" t="str">
            <v/>
          </cell>
          <cell r="CJ343" t="str">
            <v/>
          </cell>
          <cell r="CK343">
            <v>111.6</v>
          </cell>
          <cell r="CL343">
            <v>109.8</v>
          </cell>
          <cell r="CM343">
            <v>108</v>
          </cell>
          <cell r="CN343">
            <v>106.2</v>
          </cell>
          <cell r="CO343">
            <v>104.4</v>
          </cell>
          <cell r="CP343" t="str">
            <v/>
          </cell>
          <cell r="CQ343" t="str">
            <v/>
          </cell>
          <cell r="CR343" t="str">
            <v/>
          </cell>
          <cell r="CS343" t="str">
            <v/>
          </cell>
          <cell r="CT343" t="str">
            <v/>
          </cell>
          <cell r="CU343">
            <v>-5.6000000000000001E-2</v>
          </cell>
          <cell r="CV343" t="str">
            <v/>
          </cell>
          <cell r="CW343" t="str">
            <v/>
          </cell>
          <cell r="CX343" t="str">
            <v/>
          </cell>
          <cell r="CY343">
            <v>1.9E-2</v>
          </cell>
          <cell r="CZ343" t="str">
            <v/>
          </cell>
          <cell r="DA343" t="str">
            <v/>
          </cell>
          <cell r="DB343" t="str">
            <v/>
          </cell>
          <cell r="DC343">
            <v>0</v>
          </cell>
          <cell r="DD343">
            <v>1</v>
          </cell>
          <cell r="DE343">
            <v>0</v>
          </cell>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K344">
            <v>0</v>
          </cell>
          <cell r="L344">
            <v>0</v>
          </cell>
          <cell r="M344">
            <v>0</v>
          </cell>
          <cell r="N344">
            <v>0</v>
          </cell>
          <cell r="O344">
            <v>0</v>
          </cell>
          <cell r="P344">
            <v>0</v>
          </cell>
          <cell r="Q344">
            <v>1</v>
          </cell>
          <cell r="R344" t="str">
            <v>Out &amp; under</v>
          </cell>
          <cell r="S344" t="str">
            <v xml:space="preserve">Revenue </v>
          </cell>
          <cell r="T344" t="str">
            <v>In-period</v>
          </cell>
          <cell r="U344" t="str">
            <v>Asset/equipment failure</v>
          </cell>
          <cell r="V344" t="str">
            <v>%</v>
          </cell>
          <cell r="W344" t="str">
            <v>Percentage</v>
          </cell>
          <cell r="X344">
            <v>2</v>
          </cell>
          <cell r="Y344" t="str">
            <v>Down</v>
          </cell>
          <cell r="Z344" t="str">
            <v>Unplanned outage</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2.34</v>
          </cell>
          <cell r="AR344">
            <v>2.34</v>
          </cell>
          <cell r="AS344">
            <v>2.34</v>
          </cell>
          <cell r="AT344">
            <v>2.34</v>
          </cell>
          <cell r="AU344">
            <v>2.34</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t="str">
            <v>Yes</v>
          </cell>
          <cell r="BM344" t="str">
            <v>Yes</v>
          </cell>
          <cell r="BN344" t="str">
            <v>Yes</v>
          </cell>
          <cell r="BO344" t="str">
            <v>Yes</v>
          </cell>
          <cell r="BP344" t="str">
            <v>Yes</v>
          </cell>
          <cell r="BQ344" t="str">
            <v/>
          </cell>
          <cell r="BR344" t="str">
            <v/>
          </cell>
          <cell r="BS344" t="str">
            <v/>
          </cell>
          <cell r="BT344" t="str">
            <v/>
          </cell>
          <cell r="BU344" t="str">
            <v/>
          </cell>
          <cell r="BV344">
            <v>4.68</v>
          </cell>
          <cell r="BW344">
            <v>4.68</v>
          </cell>
          <cell r="BX344">
            <v>4.68</v>
          </cell>
          <cell r="BY344">
            <v>4.68</v>
          </cell>
          <cell r="BZ344">
            <v>4.68</v>
          </cell>
          <cell r="CA344" t="str">
            <v/>
          </cell>
          <cell r="CB344" t="str">
            <v/>
          </cell>
          <cell r="CC344" t="str">
            <v/>
          </cell>
          <cell r="CD344" t="str">
            <v/>
          </cell>
          <cell r="CE344" t="str">
            <v/>
          </cell>
          <cell r="CF344" t="str">
            <v/>
          </cell>
          <cell r="CG344" t="str">
            <v/>
          </cell>
          <cell r="CH344" t="str">
            <v/>
          </cell>
          <cell r="CI344" t="str">
            <v/>
          </cell>
          <cell r="CJ344" t="str">
            <v/>
          </cell>
          <cell r="CK344">
            <v>1.64</v>
          </cell>
          <cell r="CL344">
            <v>1.64</v>
          </cell>
          <cell r="CM344">
            <v>1.64</v>
          </cell>
          <cell r="CN344">
            <v>1.64</v>
          </cell>
          <cell r="CO344">
            <v>1.64</v>
          </cell>
          <cell r="CP344" t="str">
            <v/>
          </cell>
          <cell r="CQ344" t="str">
            <v/>
          </cell>
          <cell r="CR344" t="str">
            <v/>
          </cell>
          <cell r="CS344" t="str">
            <v/>
          </cell>
          <cell r="CT344" t="str">
            <v/>
          </cell>
          <cell r="CU344">
            <v>-0.54700000000000004</v>
          </cell>
          <cell r="CV344" t="str">
            <v/>
          </cell>
          <cell r="CW344" t="str">
            <v/>
          </cell>
          <cell r="CX344" t="str">
            <v/>
          </cell>
          <cell r="CY344">
            <v>0.36199999999999999</v>
          </cell>
          <cell r="CZ344" t="str">
            <v/>
          </cell>
          <cell r="DA344" t="str">
            <v/>
          </cell>
          <cell r="DB344" t="str">
            <v/>
          </cell>
          <cell r="DC344">
            <v>0</v>
          </cell>
          <cell r="DD344">
            <v>1</v>
          </cell>
          <cell r="DE344">
            <v>0</v>
          </cell>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K345">
            <v>0</v>
          </cell>
          <cell r="L345">
            <v>0</v>
          </cell>
          <cell r="M345">
            <v>0</v>
          </cell>
          <cell r="N345">
            <v>0</v>
          </cell>
          <cell r="O345">
            <v>0</v>
          </cell>
          <cell r="P345">
            <v>0</v>
          </cell>
          <cell r="Q345">
            <v>1</v>
          </cell>
          <cell r="R345" t="str">
            <v>Out &amp; under</v>
          </cell>
          <cell r="S345" t="str">
            <v xml:space="preserve">Revenue </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1.1399999999999999</v>
          </cell>
          <cell r="AR345">
            <v>1.1100000000000001</v>
          </cell>
          <cell r="AS345">
            <v>1.08</v>
          </cell>
          <cell r="AT345">
            <v>0.95</v>
          </cell>
          <cell r="AU345">
            <v>0.76</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C345">
            <v>0</v>
          </cell>
          <cell r="DD345">
            <v>1</v>
          </cell>
          <cell r="DE345">
            <v>0</v>
          </cell>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K346">
            <v>0</v>
          </cell>
          <cell r="L346">
            <v>0</v>
          </cell>
          <cell r="M346">
            <v>0</v>
          </cell>
          <cell r="N346">
            <v>0</v>
          </cell>
          <cell r="O346">
            <v>0</v>
          </cell>
          <cell r="P346">
            <v>0</v>
          </cell>
          <cell r="Q346">
            <v>1</v>
          </cell>
          <cell r="R346" t="str">
            <v>Out &amp; under</v>
          </cell>
          <cell r="S346" t="str">
            <v xml:space="preserve">Revenue </v>
          </cell>
          <cell r="T346" t="str">
            <v>In-period</v>
          </cell>
          <cell r="U346" t="str">
            <v>Repair and maintenance</v>
          </cell>
          <cell r="V346" t="str">
            <v>text</v>
          </cell>
          <cell r="W346" t="str">
            <v>90% complete within N days</v>
          </cell>
          <cell r="X346">
            <v>0</v>
          </cell>
          <cell r="Y346" t="str">
            <v>Down</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6</v>
          </cell>
          <cell r="AR346">
            <v>5</v>
          </cell>
          <cell r="AS346">
            <v>4</v>
          </cell>
          <cell r="AT346">
            <v>4</v>
          </cell>
          <cell r="AU346">
            <v>4</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C346">
            <v>0</v>
          </cell>
          <cell r="DD346">
            <v>1</v>
          </cell>
          <cell r="DE346">
            <v>0</v>
          </cell>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K347">
            <v>0</v>
          </cell>
          <cell r="L347">
            <v>0</v>
          </cell>
          <cell r="M347">
            <v>0</v>
          </cell>
          <cell r="N347">
            <v>0</v>
          </cell>
          <cell r="O347">
            <v>0</v>
          </cell>
          <cell r="P347">
            <v>0</v>
          </cell>
          <cell r="Q347">
            <v>1</v>
          </cell>
          <cell r="R347" t="str">
            <v>Under</v>
          </cell>
          <cell r="S347" t="str">
            <v xml:space="preserve">Revenue </v>
          </cell>
          <cell r="T347" t="str">
            <v>In-period</v>
          </cell>
          <cell r="U347" t="str">
            <v>Treatment works</v>
          </cell>
          <cell r="V347" t="str">
            <v>%</v>
          </cell>
          <cell r="W347" t="str">
            <v>Percentage of completion</v>
          </cell>
          <cell r="X347">
            <v>1</v>
          </cell>
          <cell r="Y347" t="str">
            <v>Up</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55.1</v>
          </cell>
          <cell r="AT347">
            <v>100</v>
          </cell>
          <cell r="AU347">
            <v>100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cell r="DE347">
            <v>0</v>
          </cell>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K348">
            <v>0</v>
          </cell>
          <cell r="L348">
            <v>0</v>
          </cell>
          <cell r="M348">
            <v>1</v>
          </cell>
          <cell r="N348">
            <v>0</v>
          </cell>
          <cell r="O348">
            <v>0</v>
          </cell>
          <cell r="P348">
            <v>0</v>
          </cell>
          <cell r="Q348">
            <v>1</v>
          </cell>
          <cell r="R348" t="str">
            <v>NFI</v>
          </cell>
          <cell r="S348">
            <v>0</v>
          </cell>
          <cell r="T348">
            <v>0</v>
          </cell>
          <cell r="U348" t="str">
            <v>Billing, debt, vfm</v>
          </cell>
          <cell r="V348" t="str">
            <v>%</v>
          </cell>
          <cell r="W348" t="str">
            <v>Percentage</v>
          </cell>
          <cell r="X348">
            <v>2</v>
          </cell>
          <cell r="Y348" t="str">
            <v>Down</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3.01</v>
          </cell>
          <cell r="AR348">
            <v>2.86</v>
          </cell>
          <cell r="AS348">
            <v>2.79</v>
          </cell>
          <cell r="AT348">
            <v>2.76</v>
          </cell>
          <cell r="AU348">
            <v>2.75</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v>0</v>
          </cell>
          <cell r="DD348">
            <v>1</v>
          </cell>
          <cell r="DE348">
            <v>0</v>
          </cell>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K349">
            <v>0</v>
          </cell>
          <cell r="L349">
            <v>0</v>
          </cell>
          <cell r="M349">
            <v>1</v>
          </cell>
          <cell r="N349">
            <v>0</v>
          </cell>
          <cell r="O349">
            <v>0</v>
          </cell>
          <cell r="P349">
            <v>0</v>
          </cell>
          <cell r="Q349">
            <v>1</v>
          </cell>
          <cell r="R349" t="str">
            <v>Under</v>
          </cell>
          <cell r="S349" t="str">
            <v xml:space="preserve">Revenue </v>
          </cell>
          <cell r="T349" t="str">
            <v>In-period</v>
          </cell>
          <cell r="U349" t="str">
            <v>Voids and gap sites</v>
          </cell>
          <cell r="V349" t="str">
            <v>%</v>
          </cell>
          <cell r="W349" t="str">
            <v>Percentage</v>
          </cell>
          <cell r="X349">
            <v>0</v>
          </cell>
          <cell r="Y349" t="str">
            <v>Up</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100</v>
          </cell>
          <cell r="AR349">
            <v>100</v>
          </cell>
          <cell r="AS349">
            <v>100</v>
          </cell>
          <cell r="AT349">
            <v>100</v>
          </cell>
          <cell r="AU349">
            <v>100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C349">
            <v>0</v>
          </cell>
          <cell r="DD349">
            <v>1</v>
          </cell>
          <cell r="DE349">
            <v>0</v>
          </cell>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K350">
            <v>0</v>
          </cell>
          <cell r="L350">
            <v>0</v>
          </cell>
          <cell r="M350">
            <v>0</v>
          </cell>
          <cell r="N350">
            <v>0</v>
          </cell>
          <cell r="O350">
            <v>0</v>
          </cell>
          <cell r="P350">
            <v>0</v>
          </cell>
          <cell r="Q350">
            <v>1</v>
          </cell>
          <cell r="R350" t="str">
            <v>NFI</v>
          </cell>
          <cell r="S350">
            <v>0</v>
          </cell>
          <cell r="T350">
            <v>0</v>
          </cell>
          <cell r="U350" t="str">
            <v>Company employees</v>
          </cell>
          <cell r="V350" t="str">
            <v>score</v>
          </cell>
          <cell r="W350" t="str">
            <v>Net promotor score</v>
          </cell>
          <cell r="X350">
            <v>0</v>
          </cell>
          <cell r="Y350" t="str">
            <v>Up</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t="str">
            <v>Met</v>
          </cell>
          <cell r="AR350" t="str">
            <v>Met</v>
          </cell>
          <cell r="AS350" t="str">
            <v>Met</v>
          </cell>
          <cell r="AT350" t="str">
            <v>Met</v>
          </cell>
          <cell r="AU350" t="str">
            <v>Met</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v>0</v>
          </cell>
          <cell r="DD350">
            <v>1</v>
          </cell>
          <cell r="DE350">
            <v>0</v>
          </cell>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K351">
            <v>0</v>
          </cell>
          <cell r="L351">
            <v>0</v>
          </cell>
          <cell r="M351">
            <v>0</v>
          </cell>
          <cell r="N351">
            <v>0</v>
          </cell>
          <cell r="O351">
            <v>0</v>
          </cell>
          <cell r="P351">
            <v>0</v>
          </cell>
          <cell r="Q351">
            <v>1</v>
          </cell>
          <cell r="R351" t="str">
            <v>NFI</v>
          </cell>
          <cell r="S351">
            <v>0</v>
          </cell>
          <cell r="T351">
            <v>0</v>
          </cell>
          <cell r="U351" t="str">
            <v>Company suppliers</v>
          </cell>
          <cell r="V351" t="str">
            <v>%</v>
          </cell>
          <cell r="W351" t="str">
            <v>Percentage</v>
          </cell>
          <cell r="X351">
            <v>0</v>
          </cell>
          <cell r="Y351" t="str">
            <v>Up</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100</v>
          </cell>
          <cell r="AR351">
            <v>100</v>
          </cell>
          <cell r="AS351">
            <v>100</v>
          </cell>
          <cell r="AT351">
            <v>100</v>
          </cell>
          <cell r="AU351">
            <v>100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v>0</v>
          </cell>
          <cell r="DD351">
            <v>1</v>
          </cell>
          <cell r="DE351">
            <v>0</v>
          </cell>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K352">
            <v>0</v>
          </cell>
          <cell r="L352">
            <v>0</v>
          </cell>
          <cell r="M352">
            <v>1</v>
          </cell>
          <cell r="N352">
            <v>0</v>
          </cell>
          <cell r="O352">
            <v>0</v>
          </cell>
          <cell r="P352">
            <v>0</v>
          </cell>
          <cell r="Q352">
            <v>1</v>
          </cell>
          <cell r="R352" t="str">
            <v>NFI</v>
          </cell>
          <cell r="S352">
            <v>0</v>
          </cell>
          <cell r="T352">
            <v>0</v>
          </cell>
          <cell r="U352" t="str">
            <v>Customer service/satisfaction (exc. billing etc.)</v>
          </cell>
          <cell r="V352" t="str">
            <v>nr</v>
          </cell>
          <cell r="W352" t="str">
            <v>Number from 1 to 10</v>
          </cell>
          <cell r="X352">
            <v>2</v>
          </cell>
          <cell r="Y352" t="str">
            <v>Up</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8.1</v>
          </cell>
          <cell r="AR352">
            <v>8.15</v>
          </cell>
          <cell r="AS352">
            <v>8.1999999999999993</v>
          </cell>
          <cell r="AT352">
            <v>8.25</v>
          </cell>
          <cell r="AU352">
            <v>8.3000000000000007</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v>0</v>
          </cell>
          <cell r="DD352">
            <v>1</v>
          </cell>
          <cell r="DE352">
            <v>0</v>
          </cell>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K353">
            <v>0</v>
          </cell>
          <cell r="L353">
            <v>0</v>
          </cell>
          <cell r="M353">
            <v>1</v>
          </cell>
          <cell r="N353">
            <v>0</v>
          </cell>
          <cell r="O353">
            <v>0</v>
          </cell>
          <cell r="P353">
            <v>0</v>
          </cell>
          <cell r="Q353">
            <v>1</v>
          </cell>
          <cell r="R353" t="str">
            <v>NFI</v>
          </cell>
          <cell r="S353">
            <v>0</v>
          </cell>
          <cell r="T353">
            <v>0</v>
          </cell>
          <cell r="U353" t="str">
            <v>Billing, debt, vfm</v>
          </cell>
          <cell r="V353" t="str">
            <v>%</v>
          </cell>
          <cell r="W353" t="str">
            <v>Percentage</v>
          </cell>
          <cell r="X353">
            <v>0</v>
          </cell>
          <cell r="Y353" t="str">
            <v>Up</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78</v>
          </cell>
          <cell r="AR353">
            <v>79</v>
          </cell>
          <cell r="AS353">
            <v>81</v>
          </cell>
          <cell r="AT353">
            <v>83</v>
          </cell>
          <cell r="AU353">
            <v>85</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v>0</v>
          </cell>
          <cell r="DD353">
            <v>1</v>
          </cell>
          <cell r="DE353">
            <v>0</v>
          </cell>
        </row>
        <row r="354">
          <cell r="C354" t="str">
            <v>PR19SSC_NEP01</v>
          </cell>
          <cell r="D354">
            <v>0</v>
          </cell>
          <cell r="E354">
            <v>0</v>
          </cell>
          <cell r="F354" t="str">
            <v>NEP01</v>
          </cell>
          <cell r="G354" t="str">
            <v>WINEP Delivery</v>
          </cell>
          <cell r="H354">
            <v>0</v>
          </cell>
          <cell r="I354">
            <v>0</v>
          </cell>
          <cell r="J354">
            <v>0</v>
          </cell>
          <cell r="K354">
            <v>0</v>
          </cell>
          <cell r="L354">
            <v>0</v>
          </cell>
          <cell r="M354">
            <v>0</v>
          </cell>
          <cell r="N354">
            <v>0</v>
          </cell>
          <cell r="O354">
            <v>0</v>
          </cell>
          <cell r="P354">
            <v>0</v>
          </cell>
          <cell r="Q354">
            <v>0</v>
          </cell>
          <cell r="R354" t="str">
            <v>NFI</v>
          </cell>
          <cell r="S354">
            <v>0</v>
          </cell>
          <cell r="T354">
            <v>0</v>
          </cell>
          <cell r="U354">
            <v>0</v>
          </cell>
          <cell r="V354" t="str">
            <v>text</v>
          </cell>
          <cell r="W354" t="str">
            <v>WINEP requirements met or not met in each year</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t="str">
            <v>Met</v>
          </cell>
          <cell r="AR354" t="str">
            <v>Met</v>
          </cell>
          <cell r="AS354" t="str">
            <v>Met</v>
          </cell>
          <cell r="AT354" t="str">
            <v>Met</v>
          </cell>
          <cell r="AU354" t="str">
            <v>Met</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v>0</v>
          </cell>
          <cell r="DD354">
            <v>0</v>
          </cell>
          <cell r="DE354">
            <v>0</v>
          </cell>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I355">
            <v>0</v>
          </cell>
          <cell r="J355">
            <v>0</v>
          </cell>
          <cell r="K355">
            <v>0</v>
          </cell>
          <cell r="L355">
            <v>0</v>
          </cell>
          <cell r="M355">
            <v>1</v>
          </cell>
          <cell r="N355">
            <v>0</v>
          </cell>
          <cell r="O355">
            <v>0</v>
          </cell>
          <cell r="P355">
            <v>0</v>
          </cell>
          <cell r="Q355">
            <v>1</v>
          </cell>
          <cell r="R355" t="str">
            <v>Out</v>
          </cell>
          <cell r="S355" t="str">
            <v xml:space="preserve">Revenue </v>
          </cell>
          <cell r="T355" t="str">
            <v>In-period</v>
          </cell>
          <cell r="U355" t="str">
            <v>Billing, debt, vfm</v>
          </cell>
          <cell r="V355" t="str">
            <v>nr</v>
          </cell>
          <cell r="W355" t="str">
            <v>Number of residential void properties</v>
          </cell>
          <cell r="X355">
            <v>0</v>
          </cell>
          <cell r="Y355" t="str">
            <v>Down</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168053</v>
          </cell>
          <cell r="AR355">
            <v>167885</v>
          </cell>
          <cell r="AS355">
            <v>167716</v>
          </cell>
          <cell r="AT355">
            <v>167548</v>
          </cell>
          <cell r="AU355">
            <v>167380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C355">
            <v>0</v>
          </cell>
          <cell r="DD355">
            <v>1</v>
          </cell>
          <cell r="DE355">
            <v>0</v>
          </cell>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I356">
            <v>0</v>
          </cell>
          <cell r="J356">
            <v>0</v>
          </cell>
          <cell r="K356">
            <v>0</v>
          </cell>
          <cell r="L356">
            <v>0</v>
          </cell>
          <cell r="M356">
            <v>1</v>
          </cell>
          <cell r="N356">
            <v>0</v>
          </cell>
          <cell r="O356">
            <v>0</v>
          </cell>
          <cell r="P356">
            <v>0</v>
          </cell>
          <cell r="Q356">
            <v>1</v>
          </cell>
          <cell r="R356" t="str">
            <v>NFI</v>
          </cell>
          <cell r="S356">
            <v>0</v>
          </cell>
          <cell r="T356">
            <v>0</v>
          </cell>
          <cell r="U356" t="str">
            <v>Billing, debt, vfm</v>
          </cell>
          <cell r="V356" t="str">
            <v>nr</v>
          </cell>
          <cell r="W356" t="str">
            <v>Number of residential gap sites brought into charge</v>
          </cell>
          <cell r="X356">
            <v>0</v>
          </cell>
          <cell r="Y356" t="str">
            <v>Up</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688</v>
          </cell>
          <cell r="AR356">
            <v>688</v>
          </cell>
          <cell r="AS356">
            <v>688</v>
          </cell>
          <cell r="AT356">
            <v>688</v>
          </cell>
          <cell r="AU356">
            <v>688</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v>0</v>
          </cell>
          <cell r="DD356">
            <v>1</v>
          </cell>
          <cell r="DE356">
            <v>0</v>
          </cell>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I357">
            <v>0</v>
          </cell>
          <cell r="J357">
            <v>0.5</v>
          </cell>
          <cell r="K357">
            <v>0.5</v>
          </cell>
          <cell r="L357">
            <v>0</v>
          </cell>
          <cell r="M357">
            <v>0</v>
          </cell>
          <cell r="N357">
            <v>0</v>
          </cell>
          <cell r="O357">
            <v>0</v>
          </cell>
          <cell r="P357">
            <v>0</v>
          </cell>
          <cell r="Q357">
            <v>1</v>
          </cell>
          <cell r="R357" t="str">
            <v>Out</v>
          </cell>
          <cell r="S357" t="str">
            <v xml:space="preserve">Revenue </v>
          </cell>
          <cell r="T357" t="str">
            <v>In-period</v>
          </cell>
          <cell r="U357" t="str">
            <v>Billing, debt, vfm</v>
          </cell>
          <cell r="V357" t="str">
            <v>nr</v>
          </cell>
          <cell r="W357" t="str">
            <v>The number of supply points</v>
          </cell>
          <cell r="X357">
            <v>0</v>
          </cell>
          <cell r="Y357" t="str">
            <v>Up</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50</v>
          </cell>
          <cell r="AR357">
            <v>50</v>
          </cell>
          <cell r="AS357">
            <v>50</v>
          </cell>
          <cell r="AT357">
            <v>50</v>
          </cell>
          <cell r="AU357">
            <v>50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C357">
            <v>0</v>
          </cell>
          <cell r="DD357">
            <v>1</v>
          </cell>
          <cell r="DE357">
            <v>0</v>
          </cell>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I358">
            <v>0</v>
          </cell>
          <cell r="J358">
            <v>0</v>
          </cell>
          <cell r="K358">
            <v>0</v>
          </cell>
          <cell r="L358">
            <v>0</v>
          </cell>
          <cell r="M358">
            <v>1</v>
          </cell>
          <cell r="N358">
            <v>0</v>
          </cell>
          <cell r="O358">
            <v>0</v>
          </cell>
          <cell r="P358">
            <v>0</v>
          </cell>
          <cell r="Q358">
            <v>1</v>
          </cell>
          <cell r="R358" t="str">
            <v>NFI</v>
          </cell>
          <cell r="S358">
            <v>0</v>
          </cell>
          <cell r="T358">
            <v>0</v>
          </cell>
          <cell r="U358" t="str">
            <v>Billing, debt, vfm</v>
          </cell>
          <cell r="V358" t="str">
            <v>%</v>
          </cell>
          <cell r="W358" t="str">
            <v>Percentage of customer base</v>
          </cell>
          <cell r="X358">
            <v>1</v>
          </cell>
          <cell r="Y358" t="str">
            <v>Up</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62.5</v>
          </cell>
          <cell r="AR358">
            <v>63</v>
          </cell>
          <cell r="AS358">
            <v>63.5</v>
          </cell>
          <cell r="AT358">
            <v>64</v>
          </cell>
          <cell r="AU358">
            <v>64.5</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v>0</v>
          </cell>
          <cell r="DD358">
            <v>1</v>
          </cell>
          <cell r="DE358">
            <v>0</v>
          </cell>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I359">
            <v>0</v>
          </cell>
          <cell r="J359">
            <v>0.5</v>
          </cell>
          <cell r="K359">
            <v>0.5</v>
          </cell>
          <cell r="L359">
            <v>0</v>
          </cell>
          <cell r="M359">
            <v>0</v>
          </cell>
          <cell r="N359">
            <v>0</v>
          </cell>
          <cell r="O359">
            <v>0</v>
          </cell>
          <cell r="P359">
            <v>0</v>
          </cell>
          <cell r="Q359">
            <v>1</v>
          </cell>
          <cell r="R359" t="str">
            <v>Out &amp; under</v>
          </cell>
          <cell r="S359" t="str">
            <v xml:space="preserve">Revenue </v>
          </cell>
          <cell r="T359" t="str">
            <v>In-period</v>
          </cell>
          <cell r="U359" t="str">
            <v>Customer education/awareness</v>
          </cell>
          <cell r="V359" t="str">
            <v>nr</v>
          </cell>
          <cell r="W359" t="str">
            <v>Number of people</v>
          </cell>
          <cell r="X359">
            <v>0</v>
          </cell>
          <cell r="Y359" t="str">
            <v>Up</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31050</v>
          </cell>
          <cell r="AR359">
            <v>31050</v>
          </cell>
          <cell r="AS359">
            <v>31050</v>
          </cell>
          <cell r="AT359">
            <v>31050</v>
          </cell>
          <cell r="AU359">
            <v>31050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C359">
            <v>0</v>
          </cell>
          <cell r="DD359">
            <v>1</v>
          </cell>
          <cell r="DE359">
            <v>0</v>
          </cell>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I360">
            <v>0</v>
          </cell>
          <cell r="J360">
            <v>0.1</v>
          </cell>
          <cell r="K360">
            <v>0.9</v>
          </cell>
          <cell r="L360">
            <v>0</v>
          </cell>
          <cell r="M360">
            <v>0</v>
          </cell>
          <cell r="N360">
            <v>0</v>
          </cell>
          <cell r="O360">
            <v>0</v>
          </cell>
          <cell r="P360">
            <v>0</v>
          </cell>
          <cell r="Q360">
            <v>1</v>
          </cell>
          <cell r="R360" t="str">
            <v>Under</v>
          </cell>
          <cell r="S360" t="str">
            <v xml:space="preserve">Revenue </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100</v>
          </cell>
          <cell r="AR360">
            <v>100</v>
          </cell>
          <cell r="AS360">
            <v>100</v>
          </cell>
          <cell r="AT360">
            <v>100</v>
          </cell>
          <cell r="AU360">
            <v>100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t="str">
            <v>Yes</v>
          </cell>
          <cell r="BM360" t="str">
            <v>Yes</v>
          </cell>
          <cell r="BN360" t="str">
            <v>Yes</v>
          </cell>
          <cell r="BO360" t="str">
            <v>Yes</v>
          </cell>
          <cell r="BP360" t="str">
            <v>Yes</v>
          </cell>
          <cell r="BQ360" t="str">
            <v/>
          </cell>
          <cell r="BR360" t="str">
            <v/>
          </cell>
          <cell r="BS360" t="str">
            <v/>
          </cell>
          <cell r="BT360" t="str">
            <v/>
          </cell>
          <cell r="BU360" t="str">
            <v/>
          </cell>
          <cell r="BV360" t="str">
            <v/>
          </cell>
          <cell r="BW360" t="str">
            <v/>
          </cell>
          <cell r="BX360" t="str">
            <v/>
          </cell>
          <cell r="BY360" t="str">
            <v/>
          </cell>
          <cell r="BZ360" t="str">
            <v/>
          </cell>
          <cell r="CA360">
            <v>99</v>
          </cell>
          <cell r="CB360">
            <v>99</v>
          </cell>
          <cell r="CC360">
            <v>99</v>
          </cell>
          <cell r="CD360">
            <v>99</v>
          </cell>
          <cell r="CE360">
            <v>99</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v>-1.9450000000000001</v>
          </cell>
          <cell r="CV360" t="str">
            <v/>
          </cell>
          <cell r="CW360" t="str">
            <v/>
          </cell>
          <cell r="CX360" t="str">
            <v/>
          </cell>
          <cell r="CY360" t="str">
            <v/>
          </cell>
          <cell r="CZ360" t="str">
            <v/>
          </cell>
          <cell r="DA360" t="str">
            <v/>
          </cell>
          <cell r="DB360" t="str">
            <v/>
          </cell>
          <cell r="DC360">
            <v>0</v>
          </cell>
          <cell r="DD360">
            <v>1</v>
          </cell>
          <cell r="DE360">
            <v>0</v>
          </cell>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J361">
            <v>0</v>
          </cell>
          <cell r="K361">
            <v>0.9</v>
          </cell>
          <cell r="L361">
            <v>0</v>
          </cell>
          <cell r="M361">
            <v>0</v>
          </cell>
          <cell r="N361">
            <v>0</v>
          </cell>
          <cell r="O361">
            <v>0</v>
          </cell>
          <cell r="P361">
            <v>0</v>
          </cell>
          <cell r="Q361">
            <v>1</v>
          </cell>
          <cell r="R361" t="str">
            <v>Out &amp; under</v>
          </cell>
          <cell r="S361" t="str">
            <v xml:space="preserve">Revenue </v>
          </cell>
          <cell r="T361" t="str">
            <v>End of period</v>
          </cell>
          <cell r="U361" t="str">
            <v>Environmental</v>
          </cell>
          <cell r="V361" t="str">
            <v>nr</v>
          </cell>
          <cell r="W361" t="str">
            <v>Number of improvement points</v>
          </cell>
          <cell r="X361">
            <v>0</v>
          </cell>
          <cell r="Y361" t="str">
            <v>Up</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t="str">
            <v/>
          </cell>
          <cell r="AR361" t="str">
            <v/>
          </cell>
          <cell r="AS361" t="str">
            <v/>
          </cell>
          <cell r="AT361" t="str">
            <v/>
          </cell>
          <cell r="AU361">
            <v>211</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C361">
            <v>0</v>
          </cell>
          <cell r="DD361">
            <v>1</v>
          </cell>
          <cell r="DE361">
            <v>0</v>
          </cell>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J362">
            <v>0</v>
          </cell>
          <cell r="K362">
            <v>0</v>
          </cell>
          <cell r="L362">
            <v>0</v>
          </cell>
          <cell r="M362">
            <v>0</v>
          </cell>
          <cell r="N362">
            <v>0</v>
          </cell>
          <cell r="O362">
            <v>0</v>
          </cell>
          <cell r="P362">
            <v>0</v>
          </cell>
          <cell r="Q362">
            <v>1</v>
          </cell>
          <cell r="R362" t="str">
            <v>Out &amp; under</v>
          </cell>
          <cell r="S362" t="str">
            <v xml:space="preserve">Revenue </v>
          </cell>
          <cell r="T362" t="str">
            <v>In-period</v>
          </cell>
          <cell r="U362" t="str">
            <v>Biodiversity/SSSIs</v>
          </cell>
          <cell r="V362" t="str">
            <v>nr</v>
          </cell>
          <cell r="W362" t="str">
            <v>Hectares</v>
          </cell>
          <cell r="X362">
            <v>1</v>
          </cell>
          <cell r="Y362" t="str">
            <v>Up</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190.5</v>
          </cell>
          <cell r="AR362">
            <v>381</v>
          </cell>
          <cell r="AS362">
            <v>571.6</v>
          </cell>
          <cell r="AT362">
            <v>762.1</v>
          </cell>
          <cell r="AU362">
            <v>952.6</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C362">
            <v>0</v>
          </cell>
          <cell r="DD362">
            <v>1</v>
          </cell>
          <cell r="DE362">
            <v>0</v>
          </cell>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I363">
            <v>0</v>
          </cell>
          <cell r="J363">
            <v>0</v>
          </cell>
          <cell r="K363">
            <v>1</v>
          </cell>
          <cell r="L363">
            <v>0</v>
          </cell>
          <cell r="M363">
            <v>0</v>
          </cell>
          <cell r="N363">
            <v>0</v>
          </cell>
          <cell r="O363">
            <v>0</v>
          </cell>
          <cell r="P363">
            <v>0</v>
          </cell>
          <cell r="Q363">
            <v>1</v>
          </cell>
          <cell r="R363" t="str">
            <v>Out &amp; under</v>
          </cell>
          <cell r="S363" t="str">
            <v xml:space="preserve">Revenue </v>
          </cell>
          <cell r="T363" t="str">
            <v>In-period</v>
          </cell>
          <cell r="U363" t="str">
            <v>Biodiversity/SSSIs</v>
          </cell>
          <cell r="V363" t="str">
            <v>nr</v>
          </cell>
          <cell r="W363" t="str">
            <v>Hectares</v>
          </cell>
          <cell r="X363">
            <v>1</v>
          </cell>
          <cell r="Y363" t="str">
            <v>Up</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11</v>
          </cell>
          <cell r="AT363">
            <v>69</v>
          </cell>
          <cell r="AU363">
            <v>137.80000000000001</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C363">
            <v>0</v>
          </cell>
          <cell r="DD363">
            <v>1</v>
          </cell>
          <cell r="DE363">
            <v>0</v>
          </cell>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I364">
            <v>0</v>
          </cell>
          <cell r="J364">
            <v>0</v>
          </cell>
          <cell r="K364">
            <v>0</v>
          </cell>
          <cell r="L364">
            <v>1</v>
          </cell>
          <cell r="M364">
            <v>0</v>
          </cell>
          <cell r="N364">
            <v>0</v>
          </cell>
          <cell r="O364">
            <v>0</v>
          </cell>
          <cell r="P364">
            <v>0</v>
          </cell>
          <cell r="Q364">
            <v>1</v>
          </cell>
          <cell r="R364" t="str">
            <v>Under</v>
          </cell>
          <cell r="S364" t="str">
            <v xml:space="preserve">Revenue </v>
          </cell>
          <cell r="T364" t="str">
            <v>In-period</v>
          </cell>
          <cell r="U364" t="str">
            <v>Bioresources (sludge)</v>
          </cell>
          <cell r="V364" t="str">
            <v>%</v>
          </cell>
          <cell r="W364" t="str">
            <v>The overall percentage compliance of company sludge satisfactorily recycled to agricultural land</v>
          </cell>
          <cell r="X364">
            <v>2</v>
          </cell>
          <cell r="Y364" t="str">
            <v>Up</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100</v>
          </cell>
          <cell r="AR364">
            <v>100</v>
          </cell>
          <cell r="AS364">
            <v>100</v>
          </cell>
          <cell r="AT364">
            <v>100</v>
          </cell>
          <cell r="AU364">
            <v>100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C364">
            <v>0</v>
          </cell>
          <cell r="DD364">
            <v>1</v>
          </cell>
          <cell r="DE364">
            <v>0</v>
          </cell>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365">
            <v>0</v>
          </cell>
          <cell r="J365">
            <v>0</v>
          </cell>
          <cell r="K365">
            <v>0</v>
          </cell>
          <cell r="L365">
            <v>0</v>
          </cell>
          <cell r="M365">
            <v>1</v>
          </cell>
          <cell r="N365">
            <v>0</v>
          </cell>
          <cell r="O365">
            <v>0</v>
          </cell>
          <cell r="P365">
            <v>0</v>
          </cell>
          <cell r="Q365">
            <v>1</v>
          </cell>
          <cell r="R365" t="str">
            <v>Out &amp; under</v>
          </cell>
          <cell r="S365" t="str">
            <v xml:space="preserve">Revenue </v>
          </cell>
          <cell r="T365" t="str">
            <v>In-period</v>
          </cell>
          <cell r="U365" t="str">
            <v>Customer measure of experience (C-MeX)</v>
          </cell>
          <cell r="V365" t="str">
            <v>score</v>
          </cell>
          <cell r="W365" t="str">
            <v>C-MeX score</v>
          </cell>
          <cell r="X365">
            <v>2</v>
          </cell>
          <cell r="Y365" t="str">
            <v>Up</v>
          </cell>
          <cell r="Z365" t="str">
            <v>C-MeX: Customer measure of experience</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t="str">
            <v>UQ</v>
          </cell>
          <cell r="AR365" t="str">
            <v>UQ</v>
          </cell>
          <cell r="AS365" t="str">
            <v>UQ</v>
          </cell>
          <cell r="AT365" t="str">
            <v>UQ</v>
          </cell>
          <cell r="AU365" t="str">
            <v>UQ</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t="str">
            <v>Yes</v>
          </cell>
          <cell r="BM365" t="str">
            <v>Yes</v>
          </cell>
          <cell r="BN365" t="str">
            <v>Yes</v>
          </cell>
          <cell r="BO365" t="str">
            <v>Yes</v>
          </cell>
          <cell r="BP365" t="str">
            <v>Yes</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No</v>
          </cell>
          <cell r="DD365">
            <v>1</v>
          </cell>
          <cell r="DE365">
            <v>0</v>
          </cell>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366">
            <v>0</v>
          </cell>
          <cell r="J366">
            <v>0.5</v>
          </cell>
          <cell r="K366">
            <v>0.5</v>
          </cell>
          <cell r="L366">
            <v>0</v>
          </cell>
          <cell r="M366">
            <v>0</v>
          </cell>
          <cell r="N366">
            <v>0</v>
          </cell>
          <cell r="O366">
            <v>0</v>
          </cell>
          <cell r="P366">
            <v>0</v>
          </cell>
          <cell r="Q366">
            <v>1</v>
          </cell>
          <cell r="R366" t="str">
            <v>Out &amp; under</v>
          </cell>
          <cell r="S366" t="str">
            <v xml:space="preserve">Revenue </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t="str">
            <v>UQ</v>
          </cell>
          <cell r="AR366" t="str">
            <v>UQ</v>
          </cell>
          <cell r="AS366" t="str">
            <v>UQ</v>
          </cell>
          <cell r="AT366" t="str">
            <v>UQ</v>
          </cell>
          <cell r="AU366" t="str">
            <v>UQ</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t="str">
            <v>Yes</v>
          </cell>
          <cell r="BM366" t="str">
            <v>Yes</v>
          </cell>
          <cell r="BN366" t="str">
            <v>Yes</v>
          </cell>
          <cell r="BO366" t="str">
            <v>Yes</v>
          </cell>
          <cell r="BP366" t="str">
            <v>Yes</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No</v>
          </cell>
          <cell r="DD366">
            <v>1</v>
          </cell>
          <cell r="DE366">
            <v>0</v>
          </cell>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I367">
            <v>0</v>
          </cell>
          <cell r="J367">
            <v>0</v>
          </cell>
          <cell r="K367">
            <v>0</v>
          </cell>
          <cell r="L367">
            <v>0</v>
          </cell>
          <cell r="M367">
            <v>1</v>
          </cell>
          <cell r="N367">
            <v>0</v>
          </cell>
          <cell r="O367">
            <v>0</v>
          </cell>
          <cell r="P367">
            <v>0</v>
          </cell>
          <cell r="Q367">
            <v>1</v>
          </cell>
          <cell r="R367" t="str">
            <v>NFI</v>
          </cell>
          <cell r="S367">
            <v>0</v>
          </cell>
          <cell r="T367">
            <v>0</v>
          </cell>
          <cell r="U367" t="str">
            <v>Billing, debt, vfm, affordability, vulnerability</v>
          </cell>
          <cell r="V367" t="str">
            <v>%</v>
          </cell>
          <cell r="W367" t="str">
            <v>Percentage of customers</v>
          </cell>
          <cell r="X367">
            <v>0</v>
          </cell>
          <cell r="Y367" t="str">
            <v>Up</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34</v>
          </cell>
          <cell r="AR367">
            <v>42</v>
          </cell>
          <cell r="AS367">
            <v>42</v>
          </cell>
          <cell r="AT367">
            <v>42</v>
          </cell>
          <cell r="AU367">
            <v>43</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v>0</v>
          </cell>
          <cell r="DD367">
            <v>1</v>
          </cell>
          <cell r="DE367">
            <v>0</v>
          </cell>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I368">
            <v>0</v>
          </cell>
          <cell r="J368">
            <v>0</v>
          </cell>
          <cell r="K368">
            <v>0</v>
          </cell>
          <cell r="L368">
            <v>0</v>
          </cell>
          <cell r="M368">
            <v>1</v>
          </cell>
          <cell r="N368">
            <v>0</v>
          </cell>
          <cell r="O368">
            <v>0</v>
          </cell>
          <cell r="P368">
            <v>0</v>
          </cell>
          <cell r="Q368">
            <v>1</v>
          </cell>
          <cell r="R368" t="str">
            <v>NFI</v>
          </cell>
          <cell r="S368">
            <v>0</v>
          </cell>
          <cell r="T368">
            <v>0</v>
          </cell>
          <cell r="U368" t="str">
            <v>Billing, debt, vfm, affordability, vulnerability</v>
          </cell>
          <cell r="V368" t="str">
            <v>%</v>
          </cell>
          <cell r="W368" t="str">
            <v>Percentage of customer base</v>
          </cell>
          <cell r="X368">
            <v>1</v>
          </cell>
          <cell r="Y368" t="str">
            <v>Up</v>
          </cell>
          <cell r="Z368" t="str">
            <v>Priority services for customers in vulnerable circumstances</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t="str">
            <v>2.1 / 17.5 / 45</v>
          </cell>
          <cell r="AR368" t="str">
            <v>5.2 / 35 / 90</v>
          </cell>
          <cell r="AS368" t="str">
            <v>7.3 / 35 / 90</v>
          </cell>
          <cell r="AT368" t="str">
            <v>8.9 / 35 / 90</v>
          </cell>
          <cell r="AU368" t="str">
            <v>9.7 / 35 / 90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v>0</v>
          </cell>
          <cell r="DD368">
            <v>1</v>
          </cell>
          <cell r="DE368">
            <v>0</v>
          </cell>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I369">
            <v>0</v>
          </cell>
          <cell r="J369">
            <v>0</v>
          </cell>
          <cell r="K369">
            <v>1</v>
          </cell>
          <cell r="L369">
            <v>0</v>
          </cell>
          <cell r="M369">
            <v>0</v>
          </cell>
          <cell r="N369">
            <v>0</v>
          </cell>
          <cell r="O369">
            <v>0</v>
          </cell>
          <cell r="P369">
            <v>0</v>
          </cell>
          <cell r="Q369">
            <v>1</v>
          </cell>
          <cell r="R369" t="str">
            <v>Out &amp; under</v>
          </cell>
          <cell r="S369" t="str">
            <v xml:space="preserve">Revenue </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1.68</v>
          </cell>
          <cell r="AR369">
            <v>1.63</v>
          </cell>
          <cell r="AS369">
            <v>1.58</v>
          </cell>
          <cell r="AT369">
            <v>1.44</v>
          </cell>
          <cell r="AU369">
            <v>1.34</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t="str">
            <v>Yes</v>
          </cell>
          <cell r="BM369" t="str">
            <v>Yes</v>
          </cell>
          <cell r="BN369" t="str">
            <v>Yes</v>
          </cell>
          <cell r="BO369" t="str">
            <v>Yes</v>
          </cell>
          <cell r="BP369" t="str">
            <v>Yes</v>
          </cell>
          <cell r="BQ369">
            <v>2.56</v>
          </cell>
          <cell r="BR369">
            <v>2.56</v>
          </cell>
          <cell r="BS369">
            <v>2.56</v>
          </cell>
          <cell r="BT369">
            <v>2.56</v>
          </cell>
          <cell r="BU369">
            <v>2.56</v>
          </cell>
          <cell r="BV369">
            <v>2.35</v>
          </cell>
          <cell r="BW369">
            <v>2.35</v>
          </cell>
          <cell r="BX369">
            <v>2.35</v>
          </cell>
          <cell r="BY369">
            <v>2.35</v>
          </cell>
          <cell r="BZ369">
            <v>2.35</v>
          </cell>
          <cell r="CA369" t="str">
            <v/>
          </cell>
          <cell r="CB369" t="str">
            <v/>
          </cell>
          <cell r="CC369" t="str">
            <v/>
          </cell>
          <cell r="CD369" t="str">
            <v/>
          </cell>
          <cell r="CE369" t="str">
            <v/>
          </cell>
          <cell r="CF369" t="str">
            <v/>
          </cell>
          <cell r="CG369" t="str">
            <v/>
          </cell>
          <cell r="CH369" t="str">
            <v/>
          </cell>
          <cell r="CI369" t="str">
            <v/>
          </cell>
          <cell r="CJ369" t="str">
            <v/>
          </cell>
          <cell r="CK369">
            <v>0.93</v>
          </cell>
          <cell r="CL369">
            <v>0.91</v>
          </cell>
          <cell r="CM369">
            <v>0.87</v>
          </cell>
          <cell r="CN369">
            <v>0.8</v>
          </cell>
          <cell r="CO369">
            <v>0.74</v>
          </cell>
          <cell r="CP369">
            <v>0</v>
          </cell>
          <cell r="CQ369">
            <v>0</v>
          </cell>
          <cell r="CR369">
            <v>0</v>
          </cell>
          <cell r="CS369">
            <v>0</v>
          </cell>
          <cell r="CT369">
            <v>0</v>
          </cell>
          <cell r="CU369">
            <v>-22.602</v>
          </cell>
          <cell r="CV369" t="str">
            <v/>
          </cell>
          <cell r="CW369" t="str">
            <v/>
          </cell>
          <cell r="CX369">
            <v>-33.904000000000003</v>
          </cell>
          <cell r="CY369">
            <v>18.72</v>
          </cell>
          <cell r="CZ369" t="str">
            <v/>
          </cell>
          <cell r="DA369" t="str">
            <v/>
          </cell>
          <cell r="DB369">
            <v>28.08</v>
          </cell>
          <cell r="DC369">
            <v>0</v>
          </cell>
          <cell r="DD369">
            <v>1</v>
          </cell>
          <cell r="DE369">
            <v>0</v>
          </cell>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I370">
            <v>0</v>
          </cell>
          <cell r="J370">
            <v>0</v>
          </cell>
          <cell r="K370">
            <v>1</v>
          </cell>
          <cell r="L370">
            <v>0</v>
          </cell>
          <cell r="M370">
            <v>0</v>
          </cell>
          <cell r="N370">
            <v>0</v>
          </cell>
          <cell r="O370">
            <v>0</v>
          </cell>
          <cell r="P370">
            <v>0</v>
          </cell>
          <cell r="Q370">
            <v>1</v>
          </cell>
          <cell r="R370" t="str">
            <v>Out &amp; under</v>
          </cell>
          <cell r="S370" t="str">
            <v xml:space="preserve">Revenue </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24.51</v>
          </cell>
          <cell r="AR370">
            <v>23.74</v>
          </cell>
          <cell r="AS370">
            <v>23</v>
          </cell>
          <cell r="AT370">
            <v>22.4</v>
          </cell>
          <cell r="AU370">
            <v>19.5</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t="str">
            <v>Yes</v>
          </cell>
          <cell r="BM370" t="str">
            <v>Yes</v>
          </cell>
          <cell r="BN370" t="str">
            <v>Yes</v>
          </cell>
          <cell r="BO370" t="str">
            <v>Yes</v>
          </cell>
          <cell r="BP370" t="str">
            <v>Yes</v>
          </cell>
          <cell r="BQ370" t="str">
            <v/>
          </cell>
          <cell r="BR370" t="str">
            <v/>
          </cell>
          <cell r="BS370" t="str">
            <v/>
          </cell>
          <cell r="BT370" t="str">
            <v/>
          </cell>
          <cell r="BU370" t="str">
            <v/>
          </cell>
          <cell r="BV370">
            <v>28.73</v>
          </cell>
          <cell r="BW370">
            <v>27.82</v>
          </cell>
          <cell r="BX370">
            <v>26.96</v>
          </cell>
          <cell r="BY370">
            <v>26.25</v>
          </cell>
          <cell r="BZ370">
            <v>22.85</v>
          </cell>
          <cell r="CA370" t="str">
            <v/>
          </cell>
          <cell r="CB370" t="str">
            <v/>
          </cell>
          <cell r="CC370" t="str">
            <v/>
          </cell>
          <cell r="CD370" t="str">
            <v/>
          </cell>
          <cell r="CE370" t="str">
            <v/>
          </cell>
          <cell r="CF370" t="str">
            <v/>
          </cell>
          <cell r="CG370" t="str">
            <v/>
          </cell>
          <cell r="CH370" t="str">
            <v/>
          </cell>
          <cell r="CI370" t="str">
            <v/>
          </cell>
          <cell r="CJ370" t="str">
            <v/>
          </cell>
          <cell r="CK370">
            <v>8.83</v>
          </cell>
          <cell r="CL370">
            <v>8.5500000000000007</v>
          </cell>
          <cell r="CM370">
            <v>8.2799999999999994</v>
          </cell>
          <cell r="CN370">
            <v>8.07</v>
          </cell>
          <cell r="CO370">
            <v>7.02</v>
          </cell>
          <cell r="CP370" t="str">
            <v/>
          </cell>
          <cell r="CQ370" t="str">
            <v/>
          </cell>
          <cell r="CR370" t="str">
            <v/>
          </cell>
          <cell r="CS370" t="str">
            <v/>
          </cell>
          <cell r="CT370" t="str">
            <v/>
          </cell>
          <cell r="CU370">
            <v>-0.61</v>
          </cell>
          <cell r="CV370" t="str">
            <v/>
          </cell>
          <cell r="CW370" t="str">
            <v/>
          </cell>
          <cell r="CX370" t="str">
            <v/>
          </cell>
          <cell r="CY370">
            <v>0.59699999999999998</v>
          </cell>
          <cell r="CZ370" t="str">
            <v/>
          </cell>
          <cell r="DA370" t="str">
            <v/>
          </cell>
          <cell r="DB370" t="str">
            <v/>
          </cell>
          <cell r="DC370">
            <v>0</v>
          </cell>
          <cell r="DD370">
            <v>1</v>
          </cell>
          <cell r="DE370">
            <v>0</v>
          </cell>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I371">
            <v>0</v>
          </cell>
          <cell r="J371">
            <v>0</v>
          </cell>
          <cell r="K371">
            <v>1</v>
          </cell>
          <cell r="L371">
            <v>0</v>
          </cell>
          <cell r="M371">
            <v>0</v>
          </cell>
          <cell r="N371">
            <v>0</v>
          </cell>
          <cell r="O371">
            <v>0</v>
          </cell>
          <cell r="P371">
            <v>0</v>
          </cell>
          <cell r="Q371">
            <v>1</v>
          </cell>
          <cell r="R371" t="str">
            <v>Out &amp; under</v>
          </cell>
          <cell r="S371" t="str">
            <v xml:space="preserve">Revenue </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8</v>
          </cell>
          <cell r="AR371">
            <v>8</v>
          </cell>
          <cell r="AS371">
            <v>8</v>
          </cell>
          <cell r="AT371">
            <v>8</v>
          </cell>
          <cell r="AU371">
            <v>8</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t="str">
            <v>Yes</v>
          </cell>
          <cell r="BM371" t="str">
            <v>Yes</v>
          </cell>
          <cell r="BN371" t="str">
            <v>Yes</v>
          </cell>
          <cell r="BO371" t="str">
            <v>Yes</v>
          </cell>
          <cell r="BP371" t="str">
            <v>Yes</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v>-1.0449999999999999</v>
          </cell>
          <cell r="CV371" t="str">
            <v/>
          </cell>
          <cell r="CW371" t="str">
            <v/>
          </cell>
          <cell r="CX371" t="str">
            <v/>
          </cell>
          <cell r="CY371">
            <v>0.34499999999999997</v>
          </cell>
          <cell r="CZ371" t="str">
            <v/>
          </cell>
          <cell r="DA371" t="str">
            <v/>
          </cell>
          <cell r="DB371" t="str">
            <v/>
          </cell>
          <cell r="DC371">
            <v>0</v>
          </cell>
          <cell r="DD371">
            <v>1</v>
          </cell>
          <cell r="DE371">
            <v>0</v>
          </cell>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I372">
            <v>0</v>
          </cell>
          <cell r="J372">
            <v>0</v>
          </cell>
          <cell r="K372">
            <v>1</v>
          </cell>
          <cell r="L372">
            <v>0</v>
          </cell>
          <cell r="M372">
            <v>0</v>
          </cell>
          <cell r="N372">
            <v>0</v>
          </cell>
          <cell r="O372">
            <v>0</v>
          </cell>
          <cell r="P372">
            <v>0</v>
          </cell>
          <cell r="Q372">
            <v>1</v>
          </cell>
          <cell r="R372" t="str">
            <v>NFI</v>
          </cell>
          <cell r="S372">
            <v>0</v>
          </cell>
          <cell r="T372">
            <v>0</v>
          </cell>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4.1100000000000003</v>
          </cell>
          <cell r="AR372">
            <v>4.07</v>
          </cell>
          <cell r="AS372">
            <v>4.03</v>
          </cell>
          <cell r="AT372">
            <v>3.99</v>
          </cell>
          <cell r="AU372">
            <v>3.95</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v>0</v>
          </cell>
          <cell r="DD372">
            <v>1</v>
          </cell>
          <cell r="DE372">
            <v>0</v>
          </cell>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I373">
            <v>0</v>
          </cell>
          <cell r="J373">
            <v>0</v>
          </cell>
          <cell r="K373">
            <v>1</v>
          </cell>
          <cell r="L373">
            <v>0</v>
          </cell>
          <cell r="M373">
            <v>0</v>
          </cell>
          <cell r="N373">
            <v>0</v>
          </cell>
          <cell r="O373">
            <v>0</v>
          </cell>
          <cell r="P373">
            <v>0</v>
          </cell>
          <cell r="Q373">
            <v>1</v>
          </cell>
          <cell r="R373" t="str">
            <v>Out &amp; under</v>
          </cell>
          <cell r="S373" t="str">
            <v xml:space="preserve">Revenue </v>
          </cell>
          <cell r="T373" t="str">
            <v>In-period</v>
          </cell>
          <cell r="U373" t="str">
            <v>Sewer flooding</v>
          </cell>
          <cell r="V373" t="str">
            <v>nr</v>
          </cell>
          <cell r="W373" t="str">
            <v>Number of incidents</v>
          </cell>
          <cell r="X373">
            <v>0</v>
          </cell>
          <cell r="Y373" t="str">
            <v>Down</v>
          </cell>
          <cell r="Z373" t="str">
            <v>External sewer flooding</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3633</v>
          </cell>
          <cell r="AR373">
            <v>3574</v>
          </cell>
          <cell r="AS373">
            <v>3515</v>
          </cell>
          <cell r="AT373">
            <v>3456</v>
          </cell>
          <cell r="AU373">
            <v>3397</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C373">
            <v>0</v>
          </cell>
          <cell r="DD373">
            <v>1</v>
          </cell>
          <cell r="DE373">
            <v>0</v>
          </cell>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I374">
            <v>0</v>
          </cell>
          <cell r="J374">
            <v>0</v>
          </cell>
          <cell r="K374">
            <v>1</v>
          </cell>
          <cell r="L374">
            <v>0</v>
          </cell>
          <cell r="M374">
            <v>0</v>
          </cell>
          <cell r="N374">
            <v>0</v>
          </cell>
          <cell r="O374">
            <v>0</v>
          </cell>
          <cell r="P374">
            <v>0</v>
          </cell>
          <cell r="Q374">
            <v>1</v>
          </cell>
          <cell r="R374" t="str">
            <v>Out &amp; under</v>
          </cell>
          <cell r="S374" t="str">
            <v xml:space="preserve">Revenue </v>
          </cell>
          <cell r="T374" t="str">
            <v>In-period</v>
          </cell>
          <cell r="U374" t="str">
            <v>Environmental</v>
          </cell>
          <cell r="V374" t="str">
            <v>nr</v>
          </cell>
          <cell r="W374" t="str">
            <v>Number of incidents</v>
          </cell>
          <cell r="X374">
            <v>0</v>
          </cell>
          <cell r="Y374" t="str">
            <v>Down</v>
          </cell>
          <cell r="Z374" t="str">
            <v>Sewer blockages</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43000</v>
          </cell>
          <cell r="AR374">
            <v>42000</v>
          </cell>
          <cell r="AS374">
            <v>41500</v>
          </cell>
          <cell r="AT374">
            <v>41000</v>
          </cell>
          <cell r="AU374">
            <v>41000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C374">
            <v>0</v>
          </cell>
          <cell r="DD374">
            <v>1</v>
          </cell>
          <cell r="DE374">
            <v>0</v>
          </cell>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I375">
            <v>0</v>
          </cell>
          <cell r="J375">
            <v>0</v>
          </cell>
          <cell r="K375">
            <v>1</v>
          </cell>
          <cell r="L375">
            <v>0</v>
          </cell>
          <cell r="M375">
            <v>0</v>
          </cell>
          <cell r="N375">
            <v>0</v>
          </cell>
          <cell r="O375">
            <v>0</v>
          </cell>
          <cell r="P375">
            <v>0</v>
          </cell>
          <cell r="Q375">
            <v>1</v>
          </cell>
          <cell r="R375" t="str">
            <v>Out &amp; under</v>
          </cell>
          <cell r="S375" t="str">
            <v xml:space="preserve">Revenue </v>
          </cell>
          <cell r="T375" t="str">
            <v>In-period</v>
          </cell>
          <cell r="U375" t="str">
            <v>Sewer flooding</v>
          </cell>
          <cell r="V375" t="str">
            <v>nr</v>
          </cell>
          <cell r="W375" t="str">
            <v>Number of incidents</v>
          </cell>
          <cell r="X375">
            <v>0</v>
          </cell>
          <cell r="Y375" t="str">
            <v>Down</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2005</v>
          </cell>
          <cell r="AR375">
            <v>1975</v>
          </cell>
          <cell r="AS375">
            <v>1945</v>
          </cell>
          <cell r="AT375">
            <v>1915</v>
          </cell>
          <cell r="AU375">
            <v>1884</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C375">
            <v>0</v>
          </cell>
          <cell r="DD375">
            <v>1</v>
          </cell>
          <cell r="DE375">
            <v>0</v>
          </cell>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I376">
            <v>0</v>
          </cell>
          <cell r="J376">
            <v>0</v>
          </cell>
          <cell r="K376">
            <v>1</v>
          </cell>
          <cell r="L376">
            <v>0</v>
          </cell>
          <cell r="M376">
            <v>0</v>
          </cell>
          <cell r="N376">
            <v>0</v>
          </cell>
          <cell r="O376">
            <v>0</v>
          </cell>
          <cell r="P376">
            <v>0</v>
          </cell>
          <cell r="Q376">
            <v>1</v>
          </cell>
          <cell r="R376" t="str">
            <v>Out &amp; under</v>
          </cell>
          <cell r="S376" t="str">
            <v xml:space="preserve">Revenue </v>
          </cell>
          <cell r="T376" t="str">
            <v>In-period</v>
          </cell>
          <cell r="U376" t="str">
            <v>Sewer flooding</v>
          </cell>
          <cell r="V376" t="str">
            <v>£m</v>
          </cell>
          <cell r="W376" t="str">
            <v>£millions</v>
          </cell>
          <cell r="X376">
            <v>3</v>
          </cell>
          <cell r="Y376" t="str">
            <v>Up</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0.12</v>
          </cell>
          <cell r="AR376">
            <v>0.12</v>
          </cell>
          <cell r="AS376">
            <v>0.12</v>
          </cell>
          <cell r="AT376">
            <v>0.12</v>
          </cell>
          <cell r="AU376">
            <v>0.12</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C376">
            <v>0</v>
          </cell>
          <cell r="DD376">
            <v>1</v>
          </cell>
          <cell r="DE376">
            <v>0</v>
          </cell>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I377">
            <v>0</v>
          </cell>
          <cell r="J377">
            <v>0</v>
          </cell>
          <cell r="K377">
            <v>1</v>
          </cell>
          <cell r="L377">
            <v>0</v>
          </cell>
          <cell r="M377">
            <v>0</v>
          </cell>
          <cell r="N377">
            <v>0</v>
          </cell>
          <cell r="O377">
            <v>0</v>
          </cell>
          <cell r="P377">
            <v>0</v>
          </cell>
          <cell r="Q377">
            <v>1</v>
          </cell>
          <cell r="R377" t="str">
            <v>Out &amp; under</v>
          </cell>
          <cell r="S377" t="str">
            <v xml:space="preserve">Revenue </v>
          </cell>
          <cell r="T377" t="str">
            <v>End of period</v>
          </cell>
          <cell r="U377" t="str">
            <v>Sewer flooding</v>
          </cell>
          <cell r="V377" t="str">
            <v>nr</v>
          </cell>
          <cell r="W377" t="str">
            <v>Number of properties or areas</v>
          </cell>
          <cell r="X377">
            <v>0</v>
          </cell>
          <cell r="Y377" t="str">
            <v>Up</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t="str">
            <v/>
          </cell>
          <cell r="AR377" t="str">
            <v/>
          </cell>
          <cell r="AS377" t="str">
            <v/>
          </cell>
          <cell r="AT377" t="str">
            <v/>
          </cell>
          <cell r="AU377">
            <v>360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C377">
            <v>0</v>
          </cell>
          <cell r="DD377">
            <v>1</v>
          </cell>
          <cell r="DE377">
            <v>0</v>
          </cell>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I378">
            <v>0</v>
          </cell>
          <cell r="J378">
            <v>1</v>
          </cell>
          <cell r="K378">
            <v>0</v>
          </cell>
          <cell r="L378">
            <v>0</v>
          </cell>
          <cell r="M378">
            <v>0</v>
          </cell>
          <cell r="N378">
            <v>0</v>
          </cell>
          <cell r="O378">
            <v>0</v>
          </cell>
          <cell r="P378">
            <v>0</v>
          </cell>
          <cell r="Q378">
            <v>1</v>
          </cell>
          <cell r="R378" t="str">
            <v>Out &amp; under</v>
          </cell>
          <cell r="S378" t="str">
            <v xml:space="preserve">Revenue </v>
          </cell>
          <cell r="T378" t="str">
            <v>In-period</v>
          </cell>
          <cell r="U378" t="str">
            <v>Supply interruptions</v>
          </cell>
          <cell r="V378" t="str">
            <v>time</v>
          </cell>
          <cell r="W378" t="str">
            <v>Minutes</v>
          </cell>
          <cell r="X378">
            <v>0</v>
          </cell>
          <cell r="Y378" t="str">
            <v>Down</v>
          </cell>
          <cell r="Z378" t="str">
            <v>Water supply interruptions</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4.5138888888888893E-3</v>
          </cell>
          <cell r="AR378">
            <v>4.2592592592592595E-3</v>
          </cell>
          <cell r="AS378">
            <v>3.9930555555555561E-3</v>
          </cell>
          <cell r="AT378">
            <v>3.7384259259259263E-3</v>
          </cell>
          <cell r="AU378">
            <v>3.472222222222222E-3</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t="str">
            <v>Yes</v>
          </cell>
          <cell r="BM378" t="str">
            <v>Yes</v>
          </cell>
          <cell r="BN378" t="str">
            <v>Yes</v>
          </cell>
          <cell r="BO378" t="str">
            <v>Yes</v>
          </cell>
          <cell r="BP378" t="str">
            <v>Yes</v>
          </cell>
          <cell r="BQ378">
            <v>0</v>
          </cell>
          <cell r="BR378">
            <v>0</v>
          </cell>
          <cell r="BS378">
            <v>0</v>
          </cell>
          <cell r="BT378">
            <v>0</v>
          </cell>
          <cell r="BU378">
            <v>0</v>
          </cell>
          <cell r="BV378">
            <v>1.5798611111111114E-2</v>
          </cell>
          <cell r="BW378">
            <v>1.5798611111111114E-2</v>
          </cell>
          <cell r="BX378">
            <v>1.5798611111111114E-2</v>
          </cell>
          <cell r="BY378">
            <v>1.5798611111111114E-2</v>
          </cell>
          <cell r="BZ378">
            <v>1.5798611111111114E-2</v>
          </cell>
          <cell r="CA378">
            <v>0</v>
          </cell>
          <cell r="CB378">
            <v>0</v>
          </cell>
          <cell r="CC378">
            <v>0</v>
          </cell>
          <cell r="CD378">
            <v>0</v>
          </cell>
          <cell r="CE378">
            <v>0</v>
          </cell>
          <cell r="CF378">
            <v>0</v>
          </cell>
          <cell r="CG378">
            <v>0</v>
          </cell>
          <cell r="CH378">
            <v>0</v>
          </cell>
          <cell r="CI378">
            <v>0</v>
          </cell>
          <cell r="CJ378">
            <v>0</v>
          </cell>
          <cell r="CK378">
            <v>2.4305555555555556E-3</v>
          </cell>
          <cell r="CL378">
            <v>2.3263888888888891E-3</v>
          </cell>
          <cell r="CM378">
            <v>2.2106481481481491E-3</v>
          </cell>
          <cell r="CN378">
            <v>2.1064814814814817E-3</v>
          </cell>
          <cell r="CO378">
            <v>2.0138888888888888E-3</v>
          </cell>
          <cell r="CP378">
            <v>0</v>
          </cell>
          <cell r="CQ378">
            <v>0</v>
          </cell>
          <cell r="CR378">
            <v>0</v>
          </cell>
          <cell r="CS378">
            <v>0</v>
          </cell>
          <cell r="CT378">
            <v>0</v>
          </cell>
          <cell r="CU378">
            <v>-1.081</v>
          </cell>
          <cell r="CV378" t="str">
            <v/>
          </cell>
          <cell r="CW378" t="str">
            <v/>
          </cell>
          <cell r="CX378" t="str">
            <v/>
          </cell>
          <cell r="CY378">
            <v>1.081</v>
          </cell>
          <cell r="CZ378" t="str">
            <v/>
          </cell>
          <cell r="DA378" t="str">
            <v/>
          </cell>
          <cell r="DB378" t="str">
            <v/>
          </cell>
          <cell r="DC378">
            <v>0</v>
          </cell>
          <cell r="DD378">
            <v>1</v>
          </cell>
          <cell r="DE378">
            <v>0</v>
          </cell>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I379">
            <v>0</v>
          </cell>
          <cell r="J379">
            <v>1</v>
          </cell>
          <cell r="K379">
            <v>0</v>
          </cell>
          <cell r="L379">
            <v>0</v>
          </cell>
          <cell r="M379">
            <v>0</v>
          </cell>
          <cell r="N379">
            <v>0</v>
          </cell>
          <cell r="O379">
            <v>0</v>
          </cell>
          <cell r="P379">
            <v>0</v>
          </cell>
          <cell r="Q379">
            <v>1</v>
          </cell>
          <cell r="R379" t="str">
            <v>Out &amp; under</v>
          </cell>
          <cell r="S379" t="str">
            <v xml:space="preserve">Revenue </v>
          </cell>
          <cell r="T379" t="str">
            <v>In-period</v>
          </cell>
          <cell r="U379" t="str">
            <v>Leakage</v>
          </cell>
          <cell r="V379" t="str">
            <v>nr</v>
          </cell>
          <cell r="W379" t="str">
            <v>Megalitres per day (Ml/d)</v>
          </cell>
          <cell r="X379">
            <v>1</v>
          </cell>
          <cell r="Y379" t="str">
            <v>Down</v>
          </cell>
          <cell r="Z379" t="str">
            <v>Leakage</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407.9</v>
          </cell>
          <cell r="AR379">
            <v>401.7</v>
          </cell>
          <cell r="AS379">
            <v>390.1</v>
          </cell>
          <cell r="AT379">
            <v>370.2</v>
          </cell>
          <cell r="AU379">
            <v>354.5</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t="str">
            <v>Yes</v>
          </cell>
          <cell r="BM379" t="str">
            <v>Yes</v>
          </cell>
          <cell r="BN379" t="str">
            <v>Yes</v>
          </cell>
          <cell r="BO379" t="str">
            <v>Yes</v>
          </cell>
          <cell r="BP379" t="str">
            <v>Yes</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v>-0.32500000000000001</v>
          </cell>
          <cell r="CV379" t="str">
            <v/>
          </cell>
          <cell r="CW379" t="str">
            <v/>
          </cell>
          <cell r="CX379" t="str">
            <v/>
          </cell>
          <cell r="CY379">
            <v>0.32500000000000001</v>
          </cell>
          <cell r="CZ379" t="str">
            <v/>
          </cell>
          <cell r="DA379" t="str">
            <v/>
          </cell>
          <cell r="DB379" t="str">
            <v/>
          </cell>
          <cell r="DC379">
            <v>0</v>
          </cell>
          <cell r="DD379">
            <v>1</v>
          </cell>
          <cell r="DE379">
            <v>0</v>
          </cell>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J380">
            <v>0</v>
          </cell>
          <cell r="K380">
            <v>0</v>
          </cell>
          <cell r="L380">
            <v>0</v>
          </cell>
          <cell r="M380">
            <v>0</v>
          </cell>
          <cell r="N380">
            <v>0</v>
          </cell>
          <cell r="O380">
            <v>0</v>
          </cell>
          <cell r="P380">
            <v>0</v>
          </cell>
          <cell r="Q380">
            <v>1</v>
          </cell>
          <cell r="R380" t="str">
            <v>Under</v>
          </cell>
          <cell r="S380" t="str">
            <v xml:space="preserve">Revenue </v>
          </cell>
          <cell r="T380" t="str">
            <v>End of period</v>
          </cell>
          <cell r="U380" t="str">
            <v>Water consumption</v>
          </cell>
          <cell r="V380" t="str">
            <v>nr</v>
          </cell>
          <cell r="W380" t="str">
            <v>Litres per head per day (l/h/d)</v>
          </cell>
          <cell r="X380">
            <v>1</v>
          </cell>
          <cell r="Y380" t="str">
            <v>Down</v>
          </cell>
          <cell r="Z380" t="str">
            <v>Per capita consumption</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132.30000000000001</v>
          </cell>
          <cell r="AR380">
            <v>131.4</v>
          </cell>
          <cell r="AS380">
            <v>130.5</v>
          </cell>
          <cell r="AT380">
            <v>129.5</v>
          </cell>
          <cell r="AU380">
            <v>128.6</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t="str">
            <v>Yes</v>
          </cell>
          <cell r="BM380" t="str">
            <v>Yes</v>
          </cell>
          <cell r="BN380" t="str">
            <v>Yes</v>
          </cell>
          <cell r="BO380" t="str">
            <v>Yes</v>
          </cell>
          <cell r="BP380" t="str">
            <v>Yes</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v>-0.35</v>
          </cell>
          <cell r="CV380" t="str">
            <v/>
          </cell>
          <cell r="CW380" t="str">
            <v/>
          </cell>
          <cell r="CX380" t="str">
            <v/>
          </cell>
          <cell r="CY380" t="str">
            <v/>
          </cell>
          <cell r="CZ380" t="str">
            <v/>
          </cell>
          <cell r="DA380" t="str">
            <v/>
          </cell>
          <cell r="DB380" t="str">
            <v/>
          </cell>
          <cell r="DC380">
            <v>0</v>
          </cell>
          <cell r="DD380">
            <v>1</v>
          </cell>
          <cell r="DE380">
            <v>0</v>
          </cell>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I381">
            <v>0</v>
          </cell>
          <cell r="J381">
            <v>1</v>
          </cell>
          <cell r="K381">
            <v>0</v>
          </cell>
          <cell r="L381">
            <v>0</v>
          </cell>
          <cell r="M381">
            <v>0</v>
          </cell>
          <cell r="N381">
            <v>0</v>
          </cell>
          <cell r="O381">
            <v>0</v>
          </cell>
          <cell r="P381">
            <v>0</v>
          </cell>
          <cell r="Q381">
            <v>1</v>
          </cell>
          <cell r="R381" t="str">
            <v>Out &amp; under</v>
          </cell>
          <cell r="S381" t="str">
            <v xml:space="preserve">Revenue </v>
          </cell>
          <cell r="T381" t="str">
            <v>In-period</v>
          </cell>
          <cell r="U381" t="str">
            <v>Water mains bursts</v>
          </cell>
          <cell r="V381" t="str">
            <v>nr</v>
          </cell>
          <cell r="W381" t="str">
            <v>Number of mains bursts (normalised per 1,000km of company mains)</v>
          </cell>
          <cell r="X381">
            <v>1</v>
          </cell>
          <cell r="Y381" t="str">
            <v>Down</v>
          </cell>
          <cell r="Z381" t="str">
            <v>Mains repairs</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123.5</v>
          </cell>
          <cell r="AR381">
            <v>121.8</v>
          </cell>
          <cell r="AS381">
            <v>120.1</v>
          </cell>
          <cell r="AT381">
            <v>118.4</v>
          </cell>
          <cell r="AU381">
            <v>116.7</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t="str">
            <v>Yes</v>
          </cell>
          <cell r="BM381" t="str">
            <v>Yes</v>
          </cell>
          <cell r="BN381" t="str">
            <v>Yes</v>
          </cell>
          <cell r="BO381" t="str">
            <v>Yes</v>
          </cell>
          <cell r="BP381" t="str">
            <v>Yes</v>
          </cell>
          <cell r="BQ381" t="str">
            <v/>
          </cell>
          <cell r="BR381" t="str">
            <v/>
          </cell>
          <cell r="BS381" t="str">
            <v/>
          </cell>
          <cell r="BT381" t="str">
            <v/>
          </cell>
          <cell r="BU381" t="str">
            <v/>
          </cell>
          <cell r="BV381">
            <v>163</v>
          </cell>
          <cell r="BW381">
            <v>163</v>
          </cell>
          <cell r="BX381">
            <v>163</v>
          </cell>
          <cell r="BY381">
            <v>163</v>
          </cell>
          <cell r="BZ381">
            <v>163</v>
          </cell>
          <cell r="CA381" t="str">
            <v/>
          </cell>
          <cell r="CB381" t="str">
            <v/>
          </cell>
          <cell r="CC381" t="str">
            <v/>
          </cell>
          <cell r="CD381" t="str">
            <v/>
          </cell>
          <cell r="CE381" t="str">
            <v/>
          </cell>
          <cell r="CF381" t="str">
            <v/>
          </cell>
          <cell r="CG381" t="str">
            <v/>
          </cell>
          <cell r="CH381" t="str">
            <v/>
          </cell>
          <cell r="CI381" t="str">
            <v/>
          </cell>
          <cell r="CJ381" t="str">
            <v/>
          </cell>
          <cell r="CK381">
            <v>101</v>
          </cell>
          <cell r="CL381">
            <v>101</v>
          </cell>
          <cell r="CM381">
            <v>101</v>
          </cell>
          <cell r="CN381">
            <v>101</v>
          </cell>
          <cell r="CO381">
            <v>101</v>
          </cell>
          <cell r="CP381" t="str">
            <v/>
          </cell>
          <cell r="CQ381" t="str">
            <v/>
          </cell>
          <cell r="CR381" t="str">
            <v/>
          </cell>
          <cell r="CS381" t="str">
            <v/>
          </cell>
          <cell r="CT381" t="str">
            <v/>
          </cell>
          <cell r="CU381">
            <v>-0.56200000000000006</v>
          </cell>
          <cell r="CV381" t="str">
            <v/>
          </cell>
          <cell r="CW381" t="str">
            <v/>
          </cell>
          <cell r="CX381" t="str">
            <v/>
          </cell>
          <cell r="CY381">
            <v>0.185</v>
          </cell>
          <cell r="CZ381" t="str">
            <v/>
          </cell>
          <cell r="DA381" t="str">
            <v/>
          </cell>
          <cell r="DB381" t="str">
            <v/>
          </cell>
          <cell r="DC381">
            <v>0</v>
          </cell>
          <cell r="DD381">
            <v>1</v>
          </cell>
          <cell r="DE381">
            <v>0</v>
          </cell>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K382">
            <v>0</v>
          </cell>
          <cell r="L382">
            <v>0</v>
          </cell>
          <cell r="M382">
            <v>0</v>
          </cell>
          <cell r="N382">
            <v>0</v>
          </cell>
          <cell r="O382">
            <v>0</v>
          </cell>
          <cell r="P382">
            <v>0</v>
          </cell>
          <cell r="Q382">
            <v>1</v>
          </cell>
          <cell r="R382" t="str">
            <v>Under</v>
          </cell>
          <cell r="S382" t="str">
            <v xml:space="preserve">Revenue </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2.34</v>
          </cell>
          <cell r="AR382">
            <v>2.34</v>
          </cell>
          <cell r="AS382">
            <v>2.34</v>
          </cell>
          <cell r="AT382">
            <v>2.34</v>
          </cell>
          <cell r="AU382">
            <v>2.34</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t="str">
            <v>Yes</v>
          </cell>
          <cell r="BM382" t="str">
            <v>Yes</v>
          </cell>
          <cell r="BN382" t="str">
            <v>Yes</v>
          </cell>
          <cell r="BO382" t="str">
            <v>Yes</v>
          </cell>
          <cell r="BP382" t="str">
            <v>Yes</v>
          </cell>
          <cell r="BQ382" t="str">
            <v/>
          </cell>
          <cell r="BR382" t="str">
            <v/>
          </cell>
          <cell r="BS382" t="str">
            <v/>
          </cell>
          <cell r="BT382" t="str">
            <v/>
          </cell>
          <cell r="BU382" t="str">
            <v/>
          </cell>
          <cell r="BV382">
            <v>4.68</v>
          </cell>
          <cell r="BW382">
            <v>4.68</v>
          </cell>
          <cell r="BX382">
            <v>4.68</v>
          </cell>
          <cell r="BY382">
            <v>4.68</v>
          </cell>
          <cell r="BZ382">
            <v>4.68</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v>-3.0249999999999999</v>
          </cell>
          <cell r="CV382" t="str">
            <v/>
          </cell>
          <cell r="CW382" t="str">
            <v/>
          </cell>
          <cell r="CX382" t="str">
            <v/>
          </cell>
          <cell r="CY382" t="str">
            <v/>
          </cell>
          <cell r="CZ382" t="str">
            <v/>
          </cell>
          <cell r="DA382" t="str">
            <v/>
          </cell>
          <cell r="DB382" t="str">
            <v/>
          </cell>
          <cell r="DC382">
            <v>0</v>
          </cell>
          <cell r="DD382">
            <v>1</v>
          </cell>
          <cell r="DE382">
            <v>0</v>
          </cell>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J383">
            <v>0</v>
          </cell>
          <cell r="K383">
            <v>0</v>
          </cell>
          <cell r="L383">
            <v>0</v>
          </cell>
          <cell r="M383">
            <v>0</v>
          </cell>
          <cell r="N383">
            <v>0</v>
          </cell>
          <cell r="O383">
            <v>0</v>
          </cell>
          <cell r="P383">
            <v>0</v>
          </cell>
          <cell r="Q383">
            <v>1</v>
          </cell>
          <cell r="R383" t="str">
            <v>NFI</v>
          </cell>
          <cell r="S383">
            <v>0</v>
          </cell>
          <cell r="T383">
            <v>0</v>
          </cell>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56.2</v>
          </cell>
          <cell r="AR383">
            <v>56.2</v>
          </cell>
          <cell r="AS383">
            <v>56.2</v>
          </cell>
          <cell r="AT383">
            <v>56.2</v>
          </cell>
          <cell r="AU383">
            <v>56.2</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v>0</v>
          </cell>
          <cell r="DD383">
            <v>1</v>
          </cell>
          <cell r="DE383">
            <v>0</v>
          </cell>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I384">
            <v>0</v>
          </cell>
          <cell r="J384">
            <v>1</v>
          </cell>
          <cell r="K384">
            <v>0</v>
          </cell>
          <cell r="L384">
            <v>0</v>
          </cell>
          <cell r="M384">
            <v>0</v>
          </cell>
          <cell r="N384">
            <v>0</v>
          </cell>
          <cell r="O384">
            <v>0</v>
          </cell>
          <cell r="P384">
            <v>0</v>
          </cell>
          <cell r="Q384">
            <v>1</v>
          </cell>
          <cell r="R384" t="str">
            <v>Out &amp; under</v>
          </cell>
          <cell r="S384" t="str">
            <v xml:space="preserve">Revenue </v>
          </cell>
          <cell r="T384" t="str">
            <v>In-period</v>
          </cell>
          <cell r="U384" t="str">
            <v>Leakage</v>
          </cell>
          <cell r="V384" t="str">
            <v>time</v>
          </cell>
          <cell r="W384" t="str">
            <v>Days</v>
          </cell>
          <cell r="X384">
            <v>1</v>
          </cell>
          <cell r="Y384" t="str">
            <v>Down</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6.91</v>
          </cell>
          <cell r="AR384">
            <v>6.14</v>
          </cell>
          <cell r="AS384">
            <v>5.38</v>
          </cell>
          <cell r="AT384">
            <v>4.6100000000000003</v>
          </cell>
          <cell r="AU384">
            <v>3.84</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C384">
            <v>0</v>
          </cell>
          <cell r="DD384">
            <v>1</v>
          </cell>
          <cell r="DE384">
            <v>0</v>
          </cell>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I385">
            <v>0</v>
          </cell>
          <cell r="J385">
            <v>1</v>
          </cell>
          <cell r="K385">
            <v>0</v>
          </cell>
          <cell r="L385">
            <v>0</v>
          </cell>
          <cell r="M385">
            <v>0</v>
          </cell>
          <cell r="N385">
            <v>0</v>
          </cell>
          <cell r="O385">
            <v>0</v>
          </cell>
          <cell r="P385">
            <v>0</v>
          </cell>
          <cell r="Q385">
            <v>1</v>
          </cell>
          <cell r="R385" t="str">
            <v>Out &amp; under</v>
          </cell>
          <cell r="S385" t="str">
            <v xml:space="preserve">Revenue </v>
          </cell>
          <cell r="T385" t="str">
            <v>In-period</v>
          </cell>
          <cell r="U385" t="str">
            <v>Low pressure</v>
          </cell>
          <cell r="V385" t="str">
            <v>nr</v>
          </cell>
          <cell r="W385" t="str">
            <v>Property days</v>
          </cell>
          <cell r="X385">
            <v>0</v>
          </cell>
          <cell r="Y385" t="str">
            <v>Down</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19471</v>
          </cell>
          <cell r="AR385">
            <v>18869</v>
          </cell>
          <cell r="AS385">
            <v>18266</v>
          </cell>
          <cell r="AT385">
            <v>17664</v>
          </cell>
          <cell r="AU385">
            <v>17062</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C385">
            <v>0</v>
          </cell>
          <cell r="DD385">
            <v>1</v>
          </cell>
          <cell r="DE385">
            <v>0</v>
          </cell>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J386">
            <v>0</v>
          </cell>
          <cell r="K386">
            <v>0</v>
          </cell>
          <cell r="L386">
            <v>0</v>
          </cell>
          <cell r="M386">
            <v>0</v>
          </cell>
          <cell r="N386">
            <v>0</v>
          </cell>
          <cell r="O386">
            <v>0</v>
          </cell>
          <cell r="P386">
            <v>0</v>
          </cell>
          <cell r="Q386">
            <v>1</v>
          </cell>
          <cell r="R386" t="str">
            <v>Out &amp; under</v>
          </cell>
          <cell r="S386" t="str">
            <v xml:space="preserve">Revenue </v>
          </cell>
          <cell r="T386" t="str">
            <v>In-period</v>
          </cell>
          <cell r="U386" t="str">
            <v>Water resources/ abstraction</v>
          </cell>
          <cell r="V386" t="str">
            <v>nr</v>
          </cell>
          <cell r="W386" t="str">
            <v>Megalitres (Ml)</v>
          </cell>
          <cell r="X386">
            <v>0</v>
          </cell>
          <cell r="Y386" t="str">
            <v>Down</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cell r="DE386">
            <v>0</v>
          </cell>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I387">
            <v>0</v>
          </cell>
          <cell r="J387">
            <v>1</v>
          </cell>
          <cell r="K387">
            <v>0</v>
          </cell>
          <cell r="L387">
            <v>0</v>
          </cell>
          <cell r="M387">
            <v>0</v>
          </cell>
          <cell r="N387">
            <v>0</v>
          </cell>
          <cell r="O387">
            <v>0</v>
          </cell>
          <cell r="P387">
            <v>0</v>
          </cell>
          <cell r="Q387">
            <v>1</v>
          </cell>
          <cell r="R387" t="str">
            <v>Out &amp; under</v>
          </cell>
          <cell r="S387" t="str">
            <v xml:space="preserve">Revenue </v>
          </cell>
          <cell r="T387" t="str">
            <v>End of period</v>
          </cell>
          <cell r="U387" t="str">
            <v>Resilience</v>
          </cell>
          <cell r="V387" t="str">
            <v>%</v>
          </cell>
          <cell r="W387" t="str">
            <v>Percentage of customers whose service is restored within 24 hours of a single failure event</v>
          </cell>
          <cell r="X387">
            <v>1</v>
          </cell>
          <cell r="Y387" t="str">
            <v>Up</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t="str">
            <v/>
          </cell>
          <cell r="AR387" t="str">
            <v/>
          </cell>
          <cell r="AS387" t="str">
            <v/>
          </cell>
          <cell r="AT387" t="str">
            <v/>
          </cell>
          <cell r="AU387">
            <v>96</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C387">
            <v>0</v>
          </cell>
          <cell r="DD387">
            <v>1</v>
          </cell>
          <cell r="DE387">
            <v>0</v>
          </cell>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I388">
            <v>0</v>
          </cell>
          <cell r="J388">
            <v>0.75</v>
          </cell>
          <cell r="K388">
            <v>0</v>
          </cell>
          <cell r="L388">
            <v>0</v>
          </cell>
          <cell r="M388">
            <v>0.25</v>
          </cell>
          <cell r="N388">
            <v>0</v>
          </cell>
          <cell r="O388">
            <v>0</v>
          </cell>
          <cell r="P388">
            <v>0</v>
          </cell>
          <cell r="Q388">
            <v>1</v>
          </cell>
          <cell r="R388" t="str">
            <v>Out &amp; under</v>
          </cell>
          <cell r="S388" t="str">
            <v xml:space="preserve">Revenue </v>
          </cell>
          <cell r="T388" t="str">
            <v>In-period</v>
          </cell>
          <cell r="U388" t="str">
            <v>Low pressure</v>
          </cell>
          <cell r="V388" t="str">
            <v>%</v>
          </cell>
          <cell r="W388" t="str">
            <v>Percentage</v>
          </cell>
          <cell r="X388">
            <v>1</v>
          </cell>
          <cell r="Y388" t="str">
            <v>Up</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91</v>
          </cell>
          <cell r="AR388">
            <v>92</v>
          </cell>
          <cell r="AS388">
            <v>93</v>
          </cell>
          <cell r="AT388">
            <v>94</v>
          </cell>
          <cell r="AU388">
            <v>95</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C388">
            <v>0</v>
          </cell>
          <cell r="DD388">
            <v>1</v>
          </cell>
          <cell r="DE388">
            <v>0</v>
          </cell>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J389">
            <v>0</v>
          </cell>
          <cell r="K389">
            <v>0</v>
          </cell>
          <cell r="L389">
            <v>0</v>
          </cell>
          <cell r="M389">
            <v>0</v>
          </cell>
          <cell r="N389">
            <v>0</v>
          </cell>
          <cell r="O389">
            <v>0</v>
          </cell>
          <cell r="P389">
            <v>0</v>
          </cell>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t="str">
            <v/>
          </cell>
          <cell r="AR389" t="str">
            <v/>
          </cell>
          <cell r="AS389" t="str">
            <v/>
          </cell>
          <cell r="AT389" t="str">
            <v/>
          </cell>
          <cell r="AU389">
            <v>68.5</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t="str">
            <v>Yes</v>
          </cell>
          <cell r="BM389" t="str">
            <v>Yes</v>
          </cell>
          <cell r="BN389" t="str">
            <v>Yes</v>
          </cell>
          <cell r="BO389" t="str">
            <v>Yes</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cell r="DE389">
            <v>0</v>
          </cell>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J390">
            <v>0</v>
          </cell>
          <cell r="K390">
            <v>0</v>
          </cell>
          <cell r="L390">
            <v>0</v>
          </cell>
          <cell r="M390">
            <v>0</v>
          </cell>
          <cell r="N390">
            <v>0</v>
          </cell>
          <cell r="O390">
            <v>0</v>
          </cell>
          <cell r="P390">
            <v>0</v>
          </cell>
          <cell r="Q390">
            <v>1</v>
          </cell>
          <cell r="R390" t="str">
            <v>Out &amp; under</v>
          </cell>
          <cell r="S390" t="str">
            <v xml:space="preserve">Revenue </v>
          </cell>
          <cell r="T390" t="str">
            <v>In-period</v>
          </cell>
          <cell r="U390" t="str">
            <v>Metering</v>
          </cell>
          <cell r="V390" t="str">
            <v>nr</v>
          </cell>
          <cell r="W390" t="str">
            <v>The total number of selective and optant meters installed</v>
          </cell>
          <cell r="X390">
            <v>0</v>
          </cell>
          <cell r="Y390" t="str">
            <v>Up</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41131</v>
          </cell>
          <cell r="AR390">
            <v>56686</v>
          </cell>
          <cell r="AS390">
            <v>62868</v>
          </cell>
          <cell r="AT390">
            <v>74145</v>
          </cell>
          <cell r="AU390">
            <v>90169</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C390">
            <v>0</v>
          </cell>
          <cell r="DD390">
            <v>1</v>
          </cell>
          <cell r="DE390">
            <v>0</v>
          </cell>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K391">
            <v>0</v>
          </cell>
          <cell r="L391">
            <v>0</v>
          </cell>
          <cell r="M391">
            <v>0</v>
          </cell>
          <cell r="N391">
            <v>0</v>
          </cell>
          <cell r="O391">
            <v>0</v>
          </cell>
          <cell r="P391">
            <v>0</v>
          </cell>
          <cell r="Q391">
            <v>1</v>
          </cell>
          <cell r="R391" t="str">
            <v>Under</v>
          </cell>
          <cell r="S391" t="str">
            <v xml:space="preserve">Revenue </v>
          </cell>
          <cell r="T391" t="str">
            <v>In-period</v>
          </cell>
          <cell r="U391" t="str">
            <v>Water quality compliance</v>
          </cell>
          <cell r="V391" t="str">
            <v>score</v>
          </cell>
          <cell r="W391" t="str">
            <v>Index</v>
          </cell>
          <cell r="X391">
            <v>2</v>
          </cell>
          <cell r="Y391" t="str">
            <v>Down</v>
          </cell>
          <cell r="Z391" t="str">
            <v>Water quality compliance (CRI)</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t="str">
            <v>Yes</v>
          </cell>
          <cell r="BM391" t="str">
            <v>Yes</v>
          </cell>
          <cell r="BN391" t="str">
            <v>Yes</v>
          </cell>
          <cell r="BO391" t="str">
            <v>Yes</v>
          </cell>
          <cell r="BP391" t="str">
            <v>Yes</v>
          </cell>
          <cell r="BQ391" t="str">
            <v/>
          </cell>
          <cell r="BR391" t="str">
            <v/>
          </cell>
          <cell r="BS391" t="str">
            <v/>
          </cell>
          <cell r="BT391" t="str">
            <v/>
          </cell>
          <cell r="BU391" t="str">
            <v/>
          </cell>
          <cell r="BV391">
            <v>9.5</v>
          </cell>
          <cell r="BW391">
            <v>9.5</v>
          </cell>
          <cell r="BX391">
            <v>9.5</v>
          </cell>
          <cell r="BY391">
            <v>9.5</v>
          </cell>
          <cell r="BZ391">
            <v>9.5</v>
          </cell>
          <cell r="CA391">
            <v>2</v>
          </cell>
          <cell r="CB391">
            <v>2</v>
          </cell>
          <cell r="CC391">
            <v>2</v>
          </cell>
          <cell r="CD391">
            <v>2</v>
          </cell>
          <cell r="CE391">
            <v>2</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v>-1.9610000000000001</v>
          </cell>
          <cell r="CV391" t="str">
            <v/>
          </cell>
          <cell r="CW391" t="str">
            <v/>
          </cell>
          <cell r="CX391" t="str">
            <v/>
          </cell>
          <cell r="CY391">
            <v>0</v>
          </cell>
          <cell r="CZ391" t="str">
            <v/>
          </cell>
          <cell r="DA391" t="str">
            <v/>
          </cell>
          <cell r="DB391" t="str">
            <v/>
          </cell>
          <cell r="DC391">
            <v>0</v>
          </cell>
          <cell r="DD391">
            <v>1</v>
          </cell>
          <cell r="DE391">
            <v>0</v>
          </cell>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K392">
            <v>0</v>
          </cell>
          <cell r="L392">
            <v>0</v>
          </cell>
          <cell r="M392">
            <v>0</v>
          </cell>
          <cell r="N392">
            <v>0</v>
          </cell>
          <cell r="O392">
            <v>0</v>
          </cell>
          <cell r="P392">
            <v>0</v>
          </cell>
          <cell r="Q392">
            <v>1</v>
          </cell>
          <cell r="R392" t="str">
            <v>Out &amp; under</v>
          </cell>
          <cell r="S392" t="str">
            <v xml:space="preserve">Revenue </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9800</v>
          </cell>
          <cell r="AR392">
            <v>9700</v>
          </cell>
          <cell r="AS392">
            <v>9600</v>
          </cell>
          <cell r="AT392">
            <v>9500</v>
          </cell>
          <cell r="AU392">
            <v>9500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C392">
            <v>0</v>
          </cell>
          <cell r="DD392">
            <v>1</v>
          </cell>
          <cell r="DE392">
            <v>0</v>
          </cell>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I393">
            <v>0</v>
          </cell>
          <cell r="J393">
            <v>1</v>
          </cell>
          <cell r="K393">
            <v>0</v>
          </cell>
          <cell r="L393">
            <v>0</v>
          </cell>
          <cell r="M393">
            <v>0</v>
          </cell>
          <cell r="N393">
            <v>0</v>
          </cell>
          <cell r="O393">
            <v>0</v>
          </cell>
          <cell r="P393">
            <v>0</v>
          </cell>
          <cell r="Q393">
            <v>1</v>
          </cell>
          <cell r="R393" t="str">
            <v>Out &amp; under</v>
          </cell>
          <cell r="S393" t="str">
            <v xml:space="preserve">Revenue </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t="str">
            <v/>
          </cell>
          <cell r="AR393" t="str">
            <v/>
          </cell>
          <cell r="AS393" t="str">
            <v/>
          </cell>
          <cell r="AT393" t="str">
            <v/>
          </cell>
          <cell r="AU393">
            <v>16</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C393">
            <v>0</v>
          </cell>
          <cell r="DD393">
            <v>1</v>
          </cell>
          <cell r="DE393">
            <v>0</v>
          </cell>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I394">
            <v>0</v>
          </cell>
          <cell r="J394">
            <v>1</v>
          </cell>
          <cell r="K394">
            <v>0</v>
          </cell>
          <cell r="L394">
            <v>0</v>
          </cell>
          <cell r="M394">
            <v>0</v>
          </cell>
          <cell r="N394">
            <v>0</v>
          </cell>
          <cell r="O394">
            <v>0</v>
          </cell>
          <cell r="P394">
            <v>0</v>
          </cell>
          <cell r="Q394">
            <v>1</v>
          </cell>
          <cell r="R394" t="str">
            <v>Out &amp; under</v>
          </cell>
          <cell r="S394" t="str">
            <v xml:space="preserve">Revenue </v>
          </cell>
          <cell r="T394" t="str">
            <v>End of period</v>
          </cell>
          <cell r="U394" t="str">
            <v>Lead</v>
          </cell>
          <cell r="V394" t="str">
            <v>nr</v>
          </cell>
          <cell r="W394" t="str">
            <v>Number of schools (primary and nurseries)</v>
          </cell>
          <cell r="X394">
            <v>0</v>
          </cell>
          <cell r="Y394" t="str">
            <v>Up</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t="str">
            <v/>
          </cell>
          <cell r="AR394" t="str">
            <v/>
          </cell>
          <cell r="AS394" t="str">
            <v/>
          </cell>
          <cell r="AT394" t="str">
            <v/>
          </cell>
          <cell r="AU394">
            <v>500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C394">
            <v>0</v>
          </cell>
          <cell r="DD394">
            <v>1</v>
          </cell>
          <cell r="DE394">
            <v>0</v>
          </cell>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I395">
            <v>0</v>
          </cell>
          <cell r="J395">
            <v>1</v>
          </cell>
          <cell r="K395">
            <v>0</v>
          </cell>
          <cell r="L395">
            <v>0</v>
          </cell>
          <cell r="M395">
            <v>0</v>
          </cell>
          <cell r="N395">
            <v>0</v>
          </cell>
          <cell r="O395">
            <v>0</v>
          </cell>
          <cell r="P395">
            <v>0</v>
          </cell>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t="str">
            <v>Yes</v>
          </cell>
          <cell r="BM395" t="str">
            <v>Yes</v>
          </cell>
          <cell r="BN395" t="str">
            <v>Yes</v>
          </cell>
          <cell r="BO395" t="str">
            <v>Yes</v>
          </cell>
          <cell r="BP395" t="str">
            <v>Yes</v>
          </cell>
          <cell r="BQ395" t="str">
            <v/>
          </cell>
          <cell r="BR395" t="str">
            <v/>
          </cell>
          <cell r="BS395" t="str">
            <v/>
          </cell>
          <cell r="BT395" t="str">
            <v/>
          </cell>
          <cell r="BU395" t="str">
            <v/>
          </cell>
          <cell r="BV395">
            <v>9.5</v>
          </cell>
          <cell r="BW395">
            <v>9.5</v>
          </cell>
          <cell r="BX395">
            <v>9.5</v>
          </cell>
          <cell r="BY395">
            <v>9.5</v>
          </cell>
          <cell r="BZ395">
            <v>9.5</v>
          </cell>
          <cell r="CA395">
            <v>2</v>
          </cell>
          <cell r="CB395">
            <v>2</v>
          </cell>
          <cell r="CC395">
            <v>2</v>
          </cell>
          <cell r="CD395">
            <v>2</v>
          </cell>
          <cell r="CE395">
            <v>2</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v>-0.37</v>
          </cell>
          <cell r="CV395" t="str">
            <v/>
          </cell>
          <cell r="CW395" t="str">
            <v/>
          </cell>
          <cell r="CX395" t="str">
            <v/>
          </cell>
          <cell r="CY395">
            <v>0</v>
          </cell>
          <cell r="CZ395" t="str">
            <v/>
          </cell>
          <cell r="DA395" t="str">
            <v/>
          </cell>
          <cell r="DB395" t="str">
            <v/>
          </cell>
          <cell r="DC395">
            <v>0</v>
          </cell>
          <cell r="DD395">
            <v>1</v>
          </cell>
          <cell r="DE395">
            <v>0</v>
          </cell>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I396">
            <v>0</v>
          </cell>
          <cell r="J396">
            <v>1</v>
          </cell>
          <cell r="K396">
            <v>0</v>
          </cell>
          <cell r="L396">
            <v>0</v>
          </cell>
          <cell r="M396">
            <v>0</v>
          </cell>
          <cell r="N396">
            <v>0</v>
          </cell>
          <cell r="O396">
            <v>0</v>
          </cell>
          <cell r="P396">
            <v>0</v>
          </cell>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4.5138888888888893E-3</v>
          </cell>
          <cell r="AR396">
            <v>4.2592592592592595E-3</v>
          </cell>
          <cell r="AS396">
            <v>3.9930555555555561E-3</v>
          </cell>
          <cell r="AT396">
            <v>3.7384259259259263E-3</v>
          </cell>
          <cell r="AU396">
            <v>3.472222222222222E-3</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t="str">
            <v>Yes</v>
          </cell>
          <cell r="BM396" t="str">
            <v>Yes</v>
          </cell>
          <cell r="BN396" t="str">
            <v>Yes</v>
          </cell>
          <cell r="BO396" t="str">
            <v>Yes</v>
          </cell>
          <cell r="BP396" t="str">
            <v>Yes</v>
          </cell>
          <cell r="BQ396">
            <v>0</v>
          </cell>
          <cell r="BR396">
            <v>0</v>
          </cell>
          <cell r="BS396">
            <v>0</v>
          </cell>
          <cell r="BT396">
            <v>0</v>
          </cell>
          <cell r="BU396">
            <v>0</v>
          </cell>
          <cell r="BV396" t="str">
            <v/>
          </cell>
          <cell r="BW396" t="str">
            <v/>
          </cell>
          <cell r="BX396" t="str">
            <v/>
          </cell>
          <cell r="BY396" t="str">
            <v/>
          </cell>
          <cell r="BZ396" t="str">
            <v/>
          </cell>
          <cell r="CA396">
            <v>0</v>
          </cell>
          <cell r="CB396">
            <v>0</v>
          </cell>
          <cell r="CC396">
            <v>0</v>
          </cell>
          <cell r="CD396">
            <v>0</v>
          </cell>
          <cell r="CE396">
            <v>0</v>
          </cell>
          <cell r="CF396">
            <v>0</v>
          </cell>
          <cell r="CG396">
            <v>0</v>
          </cell>
          <cell r="CH396">
            <v>0</v>
          </cell>
          <cell r="CI396">
            <v>0</v>
          </cell>
          <cell r="CJ396">
            <v>0</v>
          </cell>
          <cell r="CK396" t="str">
            <v/>
          </cell>
          <cell r="CL396" t="str">
            <v/>
          </cell>
          <cell r="CM396" t="str">
            <v/>
          </cell>
          <cell r="CN396" t="str">
            <v/>
          </cell>
          <cell r="CO396" t="str">
            <v/>
          </cell>
          <cell r="CP396">
            <v>0</v>
          </cell>
          <cell r="CQ396">
            <v>0</v>
          </cell>
          <cell r="CR396">
            <v>0</v>
          </cell>
          <cell r="CS396">
            <v>0</v>
          </cell>
          <cell r="CT396">
            <v>0</v>
          </cell>
          <cell r="CU396">
            <v>-0.46100000000000002</v>
          </cell>
          <cell r="CV396" t="str">
            <v/>
          </cell>
          <cell r="CW396" t="str">
            <v/>
          </cell>
          <cell r="CX396" t="str">
            <v/>
          </cell>
          <cell r="CY396">
            <v>9.1999999999999998E-2</v>
          </cell>
          <cell r="CZ396" t="str">
            <v/>
          </cell>
          <cell r="DA396" t="str">
            <v/>
          </cell>
          <cell r="DB396" t="str">
            <v/>
          </cell>
          <cell r="DC396">
            <v>0</v>
          </cell>
          <cell r="DD396">
            <v>1</v>
          </cell>
          <cell r="DE396">
            <v>0</v>
          </cell>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I397">
            <v>0</v>
          </cell>
          <cell r="J397">
            <v>1</v>
          </cell>
          <cell r="K397">
            <v>0</v>
          </cell>
          <cell r="L397">
            <v>0</v>
          </cell>
          <cell r="M397">
            <v>0</v>
          </cell>
          <cell r="N397">
            <v>0</v>
          </cell>
          <cell r="O397">
            <v>0</v>
          </cell>
          <cell r="P397">
            <v>0</v>
          </cell>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152.30000000000001</v>
          </cell>
          <cell r="AR397">
            <v>147</v>
          </cell>
          <cell r="AS397">
            <v>141.80000000000001</v>
          </cell>
          <cell r="AT397">
            <v>136.6</v>
          </cell>
          <cell r="AU397">
            <v>131.6</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t="str">
            <v>Yes</v>
          </cell>
          <cell r="BM397" t="str">
            <v>Yes</v>
          </cell>
          <cell r="BN397" t="str">
            <v>Yes</v>
          </cell>
          <cell r="BO397" t="str">
            <v>Yes</v>
          </cell>
          <cell r="BP397" t="str">
            <v>Yes</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v>-9.5000000000000001E-2</v>
          </cell>
          <cell r="CV397" t="str">
            <v/>
          </cell>
          <cell r="CW397" t="str">
            <v/>
          </cell>
          <cell r="CX397" t="str">
            <v/>
          </cell>
          <cell r="CY397">
            <v>6.0000000000000001E-3</v>
          </cell>
          <cell r="CZ397" t="str">
            <v/>
          </cell>
          <cell r="DA397" t="str">
            <v/>
          </cell>
          <cell r="DB397" t="str">
            <v/>
          </cell>
          <cell r="DC397">
            <v>0</v>
          </cell>
          <cell r="DD397">
            <v>1</v>
          </cell>
          <cell r="DE397">
            <v>0</v>
          </cell>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I398">
            <v>0</v>
          </cell>
          <cell r="J398">
            <v>1</v>
          </cell>
          <cell r="K398">
            <v>0</v>
          </cell>
          <cell r="L398">
            <v>0</v>
          </cell>
          <cell r="M398">
            <v>0</v>
          </cell>
          <cell r="N398">
            <v>0</v>
          </cell>
          <cell r="O398">
            <v>0</v>
          </cell>
          <cell r="P398">
            <v>0</v>
          </cell>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2.34</v>
          </cell>
          <cell r="AR398">
            <v>2.34</v>
          </cell>
          <cell r="AS398">
            <v>2.34</v>
          </cell>
          <cell r="AT398">
            <v>2.34</v>
          </cell>
          <cell r="AU398">
            <v>2.34</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t="str">
            <v>Yes</v>
          </cell>
          <cell r="BM398" t="str">
            <v>Yes</v>
          </cell>
          <cell r="BN398" t="str">
            <v>Yes</v>
          </cell>
          <cell r="BO398" t="str">
            <v>Yes</v>
          </cell>
          <cell r="BP398" t="str">
            <v>Yes</v>
          </cell>
          <cell r="BQ398" t="str">
            <v/>
          </cell>
          <cell r="BR398" t="str">
            <v/>
          </cell>
          <cell r="BS398" t="str">
            <v/>
          </cell>
          <cell r="BT398" t="str">
            <v/>
          </cell>
          <cell r="BU398" t="str">
            <v/>
          </cell>
          <cell r="BV398">
            <v>2.98</v>
          </cell>
          <cell r="BW398">
            <v>2.98</v>
          </cell>
          <cell r="BX398">
            <v>2.98</v>
          </cell>
          <cell r="BY398">
            <v>2.98</v>
          </cell>
          <cell r="BZ398">
            <v>2.98</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v>-1.58</v>
          </cell>
          <cell r="CV398" t="str">
            <v/>
          </cell>
          <cell r="CW398" t="str">
            <v/>
          </cell>
          <cell r="CX398" t="str">
            <v/>
          </cell>
          <cell r="CY398" t="str">
            <v/>
          </cell>
          <cell r="CZ398" t="str">
            <v/>
          </cell>
          <cell r="DA398" t="str">
            <v/>
          </cell>
          <cell r="DB398" t="str">
            <v/>
          </cell>
          <cell r="DC398">
            <v>0</v>
          </cell>
          <cell r="DD398">
            <v>1</v>
          </cell>
          <cell r="DE398">
            <v>0</v>
          </cell>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I399">
            <v>0</v>
          </cell>
          <cell r="J399">
            <v>1</v>
          </cell>
          <cell r="K399">
            <v>0</v>
          </cell>
          <cell r="L399">
            <v>0</v>
          </cell>
          <cell r="M399">
            <v>0</v>
          </cell>
          <cell r="N399">
            <v>0</v>
          </cell>
          <cell r="O399">
            <v>0</v>
          </cell>
          <cell r="P399">
            <v>0</v>
          </cell>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1.68</v>
          </cell>
          <cell r="AR399">
            <v>1.59</v>
          </cell>
          <cell r="AS399">
            <v>1.51</v>
          </cell>
          <cell r="AT399">
            <v>1.42</v>
          </cell>
          <cell r="AU399">
            <v>1.33</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C399">
            <v>0</v>
          </cell>
          <cell r="DD399">
            <v>1</v>
          </cell>
          <cell r="DE399">
            <v>0</v>
          </cell>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K400">
            <v>0</v>
          </cell>
          <cell r="L400">
            <v>0</v>
          </cell>
          <cell r="M400">
            <v>0</v>
          </cell>
          <cell r="N400">
            <v>0</v>
          </cell>
          <cell r="O400">
            <v>0</v>
          </cell>
          <cell r="P400">
            <v>0</v>
          </cell>
          <cell r="Q400">
            <v>1</v>
          </cell>
          <cell r="R400" t="str">
            <v>Under</v>
          </cell>
          <cell r="S400" t="str">
            <v>RCV</v>
          </cell>
          <cell r="T400" t="str">
            <v>End of period</v>
          </cell>
          <cell r="U400" t="str">
            <v>Supply restrictions</v>
          </cell>
          <cell r="V400" t="str">
            <v>nr</v>
          </cell>
          <cell r="W400" t="str">
            <v>Number</v>
          </cell>
          <cell r="X400">
            <v>0</v>
          </cell>
          <cell r="Y400" t="str">
            <v>Down</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cell r="DE400">
            <v>0</v>
          </cell>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I401">
            <v>0</v>
          </cell>
          <cell r="J401">
            <v>1</v>
          </cell>
          <cell r="K401">
            <v>0</v>
          </cell>
          <cell r="L401">
            <v>0</v>
          </cell>
          <cell r="M401">
            <v>0</v>
          </cell>
          <cell r="N401">
            <v>0</v>
          </cell>
          <cell r="O401">
            <v>0</v>
          </cell>
          <cell r="P401">
            <v>0</v>
          </cell>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3</v>
          </cell>
          <cell r="AR401">
            <v>6</v>
          </cell>
          <cell r="AS401">
            <v>9</v>
          </cell>
          <cell r="AT401">
            <v>12</v>
          </cell>
          <cell r="AU401">
            <v>15</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t="str">
            <v>Yes</v>
          </cell>
          <cell r="BM401" t="str">
            <v>Yes</v>
          </cell>
          <cell r="BN401" t="str">
            <v>Yes</v>
          </cell>
          <cell r="BO401" t="str">
            <v>Yes</v>
          </cell>
          <cell r="BP401" t="str">
            <v>Yes</v>
          </cell>
          <cell r="BQ401">
            <v>-59.4</v>
          </cell>
          <cell r="BR401">
            <v>-59.4</v>
          </cell>
          <cell r="BS401">
            <v>-59.4</v>
          </cell>
          <cell r="BT401">
            <v>-59.4</v>
          </cell>
          <cell r="BU401">
            <v>-59.4</v>
          </cell>
          <cell r="BV401">
            <v>-30.6</v>
          </cell>
          <cell r="BW401">
            <v>-30.6</v>
          </cell>
          <cell r="BX401">
            <v>-30.6</v>
          </cell>
          <cell r="BY401">
            <v>-30.6</v>
          </cell>
          <cell r="BZ401">
            <v>-30.6</v>
          </cell>
          <cell r="CA401" t="str">
            <v/>
          </cell>
          <cell r="CB401" t="str">
            <v/>
          </cell>
          <cell r="CC401" t="str">
            <v/>
          </cell>
          <cell r="CD401" t="str">
            <v/>
          </cell>
          <cell r="CE401" t="str">
            <v/>
          </cell>
          <cell r="CF401" t="str">
            <v/>
          </cell>
          <cell r="CG401" t="str">
            <v/>
          </cell>
          <cell r="CH401" t="str">
            <v/>
          </cell>
          <cell r="CI401" t="str">
            <v/>
          </cell>
          <cell r="CJ401" t="str">
            <v/>
          </cell>
          <cell r="CK401">
            <v>32.6</v>
          </cell>
          <cell r="CL401">
            <v>33.299999999999997</v>
          </cell>
          <cell r="CM401">
            <v>36.1</v>
          </cell>
          <cell r="CN401">
            <v>39.200000000000003</v>
          </cell>
          <cell r="CO401">
            <v>42.3</v>
          </cell>
          <cell r="CP401">
            <v>100</v>
          </cell>
          <cell r="CQ401">
            <v>100</v>
          </cell>
          <cell r="CR401">
            <v>100</v>
          </cell>
          <cell r="CS401">
            <v>100</v>
          </cell>
          <cell r="CT401">
            <v>100</v>
          </cell>
          <cell r="CU401">
            <v>-0.73499999999999999</v>
          </cell>
          <cell r="CV401" t="str">
            <v/>
          </cell>
          <cell r="CW401" t="str">
            <v/>
          </cell>
          <cell r="CX401">
            <v>-1.4750000000000001</v>
          </cell>
          <cell r="CY401">
            <v>0.442</v>
          </cell>
          <cell r="CZ401" t="str">
            <v/>
          </cell>
          <cell r="DA401" t="str">
            <v/>
          </cell>
          <cell r="DB401">
            <v>0.88700000000000001</v>
          </cell>
          <cell r="DC401">
            <v>0</v>
          </cell>
          <cell r="DD401">
            <v>1</v>
          </cell>
          <cell r="DE401">
            <v>0</v>
          </cell>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I402">
            <v>0</v>
          </cell>
          <cell r="J402">
            <v>1</v>
          </cell>
          <cell r="K402">
            <v>0</v>
          </cell>
          <cell r="L402">
            <v>0</v>
          </cell>
          <cell r="M402">
            <v>0</v>
          </cell>
          <cell r="N402">
            <v>0</v>
          </cell>
          <cell r="O402">
            <v>0</v>
          </cell>
          <cell r="P402">
            <v>0</v>
          </cell>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135.69999999999999</v>
          </cell>
          <cell r="AR402">
            <v>134</v>
          </cell>
          <cell r="AS402">
            <v>132.30000000000001</v>
          </cell>
          <cell r="AT402">
            <v>130.30000000000001</v>
          </cell>
          <cell r="AU402">
            <v>128.69999999999999</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t="str">
            <v>Yes</v>
          </cell>
          <cell r="BM402" t="str">
            <v>Yes</v>
          </cell>
          <cell r="BN402" t="str">
            <v>Yes</v>
          </cell>
          <cell r="BO402" t="str">
            <v>Yes</v>
          </cell>
          <cell r="BP402" t="str">
            <v>Yes</v>
          </cell>
          <cell r="BQ402" t="str">
            <v/>
          </cell>
          <cell r="BR402" t="str">
            <v/>
          </cell>
          <cell r="BS402" t="str">
            <v/>
          </cell>
          <cell r="BT402" t="str">
            <v/>
          </cell>
          <cell r="BU402" t="str">
            <v/>
          </cell>
          <cell r="BV402">
            <v>144</v>
          </cell>
          <cell r="BW402">
            <v>142</v>
          </cell>
          <cell r="BX402">
            <v>141</v>
          </cell>
          <cell r="BY402">
            <v>139</v>
          </cell>
          <cell r="BZ402">
            <v>137</v>
          </cell>
          <cell r="CA402" t="str">
            <v/>
          </cell>
          <cell r="CB402" t="str">
            <v/>
          </cell>
          <cell r="CC402" t="str">
            <v/>
          </cell>
          <cell r="CD402" t="str">
            <v/>
          </cell>
          <cell r="CE402" t="str">
            <v/>
          </cell>
          <cell r="CF402" t="str">
            <v/>
          </cell>
          <cell r="CG402" t="str">
            <v/>
          </cell>
          <cell r="CH402" t="str">
            <v/>
          </cell>
          <cell r="CI402" t="str">
            <v/>
          </cell>
          <cell r="CJ402" t="str">
            <v/>
          </cell>
          <cell r="CK402">
            <v>127</v>
          </cell>
          <cell r="CL402">
            <v>125.4</v>
          </cell>
          <cell r="CM402">
            <v>123.5</v>
          </cell>
          <cell r="CN402">
            <v>121.7</v>
          </cell>
          <cell r="CO402">
            <v>120</v>
          </cell>
          <cell r="CP402" t="str">
            <v/>
          </cell>
          <cell r="CQ402" t="str">
            <v/>
          </cell>
          <cell r="CR402" t="str">
            <v/>
          </cell>
          <cell r="CS402" t="str">
            <v/>
          </cell>
          <cell r="CT402" t="str">
            <v/>
          </cell>
          <cell r="CU402">
            <v>-0.27900000000000003</v>
          </cell>
          <cell r="CV402" t="str">
            <v/>
          </cell>
          <cell r="CW402" t="str">
            <v/>
          </cell>
          <cell r="CX402" t="str">
            <v/>
          </cell>
          <cell r="CY402">
            <v>0.25600000000000001</v>
          </cell>
          <cell r="CZ402" t="str">
            <v/>
          </cell>
          <cell r="DA402" t="str">
            <v/>
          </cell>
          <cell r="DB402" t="str">
            <v/>
          </cell>
          <cell r="DC402">
            <v>0</v>
          </cell>
          <cell r="DD402">
            <v>1</v>
          </cell>
          <cell r="DE402">
            <v>0</v>
          </cell>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I403">
            <v>0</v>
          </cell>
          <cell r="J403">
            <v>0</v>
          </cell>
          <cell r="K403">
            <v>1</v>
          </cell>
          <cell r="L403">
            <v>0</v>
          </cell>
          <cell r="M403">
            <v>0</v>
          </cell>
          <cell r="N403">
            <v>0</v>
          </cell>
          <cell r="O403">
            <v>0</v>
          </cell>
          <cell r="P403">
            <v>0</v>
          </cell>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1.68</v>
          </cell>
          <cell r="AR403">
            <v>1.63</v>
          </cell>
          <cell r="AS403">
            <v>1.58</v>
          </cell>
          <cell r="AT403">
            <v>1.44</v>
          </cell>
          <cell r="AU403">
            <v>1.34</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t="str">
            <v>Yes</v>
          </cell>
          <cell r="BM403" t="str">
            <v>Yes</v>
          </cell>
          <cell r="BN403" t="str">
            <v>Yes</v>
          </cell>
          <cell r="BO403" t="str">
            <v>Yes</v>
          </cell>
          <cell r="BP403" t="str">
            <v>Yes</v>
          </cell>
          <cell r="BQ403">
            <v>8.4700000000000006</v>
          </cell>
          <cell r="BR403">
            <v>8.4700000000000006</v>
          </cell>
          <cell r="BS403">
            <v>8.4700000000000006</v>
          </cell>
          <cell r="BT403">
            <v>8.4700000000000006</v>
          </cell>
          <cell r="BU403">
            <v>8.4700000000000006</v>
          </cell>
          <cell r="BV403">
            <v>2.56</v>
          </cell>
          <cell r="BW403">
            <v>2.56</v>
          </cell>
          <cell r="BX403">
            <v>2.56</v>
          </cell>
          <cell r="BY403">
            <v>2.56</v>
          </cell>
          <cell r="BZ403">
            <v>2.56</v>
          </cell>
          <cell r="CA403" t="str">
            <v/>
          </cell>
          <cell r="CB403" t="str">
            <v/>
          </cell>
          <cell r="CC403" t="str">
            <v/>
          </cell>
          <cell r="CD403" t="str">
            <v/>
          </cell>
          <cell r="CE403" t="str">
            <v/>
          </cell>
          <cell r="CF403" t="str">
            <v/>
          </cell>
          <cell r="CG403" t="str">
            <v/>
          </cell>
          <cell r="CH403" t="str">
            <v/>
          </cell>
          <cell r="CI403" t="str">
            <v/>
          </cell>
          <cell r="CJ403" t="str">
            <v/>
          </cell>
          <cell r="CK403">
            <v>0.93</v>
          </cell>
          <cell r="CL403">
            <v>0.9</v>
          </cell>
          <cell r="CM403">
            <v>0.87</v>
          </cell>
          <cell r="CN403">
            <v>0.8</v>
          </cell>
          <cell r="CO403">
            <v>0.74</v>
          </cell>
          <cell r="CP403">
            <v>0</v>
          </cell>
          <cell r="CQ403">
            <v>0</v>
          </cell>
          <cell r="CR403">
            <v>0</v>
          </cell>
          <cell r="CS403">
            <v>0</v>
          </cell>
          <cell r="CT403">
            <v>0</v>
          </cell>
          <cell r="CU403">
            <v>-9.5120000000000005</v>
          </cell>
          <cell r="CV403" t="str">
            <v/>
          </cell>
          <cell r="CW403" t="str">
            <v/>
          </cell>
          <cell r="CX403">
            <v>-19.024000000000001</v>
          </cell>
          <cell r="CY403">
            <v>3.52</v>
          </cell>
          <cell r="CZ403" t="str">
            <v/>
          </cell>
          <cell r="DA403" t="str">
            <v/>
          </cell>
          <cell r="DB403">
            <v>7.04</v>
          </cell>
          <cell r="DC403">
            <v>0</v>
          </cell>
          <cell r="DD403">
            <v>1</v>
          </cell>
          <cell r="DE403">
            <v>0</v>
          </cell>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I404">
            <v>0</v>
          </cell>
          <cell r="J404">
            <v>0</v>
          </cell>
          <cell r="K404">
            <v>1</v>
          </cell>
          <cell r="L404">
            <v>0</v>
          </cell>
          <cell r="M404">
            <v>0</v>
          </cell>
          <cell r="N404">
            <v>0</v>
          </cell>
          <cell r="O404">
            <v>0</v>
          </cell>
          <cell r="P404">
            <v>0</v>
          </cell>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1665</v>
          </cell>
          <cell r="AR404">
            <v>1530</v>
          </cell>
          <cell r="AS404">
            <v>1395</v>
          </cell>
          <cell r="AT404">
            <v>1260</v>
          </cell>
          <cell r="AU404">
            <v>1123</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C404">
            <v>0</v>
          </cell>
          <cell r="DD404">
            <v>1</v>
          </cell>
          <cell r="DE404">
            <v>0</v>
          </cell>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I405">
            <v>0</v>
          </cell>
          <cell r="J405">
            <v>0</v>
          </cell>
          <cell r="K405">
            <v>1</v>
          </cell>
          <cell r="L405">
            <v>0</v>
          </cell>
          <cell r="M405">
            <v>0</v>
          </cell>
          <cell r="N405">
            <v>0</v>
          </cell>
          <cell r="O405">
            <v>0</v>
          </cell>
          <cell r="P405">
            <v>0</v>
          </cell>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17.059999999999999</v>
          </cell>
          <cell r="AR405">
            <v>16.27</v>
          </cell>
          <cell r="AS405">
            <v>15.54</v>
          </cell>
          <cell r="AT405">
            <v>14.76</v>
          </cell>
          <cell r="AU405">
            <v>13.99</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t="str">
            <v>Yes</v>
          </cell>
          <cell r="BM405" t="str">
            <v>Yes</v>
          </cell>
          <cell r="BN405" t="str">
            <v>Yes</v>
          </cell>
          <cell r="BO405" t="str">
            <v>Yes</v>
          </cell>
          <cell r="BP405" t="str">
            <v>Yes</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v>-0.19500000000000001</v>
          </cell>
          <cell r="CV405" t="str">
            <v/>
          </cell>
          <cell r="CW405" t="str">
            <v/>
          </cell>
          <cell r="CX405" t="str">
            <v/>
          </cell>
          <cell r="CY405">
            <v>0.04</v>
          </cell>
          <cell r="CZ405" t="str">
            <v/>
          </cell>
          <cell r="DA405" t="str">
            <v/>
          </cell>
          <cell r="DB405" t="str">
            <v/>
          </cell>
          <cell r="DC405">
            <v>0</v>
          </cell>
          <cell r="DD405">
            <v>1</v>
          </cell>
          <cell r="DE405">
            <v>0</v>
          </cell>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I406">
            <v>0</v>
          </cell>
          <cell r="J406">
            <v>0</v>
          </cell>
          <cell r="K406">
            <v>1</v>
          </cell>
          <cell r="L406">
            <v>0</v>
          </cell>
          <cell r="M406">
            <v>0</v>
          </cell>
          <cell r="N406">
            <v>0</v>
          </cell>
          <cell r="O406">
            <v>0</v>
          </cell>
          <cell r="P406">
            <v>0</v>
          </cell>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7540</v>
          </cell>
          <cell r="AR406">
            <v>7280</v>
          </cell>
          <cell r="AS406">
            <v>7020</v>
          </cell>
          <cell r="AT406">
            <v>6760</v>
          </cell>
          <cell r="AU406">
            <v>6500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C406">
            <v>0</v>
          </cell>
          <cell r="DD406">
            <v>1</v>
          </cell>
          <cell r="DE406">
            <v>0</v>
          </cell>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I407">
            <v>0</v>
          </cell>
          <cell r="J407">
            <v>0</v>
          </cell>
          <cell r="K407">
            <v>1</v>
          </cell>
          <cell r="L407">
            <v>0</v>
          </cell>
          <cell r="M407">
            <v>0</v>
          </cell>
          <cell r="N407">
            <v>0</v>
          </cell>
          <cell r="O407">
            <v>0</v>
          </cell>
          <cell r="P407">
            <v>0</v>
          </cell>
          <cell r="Q407">
            <v>1</v>
          </cell>
          <cell r="R407" t="str">
            <v>Out &amp; under</v>
          </cell>
          <cell r="S407" t="str">
            <v>Revenue</v>
          </cell>
          <cell r="T407" t="str">
            <v>In-period</v>
          </cell>
          <cell r="U407" t="str">
            <v>WwTW odour</v>
          </cell>
          <cell r="V407" t="str">
            <v>nr</v>
          </cell>
          <cell r="W407" t="str">
            <v>Number</v>
          </cell>
          <cell r="X407">
            <v>0</v>
          </cell>
          <cell r="Y407" t="str">
            <v>Down</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230</v>
          </cell>
          <cell r="AR407">
            <v>220</v>
          </cell>
          <cell r="AS407">
            <v>210</v>
          </cell>
          <cell r="AT407">
            <v>200</v>
          </cell>
          <cell r="AU407">
            <v>196</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C407">
            <v>0</v>
          </cell>
          <cell r="DD407">
            <v>1</v>
          </cell>
          <cell r="DE407">
            <v>0</v>
          </cell>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I408">
            <v>0</v>
          </cell>
          <cell r="J408">
            <v>0</v>
          </cell>
          <cell r="K408">
            <v>1</v>
          </cell>
          <cell r="L408">
            <v>0</v>
          </cell>
          <cell r="M408">
            <v>0</v>
          </cell>
          <cell r="N408">
            <v>0</v>
          </cell>
          <cell r="O408">
            <v>0</v>
          </cell>
          <cell r="P408">
            <v>0</v>
          </cell>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100</v>
          </cell>
          <cell r="AR408">
            <v>100</v>
          </cell>
          <cell r="AS408">
            <v>100</v>
          </cell>
          <cell r="AT408">
            <v>100</v>
          </cell>
          <cell r="AU408">
            <v>100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t="str">
            <v>Yes</v>
          </cell>
          <cell r="BM408" t="str">
            <v>Yes</v>
          </cell>
          <cell r="BN408" t="str">
            <v>Yes</v>
          </cell>
          <cell r="BO408" t="str">
            <v>Yes</v>
          </cell>
          <cell r="BP408" t="str">
            <v>Yes</v>
          </cell>
          <cell r="BQ408" t="str">
            <v/>
          </cell>
          <cell r="BR408" t="str">
            <v/>
          </cell>
          <cell r="BS408" t="str">
            <v/>
          </cell>
          <cell r="BT408" t="str">
            <v/>
          </cell>
          <cell r="BU408" t="str">
            <v/>
          </cell>
          <cell r="BV408" t="str">
            <v/>
          </cell>
          <cell r="BW408" t="str">
            <v/>
          </cell>
          <cell r="BX408" t="str">
            <v/>
          </cell>
          <cell r="BY408" t="str">
            <v/>
          </cell>
          <cell r="BZ408" t="str">
            <v/>
          </cell>
          <cell r="CA408">
            <v>99</v>
          </cell>
          <cell r="CB408">
            <v>99</v>
          </cell>
          <cell r="CC408">
            <v>99</v>
          </cell>
          <cell r="CD408">
            <v>99</v>
          </cell>
          <cell r="CE408">
            <v>99</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v>-0.36499999999999999</v>
          </cell>
          <cell r="CV408" t="str">
            <v/>
          </cell>
          <cell r="CW408" t="str">
            <v/>
          </cell>
          <cell r="CX408" t="str">
            <v/>
          </cell>
          <cell r="CY408" t="str">
            <v/>
          </cell>
          <cell r="CZ408" t="str">
            <v/>
          </cell>
          <cell r="DA408" t="str">
            <v/>
          </cell>
          <cell r="DB408" t="str">
            <v/>
          </cell>
          <cell r="DC408">
            <v>0</v>
          </cell>
          <cell r="DD408">
            <v>1</v>
          </cell>
          <cell r="DE408">
            <v>0</v>
          </cell>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I409">
            <v>0</v>
          </cell>
          <cell r="J409">
            <v>0</v>
          </cell>
          <cell r="K409">
            <v>1</v>
          </cell>
          <cell r="L409">
            <v>0</v>
          </cell>
          <cell r="M409">
            <v>0</v>
          </cell>
          <cell r="N409">
            <v>0</v>
          </cell>
          <cell r="O409">
            <v>0</v>
          </cell>
          <cell r="P409">
            <v>0</v>
          </cell>
          <cell r="Q409">
            <v>1</v>
          </cell>
          <cell r="R409" t="str">
            <v>Under</v>
          </cell>
          <cell r="S409" t="str">
            <v>Revenue</v>
          </cell>
          <cell r="T409" t="str">
            <v>In-period</v>
          </cell>
          <cell r="U409" t="str">
            <v>WwTW descriptive consents</v>
          </cell>
          <cell r="V409" t="str">
            <v>%</v>
          </cell>
          <cell r="W409" t="str">
            <v>Percentage</v>
          </cell>
          <cell r="X409">
            <v>1</v>
          </cell>
          <cell r="Y409" t="str">
            <v>Up</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100</v>
          </cell>
          <cell r="AR409">
            <v>100</v>
          </cell>
          <cell r="AS409">
            <v>100</v>
          </cell>
          <cell r="AT409">
            <v>100</v>
          </cell>
          <cell r="AU409">
            <v>100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C409">
            <v>0</v>
          </cell>
          <cell r="DD409">
            <v>1</v>
          </cell>
          <cell r="DE409">
            <v>0</v>
          </cell>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I410">
            <v>0</v>
          </cell>
          <cell r="J410">
            <v>0</v>
          </cell>
          <cell r="K410">
            <v>1</v>
          </cell>
          <cell r="L410">
            <v>0</v>
          </cell>
          <cell r="M410">
            <v>0</v>
          </cell>
          <cell r="N410">
            <v>0</v>
          </cell>
          <cell r="O410">
            <v>0</v>
          </cell>
          <cell r="P410">
            <v>0</v>
          </cell>
          <cell r="Q410">
            <v>1</v>
          </cell>
          <cell r="R410" t="str">
            <v>NFI</v>
          </cell>
          <cell r="S410">
            <v>0</v>
          </cell>
          <cell r="T410">
            <v>0</v>
          </cell>
          <cell r="U410" t="str">
            <v>Environmental</v>
          </cell>
          <cell r="V410" t="str">
            <v>%</v>
          </cell>
          <cell r="W410" t="str">
            <v>Percentage</v>
          </cell>
          <cell r="X410">
            <v>1</v>
          </cell>
          <cell r="Y410" t="str">
            <v>Up</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100</v>
          </cell>
          <cell r="AR410">
            <v>100</v>
          </cell>
          <cell r="AS410">
            <v>100</v>
          </cell>
          <cell r="AT410">
            <v>100</v>
          </cell>
          <cell r="AU410">
            <v>100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v>0</v>
          </cell>
          <cell r="DD410">
            <v>1</v>
          </cell>
          <cell r="DE410">
            <v>0</v>
          </cell>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I411">
            <v>0</v>
          </cell>
          <cell r="J411">
            <v>0</v>
          </cell>
          <cell r="K411">
            <v>0</v>
          </cell>
          <cell r="L411">
            <v>1</v>
          </cell>
          <cell r="M411">
            <v>0</v>
          </cell>
          <cell r="N411">
            <v>0</v>
          </cell>
          <cell r="O411">
            <v>0</v>
          </cell>
          <cell r="P411">
            <v>0</v>
          </cell>
          <cell r="Q411">
            <v>1</v>
          </cell>
          <cell r="R411" t="str">
            <v>Under</v>
          </cell>
          <cell r="S411" t="str">
            <v>Revenue</v>
          </cell>
          <cell r="T411" t="str">
            <v>In-period</v>
          </cell>
          <cell r="U411" t="str">
            <v>Bioresources (sludge)</v>
          </cell>
          <cell r="V411" t="str">
            <v>%</v>
          </cell>
          <cell r="W411" t="str">
            <v>Percentage</v>
          </cell>
          <cell r="X411">
            <v>2</v>
          </cell>
          <cell r="Y411" t="str">
            <v>Up</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100</v>
          </cell>
          <cell r="AR411">
            <v>100</v>
          </cell>
          <cell r="AS411">
            <v>100</v>
          </cell>
          <cell r="AT411">
            <v>100</v>
          </cell>
          <cell r="AU411">
            <v>100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C411">
            <v>0</v>
          </cell>
          <cell r="DD411">
            <v>1</v>
          </cell>
          <cell r="DE411">
            <v>0</v>
          </cell>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J412">
            <v>0</v>
          </cell>
          <cell r="K412">
            <v>0</v>
          </cell>
          <cell r="L412">
            <v>0</v>
          </cell>
          <cell r="M412">
            <v>0</v>
          </cell>
          <cell r="N412">
            <v>0</v>
          </cell>
          <cell r="O412">
            <v>0</v>
          </cell>
          <cell r="P412">
            <v>0</v>
          </cell>
          <cell r="Q412">
            <v>1</v>
          </cell>
          <cell r="R412" t="str">
            <v>NFI</v>
          </cell>
          <cell r="S412">
            <v>0</v>
          </cell>
          <cell r="T412">
            <v>0</v>
          </cell>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v>0</v>
          </cell>
          <cell r="DD412">
            <v>1</v>
          </cell>
          <cell r="DE412">
            <v>0</v>
          </cell>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I413">
            <v>0</v>
          </cell>
          <cell r="J413">
            <v>0</v>
          </cell>
          <cell r="K413">
            <v>1</v>
          </cell>
          <cell r="L413">
            <v>0</v>
          </cell>
          <cell r="M413">
            <v>0</v>
          </cell>
          <cell r="N413">
            <v>0</v>
          </cell>
          <cell r="O413">
            <v>0</v>
          </cell>
          <cell r="P413">
            <v>0</v>
          </cell>
          <cell r="Q413">
            <v>1</v>
          </cell>
          <cell r="R413" t="str">
            <v>NFI</v>
          </cell>
          <cell r="S413">
            <v>0</v>
          </cell>
          <cell r="T413">
            <v>0</v>
          </cell>
          <cell r="U413" t="str">
            <v>Resilience</v>
          </cell>
          <cell r="V413" t="str">
            <v>%</v>
          </cell>
          <cell r="W413" t="str">
            <v>% of population at risk of sewer flooding in 1 in 50 year storm</v>
          </cell>
          <cell r="X413">
            <v>2</v>
          </cell>
          <cell r="Y413" t="str">
            <v>Down</v>
          </cell>
          <cell r="Z413" t="str">
            <v>Risk of sewer flooding in a storm</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30.54</v>
          </cell>
          <cell r="AR413">
            <v>29.39</v>
          </cell>
          <cell r="AS413">
            <v>28.23</v>
          </cell>
          <cell r="AT413">
            <v>27.08</v>
          </cell>
          <cell r="AU413">
            <v>25.92</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v>0</v>
          </cell>
          <cell r="DD413">
            <v>0</v>
          </cell>
          <cell r="DE413">
            <v>0</v>
          </cell>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I414">
            <v>0</v>
          </cell>
          <cell r="J414">
            <v>0</v>
          </cell>
          <cell r="K414">
            <v>1</v>
          </cell>
          <cell r="L414">
            <v>0</v>
          </cell>
          <cell r="M414">
            <v>0</v>
          </cell>
          <cell r="N414">
            <v>0</v>
          </cell>
          <cell r="O414">
            <v>0</v>
          </cell>
          <cell r="P414">
            <v>0</v>
          </cell>
          <cell r="Q414">
            <v>1</v>
          </cell>
          <cell r="R414" t="str">
            <v>Out &amp; under</v>
          </cell>
          <cell r="S414" t="str">
            <v>Revenue</v>
          </cell>
          <cell r="T414" t="str">
            <v>In-period</v>
          </cell>
          <cell r="U414" t="str">
            <v>Resilience</v>
          </cell>
          <cell r="V414" t="str">
            <v>nr</v>
          </cell>
          <cell r="W414" t="str">
            <v>Number</v>
          </cell>
          <cell r="X414">
            <v>0</v>
          </cell>
          <cell r="Y414" t="str">
            <v>Up</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20</v>
          </cell>
          <cell r="AR414">
            <v>40</v>
          </cell>
          <cell r="AS414">
            <v>60</v>
          </cell>
          <cell r="AT414">
            <v>80</v>
          </cell>
          <cell r="AU414">
            <v>100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cell r="DC414">
            <v>0</v>
          </cell>
          <cell r="DD414">
            <v>0</v>
          </cell>
          <cell r="DE414">
            <v>0</v>
          </cell>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I415">
            <v>0</v>
          </cell>
          <cell r="J415">
            <v>1</v>
          </cell>
          <cell r="K415">
            <v>0</v>
          </cell>
          <cell r="L415">
            <v>0</v>
          </cell>
          <cell r="M415">
            <v>0</v>
          </cell>
          <cell r="N415">
            <v>0</v>
          </cell>
          <cell r="O415">
            <v>0</v>
          </cell>
          <cell r="P415">
            <v>0</v>
          </cell>
          <cell r="Q415">
            <v>1</v>
          </cell>
          <cell r="R415" t="str">
            <v>Out &amp; under</v>
          </cell>
          <cell r="S415" t="str">
            <v>Revenue</v>
          </cell>
          <cell r="T415" t="str">
            <v>In-period</v>
          </cell>
          <cell r="U415" t="str">
            <v>Resilience</v>
          </cell>
          <cell r="V415" t="str">
            <v>nr</v>
          </cell>
          <cell r="W415" t="str">
            <v>Number</v>
          </cell>
          <cell r="X415">
            <v>0</v>
          </cell>
          <cell r="Y415" t="str">
            <v>Down</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767</v>
          </cell>
          <cell r="AR415">
            <v>673</v>
          </cell>
          <cell r="AS415">
            <v>641</v>
          </cell>
          <cell r="AT415">
            <v>552</v>
          </cell>
          <cell r="AU415">
            <v>540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C415">
            <v>0</v>
          </cell>
          <cell r="DD415">
            <v>1</v>
          </cell>
          <cell r="DE415">
            <v>0</v>
          </cell>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I416">
            <v>0</v>
          </cell>
          <cell r="J416">
            <v>0</v>
          </cell>
          <cell r="K416">
            <v>0</v>
          </cell>
          <cell r="L416">
            <v>0</v>
          </cell>
          <cell r="M416">
            <v>1</v>
          </cell>
          <cell r="N416">
            <v>0</v>
          </cell>
          <cell r="O416">
            <v>0</v>
          </cell>
          <cell r="P416">
            <v>0</v>
          </cell>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t="str">
            <v/>
          </cell>
          <cell r="AR416" t="str">
            <v/>
          </cell>
          <cell r="AS416" t="str">
            <v/>
          </cell>
          <cell r="AT416" t="str">
            <v/>
          </cell>
          <cell r="AU416" t="str">
            <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t="str">
            <v>Yes</v>
          </cell>
          <cell r="BM416" t="str">
            <v>Yes</v>
          </cell>
          <cell r="BN416" t="str">
            <v>Yes</v>
          </cell>
          <cell r="BO416" t="str">
            <v>Yes</v>
          </cell>
          <cell r="BP416" t="str">
            <v>Yes</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No</v>
          </cell>
          <cell r="DD416">
            <v>1</v>
          </cell>
          <cell r="DE416">
            <v>0</v>
          </cell>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I417">
            <v>0</v>
          </cell>
          <cell r="J417">
            <v>1</v>
          </cell>
          <cell r="K417">
            <v>0</v>
          </cell>
          <cell r="L417">
            <v>0</v>
          </cell>
          <cell r="M417">
            <v>0</v>
          </cell>
          <cell r="N417">
            <v>0</v>
          </cell>
          <cell r="O417">
            <v>0</v>
          </cell>
          <cell r="P417">
            <v>0</v>
          </cell>
          <cell r="Q417">
            <v>1</v>
          </cell>
          <cell r="R417" t="str">
            <v>Out &amp; under</v>
          </cell>
          <cell r="S417" t="str">
            <v>Revenue</v>
          </cell>
          <cell r="T417" t="str">
            <v>In-period</v>
          </cell>
          <cell r="U417" t="str">
            <v>Customer contacts - other</v>
          </cell>
          <cell r="V417" t="str">
            <v>%</v>
          </cell>
          <cell r="W417" t="str">
            <v>Percentage</v>
          </cell>
          <cell r="X417">
            <v>1</v>
          </cell>
          <cell r="Y417" t="str">
            <v>Up</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95</v>
          </cell>
          <cell r="AR417">
            <v>95</v>
          </cell>
          <cell r="AS417">
            <v>95</v>
          </cell>
          <cell r="AT417">
            <v>95</v>
          </cell>
          <cell r="AU417">
            <v>95</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C417">
            <v>0</v>
          </cell>
          <cell r="DD417">
            <v>1</v>
          </cell>
          <cell r="DE417">
            <v>0</v>
          </cell>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I418">
            <v>0</v>
          </cell>
          <cell r="J418">
            <v>0</v>
          </cell>
          <cell r="K418">
            <v>1</v>
          </cell>
          <cell r="L418">
            <v>0</v>
          </cell>
          <cell r="M418">
            <v>0</v>
          </cell>
          <cell r="N418">
            <v>0</v>
          </cell>
          <cell r="O418">
            <v>0</v>
          </cell>
          <cell r="P418">
            <v>0</v>
          </cell>
          <cell r="Q418">
            <v>1</v>
          </cell>
          <cell r="R418" t="str">
            <v>Out &amp; under</v>
          </cell>
          <cell r="S418" t="str">
            <v>Revenue</v>
          </cell>
          <cell r="T418" t="str">
            <v>In-period</v>
          </cell>
          <cell r="U418" t="str">
            <v>Customer contacts - other</v>
          </cell>
          <cell r="V418" t="str">
            <v>%</v>
          </cell>
          <cell r="W418" t="str">
            <v>Percentage</v>
          </cell>
          <cell r="X418">
            <v>1</v>
          </cell>
          <cell r="Y418" t="str">
            <v>Up</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95</v>
          </cell>
          <cell r="AR418">
            <v>95</v>
          </cell>
          <cell r="AS418">
            <v>95</v>
          </cell>
          <cell r="AT418">
            <v>95</v>
          </cell>
          <cell r="AU418">
            <v>95</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C418">
            <v>0</v>
          </cell>
          <cell r="DD418">
            <v>1</v>
          </cell>
          <cell r="DE418">
            <v>0</v>
          </cell>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I419">
            <v>0</v>
          </cell>
          <cell r="J419">
            <v>0.49</v>
          </cell>
          <cell r="K419">
            <v>0.51</v>
          </cell>
          <cell r="L419">
            <v>0</v>
          </cell>
          <cell r="M419">
            <v>0</v>
          </cell>
          <cell r="N419">
            <v>0</v>
          </cell>
          <cell r="O419">
            <v>0</v>
          </cell>
          <cell r="P419">
            <v>0</v>
          </cell>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t="str">
            <v/>
          </cell>
          <cell r="AR419" t="str">
            <v/>
          </cell>
          <cell r="AS419" t="str">
            <v/>
          </cell>
          <cell r="AT419" t="str">
            <v/>
          </cell>
          <cell r="AU419" t="str">
            <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t="str">
            <v>Yes</v>
          </cell>
          <cell r="BM419" t="str">
            <v>Yes</v>
          </cell>
          <cell r="BN419" t="str">
            <v>Yes</v>
          </cell>
          <cell r="BO419" t="str">
            <v>Yes</v>
          </cell>
          <cell r="BP419" t="str">
            <v>Yes</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No</v>
          </cell>
          <cell r="DD419">
            <v>1</v>
          </cell>
          <cell r="DE419">
            <v>0</v>
          </cell>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I420">
            <v>0</v>
          </cell>
          <cell r="J420">
            <v>0</v>
          </cell>
          <cell r="K420">
            <v>0</v>
          </cell>
          <cell r="L420">
            <v>0</v>
          </cell>
          <cell r="M420">
            <v>1</v>
          </cell>
          <cell r="N420">
            <v>0</v>
          </cell>
          <cell r="O420">
            <v>0</v>
          </cell>
          <cell r="P420">
            <v>0</v>
          </cell>
          <cell r="Q420">
            <v>1</v>
          </cell>
          <cell r="R420" t="str">
            <v>NFI</v>
          </cell>
          <cell r="S420">
            <v>0</v>
          </cell>
          <cell r="T420">
            <v>0</v>
          </cell>
          <cell r="U420" t="str">
            <v>Billing, debt, vfm, affordability, vulnerability</v>
          </cell>
          <cell r="V420" t="str">
            <v>%</v>
          </cell>
          <cell r="W420" t="str">
            <v>Percentage</v>
          </cell>
          <cell r="X420">
            <v>0</v>
          </cell>
          <cell r="Y420" t="str">
            <v>Up</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70</v>
          </cell>
          <cell r="AR420">
            <v>71</v>
          </cell>
          <cell r="AS420">
            <v>73</v>
          </cell>
          <cell r="AT420">
            <v>74</v>
          </cell>
          <cell r="AU420">
            <v>75</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v>0</v>
          </cell>
          <cell r="DD420">
            <v>1</v>
          </cell>
          <cell r="DE420">
            <v>0</v>
          </cell>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I421">
            <v>0</v>
          </cell>
          <cell r="J421">
            <v>0</v>
          </cell>
          <cell r="K421">
            <v>0</v>
          </cell>
          <cell r="L421">
            <v>0</v>
          </cell>
          <cell r="M421">
            <v>1</v>
          </cell>
          <cell r="N421">
            <v>0</v>
          </cell>
          <cell r="O421">
            <v>0</v>
          </cell>
          <cell r="P421">
            <v>0</v>
          </cell>
          <cell r="Q421">
            <v>1</v>
          </cell>
          <cell r="R421" t="str">
            <v>NFI</v>
          </cell>
          <cell r="S421">
            <v>0</v>
          </cell>
          <cell r="T421">
            <v>0</v>
          </cell>
          <cell r="U421" t="str">
            <v>Billing, debt, vfm, affordability, vulnerability</v>
          </cell>
          <cell r="V421" t="str">
            <v>%</v>
          </cell>
          <cell r="W421" t="str">
            <v>Percentage</v>
          </cell>
          <cell r="X421">
            <v>1</v>
          </cell>
          <cell r="Y421" t="str">
            <v>Up</v>
          </cell>
          <cell r="Z421" t="str">
            <v>Priority services for customers in vulnerable circumstances</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t="str">
            <v>2.5 / 17.5 / 45</v>
          </cell>
          <cell r="AR421" t="str">
            <v>3 / 35 / 90</v>
          </cell>
          <cell r="AS421" t="str">
            <v>3.5 / 35 / 90</v>
          </cell>
          <cell r="AT421" t="str">
            <v>5 / 35 / 90</v>
          </cell>
          <cell r="AU421" t="str">
            <v>7 / 35 / 90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v>0</v>
          </cell>
          <cell r="DD421">
            <v>0</v>
          </cell>
          <cell r="DE421">
            <v>0</v>
          </cell>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I422">
            <v>0</v>
          </cell>
          <cell r="J422">
            <v>0</v>
          </cell>
          <cell r="K422">
            <v>0</v>
          </cell>
          <cell r="L422">
            <v>0</v>
          </cell>
          <cell r="M422">
            <v>1</v>
          </cell>
          <cell r="N422">
            <v>0</v>
          </cell>
          <cell r="O422">
            <v>0</v>
          </cell>
          <cell r="P422">
            <v>0</v>
          </cell>
          <cell r="Q422">
            <v>1</v>
          </cell>
          <cell r="R422" t="str">
            <v>NFI</v>
          </cell>
          <cell r="S422">
            <v>0</v>
          </cell>
          <cell r="T422">
            <v>0</v>
          </cell>
          <cell r="U422" t="str">
            <v>Billing, debt, vfm, affordability, vulnerability</v>
          </cell>
          <cell r="V422" t="str">
            <v>score</v>
          </cell>
          <cell r="W422" t="str">
            <v>Score</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t="str">
            <v>Achieve</v>
          </cell>
          <cell r="AR422" t="str">
            <v>Maintain</v>
          </cell>
          <cell r="AS422" t="str">
            <v>Maintain</v>
          </cell>
          <cell r="AT422" t="str">
            <v>Maintain</v>
          </cell>
          <cell r="AU422" t="str">
            <v>Maintain</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v>0</v>
          </cell>
          <cell r="DD422">
            <v>0</v>
          </cell>
          <cell r="DE422">
            <v>0</v>
          </cell>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I423">
            <v>0</v>
          </cell>
          <cell r="J423">
            <v>0</v>
          </cell>
          <cell r="K423">
            <v>0</v>
          </cell>
          <cell r="L423">
            <v>0</v>
          </cell>
          <cell r="M423">
            <v>1</v>
          </cell>
          <cell r="N423">
            <v>0</v>
          </cell>
          <cell r="O423">
            <v>0</v>
          </cell>
          <cell r="P423">
            <v>0</v>
          </cell>
          <cell r="Q423">
            <v>1</v>
          </cell>
          <cell r="R423" t="str">
            <v>NFI</v>
          </cell>
          <cell r="S423">
            <v>0</v>
          </cell>
          <cell r="T423">
            <v>0</v>
          </cell>
          <cell r="U423" t="str">
            <v>Billing, debt, vfm, affordability, vulnerability</v>
          </cell>
          <cell r="V423" t="str">
            <v>%</v>
          </cell>
          <cell r="W423" t="str">
            <v>Percentage</v>
          </cell>
          <cell r="X423">
            <v>0</v>
          </cell>
          <cell r="Y423" t="str">
            <v>Up</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73</v>
          </cell>
          <cell r="AR423">
            <v>78</v>
          </cell>
          <cell r="AS423">
            <v>83</v>
          </cell>
          <cell r="AT423">
            <v>88</v>
          </cell>
          <cell r="AU423">
            <v>93</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v>0</v>
          </cell>
          <cell r="DD423">
            <v>1</v>
          </cell>
          <cell r="DE423">
            <v>0</v>
          </cell>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I424">
            <v>0</v>
          </cell>
          <cell r="J424">
            <v>0</v>
          </cell>
          <cell r="K424">
            <v>1</v>
          </cell>
          <cell r="L424">
            <v>0</v>
          </cell>
          <cell r="M424">
            <v>0</v>
          </cell>
          <cell r="N424">
            <v>0</v>
          </cell>
          <cell r="O424">
            <v>0</v>
          </cell>
          <cell r="P424">
            <v>0</v>
          </cell>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24.51</v>
          </cell>
          <cell r="AR424">
            <v>23.74</v>
          </cell>
          <cell r="AS424">
            <v>23</v>
          </cell>
          <cell r="AT424">
            <v>22.4</v>
          </cell>
          <cell r="AU424">
            <v>19.5</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t="str">
            <v>Yes</v>
          </cell>
          <cell r="BM424" t="str">
            <v>Yes</v>
          </cell>
          <cell r="BN424" t="str">
            <v>Yes</v>
          </cell>
          <cell r="BO424" t="str">
            <v>Yes</v>
          </cell>
          <cell r="BP424" t="str">
            <v>Yes</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v>-0.115</v>
          </cell>
          <cell r="CV424" t="str">
            <v/>
          </cell>
          <cell r="CW424" t="str">
            <v/>
          </cell>
          <cell r="CX424" t="str">
            <v/>
          </cell>
          <cell r="CY424" t="str">
            <v/>
          </cell>
          <cell r="CZ424" t="str">
            <v/>
          </cell>
          <cell r="DA424" t="str">
            <v/>
          </cell>
          <cell r="DB424" t="str">
            <v/>
          </cell>
          <cell r="DC424">
            <v>0</v>
          </cell>
          <cell r="DD424">
            <v>1</v>
          </cell>
          <cell r="DE424">
            <v>0</v>
          </cell>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I425">
            <v>0</v>
          </cell>
          <cell r="J425">
            <v>1</v>
          </cell>
          <cell r="K425">
            <v>0</v>
          </cell>
          <cell r="L425">
            <v>0</v>
          </cell>
          <cell r="M425">
            <v>0</v>
          </cell>
          <cell r="N425">
            <v>0</v>
          </cell>
          <cell r="O425">
            <v>0</v>
          </cell>
          <cell r="P425">
            <v>0</v>
          </cell>
          <cell r="Q425">
            <v>1</v>
          </cell>
          <cell r="R425" t="str">
            <v>Under</v>
          </cell>
          <cell r="S425" t="str">
            <v>Revenue</v>
          </cell>
          <cell r="T425" t="str">
            <v>In-period</v>
          </cell>
          <cell r="U425" t="str">
            <v>Pollution incidents</v>
          </cell>
          <cell r="V425" t="str">
            <v>nr</v>
          </cell>
          <cell r="W425" t="str">
            <v>Number</v>
          </cell>
          <cell r="X425">
            <v>0</v>
          </cell>
          <cell r="Y425" t="str">
            <v>Down</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C425">
            <v>0</v>
          </cell>
          <cell r="DD425">
            <v>1</v>
          </cell>
          <cell r="DE425">
            <v>0</v>
          </cell>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I426">
            <v>0</v>
          </cell>
          <cell r="J426">
            <v>0</v>
          </cell>
          <cell r="K426">
            <v>1</v>
          </cell>
          <cell r="L426">
            <v>0</v>
          </cell>
          <cell r="M426">
            <v>0</v>
          </cell>
          <cell r="N426">
            <v>0</v>
          </cell>
          <cell r="O426">
            <v>0</v>
          </cell>
          <cell r="P426">
            <v>0</v>
          </cell>
          <cell r="Q426">
            <v>1</v>
          </cell>
          <cell r="R426" t="str">
            <v>NFI</v>
          </cell>
          <cell r="S426">
            <v>0</v>
          </cell>
          <cell r="T426">
            <v>0</v>
          </cell>
          <cell r="U426" t="str">
            <v>Biodiversity/SSSIs</v>
          </cell>
          <cell r="V426" t="str">
            <v>nr</v>
          </cell>
          <cell r="W426" t="str">
            <v>Number</v>
          </cell>
          <cell r="X426">
            <v>0</v>
          </cell>
          <cell r="Y426" t="str">
            <v>Down</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v>0</v>
          </cell>
          <cell r="DD426">
            <v>1</v>
          </cell>
          <cell r="DE426">
            <v>0</v>
          </cell>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K427">
            <v>0</v>
          </cell>
          <cell r="L427">
            <v>0</v>
          </cell>
          <cell r="M427">
            <v>0</v>
          </cell>
          <cell r="N427">
            <v>0</v>
          </cell>
          <cell r="O427">
            <v>0</v>
          </cell>
          <cell r="P427">
            <v>0</v>
          </cell>
          <cell r="Q427">
            <v>1</v>
          </cell>
          <cell r="R427" t="str">
            <v>NFI</v>
          </cell>
          <cell r="S427">
            <v>0</v>
          </cell>
          <cell r="T427">
            <v>0</v>
          </cell>
          <cell r="U427" t="str">
            <v>Biodiversity/SSSIs</v>
          </cell>
          <cell r="V427" t="str">
            <v>nr</v>
          </cell>
          <cell r="W427" t="str">
            <v>Number</v>
          </cell>
          <cell r="X427">
            <v>0</v>
          </cell>
          <cell r="Y427" t="str">
            <v>Up</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21</v>
          </cell>
          <cell r="AR427">
            <v>44</v>
          </cell>
          <cell r="AS427">
            <v>67</v>
          </cell>
          <cell r="AT427">
            <v>90</v>
          </cell>
          <cell r="AU427">
            <v>112</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v>0</v>
          </cell>
          <cell r="DD427">
            <v>1</v>
          </cell>
          <cell r="DE427">
            <v>0</v>
          </cell>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K428">
            <v>0</v>
          </cell>
          <cell r="L428">
            <v>0</v>
          </cell>
          <cell r="M428">
            <v>0</v>
          </cell>
          <cell r="N428">
            <v>0</v>
          </cell>
          <cell r="O428">
            <v>0</v>
          </cell>
          <cell r="P428">
            <v>0</v>
          </cell>
          <cell r="Q428">
            <v>1</v>
          </cell>
          <cell r="R428" t="str">
            <v>Out &amp; under</v>
          </cell>
          <cell r="S428" t="str">
            <v>RCV</v>
          </cell>
          <cell r="T428" t="str">
            <v>End of period</v>
          </cell>
          <cell r="U428" t="str">
            <v>Catchment management</v>
          </cell>
          <cell r="V428" t="str">
            <v>Ha</v>
          </cell>
          <cell r="W428" t="str">
            <v>Hectares</v>
          </cell>
          <cell r="X428">
            <v>0</v>
          </cell>
          <cell r="Y428" t="str">
            <v>Up</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73209</v>
          </cell>
          <cell r="AR428">
            <v>83209</v>
          </cell>
          <cell r="AS428">
            <v>93209</v>
          </cell>
          <cell r="AT428">
            <v>103209</v>
          </cell>
          <cell r="AU428">
            <v>113209</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79028</v>
          </cell>
          <cell r="BX428">
            <v>89028</v>
          </cell>
          <cell r="BY428">
            <v>99028</v>
          </cell>
          <cell r="BZ428">
            <v>109028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92209</v>
          </cell>
          <cell r="CM428">
            <v>102209</v>
          </cell>
          <cell r="CN428">
            <v>112209</v>
          </cell>
          <cell r="CO428">
            <v>122209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C428">
            <v>0</v>
          </cell>
          <cell r="DD428">
            <v>1</v>
          </cell>
          <cell r="DE428">
            <v>0</v>
          </cell>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J429">
            <v>0</v>
          </cell>
          <cell r="K429">
            <v>0.85</v>
          </cell>
          <cell r="L429">
            <v>0</v>
          </cell>
          <cell r="M429">
            <v>0</v>
          </cell>
          <cell r="N429">
            <v>0</v>
          </cell>
          <cell r="O429">
            <v>0</v>
          </cell>
          <cell r="P429">
            <v>0</v>
          </cell>
          <cell r="Q429">
            <v>1</v>
          </cell>
          <cell r="R429" t="str">
            <v>Under</v>
          </cell>
          <cell r="S429" t="str">
            <v>Revenue</v>
          </cell>
          <cell r="T429" t="str">
            <v>In-period</v>
          </cell>
          <cell r="U429" t="str">
            <v>Environmental</v>
          </cell>
          <cell r="V429" t="str">
            <v>nr</v>
          </cell>
          <cell r="W429" t="str">
            <v>Number</v>
          </cell>
          <cell r="X429">
            <v>0</v>
          </cell>
          <cell r="Y429" t="str">
            <v>Up</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3</v>
          </cell>
          <cell r="AR429">
            <v>3</v>
          </cell>
          <cell r="AS429">
            <v>3</v>
          </cell>
          <cell r="AT429">
            <v>4</v>
          </cell>
          <cell r="AU429">
            <v>4</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cell r="DC429">
            <v>0</v>
          </cell>
          <cell r="DD429">
            <v>0</v>
          </cell>
          <cell r="DE429">
            <v>0</v>
          </cell>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I430">
            <v>0</v>
          </cell>
          <cell r="J430">
            <v>0</v>
          </cell>
          <cell r="K430">
            <v>1</v>
          </cell>
          <cell r="L430">
            <v>0</v>
          </cell>
          <cell r="M430">
            <v>0</v>
          </cell>
          <cell r="N430">
            <v>0</v>
          </cell>
          <cell r="O430">
            <v>0</v>
          </cell>
          <cell r="P430">
            <v>0</v>
          </cell>
          <cell r="Q430">
            <v>1</v>
          </cell>
          <cell r="R430" t="str">
            <v>Out &amp; under</v>
          </cell>
          <cell r="S430" t="str">
            <v>RCV</v>
          </cell>
          <cell r="T430" t="str">
            <v>End of period</v>
          </cell>
          <cell r="U430" t="str">
            <v>Environmental</v>
          </cell>
          <cell r="V430" t="str">
            <v>nr</v>
          </cell>
          <cell r="W430" t="str">
            <v>Number</v>
          </cell>
          <cell r="X430">
            <v>0</v>
          </cell>
          <cell r="Y430" t="str">
            <v>Up</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-8</v>
          </cell>
          <cell r="AR430">
            <v>-6</v>
          </cell>
          <cell r="AS430">
            <v>-4</v>
          </cell>
          <cell r="AT430">
            <v>-2</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C430">
            <v>0</v>
          </cell>
          <cell r="DD430">
            <v>1</v>
          </cell>
          <cell r="DE430">
            <v>0</v>
          </cell>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J431">
            <v>0</v>
          </cell>
          <cell r="K431">
            <v>0</v>
          </cell>
          <cell r="L431">
            <v>0</v>
          </cell>
          <cell r="M431">
            <v>0</v>
          </cell>
          <cell r="N431">
            <v>0</v>
          </cell>
          <cell r="O431">
            <v>0</v>
          </cell>
          <cell r="P431">
            <v>0</v>
          </cell>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365</v>
          </cell>
          <cell r="AR431">
            <v>365</v>
          </cell>
          <cell r="AS431">
            <v>365</v>
          </cell>
          <cell r="AT431">
            <v>365</v>
          </cell>
          <cell r="AU431">
            <v>365</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cell r="DE431">
            <v>0</v>
          </cell>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I432">
            <v>0</v>
          </cell>
          <cell r="J432">
            <v>0</v>
          </cell>
          <cell r="K432">
            <v>0</v>
          </cell>
          <cell r="L432">
            <v>0</v>
          </cell>
          <cell r="M432">
            <v>1</v>
          </cell>
          <cell r="N432">
            <v>0</v>
          </cell>
          <cell r="O432">
            <v>0</v>
          </cell>
          <cell r="P432">
            <v>0</v>
          </cell>
          <cell r="Q432">
            <v>1</v>
          </cell>
          <cell r="R432" t="str">
            <v>NFI</v>
          </cell>
          <cell r="S432">
            <v>0</v>
          </cell>
          <cell r="T432">
            <v>0</v>
          </cell>
          <cell r="U432" t="str">
            <v>Metering</v>
          </cell>
          <cell r="V432" t="str">
            <v>nr</v>
          </cell>
          <cell r="W432" t="str">
            <v>Number</v>
          </cell>
          <cell r="X432">
            <v>0</v>
          </cell>
          <cell r="Y432" t="str">
            <v>Up</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161332</v>
          </cell>
          <cell r="AR432">
            <v>183364</v>
          </cell>
          <cell r="AS432">
            <v>204655</v>
          </cell>
          <cell r="AT432">
            <v>225705</v>
          </cell>
          <cell r="AU432">
            <v>245964</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v>0</v>
          </cell>
          <cell r="DD432">
            <v>1</v>
          </cell>
          <cell r="DE432">
            <v>0</v>
          </cell>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I433">
            <v>0</v>
          </cell>
          <cell r="J433">
            <v>0</v>
          </cell>
          <cell r="K433">
            <v>0</v>
          </cell>
          <cell r="L433">
            <v>0</v>
          </cell>
          <cell r="M433">
            <v>1</v>
          </cell>
          <cell r="N433">
            <v>0</v>
          </cell>
          <cell r="O433">
            <v>0</v>
          </cell>
          <cell r="P433">
            <v>0</v>
          </cell>
          <cell r="Q433">
            <v>1</v>
          </cell>
          <cell r="R433" t="str">
            <v>NFI</v>
          </cell>
          <cell r="S433">
            <v>0</v>
          </cell>
          <cell r="T433">
            <v>0</v>
          </cell>
          <cell r="U433" t="str">
            <v>Billing, debt, vfm, affordability, vulnerability</v>
          </cell>
          <cell r="V433" t="str">
            <v>nr</v>
          </cell>
          <cell r="W433" t="str">
            <v>Number</v>
          </cell>
          <cell r="X433">
            <v>0</v>
          </cell>
          <cell r="Y433" t="str">
            <v>Up</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27000</v>
          </cell>
          <cell r="AR433">
            <v>30000</v>
          </cell>
          <cell r="AS433">
            <v>33000</v>
          </cell>
          <cell r="AT433">
            <v>40000</v>
          </cell>
          <cell r="AU433">
            <v>50000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v>0</v>
          </cell>
          <cell r="DD433">
            <v>1</v>
          </cell>
          <cell r="DE433">
            <v>0</v>
          </cell>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I434">
            <v>0</v>
          </cell>
          <cell r="J434">
            <v>0</v>
          </cell>
          <cell r="K434">
            <v>0</v>
          </cell>
          <cell r="L434">
            <v>0</v>
          </cell>
          <cell r="M434">
            <v>1</v>
          </cell>
          <cell r="N434">
            <v>0</v>
          </cell>
          <cell r="O434">
            <v>0</v>
          </cell>
          <cell r="P434">
            <v>0</v>
          </cell>
          <cell r="Q434">
            <v>1</v>
          </cell>
          <cell r="R434" t="str">
            <v>NFI</v>
          </cell>
          <cell r="S434">
            <v>0</v>
          </cell>
          <cell r="T434">
            <v>0</v>
          </cell>
          <cell r="U434" t="str">
            <v>Billing, debt, vfm, affordability, vulnerability</v>
          </cell>
          <cell r="V434" t="str">
            <v>%</v>
          </cell>
          <cell r="W434" t="str">
            <v>Percentage</v>
          </cell>
          <cell r="X434">
            <v>2</v>
          </cell>
          <cell r="Y434" t="str">
            <v>Down</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0.91</v>
          </cell>
          <cell r="AR434">
            <v>0.89</v>
          </cell>
          <cell r="AS434">
            <v>0.87</v>
          </cell>
          <cell r="AT434">
            <v>0.85</v>
          </cell>
          <cell r="AU434">
            <v>0.84</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v>0</v>
          </cell>
          <cell r="DD434">
            <v>1</v>
          </cell>
          <cell r="DE434">
            <v>0</v>
          </cell>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I435">
            <v>0</v>
          </cell>
          <cell r="J435">
            <v>0</v>
          </cell>
          <cell r="K435">
            <v>0</v>
          </cell>
          <cell r="L435">
            <v>0</v>
          </cell>
          <cell r="M435">
            <v>1</v>
          </cell>
          <cell r="N435">
            <v>0</v>
          </cell>
          <cell r="O435">
            <v>0</v>
          </cell>
          <cell r="P435">
            <v>0</v>
          </cell>
          <cell r="Q435">
            <v>1</v>
          </cell>
          <cell r="R435" t="str">
            <v>NFI</v>
          </cell>
          <cell r="S435">
            <v>0</v>
          </cell>
          <cell r="T435">
            <v>0</v>
          </cell>
          <cell r="U435" t="str">
            <v>Billing, debt, vfm, affordability, vulnerability</v>
          </cell>
          <cell r="V435" t="str">
            <v>%</v>
          </cell>
          <cell r="W435" t="str">
            <v>Percentage</v>
          </cell>
          <cell r="X435">
            <v>1</v>
          </cell>
          <cell r="Y435" t="str">
            <v>Up</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89</v>
          </cell>
          <cell r="AR435">
            <v>92.8</v>
          </cell>
          <cell r="AS435">
            <v>95.2</v>
          </cell>
          <cell r="AT435">
            <v>97.6</v>
          </cell>
          <cell r="AU435">
            <v>100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v>0</v>
          </cell>
          <cell r="DD435">
            <v>1</v>
          </cell>
          <cell r="DE435">
            <v>0</v>
          </cell>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I436">
            <v>0</v>
          </cell>
          <cell r="J436">
            <v>1</v>
          </cell>
          <cell r="K436">
            <v>0</v>
          </cell>
          <cell r="L436">
            <v>0</v>
          </cell>
          <cell r="M436">
            <v>0</v>
          </cell>
          <cell r="N436">
            <v>0</v>
          </cell>
          <cell r="O436">
            <v>0</v>
          </cell>
          <cell r="P436">
            <v>0</v>
          </cell>
          <cell r="Q436">
            <v>1</v>
          </cell>
          <cell r="R436" t="str">
            <v>Under</v>
          </cell>
          <cell r="S436" t="str">
            <v xml:space="preserve">Revenue </v>
          </cell>
          <cell r="T436" t="str">
            <v>End of period</v>
          </cell>
          <cell r="U436" t="str">
            <v>Water quality compliance</v>
          </cell>
          <cell r="V436" t="str">
            <v>text</v>
          </cell>
          <cell r="W436" t="str">
            <v>Completion of the Knapp Mill WTW scheme</v>
          </cell>
          <cell r="X436">
            <v>0</v>
          </cell>
          <cell r="Y436" t="str">
            <v>Down</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t="str">
            <v>NA</v>
          </cell>
          <cell r="AR436" t="str">
            <v>NA</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cell r="DE436">
            <v>0</v>
          </cell>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I437">
            <v>0</v>
          </cell>
          <cell r="J437">
            <v>1</v>
          </cell>
          <cell r="K437">
            <v>0</v>
          </cell>
          <cell r="L437">
            <v>0</v>
          </cell>
          <cell r="M437">
            <v>0</v>
          </cell>
          <cell r="N437">
            <v>0</v>
          </cell>
          <cell r="O437">
            <v>0</v>
          </cell>
          <cell r="P437">
            <v>0</v>
          </cell>
          <cell r="Q437">
            <v>1</v>
          </cell>
          <cell r="R437" t="str">
            <v>Under</v>
          </cell>
          <cell r="S437" t="str">
            <v xml:space="preserve">Revenue </v>
          </cell>
          <cell r="T437" t="str">
            <v>End of period</v>
          </cell>
          <cell r="U437" t="str">
            <v>Water quality compliance</v>
          </cell>
          <cell r="V437" t="str">
            <v>text</v>
          </cell>
          <cell r="W437" t="str">
            <v xml:space="preserve">On track delivery of the Alderney Scheme </v>
          </cell>
          <cell r="X437">
            <v>0</v>
          </cell>
          <cell r="Y437" t="str">
            <v>Down</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cell r="DE437">
            <v>0</v>
          </cell>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I438">
            <v>0</v>
          </cell>
          <cell r="J438">
            <v>0.7</v>
          </cell>
          <cell r="K438">
            <v>0.3</v>
          </cell>
          <cell r="L438">
            <v>0</v>
          </cell>
          <cell r="M438">
            <v>0</v>
          </cell>
          <cell r="N438">
            <v>0</v>
          </cell>
          <cell r="O438">
            <v>0</v>
          </cell>
          <cell r="P438">
            <v>0</v>
          </cell>
          <cell r="Q438">
            <v>1</v>
          </cell>
          <cell r="R438" t="str">
            <v>Under</v>
          </cell>
          <cell r="S438" t="str">
            <v xml:space="preserve">Revenue </v>
          </cell>
          <cell r="T438" t="str">
            <v>In-period</v>
          </cell>
          <cell r="U438" t="str">
            <v>Resilience</v>
          </cell>
          <cell r="V438" t="str">
            <v>text</v>
          </cell>
          <cell r="W438" t="str">
            <v>Appointed and operating on the Isles of Scilly</v>
          </cell>
          <cell r="X438">
            <v>0</v>
          </cell>
          <cell r="Y438" t="str">
            <v>Down</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t="str">
            <v>Appointed</v>
          </cell>
          <cell r="AR438" t="str">
            <v>Appointed</v>
          </cell>
          <cell r="AS438" t="str">
            <v>Appointed</v>
          </cell>
          <cell r="AT438" t="str">
            <v>Appointed</v>
          </cell>
          <cell r="AU438" t="str">
            <v>Appointed</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cell r="DE438">
            <v>0</v>
          </cell>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I439">
            <v>0</v>
          </cell>
          <cell r="J439">
            <v>0</v>
          </cell>
          <cell r="K439">
            <v>0</v>
          </cell>
          <cell r="L439">
            <v>0</v>
          </cell>
          <cell r="M439">
            <v>1</v>
          </cell>
          <cell r="N439">
            <v>0</v>
          </cell>
          <cell r="O439">
            <v>0</v>
          </cell>
          <cell r="P439">
            <v>0</v>
          </cell>
          <cell r="Q439">
            <v>1</v>
          </cell>
          <cell r="R439" t="str">
            <v>Out &amp; under</v>
          </cell>
          <cell r="S439" t="str">
            <v xml:space="preserve">Revenue </v>
          </cell>
          <cell r="T439" t="str">
            <v>In-period</v>
          </cell>
          <cell r="U439" t="str">
            <v>Customer measure of experience (C-MeX)</v>
          </cell>
          <cell r="V439" t="str">
            <v>score</v>
          </cell>
          <cell r="W439" t="str">
            <v>CMEX Score</v>
          </cell>
          <cell r="X439">
            <v>2</v>
          </cell>
          <cell r="Y439" t="str">
            <v>Up</v>
          </cell>
          <cell r="Z439" t="str">
            <v>C-MeX: Customer measure of experience</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t="str">
            <v/>
          </cell>
          <cell r="AR439" t="str">
            <v/>
          </cell>
          <cell r="AS439" t="str">
            <v/>
          </cell>
          <cell r="AT439" t="str">
            <v/>
          </cell>
          <cell r="AU439" t="str">
            <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t="str">
            <v>Yes</v>
          </cell>
          <cell r="BM439" t="str">
            <v>Yes</v>
          </cell>
          <cell r="BN439" t="str">
            <v>Yes</v>
          </cell>
          <cell r="BO439" t="str">
            <v>Yes</v>
          </cell>
          <cell r="BP439" t="str">
            <v>Yes</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No</v>
          </cell>
          <cell r="DD439">
            <v>1</v>
          </cell>
          <cell r="DE439">
            <v>0</v>
          </cell>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I440">
            <v>0</v>
          </cell>
          <cell r="J440">
            <v>0</v>
          </cell>
          <cell r="K440">
            <v>0</v>
          </cell>
          <cell r="L440">
            <v>0</v>
          </cell>
          <cell r="M440">
            <v>0</v>
          </cell>
          <cell r="N440">
            <v>0</v>
          </cell>
          <cell r="O440">
            <v>0</v>
          </cell>
          <cell r="P440">
            <v>0</v>
          </cell>
          <cell r="Q440">
            <v>0</v>
          </cell>
          <cell r="R440" t="str">
            <v>NFI</v>
          </cell>
          <cell r="S440">
            <v>0</v>
          </cell>
          <cell r="T440">
            <v>0</v>
          </cell>
          <cell r="U440">
            <v>0</v>
          </cell>
          <cell r="V440" t="str">
            <v>%</v>
          </cell>
          <cell r="W440">
            <v>0</v>
          </cell>
          <cell r="X440">
            <v>0</v>
          </cell>
          <cell r="Y440" t="str">
            <v>Up</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91</v>
          </cell>
          <cell r="AR440">
            <v>91</v>
          </cell>
          <cell r="AS440">
            <v>91</v>
          </cell>
          <cell r="AT440">
            <v>91</v>
          </cell>
          <cell r="AU440">
            <v>91</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v>0</v>
          </cell>
          <cell r="DD440">
            <v>0</v>
          </cell>
          <cell r="DE440">
            <v>0</v>
          </cell>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I441">
            <v>0</v>
          </cell>
          <cell r="J441">
            <v>0.56000000000000005</v>
          </cell>
          <cell r="K441">
            <v>0.44</v>
          </cell>
          <cell r="L441">
            <v>0</v>
          </cell>
          <cell r="M441">
            <v>0</v>
          </cell>
          <cell r="N441">
            <v>0</v>
          </cell>
          <cell r="O441">
            <v>0</v>
          </cell>
          <cell r="P441">
            <v>0</v>
          </cell>
          <cell r="Q441">
            <v>1</v>
          </cell>
          <cell r="R441" t="str">
            <v>Out &amp; under</v>
          </cell>
          <cell r="S441" t="str">
            <v xml:space="preserve">Revenue </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t="str">
            <v/>
          </cell>
          <cell r="AR441" t="str">
            <v/>
          </cell>
          <cell r="AS441" t="str">
            <v/>
          </cell>
          <cell r="AT441" t="str">
            <v/>
          </cell>
          <cell r="AU441" t="str">
            <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t="str">
            <v>Yes</v>
          </cell>
          <cell r="BM441" t="str">
            <v>Yes</v>
          </cell>
          <cell r="BN441" t="str">
            <v>Yes</v>
          </cell>
          <cell r="BO441" t="str">
            <v>Yes</v>
          </cell>
          <cell r="BP441" t="str">
            <v>Yes</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No</v>
          </cell>
          <cell r="DD441">
            <v>1</v>
          </cell>
          <cell r="DE441">
            <v>0</v>
          </cell>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K442">
            <v>0</v>
          </cell>
          <cell r="L442">
            <v>0</v>
          </cell>
          <cell r="M442">
            <v>0</v>
          </cell>
          <cell r="N442">
            <v>0</v>
          </cell>
          <cell r="O442">
            <v>0</v>
          </cell>
          <cell r="P442">
            <v>0</v>
          </cell>
          <cell r="Q442">
            <v>1</v>
          </cell>
          <cell r="R442" t="str">
            <v>NFI</v>
          </cell>
          <cell r="S442">
            <v>0</v>
          </cell>
          <cell r="T442">
            <v>0</v>
          </cell>
          <cell r="U442" t="str">
            <v>Customer education/awareness</v>
          </cell>
          <cell r="V442" t="str">
            <v>nr</v>
          </cell>
          <cell r="W442" t="str">
            <v>Number of contacts</v>
          </cell>
          <cell r="X442">
            <v>0</v>
          </cell>
          <cell r="Y442" t="str">
            <v>Up</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80000</v>
          </cell>
          <cell r="AR442">
            <v>160000</v>
          </cell>
          <cell r="AS442">
            <v>240000</v>
          </cell>
          <cell r="AT442">
            <v>320000</v>
          </cell>
          <cell r="AU442">
            <v>400000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v>0</v>
          </cell>
          <cell r="DD442">
            <v>1</v>
          </cell>
          <cell r="DE442">
            <v>0</v>
          </cell>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I443">
            <v>0</v>
          </cell>
          <cell r="J443">
            <v>1</v>
          </cell>
          <cell r="K443">
            <v>0</v>
          </cell>
          <cell r="L443">
            <v>0</v>
          </cell>
          <cell r="M443">
            <v>0</v>
          </cell>
          <cell r="N443">
            <v>0</v>
          </cell>
          <cell r="O443">
            <v>0</v>
          </cell>
          <cell r="P443">
            <v>0</v>
          </cell>
          <cell r="Q443">
            <v>1</v>
          </cell>
          <cell r="R443" t="str">
            <v>Out &amp; under</v>
          </cell>
          <cell r="S443" t="str">
            <v xml:space="preserve">Revenue </v>
          </cell>
          <cell r="T443" t="str">
            <v>In-period</v>
          </cell>
          <cell r="U443" t="str">
            <v>Water mains bursts</v>
          </cell>
          <cell r="V443" t="str">
            <v>nr</v>
          </cell>
          <cell r="W443" t="str">
            <v>Number per 1000km</v>
          </cell>
          <cell r="X443">
            <v>1</v>
          </cell>
          <cell r="Y443" t="str">
            <v>Down</v>
          </cell>
          <cell r="Z443" t="str">
            <v>Mains repairs</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265.89999999999998</v>
          </cell>
          <cell r="AR443">
            <v>262.2</v>
          </cell>
          <cell r="AS443">
            <v>258.5</v>
          </cell>
          <cell r="AT443">
            <v>254.8</v>
          </cell>
          <cell r="AU443">
            <v>251.1</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t="str">
            <v>Yes</v>
          </cell>
          <cell r="BM443" t="str">
            <v>Yes</v>
          </cell>
          <cell r="BN443" t="str">
            <v>Yes</v>
          </cell>
          <cell r="BO443" t="str">
            <v>Yes</v>
          </cell>
          <cell r="BP443" t="str">
            <v>Yes</v>
          </cell>
          <cell r="BQ443" t="str">
            <v/>
          </cell>
          <cell r="BR443" t="str">
            <v/>
          </cell>
          <cell r="BS443" t="str">
            <v/>
          </cell>
          <cell r="BT443" t="str">
            <v/>
          </cell>
          <cell r="BU443" t="str">
            <v/>
          </cell>
          <cell r="BV443">
            <v>372.3</v>
          </cell>
          <cell r="BW443">
            <v>372.3</v>
          </cell>
          <cell r="BX443">
            <v>372.3</v>
          </cell>
          <cell r="BY443">
            <v>372.3</v>
          </cell>
          <cell r="BZ443">
            <v>372.3</v>
          </cell>
          <cell r="CA443" t="str">
            <v/>
          </cell>
          <cell r="CB443" t="str">
            <v/>
          </cell>
          <cell r="CC443" t="str">
            <v/>
          </cell>
          <cell r="CD443" t="str">
            <v/>
          </cell>
          <cell r="CE443" t="str">
            <v/>
          </cell>
          <cell r="CF443" t="str">
            <v/>
          </cell>
          <cell r="CG443" t="str">
            <v/>
          </cell>
          <cell r="CH443" t="str">
            <v/>
          </cell>
          <cell r="CI443" t="str">
            <v/>
          </cell>
          <cell r="CJ443" t="str">
            <v/>
          </cell>
          <cell r="CK443">
            <v>212.9</v>
          </cell>
          <cell r="CL443">
            <v>209.2</v>
          </cell>
          <cell r="CM443">
            <v>205.5</v>
          </cell>
          <cell r="CN443">
            <v>201.8</v>
          </cell>
          <cell r="CO443">
            <v>198.1</v>
          </cell>
          <cell r="CP443" t="str">
            <v/>
          </cell>
          <cell r="CQ443" t="str">
            <v/>
          </cell>
          <cell r="CR443" t="str">
            <v/>
          </cell>
          <cell r="CS443" t="str">
            <v/>
          </cell>
          <cell r="CT443" t="str">
            <v/>
          </cell>
          <cell r="CU443">
            <v>-0.28599999999999998</v>
          </cell>
          <cell r="CV443" t="str">
            <v/>
          </cell>
          <cell r="CW443" t="str">
            <v/>
          </cell>
          <cell r="CX443" t="str">
            <v/>
          </cell>
          <cell r="CY443">
            <v>0.224</v>
          </cell>
          <cell r="CZ443" t="str">
            <v/>
          </cell>
          <cell r="DA443" t="str">
            <v/>
          </cell>
          <cell r="DB443" t="str">
            <v/>
          </cell>
          <cell r="DC443">
            <v>0</v>
          </cell>
          <cell r="DD443">
            <v>1</v>
          </cell>
          <cell r="DE443">
            <v>0</v>
          </cell>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K444">
            <v>0</v>
          </cell>
          <cell r="L444">
            <v>0</v>
          </cell>
          <cell r="M444">
            <v>0</v>
          </cell>
          <cell r="N444">
            <v>0</v>
          </cell>
          <cell r="O444">
            <v>0</v>
          </cell>
          <cell r="P444">
            <v>0</v>
          </cell>
          <cell r="Q444">
            <v>1</v>
          </cell>
          <cell r="R444" t="str">
            <v>Under</v>
          </cell>
          <cell r="S444" t="str">
            <v xml:space="preserve">Revenue </v>
          </cell>
          <cell r="T444" t="str">
            <v>In-period</v>
          </cell>
          <cell r="U444" t="str">
            <v>Water outage</v>
          </cell>
          <cell r="V444" t="str">
            <v>%</v>
          </cell>
          <cell r="W444" t="str">
            <v>Percentage</v>
          </cell>
          <cell r="X444">
            <v>2</v>
          </cell>
          <cell r="Y444" t="str">
            <v>Down</v>
          </cell>
          <cell r="Z444" t="str">
            <v>Unplanned outage</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6</v>
          </cell>
          <cell r="AR444">
            <v>5.09</v>
          </cell>
          <cell r="AS444">
            <v>4.17</v>
          </cell>
          <cell r="AT444">
            <v>3.26</v>
          </cell>
          <cell r="AU444">
            <v>2.34</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t="str">
            <v>Yes</v>
          </cell>
          <cell r="BM444" t="str">
            <v>Yes</v>
          </cell>
          <cell r="BN444" t="str">
            <v>Yes</v>
          </cell>
          <cell r="BO444" t="str">
            <v>Yes</v>
          </cell>
          <cell r="BP444" t="str">
            <v>Yes</v>
          </cell>
          <cell r="BQ444" t="str">
            <v/>
          </cell>
          <cell r="BR444" t="str">
            <v/>
          </cell>
          <cell r="BS444" t="str">
            <v/>
          </cell>
          <cell r="BT444" t="str">
            <v/>
          </cell>
          <cell r="BU444" t="str">
            <v/>
          </cell>
          <cell r="BV444">
            <v>24</v>
          </cell>
          <cell r="BW444">
            <v>24</v>
          </cell>
          <cell r="BX444">
            <v>24</v>
          </cell>
          <cell r="BY444">
            <v>24</v>
          </cell>
          <cell r="BZ444">
            <v>24</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v>-3.08</v>
          </cell>
          <cell r="CV444">
            <v>-2.7189999999999999</v>
          </cell>
          <cell r="CW444" t="str">
            <v/>
          </cell>
          <cell r="CX444" t="str">
            <v/>
          </cell>
          <cell r="CY444">
            <v>0</v>
          </cell>
          <cell r="CZ444" t="str">
            <v/>
          </cell>
          <cell r="DA444" t="str">
            <v/>
          </cell>
          <cell r="DB444" t="str">
            <v/>
          </cell>
          <cell r="DC444">
            <v>0</v>
          </cell>
          <cell r="DD444">
            <v>1</v>
          </cell>
          <cell r="DE444">
            <v>0</v>
          </cell>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I445">
            <v>0</v>
          </cell>
          <cell r="J445">
            <v>1</v>
          </cell>
          <cell r="K445">
            <v>0</v>
          </cell>
          <cell r="L445">
            <v>0</v>
          </cell>
          <cell r="M445">
            <v>0</v>
          </cell>
          <cell r="N445">
            <v>0</v>
          </cell>
          <cell r="O445">
            <v>0</v>
          </cell>
          <cell r="P445">
            <v>0</v>
          </cell>
          <cell r="Q445">
            <v>1</v>
          </cell>
          <cell r="R445" t="str">
            <v>Out &amp; under</v>
          </cell>
          <cell r="S445" t="str">
            <v xml:space="preserve">Revenue </v>
          </cell>
          <cell r="T445" t="str">
            <v>In-period</v>
          </cell>
          <cell r="U445" t="str">
            <v>Supply interruptions</v>
          </cell>
          <cell r="V445" t="str">
            <v>time</v>
          </cell>
          <cell r="W445" t="str">
            <v>Hours, minutes and seconds per property</v>
          </cell>
          <cell r="X445">
            <v>0</v>
          </cell>
          <cell r="Y445" t="str">
            <v>Down</v>
          </cell>
          <cell r="Z445" t="str">
            <v>Water supply interruptions</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4.5138888888888893E-3</v>
          </cell>
          <cell r="AR445">
            <v>4.2592592592592595E-3</v>
          </cell>
          <cell r="AS445">
            <v>3.9930555555555561E-3</v>
          </cell>
          <cell r="AT445">
            <v>3.7384259259259263E-3</v>
          </cell>
          <cell r="AU445">
            <v>3.472222222222222E-3</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t="str">
            <v>Yes</v>
          </cell>
          <cell r="BM445" t="str">
            <v>Yes</v>
          </cell>
          <cell r="BN445" t="str">
            <v>Yes</v>
          </cell>
          <cell r="BO445" t="str">
            <v>Yes</v>
          </cell>
          <cell r="BP445" t="str">
            <v>Yes</v>
          </cell>
          <cell r="BQ445">
            <v>0</v>
          </cell>
          <cell r="BR445">
            <v>0</v>
          </cell>
          <cell r="BS445">
            <v>0</v>
          </cell>
          <cell r="BT445">
            <v>0</v>
          </cell>
          <cell r="BU445">
            <v>0</v>
          </cell>
          <cell r="BV445">
            <v>1.5798611111111114E-2</v>
          </cell>
          <cell r="BW445">
            <v>1.5798611111111114E-2</v>
          </cell>
          <cell r="BX445">
            <v>1.5798611111111114E-2</v>
          </cell>
          <cell r="BY445">
            <v>1.5798611111111114E-2</v>
          </cell>
          <cell r="BZ445">
            <v>1.5798611111111114E-2</v>
          </cell>
          <cell r="CA445">
            <v>0</v>
          </cell>
          <cell r="CB445">
            <v>0</v>
          </cell>
          <cell r="CC445">
            <v>0</v>
          </cell>
          <cell r="CD445">
            <v>0</v>
          </cell>
          <cell r="CE445">
            <v>0</v>
          </cell>
          <cell r="CF445">
            <v>0</v>
          </cell>
          <cell r="CG445">
            <v>0</v>
          </cell>
          <cell r="CH445">
            <v>0</v>
          </cell>
          <cell r="CI445">
            <v>0</v>
          </cell>
          <cell r="CJ445">
            <v>0</v>
          </cell>
          <cell r="CK445">
            <v>2.6736111111111118E-3</v>
          </cell>
          <cell r="CL445">
            <v>2.4768518518518525E-3</v>
          </cell>
          <cell r="CM445">
            <v>2.2685185185185195E-3</v>
          </cell>
          <cell r="CN445">
            <v>2.0717592592592593E-3</v>
          </cell>
          <cell r="CO445">
            <v>1.8634259259259255E-3</v>
          </cell>
          <cell r="CP445">
            <v>0</v>
          </cell>
          <cell r="CQ445">
            <v>0</v>
          </cell>
          <cell r="CR445">
            <v>0</v>
          </cell>
          <cell r="CS445">
            <v>0</v>
          </cell>
          <cell r="CT445">
            <v>0</v>
          </cell>
          <cell r="CU445">
            <v>-1.415</v>
          </cell>
          <cell r="CV445" t="str">
            <v/>
          </cell>
          <cell r="CW445" t="str">
            <v/>
          </cell>
          <cell r="CX445" t="str">
            <v/>
          </cell>
          <cell r="CY445">
            <v>1.415</v>
          </cell>
          <cell r="CZ445" t="str">
            <v/>
          </cell>
          <cell r="DA445" t="str">
            <v/>
          </cell>
          <cell r="DB445" t="str">
            <v/>
          </cell>
          <cell r="DC445">
            <v>0</v>
          </cell>
          <cell r="DD445">
            <v>1</v>
          </cell>
          <cell r="DE445">
            <v>0</v>
          </cell>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I446">
            <v>0</v>
          </cell>
          <cell r="J446">
            <v>1</v>
          </cell>
          <cell r="K446">
            <v>0</v>
          </cell>
          <cell r="L446">
            <v>0</v>
          </cell>
          <cell r="M446">
            <v>0</v>
          </cell>
          <cell r="N446">
            <v>0</v>
          </cell>
          <cell r="O446">
            <v>0</v>
          </cell>
          <cell r="P446">
            <v>0</v>
          </cell>
          <cell r="Q446">
            <v>1</v>
          </cell>
          <cell r="R446" t="str">
            <v>Out &amp; under</v>
          </cell>
          <cell r="S446" t="str">
            <v xml:space="preserve">Revenue </v>
          </cell>
          <cell r="T446" t="str">
            <v>In-period</v>
          </cell>
          <cell r="U446" t="str">
            <v>Leakage</v>
          </cell>
          <cell r="V446" t="str">
            <v>nr</v>
          </cell>
          <cell r="W446" t="str">
            <v>Mld</v>
          </cell>
          <cell r="X446">
            <v>1</v>
          </cell>
          <cell r="Y446" t="str">
            <v>Down</v>
          </cell>
          <cell r="Z446" t="str">
            <v>Leakage</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675.8</v>
          </cell>
          <cell r="AR446">
            <v>632.79999999999995</v>
          </cell>
          <cell r="AS446">
            <v>605.4</v>
          </cell>
          <cell r="AT446">
            <v>582.1</v>
          </cell>
          <cell r="AU446">
            <v>561</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t="str">
            <v>Yes</v>
          </cell>
          <cell r="BM446" t="str">
            <v>Yes</v>
          </cell>
          <cell r="BN446" t="str">
            <v>Yes</v>
          </cell>
          <cell r="BO446" t="str">
            <v>Yes</v>
          </cell>
          <cell r="BP446" t="str">
            <v>Yes</v>
          </cell>
          <cell r="BQ446" t="str">
            <v/>
          </cell>
          <cell r="BR446" t="str">
            <v/>
          </cell>
          <cell r="BS446" t="str">
            <v/>
          </cell>
          <cell r="BT446" t="str">
            <v/>
          </cell>
          <cell r="BU446" t="str">
            <v/>
          </cell>
          <cell r="BV446">
            <v>775.2</v>
          </cell>
          <cell r="BW446">
            <v>775.2</v>
          </cell>
          <cell r="BX446">
            <v>775.2</v>
          </cell>
          <cell r="BY446">
            <v>775.2</v>
          </cell>
          <cell r="BZ446">
            <v>775.2</v>
          </cell>
          <cell r="CA446" t="str">
            <v/>
          </cell>
          <cell r="CB446" t="str">
            <v/>
          </cell>
          <cell r="CC446" t="str">
            <v/>
          </cell>
          <cell r="CD446" t="str">
            <v/>
          </cell>
          <cell r="CE446" t="str">
            <v/>
          </cell>
          <cell r="CF446" t="str">
            <v/>
          </cell>
          <cell r="CG446" t="str">
            <v/>
          </cell>
          <cell r="CH446" t="str">
            <v/>
          </cell>
          <cell r="CI446" t="str">
            <v/>
          </cell>
          <cell r="CJ446" t="str">
            <v/>
          </cell>
          <cell r="CK446">
            <v>652.79999999999995</v>
          </cell>
          <cell r="CL446">
            <v>599.79999999999995</v>
          </cell>
          <cell r="CM446">
            <v>572.4</v>
          </cell>
          <cell r="CN446">
            <v>549.1</v>
          </cell>
          <cell r="CO446">
            <v>528</v>
          </cell>
          <cell r="CP446" t="str">
            <v/>
          </cell>
          <cell r="CQ446" t="str">
            <v/>
          </cell>
          <cell r="CR446" t="str">
            <v/>
          </cell>
          <cell r="CS446" t="str">
            <v/>
          </cell>
          <cell r="CT446" t="str">
            <v/>
          </cell>
          <cell r="CU446">
            <v>-0.38900000000000001</v>
          </cell>
          <cell r="CV446" t="str">
            <v/>
          </cell>
          <cell r="CW446" t="str">
            <v/>
          </cell>
          <cell r="CX446" t="str">
            <v/>
          </cell>
          <cell r="CY446">
            <v>0.307</v>
          </cell>
          <cell r="CZ446" t="str">
            <v/>
          </cell>
          <cell r="DA446" t="str">
            <v/>
          </cell>
          <cell r="DB446" t="str">
            <v/>
          </cell>
          <cell r="DC446">
            <v>0</v>
          </cell>
          <cell r="DD446">
            <v>1</v>
          </cell>
          <cell r="DE446">
            <v>0</v>
          </cell>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I447">
            <v>0</v>
          </cell>
          <cell r="J447">
            <v>1</v>
          </cell>
          <cell r="K447">
            <v>0</v>
          </cell>
          <cell r="L447">
            <v>0</v>
          </cell>
          <cell r="M447">
            <v>0</v>
          </cell>
          <cell r="N447">
            <v>0</v>
          </cell>
          <cell r="O447">
            <v>0</v>
          </cell>
          <cell r="P447">
            <v>0</v>
          </cell>
          <cell r="Q447">
            <v>1</v>
          </cell>
          <cell r="R447" t="str">
            <v>Out &amp; under</v>
          </cell>
          <cell r="S447" t="str">
            <v xml:space="preserve">Revenue </v>
          </cell>
          <cell r="T447" t="str">
            <v>End of period</v>
          </cell>
          <cell r="U447" t="str">
            <v>Water consumption</v>
          </cell>
          <cell r="V447" t="str">
            <v>nr</v>
          </cell>
          <cell r="W447" t="str">
            <v>Litres per head per day l/head/day</v>
          </cell>
          <cell r="X447">
            <v>1</v>
          </cell>
          <cell r="Y447" t="str">
            <v>Down</v>
          </cell>
          <cell r="Z447" t="str">
            <v>Per capita consumption</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140.4</v>
          </cell>
          <cell r="AR447">
            <v>138.69999999999999</v>
          </cell>
          <cell r="AS447">
            <v>137.19999999999999</v>
          </cell>
          <cell r="AT447">
            <v>135.80000000000001</v>
          </cell>
          <cell r="AU447">
            <v>133.1</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t="str">
            <v>Yes</v>
          </cell>
          <cell r="BM447" t="str">
            <v>Yes</v>
          </cell>
          <cell r="BN447" t="str">
            <v>Yes</v>
          </cell>
          <cell r="BO447" t="str">
            <v>Yes</v>
          </cell>
          <cell r="BP447" t="str">
            <v>Yes</v>
          </cell>
          <cell r="BQ447" t="str">
            <v/>
          </cell>
          <cell r="BR447" t="str">
            <v/>
          </cell>
          <cell r="BS447" t="str">
            <v/>
          </cell>
          <cell r="BT447" t="str">
            <v/>
          </cell>
          <cell r="BU447" t="str">
            <v/>
          </cell>
          <cell r="BV447">
            <v>154.5</v>
          </cell>
          <cell r="BW447">
            <v>154.5</v>
          </cell>
          <cell r="BX447">
            <v>154.5</v>
          </cell>
          <cell r="BY447">
            <v>154.5</v>
          </cell>
          <cell r="BZ447">
            <v>154.5</v>
          </cell>
          <cell r="CA447" t="str">
            <v/>
          </cell>
          <cell r="CB447" t="str">
            <v/>
          </cell>
          <cell r="CC447" t="str">
            <v/>
          </cell>
          <cell r="CD447" t="str">
            <v/>
          </cell>
          <cell r="CE447" t="str">
            <v/>
          </cell>
          <cell r="CF447" t="str">
            <v/>
          </cell>
          <cell r="CG447" t="str">
            <v/>
          </cell>
          <cell r="CH447" t="str">
            <v/>
          </cell>
          <cell r="CI447" t="str">
            <v/>
          </cell>
          <cell r="CJ447" t="str">
            <v/>
          </cell>
          <cell r="CK447">
            <v>135.4</v>
          </cell>
          <cell r="CL447">
            <v>133.69999999999999</v>
          </cell>
          <cell r="CM447">
            <v>132.19999999999999</v>
          </cell>
          <cell r="CN447">
            <v>130.80000000000001</v>
          </cell>
          <cell r="CO447">
            <v>128.1</v>
          </cell>
          <cell r="CP447" t="str">
            <v/>
          </cell>
          <cell r="CQ447" t="str">
            <v/>
          </cell>
          <cell r="CR447" t="str">
            <v/>
          </cell>
          <cell r="CS447" t="str">
            <v/>
          </cell>
          <cell r="CT447" t="str">
            <v/>
          </cell>
          <cell r="CU447">
            <v>-0.69599999999999995</v>
          </cell>
          <cell r="CV447" t="str">
            <v/>
          </cell>
          <cell r="CW447" t="str">
            <v/>
          </cell>
          <cell r="CX447" t="str">
            <v/>
          </cell>
          <cell r="CY447">
            <v>0.76</v>
          </cell>
          <cell r="CZ447" t="str">
            <v/>
          </cell>
          <cell r="DA447" t="str">
            <v/>
          </cell>
          <cell r="DB447" t="str">
            <v/>
          </cell>
          <cell r="DC447" t="str">
            <v>No</v>
          </cell>
          <cell r="DD447">
            <v>1</v>
          </cell>
          <cell r="DE447">
            <v>0</v>
          </cell>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K448">
            <v>0</v>
          </cell>
          <cell r="L448">
            <v>0</v>
          </cell>
          <cell r="M448">
            <v>0</v>
          </cell>
          <cell r="N448">
            <v>0</v>
          </cell>
          <cell r="O448">
            <v>0</v>
          </cell>
          <cell r="P448">
            <v>0</v>
          </cell>
          <cell r="Q448">
            <v>1</v>
          </cell>
          <cell r="R448" t="str">
            <v>Under</v>
          </cell>
          <cell r="S448" t="str">
            <v xml:space="preserve">Revenue </v>
          </cell>
          <cell r="T448" t="str">
            <v>In-period</v>
          </cell>
          <cell r="U448" t="str">
            <v>Water quality compliance</v>
          </cell>
          <cell r="V448" t="str">
            <v>score</v>
          </cell>
          <cell r="W448" t="str">
            <v>Score</v>
          </cell>
          <cell r="X448">
            <v>2</v>
          </cell>
          <cell r="Y448" t="str">
            <v>Down</v>
          </cell>
          <cell r="Z448" t="str">
            <v>Water quality compliance (CRI)</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t="str">
            <v>Yes</v>
          </cell>
          <cell r="BM448" t="str">
            <v>Yes</v>
          </cell>
          <cell r="BN448" t="str">
            <v>Yes</v>
          </cell>
          <cell r="BO448" t="str">
            <v>Yes</v>
          </cell>
          <cell r="BP448" t="str">
            <v>Yes</v>
          </cell>
          <cell r="BQ448" t="str">
            <v/>
          </cell>
          <cell r="BR448" t="str">
            <v/>
          </cell>
          <cell r="BS448" t="str">
            <v/>
          </cell>
          <cell r="BT448" t="str">
            <v/>
          </cell>
          <cell r="BU448" t="str">
            <v/>
          </cell>
          <cell r="BV448">
            <v>9.5</v>
          </cell>
          <cell r="BW448">
            <v>9.5</v>
          </cell>
          <cell r="BX448">
            <v>9.5</v>
          </cell>
          <cell r="BY448">
            <v>9.5</v>
          </cell>
          <cell r="BZ448">
            <v>9.5</v>
          </cell>
          <cell r="CA448">
            <v>2</v>
          </cell>
          <cell r="CB448">
            <v>2</v>
          </cell>
          <cell r="CC448">
            <v>2</v>
          </cell>
          <cell r="CD448">
            <v>2</v>
          </cell>
          <cell r="CE448">
            <v>2</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v>-2.1389999999999998</v>
          </cell>
          <cell r="CV448" t="str">
            <v/>
          </cell>
          <cell r="CW448" t="str">
            <v/>
          </cell>
          <cell r="CX448" t="str">
            <v/>
          </cell>
          <cell r="CY448">
            <v>0</v>
          </cell>
          <cell r="CZ448" t="str">
            <v/>
          </cell>
          <cell r="DA448" t="str">
            <v/>
          </cell>
          <cell r="DB448" t="str">
            <v/>
          </cell>
          <cell r="DC448" t="str">
            <v>No</v>
          </cell>
          <cell r="DD448">
            <v>1</v>
          </cell>
          <cell r="DE448">
            <v>0</v>
          </cell>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K449">
            <v>0</v>
          </cell>
          <cell r="L449">
            <v>0</v>
          </cell>
          <cell r="M449">
            <v>0</v>
          </cell>
          <cell r="N449">
            <v>0</v>
          </cell>
          <cell r="O449">
            <v>0</v>
          </cell>
          <cell r="P449">
            <v>0</v>
          </cell>
          <cell r="Q449">
            <v>1</v>
          </cell>
          <cell r="R449" t="str">
            <v>Under</v>
          </cell>
          <cell r="S449" t="str">
            <v xml:space="preserve">Revenue </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34</v>
          </cell>
          <cell r="AR449">
            <v>34</v>
          </cell>
          <cell r="AS449">
            <v>34</v>
          </cell>
          <cell r="AT449">
            <v>34</v>
          </cell>
          <cell r="AU449">
            <v>34</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cell r="DE449">
            <v>0</v>
          </cell>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K450">
            <v>0</v>
          </cell>
          <cell r="L450">
            <v>0</v>
          </cell>
          <cell r="M450">
            <v>0</v>
          </cell>
          <cell r="N450">
            <v>0</v>
          </cell>
          <cell r="O450">
            <v>0</v>
          </cell>
          <cell r="P450">
            <v>0</v>
          </cell>
          <cell r="Q450">
            <v>1</v>
          </cell>
          <cell r="R450" t="str">
            <v>Under</v>
          </cell>
          <cell r="S450" t="str">
            <v xml:space="preserve">Revenue </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0.6</v>
          </cell>
          <cell r="AR450">
            <v>0.6</v>
          </cell>
          <cell r="AS450">
            <v>0.6</v>
          </cell>
          <cell r="AT450">
            <v>0.6</v>
          </cell>
          <cell r="AU450">
            <v>0.6</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cell r="DE450">
            <v>0</v>
          </cell>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I451">
            <v>0</v>
          </cell>
          <cell r="J451">
            <v>1</v>
          </cell>
          <cell r="K451">
            <v>0</v>
          </cell>
          <cell r="L451">
            <v>0</v>
          </cell>
          <cell r="M451">
            <v>0</v>
          </cell>
          <cell r="N451">
            <v>0</v>
          </cell>
          <cell r="O451">
            <v>0</v>
          </cell>
          <cell r="P451">
            <v>0</v>
          </cell>
          <cell r="Q451">
            <v>1</v>
          </cell>
          <cell r="R451" t="str">
            <v>Under</v>
          </cell>
          <cell r="S451" t="str">
            <v xml:space="preserve">Revenue </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10</v>
          </cell>
          <cell r="AR451">
            <v>9</v>
          </cell>
          <cell r="AS451">
            <v>8</v>
          </cell>
          <cell r="AT451">
            <v>8</v>
          </cell>
          <cell r="AU451">
            <v>8</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C451">
            <v>0</v>
          </cell>
          <cell r="DD451">
            <v>1</v>
          </cell>
          <cell r="DE451">
            <v>0</v>
          </cell>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I452">
            <v>0</v>
          </cell>
          <cell r="J452">
            <v>1</v>
          </cell>
          <cell r="K452">
            <v>0</v>
          </cell>
          <cell r="L452">
            <v>0</v>
          </cell>
          <cell r="M452">
            <v>0</v>
          </cell>
          <cell r="N452">
            <v>0</v>
          </cell>
          <cell r="O452">
            <v>0</v>
          </cell>
          <cell r="P452">
            <v>0</v>
          </cell>
          <cell r="Q452">
            <v>1</v>
          </cell>
          <cell r="R452" t="str">
            <v>Out &amp; under</v>
          </cell>
          <cell r="S452" t="str">
            <v xml:space="preserve">Revenue </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10767</v>
          </cell>
          <cell r="AR452">
            <v>21534</v>
          </cell>
          <cell r="AS452">
            <v>32301</v>
          </cell>
          <cell r="AT452">
            <v>43069</v>
          </cell>
          <cell r="AU452">
            <v>53837</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C452">
            <v>0</v>
          </cell>
          <cell r="DD452">
            <v>1</v>
          </cell>
          <cell r="DE452">
            <v>0</v>
          </cell>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I453">
            <v>0</v>
          </cell>
          <cell r="J453">
            <v>1</v>
          </cell>
          <cell r="K453">
            <v>0</v>
          </cell>
          <cell r="L453">
            <v>0</v>
          </cell>
          <cell r="M453">
            <v>0</v>
          </cell>
          <cell r="N453">
            <v>0</v>
          </cell>
          <cell r="O453">
            <v>0</v>
          </cell>
          <cell r="P453">
            <v>0</v>
          </cell>
          <cell r="Q453">
            <v>1</v>
          </cell>
          <cell r="R453" t="str">
            <v>NFI</v>
          </cell>
          <cell r="S453">
            <v>0</v>
          </cell>
          <cell r="T453">
            <v>0</v>
          </cell>
          <cell r="U453" t="str">
            <v>Supply interruptions</v>
          </cell>
          <cell r="V453" t="str">
            <v>time</v>
          </cell>
          <cell r="W453" t="str">
            <v>The average number of minutes lost per customer</v>
          </cell>
          <cell r="X453">
            <v>0</v>
          </cell>
          <cell r="Y453" t="str">
            <v>Down</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t="str">
            <v>00:01:43</v>
          </cell>
          <cell r="AR453" t="str">
            <v>00:01:39</v>
          </cell>
          <cell r="AS453" t="str">
            <v>00:01:35</v>
          </cell>
          <cell r="AT453" t="str">
            <v>00:01:30</v>
          </cell>
          <cell r="AU453" t="str">
            <v>00:01:26</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cell r="DC453">
            <v>0</v>
          </cell>
          <cell r="DD453">
            <v>0</v>
          </cell>
          <cell r="DE453">
            <v>0</v>
          </cell>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I454">
            <v>0</v>
          </cell>
          <cell r="J454">
            <v>0</v>
          </cell>
          <cell r="K454">
            <v>1</v>
          </cell>
          <cell r="L454">
            <v>0</v>
          </cell>
          <cell r="M454">
            <v>0</v>
          </cell>
          <cell r="N454">
            <v>0</v>
          </cell>
          <cell r="O454">
            <v>0</v>
          </cell>
          <cell r="P454">
            <v>0</v>
          </cell>
          <cell r="Q454">
            <v>1</v>
          </cell>
          <cell r="R454" t="str">
            <v>Under</v>
          </cell>
          <cell r="S454" t="str">
            <v xml:space="preserve">Revenue </v>
          </cell>
          <cell r="T454" t="str">
            <v>In-period</v>
          </cell>
          <cell r="U454" t="str">
            <v>Treatment works</v>
          </cell>
          <cell r="V454" t="str">
            <v>%</v>
          </cell>
          <cell r="W454" t="str">
            <v>Percentage of compliant sites</v>
          </cell>
          <cell r="X454">
            <v>2</v>
          </cell>
          <cell r="Y454" t="str">
            <v>Up</v>
          </cell>
          <cell r="Z454" t="str">
            <v>Treatment works compliance</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t="str">
            <v>100.0</v>
          </cell>
          <cell r="AR454" t="str">
            <v>100.0</v>
          </cell>
          <cell r="AS454" t="str">
            <v>100.0</v>
          </cell>
          <cell r="AT454" t="str">
            <v>100.0</v>
          </cell>
          <cell r="AU454" t="str">
            <v>100.0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t="str">
            <v>Yes</v>
          </cell>
          <cell r="BM454" t="str">
            <v>Yes</v>
          </cell>
          <cell r="BN454" t="str">
            <v>Yes</v>
          </cell>
          <cell r="BO454" t="str">
            <v>Yes</v>
          </cell>
          <cell r="BP454" t="str">
            <v>Yes</v>
          </cell>
          <cell r="BQ454" t="str">
            <v/>
          </cell>
          <cell r="BR454" t="str">
            <v/>
          </cell>
          <cell r="BS454" t="str">
            <v/>
          </cell>
          <cell r="BT454" t="str">
            <v/>
          </cell>
          <cell r="BU454" t="str">
            <v/>
          </cell>
          <cell r="BV454" t="str">
            <v/>
          </cell>
          <cell r="BW454" t="str">
            <v/>
          </cell>
          <cell r="BX454" t="str">
            <v/>
          </cell>
          <cell r="BY454" t="str">
            <v/>
          </cell>
          <cell r="BZ454" t="str">
            <v/>
          </cell>
          <cell r="CA454">
            <v>99</v>
          </cell>
          <cell r="CB454">
            <v>99</v>
          </cell>
          <cell r="CC454">
            <v>99</v>
          </cell>
          <cell r="CD454">
            <v>99</v>
          </cell>
          <cell r="CE454">
            <v>99</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v>-3.0630000000000002</v>
          </cell>
          <cell r="CV454" t="str">
            <v/>
          </cell>
          <cell r="CW454" t="str">
            <v/>
          </cell>
          <cell r="CX454" t="str">
            <v/>
          </cell>
          <cell r="CY454" t="str">
            <v/>
          </cell>
          <cell r="CZ454" t="str">
            <v/>
          </cell>
          <cell r="DA454" t="str">
            <v/>
          </cell>
          <cell r="DB454" t="str">
            <v/>
          </cell>
          <cell r="DC454">
            <v>0</v>
          </cell>
          <cell r="DD454">
            <v>1</v>
          </cell>
          <cell r="DE454">
            <v>0</v>
          </cell>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I455">
            <v>0</v>
          </cell>
          <cell r="J455">
            <v>0</v>
          </cell>
          <cell r="K455">
            <v>1</v>
          </cell>
          <cell r="L455">
            <v>0</v>
          </cell>
          <cell r="M455">
            <v>0</v>
          </cell>
          <cell r="N455">
            <v>0</v>
          </cell>
          <cell r="O455">
            <v>0</v>
          </cell>
          <cell r="P455">
            <v>0</v>
          </cell>
          <cell r="Q455">
            <v>1</v>
          </cell>
          <cell r="R455" t="str">
            <v>Out &amp; under</v>
          </cell>
          <cell r="S455" t="str">
            <v xml:space="preserve">Revenue </v>
          </cell>
          <cell r="T455" t="str">
            <v>In-period</v>
          </cell>
          <cell r="U455" t="str">
            <v>Asset/equipment failure</v>
          </cell>
          <cell r="V455" t="str">
            <v>nr</v>
          </cell>
          <cell r="W455" t="str">
            <v>Number per 1000km</v>
          </cell>
          <cell r="X455">
            <v>2</v>
          </cell>
          <cell r="Y455" t="str">
            <v>Down</v>
          </cell>
          <cell r="Z455" t="str">
            <v>Sewer collapses</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4</v>
          </cell>
          <cell r="AR455">
            <v>4</v>
          </cell>
          <cell r="AS455">
            <v>4</v>
          </cell>
          <cell r="AT455">
            <v>4</v>
          </cell>
          <cell r="AU455">
            <v>4</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t="str">
            <v>Yes</v>
          </cell>
          <cell r="BM455" t="str">
            <v>Yes</v>
          </cell>
          <cell r="BN455" t="str">
            <v>Yes</v>
          </cell>
          <cell r="BO455" t="str">
            <v>Yes</v>
          </cell>
          <cell r="BP455" t="str">
            <v>Yes</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v>-0.96699999999999997</v>
          </cell>
          <cell r="CV455" t="str">
            <v/>
          </cell>
          <cell r="CW455" t="str">
            <v/>
          </cell>
          <cell r="CX455" t="str">
            <v/>
          </cell>
          <cell r="CY455">
            <v>0.755</v>
          </cell>
          <cell r="CZ455" t="str">
            <v/>
          </cell>
          <cell r="DA455" t="str">
            <v/>
          </cell>
          <cell r="DB455" t="str">
            <v/>
          </cell>
          <cell r="DC455">
            <v>0</v>
          </cell>
          <cell r="DD455">
            <v>1</v>
          </cell>
          <cell r="DE455">
            <v>0</v>
          </cell>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I456">
            <v>0</v>
          </cell>
          <cell r="J456">
            <v>0</v>
          </cell>
          <cell r="K456">
            <v>1</v>
          </cell>
          <cell r="L456">
            <v>0</v>
          </cell>
          <cell r="M456">
            <v>0</v>
          </cell>
          <cell r="N456">
            <v>0</v>
          </cell>
          <cell r="O456">
            <v>0</v>
          </cell>
          <cell r="P456">
            <v>0</v>
          </cell>
          <cell r="Q456">
            <v>1</v>
          </cell>
          <cell r="R456" t="str">
            <v>Out &amp; under</v>
          </cell>
          <cell r="S456" t="str">
            <v xml:space="preserve">Revenue </v>
          </cell>
          <cell r="T456" t="str">
            <v>In-period</v>
          </cell>
          <cell r="U456" t="str">
            <v>Sewer flooding</v>
          </cell>
          <cell r="V456" t="str">
            <v>nr</v>
          </cell>
          <cell r="W456" t="str">
            <v>Number of incidents</v>
          </cell>
          <cell r="X456">
            <v>2</v>
          </cell>
          <cell r="Y456" t="str">
            <v>Down</v>
          </cell>
          <cell r="Z456" t="str">
            <v>Internal sewer flooding</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1015.63</v>
          </cell>
          <cell r="AR456">
            <v>997.81</v>
          </cell>
          <cell r="AS456">
            <v>975.04</v>
          </cell>
          <cell r="AT456">
            <v>901.53</v>
          </cell>
          <cell r="AU456">
            <v>849.24</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t="str">
            <v>Yes</v>
          </cell>
          <cell r="BM456" t="str">
            <v>Yes</v>
          </cell>
          <cell r="BN456" t="str">
            <v>Yes</v>
          </cell>
          <cell r="BO456" t="str">
            <v>Yes</v>
          </cell>
          <cell r="BP456" t="str">
            <v>Yes</v>
          </cell>
          <cell r="BQ456" t="str">
            <v/>
          </cell>
          <cell r="BR456" t="str">
            <v/>
          </cell>
          <cell r="BS456" t="str">
            <v/>
          </cell>
          <cell r="BT456" t="str">
            <v/>
          </cell>
          <cell r="BU456" t="str">
            <v/>
          </cell>
          <cell r="BV456">
            <v>2031.27</v>
          </cell>
          <cell r="BW456">
            <v>2031.27</v>
          </cell>
          <cell r="BX456">
            <v>2031.27</v>
          </cell>
          <cell r="BY456">
            <v>2031.27</v>
          </cell>
          <cell r="BZ456">
            <v>2031.27</v>
          </cell>
          <cell r="CA456" t="str">
            <v/>
          </cell>
          <cell r="CB456" t="str">
            <v/>
          </cell>
          <cell r="CC456" t="str">
            <v/>
          </cell>
          <cell r="CD456" t="str">
            <v/>
          </cell>
          <cell r="CE456" t="str">
            <v/>
          </cell>
          <cell r="CF456" t="str">
            <v/>
          </cell>
          <cell r="CG456" t="str">
            <v/>
          </cell>
          <cell r="CH456" t="str">
            <v/>
          </cell>
          <cell r="CI456" t="str">
            <v/>
          </cell>
          <cell r="CJ456" t="str">
            <v/>
          </cell>
          <cell r="CK456">
            <v>736.63</v>
          </cell>
          <cell r="CL456">
            <v>718.81</v>
          </cell>
          <cell r="CM456">
            <v>696.04</v>
          </cell>
          <cell r="CN456">
            <v>622.53</v>
          </cell>
          <cell r="CO456">
            <v>570.24</v>
          </cell>
          <cell r="CP456" t="str">
            <v/>
          </cell>
          <cell r="CQ456" t="str">
            <v/>
          </cell>
          <cell r="CR456" t="str">
            <v/>
          </cell>
          <cell r="CS456" t="str">
            <v/>
          </cell>
          <cell r="CT456" t="str">
            <v/>
          </cell>
          <cell r="CU456">
            <v>-0.03</v>
          </cell>
          <cell r="CV456" t="str">
            <v/>
          </cell>
          <cell r="CW456" t="str">
            <v/>
          </cell>
          <cell r="CX456" t="str">
            <v/>
          </cell>
          <cell r="CY456">
            <v>0.03</v>
          </cell>
          <cell r="CZ456" t="str">
            <v/>
          </cell>
          <cell r="DA456" t="str">
            <v/>
          </cell>
          <cell r="DB456" t="str">
            <v/>
          </cell>
          <cell r="DC456">
            <v>0</v>
          </cell>
          <cell r="DD456">
            <v>1</v>
          </cell>
          <cell r="DE456">
            <v>0</v>
          </cell>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I457">
            <v>0</v>
          </cell>
          <cell r="J457">
            <v>0</v>
          </cell>
          <cell r="K457">
            <v>1</v>
          </cell>
          <cell r="L457">
            <v>0</v>
          </cell>
          <cell r="M457">
            <v>0</v>
          </cell>
          <cell r="N457">
            <v>0</v>
          </cell>
          <cell r="O457">
            <v>0</v>
          </cell>
          <cell r="P457">
            <v>0</v>
          </cell>
          <cell r="Q457">
            <v>1</v>
          </cell>
          <cell r="R457" t="str">
            <v>Out &amp; under</v>
          </cell>
          <cell r="S457" t="str">
            <v xml:space="preserve">Revenue </v>
          </cell>
          <cell r="T457" t="str">
            <v>In-period</v>
          </cell>
          <cell r="U457" t="str">
            <v>Sewer flooding</v>
          </cell>
          <cell r="V457" t="str">
            <v>nr</v>
          </cell>
          <cell r="W457" t="str">
            <v>Number</v>
          </cell>
          <cell r="X457">
            <v>0</v>
          </cell>
          <cell r="Y457" t="str">
            <v>Down</v>
          </cell>
          <cell r="Z457" t="str">
            <v>Sewer blockages</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72500</v>
          </cell>
          <cell r="AR457">
            <v>70000</v>
          </cell>
          <cell r="AS457">
            <v>67500</v>
          </cell>
          <cell r="AT457">
            <v>65000</v>
          </cell>
          <cell r="AU457">
            <v>62500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C457">
            <v>0</v>
          </cell>
          <cell r="DD457">
            <v>1</v>
          </cell>
          <cell r="DE457">
            <v>0</v>
          </cell>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I458">
            <v>0</v>
          </cell>
          <cell r="J458">
            <v>0</v>
          </cell>
          <cell r="K458">
            <v>1</v>
          </cell>
          <cell r="L458">
            <v>0</v>
          </cell>
          <cell r="M458">
            <v>0</v>
          </cell>
          <cell r="N458">
            <v>0</v>
          </cell>
          <cell r="O458">
            <v>0</v>
          </cell>
          <cell r="P458">
            <v>0</v>
          </cell>
          <cell r="Q458">
            <v>1</v>
          </cell>
          <cell r="R458" t="str">
            <v>Under</v>
          </cell>
          <cell r="S458" t="str">
            <v xml:space="preserve">Revenue </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96</v>
          </cell>
          <cell r="AR458">
            <v>96.6</v>
          </cell>
          <cell r="AS458">
            <v>97.2</v>
          </cell>
          <cell r="AT458">
            <v>97.8</v>
          </cell>
          <cell r="AU458">
            <v>98.5</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C458">
            <v>0</v>
          </cell>
          <cell r="DD458">
            <v>1</v>
          </cell>
          <cell r="DE458">
            <v>0</v>
          </cell>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I459">
            <v>0</v>
          </cell>
          <cell r="J459">
            <v>0</v>
          </cell>
          <cell r="K459">
            <v>1</v>
          </cell>
          <cell r="L459">
            <v>0</v>
          </cell>
          <cell r="M459">
            <v>0</v>
          </cell>
          <cell r="N459">
            <v>0</v>
          </cell>
          <cell r="O459">
            <v>0</v>
          </cell>
          <cell r="P459">
            <v>0</v>
          </cell>
          <cell r="Q459">
            <v>1</v>
          </cell>
          <cell r="R459" t="str">
            <v>NFI</v>
          </cell>
          <cell r="S459">
            <v>0</v>
          </cell>
          <cell r="T459">
            <v>0</v>
          </cell>
          <cell r="U459" t="str">
            <v>Sewer flooding</v>
          </cell>
          <cell r="V459" t="str">
            <v>%</v>
          </cell>
          <cell r="W459" t="str">
            <v>Percentage</v>
          </cell>
          <cell r="X459">
            <v>2</v>
          </cell>
          <cell r="Y459" t="str">
            <v>Down</v>
          </cell>
          <cell r="Z459" t="str">
            <v>Risk of sewer flooding in a storm</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10.25</v>
          </cell>
          <cell r="AR459">
            <v>10.25</v>
          </cell>
          <cell r="AS459">
            <v>10.25</v>
          </cell>
          <cell r="AT459">
            <v>10.25</v>
          </cell>
          <cell r="AU459">
            <v>9.9</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v>0</v>
          </cell>
          <cell r="DD459">
            <v>1</v>
          </cell>
          <cell r="DE459">
            <v>0</v>
          </cell>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I460">
            <v>0</v>
          </cell>
          <cell r="J460">
            <v>0</v>
          </cell>
          <cell r="K460">
            <v>1</v>
          </cell>
          <cell r="L460">
            <v>0</v>
          </cell>
          <cell r="M460">
            <v>0</v>
          </cell>
          <cell r="N460">
            <v>0</v>
          </cell>
          <cell r="O460">
            <v>0</v>
          </cell>
          <cell r="P460">
            <v>0</v>
          </cell>
          <cell r="Q460">
            <v>1</v>
          </cell>
          <cell r="R460" t="str">
            <v>Out &amp; under</v>
          </cell>
          <cell r="S460" t="str">
            <v xml:space="preserve">Revenue </v>
          </cell>
          <cell r="T460" t="str">
            <v>End of period</v>
          </cell>
          <cell r="U460" t="str">
            <v>Resilience</v>
          </cell>
          <cell r="V460" t="str">
            <v>number</v>
          </cell>
          <cell r="W460" t="str">
            <v>number of hectares</v>
          </cell>
          <cell r="X460">
            <v>2</v>
          </cell>
          <cell r="Y460" t="str">
            <v>Up</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5</v>
          </cell>
          <cell r="AR460">
            <v>10</v>
          </cell>
          <cell r="AS460">
            <v>20</v>
          </cell>
          <cell r="AT460">
            <v>40</v>
          </cell>
          <cell r="AU460">
            <v>65</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C460">
            <v>0</v>
          </cell>
          <cell r="DD460">
            <v>1</v>
          </cell>
          <cell r="DE460">
            <v>0</v>
          </cell>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K461">
            <v>0</v>
          </cell>
          <cell r="L461">
            <v>0</v>
          </cell>
          <cell r="M461">
            <v>0</v>
          </cell>
          <cell r="N461">
            <v>0</v>
          </cell>
          <cell r="O461">
            <v>0</v>
          </cell>
          <cell r="P461">
            <v>0</v>
          </cell>
          <cell r="Q461">
            <v>1</v>
          </cell>
          <cell r="R461" t="str">
            <v>NFI</v>
          </cell>
          <cell r="S461">
            <v>0</v>
          </cell>
          <cell r="T461">
            <v>0</v>
          </cell>
          <cell r="U461" t="str">
            <v>Resilience</v>
          </cell>
          <cell r="V461" t="str">
            <v>%</v>
          </cell>
          <cell r="W461" t="str">
            <v>Percentage</v>
          </cell>
          <cell r="X461">
            <v>1</v>
          </cell>
          <cell r="Y461" t="str">
            <v>Down</v>
          </cell>
          <cell r="Z461" t="str">
            <v>Risk of severe restrictions in a drought</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t="str">
            <v>77.00</v>
          </cell>
          <cell r="AR461" t="str">
            <v>77.00</v>
          </cell>
          <cell r="AS461" t="str">
            <v>77.00</v>
          </cell>
          <cell r="AT461" t="str">
            <v>76.90</v>
          </cell>
          <cell r="AU461" t="str">
            <v>76.90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v>0</v>
          </cell>
          <cell r="DD461">
            <v>1</v>
          </cell>
          <cell r="DE461">
            <v>0</v>
          </cell>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K462">
            <v>0</v>
          </cell>
          <cell r="L462">
            <v>0</v>
          </cell>
          <cell r="M462">
            <v>0</v>
          </cell>
          <cell r="N462">
            <v>0</v>
          </cell>
          <cell r="O462">
            <v>0</v>
          </cell>
          <cell r="P462">
            <v>0</v>
          </cell>
          <cell r="Q462">
            <v>1</v>
          </cell>
          <cell r="R462" t="str">
            <v>Under</v>
          </cell>
          <cell r="S462" t="str">
            <v xml:space="preserve">Revenue </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100</v>
          </cell>
          <cell r="AR462">
            <v>100</v>
          </cell>
          <cell r="AS462">
            <v>100</v>
          </cell>
          <cell r="AT462">
            <v>100</v>
          </cell>
          <cell r="AU462">
            <v>100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C462">
            <v>0</v>
          </cell>
          <cell r="DD462">
            <v>1</v>
          </cell>
          <cell r="DE462">
            <v>0</v>
          </cell>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I463">
            <v>0</v>
          </cell>
          <cell r="J463">
            <v>0.67</v>
          </cell>
          <cell r="K463">
            <v>0.33</v>
          </cell>
          <cell r="L463">
            <v>0</v>
          </cell>
          <cell r="M463">
            <v>0</v>
          </cell>
          <cell r="N463">
            <v>0</v>
          </cell>
          <cell r="O463">
            <v>0</v>
          </cell>
          <cell r="P463">
            <v>0</v>
          </cell>
          <cell r="Q463">
            <v>1</v>
          </cell>
          <cell r="R463" t="str">
            <v>Under</v>
          </cell>
          <cell r="S463" t="str">
            <v xml:space="preserve">Revenue </v>
          </cell>
          <cell r="T463" t="str">
            <v>End of period</v>
          </cell>
          <cell r="U463" t="str">
            <v>Resilience</v>
          </cell>
          <cell r="V463" t="str">
            <v>nr</v>
          </cell>
          <cell r="W463" t="str">
            <v>Number of sites</v>
          </cell>
          <cell r="X463">
            <v>0</v>
          </cell>
          <cell r="Y463" t="str">
            <v>Up</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9</v>
          </cell>
          <cell r="AR463">
            <v>18</v>
          </cell>
          <cell r="AS463">
            <v>27</v>
          </cell>
          <cell r="AT463">
            <v>36</v>
          </cell>
          <cell r="AU463">
            <v>47</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C463">
            <v>0</v>
          </cell>
          <cell r="DD463">
            <v>1</v>
          </cell>
          <cell r="DE463">
            <v>0</v>
          </cell>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I464">
            <v>0</v>
          </cell>
          <cell r="J464">
            <v>0.72</v>
          </cell>
          <cell r="K464">
            <v>0.28000000000000003</v>
          </cell>
          <cell r="L464">
            <v>0</v>
          </cell>
          <cell r="M464">
            <v>0</v>
          </cell>
          <cell r="N464">
            <v>0</v>
          </cell>
          <cell r="O464">
            <v>0</v>
          </cell>
          <cell r="P464">
            <v>0</v>
          </cell>
          <cell r="Q464">
            <v>1</v>
          </cell>
          <cell r="R464" t="str">
            <v>Under</v>
          </cell>
          <cell r="S464" t="str">
            <v xml:space="preserve">Revenue </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25</v>
          </cell>
          <cell r="AS464">
            <v>50</v>
          </cell>
          <cell r="AT464">
            <v>75</v>
          </cell>
          <cell r="AU464">
            <v>100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cell r="DE464">
            <v>0</v>
          </cell>
        </row>
        <row r="465">
          <cell r="C465" t="str">
            <v>PR19TMS_DWS03</v>
          </cell>
          <cell r="D465">
            <v>0</v>
          </cell>
          <cell r="E465">
            <v>0</v>
          </cell>
          <cell r="F465" t="str">
            <v>DWS03</v>
          </cell>
          <cell r="G465" t="str">
            <v>SEMD - Securing our sites (legacy projects)</v>
          </cell>
          <cell r="H465">
            <v>0</v>
          </cell>
          <cell r="I465">
            <v>0</v>
          </cell>
          <cell r="J465">
            <v>0.754</v>
          </cell>
          <cell r="K465">
            <v>0.246</v>
          </cell>
          <cell r="L465">
            <v>0</v>
          </cell>
          <cell r="M465">
            <v>0</v>
          </cell>
          <cell r="N465">
            <v>0</v>
          </cell>
          <cell r="O465">
            <v>0</v>
          </cell>
          <cell r="P465">
            <v>0</v>
          </cell>
          <cell r="Q465">
            <v>1</v>
          </cell>
          <cell r="R465" t="str">
            <v>Under</v>
          </cell>
          <cell r="S465" t="str">
            <v>Revenue</v>
          </cell>
          <cell r="T465" t="str">
            <v>End of period</v>
          </cell>
          <cell r="U465" t="str">
            <v>SEMD</v>
          </cell>
          <cell r="V465" t="str">
            <v xml:space="preserve">% </v>
          </cell>
          <cell r="W465">
            <v>0</v>
          </cell>
          <cell r="X465">
            <v>1</v>
          </cell>
          <cell r="Y465" t="str">
            <v>Up</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7</v>
          </cell>
          <cell r="AR465">
            <v>27</v>
          </cell>
          <cell r="AS465">
            <v>52</v>
          </cell>
          <cell r="AT465">
            <v>77</v>
          </cell>
          <cell r="AU465">
            <v>100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cell r="DC465">
            <v>0</v>
          </cell>
          <cell r="DD465">
            <v>0</v>
          </cell>
          <cell r="DE465">
            <v>0</v>
          </cell>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I466">
            <v>0</v>
          </cell>
          <cell r="J466">
            <v>0</v>
          </cell>
          <cell r="K466">
            <v>0</v>
          </cell>
          <cell r="L466">
            <v>0</v>
          </cell>
          <cell r="M466">
            <v>1</v>
          </cell>
          <cell r="N466">
            <v>0</v>
          </cell>
          <cell r="O466">
            <v>0</v>
          </cell>
          <cell r="P466">
            <v>0</v>
          </cell>
          <cell r="Q466">
            <v>1</v>
          </cell>
          <cell r="R466" t="str">
            <v>Under</v>
          </cell>
          <cell r="S466" t="str">
            <v xml:space="preserve">Revenue </v>
          </cell>
          <cell r="T466" t="str">
            <v>In-period</v>
          </cell>
          <cell r="U466" t="str">
            <v>Voids and gap sites</v>
          </cell>
          <cell r="V466" t="str">
            <v>text</v>
          </cell>
          <cell r="W466" t="str">
            <v>Process completion</v>
          </cell>
          <cell r="X466">
            <v>0</v>
          </cell>
          <cell r="Y466" t="str">
            <v>Down</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t="str">
            <v>Process completion</v>
          </cell>
          <cell r="AR466" t="str">
            <v>Process completion</v>
          </cell>
          <cell r="AS466" t="str">
            <v>Process completion</v>
          </cell>
          <cell r="AT466" t="str">
            <v>Process completion</v>
          </cell>
          <cell r="AU466" t="str">
            <v>Process completion</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cell r="DE466">
            <v>0</v>
          </cell>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I467">
            <v>0</v>
          </cell>
          <cell r="J467">
            <v>0</v>
          </cell>
          <cell r="K467">
            <v>0</v>
          </cell>
          <cell r="L467">
            <v>0</v>
          </cell>
          <cell r="M467">
            <v>1</v>
          </cell>
          <cell r="N467">
            <v>0</v>
          </cell>
          <cell r="O467">
            <v>0</v>
          </cell>
          <cell r="P467">
            <v>0</v>
          </cell>
          <cell r="Q467">
            <v>1</v>
          </cell>
          <cell r="R467" t="str">
            <v>Out &amp; Under</v>
          </cell>
          <cell r="S467" t="str">
            <v xml:space="preserve">Revenue </v>
          </cell>
          <cell r="T467" t="str">
            <v>In-period</v>
          </cell>
          <cell r="U467" t="str">
            <v>Voids and gap sites</v>
          </cell>
          <cell r="V467" t="str">
            <v>%</v>
          </cell>
          <cell r="W467" t="str">
            <v xml:space="preserve">Empty household properties as a percentage of household properties </v>
          </cell>
          <cell r="X467">
            <v>2</v>
          </cell>
          <cell r="Y467" t="str">
            <v>Down</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3.66</v>
          </cell>
          <cell r="AR467">
            <v>3.5</v>
          </cell>
          <cell r="AS467">
            <v>3.33</v>
          </cell>
          <cell r="AT467">
            <v>3.17</v>
          </cell>
          <cell r="AU467">
            <v>3</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cell r="DE467">
            <v>0</v>
          </cell>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I468">
            <v>0</v>
          </cell>
          <cell r="J468">
            <v>0</v>
          </cell>
          <cell r="K468">
            <v>0</v>
          </cell>
          <cell r="L468">
            <v>0</v>
          </cell>
          <cell r="M468">
            <v>1</v>
          </cell>
          <cell r="N468">
            <v>0</v>
          </cell>
          <cell r="O468">
            <v>0</v>
          </cell>
          <cell r="P468">
            <v>0</v>
          </cell>
          <cell r="Q468">
            <v>1</v>
          </cell>
          <cell r="R468" t="str">
            <v>NFI</v>
          </cell>
          <cell r="S468">
            <v>0</v>
          </cell>
          <cell r="T468">
            <v>0</v>
          </cell>
          <cell r="U468" t="str">
            <v>Affordability/vulnerability</v>
          </cell>
          <cell r="V468" t="str">
            <v>nr</v>
          </cell>
          <cell r="W468" t="str">
            <v>Number of households on our Thames Water social tariff at the end of the financial year, billed directly and indirectly</v>
          </cell>
          <cell r="X468">
            <v>0</v>
          </cell>
          <cell r="Y468" t="str">
            <v>Up</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108000</v>
          </cell>
          <cell r="AR468">
            <v>137000</v>
          </cell>
          <cell r="AS468">
            <v>165000</v>
          </cell>
          <cell r="AT468">
            <v>184000</v>
          </cell>
          <cell r="AU468">
            <v>200000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v>0</v>
          </cell>
          <cell r="DD468">
            <v>1</v>
          </cell>
          <cell r="DE468">
            <v>0</v>
          </cell>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I469">
            <v>0</v>
          </cell>
          <cell r="J469">
            <v>0</v>
          </cell>
          <cell r="K469">
            <v>1</v>
          </cell>
          <cell r="L469">
            <v>0</v>
          </cell>
          <cell r="M469">
            <v>0</v>
          </cell>
          <cell r="N469">
            <v>0</v>
          </cell>
          <cell r="O469">
            <v>0</v>
          </cell>
          <cell r="P469">
            <v>0</v>
          </cell>
          <cell r="Q469">
            <v>1</v>
          </cell>
          <cell r="R469" t="str">
            <v>Under</v>
          </cell>
          <cell r="S469" t="str">
            <v xml:space="preserve">Revenue </v>
          </cell>
          <cell r="T469" t="str">
            <v>In-period</v>
          </cell>
          <cell r="U469" t="str">
            <v>Pollution incidents</v>
          </cell>
          <cell r="V469" t="str">
            <v>nr</v>
          </cell>
          <cell r="W469" t="str">
            <v>Number per 10,000km</v>
          </cell>
          <cell r="X469">
            <v>2</v>
          </cell>
          <cell r="Y469" t="str">
            <v>Down</v>
          </cell>
          <cell r="Z469" t="str">
            <v>Pollution incidents</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24.51</v>
          </cell>
          <cell r="AR469">
            <v>23.74</v>
          </cell>
          <cell r="AS469">
            <v>23</v>
          </cell>
          <cell r="AT469">
            <v>22.4</v>
          </cell>
          <cell r="AU469">
            <v>19.5</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t="str">
            <v>Yes</v>
          </cell>
          <cell r="BM469" t="str">
            <v>Yes</v>
          </cell>
          <cell r="BN469" t="str">
            <v>Yes</v>
          </cell>
          <cell r="BO469" t="str">
            <v>Yes</v>
          </cell>
          <cell r="BP469" t="str">
            <v>Yes</v>
          </cell>
          <cell r="BQ469" t="str">
            <v/>
          </cell>
          <cell r="BR469" t="str">
            <v/>
          </cell>
          <cell r="BS469" t="str">
            <v/>
          </cell>
          <cell r="BT469" t="str">
            <v/>
          </cell>
          <cell r="BU469" t="str">
            <v/>
          </cell>
          <cell r="BV469">
            <v>36.76</v>
          </cell>
          <cell r="BW469">
            <v>36.76</v>
          </cell>
          <cell r="BX469">
            <v>36.76</v>
          </cell>
          <cell r="BY469">
            <v>36.76</v>
          </cell>
          <cell r="BZ469">
            <v>36.76</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v>-1.268</v>
          </cell>
          <cell r="CV469" t="str">
            <v/>
          </cell>
          <cell r="CW469" t="str">
            <v/>
          </cell>
          <cell r="CX469" t="str">
            <v/>
          </cell>
          <cell r="CY469" t="str">
            <v/>
          </cell>
          <cell r="CZ469" t="str">
            <v/>
          </cell>
          <cell r="DA469" t="str">
            <v/>
          </cell>
          <cell r="DB469" t="str">
            <v/>
          </cell>
          <cell r="DC469">
            <v>0</v>
          </cell>
          <cell r="DD469">
            <v>1</v>
          </cell>
          <cell r="DE469">
            <v>0</v>
          </cell>
        </row>
        <row r="470">
          <cell r="C470" t="str">
            <v>PR19TMS_ES02</v>
          </cell>
          <cell r="D470" t="str">
            <v>E - Be a responsible company</v>
          </cell>
          <cell r="E470">
            <v>0</v>
          </cell>
          <cell r="F470" t="str">
            <v>ES02</v>
          </cell>
          <cell r="G470" t="str">
            <v>Environmental measures delivered</v>
          </cell>
          <cell r="H470" t="str">
            <v>Number of green WINEP schemes delivered</v>
          </cell>
          <cell r="I470">
            <v>0.10639999999999999</v>
          </cell>
          <cell r="J470">
            <v>2.4400000000000002E-2</v>
          </cell>
          <cell r="K470">
            <v>0.86919999999999997</v>
          </cell>
          <cell r="L470">
            <v>0</v>
          </cell>
          <cell r="M470">
            <v>0</v>
          </cell>
          <cell r="N470">
            <v>0</v>
          </cell>
          <cell r="O470">
            <v>0</v>
          </cell>
          <cell r="P470">
            <v>0</v>
          </cell>
          <cell r="Q470">
            <v>1</v>
          </cell>
          <cell r="R470" t="str">
            <v>Under</v>
          </cell>
          <cell r="S470" t="str">
            <v>Revenue</v>
          </cell>
          <cell r="T470" t="str">
            <v>In-period</v>
          </cell>
          <cell r="U470">
            <v>0</v>
          </cell>
          <cell r="V470" t="str">
            <v>nr</v>
          </cell>
          <cell r="W470">
            <v>0</v>
          </cell>
          <cell r="X470">
            <v>0</v>
          </cell>
          <cell r="Y470" t="str">
            <v>Up</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180</v>
          </cell>
          <cell r="AR470">
            <v>446</v>
          </cell>
          <cell r="AS470">
            <v>534</v>
          </cell>
          <cell r="AT470">
            <v>595</v>
          </cell>
          <cell r="AU470">
            <v>757</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cell r="DC470">
            <v>0</v>
          </cell>
          <cell r="DD470">
            <v>0</v>
          </cell>
          <cell r="DE470">
            <v>0</v>
          </cell>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I471">
            <v>0</v>
          </cell>
          <cell r="J471">
            <v>0</v>
          </cell>
          <cell r="K471">
            <v>0</v>
          </cell>
          <cell r="L471">
            <v>1</v>
          </cell>
          <cell r="M471">
            <v>0</v>
          </cell>
          <cell r="N471">
            <v>0</v>
          </cell>
          <cell r="O471">
            <v>0</v>
          </cell>
          <cell r="P471">
            <v>0</v>
          </cell>
          <cell r="Q471">
            <v>1</v>
          </cell>
          <cell r="R471" t="str">
            <v>Under</v>
          </cell>
          <cell r="S471" t="str">
            <v xml:space="preserve">Revenue </v>
          </cell>
          <cell r="T471" t="str">
            <v>In-period</v>
          </cell>
          <cell r="U471" t="str">
            <v>Bioresources (sludge)</v>
          </cell>
          <cell r="V471" t="str">
            <v>%</v>
          </cell>
          <cell r="W471" t="str">
            <v>Percentage</v>
          </cell>
          <cell r="X471">
            <v>1</v>
          </cell>
          <cell r="Y471" t="str">
            <v>Up</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96.6</v>
          </cell>
          <cell r="AR471">
            <v>97.2</v>
          </cell>
          <cell r="AS471">
            <v>97.8</v>
          </cell>
          <cell r="AT471">
            <v>98.4</v>
          </cell>
          <cell r="AU471">
            <v>99</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C471">
            <v>0</v>
          </cell>
          <cell r="DD471">
            <v>1</v>
          </cell>
          <cell r="DE471">
            <v>0</v>
          </cell>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I472">
            <v>0</v>
          </cell>
          <cell r="J472">
            <v>0</v>
          </cell>
          <cell r="K472">
            <v>0</v>
          </cell>
          <cell r="L472">
            <v>0</v>
          </cell>
          <cell r="M472">
            <v>0</v>
          </cell>
          <cell r="N472">
            <v>0</v>
          </cell>
          <cell r="O472">
            <v>0</v>
          </cell>
          <cell r="P472">
            <v>1</v>
          </cell>
          <cell r="Q472">
            <v>1</v>
          </cell>
          <cell r="R472" t="str">
            <v>Under</v>
          </cell>
          <cell r="S472" t="str">
            <v xml:space="preserve">Revenue </v>
          </cell>
          <cell r="T472" t="str">
            <v>In-period</v>
          </cell>
          <cell r="U472" t="str">
            <v>Resilience</v>
          </cell>
          <cell r="V472" t="str">
            <v>nr</v>
          </cell>
          <cell r="W472" t="str">
            <v>Number of months of delays</v>
          </cell>
          <cell r="X472">
            <v>0</v>
          </cell>
          <cell r="Y472" t="str">
            <v>Down</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t="str">
            <v>NA</v>
          </cell>
          <cell r="AR472" t="str">
            <v>NA</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cell r="DE472">
            <v>0</v>
          </cell>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I473">
            <v>0</v>
          </cell>
          <cell r="J473">
            <v>0</v>
          </cell>
          <cell r="K473">
            <v>0</v>
          </cell>
          <cell r="L473">
            <v>0</v>
          </cell>
          <cell r="M473">
            <v>0</v>
          </cell>
          <cell r="N473">
            <v>0</v>
          </cell>
          <cell r="O473">
            <v>0</v>
          </cell>
          <cell r="P473">
            <v>1</v>
          </cell>
          <cell r="Q473">
            <v>1</v>
          </cell>
          <cell r="R473" t="str">
            <v>NFI</v>
          </cell>
          <cell r="S473">
            <v>0</v>
          </cell>
          <cell r="T473">
            <v>0</v>
          </cell>
          <cell r="U473" t="str">
            <v>Customer education/awareness</v>
          </cell>
          <cell r="V473" t="str">
            <v>score</v>
          </cell>
          <cell r="W473" t="str">
            <v>Average stakeholder score</v>
          </cell>
          <cell r="X473">
            <v>1</v>
          </cell>
          <cell r="Y473" t="str">
            <v>Up</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5</v>
          </cell>
          <cell r="AR473">
            <v>5</v>
          </cell>
          <cell r="AS473">
            <v>5</v>
          </cell>
          <cell r="AT473">
            <v>5</v>
          </cell>
          <cell r="AU473">
            <v>5</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v>0</v>
          </cell>
          <cell r="DD473">
            <v>1</v>
          </cell>
          <cell r="DE473">
            <v>0</v>
          </cell>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I474">
            <v>0</v>
          </cell>
          <cell r="J474">
            <v>0</v>
          </cell>
          <cell r="K474">
            <v>0.5</v>
          </cell>
          <cell r="L474">
            <v>0</v>
          </cell>
          <cell r="M474">
            <v>0</v>
          </cell>
          <cell r="N474">
            <v>0</v>
          </cell>
          <cell r="O474">
            <v>0</v>
          </cell>
          <cell r="P474">
            <v>0.5</v>
          </cell>
          <cell r="Q474">
            <v>1</v>
          </cell>
          <cell r="R474" t="str">
            <v>Under</v>
          </cell>
          <cell r="S474" t="str">
            <v xml:space="preserve">Revenue </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t="str">
            <v>NA</v>
          </cell>
          <cell r="AR474" t="str">
            <v>NA</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cell r="DE474">
            <v>0</v>
          </cell>
        </row>
        <row r="475">
          <cell r="C475" t="str">
            <v>PR19TMS_ET05</v>
          </cell>
          <cell r="D475" t="str">
            <v>E - Be a responsible company</v>
          </cell>
          <cell r="E475" t="str">
            <v>PR19 new</v>
          </cell>
          <cell r="F475" t="str">
            <v>ET05</v>
          </cell>
          <cell r="G475" t="str">
            <v>Establish an effective system operator for the London Tideway Tunnels</v>
          </cell>
          <cell r="H475">
            <v>0</v>
          </cell>
          <cell r="I475">
            <v>0</v>
          </cell>
          <cell r="J475">
            <v>0</v>
          </cell>
          <cell r="K475">
            <v>0</v>
          </cell>
          <cell r="L475">
            <v>0</v>
          </cell>
          <cell r="M475">
            <v>0</v>
          </cell>
          <cell r="N475">
            <v>0</v>
          </cell>
          <cell r="O475">
            <v>0</v>
          </cell>
          <cell r="P475">
            <v>0</v>
          </cell>
          <cell r="Q475">
            <v>0</v>
          </cell>
          <cell r="R475" t="str">
            <v>NFI</v>
          </cell>
          <cell r="S475">
            <v>0</v>
          </cell>
          <cell r="T475">
            <v>0</v>
          </cell>
          <cell r="U475">
            <v>0</v>
          </cell>
          <cell r="V475" t="str">
            <v>%</v>
          </cell>
          <cell r="W475" t="str">
            <v>Percentage completion</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100</v>
          </cell>
          <cell r="AS475">
            <v>100</v>
          </cell>
          <cell r="AT475">
            <v>100</v>
          </cell>
          <cell r="AU475">
            <v>100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v>0</v>
          </cell>
          <cell r="DD475">
            <v>0</v>
          </cell>
          <cell r="DE475">
            <v>0</v>
          </cell>
        </row>
        <row r="476">
          <cell r="C476" t="str">
            <v>PR19TMS_ET06</v>
          </cell>
          <cell r="D476" t="str">
            <v>E - Be a responsible company</v>
          </cell>
          <cell r="E476" t="str">
            <v>PR19 new</v>
          </cell>
          <cell r="F476" t="str">
            <v>ET06</v>
          </cell>
          <cell r="G476" t="str">
            <v>Maximising the value of Tideway project land sales</v>
          </cell>
          <cell r="H476">
            <v>0</v>
          </cell>
          <cell r="I476">
            <v>0</v>
          </cell>
          <cell r="J476">
            <v>0</v>
          </cell>
          <cell r="K476">
            <v>0</v>
          </cell>
          <cell r="L476">
            <v>0</v>
          </cell>
          <cell r="M476">
            <v>0</v>
          </cell>
          <cell r="N476">
            <v>0</v>
          </cell>
          <cell r="O476">
            <v>0</v>
          </cell>
          <cell r="P476">
            <v>1</v>
          </cell>
          <cell r="Q476">
            <v>1</v>
          </cell>
          <cell r="R476" t="str">
            <v>NFI</v>
          </cell>
          <cell r="S476">
            <v>0</v>
          </cell>
          <cell r="T476">
            <v>0</v>
          </cell>
          <cell r="U476">
            <v>0</v>
          </cell>
          <cell r="V476" t="str">
            <v>£m</v>
          </cell>
          <cell r="W476">
            <v>0</v>
          </cell>
          <cell r="X476">
            <v>1</v>
          </cell>
          <cell r="Y476" t="str">
            <v>Up</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cell r="DC476">
            <v>0</v>
          </cell>
          <cell r="DD476">
            <v>0</v>
          </cell>
          <cell r="DE476">
            <v>0</v>
          </cell>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J477">
            <v>0</v>
          </cell>
          <cell r="K477">
            <v>0</v>
          </cell>
          <cell r="L477">
            <v>0</v>
          </cell>
          <cell r="M477">
            <v>0</v>
          </cell>
          <cell r="N477">
            <v>0</v>
          </cell>
          <cell r="O477">
            <v>0</v>
          </cell>
          <cell r="P477">
            <v>0</v>
          </cell>
          <cell r="Q477">
            <v>1</v>
          </cell>
          <cell r="R477" t="str">
            <v>Out &amp; under</v>
          </cell>
          <cell r="S477" t="str">
            <v xml:space="preserve">Revenue </v>
          </cell>
          <cell r="T477" t="str">
            <v>In-period</v>
          </cell>
          <cell r="U477" t="str">
            <v>Water resources/ abstraction</v>
          </cell>
          <cell r="V477" t="str">
            <v>nr</v>
          </cell>
          <cell r="W477" t="str">
            <v>Megalitres (Ml)</v>
          </cell>
          <cell r="X477">
            <v>1</v>
          </cell>
          <cell r="Y477" t="str">
            <v>Down</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C477">
            <v>0</v>
          </cell>
          <cell r="DD477">
            <v>1</v>
          </cell>
          <cell r="DE477">
            <v>0</v>
          </cell>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M478">
            <v>0</v>
          </cell>
          <cell r="N478">
            <v>0</v>
          </cell>
          <cell r="O478">
            <v>0</v>
          </cell>
          <cell r="P478">
            <v>0</v>
          </cell>
          <cell r="Q478">
            <v>1</v>
          </cell>
          <cell r="R478" t="str">
            <v>Out &amp; under</v>
          </cell>
          <cell r="S478" t="str">
            <v xml:space="preserve">Revenue </v>
          </cell>
          <cell r="T478" t="str">
            <v>End of period</v>
          </cell>
          <cell r="U478" t="str">
            <v>Biodiversity/SSSIs</v>
          </cell>
          <cell r="V478" t="str">
            <v>nr</v>
          </cell>
          <cell r="W478" t="str">
            <v>Net gain in biodiversity units</v>
          </cell>
          <cell r="X478">
            <v>0</v>
          </cell>
          <cell r="Y478" t="str">
            <v>Up</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491</v>
          </cell>
          <cell r="AR478">
            <v>982</v>
          </cell>
          <cell r="AS478">
            <v>1473</v>
          </cell>
          <cell r="AT478">
            <v>1964</v>
          </cell>
          <cell r="AU478">
            <v>2455</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C478">
            <v>0</v>
          </cell>
          <cell r="DD478">
            <v>1</v>
          </cell>
          <cell r="DE478">
            <v>0</v>
          </cell>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I479">
            <v>0</v>
          </cell>
          <cell r="J479">
            <v>0</v>
          </cell>
          <cell r="K479">
            <v>1</v>
          </cell>
          <cell r="L479">
            <v>0</v>
          </cell>
          <cell r="M479">
            <v>0</v>
          </cell>
          <cell r="N479">
            <v>0</v>
          </cell>
          <cell r="O479">
            <v>0</v>
          </cell>
          <cell r="P479">
            <v>0</v>
          </cell>
          <cell r="Q479">
            <v>1</v>
          </cell>
          <cell r="R479" t="str">
            <v>Under</v>
          </cell>
          <cell r="S479" t="str">
            <v xml:space="preserve">Revenue </v>
          </cell>
          <cell r="T479" t="str">
            <v>In-period</v>
          </cell>
          <cell r="U479" t="str">
            <v>Catchment management</v>
          </cell>
          <cell r="V479" t="str">
            <v>nr</v>
          </cell>
          <cell r="W479" t="str">
            <v>Number of initiatives</v>
          </cell>
          <cell r="X479">
            <v>0</v>
          </cell>
          <cell r="Y479" t="str">
            <v>Up</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3</v>
          </cell>
          <cell r="AS479">
            <v>3</v>
          </cell>
          <cell r="AT479">
            <v>3</v>
          </cell>
          <cell r="AU479">
            <v>3</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C479">
            <v>0</v>
          </cell>
          <cell r="DD479">
            <v>1</v>
          </cell>
          <cell r="DE479">
            <v>0</v>
          </cell>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I480">
            <v>0</v>
          </cell>
          <cell r="J480">
            <v>0</v>
          </cell>
          <cell r="K480">
            <v>0.1</v>
          </cell>
          <cell r="L480">
            <v>0.9</v>
          </cell>
          <cell r="M480">
            <v>0</v>
          </cell>
          <cell r="N480">
            <v>0</v>
          </cell>
          <cell r="O480">
            <v>0</v>
          </cell>
          <cell r="P480">
            <v>0</v>
          </cell>
          <cell r="Q480">
            <v>1</v>
          </cell>
          <cell r="R480" t="str">
            <v>Out &amp; under</v>
          </cell>
          <cell r="S480" t="str">
            <v xml:space="preserve">Revenue </v>
          </cell>
          <cell r="T480" t="str">
            <v>In-period</v>
          </cell>
          <cell r="U480" t="str">
            <v>Energy/emissions</v>
          </cell>
          <cell r="V480" t="str">
            <v>nr</v>
          </cell>
          <cell r="W480" t="str">
            <v>Gigawatt hours</v>
          </cell>
          <cell r="X480">
            <v>0</v>
          </cell>
          <cell r="Y480" t="str">
            <v>Up</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493</v>
          </cell>
          <cell r="AR480">
            <v>501</v>
          </cell>
          <cell r="AS480">
            <v>510</v>
          </cell>
          <cell r="AT480">
            <v>512</v>
          </cell>
          <cell r="AU480">
            <v>517</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C480">
            <v>0</v>
          </cell>
          <cell r="DD480">
            <v>1</v>
          </cell>
          <cell r="DE480">
            <v>0</v>
          </cell>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M481">
            <v>0</v>
          </cell>
          <cell r="N481">
            <v>0</v>
          </cell>
          <cell r="O481">
            <v>0</v>
          </cell>
          <cell r="P481">
            <v>0</v>
          </cell>
          <cell r="Q481">
            <v>1</v>
          </cell>
          <cell r="R481" t="str">
            <v>NFI</v>
          </cell>
          <cell r="S481">
            <v>0</v>
          </cell>
          <cell r="T481">
            <v>0</v>
          </cell>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20</v>
          </cell>
          <cell r="AR481">
            <v>40</v>
          </cell>
          <cell r="AS481">
            <v>60</v>
          </cell>
          <cell r="AT481">
            <v>80</v>
          </cell>
          <cell r="AU481">
            <v>100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v>0</v>
          </cell>
          <cell r="DD481">
            <v>1</v>
          </cell>
          <cell r="DE481">
            <v>0</v>
          </cell>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I482">
            <v>0</v>
          </cell>
          <cell r="J482">
            <v>0.5</v>
          </cell>
          <cell r="K482">
            <v>0.5</v>
          </cell>
          <cell r="L482">
            <v>0</v>
          </cell>
          <cell r="M482">
            <v>0</v>
          </cell>
          <cell r="N482">
            <v>0</v>
          </cell>
          <cell r="O482">
            <v>0</v>
          </cell>
          <cell r="P482">
            <v>0</v>
          </cell>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cell r="DD482">
            <v>0</v>
          </cell>
          <cell r="DE482">
            <v>0</v>
          </cell>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I483">
            <v>0</v>
          </cell>
          <cell r="J483">
            <v>0</v>
          </cell>
          <cell r="K483">
            <v>0</v>
          </cell>
          <cell r="L483">
            <v>0</v>
          </cell>
          <cell r="M483">
            <v>1</v>
          </cell>
          <cell r="N483">
            <v>0</v>
          </cell>
          <cell r="O483">
            <v>0</v>
          </cell>
          <cell r="P483">
            <v>0</v>
          </cell>
          <cell r="Q483">
            <v>1</v>
          </cell>
          <cell r="R483" t="str">
            <v>NFI</v>
          </cell>
          <cell r="S483">
            <v>0</v>
          </cell>
          <cell r="T483">
            <v>0</v>
          </cell>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t="str">
            <v>3 / 17.5 / 45</v>
          </cell>
          <cell r="AR483" t="str">
            <v>4 / 35 / 90</v>
          </cell>
          <cell r="AS483" t="str">
            <v>5 / 35 / 90</v>
          </cell>
          <cell r="AT483" t="str">
            <v>6 / 35 / 90</v>
          </cell>
          <cell r="AU483" t="str">
            <v>7 / 35 / 90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v>0</v>
          </cell>
          <cell r="DD483">
            <v>1</v>
          </cell>
          <cell r="DE483">
            <v>0</v>
          </cell>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I484">
            <v>0</v>
          </cell>
          <cell r="J484">
            <v>0</v>
          </cell>
          <cell r="K484">
            <v>0</v>
          </cell>
          <cell r="L484">
            <v>0</v>
          </cell>
          <cell r="M484">
            <v>1</v>
          </cell>
          <cell r="N484">
            <v>0</v>
          </cell>
          <cell r="O484">
            <v>0</v>
          </cell>
          <cell r="P484">
            <v>0</v>
          </cell>
          <cell r="Q484">
            <v>1</v>
          </cell>
          <cell r="R484" t="str">
            <v>NFI</v>
          </cell>
          <cell r="S484">
            <v>0</v>
          </cell>
          <cell r="T484">
            <v>0</v>
          </cell>
          <cell r="U484" t="str">
            <v>Affordability/vulnerability</v>
          </cell>
          <cell r="V484" t="str">
            <v>text</v>
          </cell>
          <cell r="W484" t="str">
            <v>Achievement of BS18477</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t="str">
            <v>Achieved</v>
          </cell>
          <cell r="AR484" t="str">
            <v>Maintained</v>
          </cell>
          <cell r="AS484" t="str">
            <v>Maintained</v>
          </cell>
          <cell r="AT484" t="str">
            <v>Maintained</v>
          </cell>
          <cell r="AU484" t="str">
            <v>Maintained</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v>0</v>
          </cell>
          <cell r="DD484">
            <v>1</v>
          </cell>
          <cell r="DE484">
            <v>0</v>
          </cell>
        </row>
        <row r="485">
          <cell r="C485" t="str">
            <v>PR19TMS_M01</v>
          </cell>
          <cell r="D485">
            <v>0</v>
          </cell>
          <cell r="E485">
            <v>0</v>
          </cell>
          <cell r="F485" t="str">
            <v>M01</v>
          </cell>
          <cell r="G485" t="str">
            <v>Installing new smart meters in London</v>
          </cell>
          <cell r="H485">
            <v>0</v>
          </cell>
          <cell r="I485">
            <v>0</v>
          </cell>
          <cell r="J485">
            <v>1</v>
          </cell>
          <cell r="K485">
            <v>0</v>
          </cell>
          <cell r="L485">
            <v>0</v>
          </cell>
          <cell r="M485">
            <v>0</v>
          </cell>
          <cell r="N485">
            <v>0</v>
          </cell>
          <cell r="O485">
            <v>0</v>
          </cell>
          <cell r="P485">
            <v>0</v>
          </cell>
          <cell r="Q485">
            <v>1</v>
          </cell>
          <cell r="R485" t="str">
            <v>Under</v>
          </cell>
          <cell r="S485" t="str">
            <v xml:space="preserve">Revenue </v>
          </cell>
          <cell r="T485" t="str">
            <v>End of period</v>
          </cell>
          <cell r="U485">
            <v>0</v>
          </cell>
          <cell r="V485" t="str">
            <v>nr</v>
          </cell>
          <cell r="W485">
            <v>0</v>
          </cell>
          <cell r="X485">
            <v>0</v>
          </cell>
          <cell r="Y485" t="str">
            <v>Up</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80000</v>
          </cell>
          <cell r="AR485">
            <v>160000</v>
          </cell>
          <cell r="AS485">
            <v>240000</v>
          </cell>
          <cell r="AT485">
            <v>320000</v>
          </cell>
          <cell r="AU485">
            <v>399749</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cell r="DC485">
            <v>0</v>
          </cell>
          <cell r="DD485">
            <v>0</v>
          </cell>
          <cell r="DE485">
            <v>0</v>
          </cell>
        </row>
        <row r="486">
          <cell r="C486" t="str">
            <v>PR19TMS_M02</v>
          </cell>
          <cell r="D486">
            <v>0</v>
          </cell>
          <cell r="E486">
            <v>0</v>
          </cell>
          <cell r="F486" t="str">
            <v>M02</v>
          </cell>
          <cell r="G486" t="str">
            <v>Replacing existing meters with smart meters in London</v>
          </cell>
          <cell r="H486">
            <v>0</v>
          </cell>
          <cell r="I486">
            <v>0</v>
          </cell>
          <cell r="J486">
            <v>1</v>
          </cell>
          <cell r="K486">
            <v>0</v>
          </cell>
          <cell r="L486">
            <v>0</v>
          </cell>
          <cell r="M486">
            <v>0</v>
          </cell>
          <cell r="N486">
            <v>0</v>
          </cell>
          <cell r="O486">
            <v>0</v>
          </cell>
          <cell r="P486">
            <v>0</v>
          </cell>
          <cell r="Q486">
            <v>1</v>
          </cell>
          <cell r="R486" t="str">
            <v>Under</v>
          </cell>
          <cell r="S486" t="str">
            <v xml:space="preserve">Revenue </v>
          </cell>
          <cell r="T486" t="str">
            <v>End of period</v>
          </cell>
          <cell r="U486">
            <v>0</v>
          </cell>
          <cell r="V486" t="str">
            <v>nr</v>
          </cell>
          <cell r="W486">
            <v>0</v>
          </cell>
          <cell r="X486">
            <v>0</v>
          </cell>
          <cell r="Y486" t="str">
            <v>Up</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26000</v>
          </cell>
          <cell r="AR486">
            <v>52000</v>
          </cell>
          <cell r="AS486">
            <v>78000</v>
          </cell>
          <cell r="AT486">
            <v>104000</v>
          </cell>
          <cell r="AU486">
            <v>130000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cell r="DC486">
            <v>0</v>
          </cell>
          <cell r="DD486">
            <v>0</v>
          </cell>
          <cell r="DE486">
            <v>0</v>
          </cell>
        </row>
        <row r="487">
          <cell r="C487" t="str">
            <v>PR19TMS_NEP01</v>
          </cell>
          <cell r="D487">
            <v>0</v>
          </cell>
          <cell r="E487">
            <v>0</v>
          </cell>
          <cell r="F487" t="str">
            <v>NEP01</v>
          </cell>
          <cell r="G487" t="str">
            <v>WINEP Delivery</v>
          </cell>
          <cell r="H487">
            <v>0</v>
          </cell>
          <cell r="I487">
            <v>0</v>
          </cell>
          <cell r="J487">
            <v>0</v>
          </cell>
          <cell r="K487">
            <v>0</v>
          </cell>
          <cell r="L487">
            <v>0</v>
          </cell>
          <cell r="M487">
            <v>0</v>
          </cell>
          <cell r="N487">
            <v>0</v>
          </cell>
          <cell r="O487">
            <v>0</v>
          </cell>
          <cell r="P487">
            <v>0</v>
          </cell>
          <cell r="Q487">
            <v>0</v>
          </cell>
          <cell r="R487" t="str">
            <v>NFI</v>
          </cell>
          <cell r="S487">
            <v>0</v>
          </cell>
          <cell r="T487">
            <v>0</v>
          </cell>
          <cell r="U487">
            <v>0</v>
          </cell>
          <cell r="V487">
            <v>0</v>
          </cell>
          <cell r="W487" t="str">
            <v>WINEP requirements met or not met in each year</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t="str">
            <v>Met</v>
          </cell>
          <cell r="AR487" t="str">
            <v>Met</v>
          </cell>
          <cell r="AS487" t="str">
            <v>Met</v>
          </cell>
          <cell r="AT487" t="str">
            <v>Met</v>
          </cell>
          <cell r="AU487" t="str">
            <v>Met</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v>0</v>
          </cell>
          <cell r="DD487">
            <v>0</v>
          </cell>
          <cell r="DE487">
            <v>0</v>
          </cell>
        </row>
        <row r="488">
          <cell r="C488" t="str">
            <v>PR19TMS_DWMP</v>
          </cell>
          <cell r="D488">
            <v>0</v>
          </cell>
          <cell r="E488">
            <v>0</v>
          </cell>
          <cell r="F488" t="str">
            <v>DWMP</v>
          </cell>
          <cell r="G488" t="str">
            <v>Delivery of DWMPs</v>
          </cell>
          <cell r="H488">
            <v>0</v>
          </cell>
          <cell r="I488">
            <v>0</v>
          </cell>
          <cell r="J488">
            <v>0</v>
          </cell>
          <cell r="K488">
            <v>0</v>
          </cell>
          <cell r="L488">
            <v>0</v>
          </cell>
          <cell r="M488">
            <v>0</v>
          </cell>
          <cell r="N488">
            <v>0</v>
          </cell>
          <cell r="O488">
            <v>0</v>
          </cell>
          <cell r="P488">
            <v>0</v>
          </cell>
          <cell r="Q488">
            <v>0</v>
          </cell>
          <cell r="R488" t="str">
            <v>NFI</v>
          </cell>
          <cell r="S488">
            <v>0</v>
          </cell>
          <cell r="T488">
            <v>0</v>
          </cell>
          <cell r="U488">
            <v>0</v>
          </cell>
          <cell r="V488" t="str">
            <v>%</v>
          </cell>
          <cell r="W488" t="str">
            <v>The cumulative percentage of catchments</v>
          </cell>
          <cell r="X488">
            <v>0</v>
          </cell>
          <cell r="Y488" t="str">
            <v>Up</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100</v>
          </cell>
          <cell r="AT488">
            <v>100</v>
          </cell>
          <cell r="AU488">
            <v>100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v>0</v>
          </cell>
          <cell r="DD488">
            <v>0</v>
          </cell>
          <cell r="DE488">
            <v>0</v>
          </cell>
        </row>
        <row r="489">
          <cell r="C489" t="str">
            <v>PR19TMS_CC</v>
          </cell>
          <cell r="D489">
            <v>0</v>
          </cell>
          <cell r="E489">
            <v>0</v>
          </cell>
          <cell r="F489" t="str">
            <v>CC</v>
          </cell>
          <cell r="G489" t="str">
            <v>Understanding the risk of flooding in the Counters Creek catchment</v>
          </cell>
          <cell r="H489">
            <v>0</v>
          </cell>
          <cell r="I489">
            <v>0</v>
          </cell>
          <cell r="J489">
            <v>0</v>
          </cell>
          <cell r="K489">
            <v>0</v>
          </cell>
          <cell r="L489">
            <v>0</v>
          </cell>
          <cell r="M489">
            <v>0</v>
          </cell>
          <cell r="N489">
            <v>0</v>
          </cell>
          <cell r="O489">
            <v>0</v>
          </cell>
          <cell r="P489">
            <v>0</v>
          </cell>
          <cell r="Q489">
            <v>0</v>
          </cell>
          <cell r="R489" t="str">
            <v>NFI</v>
          </cell>
          <cell r="S489">
            <v>0</v>
          </cell>
          <cell r="T489">
            <v>0</v>
          </cell>
          <cell r="U489">
            <v>0</v>
          </cell>
          <cell r="V489" t="str">
            <v>text</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t="str">
            <v/>
          </cell>
          <cell r="AR489" t="str">
            <v/>
          </cell>
          <cell r="AS489" t="str">
            <v/>
          </cell>
          <cell r="AT489" t="str">
            <v>met</v>
          </cell>
          <cell r="AU489" t="str">
            <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v>0</v>
          </cell>
          <cell r="DD489">
            <v>0</v>
          </cell>
          <cell r="DE489">
            <v>0</v>
          </cell>
        </row>
        <row r="490">
          <cell r="C490" t="str">
            <v>PR19TMS_ET07</v>
          </cell>
          <cell r="D490">
            <v>0</v>
          </cell>
          <cell r="E490">
            <v>0</v>
          </cell>
          <cell r="F490" t="str">
            <v>ET07</v>
          </cell>
          <cell r="G490" t="str">
            <v>Managing early handback of Tideway project land</v>
          </cell>
          <cell r="H490">
            <v>0</v>
          </cell>
          <cell r="I490">
            <v>0</v>
          </cell>
          <cell r="J490">
            <v>0</v>
          </cell>
          <cell r="K490">
            <v>0</v>
          </cell>
          <cell r="L490">
            <v>0</v>
          </cell>
          <cell r="M490">
            <v>0</v>
          </cell>
          <cell r="N490">
            <v>0</v>
          </cell>
          <cell r="O490">
            <v>0</v>
          </cell>
          <cell r="P490">
            <v>1</v>
          </cell>
          <cell r="Q490">
            <v>1</v>
          </cell>
          <cell r="R490" t="str">
            <v>Out &amp; under</v>
          </cell>
          <cell r="S490" t="str">
            <v>Revenue</v>
          </cell>
          <cell r="T490" t="str">
            <v>End of period</v>
          </cell>
          <cell r="U490">
            <v>0</v>
          </cell>
          <cell r="V490" t="str">
            <v>months</v>
          </cell>
          <cell r="W490">
            <v>0</v>
          </cell>
          <cell r="X490">
            <v>0</v>
          </cell>
          <cell r="Y490" t="str">
            <v>Up</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cell r="DC490">
            <v>0</v>
          </cell>
          <cell r="DD490">
            <v>0</v>
          </cell>
          <cell r="DE490">
            <v>0</v>
          </cell>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K491">
            <v>0</v>
          </cell>
          <cell r="L491">
            <v>0</v>
          </cell>
          <cell r="M491">
            <v>0</v>
          </cell>
          <cell r="N491">
            <v>0</v>
          </cell>
          <cell r="O491">
            <v>0</v>
          </cell>
          <cell r="P491">
            <v>0</v>
          </cell>
          <cell r="Q491">
            <v>1</v>
          </cell>
          <cell r="R491" t="str">
            <v>Under</v>
          </cell>
          <cell r="S491" t="str">
            <v xml:space="preserve">Revenue </v>
          </cell>
          <cell r="T491" t="str">
            <v>In-period</v>
          </cell>
          <cell r="U491" t="str">
            <v>Water quality compliance</v>
          </cell>
          <cell r="V491" t="str">
            <v>score</v>
          </cell>
          <cell r="W491" t="str">
            <v>CRI Index score</v>
          </cell>
          <cell r="X491">
            <v>2</v>
          </cell>
          <cell r="Y491" t="str">
            <v>Down</v>
          </cell>
          <cell r="Z491" t="str">
            <v>Water quality compliance (CRI)</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t="str">
            <v>Yes</v>
          </cell>
          <cell r="BM491" t="str">
            <v>Yes</v>
          </cell>
          <cell r="BN491" t="str">
            <v>Yes</v>
          </cell>
          <cell r="BO491" t="str">
            <v>Yes</v>
          </cell>
          <cell r="BP491" t="str">
            <v>Yes</v>
          </cell>
          <cell r="BQ491" t="str">
            <v/>
          </cell>
          <cell r="BR491" t="str">
            <v/>
          </cell>
          <cell r="BS491" t="str">
            <v/>
          </cell>
          <cell r="BT491" t="str">
            <v/>
          </cell>
          <cell r="BU491" t="str">
            <v/>
          </cell>
          <cell r="BV491">
            <v>9.5</v>
          </cell>
          <cell r="BW491">
            <v>9.5</v>
          </cell>
          <cell r="BX491">
            <v>9.5</v>
          </cell>
          <cell r="BY491">
            <v>9.5</v>
          </cell>
          <cell r="BZ491">
            <v>9.5</v>
          </cell>
          <cell r="CA491">
            <v>2</v>
          </cell>
          <cell r="CB491">
            <v>2</v>
          </cell>
          <cell r="CC491">
            <v>2</v>
          </cell>
          <cell r="CD491">
            <v>2</v>
          </cell>
          <cell r="CE491">
            <v>2</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v>-1.125</v>
          </cell>
          <cell r="CV491" t="str">
            <v/>
          </cell>
          <cell r="CW491" t="str">
            <v/>
          </cell>
          <cell r="CX491" t="str">
            <v/>
          </cell>
          <cell r="CY491">
            <v>0</v>
          </cell>
          <cell r="CZ491" t="str">
            <v/>
          </cell>
          <cell r="DA491" t="str">
            <v/>
          </cell>
          <cell r="DB491" t="str">
            <v/>
          </cell>
          <cell r="DC491" t="str">
            <v/>
          </cell>
          <cell r="DD491">
            <v>1</v>
          </cell>
          <cell r="DE491" t="str">
            <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I492">
            <v>0</v>
          </cell>
          <cell r="J492">
            <v>1</v>
          </cell>
          <cell r="K492">
            <v>0</v>
          </cell>
          <cell r="L492">
            <v>0</v>
          </cell>
          <cell r="M492">
            <v>0</v>
          </cell>
          <cell r="N492">
            <v>0</v>
          </cell>
          <cell r="O492">
            <v>0</v>
          </cell>
          <cell r="P492">
            <v>0</v>
          </cell>
          <cell r="Q492">
            <v>1</v>
          </cell>
          <cell r="R492" t="str">
            <v>Out &amp; under</v>
          </cell>
          <cell r="S492" t="str">
            <v xml:space="preserve">Revenue </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17.2</v>
          </cell>
          <cell r="AR492">
            <v>16</v>
          </cell>
          <cell r="AS492">
            <v>14.7</v>
          </cell>
          <cell r="AT492">
            <v>13.5</v>
          </cell>
          <cell r="AU492">
            <v>12.2</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I493">
            <v>0</v>
          </cell>
          <cell r="J493">
            <v>1</v>
          </cell>
          <cell r="K493">
            <v>0</v>
          </cell>
          <cell r="L493">
            <v>0</v>
          </cell>
          <cell r="M493">
            <v>0</v>
          </cell>
          <cell r="N493">
            <v>0</v>
          </cell>
          <cell r="O493">
            <v>0</v>
          </cell>
          <cell r="P493">
            <v>0</v>
          </cell>
          <cell r="Q493">
            <v>1</v>
          </cell>
          <cell r="R493" t="str">
            <v>Out &amp; under</v>
          </cell>
          <cell r="S493" t="str">
            <v xml:space="preserve">Revenue </v>
          </cell>
          <cell r="T493" t="str">
            <v>In-period</v>
          </cell>
          <cell r="U493" t="str">
            <v>Water quality compliance</v>
          </cell>
          <cell r="V493" t="str">
            <v>nr</v>
          </cell>
          <cell r="W493" t="str">
            <v>Number of qualifying complete lead service pipe replacements completed per year</v>
          </cell>
          <cell r="X493">
            <v>0</v>
          </cell>
          <cell r="Y493" t="str">
            <v>Up</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500</v>
          </cell>
          <cell r="AS493">
            <v>800</v>
          </cell>
          <cell r="AT493">
            <v>750</v>
          </cell>
          <cell r="AU493">
            <v>750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K493">
            <v>0</v>
          </cell>
          <cell r="CL493">
            <v>3600</v>
          </cell>
          <cell r="CM493">
            <v>3500</v>
          </cell>
          <cell r="CN493">
            <v>3500</v>
          </cell>
          <cell r="CO493">
            <v>3500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I494">
            <v>0</v>
          </cell>
          <cell r="J494">
            <v>1</v>
          </cell>
          <cell r="K494">
            <v>0</v>
          </cell>
          <cell r="L494">
            <v>0</v>
          </cell>
          <cell r="M494">
            <v>0</v>
          </cell>
          <cell r="N494">
            <v>0</v>
          </cell>
          <cell r="O494">
            <v>0</v>
          </cell>
          <cell r="P494">
            <v>0</v>
          </cell>
          <cell r="Q494">
            <v>1</v>
          </cell>
          <cell r="R494" t="str">
            <v>Out &amp; under</v>
          </cell>
          <cell r="S494" t="str">
            <v xml:space="preserve">Revenue </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2</v>
          </cell>
          <cell r="AR494">
            <v>4</v>
          </cell>
          <cell r="AS494">
            <v>6</v>
          </cell>
          <cell r="AT494">
            <v>8</v>
          </cell>
          <cell r="AU494">
            <v>10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I495">
            <v>0</v>
          </cell>
          <cell r="J495">
            <v>1</v>
          </cell>
          <cell r="K495">
            <v>0</v>
          </cell>
          <cell r="L495">
            <v>0</v>
          </cell>
          <cell r="M495">
            <v>0</v>
          </cell>
          <cell r="N495">
            <v>0</v>
          </cell>
          <cell r="O495">
            <v>0</v>
          </cell>
          <cell r="P495">
            <v>0</v>
          </cell>
          <cell r="Q495">
            <v>1</v>
          </cell>
          <cell r="R495" t="str">
            <v>Out</v>
          </cell>
          <cell r="S495" t="str">
            <v xml:space="preserve">Revenue </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cell r="DE495">
            <v>0</v>
          </cell>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I496">
            <v>0</v>
          </cell>
          <cell r="J496">
            <v>1</v>
          </cell>
          <cell r="K496">
            <v>0</v>
          </cell>
          <cell r="L496">
            <v>0</v>
          </cell>
          <cell r="M496">
            <v>0</v>
          </cell>
          <cell r="N496">
            <v>0</v>
          </cell>
          <cell r="O496">
            <v>0</v>
          </cell>
          <cell r="P496">
            <v>0</v>
          </cell>
          <cell r="Q496">
            <v>1</v>
          </cell>
          <cell r="R496" t="str">
            <v>Out &amp; under</v>
          </cell>
          <cell r="S496" t="str">
            <v xml:space="preserve">Revenue </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0.8</v>
          </cell>
          <cell r="AR496">
            <v>1.9</v>
          </cell>
          <cell r="AS496">
            <v>3.7</v>
          </cell>
          <cell r="AT496">
            <v>6.6</v>
          </cell>
          <cell r="AU496">
            <v>10.8</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t="str">
            <v>Yes</v>
          </cell>
          <cell r="BM496" t="str">
            <v>Yes</v>
          </cell>
          <cell r="BN496" t="str">
            <v>Yes</v>
          </cell>
          <cell r="BO496" t="str">
            <v>Yes</v>
          </cell>
          <cell r="BP496" t="str">
            <v>Yes</v>
          </cell>
          <cell r="BQ496" t="str">
            <v/>
          </cell>
          <cell r="BR496" t="str">
            <v/>
          </cell>
          <cell r="BS496" t="str">
            <v/>
          </cell>
          <cell r="BT496" t="str">
            <v/>
          </cell>
          <cell r="BU496" t="str">
            <v/>
          </cell>
          <cell r="BV496">
            <v>-5</v>
          </cell>
          <cell r="BW496">
            <v>-5</v>
          </cell>
          <cell r="BX496">
            <v>-5</v>
          </cell>
          <cell r="BY496">
            <v>-5</v>
          </cell>
          <cell r="BZ496">
            <v>-5</v>
          </cell>
          <cell r="CA496" t="str">
            <v/>
          </cell>
          <cell r="CB496" t="str">
            <v/>
          </cell>
          <cell r="CC496" t="str">
            <v/>
          </cell>
          <cell r="CD496" t="str">
            <v/>
          </cell>
          <cell r="CE496" t="str">
            <v/>
          </cell>
          <cell r="CF496" t="str">
            <v/>
          </cell>
          <cell r="CG496" t="str">
            <v/>
          </cell>
          <cell r="CH496" t="str">
            <v/>
          </cell>
          <cell r="CI496" t="str">
            <v/>
          </cell>
          <cell r="CJ496" t="str">
            <v/>
          </cell>
          <cell r="CK496">
            <v>2.5</v>
          </cell>
          <cell r="CL496">
            <v>5.0999999999999996</v>
          </cell>
          <cell r="CM496">
            <v>8.9</v>
          </cell>
          <cell r="CN496">
            <v>13.2</v>
          </cell>
          <cell r="CO496">
            <v>17.2</v>
          </cell>
          <cell r="CP496" t="str">
            <v/>
          </cell>
          <cell r="CQ496" t="str">
            <v/>
          </cell>
          <cell r="CR496" t="str">
            <v/>
          </cell>
          <cell r="CS496" t="str">
            <v/>
          </cell>
          <cell r="CT496" t="str">
            <v/>
          </cell>
          <cell r="CU496">
            <v>-0.78800000000000003</v>
          </cell>
          <cell r="CV496" t="str">
            <v/>
          </cell>
          <cell r="CW496" t="str">
            <v/>
          </cell>
          <cell r="CX496" t="str">
            <v/>
          </cell>
          <cell r="CY496">
            <v>0.65600000000000003</v>
          </cell>
          <cell r="CZ496" t="str">
            <v/>
          </cell>
          <cell r="DA496" t="str">
            <v/>
          </cell>
          <cell r="DB496" t="str">
            <v/>
          </cell>
          <cell r="DC496">
            <v>0</v>
          </cell>
          <cell r="DD496">
            <v>1</v>
          </cell>
          <cell r="DE496">
            <v>0</v>
          </cell>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I497">
            <v>0</v>
          </cell>
          <cell r="J497">
            <v>1</v>
          </cell>
          <cell r="K497">
            <v>0</v>
          </cell>
          <cell r="L497">
            <v>0</v>
          </cell>
          <cell r="M497">
            <v>0</v>
          </cell>
          <cell r="N497">
            <v>0</v>
          </cell>
          <cell r="O497">
            <v>0</v>
          </cell>
          <cell r="P497">
            <v>0</v>
          </cell>
          <cell r="Q497">
            <v>1</v>
          </cell>
          <cell r="R497" t="str">
            <v>Out &amp; under</v>
          </cell>
          <cell r="S497" t="str">
            <v xml:space="preserve">Revenue </v>
          </cell>
          <cell r="T497" t="str">
            <v>In-period</v>
          </cell>
          <cell r="U497" t="str">
            <v>Water mains bursts</v>
          </cell>
          <cell r="V497" t="str">
            <v>nr</v>
          </cell>
          <cell r="W497" t="str">
            <v>Number of qualifying mains repairs per 1,000km of pipe</v>
          </cell>
          <cell r="X497">
            <v>1</v>
          </cell>
          <cell r="Y497" t="str">
            <v>Down</v>
          </cell>
          <cell r="Z497" t="str">
            <v>Mains repairs</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119.9</v>
          </cell>
          <cell r="AR497">
            <v>118.2</v>
          </cell>
          <cell r="AS497">
            <v>116.6</v>
          </cell>
          <cell r="AT497">
            <v>114.9</v>
          </cell>
          <cell r="AU497">
            <v>113.3</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t="str">
            <v>Yes</v>
          </cell>
          <cell r="BM497" t="str">
            <v>Yes</v>
          </cell>
          <cell r="BN497" t="str">
            <v>Yes</v>
          </cell>
          <cell r="BO497" t="str">
            <v>Yes</v>
          </cell>
          <cell r="BP497" t="str">
            <v>Yes</v>
          </cell>
          <cell r="BQ497" t="str">
            <v/>
          </cell>
          <cell r="BR497" t="str">
            <v/>
          </cell>
          <cell r="BS497" t="str">
            <v/>
          </cell>
          <cell r="BT497" t="str">
            <v/>
          </cell>
          <cell r="BU497" t="str">
            <v/>
          </cell>
          <cell r="BV497">
            <v>167.9</v>
          </cell>
          <cell r="BW497">
            <v>167.9</v>
          </cell>
          <cell r="BX497">
            <v>167.9</v>
          </cell>
          <cell r="BY497">
            <v>167.9</v>
          </cell>
          <cell r="BZ497">
            <v>167.9</v>
          </cell>
          <cell r="CA497" t="str">
            <v/>
          </cell>
          <cell r="CB497" t="str">
            <v/>
          </cell>
          <cell r="CC497" t="str">
            <v/>
          </cell>
          <cell r="CD497" t="str">
            <v/>
          </cell>
          <cell r="CE497" t="str">
            <v/>
          </cell>
          <cell r="CF497" t="str">
            <v/>
          </cell>
          <cell r="CG497" t="str">
            <v/>
          </cell>
          <cell r="CH497" t="str">
            <v/>
          </cell>
          <cell r="CI497" t="str">
            <v/>
          </cell>
          <cell r="CJ497" t="str">
            <v/>
          </cell>
          <cell r="CK497">
            <v>89.9</v>
          </cell>
          <cell r="CL497">
            <v>88.3</v>
          </cell>
          <cell r="CM497">
            <v>86.6</v>
          </cell>
          <cell r="CN497">
            <v>84.9</v>
          </cell>
          <cell r="CO497">
            <v>83.3</v>
          </cell>
          <cell r="CP497" t="str">
            <v/>
          </cell>
          <cell r="CQ497" t="str">
            <v/>
          </cell>
          <cell r="CR497" t="str">
            <v/>
          </cell>
          <cell r="CS497" t="str">
            <v/>
          </cell>
          <cell r="CT497" t="str">
            <v/>
          </cell>
          <cell r="CU497">
            <v>-0.23499999999999999</v>
          </cell>
          <cell r="CV497" t="str">
            <v/>
          </cell>
          <cell r="CW497" t="str">
            <v/>
          </cell>
          <cell r="CX497" t="str">
            <v/>
          </cell>
          <cell r="CY497">
            <v>0.13200000000000001</v>
          </cell>
          <cell r="CZ497" t="str">
            <v/>
          </cell>
          <cell r="DA497" t="str">
            <v/>
          </cell>
          <cell r="DB497" t="str">
            <v/>
          </cell>
          <cell r="DC497" t="str">
            <v/>
          </cell>
          <cell r="DD497">
            <v>1</v>
          </cell>
          <cell r="DE497">
            <v>0</v>
          </cell>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I498">
            <v>0</v>
          </cell>
          <cell r="J498">
            <v>1</v>
          </cell>
          <cell r="K498">
            <v>0</v>
          </cell>
          <cell r="L498">
            <v>0</v>
          </cell>
          <cell r="M498">
            <v>0</v>
          </cell>
          <cell r="N498">
            <v>0</v>
          </cell>
          <cell r="O498">
            <v>0</v>
          </cell>
          <cell r="P498">
            <v>0</v>
          </cell>
          <cell r="Q498">
            <v>1</v>
          </cell>
          <cell r="R498" t="str">
            <v>Out &amp; under</v>
          </cell>
          <cell r="S498" t="str">
            <v xml:space="preserve">Revenue </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4.5138888888888893E-3</v>
          </cell>
          <cell r="AR498">
            <v>4.2592592592592595E-3</v>
          </cell>
          <cell r="AS498">
            <v>3.9930555555555561E-3</v>
          </cell>
          <cell r="AT498">
            <v>3.7384259259259263E-3</v>
          </cell>
          <cell r="AU498">
            <v>3.472222222222222E-3</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t="str">
            <v>Yes</v>
          </cell>
          <cell r="BM498" t="str">
            <v>Yes</v>
          </cell>
          <cell r="BN498" t="str">
            <v>Yes</v>
          </cell>
          <cell r="BO498" t="str">
            <v>Yes</v>
          </cell>
          <cell r="BP498" t="str">
            <v>Yes</v>
          </cell>
          <cell r="BQ498">
            <v>0</v>
          </cell>
          <cell r="BR498">
            <v>0</v>
          </cell>
          <cell r="BS498">
            <v>0</v>
          </cell>
          <cell r="BT498">
            <v>0</v>
          </cell>
          <cell r="BU498">
            <v>0</v>
          </cell>
          <cell r="BV498">
            <v>1.5798611111111114E-2</v>
          </cell>
          <cell r="BW498">
            <v>1.5798611111111114E-2</v>
          </cell>
          <cell r="BX498">
            <v>1.5798611111111114E-2</v>
          </cell>
          <cell r="BY498">
            <v>1.5798611111111114E-2</v>
          </cell>
          <cell r="BZ498">
            <v>1.5798611111111114E-2</v>
          </cell>
          <cell r="CA498">
            <v>0</v>
          </cell>
          <cell r="CB498">
            <v>0</v>
          </cell>
          <cell r="CC498">
            <v>0</v>
          </cell>
          <cell r="CD498">
            <v>0</v>
          </cell>
          <cell r="CE498">
            <v>0</v>
          </cell>
          <cell r="CF498">
            <v>0</v>
          </cell>
          <cell r="CG498">
            <v>0</v>
          </cell>
          <cell r="CH498">
            <v>0</v>
          </cell>
          <cell r="CI498">
            <v>0</v>
          </cell>
          <cell r="CJ498">
            <v>0</v>
          </cell>
          <cell r="CK498">
            <v>2.4305555555555556E-3</v>
          </cell>
          <cell r="CL498">
            <v>2.3263888888888891E-3</v>
          </cell>
          <cell r="CM498">
            <v>2.2106481481481491E-3</v>
          </cell>
          <cell r="CN498">
            <v>2.1064814814814817E-3</v>
          </cell>
          <cell r="CO498">
            <v>2.0138888888888888E-3</v>
          </cell>
          <cell r="CP498">
            <v>0</v>
          </cell>
          <cell r="CQ498">
            <v>0</v>
          </cell>
          <cell r="CR498">
            <v>0</v>
          </cell>
          <cell r="CS498">
            <v>0</v>
          </cell>
          <cell r="CT498">
            <v>0</v>
          </cell>
          <cell r="CU498">
            <v>-0.93600000000000005</v>
          </cell>
          <cell r="CV498" t="str">
            <v/>
          </cell>
          <cell r="CW498" t="str">
            <v/>
          </cell>
          <cell r="CX498" t="str">
            <v/>
          </cell>
          <cell r="CY498">
            <v>0.93600000000000005</v>
          </cell>
          <cell r="CZ498" t="str">
            <v/>
          </cell>
          <cell r="DA498" t="str">
            <v/>
          </cell>
          <cell r="DB498" t="str">
            <v/>
          </cell>
          <cell r="DC498">
            <v>0</v>
          </cell>
          <cell r="DD498">
            <v>1</v>
          </cell>
          <cell r="DE498">
            <v>0</v>
          </cell>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K499">
            <v>0</v>
          </cell>
          <cell r="L499">
            <v>0</v>
          </cell>
          <cell r="M499">
            <v>0</v>
          </cell>
          <cell r="N499">
            <v>0</v>
          </cell>
          <cell r="O499">
            <v>0</v>
          </cell>
          <cell r="P499">
            <v>0</v>
          </cell>
          <cell r="Q499">
            <v>1</v>
          </cell>
          <cell r="R499" t="str">
            <v>Under</v>
          </cell>
          <cell r="S499" t="str">
            <v xml:space="preserve">Revenue </v>
          </cell>
          <cell r="T499" t="str">
            <v>In-period</v>
          </cell>
          <cell r="U499" t="str">
            <v>Water outage</v>
          </cell>
          <cell r="V499" t="str">
            <v>%</v>
          </cell>
          <cell r="W499" t="str">
            <v>Total unplanned outage (%)</v>
          </cell>
          <cell r="X499">
            <v>2</v>
          </cell>
          <cell r="Y499" t="str">
            <v>Down</v>
          </cell>
          <cell r="Z499" t="str">
            <v>Unplanned outage</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3.56</v>
          </cell>
          <cell r="AR499">
            <v>3.26</v>
          </cell>
          <cell r="AS499">
            <v>2.95</v>
          </cell>
          <cell r="AT499">
            <v>2.65</v>
          </cell>
          <cell r="AU499">
            <v>2.34</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t="str">
            <v>Yes</v>
          </cell>
          <cell r="BM499" t="str">
            <v>Yes</v>
          </cell>
          <cell r="BN499" t="str">
            <v>Yes</v>
          </cell>
          <cell r="BO499" t="str">
            <v>Yes</v>
          </cell>
          <cell r="BP499" t="str">
            <v>Yes</v>
          </cell>
          <cell r="BQ499" t="str">
            <v/>
          </cell>
          <cell r="BR499" t="str">
            <v/>
          </cell>
          <cell r="BS499" t="str">
            <v/>
          </cell>
          <cell r="BT499" t="str">
            <v/>
          </cell>
          <cell r="BU499" t="str">
            <v/>
          </cell>
          <cell r="BV499">
            <v>7.13</v>
          </cell>
          <cell r="BW499">
            <v>7.13</v>
          </cell>
          <cell r="BX499">
            <v>7.13</v>
          </cell>
          <cell r="BY499">
            <v>7.13</v>
          </cell>
          <cell r="BZ499">
            <v>7.13</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v>-2.7029999999999998</v>
          </cell>
          <cell r="CV499" t="str">
            <v/>
          </cell>
          <cell r="CW499" t="str">
            <v/>
          </cell>
          <cell r="CX499" t="str">
            <v/>
          </cell>
          <cell r="CY499" t="str">
            <v/>
          </cell>
          <cell r="CZ499" t="str">
            <v/>
          </cell>
          <cell r="DA499" t="str">
            <v/>
          </cell>
          <cell r="DB499" t="str">
            <v/>
          </cell>
          <cell r="DC499">
            <v>0</v>
          </cell>
          <cell r="DD499">
            <v>1</v>
          </cell>
          <cell r="DE499">
            <v>0</v>
          </cell>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I500">
            <v>0</v>
          </cell>
          <cell r="J500">
            <v>1</v>
          </cell>
          <cell r="K500">
            <v>0</v>
          </cell>
          <cell r="L500">
            <v>0</v>
          </cell>
          <cell r="M500">
            <v>0</v>
          </cell>
          <cell r="N500">
            <v>0</v>
          </cell>
          <cell r="O500">
            <v>0</v>
          </cell>
          <cell r="P500">
            <v>0</v>
          </cell>
          <cell r="Q500">
            <v>1</v>
          </cell>
          <cell r="R500" t="str">
            <v>Out &amp; under</v>
          </cell>
          <cell r="S500" t="str">
            <v xml:space="preserve">Revenue </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-1.3</v>
          </cell>
          <cell r="AR500">
            <v>-2.6</v>
          </cell>
          <cell r="AS500">
            <v>-3.9</v>
          </cell>
          <cell r="AT500">
            <v>-5.0999999999999996</v>
          </cell>
          <cell r="AU500">
            <v>-6.3</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t="str">
            <v>Yes</v>
          </cell>
          <cell r="BM500" t="str">
            <v>Yes</v>
          </cell>
          <cell r="BN500" t="str">
            <v>Yes</v>
          </cell>
          <cell r="BO500" t="str">
            <v>Yes</v>
          </cell>
          <cell r="BP500" t="str">
            <v>Yes</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v>-0.55900000000000005</v>
          </cell>
          <cell r="CV500" t="str">
            <v/>
          </cell>
          <cell r="CW500" t="str">
            <v/>
          </cell>
          <cell r="CX500" t="str">
            <v/>
          </cell>
          <cell r="CY500">
            <v>0.46600000000000003</v>
          </cell>
          <cell r="CZ500" t="str">
            <v/>
          </cell>
          <cell r="DA500" t="str">
            <v/>
          </cell>
          <cell r="DB500" t="str">
            <v/>
          </cell>
          <cell r="DC500">
            <v>0</v>
          </cell>
          <cell r="DD500">
            <v>1</v>
          </cell>
          <cell r="DE500">
            <v>0</v>
          </cell>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K501">
            <v>0</v>
          </cell>
          <cell r="L501">
            <v>0</v>
          </cell>
          <cell r="M501">
            <v>0</v>
          </cell>
          <cell r="N501">
            <v>0</v>
          </cell>
          <cell r="O501">
            <v>0</v>
          </cell>
          <cell r="P501">
            <v>0</v>
          </cell>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t="str">
            <v/>
          </cell>
          <cell r="BM501" t="str">
            <v/>
          </cell>
          <cell r="BN501" t="str">
            <v/>
          </cell>
          <cell r="BO501" t="str">
            <v/>
          </cell>
          <cell r="BP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v>1</v>
          </cell>
          <cell r="DE501" t="str">
            <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I502">
            <v>0</v>
          </cell>
          <cell r="J502">
            <v>1</v>
          </cell>
          <cell r="K502">
            <v>0</v>
          </cell>
          <cell r="L502">
            <v>0</v>
          </cell>
          <cell r="M502">
            <v>0</v>
          </cell>
          <cell r="N502">
            <v>0</v>
          </cell>
          <cell r="O502">
            <v>0</v>
          </cell>
          <cell r="P502">
            <v>0</v>
          </cell>
          <cell r="Q502">
            <v>1</v>
          </cell>
          <cell r="R502" t="str">
            <v>Out &amp; under</v>
          </cell>
          <cell r="S502" t="str">
            <v xml:space="preserve">Revenue </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0.76</v>
          </cell>
          <cell r="AR502">
            <v>0.72</v>
          </cell>
          <cell r="AS502">
            <v>0.67</v>
          </cell>
          <cell r="AT502">
            <v>0.62</v>
          </cell>
          <cell r="AU502">
            <v>0.57999999999999996</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I503">
            <v>0</v>
          </cell>
          <cell r="J503">
            <v>1</v>
          </cell>
          <cell r="K503">
            <v>0</v>
          </cell>
          <cell r="L503">
            <v>0</v>
          </cell>
          <cell r="M503">
            <v>0</v>
          </cell>
          <cell r="N503">
            <v>0</v>
          </cell>
          <cell r="O503">
            <v>0</v>
          </cell>
          <cell r="P503">
            <v>0</v>
          </cell>
          <cell r="Q503">
            <v>1</v>
          </cell>
          <cell r="R503" t="str">
            <v>Out &amp; under</v>
          </cell>
          <cell r="S503" t="str">
            <v xml:space="preserve">Revenue </v>
          </cell>
          <cell r="T503" t="str">
            <v>In-period</v>
          </cell>
          <cell r="U503" t="str">
            <v>Asset/equipment failure</v>
          </cell>
          <cell r="V503" t="str">
            <v>nr</v>
          </cell>
          <cell r="W503" t="str">
            <v>Risk of customer water supply service days lost per year or ‘csd/yr’</v>
          </cell>
          <cell r="X503">
            <v>0</v>
          </cell>
          <cell r="Y503" t="str">
            <v>Up</v>
          </cell>
          <cell r="Z503" t="str">
            <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382</v>
          </cell>
          <cell r="AS503">
            <v>764</v>
          </cell>
          <cell r="AT503">
            <v>1145</v>
          </cell>
          <cell r="AU503">
            <v>1526</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I504">
            <v>0</v>
          </cell>
          <cell r="J504">
            <v>1</v>
          </cell>
          <cell r="K504">
            <v>0</v>
          </cell>
          <cell r="L504">
            <v>0</v>
          </cell>
          <cell r="M504">
            <v>0</v>
          </cell>
          <cell r="N504">
            <v>0</v>
          </cell>
          <cell r="O504">
            <v>0</v>
          </cell>
          <cell r="P504">
            <v>0</v>
          </cell>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t="str">
            <v xml:space="preserve"> 1 (Strategic Outline Case)</v>
          </cell>
          <cell r="AR504">
            <v>0</v>
          </cell>
          <cell r="AS504" t="str">
            <v xml:space="preserve"> 1 (Outline Business Case)</v>
          </cell>
          <cell r="AT504" t="str">
            <v>1 (Full Business Case)</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J505">
            <v>0</v>
          </cell>
          <cell r="K505">
            <v>0</v>
          </cell>
          <cell r="L505">
            <v>0</v>
          </cell>
          <cell r="M505">
            <v>0</v>
          </cell>
          <cell r="N505">
            <v>0</v>
          </cell>
          <cell r="O505">
            <v>0</v>
          </cell>
          <cell r="P505">
            <v>0</v>
          </cell>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4.4389999999999999E-2</v>
          </cell>
          <cell r="AT505">
            <v>2.9914900000000002</v>
          </cell>
          <cell r="AU505">
            <v>7.9917999999999996</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I506">
            <v>0</v>
          </cell>
          <cell r="J506">
            <v>1</v>
          </cell>
          <cell r="K506">
            <v>0</v>
          </cell>
          <cell r="L506">
            <v>0</v>
          </cell>
          <cell r="M506">
            <v>0</v>
          </cell>
          <cell r="N506">
            <v>0</v>
          </cell>
          <cell r="O506">
            <v>0</v>
          </cell>
          <cell r="P506">
            <v>0</v>
          </cell>
          <cell r="Q506">
            <v>1</v>
          </cell>
          <cell r="R506" t="str">
            <v>Out &amp; under</v>
          </cell>
          <cell r="S506" t="str">
            <v xml:space="preserve">Revenue </v>
          </cell>
          <cell r="T506" t="str">
            <v>In-period</v>
          </cell>
          <cell r="U506" t="str">
            <v>Security of supply</v>
          </cell>
          <cell r="V506" t="str">
            <v>%</v>
          </cell>
          <cell r="W506" t="str">
            <v>% project complete</v>
          </cell>
          <cell r="X506">
            <v>0</v>
          </cell>
          <cell r="Y506" t="str">
            <v>Up</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99</v>
          </cell>
          <cell r="AR506">
            <v>100</v>
          </cell>
          <cell r="AS506">
            <v>100</v>
          </cell>
          <cell r="AT506">
            <v>100</v>
          </cell>
          <cell r="AU506">
            <v>100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C506">
            <v>0</v>
          </cell>
          <cell r="DD506">
            <v>1</v>
          </cell>
          <cell r="DE506">
            <v>0</v>
          </cell>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I507">
            <v>0</v>
          </cell>
          <cell r="J507">
            <v>0</v>
          </cell>
          <cell r="K507">
            <v>1</v>
          </cell>
          <cell r="L507">
            <v>0</v>
          </cell>
          <cell r="M507">
            <v>0</v>
          </cell>
          <cell r="N507">
            <v>0</v>
          </cell>
          <cell r="O507">
            <v>0</v>
          </cell>
          <cell r="P507">
            <v>0</v>
          </cell>
          <cell r="Q507">
            <v>1</v>
          </cell>
          <cell r="R507" t="str">
            <v>Out &amp; under</v>
          </cell>
          <cell r="S507" t="str">
            <v xml:space="preserve">Revenue </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24.5</v>
          </cell>
          <cell r="AR507">
            <v>23.7</v>
          </cell>
          <cell r="AS507">
            <v>23</v>
          </cell>
          <cell r="AT507">
            <v>22.4</v>
          </cell>
          <cell r="AU507">
            <v>19.5</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t="str">
            <v>Yes</v>
          </cell>
          <cell r="BM507" t="str">
            <v>Yes</v>
          </cell>
          <cell r="BN507" t="str">
            <v>Yes</v>
          </cell>
          <cell r="BO507" t="str">
            <v>Yes</v>
          </cell>
          <cell r="BP507" t="str">
            <v>Yes</v>
          </cell>
          <cell r="BQ507">
            <v>98</v>
          </cell>
          <cell r="BR507">
            <v>98</v>
          </cell>
          <cell r="BS507">
            <v>98</v>
          </cell>
          <cell r="BT507">
            <v>98</v>
          </cell>
          <cell r="BU507">
            <v>98</v>
          </cell>
          <cell r="BV507">
            <v>41.6</v>
          </cell>
          <cell r="BW507">
            <v>41.6</v>
          </cell>
          <cell r="BX507">
            <v>41.6</v>
          </cell>
          <cell r="BY507">
            <v>41.6</v>
          </cell>
          <cell r="BZ507">
            <v>41.6</v>
          </cell>
          <cell r="CA507" t="str">
            <v/>
          </cell>
          <cell r="CB507" t="str">
            <v/>
          </cell>
          <cell r="CC507" t="str">
            <v/>
          </cell>
          <cell r="CD507" t="str">
            <v/>
          </cell>
          <cell r="CE507" t="str">
            <v/>
          </cell>
          <cell r="CF507" t="str">
            <v/>
          </cell>
          <cell r="CG507" t="str">
            <v/>
          </cell>
          <cell r="CH507" t="str">
            <v/>
          </cell>
          <cell r="CI507" t="str">
            <v/>
          </cell>
          <cell r="CJ507" t="str">
            <v/>
          </cell>
          <cell r="CK507">
            <v>11.83</v>
          </cell>
          <cell r="CL507">
            <v>11.46</v>
          </cell>
          <cell r="CM507">
            <v>11.11</v>
          </cell>
          <cell r="CN507">
            <v>10.82</v>
          </cell>
          <cell r="CO507">
            <v>9.42</v>
          </cell>
          <cell r="CP507" t="str">
            <v/>
          </cell>
          <cell r="CQ507" t="str">
            <v/>
          </cell>
          <cell r="CR507" t="str">
            <v/>
          </cell>
          <cell r="CS507" t="str">
            <v/>
          </cell>
          <cell r="CT507" t="str">
            <v/>
          </cell>
          <cell r="CU507">
            <v>-0.91200000000000003</v>
          </cell>
          <cell r="CV507" t="str">
            <v/>
          </cell>
          <cell r="CW507" t="str">
            <v/>
          </cell>
          <cell r="CX507">
            <v>-1.52</v>
          </cell>
          <cell r="CY507">
            <v>0.76</v>
          </cell>
          <cell r="CZ507" t="str">
            <v/>
          </cell>
          <cell r="DA507" t="str">
            <v/>
          </cell>
          <cell r="DB507">
            <v>1.52</v>
          </cell>
          <cell r="DC507">
            <v>0</v>
          </cell>
          <cell r="DD507">
            <v>1</v>
          </cell>
          <cell r="DE507" t="str">
            <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I508">
            <v>0</v>
          </cell>
          <cell r="J508">
            <v>0.06</v>
          </cell>
          <cell r="K508">
            <v>0.94</v>
          </cell>
          <cell r="L508">
            <v>0</v>
          </cell>
          <cell r="M508">
            <v>0</v>
          </cell>
          <cell r="N508">
            <v>0</v>
          </cell>
          <cell r="O508">
            <v>0</v>
          </cell>
          <cell r="P508">
            <v>0</v>
          </cell>
          <cell r="Q508">
            <v>1</v>
          </cell>
          <cell r="R508" t="str">
            <v>Under</v>
          </cell>
          <cell r="S508" t="str">
            <v xml:space="preserve">Revenue </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100</v>
          </cell>
          <cell r="AR508">
            <v>100</v>
          </cell>
          <cell r="AS508">
            <v>100</v>
          </cell>
          <cell r="AT508">
            <v>100</v>
          </cell>
          <cell r="AU508">
            <v>100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t="str">
            <v>Yes</v>
          </cell>
          <cell r="BM508" t="str">
            <v>Yes</v>
          </cell>
          <cell r="BN508" t="str">
            <v>Yes</v>
          </cell>
          <cell r="BO508" t="str">
            <v>Yes</v>
          </cell>
          <cell r="BP508" t="str">
            <v>Yes</v>
          </cell>
          <cell r="BQ508" t="str">
            <v/>
          </cell>
          <cell r="BR508" t="str">
            <v/>
          </cell>
          <cell r="BS508" t="str">
            <v/>
          </cell>
          <cell r="BT508" t="str">
            <v/>
          </cell>
          <cell r="BU508" t="str">
            <v/>
          </cell>
          <cell r="BV508" t="str">
            <v/>
          </cell>
          <cell r="BW508" t="str">
            <v/>
          </cell>
          <cell r="BX508" t="str">
            <v/>
          </cell>
          <cell r="BY508" t="str">
            <v/>
          </cell>
          <cell r="BZ508" t="str">
            <v/>
          </cell>
          <cell r="CA508">
            <v>99</v>
          </cell>
          <cell r="CB508">
            <v>99</v>
          </cell>
          <cell r="CC508">
            <v>99</v>
          </cell>
          <cell r="CD508">
            <v>99</v>
          </cell>
          <cell r="CE508">
            <v>99</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v>-1.5249999999999999</v>
          </cell>
          <cell r="CV508" t="str">
            <v/>
          </cell>
          <cell r="CW508" t="str">
            <v/>
          </cell>
          <cell r="CX508" t="str">
            <v/>
          </cell>
          <cell r="CY508" t="str">
            <v/>
          </cell>
          <cell r="CZ508" t="str">
            <v/>
          </cell>
          <cell r="DA508" t="str">
            <v/>
          </cell>
          <cell r="DB508" t="str">
            <v/>
          </cell>
          <cell r="DC508" t="str">
            <v/>
          </cell>
          <cell r="DD508" t="str">
            <v/>
          </cell>
          <cell r="DE508" t="str">
            <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J509">
            <v>0</v>
          </cell>
          <cell r="K509">
            <v>0</v>
          </cell>
          <cell r="L509">
            <v>0</v>
          </cell>
          <cell r="M509">
            <v>0</v>
          </cell>
          <cell r="N509">
            <v>0</v>
          </cell>
          <cell r="O509">
            <v>0</v>
          </cell>
          <cell r="P509">
            <v>0</v>
          </cell>
          <cell r="Q509">
            <v>1</v>
          </cell>
          <cell r="R509" t="str">
            <v>Out &amp; under</v>
          </cell>
          <cell r="S509" t="str">
            <v xml:space="preserve">Revenue </v>
          </cell>
          <cell r="T509" t="str">
            <v>In-period</v>
          </cell>
          <cell r="U509" t="str">
            <v>Water resources/ abstraction</v>
          </cell>
          <cell r="V509" t="str">
            <v>Ml</v>
          </cell>
          <cell r="W509" t="str">
            <v>Megalitres (Ml)</v>
          </cell>
          <cell r="X509">
            <v>1</v>
          </cell>
          <cell r="Y509" t="str">
            <v>Down</v>
          </cell>
          <cell r="Z509" t="str">
            <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J510">
            <v>0</v>
          </cell>
          <cell r="K510">
            <v>0</v>
          </cell>
          <cell r="L510">
            <v>0</v>
          </cell>
          <cell r="M510">
            <v>0</v>
          </cell>
          <cell r="N510">
            <v>0</v>
          </cell>
          <cell r="O510">
            <v>0</v>
          </cell>
          <cell r="P510">
            <v>0</v>
          </cell>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1">
            <v>0</v>
          </cell>
          <cell r="J511">
            <v>0</v>
          </cell>
          <cell r="K511">
            <v>1</v>
          </cell>
          <cell r="L511">
            <v>0</v>
          </cell>
          <cell r="M511">
            <v>0</v>
          </cell>
          <cell r="N511">
            <v>0</v>
          </cell>
          <cell r="O511">
            <v>0</v>
          </cell>
          <cell r="P511">
            <v>0</v>
          </cell>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cell r="DC511">
            <v>0</v>
          </cell>
          <cell r="DD511">
            <v>0</v>
          </cell>
          <cell r="DE511">
            <v>0</v>
          </cell>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I512">
            <v>0</v>
          </cell>
          <cell r="J512">
            <v>0</v>
          </cell>
          <cell r="K512">
            <v>1</v>
          </cell>
          <cell r="L512">
            <v>0</v>
          </cell>
          <cell r="M512">
            <v>0</v>
          </cell>
          <cell r="N512">
            <v>0</v>
          </cell>
          <cell r="O512">
            <v>0</v>
          </cell>
          <cell r="P512">
            <v>0</v>
          </cell>
          <cell r="Q512">
            <v>1</v>
          </cell>
          <cell r="R512" t="str">
            <v>Out &amp; under</v>
          </cell>
          <cell r="S512" t="str">
            <v xml:space="preserve">Revenue </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8848</v>
          </cell>
          <cell r="AS512">
            <v>8848</v>
          </cell>
          <cell r="AT512">
            <v>8848</v>
          </cell>
          <cell r="AU512">
            <v>75113</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M513">
            <v>0</v>
          </cell>
          <cell r="N513">
            <v>0</v>
          </cell>
          <cell r="O513">
            <v>0</v>
          </cell>
          <cell r="P513">
            <v>0</v>
          </cell>
          <cell r="Q513">
            <v>1</v>
          </cell>
          <cell r="R513" t="str">
            <v>Out &amp; under</v>
          </cell>
          <cell r="S513" t="str">
            <v xml:space="preserve">Revenue </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1.75</v>
          </cell>
          <cell r="AS513">
            <v>0</v>
          </cell>
          <cell r="AT513">
            <v>0</v>
          </cell>
          <cell r="AU513">
            <v>2.25</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t="str">
            <v>Yes</v>
          </cell>
          <cell r="BM513" t="str">
            <v>Yes</v>
          </cell>
          <cell r="BN513" t="str">
            <v>Yes</v>
          </cell>
          <cell r="BO513" t="str">
            <v>Yes</v>
          </cell>
          <cell r="BP513" t="str">
            <v>Yes</v>
          </cell>
          <cell r="BQ513" t="str">
            <v/>
          </cell>
          <cell r="BR513" t="str">
            <v/>
          </cell>
          <cell r="BS513" t="str">
            <v/>
          </cell>
          <cell r="BT513" t="str">
            <v/>
          </cell>
          <cell r="BU513" t="str">
            <v/>
          </cell>
          <cell r="BV513">
            <v>9</v>
          </cell>
          <cell r="BW513">
            <v>5.75</v>
          </cell>
          <cell r="BX513">
            <v>4</v>
          </cell>
          <cell r="BY513">
            <v>4</v>
          </cell>
          <cell r="BZ513">
            <v>9</v>
          </cell>
          <cell r="CA513" t="str">
            <v/>
          </cell>
          <cell r="CB513" t="str">
            <v/>
          </cell>
          <cell r="CC513" t="str">
            <v/>
          </cell>
          <cell r="CD513" t="str">
            <v/>
          </cell>
          <cell r="CE513" t="str">
            <v/>
          </cell>
          <cell r="CF513" t="str">
            <v/>
          </cell>
          <cell r="CG513" t="str">
            <v/>
          </cell>
          <cell r="CH513" t="str">
            <v/>
          </cell>
          <cell r="CI513" t="str">
            <v/>
          </cell>
          <cell r="CJ513" t="str">
            <v/>
          </cell>
          <cell r="CK513">
            <v>4.5</v>
          </cell>
          <cell r="CL513">
            <v>2</v>
          </cell>
          <cell r="CM513">
            <v>2</v>
          </cell>
          <cell r="CN513">
            <v>2</v>
          </cell>
          <cell r="CO513">
            <v>4.5</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I514">
            <v>0</v>
          </cell>
          <cell r="J514">
            <v>0</v>
          </cell>
          <cell r="K514">
            <v>0</v>
          </cell>
          <cell r="L514">
            <v>1</v>
          </cell>
          <cell r="M514">
            <v>0</v>
          </cell>
          <cell r="N514">
            <v>0</v>
          </cell>
          <cell r="O514">
            <v>0</v>
          </cell>
          <cell r="P514">
            <v>0</v>
          </cell>
          <cell r="Q514">
            <v>1</v>
          </cell>
          <cell r="R514" t="str">
            <v>Out &amp; under</v>
          </cell>
          <cell r="S514" t="str">
            <v xml:space="preserve">Revenue </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100</v>
          </cell>
          <cell r="AR514">
            <v>100</v>
          </cell>
          <cell r="AS514">
            <v>100</v>
          </cell>
          <cell r="AT514">
            <v>100</v>
          </cell>
          <cell r="AU514">
            <v>100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I515">
            <v>0</v>
          </cell>
          <cell r="J515">
            <v>0</v>
          </cell>
          <cell r="K515">
            <v>0</v>
          </cell>
          <cell r="L515">
            <v>1</v>
          </cell>
          <cell r="M515">
            <v>0</v>
          </cell>
          <cell r="N515">
            <v>0</v>
          </cell>
          <cell r="O515">
            <v>0</v>
          </cell>
          <cell r="P515">
            <v>0</v>
          </cell>
          <cell r="Q515">
            <v>1</v>
          </cell>
          <cell r="R515" t="str">
            <v>Out &amp; under</v>
          </cell>
          <cell r="S515" t="str">
            <v xml:space="preserve">Revenue </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1.42</v>
          </cell>
          <cell r="AR515">
            <v>1.42</v>
          </cell>
          <cell r="AS515">
            <v>1.42</v>
          </cell>
          <cell r="AT515">
            <v>1.42</v>
          </cell>
          <cell r="AU515">
            <v>1.42</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C515">
            <v>0</v>
          </cell>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I516">
            <v>0</v>
          </cell>
          <cell r="J516">
            <v>0</v>
          </cell>
          <cell r="K516">
            <v>0</v>
          </cell>
          <cell r="L516">
            <v>0</v>
          </cell>
          <cell r="M516">
            <v>1</v>
          </cell>
          <cell r="N516">
            <v>0</v>
          </cell>
          <cell r="O516">
            <v>0</v>
          </cell>
          <cell r="P516">
            <v>0</v>
          </cell>
          <cell r="Q516">
            <v>1</v>
          </cell>
          <cell r="R516" t="str">
            <v>Out &amp; under</v>
          </cell>
          <cell r="S516" t="str">
            <v xml:space="preserve">Revenue </v>
          </cell>
          <cell r="T516" t="str">
            <v>In-period</v>
          </cell>
          <cell r="U516" t="str">
            <v>Customer measure of experience (C-MeX)</v>
          </cell>
          <cell r="V516" t="str">
            <v>score</v>
          </cell>
          <cell r="W516" t="str">
            <v>C-MeX score</v>
          </cell>
          <cell r="X516">
            <v>2</v>
          </cell>
          <cell r="Y516" t="str">
            <v>Up</v>
          </cell>
          <cell r="Z516" t="str">
            <v>C-MeX: Customer measure of experience</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t="str">
            <v/>
          </cell>
          <cell r="AR516" t="str">
            <v/>
          </cell>
          <cell r="AS516" t="str">
            <v/>
          </cell>
          <cell r="AT516" t="str">
            <v/>
          </cell>
          <cell r="AU516" t="str">
            <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t="str">
            <v>Yes</v>
          </cell>
          <cell r="BM516" t="str">
            <v>Yes</v>
          </cell>
          <cell r="BN516" t="str">
            <v>Yes</v>
          </cell>
          <cell r="BO516" t="str">
            <v>Yes</v>
          </cell>
          <cell r="BP516" t="str">
            <v>Yes</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No</v>
          </cell>
          <cell r="DD516">
            <v>1</v>
          </cell>
          <cell r="DE516">
            <v>0</v>
          </cell>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I517">
            <v>0</v>
          </cell>
          <cell r="J517">
            <v>0.23</v>
          </cell>
          <cell r="K517">
            <v>0.77</v>
          </cell>
          <cell r="L517">
            <v>0</v>
          </cell>
          <cell r="M517">
            <v>0</v>
          </cell>
          <cell r="N517">
            <v>0</v>
          </cell>
          <cell r="O517">
            <v>0</v>
          </cell>
          <cell r="P517">
            <v>0</v>
          </cell>
          <cell r="Q517">
            <v>1</v>
          </cell>
          <cell r="R517" t="str">
            <v>Out &amp; under</v>
          </cell>
          <cell r="S517" t="str">
            <v xml:space="preserve">Revenue </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t="str">
            <v/>
          </cell>
          <cell r="AR517" t="str">
            <v/>
          </cell>
          <cell r="AS517" t="str">
            <v/>
          </cell>
          <cell r="AT517" t="str">
            <v/>
          </cell>
          <cell r="AU517" t="str">
            <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t="str">
            <v>Yes</v>
          </cell>
          <cell r="BM517" t="str">
            <v>Yes</v>
          </cell>
          <cell r="BN517" t="str">
            <v>Yes</v>
          </cell>
          <cell r="BO517" t="str">
            <v>Yes</v>
          </cell>
          <cell r="BP517" t="str">
            <v>Yes</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No</v>
          </cell>
          <cell r="DD517">
            <v>1</v>
          </cell>
          <cell r="DE517" t="str">
            <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I518">
            <v>0</v>
          </cell>
          <cell r="J518">
            <v>0</v>
          </cell>
          <cell r="K518">
            <v>0</v>
          </cell>
          <cell r="L518">
            <v>0</v>
          </cell>
          <cell r="M518">
            <v>1</v>
          </cell>
          <cell r="N518">
            <v>0</v>
          </cell>
          <cell r="O518">
            <v>0</v>
          </cell>
          <cell r="P518">
            <v>0</v>
          </cell>
          <cell r="Q518">
            <v>1</v>
          </cell>
          <cell r="R518" t="str">
            <v>NFI</v>
          </cell>
          <cell r="S518">
            <v>0</v>
          </cell>
          <cell r="T518">
            <v>0</v>
          </cell>
          <cell r="U518" t="str">
            <v>Billing, debt, vfm, affordability, vulnerability</v>
          </cell>
          <cell r="V518" t="str">
            <v>%</v>
          </cell>
          <cell r="W518" t="str">
            <v>% PSR reach/% PSR data checking</v>
          </cell>
          <cell r="X518">
            <v>1</v>
          </cell>
          <cell r="Y518" t="str">
            <v>Up</v>
          </cell>
          <cell r="Z518" t="str">
            <v>Priority services for customers in vulnerable circumstances</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t="str">
            <v>4 / 17.5 / 45</v>
          </cell>
          <cell r="AR518" t="str">
            <v>4.8 / 35 / 90</v>
          </cell>
          <cell r="AS518" t="str">
            <v>5.5 / 35 / 90</v>
          </cell>
          <cell r="AT518" t="str">
            <v>6.3 / 35 / 90</v>
          </cell>
          <cell r="AU518" t="str">
            <v>7 / 35 / 90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v>0</v>
          </cell>
          <cell r="DD518">
            <v>0</v>
          </cell>
          <cell r="DE518">
            <v>0</v>
          </cell>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I519">
            <v>0</v>
          </cell>
          <cell r="J519">
            <v>0.91</v>
          </cell>
          <cell r="K519">
            <v>0.09</v>
          </cell>
          <cell r="L519">
            <v>0</v>
          </cell>
          <cell r="M519">
            <v>0</v>
          </cell>
          <cell r="N519">
            <v>0</v>
          </cell>
          <cell r="O519">
            <v>0</v>
          </cell>
          <cell r="P519">
            <v>0</v>
          </cell>
          <cell r="Q519">
            <v>1</v>
          </cell>
          <cell r="R519" t="str">
            <v>NFI</v>
          </cell>
          <cell r="S519">
            <v>0</v>
          </cell>
          <cell r="T519">
            <v>0</v>
          </cell>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11</v>
          </cell>
          <cell r="AR519">
            <v>10.5</v>
          </cell>
          <cell r="AS519">
            <v>10</v>
          </cell>
          <cell r="AT519">
            <v>9.5</v>
          </cell>
          <cell r="AU519">
            <v>9</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I520">
            <v>0</v>
          </cell>
          <cell r="J520">
            <v>0</v>
          </cell>
          <cell r="K520">
            <v>0</v>
          </cell>
          <cell r="L520">
            <v>0</v>
          </cell>
          <cell r="M520">
            <v>1</v>
          </cell>
          <cell r="N520">
            <v>0</v>
          </cell>
          <cell r="O520">
            <v>0</v>
          </cell>
          <cell r="P520">
            <v>0</v>
          </cell>
          <cell r="Q520">
            <v>1</v>
          </cell>
          <cell r="R520" t="str">
            <v>NFI</v>
          </cell>
          <cell r="S520">
            <v>0</v>
          </cell>
          <cell r="T520">
            <v>0</v>
          </cell>
          <cell r="U520" t="str">
            <v>Billing, debt, vfm, affordability, vulnerability</v>
          </cell>
          <cell r="V520" t="str">
            <v>text</v>
          </cell>
          <cell r="W520" t="str">
            <v>Pass/fail</v>
          </cell>
          <cell r="X520">
            <v>0</v>
          </cell>
          <cell r="Y520" t="str">
            <v>Up</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t="str">
            <v>Achieved</v>
          </cell>
          <cell r="AR520" t="str">
            <v>Maintained</v>
          </cell>
          <cell r="AS520" t="str">
            <v>Maintained</v>
          </cell>
          <cell r="AT520" t="str">
            <v>Maintained</v>
          </cell>
          <cell r="AU520" t="str">
            <v>Maintained</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v>0</v>
          </cell>
          <cell r="DD520">
            <v>1</v>
          </cell>
          <cell r="DE520">
            <v>0</v>
          </cell>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I521">
            <v>0</v>
          </cell>
          <cell r="J521">
            <v>0</v>
          </cell>
          <cell r="K521">
            <v>0</v>
          </cell>
          <cell r="L521">
            <v>0</v>
          </cell>
          <cell r="M521">
            <v>1</v>
          </cell>
          <cell r="N521">
            <v>0</v>
          </cell>
          <cell r="O521">
            <v>0</v>
          </cell>
          <cell r="P521">
            <v>0</v>
          </cell>
          <cell r="Q521">
            <v>1</v>
          </cell>
          <cell r="R521" t="str">
            <v>Out &amp; under</v>
          </cell>
          <cell r="S521" t="str">
            <v xml:space="preserve">Revenue </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57600</v>
          </cell>
          <cell r="AR521">
            <v>59800</v>
          </cell>
          <cell r="AS521">
            <v>62100</v>
          </cell>
          <cell r="AT521">
            <v>64300</v>
          </cell>
          <cell r="AU521">
            <v>66500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C521">
            <v>0</v>
          </cell>
          <cell r="DD521">
            <v>1</v>
          </cell>
          <cell r="DE521">
            <v>0</v>
          </cell>
        </row>
        <row r="522">
          <cell r="C522" t="str">
            <v>PR19UUW_E10-HH</v>
          </cell>
          <cell r="D522">
            <v>0</v>
          </cell>
          <cell r="E522">
            <v>0</v>
          </cell>
          <cell r="F522" t="str">
            <v>E10-HH</v>
          </cell>
          <cell r="G522" t="str">
            <v>Voids</v>
          </cell>
          <cell r="H522">
            <v>0</v>
          </cell>
          <cell r="I522">
            <v>0</v>
          </cell>
          <cell r="J522">
            <v>0</v>
          </cell>
          <cell r="K522">
            <v>0</v>
          </cell>
          <cell r="L522">
            <v>0</v>
          </cell>
          <cell r="M522">
            <v>1</v>
          </cell>
          <cell r="N522">
            <v>0</v>
          </cell>
          <cell r="O522">
            <v>0</v>
          </cell>
          <cell r="P522">
            <v>0</v>
          </cell>
          <cell r="Q522">
            <v>1</v>
          </cell>
          <cell r="R522" t="str">
            <v>Out &amp; under</v>
          </cell>
          <cell r="S522" t="str">
            <v xml:space="preserve">Revenue </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6.7</v>
          </cell>
          <cell r="AR522">
            <v>6.31</v>
          </cell>
          <cell r="AS522">
            <v>5.92</v>
          </cell>
          <cell r="AT522">
            <v>5.53</v>
          </cell>
          <cell r="AU522">
            <v>5.15</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C522">
            <v>0</v>
          </cell>
          <cell r="DD522">
            <v>1</v>
          </cell>
          <cell r="DE522">
            <v>0</v>
          </cell>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I523">
            <v>0</v>
          </cell>
          <cell r="J523">
            <v>0.5</v>
          </cell>
          <cell r="K523">
            <v>0.5</v>
          </cell>
          <cell r="L523">
            <v>0</v>
          </cell>
          <cell r="M523">
            <v>0</v>
          </cell>
          <cell r="N523">
            <v>0</v>
          </cell>
          <cell r="O523">
            <v>0</v>
          </cell>
          <cell r="P523">
            <v>0</v>
          </cell>
          <cell r="Q523">
            <v>1</v>
          </cell>
          <cell r="R523" t="str">
            <v>Out</v>
          </cell>
          <cell r="S523" t="str">
            <v xml:space="preserve">Revenue </v>
          </cell>
          <cell r="T523" t="str">
            <v>In-period</v>
          </cell>
          <cell r="U523" t="str">
            <v>Voids and gap sites</v>
          </cell>
          <cell r="V523" t="str">
            <v>nr</v>
          </cell>
          <cell r="W523" t="str">
            <v>Number of vacancy incentive payments made</v>
          </cell>
          <cell r="X523">
            <v>0</v>
          </cell>
          <cell r="Y523" t="str">
            <v>Up</v>
          </cell>
          <cell r="Z523" t="str">
            <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I524">
            <v>0</v>
          </cell>
          <cell r="J524">
            <v>0.5</v>
          </cell>
          <cell r="K524">
            <v>0.5</v>
          </cell>
          <cell r="L524">
            <v>0</v>
          </cell>
          <cell r="M524">
            <v>0</v>
          </cell>
          <cell r="N524">
            <v>0</v>
          </cell>
          <cell r="O524">
            <v>0</v>
          </cell>
          <cell r="P524">
            <v>0</v>
          </cell>
          <cell r="Q524">
            <v>1</v>
          </cell>
          <cell r="R524" t="str">
            <v>Out</v>
          </cell>
          <cell r="S524" t="str">
            <v xml:space="preserve">Revenue </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I525">
            <v>0</v>
          </cell>
          <cell r="J525">
            <v>0</v>
          </cell>
          <cell r="K525">
            <v>0</v>
          </cell>
          <cell r="L525">
            <v>0</v>
          </cell>
          <cell r="M525">
            <v>1</v>
          </cell>
          <cell r="N525">
            <v>0</v>
          </cell>
          <cell r="O525">
            <v>0</v>
          </cell>
          <cell r="P525">
            <v>0</v>
          </cell>
          <cell r="Q525">
            <v>1</v>
          </cell>
          <cell r="R525" t="str">
            <v>Out</v>
          </cell>
          <cell r="S525" t="str">
            <v xml:space="preserve">Revenue </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C525">
            <v>0</v>
          </cell>
          <cell r="DD525">
            <v>1</v>
          </cell>
          <cell r="DE525">
            <v>0</v>
          </cell>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I526">
            <v>0</v>
          </cell>
          <cell r="J526">
            <v>0.5</v>
          </cell>
          <cell r="K526">
            <v>0.5</v>
          </cell>
          <cell r="L526">
            <v>0</v>
          </cell>
          <cell r="M526">
            <v>0</v>
          </cell>
          <cell r="N526">
            <v>0</v>
          </cell>
          <cell r="O526">
            <v>0</v>
          </cell>
          <cell r="P526">
            <v>0</v>
          </cell>
          <cell r="Q526">
            <v>1</v>
          </cell>
          <cell r="R526" t="str">
            <v>NFI</v>
          </cell>
          <cell r="S526">
            <v>0</v>
          </cell>
          <cell r="T526">
            <v>0</v>
          </cell>
          <cell r="U526" t="str">
            <v>Sustainability/innovation</v>
          </cell>
          <cell r="V526" t="str">
            <v>nr</v>
          </cell>
          <cell r="W526" t="str">
            <v xml:space="preserve">Capability Maturity Level </v>
          </cell>
          <cell r="X526">
            <v>0</v>
          </cell>
          <cell r="Y526" t="str">
            <v>Up</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1</v>
          </cell>
          <cell r="AR526">
            <v>2</v>
          </cell>
          <cell r="AS526">
            <v>2</v>
          </cell>
          <cell r="AT526">
            <v>2</v>
          </cell>
          <cell r="AU526">
            <v>2</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I527">
            <v>0</v>
          </cell>
          <cell r="J527">
            <v>1</v>
          </cell>
          <cell r="K527">
            <v>0</v>
          </cell>
          <cell r="L527">
            <v>0</v>
          </cell>
          <cell r="M527">
            <v>0</v>
          </cell>
          <cell r="N527">
            <v>0</v>
          </cell>
          <cell r="O527">
            <v>0</v>
          </cell>
          <cell r="P527">
            <v>0</v>
          </cell>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t="str">
            <v/>
          </cell>
          <cell r="AR527" t="str">
            <v/>
          </cell>
          <cell r="AS527" t="str">
            <v/>
          </cell>
          <cell r="AT527" t="str">
            <v>1st May 2023 contract award (signed and fully effective)</v>
          </cell>
          <cell r="AU527" t="str">
            <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v>0</v>
          </cell>
          <cell r="DD527">
            <v>0</v>
          </cell>
          <cell r="DE527">
            <v>0</v>
          </cell>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I528">
            <v>0</v>
          </cell>
          <cell r="J528">
            <v>0</v>
          </cell>
          <cell r="K528">
            <v>0</v>
          </cell>
          <cell r="L528">
            <v>0</v>
          </cell>
          <cell r="M528">
            <v>1</v>
          </cell>
          <cell r="N528">
            <v>0</v>
          </cell>
          <cell r="O528">
            <v>0</v>
          </cell>
          <cell r="P528">
            <v>0</v>
          </cell>
          <cell r="Q528">
            <v>1</v>
          </cell>
          <cell r="R528" t="str">
            <v>NFI</v>
          </cell>
          <cell r="S528">
            <v>0</v>
          </cell>
          <cell r="T528">
            <v>0</v>
          </cell>
          <cell r="U528" t="str">
            <v>Billing, debt, vfm</v>
          </cell>
          <cell r="V528" t="str">
            <v>%</v>
          </cell>
          <cell r="W528" t="str">
            <v>Percentage of customers who, when surveyed, are satisfied we provide value for money</v>
          </cell>
          <cell r="X528">
            <v>0</v>
          </cell>
          <cell r="Y528" t="str">
            <v>Up</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71</v>
          </cell>
          <cell r="AR528">
            <v>72</v>
          </cell>
          <cell r="AS528">
            <v>73</v>
          </cell>
          <cell r="AT528">
            <v>74</v>
          </cell>
          <cell r="AU528">
            <v>75</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v>0</v>
          </cell>
          <cell r="DD528">
            <v>1</v>
          </cell>
          <cell r="DE528">
            <v>0</v>
          </cell>
        </row>
        <row r="529">
          <cell r="C529" t="str">
            <v>PR19UUW_F01-WWN</v>
          </cell>
          <cell r="D529" t="str">
            <v>We collect and recycle your wastewater</v>
          </cell>
          <cell r="E529" t="str">
            <v>PR14 revision</v>
          </cell>
          <cell r="F529" t="str">
            <v>F01-WWN</v>
          </cell>
          <cell r="G529" t="str">
            <v>Sewer collapses</v>
          </cell>
          <cell r="H529" t="str">
            <v>As per Ofwat definition</v>
          </cell>
          <cell r="I529">
            <v>0</v>
          </cell>
          <cell r="J529">
            <v>0</v>
          </cell>
          <cell r="K529">
            <v>1</v>
          </cell>
          <cell r="L529">
            <v>0</v>
          </cell>
          <cell r="M529">
            <v>0</v>
          </cell>
          <cell r="N529">
            <v>0</v>
          </cell>
          <cell r="O529">
            <v>0</v>
          </cell>
          <cell r="P529">
            <v>0</v>
          </cell>
          <cell r="Q529">
            <v>1</v>
          </cell>
          <cell r="R529" t="str">
            <v>Under</v>
          </cell>
          <cell r="S529" t="str">
            <v xml:space="preserve">Revenue </v>
          </cell>
          <cell r="T529" t="str">
            <v>In-period</v>
          </cell>
          <cell r="U529" t="str">
            <v>Sewer blockages/collapses</v>
          </cell>
          <cell r="V529" t="str">
            <v>nr</v>
          </cell>
          <cell r="W529" t="str">
            <v>Number of sewer collapses per 1,000km of sewer</v>
          </cell>
          <cell r="X529">
            <v>2</v>
          </cell>
          <cell r="Y529" t="str">
            <v>Down</v>
          </cell>
          <cell r="Z529" t="str">
            <v>Sewer collapses</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15.51</v>
          </cell>
          <cell r="AR529">
            <v>14.9</v>
          </cell>
          <cell r="AS529">
            <v>14.29</v>
          </cell>
          <cell r="AT529">
            <v>13.68</v>
          </cell>
          <cell r="AU529">
            <v>13.07</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t="str">
            <v>Yes</v>
          </cell>
          <cell r="BM529" t="str">
            <v>Yes</v>
          </cell>
          <cell r="BN529" t="str">
            <v>Yes</v>
          </cell>
          <cell r="BO529" t="str">
            <v>Yes</v>
          </cell>
          <cell r="BP529" t="str">
            <v>Yes</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v>-0.311</v>
          </cell>
          <cell r="CV529" t="str">
            <v/>
          </cell>
          <cell r="CW529" t="str">
            <v/>
          </cell>
          <cell r="CX529" t="str">
            <v/>
          </cell>
          <cell r="CY529" t="str">
            <v/>
          </cell>
          <cell r="CZ529" t="str">
            <v/>
          </cell>
          <cell r="DA529" t="str">
            <v/>
          </cell>
          <cell r="DB529" t="str">
            <v/>
          </cell>
          <cell r="DC529" t="str">
            <v/>
          </cell>
          <cell r="DD529">
            <v>1</v>
          </cell>
          <cell r="DE529" t="str">
            <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I530">
            <v>0</v>
          </cell>
          <cell r="J530">
            <v>0</v>
          </cell>
          <cell r="K530">
            <v>1</v>
          </cell>
          <cell r="L530">
            <v>0</v>
          </cell>
          <cell r="M530">
            <v>0</v>
          </cell>
          <cell r="N530">
            <v>0</v>
          </cell>
          <cell r="O530">
            <v>0</v>
          </cell>
          <cell r="P530">
            <v>0</v>
          </cell>
          <cell r="Q530">
            <v>1</v>
          </cell>
          <cell r="R530" t="str">
            <v>Out &amp; under</v>
          </cell>
          <cell r="S530" t="str">
            <v xml:space="preserve">Revenue </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20664</v>
          </cell>
          <cell r="AR530">
            <v>20328</v>
          </cell>
          <cell r="AS530">
            <v>19992</v>
          </cell>
          <cell r="AT530">
            <v>19656</v>
          </cell>
          <cell r="AU530">
            <v>19320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I531">
            <v>0</v>
          </cell>
          <cell r="J531">
            <v>0</v>
          </cell>
          <cell r="K531">
            <v>1</v>
          </cell>
          <cell r="L531">
            <v>0</v>
          </cell>
          <cell r="M531">
            <v>0</v>
          </cell>
          <cell r="N531">
            <v>0</v>
          </cell>
          <cell r="O531">
            <v>0</v>
          </cell>
          <cell r="P531">
            <v>0</v>
          </cell>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15.44</v>
          </cell>
          <cell r="AR531">
            <v>15.33</v>
          </cell>
          <cell r="AS531">
            <v>15.22</v>
          </cell>
          <cell r="AT531">
            <v>15.12</v>
          </cell>
          <cell r="AU531">
            <v>15.02</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t="str">
            <v/>
          </cell>
          <cell r="BM531" t="str">
            <v/>
          </cell>
          <cell r="BN531" t="str">
            <v/>
          </cell>
          <cell r="BO531" t="str">
            <v/>
          </cell>
          <cell r="BP531" t="str">
            <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v>1</v>
          </cell>
          <cell r="DE531" t="str">
            <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I532">
            <v>0</v>
          </cell>
          <cell r="J532">
            <v>0</v>
          </cell>
          <cell r="K532">
            <v>1</v>
          </cell>
          <cell r="L532">
            <v>0</v>
          </cell>
          <cell r="M532">
            <v>0</v>
          </cell>
          <cell r="N532">
            <v>0</v>
          </cell>
          <cell r="O532">
            <v>0</v>
          </cell>
          <cell r="P532">
            <v>0</v>
          </cell>
          <cell r="Q532">
            <v>1</v>
          </cell>
          <cell r="R532" t="str">
            <v>Out &amp; under</v>
          </cell>
          <cell r="S532" t="str">
            <v xml:space="preserve">Revenue </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576</v>
          </cell>
          <cell r="AR532">
            <v>559</v>
          </cell>
          <cell r="AS532">
            <v>542</v>
          </cell>
          <cell r="AT532">
            <v>494</v>
          </cell>
          <cell r="AU532">
            <v>459</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t="str">
            <v>Yes</v>
          </cell>
          <cell r="BM532" t="str">
            <v>Yes</v>
          </cell>
          <cell r="BN532" t="str">
            <v>Yes</v>
          </cell>
          <cell r="BO532" t="str">
            <v>Yes</v>
          </cell>
          <cell r="BP532" t="str">
            <v>Yes</v>
          </cell>
          <cell r="BQ532" t="str">
            <v/>
          </cell>
          <cell r="BR532" t="str">
            <v/>
          </cell>
          <cell r="BS532" t="str">
            <v/>
          </cell>
          <cell r="BT532" t="str">
            <v/>
          </cell>
          <cell r="BU532" t="str">
            <v/>
          </cell>
          <cell r="BV532">
            <v>945.67</v>
          </cell>
          <cell r="BW532">
            <v>1028.83</v>
          </cell>
          <cell r="BX532">
            <v>1170.03</v>
          </cell>
          <cell r="BY532">
            <v>1235</v>
          </cell>
          <cell r="BZ532">
            <v>1370.15</v>
          </cell>
          <cell r="CA532" t="str">
            <v/>
          </cell>
          <cell r="CB532" t="str">
            <v/>
          </cell>
          <cell r="CC532" t="str">
            <v/>
          </cell>
          <cell r="CD532" t="str">
            <v/>
          </cell>
          <cell r="CE532" t="str">
            <v/>
          </cell>
          <cell r="CF532" t="str">
            <v/>
          </cell>
          <cell r="CG532" t="str">
            <v/>
          </cell>
          <cell r="CH532" t="str">
            <v/>
          </cell>
          <cell r="CI532" t="str">
            <v/>
          </cell>
          <cell r="CJ532" t="str">
            <v/>
          </cell>
          <cell r="CK532">
            <v>507.44</v>
          </cell>
          <cell r="CL532">
            <v>486.24</v>
          </cell>
          <cell r="CM532">
            <v>466.2</v>
          </cell>
          <cell r="CN532">
            <v>430.09</v>
          </cell>
          <cell r="CO532">
            <v>397.94</v>
          </cell>
          <cell r="CP532" t="str">
            <v/>
          </cell>
          <cell r="CQ532" t="str">
            <v/>
          </cell>
          <cell r="CR532" t="str">
            <v/>
          </cell>
          <cell r="CS532" t="str">
            <v/>
          </cell>
          <cell r="CT532" t="str">
            <v/>
          </cell>
          <cell r="CU532">
            <v>-2.1999999999999999E-2</v>
          </cell>
          <cell r="CV532" t="str">
            <v/>
          </cell>
          <cell r="CW532" t="str">
            <v/>
          </cell>
          <cell r="CX532" t="str">
            <v/>
          </cell>
          <cell r="CY532">
            <v>2.1999999999999999E-2</v>
          </cell>
          <cell r="CZ532" t="str">
            <v/>
          </cell>
          <cell r="DA532" t="str">
            <v/>
          </cell>
          <cell r="DB532" t="str">
            <v/>
          </cell>
          <cell r="DC532" t="str">
            <v/>
          </cell>
          <cell r="DD532">
            <v>1</v>
          </cell>
          <cell r="DE532" t="str">
            <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I533">
            <v>0</v>
          </cell>
          <cell r="J533">
            <v>0</v>
          </cell>
          <cell r="K533">
            <v>1</v>
          </cell>
          <cell r="L533">
            <v>0</v>
          </cell>
          <cell r="M533">
            <v>0</v>
          </cell>
          <cell r="N533">
            <v>0</v>
          </cell>
          <cell r="O533">
            <v>0</v>
          </cell>
          <cell r="P533">
            <v>0</v>
          </cell>
          <cell r="Q533">
            <v>1</v>
          </cell>
          <cell r="R533" t="str">
            <v>Out &amp; under</v>
          </cell>
          <cell r="S533" t="str">
            <v xml:space="preserve">Revenue </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6845</v>
          </cell>
          <cell r="AR533">
            <v>6599</v>
          </cell>
          <cell r="AS533">
            <v>6352</v>
          </cell>
          <cell r="AT533">
            <v>6106</v>
          </cell>
          <cell r="AU533">
            <v>5859</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I534">
            <v>0</v>
          </cell>
          <cell r="J534">
            <v>0</v>
          </cell>
          <cell r="K534">
            <v>1</v>
          </cell>
          <cell r="L534">
            <v>0</v>
          </cell>
          <cell r="M534">
            <v>0</v>
          </cell>
          <cell r="N534">
            <v>0</v>
          </cell>
          <cell r="O534">
            <v>0</v>
          </cell>
          <cell r="P534">
            <v>0</v>
          </cell>
          <cell r="Q534">
            <v>1</v>
          </cell>
          <cell r="R534" t="str">
            <v>Out &amp; under</v>
          </cell>
          <cell r="S534" t="str">
            <v xml:space="preserve">Revenue </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2</v>
          </cell>
          <cell r="AR534">
            <v>4</v>
          </cell>
          <cell r="AS534">
            <v>6</v>
          </cell>
          <cell r="AT534">
            <v>8</v>
          </cell>
          <cell r="AU534">
            <v>10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5">
            <v>0</v>
          </cell>
          <cell r="J535">
            <v>0</v>
          </cell>
          <cell r="K535">
            <v>1</v>
          </cell>
          <cell r="L535">
            <v>0</v>
          </cell>
          <cell r="M535">
            <v>0</v>
          </cell>
          <cell r="N535">
            <v>0</v>
          </cell>
          <cell r="O535">
            <v>0</v>
          </cell>
          <cell r="P535">
            <v>0</v>
          </cell>
          <cell r="Q535">
            <v>1</v>
          </cell>
          <cell r="R535" t="str">
            <v>Out &amp; under</v>
          </cell>
          <cell r="S535" t="str">
            <v xml:space="preserve">Revenue </v>
          </cell>
          <cell r="T535" t="str">
            <v>In-period</v>
          </cell>
          <cell r="U535" t="str">
            <v>Sewer flooding</v>
          </cell>
          <cell r="V535" t="str">
            <v>nr</v>
          </cell>
          <cell r="W535" t="str">
            <v>Annual number of modelled incidents at high risk properties</v>
          </cell>
          <cell r="X535">
            <v>2</v>
          </cell>
          <cell r="Y535" t="str">
            <v>Down</v>
          </cell>
          <cell r="Z535" t="str">
            <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60.04</v>
          </cell>
          <cell r="AR535">
            <v>59.04</v>
          </cell>
          <cell r="AS535">
            <v>58.04</v>
          </cell>
          <cell r="AT535">
            <v>57.04</v>
          </cell>
          <cell r="AU535">
            <v>56.04</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6">
            <v>0</v>
          </cell>
          <cell r="J536">
            <v>0</v>
          </cell>
          <cell r="K536">
            <v>1</v>
          </cell>
          <cell r="L536">
            <v>0</v>
          </cell>
          <cell r="M536">
            <v>0</v>
          </cell>
          <cell r="N536">
            <v>0</v>
          </cell>
          <cell r="O536">
            <v>0</v>
          </cell>
          <cell r="P536">
            <v>0</v>
          </cell>
          <cell r="Q536">
            <v>1</v>
          </cell>
          <cell r="R536" t="str">
            <v>Out &amp; under</v>
          </cell>
          <cell r="S536" t="str">
            <v xml:space="preserve">Revenue </v>
          </cell>
          <cell r="T536" t="str">
            <v>In-period</v>
          </cell>
          <cell r="U536" t="str">
            <v>Sewer flooding</v>
          </cell>
          <cell r="V536" t="str">
            <v>nr</v>
          </cell>
          <cell r="W536" t="str">
            <v>Annual number of modelled incidents at high risk properties</v>
          </cell>
          <cell r="X536">
            <v>2</v>
          </cell>
          <cell r="Y536" t="str">
            <v>Down</v>
          </cell>
          <cell r="Z536" t="str">
            <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254.53</v>
          </cell>
          <cell r="AR536">
            <v>232.33</v>
          </cell>
          <cell r="AS536">
            <v>210.13</v>
          </cell>
          <cell r="AT536">
            <v>187.93</v>
          </cell>
          <cell r="AU536">
            <v>165.73</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I537">
            <v>0</v>
          </cell>
          <cell r="J537">
            <v>1</v>
          </cell>
          <cell r="K537">
            <v>0</v>
          </cell>
          <cell r="L537">
            <v>0</v>
          </cell>
          <cell r="M537">
            <v>0</v>
          </cell>
          <cell r="N537">
            <v>0</v>
          </cell>
          <cell r="O537">
            <v>0</v>
          </cell>
          <cell r="P537">
            <v>0</v>
          </cell>
          <cell r="Q537">
            <v>1</v>
          </cell>
          <cell r="R537" t="str">
            <v>Under</v>
          </cell>
          <cell r="S537" t="str">
            <v xml:space="preserve">Revenue </v>
          </cell>
          <cell r="T537" t="str">
            <v>In-period</v>
          </cell>
          <cell r="U537" t="str">
            <v>Water quality compliance</v>
          </cell>
          <cell r="V537" t="str">
            <v>nr</v>
          </cell>
          <cell r="W537">
            <v>0</v>
          </cell>
          <cell r="X537">
            <v>2</v>
          </cell>
          <cell r="Y537" t="str">
            <v>Down</v>
          </cell>
          <cell r="Z537" t="str">
            <v>Water quality compliance (CRI)</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t="str">
            <v>Yes</v>
          </cell>
          <cell r="BM537" t="str">
            <v>Yes</v>
          </cell>
          <cell r="BN537" t="str">
            <v>Yes</v>
          </cell>
          <cell r="BO537" t="str">
            <v>Yes</v>
          </cell>
          <cell r="BP537" t="str">
            <v>Yes</v>
          </cell>
          <cell r="BQ537" t="str">
            <v/>
          </cell>
          <cell r="BR537" t="str">
            <v/>
          </cell>
          <cell r="BS537" t="str">
            <v/>
          </cell>
          <cell r="BT537" t="str">
            <v/>
          </cell>
          <cell r="BU537" t="str">
            <v/>
          </cell>
          <cell r="BV537">
            <v>9.5</v>
          </cell>
          <cell r="BW537">
            <v>9.5</v>
          </cell>
          <cell r="BX537">
            <v>9.5</v>
          </cell>
          <cell r="BY537">
            <v>9.5</v>
          </cell>
          <cell r="BZ537">
            <v>9.5</v>
          </cell>
          <cell r="CA537">
            <v>2</v>
          </cell>
          <cell r="CB537">
            <v>2</v>
          </cell>
          <cell r="CC537">
            <v>2</v>
          </cell>
          <cell r="CD537">
            <v>2</v>
          </cell>
          <cell r="CE537">
            <v>2</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v>-0.48799999999999999</v>
          </cell>
          <cell r="CV537" t="str">
            <v/>
          </cell>
          <cell r="CW537" t="str">
            <v/>
          </cell>
          <cell r="CX537" t="str">
            <v/>
          </cell>
          <cell r="CY537">
            <v>0</v>
          </cell>
          <cell r="CZ537" t="str">
            <v/>
          </cell>
          <cell r="DA537" t="str">
            <v/>
          </cell>
          <cell r="DB537" t="str">
            <v/>
          </cell>
          <cell r="DC537">
            <v>0</v>
          </cell>
          <cell r="DD537">
            <v>1</v>
          </cell>
          <cell r="DE537">
            <v>0</v>
          </cell>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I538">
            <v>0</v>
          </cell>
          <cell r="J538">
            <v>1</v>
          </cell>
          <cell r="K538">
            <v>0</v>
          </cell>
          <cell r="L538">
            <v>0</v>
          </cell>
          <cell r="M538">
            <v>0</v>
          </cell>
          <cell r="N538">
            <v>0</v>
          </cell>
          <cell r="O538">
            <v>0</v>
          </cell>
          <cell r="P538">
            <v>0</v>
          </cell>
          <cell r="Q538">
            <v>1</v>
          </cell>
          <cell r="R538" t="str">
            <v>Out &amp; under</v>
          </cell>
          <cell r="S538" t="str">
            <v xml:space="preserve">Revenue </v>
          </cell>
          <cell r="T538" t="str">
            <v>In-period</v>
          </cell>
          <cell r="U538" t="str">
            <v>Supply interruptions</v>
          </cell>
          <cell r="V538" t="str">
            <v>nr</v>
          </cell>
          <cell r="W538" t="str">
            <v>Minutes</v>
          </cell>
          <cell r="X538">
            <v>0</v>
          </cell>
          <cell r="Y538" t="str">
            <v>Down</v>
          </cell>
          <cell r="Z538" t="str">
            <v>Water supply interruptions</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6.5</v>
          </cell>
          <cell r="AR538">
            <v>6.1333333333333337</v>
          </cell>
          <cell r="AS538">
            <v>5.7500000000000009</v>
          </cell>
          <cell r="AT538">
            <v>5.3833333333333337</v>
          </cell>
          <cell r="AU538">
            <v>5</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t="str">
            <v>Yes</v>
          </cell>
          <cell r="BM538" t="str">
            <v>Yes</v>
          </cell>
          <cell r="BN538" t="str">
            <v>Yes</v>
          </cell>
          <cell r="BO538" t="str">
            <v>Yes</v>
          </cell>
          <cell r="BP538" t="str">
            <v>Yes</v>
          </cell>
          <cell r="BQ538">
            <v>0</v>
          </cell>
          <cell r="BR538">
            <v>0</v>
          </cell>
          <cell r="BS538">
            <v>0</v>
          </cell>
          <cell r="BT538">
            <v>0</v>
          </cell>
          <cell r="BU538">
            <v>0</v>
          </cell>
          <cell r="BV538">
            <v>22.75</v>
          </cell>
          <cell r="BW538">
            <v>22.75</v>
          </cell>
          <cell r="BX538">
            <v>22.75</v>
          </cell>
          <cell r="BY538">
            <v>22.75</v>
          </cell>
          <cell r="BZ538">
            <v>22.75</v>
          </cell>
          <cell r="CA538">
            <v>0</v>
          </cell>
          <cell r="CB538">
            <v>0</v>
          </cell>
          <cell r="CC538">
            <v>0</v>
          </cell>
          <cell r="CD538">
            <v>0</v>
          </cell>
          <cell r="CE538">
            <v>0</v>
          </cell>
          <cell r="CF538">
            <v>0</v>
          </cell>
          <cell r="CG538">
            <v>0</v>
          </cell>
          <cell r="CH538">
            <v>0</v>
          </cell>
          <cell r="CI538">
            <v>0</v>
          </cell>
          <cell r="CJ538">
            <v>0</v>
          </cell>
          <cell r="CK538">
            <v>3.4606481481481485E-3</v>
          </cell>
          <cell r="CL538">
            <v>3.0092592592592588E-3</v>
          </cell>
          <cell r="CM538">
            <v>2.615740740740741E-3</v>
          </cell>
          <cell r="CN538">
            <v>2.1990740740740742E-3</v>
          </cell>
          <cell r="CO538">
            <v>1.8865740740740742E-3</v>
          </cell>
          <cell r="CP538">
            <v>0</v>
          </cell>
          <cell r="CQ538">
            <v>0</v>
          </cell>
          <cell r="CR538">
            <v>0</v>
          </cell>
          <cell r="CS538">
            <v>0</v>
          </cell>
          <cell r="CT538">
            <v>0</v>
          </cell>
          <cell r="CU538">
            <v>-0.61</v>
          </cell>
          <cell r="CV538" t="str">
            <v/>
          </cell>
          <cell r="CW538" t="str">
            <v/>
          </cell>
          <cell r="CX538" t="str">
            <v/>
          </cell>
          <cell r="CY538">
            <v>0.61</v>
          </cell>
          <cell r="CZ538" t="str">
            <v/>
          </cell>
          <cell r="DA538" t="str">
            <v/>
          </cell>
          <cell r="DB538" t="str">
            <v/>
          </cell>
          <cell r="DC538">
            <v>0</v>
          </cell>
          <cell r="DD538">
            <v>1</v>
          </cell>
          <cell r="DE538">
            <v>0</v>
          </cell>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I539">
            <v>0</v>
          </cell>
          <cell r="J539">
            <v>1</v>
          </cell>
          <cell r="K539">
            <v>0</v>
          </cell>
          <cell r="L539">
            <v>0</v>
          </cell>
          <cell r="M539">
            <v>0</v>
          </cell>
          <cell r="N539">
            <v>0</v>
          </cell>
          <cell r="O539">
            <v>0</v>
          </cell>
          <cell r="P539">
            <v>0</v>
          </cell>
          <cell r="Q539">
            <v>1</v>
          </cell>
          <cell r="R539" t="str">
            <v>Out &amp; under</v>
          </cell>
          <cell r="S539" t="str">
            <v xml:space="preserve">Revenue </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2.2400000000000002</v>
          </cell>
          <cell r="AR539">
            <v>2.0699999999999998</v>
          </cell>
          <cell r="AS539">
            <v>1.91</v>
          </cell>
          <cell r="AT539">
            <v>1.75</v>
          </cell>
          <cell r="AU539">
            <v>1.58</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t="str">
            <v>Yes</v>
          </cell>
          <cell r="BM539" t="str">
            <v>Yes</v>
          </cell>
          <cell r="BN539" t="str">
            <v>Yes</v>
          </cell>
          <cell r="BO539" t="str">
            <v>Yes</v>
          </cell>
          <cell r="BP539" t="str">
            <v>Yes</v>
          </cell>
          <cell r="BQ539" t="str">
            <v/>
          </cell>
          <cell r="BR539" t="str">
            <v/>
          </cell>
          <cell r="BS539" t="str">
            <v/>
          </cell>
          <cell r="BT539" t="str">
            <v/>
          </cell>
          <cell r="BU539" t="str">
            <v/>
          </cell>
          <cell r="BV539">
            <v>4.47</v>
          </cell>
          <cell r="BW539">
            <v>4.47</v>
          </cell>
          <cell r="BX539">
            <v>4.47</v>
          </cell>
          <cell r="BY539">
            <v>4.47</v>
          </cell>
          <cell r="BZ539">
            <v>4.47</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C539">
            <v>0</v>
          </cell>
          <cell r="DD539">
            <v>1</v>
          </cell>
          <cell r="DE539">
            <v>0</v>
          </cell>
        </row>
        <row r="540">
          <cell r="C540" t="str">
            <v>PR19WSH_Wt4</v>
          </cell>
          <cell r="D540" t="str">
            <v>Safe, clean water for all</v>
          </cell>
          <cell r="E540" t="str">
            <v>PR19 new</v>
          </cell>
          <cell r="F540" t="str">
            <v>Wt4</v>
          </cell>
          <cell r="G540" t="str">
            <v>Mains repairs</v>
          </cell>
          <cell r="H540" t="str">
            <v>The number of bursts of water mains per 1000km.</v>
          </cell>
          <cell r="I540">
            <v>0</v>
          </cell>
          <cell r="J540">
            <v>1</v>
          </cell>
          <cell r="K540">
            <v>0</v>
          </cell>
          <cell r="L540">
            <v>0</v>
          </cell>
          <cell r="M540">
            <v>0</v>
          </cell>
          <cell r="N540">
            <v>0</v>
          </cell>
          <cell r="O540">
            <v>0</v>
          </cell>
          <cell r="P540">
            <v>0</v>
          </cell>
          <cell r="Q540">
            <v>1</v>
          </cell>
          <cell r="R540" t="str">
            <v>Under</v>
          </cell>
          <cell r="S540" t="str">
            <v xml:space="preserve">Revenue </v>
          </cell>
          <cell r="T540" t="str">
            <v>In-period</v>
          </cell>
          <cell r="U540" t="str">
            <v>Water mains bursts</v>
          </cell>
          <cell r="V540" t="str">
            <v>nr</v>
          </cell>
          <cell r="W540" t="str">
            <v>Bursts per 1,00km of mains</v>
          </cell>
          <cell r="X540">
            <v>1</v>
          </cell>
          <cell r="Y540" t="str">
            <v>Down</v>
          </cell>
          <cell r="Z540" t="str">
            <v>Mains repairs</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138.9</v>
          </cell>
          <cell r="AR540">
            <v>137</v>
          </cell>
          <cell r="AS540">
            <v>135.1</v>
          </cell>
          <cell r="AT540">
            <v>133.1</v>
          </cell>
          <cell r="AU540">
            <v>131.19999999999999</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t="str">
            <v>Yes</v>
          </cell>
          <cell r="BM540" t="str">
            <v>Yes</v>
          </cell>
          <cell r="BN540" t="str">
            <v>Yes</v>
          </cell>
          <cell r="BO540" t="str">
            <v>Yes</v>
          </cell>
          <cell r="BP540" t="str">
            <v>Yes</v>
          </cell>
          <cell r="BQ540" t="str">
            <v/>
          </cell>
          <cell r="BR540" t="str">
            <v/>
          </cell>
          <cell r="BS540" t="str">
            <v/>
          </cell>
          <cell r="BT540" t="str">
            <v/>
          </cell>
          <cell r="BU540" t="str">
            <v/>
          </cell>
          <cell r="BV540">
            <v>194.5</v>
          </cell>
          <cell r="BW540">
            <v>194.5</v>
          </cell>
          <cell r="BX540">
            <v>194.5</v>
          </cell>
          <cell r="BY540">
            <v>194.5</v>
          </cell>
          <cell r="BZ540">
            <v>194.5</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v>-0.10199999999999999</v>
          </cell>
          <cell r="CV540" t="str">
            <v/>
          </cell>
          <cell r="CW540" t="str">
            <v/>
          </cell>
          <cell r="CX540" t="str">
            <v/>
          </cell>
          <cell r="CY540" t="str">
            <v/>
          </cell>
          <cell r="CZ540" t="str">
            <v/>
          </cell>
          <cell r="DA540" t="str">
            <v/>
          </cell>
          <cell r="DB540" t="str">
            <v/>
          </cell>
          <cell r="DC540">
            <v>0</v>
          </cell>
          <cell r="DD540">
            <v>1</v>
          </cell>
          <cell r="DE540">
            <v>0</v>
          </cell>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I541">
            <v>0</v>
          </cell>
          <cell r="J541">
            <v>1</v>
          </cell>
          <cell r="K541">
            <v>0</v>
          </cell>
          <cell r="L541">
            <v>0</v>
          </cell>
          <cell r="M541">
            <v>0</v>
          </cell>
          <cell r="N541">
            <v>0</v>
          </cell>
          <cell r="O541">
            <v>0</v>
          </cell>
          <cell r="P541">
            <v>0</v>
          </cell>
          <cell r="Q541">
            <v>1</v>
          </cell>
          <cell r="R541" t="str">
            <v>Under</v>
          </cell>
          <cell r="S541" t="str">
            <v xml:space="preserve">Revenue </v>
          </cell>
          <cell r="T541" t="str">
            <v>In-period</v>
          </cell>
          <cell r="U541" t="str">
            <v>Water outage</v>
          </cell>
          <cell r="V541" t="str">
            <v>%</v>
          </cell>
          <cell r="W541">
            <v>0</v>
          </cell>
          <cell r="X541">
            <v>2</v>
          </cell>
          <cell r="Y541" t="str">
            <v>Down</v>
          </cell>
          <cell r="Z541" t="str">
            <v>Unplanned outage</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2.34</v>
          </cell>
          <cell r="AR541">
            <v>2.34</v>
          </cell>
          <cell r="AS541">
            <v>2.34</v>
          </cell>
          <cell r="AT541">
            <v>2.34</v>
          </cell>
          <cell r="AU541">
            <v>2.34</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t="str">
            <v>Yes</v>
          </cell>
          <cell r="BM541" t="str">
            <v>Yes</v>
          </cell>
          <cell r="BN541" t="str">
            <v>Yes</v>
          </cell>
          <cell r="BO541" t="str">
            <v>Yes</v>
          </cell>
          <cell r="BP541" t="str">
            <v>Yes</v>
          </cell>
          <cell r="BQ541" t="str">
            <v/>
          </cell>
          <cell r="BR541" t="str">
            <v/>
          </cell>
          <cell r="BS541" t="str">
            <v/>
          </cell>
          <cell r="BT541" t="str">
            <v/>
          </cell>
          <cell r="BU541" t="str">
            <v/>
          </cell>
          <cell r="BV541">
            <v>4.68</v>
          </cell>
          <cell r="BW541">
            <v>4.68</v>
          </cell>
          <cell r="BX541">
            <v>4.68</v>
          </cell>
          <cell r="BY541">
            <v>4.68</v>
          </cell>
          <cell r="BZ541">
            <v>4.68</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v>-0.81899999999999995</v>
          </cell>
          <cell r="CV541" t="str">
            <v/>
          </cell>
          <cell r="CW541" t="str">
            <v/>
          </cell>
          <cell r="CX541" t="str">
            <v/>
          </cell>
          <cell r="CY541" t="str">
            <v/>
          </cell>
          <cell r="CZ541" t="str">
            <v/>
          </cell>
          <cell r="DA541" t="str">
            <v/>
          </cell>
          <cell r="DB541" t="str">
            <v/>
          </cell>
          <cell r="DC541">
            <v>0</v>
          </cell>
          <cell r="DD541">
            <v>1</v>
          </cell>
          <cell r="DE541">
            <v>0</v>
          </cell>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I542">
            <v>0</v>
          </cell>
          <cell r="J542">
            <v>1</v>
          </cell>
          <cell r="K542">
            <v>0</v>
          </cell>
          <cell r="L542">
            <v>0</v>
          </cell>
          <cell r="M542">
            <v>0</v>
          </cell>
          <cell r="N542">
            <v>0</v>
          </cell>
          <cell r="O542">
            <v>0</v>
          </cell>
          <cell r="P542">
            <v>0</v>
          </cell>
          <cell r="Q542">
            <v>1</v>
          </cell>
          <cell r="R542" t="str">
            <v>NFI</v>
          </cell>
          <cell r="S542">
            <v>0</v>
          </cell>
          <cell r="T542">
            <v>0</v>
          </cell>
          <cell r="U542" t="str">
            <v>Water quality compliance</v>
          </cell>
          <cell r="V542" t="str">
            <v>nr</v>
          </cell>
          <cell r="W542">
            <v>0</v>
          </cell>
          <cell r="X542">
            <v>3</v>
          </cell>
          <cell r="Y542" t="str">
            <v>Down</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10</v>
          </cell>
          <cell r="AR542">
            <v>10</v>
          </cell>
          <cell r="AS542">
            <v>10</v>
          </cell>
          <cell r="AT542">
            <v>10</v>
          </cell>
          <cell r="AU542">
            <v>10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v>0</v>
          </cell>
          <cell r="DD542">
            <v>1</v>
          </cell>
          <cell r="DE542">
            <v>0</v>
          </cell>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J543">
            <v>0</v>
          </cell>
          <cell r="K543">
            <v>0</v>
          </cell>
          <cell r="L543">
            <v>0</v>
          </cell>
          <cell r="M543">
            <v>0</v>
          </cell>
          <cell r="N543">
            <v>0</v>
          </cell>
          <cell r="O543">
            <v>0</v>
          </cell>
          <cell r="P543">
            <v>0</v>
          </cell>
          <cell r="Q543">
            <v>1</v>
          </cell>
          <cell r="R543" t="str">
            <v>NFI</v>
          </cell>
          <cell r="S543">
            <v>0</v>
          </cell>
          <cell r="T543">
            <v>0</v>
          </cell>
          <cell r="U543" t="str">
            <v>Catchment management</v>
          </cell>
          <cell r="V543" t="str">
            <v>nr</v>
          </cell>
          <cell r="W543">
            <v>0</v>
          </cell>
          <cell r="X543">
            <v>0</v>
          </cell>
          <cell r="Y543" t="str">
            <v>Down</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23</v>
          </cell>
          <cell r="AR543">
            <v>23</v>
          </cell>
          <cell r="AS543">
            <v>23</v>
          </cell>
          <cell r="AT543">
            <v>23</v>
          </cell>
          <cell r="AU543">
            <v>18</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v>0</v>
          </cell>
          <cell r="DD543">
            <v>1</v>
          </cell>
          <cell r="DE543">
            <v>0</v>
          </cell>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I544">
            <v>0</v>
          </cell>
          <cell r="J544">
            <v>1</v>
          </cell>
          <cell r="K544">
            <v>0</v>
          </cell>
          <cell r="L544">
            <v>0</v>
          </cell>
          <cell r="M544">
            <v>0</v>
          </cell>
          <cell r="N544">
            <v>0</v>
          </cell>
          <cell r="O544">
            <v>0</v>
          </cell>
          <cell r="P544">
            <v>0</v>
          </cell>
          <cell r="Q544">
            <v>1</v>
          </cell>
          <cell r="R544" t="str">
            <v>Out &amp; under</v>
          </cell>
          <cell r="S544" t="str">
            <v xml:space="preserve">Revenue </v>
          </cell>
          <cell r="T544" t="str">
            <v>In-period</v>
          </cell>
          <cell r="U544" t="str">
            <v>Water quality compliance</v>
          </cell>
          <cell r="V544" t="str">
            <v>nr</v>
          </cell>
          <cell r="W544">
            <v>0</v>
          </cell>
          <cell r="X544">
            <v>0</v>
          </cell>
          <cell r="Y544" t="str">
            <v>Up</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1400</v>
          </cell>
          <cell r="AR544">
            <v>2800</v>
          </cell>
          <cell r="AS544">
            <v>4200</v>
          </cell>
          <cell r="AT544">
            <v>5600</v>
          </cell>
          <cell r="AU544">
            <v>7000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C544">
            <v>0</v>
          </cell>
          <cell r="DD544">
            <v>1</v>
          </cell>
          <cell r="DE544">
            <v>0</v>
          </cell>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I545">
            <v>0</v>
          </cell>
          <cell r="J545">
            <v>0</v>
          </cell>
          <cell r="K545">
            <v>1</v>
          </cell>
          <cell r="L545">
            <v>0</v>
          </cell>
          <cell r="M545">
            <v>0</v>
          </cell>
          <cell r="N545">
            <v>0</v>
          </cell>
          <cell r="O545">
            <v>0</v>
          </cell>
          <cell r="P545">
            <v>0</v>
          </cell>
          <cell r="Q545">
            <v>1</v>
          </cell>
          <cell r="R545" t="str">
            <v>Under</v>
          </cell>
          <cell r="S545" t="str">
            <v xml:space="preserve">Revenue </v>
          </cell>
          <cell r="T545" t="str">
            <v>In-period</v>
          </cell>
          <cell r="U545" t="str">
            <v>WwTW numeric consents</v>
          </cell>
          <cell r="V545" t="str">
            <v>%</v>
          </cell>
          <cell r="W545">
            <v>0</v>
          </cell>
          <cell r="X545">
            <v>2</v>
          </cell>
          <cell r="Y545" t="str">
            <v>Up</v>
          </cell>
          <cell r="Z545" t="str">
            <v>Treatment works compliance</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100</v>
          </cell>
          <cell r="AR545">
            <v>100</v>
          </cell>
          <cell r="AS545">
            <v>100</v>
          </cell>
          <cell r="AT545">
            <v>100</v>
          </cell>
          <cell r="AU545">
            <v>100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t="str">
            <v>Yes</v>
          </cell>
          <cell r="BM545" t="str">
            <v>Yes</v>
          </cell>
          <cell r="BN545" t="str">
            <v>Yes</v>
          </cell>
          <cell r="BO545" t="str">
            <v>Yes</v>
          </cell>
          <cell r="BP545" t="str">
            <v>Yes</v>
          </cell>
          <cell r="BQ545" t="str">
            <v/>
          </cell>
          <cell r="BR545" t="str">
            <v/>
          </cell>
          <cell r="BS545" t="str">
            <v/>
          </cell>
          <cell r="BT545" t="str">
            <v/>
          </cell>
          <cell r="BU545" t="str">
            <v/>
          </cell>
          <cell r="BV545">
            <v>95</v>
          </cell>
          <cell r="BW545">
            <v>95</v>
          </cell>
          <cell r="BX545">
            <v>95</v>
          </cell>
          <cell r="BY545">
            <v>95</v>
          </cell>
          <cell r="BZ545">
            <v>95</v>
          </cell>
          <cell r="CA545">
            <v>99</v>
          </cell>
          <cell r="CB545">
            <v>99</v>
          </cell>
          <cell r="CC545">
            <v>99</v>
          </cell>
          <cell r="CD545">
            <v>99</v>
          </cell>
          <cell r="CE545">
            <v>99</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v>-0.7</v>
          </cell>
          <cell r="CV545" t="str">
            <v/>
          </cell>
          <cell r="CW545" t="str">
            <v/>
          </cell>
          <cell r="CX545" t="str">
            <v/>
          </cell>
          <cell r="CY545" t="str">
            <v/>
          </cell>
          <cell r="CZ545" t="str">
            <v/>
          </cell>
          <cell r="DA545" t="str">
            <v/>
          </cell>
          <cell r="DB545" t="str">
            <v/>
          </cell>
          <cell r="DC545">
            <v>0</v>
          </cell>
          <cell r="DD545">
            <v>1</v>
          </cell>
          <cell r="DE545">
            <v>0</v>
          </cell>
        </row>
        <row r="546">
          <cell r="C546" t="str">
            <v>PR19WSH_En2</v>
          </cell>
          <cell r="D546">
            <v>0</v>
          </cell>
          <cell r="E546">
            <v>0</v>
          </cell>
          <cell r="F546" t="str">
            <v>En2</v>
          </cell>
          <cell r="G546" t="str">
            <v xml:space="preserve">Wastewater treatment works 'look-up table' compliance </v>
          </cell>
          <cell r="H546">
            <v>0</v>
          </cell>
          <cell r="I546">
            <v>0</v>
          </cell>
          <cell r="J546">
            <v>0</v>
          </cell>
          <cell r="K546">
            <v>0</v>
          </cell>
          <cell r="L546">
            <v>0</v>
          </cell>
          <cell r="M546">
            <v>0</v>
          </cell>
          <cell r="N546">
            <v>0</v>
          </cell>
          <cell r="O546">
            <v>0</v>
          </cell>
          <cell r="P546">
            <v>0</v>
          </cell>
          <cell r="Q546">
            <v>0</v>
          </cell>
          <cell r="R546" t="str">
            <v>NFI</v>
          </cell>
          <cell r="S546">
            <v>0</v>
          </cell>
          <cell r="T546">
            <v>0</v>
          </cell>
          <cell r="U546">
            <v>0</v>
          </cell>
          <cell r="V546" t="str">
            <v>%</v>
          </cell>
          <cell r="W546">
            <v>0</v>
          </cell>
          <cell r="X546">
            <v>2</v>
          </cell>
          <cell r="Y546" t="str">
            <v>Up</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100</v>
          </cell>
          <cell r="AR546">
            <v>100</v>
          </cell>
          <cell r="AS546">
            <v>100</v>
          </cell>
          <cell r="AT546">
            <v>100</v>
          </cell>
          <cell r="AU546">
            <v>100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v>0</v>
          </cell>
          <cell r="DD546">
            <v>0</v>
          </cell>
          <cell r="DE546">
            <v>0</v>
          </cell>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I547">
            <v>0</v>
          </cell>
          <cell r="J547">
            <v>0</v>
          </cell>
          <cell r="K547">
            <v>1</v>
          </cell>
          <cell r="L547">
            <v>0</v>
          </cell>
          <cell r="M547">
            <v>0</v>
          </cell>
          <cell r="N547">
            <v>0</v>
          </cell>
          <cell r="O547">
            <v>0</v>
          </cell>
          <cell r="P547">
            <v>0</v>
          </cell>
          <cell r="Q547">
            <v>1</v>
          </cell>
          <cell r="R547" t="str">
            <v>Out &amp; under</v>
          </cell>
          <cell r="S547" t="str">
            <v xml:space="preserve">Revenue </v>
          </cell>
          <cell r="T547" t="str">
            <v>In-period</v>
          </cell>
          <cell r="U547" t="str">
            <v>Pollution incidents</v>
          </cell>
          <cell r="V547" t="str">
            <v>nr</v>
          </cell>
          <cell r="W547" t="str">
            <v>Pollution incidents per 10,000 km of sewers</v>
          </cell>
          <cell r="X547">
            <v>2</v>
          </cell>
          <cell r="Y547" t="str">
            <v>Down</v>
          </cell>
          <cell r="Z547" t="str">
            <v>Pollution incidents</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24.51</v>
          </cell>
          <cell r="AR547">
            <v>23.74</v>
          </cell>
          <cell r="AS547">
            <v>23</v>
          </cell>
          <cell r="AT547">
            <v>22.4</v>
          </cell>
          <cell r="AU547">
            <v>19.5</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t="str">
            <v>Yes</v>
          </cell>
          <cell r="BM547" t="str">
            <v>Yes</v>
          </cell>
          <cell r="BN547" t="str">
            <v>Yes</v>
          </cell>
          <cell r="BO547" t="str">
            <v>Yes</v>
          </cell>
          <cell r="BP547" t="str">
            <v>Yes</v>
          </cell>
          <cell r="BQ547" t="str">
            <v/>
          </cell>
          <cell r="BR547" t="str">
            <v/>
          </cell>
          <cell r="BS547" t="str">
            <v/>
          </cell>
          <cell r="BT547" t="str">
            <v/>
          </cell>
          <cell r="BU547" t="str">
            <v/>
          </cell>
          <cell r="BV547">
            <v>36.76</v>
          </cell>
          <cell r="BW547">
            <v>36.76</v>
          </cell>
          <cell r="BX547">
            <v>36.76</v>
          </cell>
          <cell r="BY547">
            <v>36.76</v>
          </cell>
          <cell r="BZ547">
            <v>36.76</v>
          </cell>
          <cell r="CA547" t="str">
            <v/>
          </cell>
          <cell r="CB547" t="str">
            <v/>
          </cell>
          <cell r="CC547" t="str">
            <v/>
          </cell>
          <cell r="CD547" t="str">
            <v/>
          </cell>
          <cell r="CE547" t="str">
            <v/>
          </cell>
          <cell r="CF547" t="str">
            <v/>
          </cell>
          <cell r="CG547" t="str">
            <v/>
          </cell>
          <cell r="CH547" t="str">
            <v/>
          </cell>
          <cell r="CI547" t="str">
            <v/>
          </cell>
          <cell r="CJ547" t="str">
            <v/>
          </cell>
          <cell r="CK547">
            <v>18.510000000000002</v>
          </cell>
          <cell r="CL547">
            <v>14.74</v>
          </cell>
          <cell r="CM547">
            <v>14</v>
          </cell>
          <cell r="CN547">
            <v>12.4</v>
          </cell>
          <cell r="CO547">
            <v>10.5</v>
          </cell>
          <cell r="CP547" t="str">
            <v/>
          </cell>
          <cell r="CQ547" t="str">
            <v/>
          </cell>
          <cell r="CR547" t="str">
            <v/>
          </cell>
          <cell r="CS547" t="str">
            <v/>
          </cell>
          <cell r="CT547" t="str">
            <v/>
          </cell>
          <cell r="CU547">
            <v>-0.215</v>
          </cell>
          <cell r="CV547" t="str">
            <v/>
          </cell>
          <cell r="CW547" t="str">
            <v/>
          </cell>
          <cell r="CX547" t="str">
            <v/>
          </cell>
          <cell r="CY547">
            <v>0.17799999999999999</v>
          </cell>
          <cell r="CZ547" t="str">
            <v/>
          </cell>
          <cell r="DA547" t="str">
            <v/>
          </cell>
          <cell r="DB547" t="str">
            <v/>
          </cell>
          <cell r="DC547">
            <v>0</v>
          </cell>
          <cell r="DD547">
            <v>1</v>
          </cell>
          <cell r="DE547">
            <v>0</v>
          </cell>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I548">
            <v>0</v>
          </cell>
          <cell r="J548">
            <v>1</v>
          </cell>
          <cell r="K548">
            <v>0</v>
          </cell>
          <cell r="L548">
            <v>0</v>
          </cell>
          <cell r="M548">
            <v>0</v>
          </cell>
          <cell r="N548">
            <v>0</v>
          </cell>
          <cell r="O548">
            <v>0</v>
          </cell>
          <cell r="P548">
            <v>0</v>
          </cell>
          <cell r="Q548">
            <v>1</v>
          </cell>
          <cell r="R548" t="str">
            <v>Out &amp; under</v>
          </cell>
          <cell r="S548" t="str">
            <v xml:space="preserve">Revenue </v>
          </cell>
          <cell r="T548" t="str">
            <v>In-period</v>
          </cell>
          <cell r="U548" t="str">
            <v>Leakage</v>
          </cell>
          <cell r="V548" t="str">
            <v>nr</v>
          </cell>
          <cell r="W548" t="str">
            <v>Ml/D</v>
          </cell>
          <cell r="X548">
            <v>1</v>
          </cell>
          <cell r="Y548" t="str">
            <v>Down</v>
          </cell>
          <cell r="Z548" t="str">
            <v>Leakage</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181.8</v>
          </cell>
          <cell r="AR548">
            <v>177.3</v>
          </cell>
          <cell r="AS548">
            <v>171.6</v>
          </cell>
          <cell r="AT548">
            <v>166</v>
          </cell>
          <cell r="AU548">
            <v>160.5</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t="str">
            <v>Yes</v>
          </cell>
          <cell r="BM548" t="str">
            <v>Yes</v>
          </cell>
          <cell r="BN548" t="str">
            <v>Yes</v>
          </cell>
          <cell r="BO548" t="str">
            <v>Yes</v>
          </cell>
          <cell r="BP548" t="str">
            <v>Yes</v>
          </cell>
          <cell r="BQ548" t="str">
            <v/>
          </cell>
          <cell r="BR548" t="str">
            <v/>
          </cell>
          <cell r="BS548" t="str">
            <v/>
          </cell>
          <cell r="BT548" t="str">
            <v/>
          </cell>
          <cell r="BU548" t="str">
            <v/>
          </cell>
          <cell r="BV548">
            <v>194.4</v>
          </cell>
          <cell r="BW548">
            <v>194.4</v>
          </cell>
          <cell r="BX548">
            <v>194.4</v>
          </cell>
          <cell r="BY548">
            <v>194.4</v>
          </cell>
          <cell r="BZ548">
            <v>194.4</v>
          </cell>
          <cell r="CA548" t="str">
            <v/>
          </cell>
          <cell r="CB548" t="str">
            <v/>
          </cell>
          <cell r="CC548" t="str">
            <v/>
          </cell>
          <cell r="CD548" t="str">
            <v/>
          </cell>
          <cell r="CE548" t="str">
            <v/>
          </cell>
          <cell r="CF548" t="str">
            <v/>
          </cell>
          <cell r="CG548" t="str">
            <v/>
          </cell>
          <cell r="CH548" t="str">
            <v/>
          </cell>
          <cell r="CI548" t="str">
            <v/>
          </cell>
          <cell r="CJ548" t="str">
            <v/>
          </cell>
          <cell r="CK548">
            <v>177.8</v>
          </cell>
          <cell r="CL548">
            <v>173.3</v>
          </cell>
          <cell r="CM548">
            <v>167.6</v>
          </cell>
          <cell r="CN548">
            <v>162</v>
          </cell>
          <cell r="CO548">
            <v>156.5</v>
          </cell>
          <cell r="CP548" t="str">
            <v/>
          </cell>
          <cell r="CQ548" t="str">
            <v/>
          </cell>
          <cell r="CR548" t="str">
            <v/>
          </cell>
          <cell r="CS548" t="str">
            <v/>
          </cell>
          <cell r="CT548" t="str">
            <v/>
          </cell>
          <cell r="CU548">
            <v>-0.16800000000000001</v>
          </cell>
          <cell r="CV548" t="str">
            <v/>
          </cell>
          <cell r="CW548" t="str">
            <v/>
          </cell>
          <cell r="CX548" t="str">
            <v/>
          </cell>
          <cell r="CY548">
            <v>0.14299999999999999</v>
          </cell>
          <cell r="CZ548" t="str">
            <v/>
          </cell>
          <cell r="DA548" t="str">
            <v/>
          </cell>
          <cell r="DB548" t="str">
            <v/>
          </cell>
          <cell r="DC548">
            <v>0</v>
          </cell>
          <cell r="DD548">
            <v>1</v>
          </cell>
          <cell r="DE548">
            <v>0</v>
          </cell>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I549">
            <v>0</v>
          </cell>
          <cell r="J549">
            <v>1</v>
          </cell>
          <cell r="K549">
            <v>0</v>
          </cell>
          <cell r="L549">
            <v>0</v>
          </cell>
          <cell r="M549">
            <v>0</v>
          </cell>
          <cell r="N549">
            <v>0</v>
          </cell>
          <cell r="O549">
            <v>0</v>
          </cell>
          <cell r="P549">
            <v>0</v>
          </cell>
          <cell r="Q549">
            <v>1</v>
          </cell>
          <cell r="R549" t="str">
            <v>Under</v>
          </cell>
          <cell r="S549" t="str">
            <v xml:space="preserve">Revenue </v>
          </cell>
          <cell r="T549" t="str">
            <v>End of period</v>
          </cell>
          <cell r="U549" t="str">
            <v>Water consumption</v>
          </cell>
          <cell r="V549" t="str">
            <v>nr</v>
          </cell>
          <cell r="W549" t="str">
            <v>Litres per head per day</v>
          </cell>
          <cell r="X549">
            <v>1</v>
          </cell>
          <cell r="Y549" t="str">
            <v>Down</v>
          </cell>
          <cell r="Z549" t="str">
            <v>Per capita consumption</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143.6</v>
          </cell>
          <cell r="AR549">
            <v>142.1</v>
          </cell>
          <cell r="AS549">
            <v>140.69999999999999</v>
          </cell>
          <cell r="AT549">
            <v>138.30000000000001</v>
          </cell>
          <cell r="AU549">
            <v>135.9</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t="str">
            <v>Yes</v>
          </cell>
          <cell r="BM549" t="str">
            <v>Yes</v>
          </cell>
          <cell r="BN549" t="str">
            <v>Yes</v>
          </cell>
          <cell r="BO549" t="str">
            <v>Yes</v>
          </cell>
          <cell r="BP549" t="str">
            <v>Yes</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v>-0.13500000000000001</v>
          </cell>
          <cell r="CV549" t="str">
            <v/>
          </cell>
          <cell r="CW549" t="str">
            <v/>
          </cell>
          <cell r="CX549" t="str">
            <v/>
          </cell>
          <cell r="CY549" t="str">
            <v/>
          </cell>
          <cell r="CZ549" t="str">
            <v/>
          </cell>
          <cell r="DA549" t="str">
            <v/>
          </cell>
          <cell r="DB549" t="str">
            <v/>
          </cell>
          <cell r="DC549">
            <v>0</v>
          </cell>
          <cell r="DD549">
            <v>1</v>
          </cell>
          <cell r="DE549">
            <v>0</v>
          </cell>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J550">
            <v>0</v>
          </cell>
          <cell r="K550">
            <v>0.71</v>
          </cell>
          <cell r="L550">
            <v>0</v>
          </cell>
          <cell r="M550">
            <v>0</v>
          </cell>
          <cell r="N550">
            <v>0</v>
          </cell>
          <cell r="O550">
            <v>0</v>
          </cell>
          <cell r="P550">
            <v>0</v>
          </cell>
          <cell r="Q550">
            <v>1</v>
          </cell>
          <cell r="R550" t="str">
            <v>Out &amp; under</v>
          </cell>
          <cell r="S550" t="str">
            <v xml:space="preserve">Revenue </v>
          </cell>
          <cell r="T550" t="str">
            <v>End of period</v>
          </cell>
          <cell r="U550" t="str">
            <v>Environmental</v>
          </cell>
          <cell r="V550" t="str">
            <v>km</v>
          </cell>
          <cell r="W550" t="str">
            <v>km of river</v>
          </cell>
          <cell r="X550">
            <v>0</v>
          </cell>
          <cell r="Y550" t="str">
            <v>Up</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5</v>
          </cell>
          <cell r="AS550">
            <v>25</v>
          </cell>
          <cell r="AT550">
            <v>25</v>
          </cell>
          <cell r="AU550">
            <v>418</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C550">
            <v>0</v>
          </cell>
          <cell r="DD550">
            <v>1</v>
          </cell>
          <cell r="DE550">
            <v>0</v>
          </cell>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I551">
            <v>0</v>
          </cell>
          <cell r="J551">
            <v>0</v>
          </cell>
          <cell r="K551">
            <v>0</v>
          </cell>
          <cell r="L551">
            <v>1</v>
          </cell>
          <cell r="M551">
            <v>0</v>
          </cell>
          <cell r="N551">
            <v>0</v>
          </cell>
          <cell r="O551">
            <v>0</v>
          </cell>
          <cell r="P551">
            <v>0</v>
          </cell>
          <cell r="Q551">
            <v>1</v>
          </cell>
          <cell r="R551" t="str">
            <v>Out &amp; under</v>
          </cell>
          <cell r="S551" t="str">
            <v xml:space="preserve">Revenue </v>
          </cell>
          <cell r="T551" t="str">
            <v>In-period</v>
          </cell>
          <cell r="U551" t="str">
            <v>Bioresources (sludge)</v>
          </cell>
          <cell r="V551" t="str">
            <v>%</v>
          </cell>
          <cell r="W551">
            <v>0</v>
          </cell>
          <cell r="X551">
            <v>1</v>
          </cell>
          <cell r="Y551" t="str">
            <v>Up</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95</v>
          </cell>
          <cell r="AR551">
            <v>97.3</v>
          </cell>
          <cell r="AS551">
            <v>97.3</v>
          </cell>
          <cell r="AT551">
            <v>97.3</v>
          </cell>
          <cell r="AU551">
            <v>97.3</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C551">
            <v>0</v>
          </cell>
          <cell r="DD551">
            <v>1</v>
          </cell>
          <cell r="DE551">
            <v>0</v>
          </cell>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I552">
            <v>0</v>
          </cell>
          <cell r="J552">
            <v>0</v>
          </cell>
          <cell r="K552">
            <v>0</v>
          </cell>
          <cell r="L552">
            <v>1</v>
          </cell>
          <cell r="M552">
            <v>0</v>
          </cell>
          <cell r="N552">
            <v>0</v>
          </cell>
          <cell r="O552">
            <v>0</v>
          </cell>
          <cell r="P552">
            <v>0</v>
          </cell>
          <cell r="Q552">
            <v>1</v>
          </cell>
          <cell r="R552" t="str">
            <v>Under</v>
          </cell>
          <cell r="S552" t="str">
            <v xml:space="preserve">Revenue </v>
          </cell>
          <cell r="T552" t="str">
            <v>In-period</v>
          </cell>
          <cell r="U552" t="str">
            <v>Bioresources (sludge)</v>
          </cell>
          <cell r="V552" t="str">
            <v>%</v>
          </cell>
          <cell r="W552">
            <v>0</v>
          </cell>
          <cell r="X552">
            <v>2</v>
          </cell>
          <cell r="Y552" t="str">
            <v>Up</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100</v>
          </cell>
          <cell r="AR552">
            <v>100</v>
          </cell>
          <cell r="AS552">
            <v>100</v>
          </cell>
          <cell r="AT552">
            <v>100</v>
          </cell>
          <cell r="AU552">
            <v>100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C552">
            <v>0</v>
          </cell>
          <cell r="DD552">
            <v>1</v>
          </cell>
          <cell r="DE552">
            <v>0</v>
          </cell>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I553">
            <v>0</v>
          </cell>
          <cell r="J553">
            <v>0</v>
          </cell>
          <cell r="K553">
            <v>0</v>
          </cell>
          <cell r="L553">
            <v>0</v>
          </cell>
          <cell r="M553">
            <v>1</v>
          </cell>
          <cell r="N553">
            <v>0</v>
          </cell>
          <cell r="O553">
            <v>0</v>
          </cell>
          <cell r="P553">
            <v>0</v>
          </cell>
          <cell r="Q553">
            <v>1</v>
          </cell>
          <cell r="R553" t="str">
            <v>Out &amp; under</v>
          </cell>
          <cell r="S553" t="str">
            <v xml:space="preserve">Revenue </v>
          </cell>
          <cell r="T553" t="str">
            <v>In-period</v>
          </cell>
          <cell r="U553" t="str">
            <v>Customer measure of experience (C-MeX)</v>
          </cell>
          <cell r="V553" t="str">
            <v>score</v>
          </cell>
          <cell r="W553" t="str">
            <v>C-MeX score</v>
          </cell>
          <cell r="X553">
            <v>2</v>
          </cell>
          <cell r="Y553" t="str">
            <v>Up</v>
          </cell>
          <cell r="Z553" t="str">
            <v>C-MeX: Customer measure of experience</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t="str">
            <v>Upper Quartile</v>
          </cell>
          <cell r="AR553" t="str">
            <v>Upper Quartile</v>
          </cell>
          <cell r="AS553" t="str">
            <v>Upper Quartile</v>
          </cell>
          <cell r="AT553" t="str">
            <v>Upper Quartile</v>
          </cell>
          <cell r="AU553" t="str">
            <v>Upper Quartile</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t="str">
            <v>Yes</v>
          </cell>
          <cell r="BM553" t="str">
            <v>Yes</v>
          </cell>
          <cell r="BN553" t="str">
            <v>Yes</v>
          </cell>
          <cell r="BO553" t="str">
            <v>Yes</v>
          </cell>
          <cell r="BP553" t="str">
            <v>Yes</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No</v>
          </cell>
          <cell r="DD553">
            <v>1</v>
          </cell>
          <cell r="DE553">
            <v>0</v>
          </cell>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I554">
            <v>0</v>
          </cell>
          <cell r="J554">
            <v>0.6</v>
          </cell>
          <cell r="K554">
            <v>0.4</v>
          </cell>
          <cell r="L554">
            <v>0</v>
          </cell>
          <cell r="M554">
            <v>0</v>
          </cell>
          <cell r="N554">
            <v>0</v>
          </cell>
          <cell r="O554">
            <v>0</v>
          </cell>
          <cell r="P554">
            <v>0</v>
          </cell>
          <cell r="Q554">
            <v>1</v>
          </cell>
          <cell r="R554" t="str">
            <v>Out &amp; under</v>
          </cell>
          <cell r="S554" t="str">
            <v xml:space="preserve">Revenue </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t="str">
            <v>Upper Quartile</v>
          </cell>
          <cell r="AR554" t="str">
            <v>Upper Quartile</v>
          </cell>
          <cell r="AS554" t="str">
            <v>Upper Quartile</v>
          </cell>
          <cell r="AT554" t="str">
            <v>Upper Quartile</v>
          </cell>
          <cell r="AU554" t="str">
            <v>Upper Quartile</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t="str">
            <v>Yes</v>
          </cell>
          <cell r="BM554" t="str">
            <v>Yes</v>
          </cell>
          <cell r="BN554" t="str">
            <v>Yes</v>
          </cell>
          <cell r="BO554" t="str">
            <v>Yes</v>
          </cell>
          <cell r="BP554" t="str">
            <v>Yes</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No</v>
          </cell>
          <cell r="DD554">
            <v>1</v>
          </cell>
          <cell r="DE554">
            <v>0</v>
          </cell>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N555">
            <v>0</v>
          </cell>
          <cell r="O555">
            <v>0</v>
          </cell>
          <cell r="P555">
            <v>0</v>
          </cell>
          <cell r="Q555">
            <v>1</v>
          </cell>
          <cell r="R555" t="str">
            <v>NFI</v>
          </cell>
          <cell r="S555">
            <v>0</v>
          </cell>
          <cell r="T555">
            <v>0</v>
          </cell>
          <cell r="U555" t="str">
            <v>Customer service/satisfaction (exc. billing etc.)</v>
          </cell>
          <cell r="V555" t="str">
            <v>score</v>
          </cell>
          <cell r="W555" t="str">
            <v>Score out of 10</v>
          </cell>
          <cell r="X555">
            <v>2</v>
          </cell>
          <cell r="Y555" t="str">
            <v>Up</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8.15</v>
          </cell>
          <cell r="AR555">
            <v>8.15</v>
          </cell>
          <cell r="AS555">
            <v>8.15</v>
          </cell>
          <cell r="AT555">
            <v>8.15</v>
          </cell>
          <cell r="AU555">
            <v>8.15</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v>0</v>
          </cell>
          <cell r="DD555">
            <v>1</v>
          </cell>
          <cell r="DE555">
            <v>0</v>
          </cell>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I556">
            <v>0</v>
          </cell>
          <cell r="J556">
            <v>0</v>
          </cell>
          <cell r="K556">
            <v>0</v>
          </cell>
          <cell r="L556">
            <v>0</v>
          </cell>
          <cell r="M556">
            <v>0</v>
          </cell>
          <cell r="N556">
            <v>1</v>
          </cell>
          <cell r="O556">
            <v>0</v>
          </cell>
          <cell r="P556">
            <v>0</v>
          </cell>
          <cell r="Q556">
            <v>1</v>
          </cell>
          <cell r="R556" t="str">
            <v>Out &amp; under</v>
          </cell>
          <cell r="S556" t="str">
            <v xml:space="preserve">Revenue </v>
          </cell>
          <cell r="T556" t="str">
            <v>In-period</v>
          </cell>
          <cell r="U556" t="str">
            <v>Customer service/satisfaction (exc. billing etc.)</v>
          </cell>
          <cell r="V556" t="str">
            <v>score</v>
          </cell>
          <cell r="W556" t="str">
            <v>Score out of 5</v>
          </cell>
          <cell r="X556">
            <v>1</v>
          </cell>
          <cell r="Y556" t="str">
            <v>Up</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4.5</v>
          </cell>
          <cell r="AR556">
            <v>4.5</v>
          </cell>
          <cell r="AS556">
            <v>4.5</v>
          </cell>
          <cell r="AT556">
            <v>4.5</v>
          </cell>
          <cell r="AU556">
            <v>4.5</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t="str">
            <v>Yes</v>
          </cell>
          <cell r="BM556" t="str">
            <v>Yes</v>
          </cell>
          <cell r="BN556" t="str">
            <v>Yes</v>
          </cell>
          <cell r="BO556" t="str">
            <v>Yes</v>
          </cell>
          <cell r="BP556" t="str">
            <v>Yes</v>
          </cell>
          <cell r="BQ556" t="str">
            <v/>
          </cell>
          <cell r="BR556" t="str">
            <v/>
          </cell>
          <cell r="BS556" t="str">
            <v/>
          </cell>
          <cell r="BT556" t="str">
            <v/>
          </cell>
          <cell r="BU556" t="str">
            <v/>
          </cell>
          <cell r="BV556">
            <v>4.0999999999999996</v>
          </cell>
          <cell r="BW556">
            <v>4.0999999999999996</v>
          </cell>
          <cell r="BX556">
            <v>4.0999999999999996</v>
          </cell>
          <cell r="BY556">
            <v>4.0999999999999996</v>
          </cell>
          <cell r="BZ556">
            <v>4.0999999999999996</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C556">
            <v>0</v>
          </cell>
          <cell r="DD556">
            <v>1</v>
          </cell>
          <cell r="DE556">
            <v>0</v>
          </cell>
        </row>
        <row r="557">
          <cell r="C557" t="str">
            <v>PR19WSH_Sv5</v>
          </cell>
          <cell r="D557">
            <v>0</v>
          </cell>
          <cell r="E557">
            <v>0</v>
          </cell>
          <cell r="F557" t="str">
            <v>Sv5</v>
          </cell>
          <cell r="G557" t="str">
            <v>Priority services for customers in vulnerable circumstances</v>
          </cell>
          <cell r="H557">
            <v>0</v>
          </cell>
          <cell r="I557">
            <v>0</v>
          </cell>
          <cell r="J557">
            <v>0</v>
          </cell>
          <cell r="K557">
            <v>0</v>
          </cell>
          <cell r="L557">
            <v>0</v>
          </cell>
          <cell r="M557">
            <v>0</v>
          </cell>
          <cell r="N557">
            <v>0</v>
          </cell>
          <cell r="O557">
            <v>0</v>
          </cell>
          <cell r="P557">
            <v>0</v>
          </cell>
          <cell r="Q557">
            <v>0</v>
          </cell>
          <cell r="R557" t="str">
            <v>NFI</v>
          </cell>
          <cell r="S557">
            <v>0</v>
          </cell>
          <cell r="T557">
            <v>0</v>
          </cell>
          <cell r="U557">
            <v>0</v>
          </cell>
          <cell r="V557">
            <v>0</v>
          </cell>
          <cell r="W557">
            <v>0</v>
          </cell>
          <cell r="X557">
            <v>1</v>
          </cell>
          <cell r="Y557">
            <v>0</v>
          </cell>
          <cell r="Z557" t="str">
            <v>Priority services for customers in vulnerable circumstances</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t="str">
            <v>4.3 / 17.5 / 45</v>
          </cell>
          <cell r="AR557" t="str">
            <v>5 / 35 / 90</v>
          </cell>
          <cell r="AS557" t="str">
            <v>5.6 / 35 / 90</v>
          </cell>
          <cell r="AT557" t="str">
            <v>6.3 / 35 / 90</v>
          </cell>
          <cell r="AU557" t="str">
            <v>7 / 35 / 90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v>0</v>
          </cell>
          <cell r="DD557">
            <v>0</v>
          </cell>
          <cell r="DE557">
            <v>0</v>
          </cell>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I558">
            <v>0</v>
          </cell>
          <cell r="J558">
            <v>0</v>
          </cell>
          <cell r="K558">
            <v>0</v>
          </cell>
          <cell r="L558">
            <v>0</v>
          </cell>
          <cell r="M558">
            <v>1</v>
          </cell>
          <cell r="N558">
            <v>0</v>
          </cell>
          <cell r="O558">
            <v>0</v>
          </cell>
          <cell r="P558">
            <v>0</v>
          </cell>
          <cell r="Q558">
            <v>1</v>
          </cell>
          <cell r="R558" t="str">
            <v>NFI</v>
          </cell>
          <cell r="S558">
            <v>0</v>
          </cell>
          <cell r="T558">
            <v>0</v>
          </cell>
          <cell r="U558" t="str">
            <v>Community/partnerships</v>
          </cell>
          <cell r="V558" t="str">
            <v>nr</v>
          </cell>
          <cell r="W558">
            <v>0</v>
          </cell>
          <cell r="X558">
            <v>0</v>
          </cell>
          <cell r="Y558" t="str">
            <v>Up</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13000</v>
          </cell>
          <cell r="AR558">
            <v>16000</v>
          </cell>
          <cell r="AS558">
            <v>19000</v>
          </cell>
          <cell r="AT558">
            <v>22000</v>
          </cell>
          <cell r="AU558">
            <v>25000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v>0</v>
          </cell>
          <cell r="DD558">
            <v>1</v>
          </cell>
          <cell r="DE558">
            <v>0</v>
          </cell>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I559">
            <v>0</v>
          </cell>
          <cell r="J559">
            <v>0</v>
          </cell>
          <cell r="K559">
            <v>1</v>
          </cell>
          <cell r="L559">
            <v>0</v>
          </cell>
          <cell r="M559">
            <v>0</v>
          </cell>
          <cell r="N559">
            <v>0</v>
          </cell>
          <cell r="O559">
            <v>0</v>
          </cell>
          <cell r="P559">
            <v>0</v>
          </cell>
          <cell r="Q559">
            <v>1</v>
          </cell>
          <cell r="R559" t="str">
            <v>Out &amp; under</v>
          </cell>
          <cell r="S559" t="str">
            <v xml:space="preserve">Revenue </v>
          </cell>
          <cell r="T559" t="str">
            <v>In-period</v>
          </cell>
          <cell r="U559" t="str">
            <v>Sewer flooding</v>
          </cell>
          <cell r="V559" t="str">
            <v>nr</v>
          </cell>
          <cell r="W559" t="str">
            <v>Incidents per 10,000 sewer connections</v>
          </cell>
          <cell r="X559">
            <v>2</v>
          </cell>
          <cell r="Y559" t="str">
            <v>Down</v>
          </cell>
          <cell r="Z559" t="str">
            <v>Internal sewer flooding</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1.68</v>
          </cell>
          <cell r="AR559">
            <v>1.63</v>
          </cell>
          <cell r="AS559">
            <v>1.58</v>
          </cell>
          <cell r="AT559">
            <v>1.44</v>
          </cell>
          <cell r="AU559">
            <v>1.34</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t="str">
            <v>Yes</v>
          </cell>
          <cell r="BM559" t="str">
            <v>Yes</v>
          </cell>
          <cell r="BN559" t="str">
            <v>Yes</v>
          </cell>
          <cell r="BO559" t="str">
            <v>Yes</v>
          </cell>
          <cell r="BP559" t="str">
            <v>Yes</v>
          </cell>
          <cell r="BQ559" t="str">
            <v/>
          </cell>
          <cell r="BR559" t="str">
            <v/>
          </cell>
          <cell r="BS559" t="str">
            <v/>
          </cell>
          <cell r="BT559" t="str">
            <v/>
          </cell>
          <cell r="BU559" t="str">
            <v/>
          </cell>
          <cell r="BV559">
            <v>3.35</v>
          </cell>
          <cell r="BW559">
            <v>3.35</v>
          </cell>
          <cell r="BX559">
            <v>3.35</v>
          </cell>
          <cell r="BY559">
            <v>3.35</v>
          </cell>
          <cell r="BZ559">
            <v>3.35</v>
          </cell>
          <cell r="CA559" t="str">
            <v/>
          </cell>
          <cell r="CB559" t="str">
            <v/>
          </cell>
          <cell r="CC559" t="str">
            <v/>
          </cell>
          <cell r="CD559" t="str">
            <v/>
          </cell>
          <cell r="CE559" t="str">
            <v/>
          </cell>
          <cell r="CF559" t="str">
            <v/>
          </cell>
          <cell r="CG559" t="str">
            <v/>
          </cell>
          <cell r="CH559" t="str">
            <v/>
          </cell>
          <cell r="CI559" t="str">
            <v/>
          </cell>
          <cell r="CJ559" t="str">
            <v/>
          </cell>
          <cell r="CK559">
            <v>1.21</v>
          </cell>
          <cell r="CL559">
            <v>1.17</v>
          </cell>
          <cell r="CM559">
            <v>1.1100000000000001</v>
          </cell>
          <cell r="CN559">
            <v>0.95</v>
          </cell>
          <cell r="CO559">
            <v>0.87</v>
          </cell>
          <cell r="CP559" t="str">
            <v/>
          </cell>
          <cell r="CQ559" t="str">
            <v/>
          </cell>
          <cell r="CR559" t="str">
            <v/>
          </cell>
          <cell r="CS559" t="str">
            <v/>
          </cell>
          <cell r="CT559" t="str">
            <v/>
          </cell>
          <cell r="CU559">
            <v>-4.2729999999999997</v>
          </cell>
          <cell r="CV559" t="str">
            <v/>
          </cell>
          <cell r="CW559" t="str">
            <v/>
          </cell>
          <cell r="CX559" t="str">
            <v/>
          </cell>
          <cell r="CY559">
            <v>4.2729999999999997</v>
          </cell>
          <cell r="CZ559" t="str">
            <v/>
          </cell>
          <cell r="DA559" t="str">
            <v/>
          </cell>
          <cell r="DB559" t="str">
            <v/>
          </cell>
          <cell r="DC559">
            <v>0</v>
          </cell>
          <cell r="DD559">
            <v>1</v>
          </cell>
          <cell r="DE559">
            <v>0</v>
          </cell>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I560">
            <v>0</v>
          </cell>
          <cell r="J560">
            <v>0</v>
          </cell>
          <cell r="K560">
            <v>1</v>
          </cell>
          <cell r="L560">
            <v>0</v>
          </cell>
          <cell r="M560">
            <v>0</v>
          </cell>
          <cell r="N560">
            <v>0</v>
          </cell>
          <cell r="O560">
            <v>0</v>
          </cell>
          <cell r="P560">
            <v>0</v>
          </cell>
          <cell r="Q560">
            <v>1</v>
          </cell>
          <cell r="R560" t="str">
            <v>Out &amp; under</v>
          </cell>
          <cell r="S560" t="str">
            <v xml:space="preserve">Revenue </v>
          </cell>
          <cell r="T560" t="str">
            <v>In-period</v>
          </cell>
          <cell r="U560" t="str">
            <v>Sewer flooding</v>
          </cell>
          <cell r="V560" t="str">
            <v>nr</v>
          </cell>
          <cell r="W560" t="str">
            <v>Incidents per 10,000 sewer connections</v>
          </cell>
          <cell r="X560">
            <v>2</v>
          </cell>
          <cell r="Y560" t="str">
            <v>Down</v>
          </cell>
          <cell r="Z560" t="str">
            <v>External sewer flooding</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26.7</v>
          </cell>
          <cell r="AR560">
            <v>25.29</v>
          </cell>
          <cell r="AS560">
            <v>23.89</v>
          </cell>
          <cell r="AT560">
            <v>22.48</v>
          </cell>
          <cell r="AU560">
            <v>21.08</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t="str">
            <v>Yes</v>
          </cell>
          <cell r="BM560" t="str">
            <v>Yes</v>
          </cell>
          <cell r="BN560" t="str">
            <v>Yes</v>
          </cell>
          <cell r="BO560" t="str">
            <v>Yes</v>
          </cell>
          <cell r="BP560" t="str">
            <v>Yes</v>
          </cell>
          <cell r="BQ560" t="str">
            <v/>
          </cell>
          <cell r="BR560" t="str">
            <v/>
          </cell>
          <cell r="BS560" t="str">
            <v/>
          </cell>
          <cell r="BT560" t="str">
            <v/>
          </cell>
          <cell r="BU560" t="str">
            <v/>
          </cell>
          <cell r="BV560">
            <v>40.04</v>
          </cell>
          <cell r="BW560">
            <v>40.04</v>
          </cell>
          <cell r="BX560">
            <v>40.04</v>
          </cell>
          <cell r="BY560">
            <v>40.04</v>
          </cell>
          <cell r="BZ560">
            <v>40.04</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C560">
            <v>0</v>
          </cell>
          <cell r="DD560">
            <v>1</v>
          </cell>
          <cell r="DE560">
            <v>0</v>
          </cell>
        </row>
        <row r="561">
          <cell r="C561" t="str">
            <v>PR19WSH_Rt3</v>
          </cell>
          <cell r="D561" t="str">
            <v>Put things right if they go wrong</v>
          </cell>
          <cell r="E561" t="str">
            <v>PR19 new</v>
          </cell>
          <cell r="F561" t="str">
            <v>Rt3</v>
          </cell>
          <cell r="G561" t="str">
            <v>Sewer collapses</v>
          </cell>
          <cell r="H561" t="str">
            <v>The number of collapses on sewers per 1000km.</v>
          </cell>
          <cell r="I561">
            <v>0</v>
          </cell>
          <cell r="J561">
            <v>0</v>
          </cell>
          <cell r="K561">
            <v>1</v>
          </cell>
          <cell r="L561">
            <v>0</v>
          </cell>
          <cell r="M561">
            <v>0</v>
          </cell>
          <cell r="N561">
            <v>0</v>
          </cell>
          <cell r="O561">
            <v>0</v>
          </cell>
          <cell r="P561">
            <v>0</v>
          </cell>
          <cell r="Q561">
            <v>1</v>
          </cell>
          <cell r="R561" t="str">
            <v>Under</v>
          </cell>
          <cell r="S561" t="str">
            <v xml:space="preserve">Revenue </v>
          </cell>
          <cell r="T561" t="str">
            <v>In-period</v>
          </cell>
          <cell r="U561" t="str">
            <v>Asset/equipment failure</v>
          </cell>
          <cell r="V561" t="str">
            <v>nr</v>
          </cell>
          <cell r="W561" t="str">
            <v>Collapses per 1,00km</v>
          </cell>
          <cell r="X561">
            <v>2</v>
          </cell>
          <cell r="Y561" t="str">
            <v>Down</v>
          </cell>
          <cell r="Z561" t="str">
            <v>Sewer collapses</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7.2</v>
          </cell>
          <cell r="AR561">
            <v>7.2</v>
          </cell>
          <cell r="AS561">
            <v>7.2</v>
          </cell>
          <cell r="AT561">
            <v>7.2</v>
          </cell>
          <cell r="AU561">
            <v>7.2</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t="str">
            <v>Yes</v>
          </cell>
          <cell r="BM561" t="str">
            <v>Yes</v>
          </cell>
          <cell r="BN561" t="str">
            <v>Yes</v>
          </cell>
          <cell r="BO561" t="str">
            <v>Yes</v>
          </cell>
          <cell r="BP561" t="str">
            <v>Yes</v>
          </cell>
          <cell r="BQ561" t="str">
            <v/>
          </cell>
          <cell r="BR561" t="str">
            <v/>
          </cell>
          <cell r="BS561" t="str">
            <v/>
          </cell>
          <cell r="BT561" t="str">
            <v/>
          </cell>
          <cell r="BU561" t="str">
            <v/>
          </cell>
          <cell r="BV561">
            <v>10.8</v>
          </cell>
          <cell r="BW561">
            <v>10.8</v>
          </cell>
          <cell r="BX561">
            <v>10.8</v>
          </cell>
          <cell r="BY561">
            <v>10.8</v>
          </cell>
          <cell r="BZ561">
            <v>10.8</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v>-0.14000000000000001</v>
          </cell>
          <cell r="CV561" t="str">
            <v/>
          </cell>
          <cell r="CW561" t="str">
            <v/>
          </cell>
          <cell r="CX561" t="str">
            <v/>
          </cell>
          <cell r="CY561" t="str">
            <v/>
          </cell>
          <cell r="CZ561" t="str">
            <v/>
          </cell>
          <cell r="DA561" t="str">
            <v/>
          </cell>
          <cell r="DB561" t="str">
            <v/>
          </cell>
          <cell r="DC561">
            <v>0</v>
          </cell>
          <cell r="DD561">
            <v>1</v>
          </cell>
          <cell r="DE561">
            <v>0</v>
          </cell>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I562">
            <v>0</v>
          </cell>
          <cell r="J562">
            <v>0.375</v>
          </cell>
          <cell r="K562">
            <v>0.53200000000000003</v>
          </cell>
          <cell r="L562">
            <v>0</v>
          </cell>
          <cell r="M562">
            <v>9.2999999999999999E-2</v>
          </cell>
          <cell r="N562">
            <v>0</v>
          </cell>
          <cell r="O562">
            <v>0</v>
          </cell>
          <cell r="P562">
            <v>0</v>
          </cell>
          <cell r="Q562">
            <v>1</v>
          </cell>
          <cell r="R562" t="str">
            <v>Out &amp; under</v>
          </cell>
          <cell r="S562" t="str">
            <v xml:space="preserve">Revenue </v>
          </cell>
          <cell r="T562" t="str">
            <v>In-period</v>
          </cell>
          <cell r="U562" t="str">
            <v>Customer contacts - other</v>
          </cell>
          <cell r="V562" t="str">
            <v>nr</v>
          </cell>
          <cell r="W562" t="str">
            <v>Complaints per 10,000 connections</v>
          </cell>
          <cell r="X562">
            <v>1</v>
          </cell>
          <cell r="Y562" t="str">
            <v>Down</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86.5</v>
          </cell>
          <cell r="AR562">
            <v>287.89999999999998</v>
          </cell>
          <cell r="AS562">
            <v>259.10000000000002</v>
          </cell>
          <cell r="AT562">
            <v>233.2</v>
          </cell>
          <cell r="AU562">
            <v>209.9</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C562">
            <v>0</v>
          </cell>
          <cell r="DD562">
            <v>1</v>
          </cell>
          <cell r="DE562">
            <v>0</v>
          </cell>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I563">
            <v>0</v>
          </cell>
          <cell r="J563">
            <v>1</v>
          </cell>
          <cell r="K563">
            <v>0</v>
          </cell>
          <cell r="L563">
            <v>0</v>
          </cell>
          <cell r="M563">
            <v>0</v>
          </cell>
          <cell r="N563">
            <v>0</v>
          </cell>
          <cell r="O563">
            <v>0</v>
          </cell>
          <cell r="P563">
            <v>0</v>
          </cell>
          <cell r="Q563">
            <v>1</v>
          </cell>
          <cell r="R563" t="str">
            <v>NFI</v>
          </cell>
          <cell r="S563">
            <v>0</v>
          </cell>
          <cell r="T563">
            <v>0</v>
          </cell>
          <cell r="U563" t="str">
            <v>Supply interruptions</v>
          </cell>
          <cell r="V563" t="str">
            <v>nr</v>
          </cell>
          <cell r="W563" t="str">
            <v>Number of customers</v>
          </cell>
          <cell r="X563">
            <v>0</v>
          </cell>
          <cell r="Y563" t="str">
            <v>Down</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2148</v>
          </cell>
          <cell r="AR563">
            <v>2025</v>
          </cell>
          <cell r="AS563">
            <v>1901</v>
          </cell>
          <cell r="AT563">
            <v>1778</v>
          </cell>
          <cell r="AU563">
            <v>1654</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v>0</v>
          </cell>
          <cell r="DD563">
            <v>1</v>
          </cell>
          <cell r="DE563">
            <v>0</v>
          </cell>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I564">
            <v>0</v>
          </cell>
          <cell r="J564">
            <v>0</v>
          </cell>
          <cell r="K564">
            <v>1</v>
          </cell>
          <cell r="L564">
            <v>0</v>
          </cell>
          <cell r="M564">
            <v>0</v>
          </cell>
          <cell r="N564">
            <v>0</v>
          </cell>
          <cell r="O564">
            <v>0</v>
          </cell>
          <cell r="P564">
            <v>0</v>
          </cell>
          <cell r="Q564">
            <v>1</v>
          </cell>
          <cell r="R564" t="str">
            <v>NFI</v>
          </cell>
          <cell r="S564">
            <v>0</v>
          </cell>
          <cell r="T564">
            <v>0</v>
          </cell>
          <cell r="U564" t="str">
            <v>Sewer flooding</v>
          </cell>
          <cell r="V564" t="str">
            <v>nr</v>
          </cell>
          <cell r="W564">
            <v>0</v>
          </cell>
          <cell r="X564">
            <v>0</v>
          </cell>
          <cell r="Y564" t="str">
            <v>Down</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374</v>
          </cell>
          <cell r="AR564">
            <v>371</v>
          </cell>
          <cell r="AS564">
            <v>371</v>
          </cell>
          <cell r="AT564">
            <v>357</v>
          </cell>
          <cell r="AU564">
            <v>357</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v>0</v>
          </cell>
          <cell r="DD564">
            <v>1</v>
          </cell>
          <cell r="DE564">
            <v>0</v>
          </cell>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I565">
            <v>0</v>
          </cell>
          <cell r="J565">
            <v>0</v>
          </cell>
          <cell r="K565">
            <v>0</v>
          </cell>
          <cell r="L565">
            <v>0</v>
          </cell>
          <cell r="M565">
            <v>1</v>
          </cell>
          <cell r="N565">
            <v>0</v>
          </cell>
          <cell r="O565">
            <v>0</v>
          </cell>
          <cell r="P565">
            <v>0</v>
          </cell>
          <cell r="Q565">
            <v>1</v>
          </cell>
          <cell r="R565" t="str">
            <v>NFI</v>
          </cell>
          <cell r="S565">
            <v>0</v>
          </cell>
          <cell r="T565">
            <v>0</v>
          </cell>
          <cell r="U565" t="str">
            <v>Billing, debt, vfm, affordability, vulnerability</v>
          </cell>
          <cell r="V565" t="str">
            <v>%</v>
          </cell>
          <cell r="W565">
            <v>0</v>
          </cell>
          <cell r="X565">
            <v>1</v>
          </cell>
          <cell r="Y565" t="str">
            <v>Down</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t="str">
            <v>&lt;CPIH</v>
          </cell>
          <cell r="AR565" t="str">
            <v>&lt;CPIH</v>
          </cell>
          <cell r="AS565" t="str">
            <v>&lt;CPIH</v>
          </cell>
          <cell r="AT565" t="str">
            <v>&lt;CPIH</v>
          </cell>
          <cell r="AU565" t="str">
            <v>&lt;CPIH</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v>0</v>
          </cell>
          <cell r="DD565">
            <v>1</v>
          </cell>
          <cell r="DE565">
            <v>0</v>
          </cell>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I566">
            <v>0</v>
          </cell>
          <cell r="J566">
            <v>0</v>
          </cell>
          <cell r="K566">
            <v>0</v>
          </cell>
          <cell r="L566">
            <v>0</v>
          </cell>
          <cell r="M566">
            <v>1</v>
          </cell>
          <cell r="N566">
            <v>0</v>
          </cell>
          <cell r="O566">
            <v>0</v>
          </cell>
          <cell r="P566">
            <v>0</v>
          </cell>
          <cell r="Q566">
            <v>1</v>
          </cell>
          <cell r="R566" t="str">
            <v>NFI</v>
          </cell>
          <cell r="S566">
            <v>0</v>
          </cell>
          <cell r="T566">
            <v>0</v>
          </cell>
          <cell r="U566" t="str">
            <v>Billing, debt, vfm, affordability, vulnerability</v>
          </cell>
          <cell r="V566" t="str">
            <v>nr</v>
          </cell>
          <cell r="W566">
            <v>0</v>
          </cell>
          <cell r="X566">
            <v>0</v>
          </cell>
          <cell r="Y566" t="str">
            <v>Up</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133000</v>
          </cell>
          <cell r="AR566">
            <v>133000</v>
          </cell>
          <cell r="AS566">
            <v>133000</v>
          </cell>
          <cell r="AT566">
            <v>133000</v>
          </cell>
          <cell r="AU566">
            <v>133000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v>0</v>
          </cell>
          <cell r="DD566">
            <v>1</v>
          </cell>
          <cell r="DE566">
            <v>0</v>
          </cell>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I567">
            <v>0</v>
          </cell>
          <cell r="J567">
            <v>0</v>
          </cell>
          <cell r="K567">
            <v>0</v>
          </cell>
          <cell r="L567">
            <v>0</v>
          </cell>
          <cell r="M567">
            <v>0.89200000000000002</v>
          </cell>
          <cell r="N567">
            <v>0.108</v>
          </cell>
          <cell r="O567">
            <v>0</v>
          </cell>
          <cell r="P567">
            <v>0</v>
          </cell>
          <cell r="Q567">
            <v>1</v>
          </cell>
          <cell r="R567" t="str">
            <v>NFI</v>
          </cell>
          <cell r="S567">
            <v>0</v>
          </cell>
          <cell r="T567">
            <v>0</v>
          </cell>
          <cell r="U567" t="str">
            <v>Billing, debt, vfm, affordability, vulnerability</v>
          </cell>
          <cell r="V567" t="str">
            <v>%</v>
          </cell>
          <cell r="W567">
            <v>0</v>
          </cell>
          <cell r="X567">
            <v>1</v>
          </cell>
          <cell r="Y567" t="str">
            <v>Down</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2.2999999999999998</v>
          </cell>
          <cell r="AR567">
            <v>2.2000000000000002</v>
          </cell>
          <cell r="AS567">
            <v>2.1</v>
          </cell>
          <cell r="AT567">
            <v>2</v>
          </cell>
          <cell r="AU567">
            <v>2</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v>0</v>
          </cell>
          <cell r="DD567">
            <v>0</v>
          </cell>
          <cell r="DE567">
            <v>0</v>
          </cell>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I568">
            <v>0</v>
          </cell>
          <cell r="J568">
            <v>0</v>
          </cell>
          <cell r="K568">
            <v>0</v>
          </cell>
          <cell r="L568">
            <v>0</v>
          </cell>
          <cell r="M568">
            <v>0.89200000000000002</v>
          </cell>
          <cell r="N568">
            <v>0.108</v>
          </cell>
          <cell r="O568">
            <v>0</v>
          </cell>
          <cell r="P568">
            <v>0</v>
          </cell>
          <cell r="Q568">
            <v>1</v>
          </cell>
          <cell r="R568" t="str">
            <v>Out &amp; under</v>
          </cell>
          <cell r="S568" t="str">
            <v>Revenue</v>
          </cell>
          <cell r="T568" t="str">
            <v>In-period</v>
          </cell>
          <cell r="U568" t="str">
            <v>Billing, debt, vfm, affordability, vulnerability</v>
          </cell>
          <cell r="V568" t="str">
            <v>%</v>
          </cell>
          <cell r="W568">
            <v>0</v>
          </cell>
          <cell r="X568">
            <v>2</v>
          </cell>
          <cell r="Y568" t="str">
            <v>Down</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3.9</v>
          </cell>
          <cell r="AR568">
            <v>3.8</v>
          </cell>
          <cell r="AS568">
            <v>3.7</v>
          </cell>
          <cell r="AT568">
            <v>3.6</v>
          </cell>
          <cell r="AU568">
            <v>3.5</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C568">
            <v>0</v>
          </cell>
          <cell r="DD568">
            <v>1</v>
          </cell>
          <cell r="DE568">
            <v>0</v>
          </cell>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O569">
            <v>0</v>
          </cell>
          <cell r="P569">
            <v>0</v>
          </cell>
          <cell r="Q569">
            <v>1</v>
          </cell>
          <cell r="R569" t="str">
            <v>NFI</v>
          </cell>
          <cell r="S569">
            <v>0</v>
          </cell>
          <cell r="T569">
            <v>0</v>
          </cell>
          <cell r="U569" t="str">
            <v>Resilience</v>
          </cell>
          <cell r="V569" t="str">
            <v>category</v>
          </cell>
          <cell r="W569">
            <v>0</v>
          </cell>
          <cell r="X569">
            <v>0</v>
          </cell>
          <cell r="Y569" t="str">
            <v>Up</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t="str">
            <v>High</v>
          </cell>
          <cell r="AR569" t="str">
            <v>High</v>
          </cell>
          <cell r="AS569" t="str">
            <v>High</v>
          </cell>
          <cell r="AT569" t="str">
            <v>High</v>
          </cell>
          <cell r="AU569" t="str">
            <v>High</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v>0</v>
          </cell>
          <cell r="DD569">
            <v>1</v>
          </cell>
          <cell r="DE569">
            <v>0</v>
          </cell>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K570">
            <v>0</v>
          </cell>
          <cell r="L570">
            <v>0</v>
          </cell>
          <cell r="M570">
            <v>0</v>
          </cell>
          <cell r="N570">
            <v>0</v>
          </cell>
          <cell r="O570">
            <v>0</v>
          </cell>
          <cell r="P570">
            <v>0</v>
          </cell>
          <cell r="Q570">
            <v>1</v>
          </cell>
          <cell r="R570" t="str">
            <v>NFI</v>
          </cell>
          <cell r="S570">
            <v>0</v>
          </cell>
          <cell r="T570">
            <v>0</v>
          </cell>
          <cell r="U570" t="str">
            <v>Resilience</v>
          </cell>
          <cell r="V570" t="str">
            <v>%</v>
          </cell>
          <cell r="W570">
            <v>0</v>
          </cell>
          <cell r="X570">
            <v>1</v>
          </cell>
          <cell r="Y570" t="str">
            <v>Down</v>
          </cell>
          <cell r="Z570" t="str">
            <v>Risk of severe restrictions in a drought</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4.5</v>
          </cell>
          <cell r="AR570">
            <v>4.5</v>
          </cell>
          <cell r="AS570">
            <v>4.5</v>
          </cell>
          <cell r="AT570">
            <v>4.5</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v>0</v>
          </cell>
          <cell r="DD570">
            <v>1</v>
          </cell>
          <cell r="DE570">
            <v>0</v>
          </cell>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I571">
            <v>0</v>
          </cell>
          <cell r="J571">
            <v>0</v>
          </cell>
          <cell r="K571">
            <v>1</v>
          </cell>
          <cell r="L571">
            <v>0</v>
          </cell>
          <cell r="M571">
            <v>0</v>
          </cell>
          <cell r="N571">
            <v>0</v>
          </cell>
          <cell r="O571">
            <v>0</v>
          </cell>
          <cell r="P571">
            <v>0</v>
          </cell>
          <cell r="Q571">
            <v>1</v>
          </cell>
          <cell r="R571" t="str">
            <v>NFI</v>
          </cell>
          <cell r="S571">
            <v>0</v>
          </cell>
          <cell r="T571">
            <v>0</v>
          </cell>
          <cell r="U571" t="str">
            <v>Resilience</v>
          </cell>
          <cell r="V571" t="str">
            <v>%</v>
          </cell>
          <cell r="W571" t="str">
            <v>% customers</v>
          </cell>
          <cell r="X571">
            <v>2</v>
          </cell>
          <cell r="Y571" t="str">
            <v>Down</v>
          </cell>
          <cell r="Z571" t="str">
            <v>Risk of sewer flooding in a storm</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30.69</v>
          </cell>
          <cell r="AR571">
            <v>30.38</v>
          </cell>
          <cell r="AS571">
            <v>30.07</v>
          </cell>
          <cell r="AT571">
            <v>29.76</v>
          </cell>
          <cell r="AU571">
            <v>29.45</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v>0</v>
          </cell>
          <cell r="DD571">
            <v>1</v>
          </cell>
          <cell r="DE571">
            <v>0</v>
          </cell>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O572">
            <v>0</v>
          </cell>
          <cell r="P572">
            <v>0</v>
          </cell>
          <cell r="Q572">
            <v>1</v>
          </cell>
          <cell r="R572" t="str">
            <v>NFI</v>
          </cell>
          <cell r="S572">
            <v>0</v>
          </cell>
          <cell r="T572">
            <v>0</v>
          </cell>
          <cell r="U572" t="str">
            <v>Energy/emissions</v>
          </cell>
          <cell r="V572" t="str">
            <v>%</v>
          </cell>
          <cell r="W572">
            <v>0</v>
          </cell>
          <cell r="X572">
            <v>0</v>
          </cell>
          <cell r="Y572" t="str">
            <v>Up</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31</v>
          </cell>
          <cell r="AR572">
            <v>32</v>
          </cell>
          <cell r="AS572">
            <v>33</v>
          </cell>
          <cell r="AT572">
            <v>34</v>
          </cell>
          <cell r="AU572">
            <v>35</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v>0</v>
          </cell>
          <cell r="DD572">
            <v>1</v>
          </cell>
          <cell r="DE572">
            <v>0</v>
          </cell>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I573">
            <v>0</v>
          </cell>
          <cell r="J573">
            <v>0</v>
          </cell>
          <cell r="K573">
            <v>1</v>
          </cell>
          <cell r="L573">
            <v>0</v>
          </cell>
          <cell r="M573">
            <v>0</v>
          </cell>
          <cell r="N573">
            <v>0</v>
          </cell>
          <cell r="O573">
            <v>0</v>
          </cell>
          <cell r="P573">
            <v>0</v>
          </cell>
          <cell r="Q573">
            <v>1</v>
          </cell>
          <cell r="R573" t="str">
            <v>Out &amp; under</v>
          </cell>
          <cell r="S573" t="str">
            <v xml:space="preserve">Revenue </v>
          </cell>
          <cell r="T573" t="str">
            <v>In-period</v>
          </cell>
          <cell r="U573" t="str">
            <v>Environmental</v>
          </cell>
          <cell r="V573" t="str">
            <v>nr</v>
          </cell>
          <cell r="W573" t="str">
            <v>per m3 of water removed from sewers</v>
          </cell>
          <cell r="X573">
            <v>0</v>
          </cell>
          <cell r="Y573" t="str">
            <v>Up</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141900</v>
          </cell>
          <cell r="AR573">
            <v>141900</v>
          </cell>
          <cell r="AS573">
            <v>141900</v>
          </cell>
          <cell r="AT573">
            <v>862150</v>
          </cell>
          <cell r="AU573">
            <v>862150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C573">
            <v>0</v>
          </cell>
          <cell r="DD573">
            <v>1</v>
          </cell>
          <cell r="DE573">
            <v>0</v>
          </cell>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J574">
            <v>0</v>
          </cell>
          <cell r="K574">
            <v>0</v>
          </cell>
          <cell r="L574">
            <v>0</v>
          </cell>
          <cell r="M574">
            <v>0</v>
          </cell>
          <cell r="N574">
            <v>0</v>
          </cell>
          <cell r="O574">
            <v>0</v>
          </cell>
          <cell r="P574">
            <v>0</v>
          </cell>
          <cell r="Q574">
            <v>1</v>
          </cell>
          <cell r="R574" t="str">
            <v>NFI</v>
          </cell>
          <cell r="S574">
            <v>0</v>
          </cell>
          <cell r="T574">
            <v>0</v>
          </cell>
          <cell r="U574" t="str">
            <v>Resilience</v>
          </cell>
          <cell r="V574" t="str">
            <v>%</v>
          </cell>
          <cell r="W574">
            <v>0</v>
          </cell>
          <cell r="X574">
            <v>1</v>
          </cell>
          <cell r="Y574" t="str">
            <v>Up</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92.2</v>
          </cell>
          <cell r="AR574">
            <v>92.2</v>
          </cell>
          <cell r="AS574">
            <v>93.3</v>
          </cell>
          <cell r="AT574">
            <v>94.4</v>
          </cell>
          <cell r="AU574">
            <v>95.5</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v>0</v>
          </cell>
          <cell r="DD574">
            <v>1</v>
          </cell>
          <cell r="DE574">
            <v>0</v>
          </cell>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I575">
            <v>0</v>
          </cell>
          <cell r="J575">
            <v>1</v>
          </cell>
          <cell r="K575">
            <v>0</v>
          </cell>
          <cell r="L575">
            <v>0</v>
          </cell>
          <cell r="M575">
            <v>0</v>
          </cell>
          <cell r="N575">
            <v>0</v>
          </cell>
          <cell r="O575">
            <v>0</v>
          </cell>
          <cell r="P575">
            <v>0</v>
          </cell>
          <cell r="Q575">
            <v>1</v>
          </cell>
          <cell r="R575" t="str">
            <v>NFI</v>
          </cell>
          <cell r="S575">
            <v>0</v>
          </cell>
          <cell r="T575">
            <v>0</v>
          </cell>
          <cell r="U575" t="str">
            <v>Resilience</v>
          </cell>
          <cell r="V575" t="str">
            <v>%</v>
          </cell>
          <cell r="W575">
            <v>0</v>
          </cell>
          <cell r="X575">
            <v>1</v>
          </cell>
          <cell r="Y575" t="str">
            <v>Up</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84</v>
          </cell>
          <cell r="AR575">
            <v>84</v>
          </cell>
          <cell r="AS575">
            <v>84.8</v>
          </cell>
          <cell r="AT575">
            <v>85.6</v>
          </cell>
          <cell r="AU575">
            <v>86.5</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v>0</v>
          </cell>
          <cell r="DD575">
            <v>1</v>
          </cell>
          <cell r="DE575">
            <v>0</v>
          </cell>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I576">
            <v>0</v>
          </cell>
          <cell r="J576">
            <v>1</v>
          </cell>
          <cell r="K576">
            <v>0</v>
          </cell>
          <cell r="L576">
            <v>0</v>
          </cell>
          <cell r="M576">
            <v>0</v>
          </cell>
          <cell r="N576">
            <v>0</v>
          </cell>
          <cell r="O576">
            <v>0</v>
          </cell>
          <cell r="P576">
            <v>0</v>
          </cell>
          <cell r="Q576">
            <v>1</v>
          </cell>
          <cell r="R576" t="str">
            <v>NFI</v>
          </cell>
          <cell r="S576">
            <v>0</v>
          </cell>
          <cell r="T576">
            <v>0</v>
          </cell>
          <cell r="U576" t="str">
            <v>Resilience</v>
          </cell>
          <cell r="V576" t="str">
            <v>%</v>
          </cell>
          <cell r="W576">
            <v>0</v>
          </cell>
          <cell r="X576">
            <v>1</v>
          </cell>
          <cell r="Y576" t="str">
            <v>Up</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68</v>
          </cell>
          <cell r="AR576">
            <v>68</v>
          </cell>
          <cell r="AS576">
            <v>70</v>
          </cell>
          <cell r="AT576">
            <v>71</v>
          </cell>
          <cell r="AU576">
            <v>73</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v>0</v>
          </cell>
          <cell r="DD576">
            <v>1</v>
          </cell>
          <cell r="DE576">
            <v>0</v>
          </cell>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I577">
            <v>0</v>
          </cell>
          <cell r="J577">
            <v>0</v>
          </cell>
          <cell r="K577">
            <v>1</v>
          </cell>
          <cell r="L577">
            <v>0</v>
          </cell>
          <cell r="M577">
            <v>0</v>
          </cell>
          <cell r="N577">
            <v>0</v>
          </cell>
          <cell r="O577">
            <v>0</v>
          </cell>
          <cell r="P577">
            <v>0</v>
          </cell>
          <cell r="Q577">
            <v>1</v>
          </cell>
          <cell r="R577" t="str">
            <v>NFI</v>
          </cell>
          <cell r="S577">
            <v>0</v>
          </cell>
          <cell r="T577">
            <v>0</v>
          </cell>
          <cell r="U577" t="str">
            <v>Resilience</v>
          </cell>
          <cell r="V577" t="str">
            <v>%</v>
          </cell>
          <cell r="W577">
            <v>0</v>
          </cell>
          <cell r="X577">
            <v>1</v>
          </cell>
          <cell r="Y577" t="str">
            <v>Up</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77.7</v>
          </cell>
          <cell r="AR577">
            <v>77.7</v>
          </cell>
          <cell r="AS577">
            <v>78.5</v>
          </cell>
          <cell r="AT577">
            <v>79.3</v>
          </cell>
          <cell r="AU577">
            <v>80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v>0</v>
          </cell>
          <cell r="DD577">
            <v>1</v>
          </cell>
          <cell r="DE577">
            <v>0</v>
          </cell>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I578">
            <v>0</v>
          </cell>
          <cell r="J578">
            <v>0</v>
          </cell>
          <cell r="K578">
            <v>1</v>
          </cell>
          <cell r="L578">
            <v>0</v>
          </cell>
          <cell r="M578">
            <v>0</v>
          </cell>
          <cell r="N578">
            <v>0</v>
          </cell>
          <cell r="O578">
            <v>0</v>
          </cell>
          <cell r="P578">
            <v>0</v>
          </cell>
          <cell r="Q578">
            <v>1</v>
          </cell>
          <cell r="R578" t="str">
            <v>NFI</v>
          </cell>
          <cell r="S578">
            <v>0</v>
          </cell>
          <cell r="T578">
            <v>0</v>
          </cell>
          <cell r="U578" t="str">
            <v>Resilience</v>
          </cell>
          <cell r="V578" t="str">
            <v>%</v>
          </cell>
          <cell r="W578">
            <v>0</v>
          </cell>
          <cell r="X578">
            <v>1</v>
          </cell>
          <cell r="Y578" t="str">
            <v>Up</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28.3</v>
          </cell>
          <cell r="AR578">
            <v>28.3</v>
          </cell>
          <cell r="AS578">
            <v>33.9</v>
          </cell>
          <cell r="AT578">
            <v>39.5</v>
          </cell>
          <cell r="AU578">
            <v>45</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v>0</v>
          </cell>
          <cell r="DD578">
            <v>1</v>
          </cell>
          <cell r="DE578">
            <v>0</v>
          </cell>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I579">
            <v>0</v>
          </cell>
          <cell r="J579">
            <v>0.41399999999999998</v>
          </cell>
          <cell r="K579">
            <v>0.58599999999999997</v>
          </cell>
          <cell r="L579">
            <v>0</v>
          </cell>
          <cell r="M579">
            <v>0</v>
          </cell>
          <cell r="N579">
            <v>0</v>
          </cell>
          <cell r="O579">
            <v>0</v>
          </cell>
          <cell r="P579">
            <v>0</v>
          </cell>
          <cell r="Q579">
            <v>1</v>
          </cell>
          <cell r="R579" t="str">
            <v>Out &amp; under</v>
          </cell>
          <cell r="S579">
            <v>0</v>
          </cell>
          <cell r="T579" t="str">
            <v>In-period</v>
          </cell>
          <cell r="U579" t="str">
            <v>Customer education/awareness</v>
          </cell>
          <cell r="V579" t="str">
            <v>nr</v>
          </cell>
          <cell r="W579">
            <v>0</v>
          </cell>
          <cell r="X579">
            <v>0</v>
          </cell>
          <cell r="Y579" t="str">
            <v>Up</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70000</v>
          </cell>
          <cell r="AR579">
            <v>72000</v>
          </cell>
          <cell r="AS579">
            <v>73000</v>
          </cell>
          <cell r="AT579">
            <v>74000</v>
          </cell>
          <cell r="AU579">
            <v>75000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C579">
            <v>0</v>
          </cell>
          <cell r="DD579">
            <v>1E-3</v>
          </cell>
          <cell r="DE579">
            <v>0</v>
          </cell>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J580">
            <v>0</v>
          </cell>
          <cell r="K580">
            <v>0</v>
          </cell>
          <cell r="L580">
            <v>0</v>
          </cell>
          <cell r="M580">
            <v>0</v>
          </cell>
          <cell r="N580">
            <v>0</v>
          </cell>
          <cell r="O580">
            <v>0</v>
          </cell>
          <cell r="P580">
            <v>0</v>
          </cell>
          <cell r="Q580">
            <v>1</v>
          </cell>
          <cell r="R580" t="str">
            <v>Out &amp; Under</v>
          </cell>
          <cell r="S580" t="str">
            <v>Revenue</v>
          </cell>
          <cell r="T580" t="str">
            <v>In-period</v>
          </cell>
          <cell r="U580" t="str">
            <v>Customer education/awareness</v>
          </cell>
          <cell r="V580" t="str">
            <v>nr</v>
          </cell>
          <cell r="W580">
            <v>0</v>
          </cell>
          <cell r="X580">
            <v>0</v>
          </cell>
          <cell r="Y580" t="str">
            <v>Up</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560000</v>
          </cell>
          <cell r="AR580">
            <v>675000</v>
          </cell>
          <cell r="AS580">
            <v>720000</v>
          </cell>
          <cell r="AT580">
            <v>775000</v>
          </cell>
          <cell r="AU580">
            <v>830000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C580">
            <v>0</v>
          </cell>
          <cell r="DD580">
            <v>1E-4</v>
          </cell>
          <cell r="DE580">
            <v>0</v>
          </cell>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O581">
            <v>0</v>
          </cell>
          <cell r="P581">
            <v>0</v>
          </cell>
          <cell r="Q581">
            <v>1</v>
          </cell>
          <cell r="R581" t="str">
            <v>NFI</v>
          </cell>
          <cell r="S581">
            <v>0</v>
          </cell>
          <cell r="T581">
            <v>0</v>
          </cell>
          <cell r="U581" t="str">
            <v>Health &amp; safety</v>
          </cell>
          <cell r="V581" t="str">
            <v>nr</v>
          </cell>
          <cell r="W581">
            <v>0</v>
          </cell>
          <cell r="X581">
            <v>0</v>
          </cell>
          <cell r="Y581" t="str">
            <v>Down</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9</v>
          </cell>
          <cell r="AR581">
            <v>8</v>
          </cell>
          <cell r="AS581">
            <v>7</v>
          </cell>
          <cell r="AT581">
            <v>6</v>
          </cell>
          <cell r="AU581">
            <v>5</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v>0</v>
          </cell>
          <cell r="DD581">
            <v>1</v>
          </cell>
          <cell r="DE581">
            <v>0</v>
          </cell>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O582">
            <v>0</v>
          </cell>
          <cell r="P582">
            <v>0</v>
          </cell>
          <cell r="Q582">
            <v>1</v>
          </cell>
          <cell r="R582" t="str">
            <v>NFI</v>
          </cell>
          <cell r="S582">
            <v>0</v>
          </cell>
          <cell r="T582">
            <v>0</v>
          </cell>
          <cell r="U582" t="str">
            <v>*** new primary category required ***</v>
          </cell>
          <cell r="V582" t="str">
            <v>%</v>
          </cell>
          <cell r="W582">
            <v>0</v>
          </cell>
          <cell r="X582">
            <v>1</v>
          </cell>
          <cell r="Y582" t="str">
            <v>Up</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95</v>
          </cell>
          <cell r="AR582">
            <v>95</v>
          </cell>
          <cell r="AS582">
            <v>95</v>
          </cell>
          <cell r="AT582">
            <v>95</v>
          </cell>
          <cell r="AU582">
            <v>95</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v>0</v>
          </cell>
          <cell r="DD582">
            <v>1</v>
          </cell>
          <cell r="DE582">
            <v>0</v>
          </cell>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O583">
            <v>0</v>
          </cell>
          <cell r="P583">
            <v>0</v>
          </cell>
          <cell r="Q583">
            <v>1</v>
          </cell>
          <cell r="R583" t="str">
            <v>NFI</v>
          </cell>
          <cell r="S583">
            <v>0</v>
          </cell>
          <cell r="T583">
            <v>0</v>
          </cell>
          <cell r="U583" t="str">
            <v>*** new primary category required ***</v>
          </cell>
          <cell r="V583" t="str">
            <v>%</v>
          </cell>
          <cell r="W583">
            <v>0</v>
          </cell>
          <cell r="X583">
            <v>0</v>
          </cell>
          <cell r="Y583" t="str">
            <v>Up</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80</v>
          </cell>
          <cell r="AR583">
            <v>80</v>
          </cell>
          <cell r="AS583">
            <v>80</v>
          </cell>
          <cell r="AT583">
            <v>80</v>
          </cell>
          <cell r="AU583">
            <v>80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v>0</v>
          </cell>
          <cell r="DD583">
            <v>1</v>
          </cell>
          <cell r="DE583">
            <v>0</v>
          </cell>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J584">
            <v>0</v>
          </cell>
          <cell r="K584">
            <v>0</v>
          </cell>
          <cell r="L584">
            <v>0</v>
          </cell>
          <cell r="M584">
            <v>0</v>
          </cell>
          <cell r="N584">
            <v>0</v>
          </cell>
          <cell r="O584">
            <v>0</v>
          </cell>
          <cell r="P584">
            <v>0</v>
          </cell>
          <cell r="Q584">
            <v>1</v>
          </cell>
          <cell r="R584" t="str">
            <v>Under</v>
          </cell>
          <cell r="S584" t="str">
            <v xml:space="preserve">Revenue </v>
          </cell>
          <cell r="T584" t="str">
            <v>In-period</v>
          </cell>
          <cell r="U584" t="str">
            <v>Billing, debt, vfm, affordability, vulnerability</v>
          </cell>
          <cell r="V584" t="str">
            <v>nr</v>
          </cell>
          <cell r="W584">
            <v>0</v>
          </cell>
          <cell r="X584">
            <v>0</v>
          </cell>
          <cell r="Y584" t="str">
            <v>Up</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8</v>
          </cell>
          <cell r="AS584">
            <v>13</v>
          </cell>
          <cell r="AT584">
            <v>17</v>
          </cell>
          <cell r="AU584">
            <v>26</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C584">
            <v>0</v>
          </cell>
          <cell r="DD584">
            <v>1</v>
          </cell>
          <cell r="DE584">
            <v>0</v>
          </cell>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I585">
            <v>0</v>
          </cell>
          <cell r="J585">
            <v>1</v>
          </cell>
          <cell r="K585">
            <v>0</v>
          </cell>
          <cell r="L585">
            <v>0</v>
          </cell>
          <cell r="M585">
            <v>0</v>
          </cell>
          <cell r="N585">
            <v>0</v>
          </cell>
          <cell r="O585">
            <v>0</v>
          </cell>
          <cell r="P585">
            <v>0</v>
          </cell>
          <cell r="Q585">
            <v>1</v>
          </cell>
          <cell r="R585" t="str">
            <v>Under</v>
          </cell>
          <cell r="S585" t="str">
            <v xml:space="preserve">Revenue </v>
          </cell>
          <cell r="T585" t="str">
            <v>End of period</v>
          </cell>
          <cell r="U585" t="str">
            <v>Billing, debt, vfm, affordability, vulnerability</v>
          </cell>
          <cell r="V585" t="str">
            <v>nr</v>
          </cell>
          <cell r="W585">
            <v>0</v>
          </cell>
          <cell r="X585">
            <v>0</v>
          </cell>
          <cell r="Y585" t="str">
            <v>Up</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17</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C585">
            <v>0</v>
          </cell>
          <cell r="DD585">
            <v>1</v>
          </cell>
          <cell r="DE585">
            <v>0</v>
          </cell>
        </row>
        <row r="586">
          <cell r="C586" t="str">
            <v>PR19WSH_En9</v>
          </cell>
          <cell r="D586">
            <v>0</v>
          </cell>
          <cell r="E586">
            <v>0</v>
          </cell>
          <cell r="F586" t="str">
            <v>En9</v>
          </cell>
          <cell r="G586" t="str">
            <v>Combined sewer overflow storage systems</v>
          </cell>
          <cell r="H586">
            <v>0</v>
          </cell>
          <cell r="I586">
            <v>0</v>
          </cell>
          <cell r="J586">
            <v>0</v>
          </cell>
          <cell r="K586">
            <v>1</v>
          </cell>
          <cell r="L586">
            <v>0</v>
          </cell>
          <cell r="M586">
            <v>0</v>
          </cell>
          <cell r="N586">
            <v>0</v>
          </cell>
          <cell r="O586">
            <v>0</v>
          </cell>
          <cell r="P586">
            <v>0</v>
          </cell>
          <cell r="Q586">
            <v>1</v>
          </cell>
          <cell r="R586" t="str">
            <v>Under</v>
          </cell>
          <cell r="S586" t="str">
            <v xml:space="preserve">Revenue </v>
          </cell>
          <cell r="T586" t="str">
            <v>End of period</v>
          </cell>
          <cell r="U586">
            <v>0</v>
          </cell>
          <cell r="V586" t="str">
            <v>m3</v>
          </cell>
          <cell r="W586" t="str">
            <v>Cubic metres of equivalent storage volume</v>
          </cell>
          <cell r="X586">
            <v>0</v>
          </cell>
          <cell r="Y586" t="str">
            <v>Up</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13500</v>
          </cell>
          <cell r="AU586">
            <v>27049</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cell r="DC586">
            <v>0</v>
          </cell>
          <cell r="DD586">
            <v>0</v>
          </cell>
          <cell r="DE586">
            <v>0</v>
          </cell>
        </row>
        <row r="587">
          <cell r="C587" t="str">
            <v>PR19WSH_NEP01</v>
          </cell>
          <cell r="D587">
            <v>0</v>
          </cell>
          <cell r="E587">
            <v>0</v>
          </cell>
          <cell r="F587" t="str">
            <v>NEP01</v>
          </cell>
          <cell r="G587" t="str">
            <v>WINEP Delivery</v>
          </cell>
          <cell r="H587">
            <v>0</v>
          </cell>
          <cell r="I587">
            <v>0</v>
          </cell>
          <cell r="J587">
            <v>0</v>
          </cell>
          <cell r="K587">
            <v>0</v>
          </cell>
          <cell r="L587">
            <v>0</v>
          </cell>
          <cell r="M587">
            <v>0</v>
          </cell>
          <cell r="N587">
            <v>0</v>
          </cell>
          <cell r="O587">
            <v>0</v>
          </cell>
          <cell r="P587">
            <v>0</v>
          </cell>
          <cell r="Q587">
            <v>0</v>
          </cell>
          <cell r="R587" t="str">
            <v>NFI</v>
          </cell>
          <cell r="S587">
            <v>0</v>
          </cell>
          <cell r="T587">
            <v>0</v>
          </cell>
          <cell r="U587">
            <v>0</v>
          </cell>
          <cell r="V587" t="str">
            <v>text</v>
          </cell>
          <cell r="W587" t="str">
            <v>WINEP requirements met or not met in each year</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t="str">
            <v>Met</v>
          </cell>
          <cell r="AR587" t="str">
            <v>Met</v>
          </cell>
          <cell r="AS587" t="str">
            <v>Met</v>
          </cell>
          <cell r="AT587" t="str">
            <v>Met</v>
          </cell>
          <cell r="AU587" t="str">
            <v>Met</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v>0</v>
          </cell>
          <cell r="DD587">
            <v>0</v>
          </cell>
          <cell r="DE587">
            <v>0</v>
          </cell>
        </row>
        <row r="588">
          <cell r="C588" t="str">
            <v>PR19WSH_BI10</v>
          </cell>
          <cell r="D588">
            <v>0</v>
          </cell>
          <cell r="E588">
            <v>0</v>
          </cell>
          <cell r="F588" t="str">
            <v>BI10</v>
          </cell>
          <cell r="G588" t="str">
            <v>Delivery of our South Wales Grid water supply resilience scheme</v>
          </cell>
          <cell r="H588">
            <v>0</v>
          </cell>
          <cell r="I588">
            <v>0</v>
          </cell>
          <cell r="J588">
            <v>1</v>
          </cell>
          <cell r="K588">
            <v>0</v>
          </cell>
          <cell r="L588">
            <v>0</v>
          </cell>
          <cell r="M588">
            <v>0</v>
          </cell>
          <cell r="N588">
            <v>0</v>
          </cell>
          <cell r="O588">
            <v>0</v>
          </cell>
          <cell r="P588">
            <v>0</v>
          </cell>
          <cell r="Q588">
            <v>1</v>
          </cell>
          <cell r="R588" t="str">
            <v>Under</v>
          </cell>
          <cell r="S588" t="str">
            <v xml:space="preserve">Revenue </v>
          </cell>
          <cell r="T588" t="str">
            <v>End of period</v>
          </cell>
          <cell r="U588">
            <v>0</v>
          </cell>
          <cell r="V588" t="str">
            <v>%</v>
          </cell>
          <cell r="W588" t="str">
            <v>Cumulative proportion of total expenditure</v>
          </cell>
          <cell r="X588">
            <v>0</v>
          </cell>
          <cell r="Y588" t="str">
            <v>Up</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3</v>
          </cell>
          <cell r="AS588">
            <v>10</v>
          </cell>
          <cell r="AT588">
            <v>95</v>
          </cell>
          <cell r="AU588">
            <v>100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cell r="DC588">
            <v>0</v>
          </cell>
          <cell r="DD588">
            <v>0</v>
          </cell>
          <cell r="DE588">
            <v>0</v>
          </cell>
        </row>
        <row r="589">
          <cell r="C589" t="str">
            <v>PR19WSH_DWMP</v>
          </cell>
          <cell r="D589">
            <v>0</v>
          </cell>
          <cell r="E589">
            <v>0</v>
          </cell>
          <cell r="F589" t="str">
            <v>DWMP</v>
          </cell>
          <cell r="G589" t="str">
            <v>Delivery of DWMPs</v>
          </cell>
          <cell r="H589">
            <v>0</v>
          </cell>
          <cell r="I589">
            <v>0</v>
          </cell>
          <cell r="J589">
            <v>0</v>
          </cell>
          <cell r="K589">
            <v>0</v>
          </cell>
          <cell r="L589">
            <v>0</v>
          </cell>
          <cell r="M589">
            <v>0</v>
          </cell>
          <cell r="N589">
            <v>0</v>
          </cell>
          <cell r="O589">
            <v>0</v>
          </cell>
          <cell r="P589">
            <v>0</v>
          </cell>
          <cell r="Q589">
            <v>0</v>
          </cell>
          <cell r="R589" t="str">
            <v>NFI</v>
          </cell>
          <cell r="S589">
            <v>0</v>
          </cell>
          <cell r="T589">
            <v>0</v>
          </cell>
          <cell r="U589">
            <v>0</v>
          </cell>
          <cell r="V589" t="str">
            <v>%</v>
          </cell>
          <cell r="W589" t="str">
            <v>The cumulative percentage of catchments</v>
          </cell>
          <cell r="X589">
            <v>0</v>
          </cell>
          <cell r="Y589" t="str">
            <v>Up</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100</v>
          </cell>
          <cell r="AT589">
            <v>100</v>
          </cell>
          <cell r="AU589">
            <v>100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v>0</v>
          </cell>
          <cell r="DD589">
            <v>0</v>
          </cell>
          <cell r="DE589">
            <v>0</v>
          </cell>
        </row>
        <row r="590">
          <cell r="C590" t="str">
            <v>PR19WSH_VIS01</v>
          </cell>
          <cell r="D590">
            <v>0</v>
          </cell>
          <cell r="E590">
            <v>0</v>
          </cell>
          <cell r="F590" t="str">
            <v>VIS01</v>
          </cell>
          <cell r="G590" t="str">
            <v xml:space="preserve">Delivery of our new visitor centre </v>
          </cell>
          <cell r="H590">
            <v>0</v>
          </cell>
          <cell r="I590">
            <v>1</v>
          </cell>
          <cell r="J590">
            <v>0</v>
          </cell>
          <cell r="K590">
            <v>0</v>
          </cell>
          <cell r="L590">
            <v>0</v>
          </cell>
          <cell r="M590">
            <v>0</v>
          </cell>
          <cell r="N590">
            <v>0</v>
          </cell>
          <cell r="O590">
            <v>0</v>
          </cell>
          <cell r="P590">
            <v>0</v>
          </cell>
          <cell r="Q590">
            <v>1</v>
          </cell>
          <cell r="R590" t="str">
            <v>Under</v>
          </cell>
          <cell r="S590" t="str">
            <v xml:space="preserve">Revenue </v>
          </cell>
          <cell r="T590" t="str">
            <v>End of period</v>
          </cell>
          <cell r="U590">
            <v>0</v>
          </cell>
          <cell r="V590" t="str">
            <v>text</v>
          </cell>
          <cell r="W590">
            <v>0</v>
          </cell>
          <cell r="X590">
            <v>0</v>
          </cell>
          <cell r="Y590" t="str">
            <v>Down</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t="str">
            <v>NA</v>
          </cell>
          <cell r="AR590" t="str">
            <v>NA</v>
          </cell>
          <cell r="AS590" t="str">
            <v>NA</v>
          </cell>
          <cell r="AT590" t="str">
            <v>NA</v>
          </cell>
          <cell r="AU590" t="str">
            <v>Delivered</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cell r="DC590">
            <v>0</v>
          </cell>
          <cell r="DD590">
            <v>0</v>
          </cell>
          <cell r="DE590">
            <v>0</v>
          </cell>
        </row>
        <row r="591">
          <cell r="C591" t="str">
            <v>PR19WSH_DPC01</v>
          </cell>
          <cell r="D591">
            <v>0</v>
          </cell>
          <cell r="E591">
            <v>0</v>
          </cell>
          <cell r="F591" t="str">
            <v>DPC01</v>
          </cell>
          <cell r="G591" t="str">
            <v>Cwm Taf Water Supply Strategy Scheme (Underperformance)</v>
          </cell>
          <cell r="H591">
            <v>0</v>
          </cell>
          <cell r="I591">
            <v>0</v>
          </cell>
          <cell r="J591">
            <v>1</v>
          </cell>
          <cell r="K591">
            <v>0</v>
          </cell>
          <cell r="L591">
            <v>0</v>
          </cell>
          <cell r="M591">
            <v>0</v>
          </cell>
          <cell r="N591">
            <v>0</v>
          </cell>
          <cell r="O591">
            <v>0</v>
          </cell>
          <cell r="P591">
            <v>0</v>
          </cell>
          <cell r="Q591">
            <v>1</v>
          </cell>
          <cell r="R591" t="str">
            <v>Under</v>
          </cell>
          <cell r="S591" t="str">
            <v xml:space="preserve">Revenue </v>
          </cell>
          <cell r="T591" t="str">
            <v>End of period</v>
          </cell>
          <cell r="U591">
            <v>0</v>
          </cell>
          <cell r="V591" t="str">
            <v>nr</v>
          </cell>
          <cell r="W591" t="str">
            <v>Number of control points delivered</v>
          </cell>
          <cell r="X591">
            <v>0</v>
          </cell>
          <cell r="Y591" t="str">
            <v>TBC</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t="str">
            <v/>
          </cell>
          <cell r="AR591" t="str">
            <v/>
          </cell>
          <cell r="AS591" t="str">
            <v/>
          </cell>
          <cell r="AT591" t="str">
            <v/>
          </cell>
          <cell r="AU591" t="str">
            <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cell r="DC591">
            <v>0</v>
          </cell>
          <cell r="DD591">
            <v>0</v>
          </cell>
          <cell r="DE591">
            <v>0</v>
          </cell>
        </row>
        <row r="592">
          <cell r="C592" t="str">
            <v>PR19WSH_DPC02</v>
          </cell>
          <cell r="D592">
            <v>0</v>
          </cell>
          <cell r="E592">
            <v>0</v>
          </cell>
          <cell r="F592" t="str">
            <v>DPC02</v>
          </cell>
          <cell r="G592" t="str">
            <v>Cwm Taf Water Supply Strategy Scheme (Outperformance)</v>
          </cell>
          <cell r="H592">
            <v>0</v>
          </cell>
          <cell r="I592">
            <v>0</v>
          </cell>
          <cell r="J592">
            <v>1</v>
          </cell>
          <cell r="K592">
            <v>0</v>
          </cell>
          <cell r="L592">
            <v>0</v>
          </cell>
          <cell r="M592">
            <v>0</v>
          </cell>
          <cell r="N592">
            <v>0</v>
          </cell>
          <cell r="O592">
            <v>0</v>
          </cell>
          <cell r="P592">
            <v>0</v>
          </cell>
          <cell r="Q592">
            <v>1</v>
          </cell>
          <cell r="R592" t="str">
            <v>Out</v>
          </cell>
          <cell r="S592" t="str">
            <v xml:space="preserve">Revenue </v>
          </cell>
          <cell r="T592" t="str">
            <v>End of period</v>
          </cell>
          <cell r="U592">
            <v>0</v>
          </cell>
          <cell r="V592" t="str">
            <v>text</v>
          </cell>
          <cell r="W592" t="str">
            <v>Appointment of third party provider where the direct procurement for customers scheme meets the qualifying criteria</v>
          </cell>
          <cell r="X592">
            <v>0</v>
          </cell>
          <cell r="Y592" t="str">
            <v>TBC</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t="str">
            <v/>
          </cell>
          <cell r="AR592" t="str">
            <v/>
          </cell>
          <cell r="AS592" t="str">
            <v/>
          </cell>
          <cell r="AT592" t="str">
            <v/>
          </cell>
          <cell r="AU592" t="str">
            <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cell r="DC592">
            <v>0</v>
          </cell>
          <cell r="DD592">
            <v>0</v>
          </cell>
          <cell r="DE592">
            <v>0</v>
          </cell>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I593">
            <v>0</v>
          </cell>
          <cell r="J593">
            <v>0</v>
          </cell>
          <cell r="K593">
            <v>0</v>
          </cell>
          <cell r="L593">
            <v>0</v>
          </cell>
          <cell r="M593">
            <v>1</v>
          </cell>
          <cell r="N593">
            <v>0</v>
          </cell>
          <cell r="O593">
            <v>0</v>
          </cell>
          <cell r="P593">
            <v>0</v>
          </cell>
          <cell r="Q593">
            <v>1</v>
          </cell>
          <cell r="R593" t="str">
            <v>Out &amp; under</v>
          </cell>
          <cell r="S593" t="str">
            <v xml:space="preserve">Revenue </v>
          </cell>
          <cell r="T593" t="str">
            <v>In-period</v>
          </cell>
          <cell r="U593" t="str">
            <v>Affordability/vulnerability</v>
          </cell>
          <cell r="V593" t="str">
            <v>nr</v>
          </cell>
          <cell r="W593" t="str">
            <v>£ per 10,000 households</v>
          </cell>
          <cell r="X593">
            <v>0</v>
          </cell>
          <cell r="Y593" t="str">
            <v>Up</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61767</v>
          </cell>
          <cell r="AR593">
            <v>68246</v>
          </cell>
          <cell r="AS593">
            <v>74606</v>
          </cell>
          <cell r="AT593">
            <v>80858</v>
          </cell>
          <cell r="AU593">
            <v>87029</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C593">
            <v>0</v>
          </cell>
          <cell r="DD593">
            <v>1</v>
          </cell>
          <cell r="DE593">
            <v>0</v>
          </cell>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I594">
            <v>0</v>
          </cell>
          <cell r="J594">
            <v>0</v>
          </cell>
          <cell r="K594">
            <v>0</v>
          </cell>
          <cell r="L594">
            <v>0</v>
          </cell>
          <cell r="M594">
            <v>1</v>
          </cell>
          <cell r="N594">
            <v>0</v>
          </cell>
          <cell r="O594">
            <v>0</v>
          </cell>
          <cell r="P594">
            <v>0</v>
          </cell>
          <cell r="Q594">
            <v>1</v>
          </cell>
          <cell r="R594" t="str">
            <v>NFI</v>
          </cell>
          <cell r="S594">
            <v>0</v>
          </cell>
          <cell r="T594">
            <v>0</v>
          </cell>
          <cell r="U594" t="str">
            <v>Affordability/vulnerability</v>
          </cell>
          <cell r="V594" t="str">
            <v>nr</v>
          </cell>
          <cell r="W594" t="str">
            <v>Number of applications</v>
          </cell>
          <cell r="X594">
            <v>0</v>
          </cell>
          <cell r="Y594" t="str">
            <v>Up</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2300</v>
          </cell>
          <cell r="AR594">
            <v>2300</v>
          </cell>
          <cell r="AS594">
            <v>2300</v>
          </cell>
          <cell r="AT594">
            <v>2300</v>
          </cell>
          <cell r="AU594">
            <v>2300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v>0</v>
          </cell>
          <cell r="DD594">
            <v>1</v>
          </cell>
          <cell r="DE594">
            <v>0</v>
          </cell>
        </row>
        <row r="595">
          <cell r="C595" t="str">
            <v>PR19WSX_A3</v>
          </cell>
          <cell r="D595" t="str">
            <v>Affordable bills</v>
          </cell>
          <cell r="E595" t="str">
            <v>PR19 new</v>
          </cell>
          <cell r="F595" t="str">
            <v>A3</v>
          </cell>
          <cell r="G595" t="str">
            <v>Void sites</v>
          </cell>
          <cell r="H595" t="str">
            <v>Percentage of all connected properties that are void</v>
          </cell>
          <cell r="I595">
            <v>0</v>
          </cell>
          <cell r="J595">
            <v>0</v>
          </cell>
          <cell r="K595">
            <v>0</v>
          </cell>
          <cell r="L595">
            <v>0</v>
          </cell>
          <cell r="M595">
            <v>1</v>
          </cell>
          <cell r="N595">
            <v>0</v>
          </cell>
          <cell r="O595">
            <v>0</v>
          </cell>
          <cell r="P595">
            <v>0</v>
          </cell>
          <cell r="Q595">
            <v>1</v>
          </cell>
          <cell r="R595" t="str">
            <v>Out &amp; under</v>
          </cell>
          <cell r="S595" t="str">
            <v xml:space="preserve">Revenue </v>
          </cell>
          <cell r="T595" t="str">
            <v>In-period</v>
          </cell>
          <cell r="U595" t="str">
            <v>Voids and gap sites</v>
          </cell>
          <cell r="V595" t="str">
            <v>%</v>
          </cell>
          <cell r="W595" t="str">
            <v>Percentage of properties</v>
          </cell>
          <cell r="X595">
            <v>2</v>
          </cell>
          <cell r="Y595" t="str">
            <v>Down</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2</v>
          </cell>
          <cell r="AR595">
            <v>2</v>
          </cell>
          <cell r="AS595">
            <v>2</v>
          </cell>
          <cell r="AT595">
            <v>2</v>
          </cell>
          <cell r="AU595">
            <v>2</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C595">
            <v>0</v>
          </cell>
          <cell r="DD595">
            <v>1</v>
          </cell>
          <cell r="DE595">
            <v>0</v>
          </cell>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I596">
            <v>0</v>
          </cell>
          <cell r="J596">
            <v>0</v>
          </cell>
          <cell r="K596">
            <v>0</v>
          </cell>
          <cell r="L596">
            <v>0</v>
          </cell>
          <cell r="M596">
            <v>1</v>
          </cell>
          <cell r="N596">
            <v>0</v>
          </cell>
          <cell r="O596">
            <v>0</v>
          </cell>
          <cell r="P596">
            <v>0</v>
          </cell>
          <cell r="Q596">
            <v>1</v>
          </cell>
          <cell r="R596" t="str">
            <v>Out &amp; under</v>
          </cell>
          <cell r="S596" t="str">
            <v xml:space="preserve">Revenue </v>
          </cell>
          <cell r="T596" t="str">
            <v>In-period</v>
          </cell>
          <cell r="U596" t="str">
            <v>Voids and gap sites</v>
          </cell>
          <cell r="V596" t="str">
            <v>nr</v>
          </cell>
          <cell r="W596" t="str">
            <v>Number of gap sites discovered</v>
          </cell>
          <cell r="X596">
            <v>0</v>
          </cell>
          <cell r="Y596" t="str">
            <v>Up</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112</v>
          </cell>
          <cell r="AR596">
            <v>112</v>
          </cell>
          <cell r="AS596">
            <v>112</v>
          </cell>
          <cell r="AT596">
            <v>112</v>
          </cell>
          <cell r="AU596">
            <v>112</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C596">
            <v>0</v>
          </cell>
          <cell r="DD596">
            <v>1</v>
          </cell>
          <cell r="DE596">
            <v>0</v>
          </cell>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I597">
            <v>0</v>
          </cell>
          <cell r="J597">
            <v>0</v>
          </cell>
          <cell r="K597">
            <v>0</v>
          </cell>
          <cell r="L597">
            <v>0</v>
          </cell>
          <cell r="M597">
            <v>1</v>
          </cell>
          <cell r="N597">
            <v>0</v>
          </cell>
          <cell r="O597">
            <v>0</v>
          </cell>
          <cell r="P597">
            <v>0</v>
          </cell>
          <cell r="Q597">
            <v>1</v>
          </cell>
          <cell r="R597" t="str">
            <v>Out &amp; under</v>
          </cell>
          <cell r="S597" t="str">
            <v xml:space="preserve">Revenue </v>
          </cell>
          <cell r="T597" t="str">
            <v>In-period</v>
          </cell>
          <cell r="U597" t="str">
            <v>Customer measure of experience (C-MeX)</v>
          </cell>
          <cell r="V597" t="str">
            <v>score</v>
          </cell>
          <cell r="W597" t="str">
            <v>C-MeX score</v>
          </cell>
          <cell r="X597">
            <v>2</v>
          </cell>
          <cell r="Y597" t="str">
            <v>Up</v>
          </cell>
          <cell r="Z597" t="str">
            <v>C-MeX: Customer measure of experience</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t="str">
            <v>n/a</v>
          </cell>
          <cell r="AR597" t="str">
            <v>n/a</v>
          </cell>
          <cell r="AS597" t="str">
            <v>n/a</v>
          </cell>
          <cell r="AT597" t="str">
            <v>n/a</v>
          </cell>
          <cell r="AU597" t="str">
            <v>n/a</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t="str">
            <v>Yes</v>
          </cell>
          <cell r="BM597" t="str">
            <v>Yes</v>
          </cell>
          <cell r="BN597" t="str">
            <v>Yes</v>
          </cell>
          <cell r="BO597" t="str">
            <v>Yes</v>
          </cell>
          <cell r="BP597" t="str">
            <v>Yes</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v>0</v>
          </cell>
          <cell r="DD597">
            <v>1</v>
          </cell>
          <cell r="DE597">
            <v>0</v>
          </cell>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I598">
            <v>0</v>
          </cell>
          <cell r="J598">
            <v>0.37</v>
          </cell>
          <cell r="K598">
            <v>0.63</v>
          </cell>
          <cell r="L598">
            <v>0</v>
          </cell>
          <cell r="M598">
            <v>0</v>
          </cell>
          <cell r="N598">
            <v>0</v>
          </cell>
          <cell r="O598">
            <v>0</v>
          </cell>
          <cell r="P598">
            <v>0</v>
          </cell>
          <cell r="Q598">
            <v>1</v>
          </cell>
          <cell r="R598" t="str">
            <v>Out &amp; under</v>
          </cell>
          <cell r="S598" t="str">
            <v xml:space="preserve">Revenue </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t="str">
            <v>n/a</v>
          </cell>
          <cell r="AR598" t="str">
            <v>n/a</v>
          </cell>
          <cell r="AS598" t="str">
            <v>n/a</v>
          </cell>
          <cell r="AT598" t="str">
            <v>n/a</v>
          </cell>
          <cell r="AU598" t="str">
            <v>n/a</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t="str">
            <v>Yes</v>
          </cell>
          <cell r="BM598" t="str">
            <v>Yes</v>
          </cell>
          <cell r="BN598" t="str">
            <v>Yes</v>
          </cell>
          <cell r="BO598" t="str">
            <v>Yes</v>
          </cell>
          <cell r="BP598" t="str">
            <v>Yes</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v>0</v>
          </cell>
          <cell r="DD598">
            <v>1</v>
          </cell>
          <cell r="DE598">
            <v>0</v>
          </cell>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I599">
            <v>0</v>
          </cell>
          <cell r="J599">
            <v>0</v>
          </cell>
          <cell r="K599">
            <v>0</v>
          </cell>
          <cell r="L599">
            <v>0</v>
          </cell>
          <cell r="M599">
            <v>1</v>
          </cell>
          <cell r="N599">
            <v>0</v>
          </cell>
          <cell r="O599">
            <v>0</v>
          </cell>
          <cell r="P599">
            <v>0</v>
          </cell>
          <cell r="Q599">
            <v>1</v>
          </cell>
          <cell r="R599" t="str">
            <v>NFI</v>
          </cell>
          <cell r="S599">
            <v>0</v>
          </cell>
          <cell r="T599">
            <v>0</v>
          </cell>
          <cell r="U599" t="str">
            <v>Affordability/vulnerability</v>
          </cell>
          <cell r="V599" t="str">
            <v>%</v>
          </cell>
          <cell r="W599" t="str">
            <v>Percentage rating the service as good value for money</v>
          </cell>
          <cell r="X599">
            <v>0</v>
          </cell>
          <cell r="Y599" t="str">
            <v>Up</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77</v>
          </cell>
          <cell r="AR599">
            <v>79</v>
          </cell>
          <cell r="AS599">
            <v>81</v>
          </cell>
          <cell r="AT599">
            <v>83</v>
          </cell>
          <cell r="AU599">
            <v>84</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v>0</v>
          </cell>
          <cell r="DD599">
            <v>1</v>
          </cell>
          <cell r="DE599">
            <v>0</v>
          </cell>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I600">
            <v>0</v>
          </cell>
          <cell r="J600">
            <v>0</v>
          </cell>
          <cell r="K600">
            <v>0</v>
          </cell>
          <cell r="L600">
            <v>0</v>
          </cell>
          <cell r="M600">
            <v>1</v>
          </cell>
          <cell r="N600">
            <v>0</v>
          </cell>
          <cell r="O600">
            <v>0</v>
          </cell>
          <cell r="P600">
            <v>0</v>
          </cell>
          <cell r="Q600">
            <v>1</v>
          </cell>
          <cell r="R600" t="str">
            <v>NFI</v>
          </cell>
          <cell r="S600">
            <v>0</v>
          </cell>
          <cell r="T600">
            <v>0</v>
          </cell>
          <cell r="U600" t="str">
            <v>Affordability/vulnerability</v>
          </cell>
          <cell r="V600" t="str">
            <v>%</v>
          </cell>
          <cell r="W600" t="str">
            <v>Percentage of households</v>
          </cell>
          <cell r="X600">
            <v>1</v>
          </cell>
          <cell r="Y600" t="str">
            <v>Up</v>
          </cell>
          <cell r="Z600" t="str">
            <v>Priority services for customers in vulnerable circumstances</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t="str">
            <v>2.8 / 17.5 / 45</v>
          </cell>
          <cell r="AR600" t="str">
            <v>3.9 / 35 / 90</v>
          </cell>
          <cell r="AS600" t="str">
            <v>4.9 / 35 / 90</v>
          </cell>
          <cell r="AT600" t="str">
            <v>6 / 35 / 90</v>
          </cell>
          <cell r="AU600" t="str">
            <v>7 / 35 / 90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v>0</v>
          </cell>
          <cell r="DD600">
            <v>1</v>
          </cell>
          <cell r="DE600">
            <v>0</v>
          </cell>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I601">
            <v>0</v>
          </cell>
          <cell r="J601">
            <v>0</v>
          </cell>
          <cell r="K601">
            <v>0</v>
          </cell>
          <cell r="L601">
            <v>0</v>
          </cell>
          <cell r="M601">
            <v>1</v>
          </cell>
          <cell r="N601">
            <v>0</v>
          </cell>
          <cell r="O601">
            <v>0</v>
          </cell>
          <cell r="P601">
            <v>0</v>
          </cell>
          <cell r="Q601">
            <v>1</v>
          </cell>
          <cell r="R601" t="str">
            <v>NFI</v>
          </cell>
          <cell r="S601">
            <v>0</v>
          </cell>
          <cell r="T601">
            <v>0</v>
          </cell>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t="str">
            <v>Maintain</v>
          </cell>
          <cell r="AR601" t="str">
            <v>Maintain</v>
          </cell>
          <cell r="AS601" t="str">
            <v>Maintain</v>
          </cell>
          <cell r="AT601" t="str">
            <v>Maintain</v>
          </cell>
          <cell r="AU601" t="str">
            <v>Maintain</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v>0</v>
          </cell>
          <cell r="DD601">
            <v>1</v>
          </cell>
          <cell r="DE601">
            <v>0</v>
          </cell>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M602">
            <v>0</v>
          </cell>
          <cell r="N602">
            <v>0</v>
          </cell>
          <cell r="O602">
            <v>0</v>
          </cell>
          <cell r="P602">
            <v>0</v>
          </cell>
          <cell r="Q602">
            <v>1</v>
          </cell>
          <cell r="R602" t="str">
            <v>Out &amp; under</v>
          </cell>
          <cell r="S602" t="str">
            <v xml:space="preserve">Revenue </v>
          </cell>
          <cell r="T602" t="str">
            <v>In-period</v>
          </cell>
          <cell r="U602" t="str">
            <v>Customer education/awareness</v>
          </cell>
          <cell r="V602" t="str">
            <v>nr</v>
          </cell>
          <cell r="W602" t="str">
            <v>Number of children/students engaged</v>
          </cell>
          <cell r="X602">
            <v>0</v>
          </cell>
          <cell r="Y602" t="str">
            <v>Up</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24370</v>
          </cell>
          <cell r="AR602">
            <v>24370</v>
          </cell>
          <cell r="AS602">
            <v>24370</v>
          </cell>
          <cell r="AT602">
            <v>24370</v>
          </cell>
          <cell r="AU602">
            <v>24370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C602">
            <v>0</v>
          </cell>
          <cell r="DD602">
            <v>1</v>
          </cell>
          <cell r="DE602">
            <v>0</v>
          </cell>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I603">
            <v>0</v>
          </cell>
          <cell r="J603">
            <v>1</v>
          </cell>
          <cell r="K603">
            <v>0</v>
          </cell>
          <cell r="L603">
            <v>0</v>
          </cell>
          <cell r="M603">
            <v>0</v>
          </cell>
          <cell r="N603">
            <v>0</v>
          </cell>
          <cell r="O603">
            <v>0</v>
          </cell>
          <cell r="P603">
            <v>0</v>
          </cell>
          <cell r="Q603">
            <v>1</v>
          </cell>
          <cell r="R603" t="str">
            <v>Out &amp; under</v>
          </cell>
          <cell r="S603" t="str">
            <v xml:space="preserve">Revenue </v>
          </cell>
          <cell r="T603" t="str">
            <v>In-period</v>
          </cell>
          <cell r="U603" t="str">
            <v>Leakage</v>
          </cell>
          <cell r="V603" t="str">
            <v>%</v>
          </cell>
          <cell r="W603" t="str">
            <v>Percentage change - cumulative</v>
          </cell>
          <cell r="X603">
            <v>1</v>
          </cell>
          <cell r="Y603" t="str">
            <v>Up</v>
          </cell>
          <cell r="Z603" t="str">
            <v>Leakage</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1.6</v>
          </cell>
          <cell r="AR603">
            <v>3.9</v>
          </cell>
          <cell r="AS603">
            <v>6.9</v>
          </cell>
          <cell r="AT603">
            <v>9.9</v>
          </cell>
          <cell r="AU603">
            <v>12.8</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t="str">
            <v>Yes</v>
          </cell>
          <cell r="BM603" t="str">
            <v>Yes</v>
          </cell>
          <cell r="BN603" t="str">
            <v>Yes</v>
          </cell>
          <cell r="BO603" t="str">
            <v>Yes</v>
          </cell>
          <cell r="BP603" t="str">
            <v>Yes</v>
          </cell>
          <cell r="BQ603">
            <v>-45.4</v>
          </cell>
          <cell r="BR603">
            <v>-45.4</v>
          </cell>
          <cell r="BS603">
            <v>-45.4</v>
          </cell>
          <cell r="BT603">
            <v>-45.4</v>
          </cell>
          <cell r="BU603">
            <v>-45.4</v>
          </cell>
          <cell r="BV603">
            <v>-25</v>
          </cell>
          <cell r="BW603">
            <v>-25</v>
          </cell>
          <cell r="BX603">
            <v>-25</v>
          </cell>
          <cell r="BY603">
            <v>-25</v>
          </cell>
          <cell r="BZ603">
            <v>-25</v>
          </cell>
          <cell r="CA603" t="str">
            <v/>
          </cell>
          <cell r="CB603" t="str">
            <v/>
          </cell>
          <cell r="CC603" t="str">
            <v/>
          </cell>
          <cell r="CD603" t="str">
            <v/>
          </cell>
          <cell r="CE603" t="str">
            <v/>
          </cell>
          <cell r="CF603" t="str">
            <v/>
          </cell>
          <cell r="CG603" t="str">
            <v/>
          </cell>
          <cell r="CH603" t="str">
            <v/>
          </cell>
          <cell r="CI603" t="str">
            <v/>
          </cell>
          <cell r="CJ603" t="str">
            <v/>
          </cell>
          <cell r="CK603">
            <v>35.6</v>
          </cell>
          <cell r="CL603">
            <v>36.200000000000003</v>
          </cell>
          <cell r="CM603">
            <v>37.1</v>
          </cell>
          <cell r="CN603">
            <v>38.1</v>
          </cell>
          <cell r="CO603">
            <v>39.299999999999997</v>
          </cell>
          <cell r="CP603">
            <v>100</v>
          </cell>
          <cell r="CQ603">
            <v>100</v>
          </cell>
          <cell r="CR603">
            <v>100</v>
          </cell>
          <cell r="CS603">
            <v>100</v>
          </cell>
          <cell r="CT603">
            <v>100</v>
          </cell>
          <cell r="CU603">
            <v>-0.26</v>
          </cell>
          <cell r="CV603" t="str">
            <v/>
          </cell>
          <cell r="CW603" t="str">
            <v/>
          </cell>
          <cell r="CX603">
            <v>-0.37</v>
          </cell>
          <cell r="CY603">
            <v>0.17299999999999999</v>
          </cell>
          <cell r="CZ603" t="str">
            <v/>
          </cell>
          <cell r="DA603" t="str">
            <v/>
          </cell>
          <cell r="DB603">
            <v>0.37</v>
          </cell>
          <cell r="DC603">
            <v>0</v>
          </cell>
          <cell r="DD603">
            <v>1</v>
          </cell>
          <cell r="DE603">
            <v>0</v>
          </cell>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I604">
            <v>0</v>
          </cell>
          <cell r="J604">
            <v>1</v>
          </cell>
          <cell r="K604">
            <v>0</v>
          </cell>
          <cell r="L604">
            <v>0</v>
          </cell>
          <cell r="M604">
            <v>0</v>
          </cell>
          <cell r="N604">
            <v>0</v>
          </cell>
          <cell r="O604">
            <v>0</v>
          </cell>
          <cell r="P604">
            <v>0</v>
          </cell>
          <cell r="Q604">
            <v>1</v>
          </cell>
          <cell r="R604" t="str">
            <v>Out &amp; under</v>
          </cell>
          <cell r="S604" t="str">
            <v xml:space="preserve">Revenue </v>
          </cell>
          <cell r="T604" t="str">
            <v>End of period</v>
          </cell>
          <cell r="U604" t="str">
            <v>Water consumption</v>
          </cell>
          <cell r="V604" t="str">
            <v>nr</v>
          </cell>
          <cell r="W604" t="str">
            <v>Litres per person per day</v>
          </cell>
          <cell r="X604">
            <v>1</v>
          </cell>
          <cell r="Y604" t="str">
            <v>Down</v>
          </cell>
          <cell r="Z604" t="str">
            <v>Per capita consumption</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133.6</v>
          </cell>
          <cell r="AR604">
            <v>133.4</v>
          </cell>
          <cell r="AS604">
            <v>133.30000000000001</v>
          </cell>
          <cell r="AT604">
            <v>133.19999999999999</v>
          </cell>
          <cell r="AU604">
            <v>132.5</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t="str">
            <v>Yes</v>
          </cell>
          <cell r="BM604" t="str">
            <v>Yes</v>
          </cell>
          <cell r="BN604" t="str">
            <v>Yes</v>
          </cell>
          <cell r="BO604" t="str">
            <v>Yes</v>
          </cell>
          <cell r="BP604" t="str">
            <v>Yes</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v>-0.13</v>
          </cell>
          <cell r="CV604">
            <v>-0.43</v>
          </cell>
          <cell r="CW604" t="str">
            <v/>
          </cell>
          <cell r="CX604" t="str">
            <v/>
          </cell>
          <cell r="CY604">
            <v>9.0999999999999998E-2</v>
          </cell>
          <cell r="CZ604" t="str">
            <v/>
          </cell>
          <cell r="DA604" t="str">
            <v/>
          </cell>
          <cell r="DB604" t="str">
            <v/>
          </cell>
          <cell r="DC604">
            <v>0</v>
          </cell>
          <cell r="DD604">
            <v>1</v>
          </cell>
          <cell r="DE604">
            <v>0</v>
          </cell>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I605">
            <v>0</v>
          </cell>
          <cell r="J605">
            <v>1</v>
          </cell>
          <cell r="K605">
            <v>0</v>
          </cell>
          <cell r="L605">
            <v>0</v>
          </cell>
          <cell r="M605">
            <v>0</v>
          </cell>
          <cell r="N605">
            <v>0</v>
          </cell>
          <cell r="O605">
            <v>0</v>
          </cell>
          <cell r="P605">
            <v>0</v>
          </cell>
          <cell r="Q605">
            <v>1</v>
          </cell>
          <cell r="R605" t="str">
            <v>Out &amp; under</v>
          </cell>
          <cell r="S605" t="str">
            <v xml:space="preserve">Revenue </v>
          </cell>
          <cell r="T605" t="str">
            <v>In-period</v>
          </cell>
          <cell r="U605" t="str">
            <v>Leakage</v>
          </cell>
          <cell r="V605" t="str">
            <v>%</v>
          </cell>
          <cell r="W605" t="str">
            <v>Percentage of leaks fixed</v>
          </cell>
          <cell r="X605">
            <v>0</v>
          </cell>
          <cell r="Y605" t="str">
            <v>Up</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90</v>
          </cell>
          <cell r="AR605">
            <v>90</v>
          </cell>
          <cell r="AS605">
            <v>90</v>
          </cell>
          <cell r="AT605">
            <v>90</v>
          </cell>
          <cell r="AU605">
            <v>90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C605">
            <v>0</v>
          </cell>
          <cell r="DD605">
            <v>1</v>
          </cell>
          <cell r="DE605">
            <v>0</v>
          </cell>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I606">
            <v>0</v>
          </cell>
          <cell r="J606">
            <v>1</v>
          </cell>
          <cell r="K606">
            <v>0</v>
          </cell>
          <cell r="L606">
            <v>0</v>
          </cell>
          <cell r="M606">
            <v>0</v>
          </cell>
          <cell r="N606">
            <v>0</v>
          </cell>
          <cell r="O606">
            <v>0</v>
          </cell>
          <cell r="P606">
            <v>0</v>
          </cell>
          <cell r="Q606">
            <v>1</v>
          </cell>
          <cell r="R606" t="str">
            <v>NFI</v>
          </cell>
          <cell r="S606">
            <v>0</v>
          </cell>
          <cell r="T606">
            <v>0</v>
          </cell>
          <cell r="U606" t="str">
            <v>Water consumption</v>
          </cell>
          <cell r="V606" t="str">
            <v>nr</v>
          </cell>
          <cell r="W606" t="str">
            <v>Megalitres per day - cumulative</v>
          </cell>
          <cell r="X606">
            <v>1</v>
          </cell>
          <cell r="Y606" t="str">
            <v>Up</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1</v>
          </cell>
          <cell r="AR606">
            <v>2</v>
          </cell>
          <cell r="AS606">
            <v>3</v>
          </cell>
          <cell r="AT606">
            <v>4</v>
          </cell>
          <cell r="AU606">
            <v>5</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v>0</v>
          </cell>
          <cell r="DD606">
            <v>1</v>
          </cell>
          <cell r="DE606">
            <v>0</v>
          </cell>
        </row>
        <row r="607">
          <cell r="C607" t="str">
            <v>PR19WSX_Q1</v>
          </cell>
          <cell r="D607" t="str">
            <v>Excellent drinking water quality</v>
          </cell>
          <cell r="E607" t="str">
            <v>PR19 new</v>
          </cell>
          <cell r="F607" t="str">
            <v>Q1</v>
          </cell>
          <cell r="G607" t="str">
            <v>Water quality compliance (CRI)</v>
          </cell>
          <cell r="H607" t="str">
            <v>The DWI's Compliance Risk Index (CRI)</v>
          </cell>
          <cell r="I607">
            <v>0</v>
          </cell>
          <cell r="J607">
            <v>1</v>
          </cell>
          <cell r="K607">
            <v>0</v>
          </cell>
          <cell r="L607">
            <v>0</v>
          </cell>
          <cell r="M607">
            <v>0</v>
          </cell>
          <cell r="N607">
            <v>0</v>
          </cell>
          <cell r="O607">
            <v>0</v>
          </cell>
          <cell r="P607">
            <v>0</v>
          </cell>
          <cell r="Q607">
            <v>1</v>
          </cell>
          <cell r="R607" t="str">
            <v>Under</v>
          </cell>
          <cell r="S607" t="str">
            <v xml:space="preserve">Revenue </v>
          </cell>
          <cell r="T607" t="str">
            <v>In-period</v>
          </cell>
          <cell r="U607" t="str">
            <v>Water quality compliance</v>
          </cell>
          <cell r="V607" t="str">
            <v>score</v>
          </cell>
          <cell r="W607" t="str">
            <v>Index</v>
          </cell>
          <cell r="X607">
            <v>2</v>
          </cell>
          <cell r="Y607" t="str">
            <v>Down</v>
          </cell>
          <cell r="Z607" t="str">
            <v>Water quality compliance (CRI)</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t="str">
            <v>Yes</v>
          </cell>
          <cell r="BM607" t="str">
            <v>Yes</v>
          </cell>
          <cell r="BN607" t="str">
            <v>Yes</v>
          </cell>
          <cell r="BO607" t="str">
            <v>Yes</v>
          </cell>
          <cell r="BP607" t="str">
            <v>Yes</v>
          </cell>
          <cell r="BQ607" t="str">
            <v/>
          </cell>
          <cell r="BR607" t="str">
            <v/>
          </cell>
          <cell r="BS607" t="str">
            <v/>
          </cell>
          <cell r="BT607" t="str">
            <v/>
          </cell>
          <cell r="BU607" t="str">
            <v/>
          </cell>
          <cell r="BV607">
            <v>9.5</v>
          </cell>
          <cell r="BW607">
            <v>9.5</v>
          </cell>
          <cell r="BX607">
            <v>9.5</v>
          </cell>
          <cell r="BY607">
            <v>9.5</v>
          </cell>
          <cell r="BZ607">
            <v>9.5</v>
          </cell>
          <cell r="CA607">
            <v>2</v>
          </cell>
          <cell r="CB607">
            <v>2</v>
          </cell>
          <cell r="CC607">
            <v>2</v>
          </cell>
          <cell r="CD607">
            <v>2</v>
          </cell>
          <cell r="CE607">
            <v>2</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v>-0.57999999999999996</v>
          </cell>
          <cell r="CV607">
            <v>-2.5</v>
          </cell>
          <cell r="CW607" t="str">
            <v/>
          </cell>
          <cell r="CX607" t="str">
            <v/>
          </cell>
          <cell r="CY607">
            <v>0</v>
          </cell>
          <cell r="CZ607" t="str">
            <v/>
          </cell>
          <cell r="DA607" t="str">
            <v/>
          </cell>
          <cell r="DB607" t="str">
            <v/>
          </cell>
          <cell r="DC607">
            <v>0</v>
          </cell>
          <cell r="DD607">
            <v>1</v>
          </cell>
          <cell r="DE607">
            <v>0</v>
          </cell>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I608">
            <v>0</v>
          </cell>
          <cell r="J608">
            <v>1</v>
          </cell>
          <cell r="K608">
            <v>0</v>
          </cell>
          <cell r="L608">
            <v>0</v>
          </cell>
          <cell r="M608">
            <v>0</v>
          </cell>
          <cell r="N608">
            <v>0</v>
          </cell>
          <cell r="O608">
            <v>0</v>
          </cell>
          <cell r="P608">
            <v>0</v>
          </cell>
          <cell r="Q608">
            <v>1</v>
          </cell>
          <cell r="R608" t="str">
            <v>Out &amp; under</v>
          </cell>
          <cell r="S608" t="str">
            <v xml:space="preserve">Revenue </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1.31</v>
          </cell>
          <cell r="AR608">
            <v>1.22</v>
          </cell>
          <cell r="AS608">
            <v>1.1200000000000001</v>
          </cell>
          <cell r="AT608">
            <v>1.03</v>
          </cell>
          <cell r="AU608">
            <v>0.93</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C608">
            <v>0</v>
          </cell>
          <cell r="DD608">
            <v>1</v>
          </cell>
          <cell r="DE608">
            <v>0</v>
          </cell>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I609">
            <v>0</v>
          </cell>
          <cell r="J609">
            <v>1</v>
          </cell>
          <cell r="K609">
            <v>0</v>
          </cell>
          <cell r="L609">
            <v>0</v>
          </cell>
          <cell r="M609">
            <v>0</v>
          </cell>
          <cell r="N609">
            <v>0</v>
          </cell>
          <cell r="O609">
            <v>0</v>
          </cell>
          <cell r="P609">
            <v>0</v>
          </cell>
          <cell r="Q609">
            <v>1</v>
          </cell>
          <cell r="R609" t="str">
            <v>Out &amp; under</v>
          </cell>
          <cell r="S609" t="str">
            <v xml:space="preserve">Revenue </v>
          </cell>
          <cell r="T609" t="str">
            <v>In-period</v>
          </cell>
          <cell r="U609" t="str">
            <v>Water quality compliance</v>
          </cell>
          <cell r="V609" t="str">
            <v>score</v>
          </cell>
          <cell r="W609" t="str">
            <v>Index - cumulative</v>
          </cell>
          <cell r="X609">
            <v>0</v>
          </cell>
          <cell r="Y609" t="str">
            <v>Up</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18297</v>
          </cell>
          <cell r="AR609">
            <v>18297</v>
          </cell>
          <cell r="AS609">
            <v>18297</v>
          </cell>
          <cell r="AT609">
            <v>18297</v>
          </cell>
          <cell r="AU609">
            <v>18297</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C609">
            <v>0</v>
          </cell>
          <cell r="DD609">
            <v>1</v>
          </cell>
          <cell r="DE609">
            <v>0</v>
          </cell>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I610">
            <v>0</v>
          </cell>
          <cell r="J610">
            <v>1</v>
          </cell>
          <cell r="K610">
            <v>0</v>
          </cell>
          <cell r="L610">
            <v>0</v>
          </cell>
          <cell r="M610">
            <v>0</v>
          </cell>
          <cell r="N610">
            <v>0</v>
          </cell>
          <cell r="O610">
            <v>0</v>
          </cell>
          <cell r="P610">
            <v>0</v>
          </cell>
          <cell r="Q610">
            <v>1</v>
          </cell>
          <cell r="R610" t="str">
            <v>Out &amp; under</v>
          </cell>
          <cell r="S610" t="str">
            <v xml:space="preserve">Revenue </v>
          </cell>
          <cell r="T610" t="str">
            <v>In-period</v>
          </cell>
          <cell r="U610" t="str">
            <v>Water quality compliance</v>
          </cell>
          <cell r="V610" t="str">
            <v>nr</v>
          </cell>
          <cell r="W610" t="str">
            <v>Number of lead pipes replaced each year</v>
          </cell>
          <cell r="X610">
            <v>0</v>
          </cell>
          <cell r="Y610" t="str">
            <v>Up</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1160</v>
          </cell>
          <cell r="AR610">
            <v>1410</v>
          </cell>
          <cell r="AS610">
            <v>2010</v>
          </cell>
          <cell r="AT610">
            <v>2210</v>
          </cell>
          <cell r="AU610">
            <v>2210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C610">
            <v>0</v>
          </cell>
          <cell r="DD610">
            <v>1</v>
          </cell>
          <cell r="DE610">
            <v>0</v>
          </cell>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I611">
            <v>0</v>
          </cell>
          <cell r="J611">
            <v>1</v>
          </cell>
          <cell r="K611">
            <v>0</v>
          </cell>
          <cell r="L611">
            <v>0</v>
          </cell>
          <cell r="M611">
            <v>0</v>
          </cell>
          <cell r="N611">
            <v>0</v>
          </cell>
          <cell r="O611">
            <v>0</v>
          </cell>
          <cell r="P611">
            <v>0</v>
          </cell>
          <cell r="Q611">
            <v>1</v>
          </cell>
          <cell r="R611" t="str">
            <v>NFI</v>
          </cell>
          <cell r="S611">
            <v>0</v>
          </cell>
          <cell r="T611">
            <v>0</v>
          </cell>
          <cell r="U611" t="str">
            <v>Water quality compliance</v>
          </cell>
          <cell r="V611" t="str">
            <v>score</v>
          </cell>
          <cell r="W611" t="str">
            <v>Index</v>
          </cell>
          <cell r="X611">
            <v>3</v>
          </cell>
          <cell r="Y611" t="str">
            <v>Down</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12.8</v>
          </cell>
          <cell r="AR611">
            <v>12.8</v>
          </cell>
          <cell r="AS611">
            <v>12.8</v>
          </cell>
          <cell r="AT611">
            <v>12.8</v>
          </cell>
          <cell r="AU611">
            <v>12.8</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v>0</v>
          </cell>
          <cell r="DD611">
            <v>1</v>
          </cell>
          <cell r="DE611">
            <v>0</v>
          </cell>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I612">
            <v>0</v>
          </cell>
          <cell r="J612">
            <v>0</v>
          </cell>
          <cell r="K612">
            <v>1</v>
          </cell>
          <cell r="L612">
            <v>0</v>
          </cell>
          <cell r="M612">
            <v>0</v>
          </cell>
          <cell r="N612">
            <v>0</v>
          </cell>
          <cell r="O612">
            <v>0</v>
          </cell>
          <cell r="P612">
            <v>0</v>
          </cell>
          <cell r="Q612">
            <v>1</v>
          </cell>
          <cell r="R612" t="str">
            <v>Out &amp; under</v>
          </cell>
          <cell r="S612" t="str">
            <v xml:space="preserve">Revenue </v>
          </cell>
          <cell r="T612" t="str">
            <v>In-period</v>
          </cell>
          <cell r="U612" t="str">
            <v>Sewer flooding</v>
          </cell>
          <cell r="V612" t="str">
            <v>nr</v>
          </cell>
          <cell r="W612" t="str">
            <v>Number of incidents per 10,000 sewer connections</v>
          </cell>
          <cell r="X612">
            <v>2</v>
          </cell>
          <cell r="Y612" t="str">
            <v>Down</v>
          </cell>
          <cell r="Z612" t="str">
            <v>Internal sewer flooding</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1.68</v>
          </cell>
          <cell r="AR612">
            <v>1.63</v>
          </cell>
          <cell r="AS612">
            <v>1.58</v>
          </cell>
          <cell r="AT612">
            <v>1.44</v>
          </cell>
          <cell r="AU612">
            <v>1.34</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t="str">
            <v>Yes</v>
          </cell>
          <cell r="BM612" t="str">
            <v>Yes</v>
          </cell>
          <cell r="BN612" t="str">
            <v>Yes</v>
          </cell>
          <cell r="BO612" t="str">
            <v>Yes</v>
          </cell>
          <cell r="BP612" t="str">
            <v>Yes</v>
          </cell>
          <cell r="BQ612">
            <v>4.09</v>
          </cell>
          <cell r="BR612">
            <v>4.09</v>
          </cell>
          <cell r="BS612">
            <v>4.09</v>
          </cell>
          <cell r="BT612">
            <v>4.09</v>
          </cell>
          <cell r="BU612">
            <v>4.09</v>
          </cell>
          <cell r="BV612">
            <v>2.56</v>
          </cell>
          <cell r="BW612">
            <v>2.56</v>
          </cell>
          <cell r="BX612">
            <v>2.56</v>
          </cell>
          <cell r="BY612">
            <v>2.56</v>
          </cell>
          <cell r="BZ612">
            <v>2.56</v>
          </cell>
          <cell r="CA612" t="str">
            <v/>
          </cell>
          <cell r="CB612" t="str">
            <v/>
          </cell>
          <cell r="CC612" t="str">
            <v/>
          </cell>
          <cell r="CD612" t="str">
            <v/>
          </cell>
          <cell r="CE612" t="str">
            <v/>
          </cell>
          <cell r="CF612" t="str">
            <v/>
          </cell>
          <cell r="CG612" t="str">
            <v/>
          </cell>
          <cell r="CH612" t="str">
            <v/>
          </cell>
          <cell r="CI612" t="str">
            <v/>
          </cell>
          <cell r="CJ612" t="str">
            <v/>
          </cell>
          <cell r="CK612">
            <v>0.93</v>
          </cell>
          <cell r="CL612">
            <v>0.9</v>
          </cell>
          <cell r="CM612">
            <v>0.87</v>
          </cell>
          <cell r="CN612">
            <v>0.8</v>
          </cell>
          <cell r="CO612">
            <v>0.74</v>
          </cell>
          <cell r="CP612" t="str">
            <v>*</v>
          </cell>
          <cell r="CQ612" t="str">
            <v>*</v>
          </cell>
          <cell r="CR612" t="str">
            <v>*</v>
          </cell>
          <cell r="CS612" t="str">
            <v>*</v>
          </cell>
          <cell r="CT612" t="str">
            <v>*</v>
          </cell>
          <cell r="CU612">
            <v>-5.69</v>
          </cell>
          <cell r="CV612" t="str">
            <v/>
          </cell>
          <cell r="CW612" t="str">
            <v/>
          </cell>
          <cell r="CX612">
            <v>-18.177</v>
          </cell>
          <cell r="CY612">
            <v>5.69</v>
          </cell>
          <cell r="CZ612" t="str">
            <v/>
          </cell>
          <cell r="DA612" t="str">
            <v/>
          </cell>
          <cell r="DB612">
            <v>18.177</v>
          </cell>
          <cell r="DC612">
            <v>0</v>
          </cell>
          <cell r="DD612">
            <v>1</v>
          </cell>
          <cell r="DE612">
            <v>0</v>
          </cell>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I613">
            <v>0</v>
          </cell>
          <cell r="J613">
            <v>0</v>
          </cell>
          <cell r="K613">
            <v>1</v>
          </cell>
          <cell r="L613">
            <v>0</v>
          </cell>
          <cell r="M613">
            <v>0</v>
          </cell>
          <cell r="N613">
            <v>0</v>
          </cell>
          <cell r="O613">
            <v>0</v>
          </cell>
          <cell r="P613">
            <v>0</v>
          </cell>
          <cell r="Q613">
            <v>1</v>
          </cell>
          <cell r="R613" t="str">
            <v>Out &amp; under</v>
          </cell>
          <cell r="S613" t="str">
            <v xml:space="preserve">Revenue </v>
          </cell>
          <cell r="T613" t="str">
            <v>In-period</v>
          </cell>
          <cell r="U613" t="str">
            <v>Sewer flooding</v>
          </cell>
          <cell r="V613" t="str">
            <v>nr</v>
          </cell>
          <cell r="W613" t="str">
            <v>Number of incidents per 10,000 sewer connections</v>
          </cell>
          <cell r="X613">
            <v>2</v>
          </cell>
          <cell r="Y613" t="str">
            <v>Down</v>
          </cell>
          <cell r="Z613" t="str">
            <v>External sewer flooding</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17.07</v>
          </cell>
          <cell r="AR613">
            <v>16.73</v>
          </cell>
          <cell r="AS613">
            <v>16.38</v>
          </cell>
          <cell r="AT613">
            <v>16.03</v>
          </cell>
          <cell r="AU613">
            <v>15.68</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C613">
            <v>0</v>
          </cell>
          <cell r="DD613">
            <v>1</v>
          </cell>
          <cell r="DE613">
            <v>0</v>
          </cell>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I614">
            <v>0</v>
          </cell>
          <cell r="J614">
            <v>0</v>
          </cell>
          <cell r="K614">
            <v>1</v>
          </cell>
          <cell r="L614">
            <v>0</v>
          </cell>
          <cell r="M614">
            <v>0</v>
          </cell>
          <cell r="N614">
            <v>0</v>
          </cell>
          <cell r="O614">
            <v>0</v>
          </cell>
          <cell r="P614">
            <v>0</v>
          </cell>
          <cell r="Q614">
            <v>1</v>
          </cell>
          <cell r="R614" t="str">
            <v>Under</v>
          </cell>
          <cell r="S614" t="str">
            <v xml:space="preserve">Revenue </v>
          </cell>
          <cell r="T614" t="str">
            <v>In-period</v>
          </cell>
          <cell r="U614" t="str">
            <v>Sewer flooding</v>
          </cell>
          <cell r="V614" t="str">
            <v>score</v>
          </cell>
          <cell r="W614" t="str">
            <v>Index</v>
          </cell>
          <cell r="X614">
            <v>0</v>
          </cell>
          <cell r="Y614" t="str">
            <v>Down</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50651</v>
          </cell>
          <cell r="AR614">
            <v>50651</v>
          </cell>
          <cell r="AS614">
            <v>50651</v>
          </cell>
          <cell r="AT614">
            <v>50651</v>
          </cell>
          <cell r="AU614">
            <v>50651</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C614">
            <v>0</v>
          </cell>
          <cell r="DD614">
            <v>1</v>
          </cell>
          <cell r="DE614">
            <v>0</v>
          </cell>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I615">
            <v>0</v>
          </cell>
          <cell r="J615">
            <v>0</v>
          </cell>
          <cell r="K615">
            <v>1</v>
          </cell>
          <cell r="L615">
            <v>0</v>
          </cell>
          <cell r="M615">
            <v>0</v>
          </cell>
          <cell r="N615">
            <v>0</v>
          </cell>
          <cell r="O615">
            <v>0</v>
          </cell>
          <cell r="P615">
            <v>0</v>
          </cell>
          <cell r="Q615">
            <v>1</v>
          </cell>
          <cell r="R615" t="str">
            <v>Under</v>
          </cell>
          <cell r="S615" t="str">
            <v xml:space="preserve">Revenue </v>
          </cell>
          <cell r="T615" t="str">
            <v>In-period</v>
          </cell>
          <cell r="U615" t="str">
            <v>Resilience</v>
          </cell>
          <cell r="V615" t="str">
            <v>nr</v>
          </cell>
          <cell r="W615" t="str">
            <v>Months of delays</v>
          </cell>
          <cell r="X615">
            <v>0</v>
          </cell>
          <cell r="Y615" t="str">
            <v>Down</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cell r="DE615">
            <v>0</v>
          </cell>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I616">
            <v>0</v>
          </cell>
          <cell r="J616">
            <v>1</v>
          </cell>
          <cell r="K616">
            <v>0</v>
          </cell>
          <cell r="L616">
            <v>0</v>
          </cell>
          <cell r="M616">
            <v>0</v>
          </cell>
          <cell r="N616">
            <v>0</v>
          </cell>
          <cell r="O616">
            <v>0</v>
          </cell>
          <cell r="P616">
            <v>0</v>
          </cell>
          <cell r="Q616">
            <v>1</v>
          </cell>
          <cell r="R616" t="str">
            <v>Out &amp; under</v>
          </cell>
          <cell r="S616" t="str">
            <v xml:space="preserve">Revenue </v>
          </cell>
          <cell r="T616" t="str">
            <v>In-period</v>
          </cell>
          <cell r="U616" t="str">
            <v>Supply interruptions</v>
          </cell>
          <cell r="V616" t="str">
            <v>time</v>
          </cell>
          <cell r="W616" t="str">
            <v>Minutes per property</v>
          </cell>
          <cell r="X616">
            <v>0</v>
          </cell>
          <cell r="Y616" t="str">
            <v>Down</v>
          </cell>
          <cell r="Z616" t="str">
            <v>Water supply interruptions</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4.5138888888888893E-3</v>
          </cell>
          <cell r="AR616">
            <v>4.2592592592592595E-3</v>
          </cell>
          <cell r="AS616">
            <v>3.9930555555555561E-3</v>
          </cell>
          <cell r="AT616">
            <v>3.7384259259259263E-3</v>
          </cell>
          <cell r="AU616">
            <v>3.472222222222222E-3</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t="str">
            <v>Yes</v>
          </cell>
          <cell r="BM616" t="str">
            <v>Yes</v>
          </cell>
          <cell r="BN616" t="str">
            <v>Yes</v>
          </cell>
          <cell r="BO616" t="str">
            <v>Yes</v>
          </cell>
          <cell r="BP616" t="str">
            <v>Yes</v>
          </cell>
          <cell r="BQ616">
            <v>1.3396620370370369E-2</v>
          </cell>
          <cell r="BR616">
            <v>1.3396620370370369E-2</v>
          </cell>
          <cell r="BS616">
            <v>1.3396620370370369E-2</v>
          </cell>
          <cell r="BT616">
            <v>1.3396620370370369E-2</v>
          </cell>
          <cell r="BU616">
            <v>1.3396620370370369E-2</v>
          </cell>
          <cell r="BV616">
            <v>1.1792443283723333E-2</v>
          </cell>
          <cell r="BW616">
            <v>1.1792443283723333E-2</v>
          </cell>
          <cell r="BX616">
            <v>1.1792443283723333E-2</v>
          </cell>
          <cell r="BY616">
            <v>1.1792443283723333E-2</v>
          </cell>
          <cell r="BZ616">
            <v>1.1792443283723333E-2</v>
          </cell>
          <cell r="CA616">
            <v>0</v>
          </cell>
          <cell r="CB616">
            <v>0</v>
          </cell>
          <cell r="CC616">
            <v>0</v>
          </cell>
          <cell r="CD616">
            <v>0</v>
          </cell>
          <cell r="CE616">
            <v>0</v>
          </cell>
          <cell r="CF616">
            <v>0</v>
          </cell>
          <cell r="CG616">
            <v>0</v>
          </cell>
          <cell r="CH616">
            <v>0</v>
          </cell>
          <cell r="CI616">
            <v>0</v>
          </cell>
          <cell r="CJ616">
            <v>0</v>
          </cell>
          <cell r="CK616">
            <v>9.0277777777777784E-4</v>
          </cell>
          <cell r="CL616">
            <v>9.0277777777777784E-4</v>
          </cell>
          <cell r="CM616">
            <v>9.0277777777777784E-4</v>
          </cell>
          <cell r="CN616">
            <v>9.0277777777777784E-4</v>
          </cell>
          <cell r="CO616">
            <v>9.0277777777777784E-4</v>
          </cell>
          <cell r="CP616" t="str">
            <v>*</v>
          </cell>
          <cell r="CQ616" t="str">
            <v>*</v>
          </cell>
          <cell r="CR616" t="str">
            <v>*</v>
          </cell>
          <cell r="CS616" t="str">
            <v>*</v>
          </cell>
          <cell r="CT616" t="str">
            <v>*</v>
          </cell>
          <cell r="CU616">
            <v>-0.14000000000000001</v>
          </cell>
          <cell r="CV616" t="str">
            <v/>
          </cell>
          <cell r="CW616" t="str">
            <v/>
          </cell>
          <cell r="CX616">
            <v>-0.3</v>
          </cell>
          <cell r="CY616">
            <v>0.14000000000000001</v>
          </cell>
          <cell r="CZ616" t="str">
            <v/>
          </cell>
          <cell r="DA616" t="str">
            <v/>
          </cell>
          <cell r="DB616">
            <v>0.3</v>
          </cell>
          <cell r="DC616">
            <v>0</v>
          </cell>
          <cell r="DD616">
            <v>1</v>
          </cell>
          <cell r="DE616">
            <v>0</v>
          </cell>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J617">
            <v>0</v>
          </cell>
          <cell r="K617">
            <v>0</v>
          </cell>
          <cell r="L617">
            <v>0</v>
          </cell>
          <cell r="M617">
            <v>0</v>
          </cell>
          <cell r="N617">
            <v>0</v>
          </cell>
          <cell r="O617">
            <v>0</v>
          </cell>
          <cell r="P617">
            <v>0</v>
          </cell>
          <cell r="Q617">
            <v>1</v>
          </cell>
          <cell r="R617" t="str">
            <v>NFI</v>
          </cell>
          <cell r="S617">
            <v>0</v>
          </cell>
          <cell r="T617">
            <v>0</v>
          </cell>
          <cell r="U617" t="str">
            <v>Supply restrictions</v>
          </cell>
          <cell r="V617" t="str">
            <v>%</v>
          </cell>
          <cell r="W617" t="str">
            <v>Percentage of population</v>
          </cell>
          <cell r="X617">
            <v>1</v>
          </cell>
          <cell r="Y617" t="str">
            <v>Down</v>
          </cell>
          <cell r="Z617" t="str">
            <v>Risk of severe restrictions in a drought</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v>0</v>
          </cell>
          <cell r="DD617">
            <v>1</v>
          </cell>
          <cell r="DE617">
            <v>0</v>
          </cell>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I618">
            <v>0</v>
          </cell>
          <cell r="J618">
            <v>0</v>
          </cell>
          <cell r="K618">
            <v>1</v>
          </cell>
          <cell r="L618">
            <v>0</v>
          </cell>
          <cell r="M618">
            <v>0</v>
          </cell>
          <cell r="N618">
            <v>0</v>
          </cell>
          <cell r="O618">
            <v>0</v>
          </cell>
          <cell r="P618">
            <v>0</v>
          </cell>
          <cell r="Q618">
            <v>1</v>
          </cell>
          <cell r="R618" t="str">
            <v>NFI</v>
          </cell>
          <cell r="S618">
            <v>0</v>
          </cell>
          <cell r="T618">
            <v>0</v>
          </cell>
          <cell r="U618" t="str">
            <v>Sewer flooding</v>
          </cell>
          <cell r="V618" t="str">
            <v>%</v>
          </cell>
          <cell r="W618" t="str">
            <v>Percentage of population</v>
          </cell>
          <cell r="X618">
            <v>2</v>
          </cell>
          <cell r="Y618" t="str">
            <v>Down</v>
          </cell>
          <cell r="Z618" t="str">
            <v>Risk of sewer flooding in a storm</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t="str">
            <v>12.93​</v>
          </cell>
          <cell r="AR618" t="str">
            <v>11.93​</v>
          </cell>
          <cell r="AS618" t="str">
            <v>9.45​</v>
          </cell>
          <cell r="AT618" t="str">
            <v>8.91​</v>
          </cell>
          <cell r="AU618" t="str">
            <v>8.37​</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v>0</v>
          </cell>
          <cell r="DD618">
            <v>1</v>
          </cell>
          <cell r="DE618">
            <v>0</v>
          </cell>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I619">
            <v>0</v>
          </cell>
          <cell r="J619">
            <v>1</v>
          </cell>
          <cell r="K619">
            <v>0</v>
          </cell>
          <cell r="L619">
            <v>0</v>
          </cell>
          <cell r="M619">
            <v>0</v>
          </cell>
          <cell r="N619">
            <v>0</v>
          </cell>
          <cell r="O619">
            <v>0</v>
          </cell>
          <cell r="P619">
            <v>0</v>
          </cell>
          <cell r="Q619">
            <v>1</v>
          </cell>
          <cell r="R619" t="str">
            <v>Under</v>
          </cell>
          <cell r="S619" t="str">
            <v xml:space="preserve">Revenue </v>
          </cell>
          <cell r="T619" t="str">
            <v>In-period</v>
          </cell>
          <cell r="U619" t="str">
            <v>Water mains bursts</v>
          </cell>
          <cell r="V619" t="str">
            <v>nr</v>
          </cell>
          <cell r="W619" t="str">
            <v>Number of bursts per 1,000km mains</v>
          </cell>
          <cell r="X619">
            <v>1</v>
          </cell>
          <cell r="Y619" t="str">
            <v>Down</v>
          </cell>
          <cell r="Z619" t="str">
            <v>Mains repairs</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161.4</v>
          </cell>
          <cell r="AR619">
            <v>159.1</v>
          </cell>
          <cell r="AS619">
            <v>156.9</v>
          </cell>
          <cell r="AT619">
            <v>154.6</v>
          </cell>
          <cell r="AU619">
            <v>152.4</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t="str">
            <v>Yes</v>
          </cell>
          <cell r="BM619" t="str">
            <v>Yes</v>
          </cell>
          <cell r="BN619" t="str">
            <v>Yes</v>
          </cell>
          <cell r="BO619" t="str">
            <v>Yes</v>
          </cell>
          <cell r="BP619" t="str">
            <v>Yes</v>
          </cell>
          <cell r="BQ619" t="str">
            <v/>
          </cell>
          <cell r="BR619" t="str">
            <v/>
          </cell>
          <cell r="BS619" t="str">
            <v/>
          </cell>
          <cell r="BT619" t="str">
            <v/>
          </cell>
          <cell r="BU619" t="str">
            <v/>
          </cell>
          <cell r="BV619">
            <v>225.9</v>
          </cell>
          <cell r="BW619">
            <v>225.9</v>
          </cell>
          <cell r="BX619">
            <v>225.9</v>
          </cell>
          <cell r="BY619">
            <v>225.9</v>
          </cell>
          <cell r="BZ619">
            <v>225.9</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v>-4.5999999999999999E-2</v>
          </cell>
          <cell r="CV619">
            <v>-0.38</v>
          </cell>
          <cell r="CW619" t="str">
            <v/>
          </cell>
          <cell r="CX619" t="str">
            <v/>
          </cell>
          <cell r="CY619" t="str">
            <v/>
          </cell>
          <cell r="CZ619" t="str">
            <v/>
          </cell>
          <cell r="DA619" t="str">
            <v/>
          </cell>
          <cell r="DB619" t="str">
            <v/>
          </cell>
          <cell r="DC619">
            <v>0</v>
          </cell>
          <cell r="DD619">
            <v>1</v>
          </cell>
          <cell r="DE619">
            <v>0</v>
          </cell>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I620">
            <v>0</v>
          </cell>
          <cell r="J620">
            <v>1</v>
          </cell>
          <cell r="K620">
            <v>0</v>
          </cell>
          <cell r="L620">
            <v>0</v>
          </cell>
          <cell r="M620">
            <v>0</v>
          </cell>
          <cell r="N620">
            <v>0</v>
          </cell>
          <cell r="O620">
            <v>0</v>
          </cell>
          <cell r="P620">
            <v>0</v>
          </cell>
          <cell r="Q620">
            <v>1</v>
          </cell>
          <cell r="R620" t="str">
            <v>Under</v>
          </cell>
          <cell r="S620" t="str">
            <v xml:space="preserve">Revenue </v>
          </cell>
          <cell r="T620" t="str">
            <v>In-period</v>
          </cell>
          <cell r="U620" t="str">
            <v>Water outage</v>
          </cell>
          <cell r="V620" t="str">
            <v>%</v>
          </cell>
          <cell r="W620" t="str">
            <v>Percentage of production capacity</v>
          </cell>
          <cell r="X620">
            <v>2</v>
          </cell>
          <cell r="Y620" t="str">
            <v>Down</v>
          </cell>
          <cell r="Z620" t="str">
            <v>Unplanned outage</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2.34</v>
          </cell>
          <cell r="AR620">
            <v>2.34</v>
          </cell>
          <cell r="AS620">
            <v>2.34</v>
          </cell>
          <cell r="AT620">
            <v>2.34</v>
          </cell>
          <cell r="AU620">
            <v>2.34</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t="str">
            <v>Yes</v>
          </cell>
          <cell r="BM620" t="str">
            <v>Yes</v>
          </cell>
          <cell r="BN620" t="str">
            <v>Yes</v>
          </cell>
          <cell r="BO620" t="str">
            <v>Yes</v>
          </cell>
          <cell r="BP620" t="str">
            <v>Yes</v>
          </cell>
          <cell r="BQ620" t="str">
            <v/>
          </cell>
          <cell r="BR620" t="str">
            <v/>
          </cell>
          <cell r="BS620" t="str">
            <v/>
          </cell>
          <cell r="BT620" t="str">
            <v/>
          </cell>
          <cell r="BU620" t="str">
            <v/>
          </cell>
          <cell r="BV620">
            <v>4.68</v>
          </cell>
          <cell r="BW620">
            <v>4.68</v>
          </cell>
          <cell r="BX620">
            <v>4.68</v>
          </cell>
          <cell r="BY620">
            <v>4.68</v>
          </cell>
          <cell r="BZ620">
            <v>4.68</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v>-0.24299999999999999</v>
          </cell>
          <cell r="CV620" t="str">
            <v/>
          </cell>
          <cell r="CW620" t="str">
            <v/>
          </cell>
          <cell r="CX620" t="str">
            <v/>
          </cell>
          <cell r="CY620" t="str">
            <v/>
          </cell>
          <cell r="CZ620" t="str">
            <v/>
          </cell>
          <cell r="DA620" t="str">
            <v/>
          </cell>
          <cell r="DB620" t="str">
            <v/>
          </cell>
          <cell r="DC620">
            <v>0</v>
          </cell>
          <cell r="DD620">
            <v>1</v>
          </cell>
          <cell r="DE620">
            <v>0</v>
          </cell>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I621">
            <v>0</v>
          </cell>
          <cell r="J621">
            <v>0</v>
          </cell>
          <cell r="K621">
            <v>1</v>
          </cell>
          <cell r="L621">
            <v>0</v>
          </cell>
          <cell r="M621">
            <v>0</v>
          </cell>
          <cell r="N621">
            <v>0</v>
          </cell>
          <cell r="O621">
            <v>0</v>
          </cell>
          <cell r="P621">
            <v>0</v>
          </cell>
          <cell r="Q621">
            <v>1</v>
          </cell>
          <cell r="R621" t="str">
            <v>Under</v>
          </cell>
          <cell r="S621" t="str">
            <v xml:space="preserve">Revenue </v>
          </cell>
          <cell r="T621" t="str">
            <v>In-period</v>
          </cell>
          <cell r="U621" t="str">
            <v>Resilience</v>
          </cell>
          <cell r="V621" t="str">
            <v>nr</v>
          </cell>
          <cell r="W621" t="str">
            <v>Sewer collapses per 1,000km of sewers</v>
          </cell>
          <cell r="X621">
            <v>2</v>
          </cell>
          <cell r="Y621" t="str">
            <v>Down</v>
          </cell>
          <cell r="Z621" t="str">
            <v>Sewer collapses</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6.33</v>
          </cell>
          <cell r="AR621">
            <v>6.33</v>
          </cell>
          <cell r="AS621">
            <v>6.33</v>
          </cell>
          <cell r="AT621">
            <v>6.33</v>
          </cell>
          <cell r="AU621">
            <v>6.33</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t="str">
            <v>Yes</v>
          </cell>
          <cell r="BM621" t="str">
            <v>Yes</v>
          </cell>
          <cell r="BN621" t="str">
            <v>Yes</v>
          </cell>
          <cell r="BO621" t="str">
            <v>Yes</v>
          </cell>
          <cell r="BP621" t="str">
            <v>Yes</v>
          </cell>
          <cell r="BQ621" t="str">
            <v/>
          </cell>
          <cell r="BR621" t="str">
            <v/>
          </cell>
          <cell r="BS621" t="str">
            <v/>
          </cell>
          <cell r="BT621" t="str">
            <v/>
          </cell>
          <cell r="BU621" t="str">
            <v/>
          </cell>
          <cell r="BV621">
            <v>9.5</v>
          </cell>
          <cell r="BW621">
            <v>9.5</v>
          </cell>
          <cell r="BX621">
            <v>9.5</v>
          </cell>
          <cell r="BY621">
            <v>9.5</v>
          </cell>
          <cell r="BZ621">
            <v>9.5</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v>-0.125</v>
          </cell>
          <cell r="CV621">
            <v>-0.99</v>
          </cell>
          <cell r="CW621" t="str">
            <v/>
          </cell>
          <cell r="CX621" t="str">
            <v/>
          </cell>
          <cell r="CY621" t="str">
            <v/>
          </cell>
          <cell r="CZ621" t="str">
            <v/>
          </cell>
          <cell r="DA621" t="str">
            <v/>
          </cell>
          <cell r="DB621" t="str">
            <v/>
          </cell>
          <cell r="DC621">
            <v>0</v>
          </cell>
          <cell r="DD621">
            <v>1</v>
          </cell>
          <cell r="DE621">
            <v>0</v>
          </cell>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J622">
            <v>0</v>
          </cell>
          <cell r="K622">
            <v>0</v>
          </cell>
          <cell r="L622">
            <v>0</v>
          </cell>
          <cell r="M622">
            <v>0</v>
          </cell>
          <cell r="N622">
            <v>0</v>
          </cell>
          <cell r="O622">
            <v>0</v>
          </cell>
          <cell r="P622">
            <v>0</v>
          </cell>
          <cell r="Q622">
            <v>1</v>
          </cell>
          <cell r="R622" t="str">
            <v>Under</v>
          </cell>
          <cell r="S622" t="str">
            <v xml:space="preserve">Revenue </v>
          </cell>
          <cell r="T622" t="str">
            <v>In-period</v>
          </cell>
          <cell r="U622" t="str">
            <v>Supply restrictions</v>
          </cell>
          <cell r="V622" t="str">
            <v>nr</v>
          </cell>
          <cell r="W622" t="str">
            <v>Number of hosepipe bans</v>
          </cell>
          <cell r="X622">
            <v>0</v>
          </cell>
          <cell r="Y622" t="str">
            <v>Down</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C622">
            <v>0</v>
          </cell>
          <cell r="DD622">
            <v>1</v>
          </cell>
          <cell r="DE622">
            <v>0</v>
          </cell>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I623">
            <v>0</v>
          </cell>
          <cell r="J623">
            <v>0</v>
          </cell>
          <cell r="K623">
            <v>1</v>
          </cell>
          <cell r="L623">
            <v>0</v>
          </cell>
          <cell r="M623">
            <v>0</v>
          </cell>
          <cell r="N623">
            <v>0</v>
          </cell>
          <cell r="O623">
            <v>0</v>
          </cell>
          <cell r="P623">
            <v>0</v>
          </cell>
          <cell r="Q623">
            <v>1</v>
          </cell>
          <cell r="R623" t="str">
            <v>Under</v>
          </cell>
          <cell r="S623" t="str">
            <v xml:space="preserve">Revenue </v>
          </cell>
          <cell r="T623" t="str">
            <v>In-period</v>
          </cell>
          <cell r="U623" t="str">
            <v>Environmental</v>
          </cell>
          <cell r="V623" t="str">
            <v>%</v>
          </cell>
          <cell r="W623" t="str">
            <v>Percentage of works that are compliant</v>
          </cell>
          <cell r="X623">
            <v>2</v>
          </cell>
          <cell r="Y623" t="str">
            <v>Up</v>
          </cell>
          <cell r="Z623" t="str">
            <v>Treatment works compliance</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100</v>
          </cell>
          <cell r="AR623">
            <v>100</v>
          </cell>
          <cell r="AS623">
            <v>100</v>
          </cell>
          <cell r="AT623">
            <v>100</v>
          </cell>
          <cell r="AU623">
            <v>100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t="str">
            <v>Yes</v>
          </cell>
          <cell r="BM623" t="str">
            <v>Yes</v>
          </cell>
          <cell r="BN623" t="str">
            <v>Yes</v>
          </cell>
          <cell r="BO623" t="str">
            <v>Yes</v>
          </cell>
          <cell r="BP623" t="str">
            <v>Yes</v>
          </cell>
          <cell r="BQ623" t="str">
            <v/>
          </cell>
          <cell r="BR623" t="str">
            <v/>
          </cell>
          <cell r="BS623" t="str">
            <v/>
          </cell>
          <cell r="BT623" t="str">
            <v/>
          </cell>
          <cell r="BU623" t="str">
            <v/>
          </cell>
          <cell r="BV623">
            <v>97.7</v>
          </cell>
          <cell r="BW623">
            <v>97.7</v>
          </cell>
          <cell r="BX623">
            <v>97.7</v>
          </cell>
          <cell r="BY623">
            <v>97.7</v>
          </cell>
          <cell r="BZ623">
            <v>97.7</v>
          </cell>
          <cell r="CA623">
            <v>99</v>
          </cell>
          <cell r="CB623">
            <v>99</v>
          </cell>
          <cell r="CC623">
            <v>99</v>
          </cell>
          <cell r="CD623">
            <v>99</v>
          </cell>
          <cell r="CE623">
            <v>99</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v>-0.53</v>
          </cell>
          <cell r="CV623">
            <v>-2.2999999999999998</v>
          </cell>
          <cell r="CW623" t="str">
            <v/>
          </cell>
          <cell r="CX623" t="str">
            <v/>
          </cell>
          <cell r="CY623" t="str">
            <v/>
          </cell>
          <cell r="CZ623" t="str">
            <v/>
          </cell>
          <cell r="DA623" t="str">
            <v/>
          </cell>
          <cell r="DB623" t="str">
            <v/>
          </cell>
          <cell r="DC623">
            <v>0</v>
          </cell>
          <cell r="DD623">
            <v>1</v>
          </cell>
          <cell r="DE623">
            <v>0</v>
          </cell>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I624">
            <v>0</v>
          </cell>
          <cell r="J624">
            <v>0</v>
          </cell>
          <cell r="K624">
            <v>1</v>
          </cell>
          <cell r="L624">
            <v>0</v>
          </cell>
          <cell r="M624">
            <v>0</v>
          </cell>
          <cell r="N624">
            <v>0</v>
          </cell>
          <cell r="O624">
            <v>0</v>
          </cell>
          <cell r="P624">
            <v>0</v>
          </cell>
          <cell r="Q624">
            <v>1</v>
          </cell>
          <cell r="R624" t="str">
            <v>Out &amp; under</v>
          </cell>
          <cell r="S624" t="str">
            <v xml:space="preserve">Revenue </v>
          </cell>
          <cell r="T624" t="str">
            <v>In-period</v>
          </cell>
          <cell r="U624" t="str">
            <v>Pollution incidents</v>
          </cell>
          <cell r="V624" t="str">
            <v>nr</v>
          </cell>
          <cell r="W624" t="str">
            <v>Incidents per 10,000 km of sewers</v>
          </cell>
          <cell r="X624">
            <v>2</v>
          </cell>
          <cell r="Y624" t="str">
            <v>Down</v>
          </cell>
          <cell r="Z624" t="str">
            <v>Pollution incidents</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24.51</v>
          </cell>
          <cell r="AR624">
            <v>23.74</v>
          </cell>
          <cell r="AS624">
            <v>23</v>
          </cell>
          <cell r="AT624">
            <v>22.4</v>
          </cell>
          <cell r="AU624">
            <v>19.5</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t="str">
            <v>Yes</v>
          </cell>
          <cell r="BM624" t="str">
            <v>Yes</v>
          </cell>
          <cell r="BN624" t="str">
            <v>Yes</v>
          </cell>
          <cell r="BO624" t="str">
            <v>Yes</v>
          </cell>
          <cell r="BP624" t="str">
            <v>Yes</v>
          </cell>
          <cell r="BQ624">
            <v>98</v>
          </cell>
          <cell r="BR624">
            <v>98</v>
          </cell>
          <cell r="BS624">
            <v>98</v>
          </cell>
          <cell r="BT624">
            <v>98</v>
          </cell>
          <cell r="BU624">
            <v>98</v>
          </cell>
          <cell r="BV624">
            <v>41.6</v>
          </cell>
          <cell r="BW624">
            <v>41.6</v>
          </cell>
          <cell r="BX624">
            <v>41.6</v>
          </cell>
          <cell r="BY624">
            <v>41.6</v>
          </cell>
          <cell r="BZ624">
            <v>41.6</v>
          </cell>
          <cell r="CA624" t="str">
            <v/>
          </cell>
          <cell r="CB624" t="str">
            <v/>
          </cell>
          <cell r="CC624" t="str">
            <v/>
          </cell>
          <cell r="CD624" t="str">
            <v/>
          </cell>
          <cell r="CE624" t="str">
            <v/>
          </cell>
          <cell r="CF624" t="str">
            <v/>
          </cell>
          <cell r="CG624" t="str">
            <v/>
          </cell>
          <cell r="CH624" t="str">
            <v/>
          </cell>
          <cell r="CI624" t="str">
            <v/>
          </cell>
          <cell r="CJ624" t="str">
            <v/>
          </cell>
          <cell r="CK624">
            <v>11.83</v>
          </cell>
          <cell r="CL624">
            <v>11.46</v>
          </cell>
          <cell r="CM624">
            <v>11.11</v>
          </cell>
          <cell r="CN624">
            <v>10.82</v>
          </cell>
          <cell r="CO624">
            <v>9.42</v>
          </cell>
          <cell r="CP624" t="str">
            <v>*</v>
          </cell>
          <cell r="CQ624" t="str">
            <v>*</v>
          </cell>
          <cell r="CR624" t="str">
            <v>*</v>
          </cell>
          <cell r="CS624" t="str">
            <v>*</v>
          </cell>
          <cell r="CT624" t="str">
            <v>*</v>
          </cell>
          <cell r="CU624">
            <v>-0.27</v>
          </cell>
          <cell r="CV624" t="str">
            <v/>
          </cell>
          <cell r="CW624" t="str">
            <v/>
          </cell>
          <cell r="CX624">
            <v>-0.85399999999999998</v>
          </cell>
          <cell r="CY624">
            <v>0.26</v>
          </cell>
          <cell r="CZ624" t="str">
            <v/>
          </cell>
          <cell r="DA624" t="str">
            <v/>
          </cell>
          <cell r="DB624">
            <v>0.85399999999999998</v>
          </cell>
          <cell r="DC624">
            <v>0</v>
          </cell>
          <cell r="DD624">
            <v>1</v>
          </cell>
          <cell r="DE624">
            <v>0</v>
          </cell>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J625">
            <v>0</v>
          </cell>
          <cell r="K625">
            <v>0</v>
          </cell>
          <cell r="L625">
            <v>0</v>
          </cell>
          <cell r="M625">
            <v>0</v>
          </cell>
          <cell r="N625">
            <v>0</v>
          </cell>
          <cell r="O625">
            <v>0</v>
          </cell>
          <cell r="P625">
            <v>0</v>
          </cell>
          <cell r="Q625">
            <v>1</v>
          </cell>
          <cell r="R625" t="str">
            <v>Out &amp; under</v>
          </cell>
          <cell r="S625" t="str">
            <v xml:space="preserve">Revenue </v>
          </cell>
          <cell r="T625" t="str">
            <v>In-period</v>
          </cell>
          <cell r="U625" t="str">
            <v>Water resources/ abstraction</v>
          </cell>
          <cell r="V625" t="str">
            <v>nr</v>
          </cell>
          <cell r="W625" t="str">
            <v>Megalitres per year</v>
          </cell>
          <cell r="X625">
            <v>0</v>
          </cell>
          <cell r="Y625" t="str">
            <v>Down</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-100</v>
          </cell>
          <cell r="AR625">
            <v>-100</v>
          </cell>
          <cell r="AS625">
            <v>-100</v>
          </cell>
          <cell r="AT625">
            <v>-100</v>
          </cell>
          <cell r="AU625">
            <v>-100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C625">
            <v>0</v>
          </cell>
          <cell r="DD625">
            <v>1</v>
          </cell>
          <cell r="DE625">
            <v>0</v>
          </cell>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J626">
            <v>0</v>
          </cell>
          <cell r="K626">
            <v>0</v>
          </cell>
          <cell r="L626">
            <v>0</v>
          </cell>
          <cell r="M626">
            <v>0</v>
          </cell>
          <cell r="N626">
            <v>0</v>
          </cell>
          <cell r="O626">
            <v>0</v>
          </cell>
          <cell r="P626">
            <v>0</v>
          </cell>
          <cell r="Q626">
            <v>1</v>
          </cell>
          <cell r="R626" t="str">
            <v>Out &amp; under</v>
          </cell>
          <cell r="S626" t="str">
            <v xml:space="preserve">Revenue </v>
          </cell>
          <cell r="T626" t="str">
            <v>In-period</v>
          </cell>
          <cell r="U626" t="str">
            <v>Biodiversity/SSSIs</v>
          </cell>
          <cell r="V626" t="str">
            <v>%</v>
          </cell>
          <cell r="W626" t="str">
            <v>Percentage of agreed actions delivered - cumulative</v>
          </cell>
          <cell r="X626">
            <v>0</v>
          </cell>
          <cell r="Y626" t="str">
            <v>Up</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20</v>
          </cell>
          <cell r="AR626">
            <v>40</v>
          </cell>
          <cell r="AS626">
            <v>60</v>
          </cell>
          <cell r="AT626">
            <v>80</v>
          </cell>
          <cell r="AU626">
            <v>100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C626">
            <v>0</v>
          </cell>
          <cell r="DD626">
            <v>1</v>
          </cell>
          <cell r="DE626">
            <v>0</v>
          </cell>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M627">
            <v>0</v>
          </cell>
          <cell r="N627">
            <v>0</v>
          </cell>
          <cell r="O627">
            <v>0</v>
          </cell>
          <cell r="P627">
            <v>0</v>
          </cell>
          <cell r="Q627">
            <v>1</v>
          </cell>
          <cell r="R627" t="str">
            <v>Under</v>
          </cell>
          <cell r="S627" t="str">
            <v xml:space="preserve">Revenue </v>
          </cell>
          <cell r="T627" t="str">
            <v>In-period</v>
          </cell>
          <cell r="U627" t="str">
            <v>Energy/emissions</v>
          </cell>
          <cell r="V627" t="str">
            <v>nr</v>
          </cell>
          <cell r="W627" t="str">
            <v>Kiloton of CO2 equivalent (KtCO2e)</v>
          </cell>
          <cell r="X627">
            <v>0</v>
          </cell>
          <cell r="Y627" t="str">
            <v>Down</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111</v>
          </cell>
          <cell r="AR627">
            <v>110</v>
          </cell>
          <cell r="AS627">
            <v>107</v>
          </cell>
          <cell r="AT627">
            <v>105</v>
          </cell>
          <cell r="AU627">
            <v>101</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C627">
            <v>0</v>
          </cell>
          <cell r="DD627">
            <v>1</v>
          </cell>
          <cell r="DE627">
            <v>0</v>
          </cell>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I628">
            <v>0</v>
          </cell>
          <cell r="J628">
            <v>0</v>
          </cell>
          <cell r="K628">
            <v>1</v>
          </cell>
          <cell r="L628">
            <v>0</v>
          </cell>
          <cell r="M628">
            <v>0</v>
          </cell>
          <cell r="N628">
            <v>0</v>
          </cell>
          <cell r="O628">
            <v>0</v>
          </cell>
          <cell r="P628">
            <v>0</v>
          </cell>
          <cell r="Q628">
            <v>1</v>
          </cell>
          <cell r="R628" t="str">
            <v>Out &amp; under</v>
          </cell>
          <cell r="S628" t="str">
            <v xml:space="preserve">Revenue </v>
          </cell>
          <cell r="T628" t="str">
            <v>In-period</v>
          </cell>
          <cell r="U628" t="str">
            <v>Community/partnerships</v>
          </cell>
          <cell r="V628" t="str">
            <v>nr</v>
          </cell>
          <cell r="W628" t="str">
            <v>Number of beaches - cumulative</v>
          </cell>
          <cell r="X628">
            <v>0</v>
          </cell>
          <cell r="Y628" t="str">
            <v>Up</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20</v>
          </cell>
          <cell r="AR628">
            <v>26</v>
          </cell>
          <cell r="AS628">
            <v>33</v>
          </cell>
          <cell r="AT628">
            <v>40</v>
          </cell>
          <cell r="AU628">
            <v>47</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C628">
            <v>0</v>
          </cell>
          <cell r="DD628">
            <v>1</v>
          </cell>
          <cell r="DE628">
            <v>0</v>
          </cell>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I629">
            <v>0</v>
          </cell>
          <cell r="J629">
            <v>0</v>
          </cell>
          <cell r="K629">
            <v>1</v>
          </cell>
          <cell r="L629">
            <v>0</v>
          </cell>
          <cell r="M629">
            <v>0</v>
          </cell>
          <cell r="N629">
            <v>0</v>
          </cell>
          <cell r="O629">
            <v>0</v>
          </cell>
          <cell r="P629">
            <v>0</v>
          </cell>
          <cell r="Q629">
            <v>1</v>
          </cell>
          <cell r="R629" t="str">
            <v>Out &amp; under</v>
          </cell>
          <cell r="S629" t="str">
            <v xml:space="preserve">Revenue </v>
          </cell>
          <cell r="T629" t="str">
            <v>In-period</v>
          </cell>
          <cell r="U629" t="str">
            <v>Community/partnerships</v>
          </cell>
          <cell r="V629" t="str">
            <v>nr</v>
          </cell>
          <cell r="W629" t="str">
            <v>Number of schemes - cumulative</v>
          </cell>
          <cell r="X629">
            <v>0</v>
          </cell>
          <cell r="Y629" t="str">
            <v>Up</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29</v>
          </cell>
          <cell r="AR629">
            <v>37</v>
          </cell>
          <cell r="AS629">
            <v>37</v>
          </cell>
          <cell r="AT629">
            <v>37</v>
          </cell>
          <cell r="AU629">
            <v>37</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C629">
            <v>0</v>
          </cell>
          <cell r="DD629">
            <v>1</v>
          </cell>
          <cell r="DE629">
            <v>0</v>
          </cell>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I630">
            <v>0</v>
          </cell>
          <cell r="J630">
            <v>0</v>
          </cell>
          <cell r="K630">
            <v>0</v>
          </cell>
          <cell r="L630">
            <v>1</v>
          </cell>
          <cell r="M630">
            <v>0</v>
          </cell>
          <cell r="N630">
            <v>0</v>
          </cell>
          <cell r="O630">
            <v>0</v>
          </cell>
          <cell r="P630">
            <v>0</v>
          </cell>
          <cell r="Q630">
            <v>1</v>
          </cell>
          <cell r="R630" t="str">
            <v>Under</v>
          </cell>
          <cell r="S630" t="str">
            <v xml:space="preserve">Revenue </v>
          </cell>
          <cell r="T630" t="str">
            <v>In-period</v>
          </cell>
          <cell r="U630" t="str">
            <v>Bioresources (sludge)</v>
          </cell>
          <cell r="V630" t="str">
            <v>%</v>
          </cell>
          <cell r="W630" t="str">
            <v>Percentage of sludge</v>
          </cell>
          <cell r="X630">
            <v>2</v>
          </cell>
          <cell r="Y630" t="str">
            <v>Up</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100</v>
          </cell>
          <cell r="AR630">
            <v>100</v>
          </cell>
          <cell r="AS630">
            <v>100</v>
          </cell>
          <cell r="AT630">
            <v>100</v>
          </cell>
          <cell r="AU630">
            <v>100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C630">
            <v>0</v>
          </cell>
          <cell r="DD630">
            <v>1</v>
          </cell>
          <cell r="DE630">
            <v>0</v>
          </cell>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I631">
            <v>0</v>
          </cell>
          <cell r="J631">
            <v>0</v>
          </cell>
          <cell r="K631">
            <v>1</v>
          </cell>
          <cell r="L631">
            <v>0</v>
          </cell>
          <cell r="M631">
            <v>0</v>
          </cell>
          <cell r="N631">
            <v>0</v>
          </cell>
          <cell r="O631">
            <v>0</v>
          </cell>
          <cell r="P631">
            <v>0</v>
          </cell>
          <cell r="Q631">
            <v>1</v>
          </cell>
          <cell r="R631" t="str">
            <v>Out</v>
          </cell>
          <cell r="S631" t="str">
            <v xml:space="preserve">Revenue </v>
          </cell>
          <cell r="T631" t="str">
            <v>In-period</v>
          </cell>
          <cell r="U631" t="str">
            <v>Environmental</v>
          </cell>
          <cell r="V631" t="str">
            <v>nr</v>
          </cell>
          <cell r="W631" t="str">
            <v>Number of schemes</v>
          </cell>
          <cell r="X631">
            <v>0</v>
          </cell>
          <cell r="Y631" t="str">
            <v>Up</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C631">
            <v>0</v>
          </cell>
          <cell r="DD631">
            <v>1</v>
          </cell>
          <cell r="DE631">
            <v>0</v>
          </cell>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I632">
            <v>0</v>
          </cell>
          <cell r="J632">
            <v>0</v>
          </cell>
          <cell r="K632">
            <v>1</v>
          </cell>
          <cell r="L632">
            <v>0</v>
          </cell>
          <cell r="M632">
            <v>0</v>
          </cell>
          <cell r="N632">
            <v>0</v>
          </cell>
          <cell r="O632">
            <v>0</v>
          </cell>
          <cell r="P632">
            <v>0</v>
          </cell>
          <cell r="Q632">
            <v>1</v>
          </cell>
          <cell r="R632" t="str">
            <v>Under</v>
          </cell>
          <cell r="S632" t="str">
            <v xml:space="preserve">Revenue </v>
          </cell>
          <cell r="T632" t="str">
            <v>In-period</v>
          </cell>
          <cell r="U632" t="str">
            <v>Environmental</v>
          </cell>
          <cell r="V632" t="str">
            <v>km</v>
          </cell>
          <cell r="W632" t="str">
            <v>Kilometre (Km) of river improved - cumulative</v>
          </cell>
          <cell r="X632">
            <v>1</v>
          </cell>
          <cell r="Y632" t="str">
            <v>Up</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159.4</v>
          </cell>
          <cell r="AS632">
            <v>167.4</v>
          </cell>
          <cell r="AT632">
            <v>167.4</v>
          </cell>
          <cell r="AU632">
            <v>399.9</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C632">
            <v>0</v>
          </cell>
          <cell r="DD632">
            <v>1</v>
          </cell>
          <cell r="DE632">
            <v>0</v>
          </cell>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I633">
            <v>0</v>
          </cell>
          <cell r="J633">
            <v>0</v>
          </cell>
          <cell r="K633">
            <v>1</v>
          </cell>
          <cell r="L633">
            <v>0</v>
          </cell>
          <cell r="M633">
            <v>0</v>
          </cell>
          <cell r="N633">
            <v>0</v>
          </cell>
          <cell r="O633">
            <v>0</v>
          </cell>
          <cell r="P633">
            <v>0</v>
          </cell>
          <cell r="Q633">
            <v>1</v>
          </cell>
          <cell r="R633" t="str">
            <v>Out</v>
          </cell>
          <cell r="S633" t="str">
            <v xml:space="preserve">Revenue </v>
          </cell>
          <cell r="T633" t="str">
            <v>In-period</v>
          </cell>
          <cell r="U633" t="str">
            <v>Environmental</v>
          </cell>
          <cell r="V633" t="str">
            <v>km</v>
          </cell>
          <cell r="W633" t="str">
            <v xml:space="preserve">Kilometre (Km) of river improved </v>
          </cell>
          <cell r="X633">
            <v>1</v>
          </cell>
          <cell r="Y633" t="str">
            <v>Up</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C633">
            <v>0</v>
          </cell>
          <cell r="DD633">
            <v>1</v>
          </cell>
          <cell r="DE633">
            <v>0</v>
          </cell>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J634">
            <v>0</v>
          </cell>
          <cell r="K634">
            <v>0</v>
          </cell>
          <cell r="L634">
            <v>0</v>
          </cell>
          <cell r="M634">
            <v>0</v>
          </cell>
          <cell r="N634">
            <v>0</v>
          </cell>
          <cell r="O634">
            <v>0</v>
          </cell>
          <cell r="P634">
            <v>0</v>
          </cell>
          <cell r="Q634">
            <v>1</v>
          </cell>
          <cell r="R634" t="str">
            <v>Out &amp; under</v>
          </cell>
          <cell r="S634" t="str">
            <v xml:space="preserve">Revenue </v>
          </cell>
          <cell r="T634" t="str">
            <v>In-period</v>
          </cell>
          <cell r="U634" t="str">
            <v>Water resources/ abstraction</v>
          </cell>
          <cell r="V634" t="str">
            <v>Ml/a</v>
          </cell>
          <cell r="W634" t="str">
            <v>Megalitres per year</v>
          </cell>
          <cell r="X634">
            <v>0</v>
          </cell>
          <cell r="Y634" t="str">
            <v>Down</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-45</v>
          </cell>
          <cell r="AR634">
            <v>-45</v>
          </cell>
          <cell r="AS634">
            <v>-45</v>
          </cell>
          <cell r="AT634">
            <v>-45</v>
          </cell>
          <cell r="AU634">
            <v>-45</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C634">
            <v>0</v>
          </cell>
          <cell r="DD634">
            <v>1</v>
          </cell>
          <cell r="DE634">
            <v>0</v>
          </cell>
        </row>
        <row r="635">
          <cell r="C635" t="str">
            <v>PR19WSX_NEP01</v>
          </cell>
          <cell r="D635">
            <v>0</v>
          </cell>
          <cell r="E635">
            <v>0</v>
          </cell>
          <cell r="F635" t="str">
            <v>NEP01</v>
          </cell>
          <cell r="G635" t="str">
            <v>WINEP Delivery</v>
          </cell>
          <cell r="H635">
            <v>0</v>
          </cell>
          <cell r="I635">
            <v>0</v>
          </cell>
          <cell r="J635">
            <v>0</v>
          </cell>
          <cell r="K635">
            <v>0</v>
          </cell>
          <cell r="L635">
            <v>0</v>
          </cell>
          <cell r="M635">
            <v>0</v>
          </cell>
          <cell r="N635">
            <v>0</v>
          </cell>
          <cell r="O635">
            <v>0</v>
          </cell>
          <cell r="P635">
            <v>0</v>
          </cell>
          <cell r="Q635">
            <v>0</v>
          </cell>
          <cell r="R635" t="str">
            <v>NFI</v>
          </cell>
          <cell r="S635">
            <v>0</v>
          </cell>
          <cell r="T635">
            <v>0</v>
          </cell>
          <cell r="U635">
            <v>0</v>
          </cell>
          <cell r="V635" t="str">
            <v>text</v>
          </cell>
          <cell r="W635" t="str">
            <v>WINEP requirements met or not met in each year</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t="str">
            <v>Met</v>
          </cell>
          <cell r="AR635" t="str">
            <v>Met</v>
          </cell>
          <cell r="AS635" t="str">
            <v>Met</v>
          </cell>
          <cell r="AT635" t="str">
            <v>Met</v>
          </cell>
          <cell r="AU635" t="str">
            <v>Met</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v>0</v>
          </cell>
          <cell r="DD635">
            <v>0</v>
          </cell>
          <cell r="DE635">
            <v>0</v>
          </cell>
        </row>
        <row r="636">
          <cell r="C636" t="str">
            <v>PR19WSX_SEC</v>
          </cell>
          <cell r="D636">
            <v>0</v>
          </cell>
          <cell r="E636">
            <v>0</v>
          </cell>
          <cell r="F636" t="str">
            <v>SEC</v>
          </cell>
          <cell r="G636" t="str">
            <v>Delivery of security (non-SEMD)</v>
          </cell>
          <cell r="H636">
            <v>0</v>
          </cell>
          <cell r="I636">
            <v>0</v>
          </cell>
          <cell r="J636">
            <v>1</v>
          </cell>
          <cell r="K636">
            <v>0</v>
          </cell>
          <cell r="L636">
            <v>0</v>
          </cell>
          <cell r="M636">
            <v>0</v>
          </cell>
          <cell r="N636">
            <v>0</v>
          </cell>
          <cell r="O636">
            <v>0</v>
          </cell>
          <cell r="P636">
            <v>0</v>
          </cell>
          <cell r="Q636">
            <v>1</v>
          </cell>
          <cell r="R636" t="str">
            <v>Under</v>
          </cell>
          <cell r="S636" t="str">
            <v>Revenue</v>
          </cell>
          <cell r="T636" t="str">
            <v>In-period</v>
          </cell>
          <cell r="U636">
            <v>0</v>
          </cell>
          <cell r="V636" t="str">
            <v>months</v>
          </cell>
          <cell r="W636" t="str">
            <v>cumulative number of deliverables delivered</v>
          </cell>
          <cell r="X636">
            <v>0</v>
          </cell>
          <cell r="Y636" t="str">
            <v>Down</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cell r="DC636">
            <v>0</v>
          </cell>
          <cell r="DD636">
            <v>0</v>
          </cell>
          <cell r="DE636">
            <v>0</v>
          </cell>
        </row>
        <row r="637">
          <cell r="C637" t="str">
            <v>PR19WSX_DWMP</v>
          </cell>
          <cell r="D637">
            <v>0</v>
          </cell>
          <cell r="E637">
            <v>0</v>
          </cell>
          <cell r="F637" t="str">
            <v>DWMP</v>
          </cell>
          <cell r="G637" t="str">
            <v>Delivery of DWMPs</v>
          </cell>
          <cell r="H637">
            <v>0</v>
          </cell>
          <cell r="I637">
            <v>0</v>
          </cell>
          <cell r="J637">
            <v>0</v>
          </cell>
          <cell r="K637">
            <v>0</v>
          </cell>
          <cell r="L637">
            <v>0</v>
          </cell>
          <cell r="M637">
            <v>0</v>
          </cell>
          <cell r="N637">
            <v>0</v>
          </cell>
          <cell r="O637">
            <v>0</v>
          </cell>
          <cell r="P637">
            <v>0</v>
          </cell>
          <cell r="Q637">
            <v>0</v>
          </cell>
          <cell r="R637" t="str">
            <v>NFI</v>
          </cell>
          <cell r="S637">
            <v>0</v>
          </cell>
          <cell r="T637">
            <v>0</v>
          </cell>
          <cell r="U637">
            <v>0</v>
          </cell>
          <cell r="V637" t="str">
            <v>%</v>
          </cell>
          <cell r="W637" t="str">
            <v>The cumulative percentage of catchments</v>
          </cell>
          <cell r="X637">
            <v>0</v>
          </cell>
          <cell r="Y637" t="str">
            <v>Up</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100</v>
          </cell>
          <cell r="AT637">
            <v>100</v>
          </cell>
          <cell r="AU637">
            <v>100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v>0</v>
          </cell>
          <cell r="DD637">
            <v>0</v>
          </cell>
          <cell r="DE637">
            <v>0</v>
          </cell>
        </row>
        <row r="638">
          <cell r="C638" t="str">
            <v>PR19WSX_E13</v>
          </cell>
          <cell r="D638">
            <v>0</v>
          </cell>
          <cell r="E638">
            <v>0</v>
          </cell>
          <cell r="F638" t="str">
            <v>E13</v>
          </cell>
          <cell r="G638" t="str">
            <v>WINEP requirements (Bristol (Avonmouth) STW)</v>
          </cell>
          <cell r="H638">
            <v>0</v>
          </cell>
          <cell r="I638">
            <v>0</v>
          </cell>
          <cell r="J638">
            <v>0</v>
          </cell>
          <cell r="K638">
            <v>1</v>
          </cell>
          <cell r="L638">
            <v>0</v>
          </cell>
          <cell r="M638">
            <v>0</v>
          </cell>
          <cell r="N638">
            <v>0</v>
          </cell>
          <cell r="O638">
            <v>0</v>
          </cell>
          <cell r="P638">
            <v>0</v>
          </cell>
          <cell r="Q638">
            <v>1</v>
          </cell>
          <cell r="R638" t="str">
            <v>Under</v>
          </cell>
          <cell r="S638" t="str">
            <v>Revenue</v>
          </cell>
          <cell r="T638" t="str">
            <v>End of Period</v>
          </cell>
          <cell r="U638">
            <v>0</v>
          </cell>
          <cell r="V638" t="str">
            <v>months</v>
          </cell>
          <cell r="W638">
            <v>0</v>
          </cell>
          <cell r="X638">
            <v>0</v>
          </cell>
          <cell r="Y638" t="str">
            <v>Down</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cell r="DC638">
            <v>0</v>
          </cell>
          <cell r="DD638">
            <v>0</v>
          </cell>
          <cell r="DE638">
            <v>0</v>
          </cell>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 xml:space="preserve">Revenue </v>
          </cell>
          <cell r="T639" t="str">
            <v>End of period</v>
          </cell>
          <cell r="U639" t="str">
            <v>Community/partnerships</v>
          </cell>
          <cell r="V639" t="str">
            <v>nr</v>
          </cell>
          <cell r="W639" t="str">
            <v>Number of projects</v>
          </cell>
          <cell r="X639">
            <v>0</v>
          </cell>
          <cell r="Y639" t="str">
            <v>Up</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3</v>
          </cell>
          <cell r="AR639">
            <v>9</v>
          </cell>
          <cell r="AS639">
            <v>18</v>
          </cell>
          <cell r="AT639">
            <v>30</v>
          </cell>
          <cell r="AU639">
            <v>45</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t="str">
            <v>Yes</v>
          </cell>
          <cell r="BM639" t="str">
            <v>Yes</v>
          </cell>
          <cell r="BN639" t="str">
            <v>Yes</v>
          </cell>
          <cell r="BO639" t="str">
            <v>Yes</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cell r="DE639">
            <v>0</v>
          </cell>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 xml:space="preserve">Revenue </v>
          </cell>
          <cell r="T640" t="str">
            <v>End of period</v>
          </cell>
          <cell r="U640" t="str">
            <v>Environmental</v>
          </cell>
          <cell r="V640" t="str">
            <v>nr</v>
          </cell>
          <cell r="W640" t="str">
            <v>Ha of Land</v>
          </cell>
          <cell r="X640">
            <v>0</v>
          </cell>
          <cell r="Y640" t="str">
            <v>Up</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3048</v>
          </cell>
          <cell r="AR640">
            <v>6096</v>
          </cell>
          <cell r="AS640">
            <v>9143</v>
          </cell>
          <cell r="AT640">
            <v>12191</v>
          </cell>
          <cell r="AU640">
            <v>15239</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C640">
            <v>0</v>
          </cell>
          <cell r="DD640">
            <v>1</v>
          </cell>
          <cell r="DE640">
            <v>0</v>
          </cell>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S641">
            <v>0</v>
          </cell>
          <cell r="T641">
            <v>0</v>
          </cell>
          <cell r="U641" t="str">
            <v>Catchment management</v>
          </cell>
          <cell r="V641" t="str">
            <v>%</v>
          </cell>
          <cell r="W641" t="str">
            <v>% of catchments</v>
          </cell>
          <cell r="X641">
            <v>1</v>
          </cell>
          <cell r="Y641" t="str">
            <v>Up</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2.6</v>
          </cell>
          <cell r="AT641">
            <v>2.6</v>
          </cell>
          <cell r="AU641">
            <v>7.7</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v>0</v>
          </cell>
          <cell r="DD641">
            <v>1</v>
          </cell>
          <cell r="DE641">
            <v>0</v>
          </cell>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 xml:space="preserve">Revenue </v>
          </cell>
          <cell r="T642" t="str">
            <v>End of period</v>
          </cell>
          <cell r="U642" t="str">
            <v>Environmental</v>
          </cell>
          <cell r="V642" t="str">
            <v>km</v>
          </cell>
          <cell r="W642" t="str">
            <v>Km of River</v>
          </cell>
          <cell r="X642">
            <v>2</v>
          </cell>
          <cell r="Y642" t="str">
            <v>Up</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45.6</v>
          </cell>
          <cell r="AS642">
            <v>47.3</v>
          </cell>
          <cell r="AT642">
            <v>69.7</v>
          </cell>
          <cell r="AU642">
            <v>741.6</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C642">
            <v>0</v>
          </cell>
          <cell r="DD642">
            <v>1</v>
          </cell>
          <cell r="DE642">
            <v>0</v>
          </cell>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S643">
            <v>0</v>
          </cell>
          <cell r="T643">
            <v>0</v>
          </cell>
          <cell r="U643" t="str">
            <v>Environmental</v>
          </cell>
          <cell r="V643" t="str">
            <v>nr</v>
          </cell>
          <cell r="W643" t="str">
            <v>Number of pathways</v>
          </cell>
          <cell r="X643">
            <v>0</v>
          </cell>
          <cell r="Y643" t="str">
            <v>Up</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3</v>
          </cell>
          <cell r="AS643">
            <v>6</v>
          </cell>
          <cell r="AT643">
            <v>9</v>
          </cell>
          <cell r="AU643">
            <v>12</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v>0</v>
          </cell>
          <cell r="DD643">
            <v>1</v>
          </cell>
          <cell r="DE643">
            <v>0</v>
          </cell>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 xml:space="preserve">Revenue </v>
          </cell>
          <cell r="T644" t="str">
            <v>In-period</v>
          </cell>
          <cell r="U644" t="str">
            <v>Energy/emissions</v>
          </cell>
          <cell r="V644" t="str">
            <v>%</v>
          </cell>
          <cell r="W644" t="str">
            <v>% reduction in operational carbon emissions from a 2019-20 baseline</v>
          </cell>
          <cell r="X644">
            <v>1</v>
          </cell>
          <cell r="Y644" t="str">
            <v>Up</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2.4</v>
          </cell>
          <cell r="AR644">
            <v>4.8</v>
          </cell>
          <cell r="AS644">
            <v>7.2</v>
          </cell>
          <cell r="AT644">
            <v>9.6</v>
          </cell>
          <cell r="AU644">
            <v>12</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C644">
            <v>0</v>
          </cell>
          <cell r="DD644">
            <v>1</v>
          </cell>
          <cell r="DE644">
            <v>0</v>
          </cell>
        </row>
        <row r="645">
          <cell r="C645" t="str">
            <v>PR19YKY_6b</v>
          </cell>
          <cell r="D645">
            <v>0</v>
          </cell>
          <cell r="E645">
            <v>0</v>
          </cell>
          <cell r="F645" t="str">
            <v>6b</v>
          </cell>
          <cell r="G645" t="str">
            <v>Capital carbon and emissions arising from owned land</v>
          </cell>
          <cell r="H645">
            <v>0</v>
          </cell>
          <cell r="I645">
            <v>0.09</v>
          </cell>
          <cell r="J645">
            <v>0.12</v>
          </cell>
          <cell r="K645">
            <v>0.24</v>
          </cell>
          <cell r="L645">
            <v>0.55000000000000004</v>
          </cell>
          <cell r="M645">
            <v>0</v>
          </cell>
          <cell r="N645">
            <v>0</v>
          </cell>
          <cell r="O645">
            <v>0</v>
          </cell>
          <cell r="P645">
            <v>0</v>
          </cell>
          <cell r="Q645">
            <v>1</v>
          </cell>
          <cell r="R645" t="str">
            <v>NFI</v>
          </cell>
          <cell r="S645">
            <v>0</v>
          </cell>
          <cell r="T645">
            <v>0</v>
          </cell>
          <cell r="U645">
            <v>0</v>
          </cell>
          <cell r="V645" t="str">
            <v>%</v>
          </cell>
          <cell r="W645" t="str">
            <v>% reduction in capital carbon and emissions arising from owned land from a 2019-20 baseline</v>
          </cell>
          <cell r="X645">
            <v>1</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t="str">
            <v/>
          </cell>
          <cell r="AR645" t="str">
            <v/>
          </cell>
          <cell r="AS645" t="str">
            <v/>
          </cell>
          <cell r="AT645" t="str">
            <v/>
          </cell>
          <cell r="AU645">
            <v>23</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v>0</v>
          </cell>
          <cell r="DD645">
            <v>0</v>
          </cell>
          <cell r="DE645">
            <v>0</v>
          </cell>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 xml:space="preserve">Revenue </v>
          </cell>
          <cell r="T646" t="str">
            <v>In-period</v>
          </cell>
          <cell r="U646" t="str">
            <v>Customer education/awareness</v>
          </cell>
          <cell r="V646" t="str">
            <v>nr</v>
          </cell>
          <cell r="W646" t="str">
            <v>Number of hours</v>
          </cell>
          <cell r="X646">
            <v>0</v>
          </cell>
          <cell r="Y646" t="str">
            <v>Up</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20000</v>
          </cell>
          <cell r="AR646">
            <v>20000</v>
          </cell>
          <cell r="AS646">
            <v>20000</v>
          </cell>
          <cell r="AT646">
            <v>20000</v>
          </cell>
          <cell r="AU646">
            <v>20000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C646">
            <v>0</v>
          </cell>
          <cell r="DD646">
            <v>1</v>
          </cell>
          <cell r="DE646">
            <v>0</v>
          </cell>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S647">
            <v>0</v>
          </cell>
          <cell r="T647">
            <v>0</v>
          </cell>
          <cell r="U647" t="str">
            <v>Sustainability/innovation</v>
          </cell>
          <cell r="V647" t="str">
            <v>£m</v>
          </cell>
          <cell r="W647" t="str">
            <v>£ Benefit (net economic value)</v>
          </cell>
          <cell r="X647">
            <v>0</v>
          </cell>
          <cell r="Y647" t="str">
            <v>Up</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5</v>
          </cell>
          <cell r="AS647">
            <v>10</v>
          </cell>
          <cell r="AT647">
            <v>20</v>
          </cell>
          <cell r="AU647">
            <v>65</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v>0</v>
          </cell>
          <cell r="DD647">
            <v>1</v>
          </cell>
          <cell r="DE647">
            <v>0</v>
          </cell>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 xml:space="preserve">Revenue </v>
          </cell>
          <cell r="T648" t="str">
            <v>In-period</v>
          </cell>
          <cell r="U648" t="str">
            <v>Water consumption</v>
          </cell>
          <cell r="V648" t="str">
            <v>nr</v>
          </cell>
          <cell r="W648" t="str">
            <v>Megalitres (Ml) per day</v>
          </cell>
          <cell r="X648">
            <v>2</v>
          </cell>
          <cell r="Y648" t="str">
            <v>Up</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2.77</v>
          </cell>
          <cell r="AS648">
            <v>5.79</v>
          </cell>
          <cell r="AT648">
            <v>6.04</v>
          </cell>
          <cell r="AU648">
            <v>6.29</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C648">
            <v>0</v>
          </cell>
          <cell r="DD648">
            <v>1</v>
          </cell>
          <cell r="DE648">
            <v>0</v>
          </cell>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 xml:space="preserve">Revenue </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t="str">
            <v/>
          </cell>
          <cell r="AR649" t="str">
            <v/>
          </cell>
          <cell r="AS649" t="str">
            <v/>
          </cell>
          <cell r="AT649" t="str">
            <v/>
          </cell>
          <cell r="AU649" t="str">
            <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t="str">
            <v>Yes</v>
          </cell>
          <cell r="BM649" t="str">
            <v>Yes</v>
          </cell>
          <cell r="BN649" t="str">
            <v>Yes</v>
          </cell>
          <cell r="BO649" t="str">
            <v>Yes</v>
          </cell>
          <cell r="BP649" t="str">
            <v>Yes</v>
          </cell>
          <cell r="BQ649" t="str">
            <v/>
          </cell>
          <cell r="BR649" t="str">
            <v/>
          </cell>
          <cell r="BS649" t="str">
            <v/>
          </cell>
          <cell r="BT649" t="str">
            <v/>
          </cell>
          <cell r="BU649" t="str">
            <v/>
          </cell>
          <cell r="BV649" t="str">
            <v/>
          </cell>
          <cell r="BW649" t="str">
            <v/>
          </cell>
          <cell r="BX649" t="str">
            <v/>
          </cell>
          <cell r="BY649" t="str">
            <v/>
          </cell>
          <cell r="BZ649" t="str">
            <v/>
          </cell>
          <cell r="CA649" t="str">
            <v/>
          </cell>
          <cell r="CB649" t="str">
            <v/>
          </cell>
          <cell r="CC649" t="str">
            <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No</v>
          </cell>
          <cell r="DD649">
            <v>1</v>
          </cell>
          <cell r="DE649">
            <v>0</v>
          </cell>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S650">
            <v>0</v>
          </cell>
          <cell r="T650">
            <v>0</v>
          </cell>
          <cell r="U650" t="str">
            <v>Billing, debt, vfm, affordability, vulnerability</v>
          </cell>
          <cell r="V650" t="str">
            <v>%</v>
          </cell>
          <cell r="W650" t="str">
            <v xml:space="preserve">% of customers </v>
          </cell>
          <cell r="X650">
            <v>0</v>
          </cell>
          <cell r="Y650" t="str">
            <v>Up</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81</v>
          </cell>
          <cell r="AR650">
            <v>82</v>
          </cell>
          <cell r="AS650">
            <v>83</v>
          </cell>
          <cell r="AT650">
            <v>84</v>
          </cell>
          <cell r="AU650">
            <v>85</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v>0</v>
          </cell>
          <cell r="DD650">
            <v>1</v>
          </cell>
          <cell r="DE650">
            <v>0</v>
          </cell>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S651">
            <v>0</v>
          </cell>
          <cell r="T651">
            <v>0</v>
          </cell>
          <cell r="U651" t="str">
            <v>Billing, debt, vfm, affordability, vulnerability</v>
          </cell>
          <cell r="V651" t="str">
            <v>nr</v>
          </cell>
          <cell r="W651" t="str">
            <v>Number of customers receiving financial support</v>
          </cell>
          <cell r="X651">
            <v>0</v>
          </cell>
          <cell r="Y651" t="str">
            <v>Up</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58000</v>
          </cell>
          <cell r="AR651">
            <v>69000</v>
          </cell>
          <cell r="AS651">
            <v>75000</v>
          </cell>
          <cell r="AT651">
            <v>79000</v>
          </cell>
          <cell r="AU651">
            <v>83000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v>0</v>
          </cell>
          <cell r="DD651">
            <v>1</v>
          </cell>
          <cell r="DE651">
            <v>0</v>
          </cell>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S652">
            <v>0</v>
          </cell>
          <cell r="T652">
            <v>0</v>
          </cell>
          <cell r="U652" t="str">
            <v>Billing, debt, vfm, affordability, vulnerability</v>
          </cell>
          <cell r="V652" t="str">
            <v>%</v>
          </cell>
          <cell r="W652" t="str">
            <v>% of the bill per customer resulting from bad debt</v>
          </cell>
          <cell r="X652">
            <v>2</v>
          </cell>
          <cell r="Y652" t="str">
            <v>Down</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3.23</v>
          </cell>
          <cell r="AR652">
            <v>3.37</v>
          </cell>
          <cell r="AS652">
            <v>3.48</v>
          </cell>
          <cell r="AT652">
            <v>3.61</v>
          </cell>
          <cell r="AU652">
            <v>3.75</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v>0</v>
          </cell>
          <cell r="DD652">
            <v>1</v>
          </cell>
          <cell r="DE652">
            <v>0</v>
          </cell>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S653">
            <v>0</v>
          </cell>
          <cell r="T653">
            <v>0</v>
          </cell>
          <cell r="U653" t="str">
            <v>Billing, debt, vfm, affordability, vulnerability</v>
          </cell>
          <cell r="V653" t="str">
            <v>%</v>
          </cell>
          <cell r="W653" t="str">
            <v>% customers aware of Priority Services Register</v>
          </cell>
          <cell r="X653">
            <v>0</v>
          </cell>
          <cell r="Y653" t="str">
            <v>Up</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50</v>
          </cell>
          <cell r="AR653">
            <v>54</v>
          </cell>
          <cell r="AS653">
            <v>58</v>
          </cell>
          <cell r="AT653">
            <v>62</v>
          </cell>
          <cell r="AU653">
            <v>65</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v>0</v>
          </cell>
          <cell r="DD653">
            <v>1</v>
          </cell>
          <cell r="DE653">
            <v>0</v>
          </cell>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S654">
            <v>0</v>
          </cell>
          <cell r="T654">
            <v>0</v>
          </cell>
          <cell r="U654" t="str">
            <v>Billing, debt, vfm, affordability, vulnerability</v>
          </cell>
          <cell r="V654" t="str">
            <v>%</v>
          </cell>
          <cell r="W654" t="str">
            <v>% of customers on the Priority Services Register who are satisfied</v>
          </cell>
          <cell r="X654">
            <v>0</v>
          </cell>
          <cell r="Y654" t="str">
            <v>Up</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82</v>
          </cell>
          <cell r="AR654">
            <v>84</v>
          </cell>
          <cell r="AS654">
            <v>88</v>
          </cell>
          <cell r="AT654">
            <v>92</v>
          </cell>
          <cell r="AU654">
            <v>95</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v>0</v>
          </cell>
          <cell r="DD654">
            <v>1</v>
          </cell>
          <cell r="DE654">
            <v>0</v>
          </cell>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S655">
            <v>0</v>
          </cell>
          <cell r="T655">
            <v>0</v>
          </cell>
          <cell r="U655" t="str">
            <v>Billing, debt, vfm, affordability, vulnerability</v>
          </cell>
          <cell r="V655" t="str">
            <v>%</v>
          </cell>
          <cell r="W655" t="str">
            <v>% improvement</v>
          </cell>
          <cell r="X655">
            <v>0</v>
          </cell>
          <cell r="Y655" t="str">
            <v>Up</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4</v>
          </cell>
          <cell r="AR655">
            <v>8</v>
          </cell>
          <cell r="AS655">
            <v>12</v>
          </cell>
          <cell r="AT655">
            <v>16</v>
          </cell>
          <cell r="AU655">
            <v>20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v>0</v>
          </cell>
          <cell r="DD655">
            <v>1</v>
          </cell>
          <cell r="DE655">
            <v>0</v>
          </cell>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 xml:space="preserve">Revenue </v>
          </cell>
          <cell r="T656" t="str">
            <v>In-period</v>
          </cell>
          <cell r="U656" t="str">
            <v>Billing, debt, vfm, affordability, vulnerability</v>
          </cell>
          <cell r="V656" t="str">
            <v>%</v>
          </cell>
          <cell r="W656" t="str">
            <v>% of all legitimate identified Gap Sites</v>
          </cell>
          <cell r="X656">
            <v>0</v>
          </cell>
          <cell r="Y656" t="str">
            <v>Up</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80</v>
          </cell>
          <cell r="AR656">
            <v>83</v>
          </cell>
          <cell r="AS656">
            <v>86</v>
          </cell>
          <cell r="AT656">
            <v>90</v>
          </cell>
          <cell r="AU656">
            <v>94</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C656">
            <v>0</v>
          </cell>
          <cell r="DD656">
            <v>1</v>
          </cell>
          <cell r="DE656">
            <v>0</v>
          </cell>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 xml:space="preserve">Revenue </v>
          </cell>
          <cell r="T657" t="str">
            <v>In-period</v>
          </cell>
          <cell r="U657" t="str">
            <v>Billing, debt, vfm, affordability, vulnerability</v>
          </cell>
          <cell r="V657" t="str">
            <v>%</v>
          </cell>
          <cell r="W657" t="str">
            <v>% of properties showing as empty, that are verified as voids</v>
          </cell>
          <cell r="X657">
            <v>2</v>
          </cell>
          <cell r="Y657" t="str">
            <v>Down</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4.5</v>
          </cell>
          <cell r="AR657">
            <v>4.33</v>
          </cell>
          <cell r="AS657">
            <v>4.1500000000000004</v>
          </cell>
          <cell r="AT657">
            <v>3.98</v>
          </cell>
          <cell r="AU657">
            <v>3.8</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C657">
            <v>0</v>
          </cell>
          <cell r="DD657">
            <v>1</v>
          </cell>
          <cell r="DE657">
            <v>0</v>
          </cell>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 xml:space="preserve">Revenue </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t="str">
            <v/>
          </cell>
          <cell r="AR658" t="str">
            <v/>
          </cell>
          <cell r="AS658" t="str">
            <v/>
          </cell>
          <cell r="AT658" t="str">
            <v/>
          </cell>
          <cell r="AU658" t="str">
            <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t="str">
            <v>Yes</v>
          </cell>
          <cell r="BM658" t="str">
            <v>Yes</v>
          </cell>
          <cell r="BN658" t="str">
            <v>Yes</v>
          </cell>
          <cell r="BO658" t="str">
            <v>Yes</v>
          </cell>
          <cell r="BP658" t="str">
            <v>Yes</v>
          </cell>
          <cell r="BQ658" t="str">
            <v/>
          </cell>
          <cell r="BR658" t="str">
            <v/>
          </cell>
          <cell r="BS658" t="str">
            <v/>
          </cell>
          <cell r="BT658" t="str">
            <v/>
          </cell>
          <cell r="BU658" t="str">
            <v/>
          </cell>
          <cell r="BV658" t="str">
            <v/>
          </cell>
          <cell r="BW658" t="str">
            <v/>
          </cell>
          <cell r="BX658" t="str">
            <v/>
          </cell>
          <cell r="BY658" t="str">
            <v/>
          </cell>
          <cell r="BZ658" t="str">
            <v/>
          </cell>
          <cell r="CA658" t="str">
            <v/>
          </cell>
          <cell r="CB658" t="str">
            <v/>
          </cell>
          <cell r="CC658" t="str">
            <v/>
          </cell>
          <cell r="CD658" t="str">
            <v/>
          </cell>
          <cell r="CE658" t="str">
            <v/>
          </cell>
          <cell r="CF658" t="str">
            <v/>
          </cell>
          <cell r="CG658" t="str">
            <v/>
          </cell>
          <cell r="CH658" t="str">
            <v/>
          </cell>
          <cell r="CI658" t="str">
            <v/>
          </cell>
          <cell r="CJ658" t="str">
            <v/>
          </cell>
          <cell r="CK658" t="str">
            <v/>
          </cell>
          <cell r="CL658" t="str">
            <v/>
          </cell>
          <cell r="CM658" t="str">
            <v/>
          </cell>
          <cell r="CN658" t="str">
            <v/>
          </cell>
          <cell r="CO658" t="str">
            <v/>
          </cell>
          <cell r="CP658" t="str">
            <v/>
          </cell>
          <cell r="CQ658" t="str">
            <v/>
          </cell>
          <cell r="CR658" t="str">
            <v/>
          </cell>
          <cell r="CS658" t="str">
            <v/>
          </cell>
          <cell r="CT658" t="str">
            <v/>
          </cell>
          <cell r="CU658" t="str">
            <v/>
          </cell>
          <cell r="CV658" t="str">
            <v/>
          </cell>
          <cell r="CW658" t="str">
            <v/>
          </cell>
          <cell r="CX658" t="str">
            <v/>
          </cell>
          <cell r="CY658" t="str">
            <v/>
          </cell>
          <cell r="CZ658" t="str">
            <v/>
          </cell>
          <cell r="DA658" t="str">
            <v/>
          </cell>
          <cell r="DB658" t="str">
            <v/>
          </cell>
          <cell r="DC658" t="str">
            <v>No</v>
          </cell>
          <cell r="DD658">
            <v>1</v>
          </cell>
          <cell r="DE658">
            <v>0</v>
          </cell>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 xml:space="preserve">Revenue </v>
          </cell>
          <cell r="T659" t="str">
            <v>In-period</v>
          </cell>
          <cell r="U659" t="str">
            <v>Water quality compliance</v>
          </cell>
          <cell r="V659" t="str">
            <v>score</v>
          </cell>
          <cell r="W659" t="str">
            <v>Compliance Risk Index (CRI) Score</v>
          </cell>
          <cell r="X659">
            <v>2</v>
          </cell>
          <cell r="Y659" t="str">
            <v>Down</v>
          </cell>
          <cell r="Z659" t="str">
            <v>Water quality compliance (CRI)</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t="str">
            <v>Yes</v>
          </cell>
          <cell r="BM659" t="str">
            <v>Yes</v>
          </cell>
          <cell r="BN659" t="str">
            <v>Yes</v>
          </cell>
          <cell r="BO659" t="str">
            <v>Yes</v>
          </cell>
          <cell r="BP659" t="str">
            <v>Yes</v>
          </cell>
          <cell r="BQ659" t="str">
            <v/>
          </cell>
          <cell r="BR659" t="str">
            <v/>
          </cell>
          <cell r="BS659" t="str">
            <v/>
          </cell>
          <cell r="BT659" t="str">
            <v/>
          </cell>
          <cell r="BU659" t="str">
            <v/>
          </cell>
          <cell r="BV659">
            <v>9.5</v>
          </cell>
          <cell r="BW659">
            <v>9.5</v>
          </cell>
          <cell r="BX659">
            <v>9.5</v>
          </cell>
          <cell r="BY659">
            <v>9.5</v>
          </cell>
          <cell r="BZ659">
            <v>9.5</v>
          </cell>
          <cell r="CA659">
            <v>2</v>
          </cell>
          <cell r="CB659">
            <v>2</v>
          </cell>
          <cell r="CC659">
            <v>1.5</v>
          </cell>
          <cell r="CD659">
            <v>1.5</v>
          </cell>
          <cell r="CE659">
            <v>1.5</v>
          </cell>
          <cell r="CF659" t="str">
            <v/>
          </cell>
          <cell r="CG659" t="str">
            <v/>
          </cell>
          <cell r="CH659" t="str">
            <v/>
          </cell>
          <cell r="CI659" t="str">
            <v/>
          </cell>
          <cell r="CJ659" t="str">
            <v/>
          </cell>
          <cell r="CK659" t="str">
            <v/>
          </cell>
          <cell r="CL659" t="str">
            <v/>
          </cell>
          <cell r="CM659" t="str">
            <v/>
          </cell>
          <cell r="CN659" t="str">
            <v/>
          </cell>
          <cell r="CO659" t="str">
            <v/>
          </cell>
          <cell r="CP659" t="str">
            <v/>
          </cell>
          <cell r="CQ659" t="str">
            <v/>
          </cell>
          <cell r="CR659" t="str">
            <v/>
          </cell>
          <cell r="CS659" t="str">
            <v/>
          </cell>
          <cell r="CT659" t="str">
            <v/>
          </cell>
          <cell r="CU659">
            <v>-1.226</v>
          </cell>
          <cell r="CV659" t="str">
            <v/>
          </cell>
          <cell r="CW659" t="str">
            <v/>
          </cell>
          <cell r="CX659" t="str">
            <v/>
          </cell>
          <cell r="CY659">
            <v>0</v>
          </cell>
          <cell r="CZ659" t="str">
            <v/>
          </cell>
          <cell r="DA659" t="str">
            <v/>
          </cell>
          <cell r="DB659" t="str">
            <v/>
          </cell>
          <cell r="DC659">
            <v>0</v>
          </cell>
          <cell r="DD659">
            <v>1</v>
          </cell>
          <cell r="DE659">
            <v>0</v>
          </cell>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 xml:space="preserve">Revenue </v>
          </cell>
          <cell r="T660" t="str">
            <v>In-period</v>
          </cell>
          <cell r="U660" t="str">
            <v>Supply interruptions</v>
          </cell>
          <cell r="V660" t="str">
            <v>time</v>
          </cell>
          <cell r="W660" t="str">
            <v>Customer Minutes lost per property</v>
          </cell>
          <cell r="X660">
            <v>0</v>
          </cell>
          <cell r="Y660" t="str">
            <v>Down</v>
          </cell>
          <cell r="Z660" t="str">
            <v>Water supply interruptions</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4.5138888888888893E-3</v>
          </cell>
          <cell r="AR660">
            <v>4.2592592592592595E-3</v>
          </cell>
          <cell r="AS660">
            <v>3.9930555555555561E-3</v>
          </cell>
          <cell r="AT660">
            <v>3.7384259259259263E-3</v>
          </cell>
          <cell r="AU660">
            <v>3.472222222222222E-3</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t="str">
            <v>Yes</v>
          </cell>
          <cell r="BM660" t="str">
            <v>Yes</v>
          </cell>
          <cell r="BN660" t="str">
            <v>Yes</v>
          </cell>
          <cell r="BO660" t="str">
            <v>Yes</v>
          </cell>
          <cell r="BP660" t="str">
            <v>Yes</v>
          </cell>
          <cell r="BQ660">
            <v>1.3396620370370369E-2</v>
          </cell>
          <cell r="BR660">
            <v>1.3396620370370369E-2</v>
          </cell>
          <cell r="BS660">
            <v>1.3396620370370369E-2</v>
          </cell>
          <cell r="BT660">
            <v>1.3396620370370369E-2</v>
          </cell>
          <cell r="BU660">
            <v>1.3396620370370369E-2</v>
          </cell>
          <cell r="BV660">
            <v>1.1792443283723333E-2</v>
          </cell>
          <cell r="BW660">
            <v>1.1792443283723333E-2</v>
          </cell>
          <cell r="BX660">
            <v>1.1792443283723333E-2</v>
          </cell>
          <cell r="BY660">
            <v>1.1792443283723333E-2</v>
          </cell>
          <cell r="BZ660">
            <v>1.1792443283723333E-2</v>
          </cell>
          <cell r="CA660">
            <v>0</v>
          </cell>
          <cell r="CB660">
            <v>0</v>
          </cell>
          <cell r="CC660">
            <v>0</v>
          </cell>
          <cell r="CD660">
            <v>0</v>
          </cell>
          <cell r="CE660">
            <v>0</v>
          </cell>
          <cell r="CF660">
            <v>0</v>
          </cell>
          <cell r="CG660">
            <v>0</v>
          </cell>
          <cell r="CH660">
            <v>0</v>
          </cell>
          <cell r="CI660">
            <v>0</v>
          </cell>
          <cell r="CJ660">
            <v>0</v>
          </cell>
          <cell r="CK660">
            <v>6.9444444444444447E-4</v>
          </cell>
          <cell r="CL660">
            <v>6.9444444444444447E-4</v>
          </cell>
          <cell r="CM660">
            <v>6.9444444444444447E-4</v>
          </cell>
          <cell r="CN660">
            <v>6.9444444444444447E-4</v>
          </cell>
          <cell r="CO660">
            <v>6.9444444444444447E-4</v>
          </cell>
          <cell r="CP660" t="str">
            <v>*</v>
          </cell>
          <cell r="CQ660" t="str">
            <v>*</v>
          </cell>
          <cell r="CR660" t="str">
            <v>*</v>
          </cell>
          <cell r="CS660" t="str">
            <v>*</v>
          </cell>
          <cell r="CT660" t="str">
            <v>*</v>
          </cell>
          <cell r="CU660">
            <v>-1.228</v>
          </cell>
          <cell r="CV660" t="str">
            <v/>
          </cell>
          <cell r="CW660" t="str">
            <v/>
          </cell>
          <cell r="CX660">
            <v>-3.173</v>
          </cell>
          <cell r="CY660">
            <v>1.228</v>
          </cell>
          <cell r="CZ660" t="str">
            <v/>
          </cell>
          <cell r="DA660" t="str">
            <v/>
          </cell>
          <cell r="DB660">
            <v>3.173</v>
          </cell>
          <cell r="DC660">
            <v>0</v>
          </cell>
          <cell r="DD660">
            <v>1</v>
          </cell>
          <cell r="DE660">
            <v>0</v>
          </cell>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 xml:space="preserve">Revenue </v>
          </cell>
          <cell r="T661" t="str">
            <v>In-period</v>
          </cell>
          <cell r="U661" t="str">
            <v>Leakage</v>
          </cell>
          <cell r="V661" t="str">
            <v>nr</v>
          </cell>
          <cell r="W661" t="str">
            <v>Ml of Leakage - yearly average</v>
          </cell>
          <cell r="X661">
            <v>1</v>
          </cell>
          <cell r="Y661" t="str">
            <v>Down</v>
          </cell>
          <cell r="Z661" t="str">
            <v>Leakage</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266.7</v>
          </cell>
          <cell r="AR661">
            <v>271.8</v>
          </cell>
          <cell r="AS661">
            <v>251.6</v>
          </cell>
          <cell r="AT661">
            <v>246.7</v>
          </cell>
          <cell r="AU661">
            <v>243</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t="str">
            <v>Yes</v>
          </cell>
          <cell r="BM661" t="str">
            <v>Yes</v>
          </cell>
          <cell r="BN661" t="str">
            <v>Yes</v>
          </cell>
          <cell r="BO661" t="str">
            <v>Yes</v>
          </cell>
          <cell r="BP661" t="str">
            <v>Yes</v>
          </cell>
          <cell r="BQ661" t="str">
            <v/>
          </cell>
          <cell r="BR661" t="str">
            <v/>
          </cell>
          <cell r="BS661" t="str">
            <v/>
          </cell>
          <cell r="BT661" t="str">
            <v/>
          </cell>
          <cell r="BU661" t="str">
            <v/>
          </cell>
          <cell r="BV661">
            <v>304.3</v>
          </cell>
          <cell r="BW661">
            <v>304.3</v>
          </cell>
          <cell r="BX661">
            <v>304.3</v>
          </cell>
          <cell r="BY661">
            <v>304.3</v>
          </cell>
          <cell r="BZ661">
            <v>304.3</v>
          </cell>
          <cell r="CA661" t="str">
            <v/>
          </cell>
          <cell r="CB661" t="str">
            <v/>
          </cell>
          <cell r="CC661" t="str">
            <v/>
          </cell>
          <cell r="CD661" t="str">
            <v/>
          </cell>
          <cell r="CE661" t="str">
            <v/>
          </cell>
          <cell r="CF661" t="str">
            <v/>
          </cell>
          <cell r="CG661" t="str">
            <v/>
          </cell>
          <cell r="CH661" t="str">
            <v/>
          </cell>
          <cell r="CI661" t="str">
            <v/>
          </cell>
          <cell r="CJ661" t="str">
            <v/>
          </cell>
          <cell r="CK661">
            <v>152</v>
          </cell>
          <cell r="CL661">
            <v>152</v>
          </cell>
          <cell r="CM661">
            <v>152</v>
          </cell>
          <cell r="CN661">
            <v>150.30000000000001</v>
          </cell>
          <cell r="CO661">
            <v>146.6</v>
          </cell>
          <cell r="CP661" t="str">
            <v/>
          </cell>
          <cell r="CQ661" t="str">
            <v/>
          </cell>
          <cell r="CR661" t="str">
            <v/>
          </cell>
          <cell r="CS661" t="str">
            <v/>
          </cell>
          <cell r="CT661" t="str">
            <v/>
          </cell>
          <cell r="CU661">
            <v>-0.16700000000000001</v>
          </cell>
          <cell r="CV661">
            <v>-0.253</v>
          </cell>
          <cell r="CW661" t="str">
            <v/>
          </cell>
          <cell r="CX661" t="str">
            <v/>
          </cell>
          <cell r="CY661">
            <v>0.13900000000000001</v>
          </cell>
          <cell r="CZ661" t="str">
            <v/>
          </cell>
          <cell r="DA661" t="str">
            <v/>
          </cell>
          <cell r="DB661" t="str">
            <v/>
          </cell>
          <cell r="DC661">
            <v>0</v>
          </cell>
          <cell r="DD661">
            <v>1</v>
          </cell>
          <cell r="DE661">
            <v>0</v>
          </cell>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 xml:space="preserve">Revenue </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5.12</v>
          </cell>
          <cell r="AR662">
            <v>4.42</v>
          </cell>
          <cell r="AS662">
            <v>3.73</v>
          </cell>
          <cell r="AT662">
            <v>3.03</v>
          </cell>
          <cell r="AU662">
            <v>2.34</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t="str">
            <v>Yes</v>
          </cell>
          <cell r="BM662" t="str">
            <v>Yes</v>
          </cell>
          <cell r="BN662" t="str">
            <v>Yes</v>
          </cell>
          <cell r="BO662" t="str">
            <v>Yes</v>
          </cell>
          <cell r="BP662" t="str">
            <v>Yes</v>
          </cell>
          <cell r="BQ662" t="str">
            <v/>
          </cell>
          <cell r="BR662" t="str">
            <v/>
          </cell>
          <cell r="BS662" t="str">
            <v/>
          </cell>
          <cell r="BT662" t="str">
            <v/>
          </cell>
          <cell r="BU662" t="str">
            <v/>
          </cell>
          <cell r="BV662">
            <v>10.23</v>
          </cell>
          <cell r="BW662">
            <v>10.23</v>
          </cell>
          <cell r="BX662">
            <v>10.23</v>
          </cell>
          <cell r="BY662">
            <v>10.23</v>
          </cell>
          <cell r="BZ662">
            <v>10.23</v>
          </cell>
          <cell r="CA662">
            <v>6.14</v>
          </cell>
          <cell r="CB662">
            <v>5.3</v>
          </cell>
          <cell r="CC662">
            <v>4.4800000000000004</v>
          </cell>
          <cell r="CD662">
            <v>3.64</v>
          </cell>
          <cell r="CE662">
            <v>2.81</v>
          </cell>
          <cell r="CF662" t="str">
            <v/>
          </cell>
          <cell r="CG662" t="str">
            <v/>
          </cell>
          <cell r="CH662" t="str">
            <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v>-1.7989999999999999</v>
          </cell>
          <cell r="CV662" t="str">
            <v/>
          </cell>
          <cell r="CW662" t="str">
            <v/>
          </cell>
          <cell r="CX662" t="str">
            <v/>
          </cell>
          <cell r="CY662" t="str">
            <v/>
          </cell>
          <cell r="CZ662" t="str">
            <v/>
          </cell>
          <cell r="DA662" t="str">
            <v/>
          </cell>
          <cell r="DB662" t="str">
            <v/>
          </cell>
          <cell r="DC662">
            <v>0</v>
          </cell>
          <cell r="DD662">
            <v>1</v>
          </cell>
          <cell r="DE662">
            <v>0</v>
          </cell>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 xml:space="preserve">Revenue </v>
          </cell>
          <cell r="T663" t="str">
            <v>In-period</v>
          </cell>
          <cell r="U663" t="str">
            <v>Water mains bursts</v>
          </cell>
          <cell r="V663" t="str">
            <v>nr</v>
          </cell>
          <cell r="W663" t="str">
            <v>Number of completed mains repairs per 1000km</v>
          </cell>
          <cell r="X663">
            <v>1</v>
          </cell>
          <cell r="Y663" t="str">
            <v>Down</v>
          </cell>
          <cell r="Z663" t="str">
            <v>Mains repairs</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186.1</v>
          </cell>
          <cell r="AR663">
            <v>183.6</v>
          </cell>
          <cell r="AS663">
            <v>181</v>
          </cell>
          <cell r="AT663">
            <v>178.4</v>
          </cell>
          <cell r="AU663">
            <v>175.8</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t="str">
            <v>Yes</v>
          </cell>
          <cell r="BM663" t="str">
            <v>Yes</v>
          </cell>
          <cell r="BN663" t="str">
            <v>Yes</v>
          </cell>
          <cell r="BO663" t="str">
            <v>Yes</v>
          </cell>
          <cell r="BP663" t="str">
            <v>Yes</v>
          </cell>
          <cell r="BQ663" t="str">
            <v/>
          </cell>
          <cell r="BR663" t="str">
            <v/>
          </cell>
          <cell r="BS663" t="str">
            <v/>
          </cell>
          <cell r="BT663" t="str">
            <v/>
          </cell>
          <cell r="BU663" t="str">
            <v/>
          </cell>
          <cell r="BV663" t="str">
            <v/>
          </cell>
          <cell r="BW663" t="str">
            <v/>
          </cell>
          <cell r="BX663" t="str">
            <v/>
          </cell>
          <cell r="BY663" t="str">
            <v/>
          </cell>
          <cell r="BZ663" t="str">
            <v/>
          </cell>
          <cell r="CA663">
            <v>196.1</v>
          </cell>
          <cell r="CB663">
            <v>193.6</v>
          </cell>
          <cell r="CC663">
            <v>191</v>
          </cell>
          <cell r="CD663">
            <v>188.4</v>
          </cell>
          <cell r="CE663">
            <v>185.8</v>
          </cell>
          <cell r="CF663" t="str">
            <v/>
          </cell>
          <cell r="CG663" t="str">
            <v/>
          </cell>
          <cell r="CH663" t="str">
            <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v>-0.16700000000000001</v>
          </cell>
          <cell r="CV663" t="str">
            <v/>
          </cell>
          <cell r="CW663" t="str">
            <v/>
          </cell>
          <cell r="CX663" t="str">
            <v/>
          </cell>
          <cell r="CY663" t="str">
            <v/>
          </cell>
          <cell r="CZ663" t="str">
            <v/>
          </cell>
          <cell r="DA663" t="str">
            <v/>
          </cell>
          <cell r="DB663" t="str">
            <v/>
          </cell>
          <cell r="DC663">
            <v>0</v>
          </cell>
          <cell r="DD663">
            <v>1</v>
          </cell>
          <cell r="DE663">
            <v>0</v>
          </cell>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 xml:space="preserve">Revenue </v>
          </cell>
          <cell r="T664" t="str">
            <v>End of period</v>
          </cell>
          <cell r="U664" t="str">
            <v>Water consumption</v>
          </cell>
          <cell r="V664" t="str">
            <v>nr</v>
          </cell>
          <cell r="W664" t="str">
            <v>Litres per head per day - yearly average</v>
          </cell>
          <cell r="X664">
            <v>1</v>
          </cell>
          <cell r="Y664" t="str">
            <v>Down</v>
          </cell>
          <cell r="Z664" t="str">
            <v>Per capita consumption</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128.80000000000001</v>
          </cell>
          <cell r="AR664">
            <v>125.5</v>
          </cell>
          <cell r="AS664">
            <v>122.2</v>
          </cell>
          <cell r="AT664">
            <v>121</v>
          </cell>
          <cell r="AU664">
            <v>120.3</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t="str">
            <v>Yes</v>
          </cell>
          <cell r="BM664" t="str">
            <v>Yes</v>
          </cell>
          <cell r="BN664" t="str">
            <v>Yes</v>
          </cell>
          <cell r="BO664" t="str">
            <v>Yes</v>
          </cell>
          <cell r="BP664" t="str">
            <v>Yes</v>
          </cell>
          <cell r="BQ664">
            <v>154.30000000000001</v>
          </cell>
          <cell r="BR664">
            <v>154.30000000000001</v>
          </cell>
          <cell r="BS664">
            <v>154.30000000000001</v>
          </cell>
          <cell r="BT664">
            <v>154.30000000000001</v>
          </cell>
          <cell r="BU664">
            <v>154.30000000000001</v>
          </cell>
          <cell r="BV664">
            <v>152.19999999999999</v>
          </cell>
          <cell r="BW664">
            <v>152.19999999999999</v>
          </cell>
          <cell r="BX664">
            <v>152.19999999999999</v>
          </cell>
          <cell r="BY664">
            <v>152.19999999999999</v>
          </cell>
          <cell r="BZ664">
            <v>152.19999999999999</v>
          </cell>
          <cell r="CA664" t="str">
            <v/>
          </cell>
          <cell r="CB664" t="str">
            <v/>
          </cell>
          <cell r="CC664" t="str">
            <v/>
          </cell>
          <cell r="CD664" t="str">
            <v/>
          </cell>
          <cell r="CE664" t="str">
            <v/>
          </cell>
          <cell r="CF664" t="str">
            <v/>
          </cell>
          <cell r="CG664" t="str">
            <v/>
          </cell>
          <cell r="CH664" t="str">
            <v/>
          </cell>
          <cell r="CI664" t="str">
            <v/>
          </cell>
          <cell r="CJ664" t="str">
            <v/>
          </cell>
          <cell r="CK664">
            <v>115</v>
          </cell>
          <cell r="CL664">
            <v>115</v>
          </cell>
          <cell r="CM664">
            <v>115</v>
          </cell>
          <cell r="CN664">
            <v>115</v>
          </cell>
          <cell r="CO664">
            <v>115</v>
          </cell>
          <cell r="CP664" t="str">
            <v>*</v>
          </cell>
          <cell r="CQ664" t="str">
            <v>*</v>
          </cell>
          <cell r="CR664" t="str">
            <v>*</v>
          </cell>
          <cell r="CS664" t="str">
            <v>*</v>
          </cell>
          <cell r="CT664" t="str">
            <v>*</v>
          </cell>
          <cell r="CU664">
            <v>-0.222</v>
          </cell>
          <cell r="CV664" t="str">
            <v/>
          </cell>
          <cell r="CW664" t="str">
            <v/>
          </cell>
          <cell r="CX664">
            <v>-0.78700000000000003</v>
          </cell>
          <cell r="CY664">
            <v>0.185</v>
          </cell>
          <cell r="CZ664" t="str">
            <v/>
          </cell>
          <cell r="DA664" t="str">
            <v/>
          </cell>
          <cell r="DB664">
            <v>0.78700000000000003</v>
          </cell>
          <cell r="DC664">
            <v>0</v>
          </cell>
          <cell r="DD664">
            <v>1</v>
          </cell>
          <cell r="DE664">
            <v>0</v>
          </cell>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 xml:space="preserve">Revenue </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11.4</v>
          </cell>
          <cell r="AR665">
            <v>10.6</v>
          </cell>
          <cell r="AS665">
            <v>9.6999999999999993</v>
          </cell>
          <cell r="AT665">
            <v>8.9</v>
          </cell>
          <cell r="AU665">
            <v>8.1</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C665">
            <v>0</v>
          </cell>
          <cell r="DD665">
            <v>1</v>
          </cell>
          <cell r="DE665">
            <v>0</v>
          </cell>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 xml:space="preserve">Revenue </v>
          </cell>
          <cell r="T666" t="str">
            <v>In-period</v>
          </cell>
          <cell r="U666" t="str">
            <v>Supply interruptions</v>
          </cell>
          <cell r="V666" t="str">
            <v>nr</v>
          </cell>
          <cell r="W666" t="str">
            <v>Number of events where one or more properties has an interruption of 12 hours or longer</v>
          </cell>
          <cell r="X666">
            <v>0</v>
          </cell>
          <cell r="Y666" t="str">
            <v>Down</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14</v>
          </cell>
          <cell r="AR666">
            <v>13</v>
          </cell>
          <cell r="AS666">
            <v>12</v>
          </cell>
          <cell r="AT666">
            <v>12</v>
          </cell>
          <cell r="AU666">
            <v>12</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C666">
            <v>0</v>
          </cell>
          <cell r="DD666">
            <v>1</v>
          </cell>
          <cell r="DE666">
            <v>0</v>
          </cell>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 xml:space="preserve">Revenue </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14</v>
          </cell>
          <cell r="AR667">
            <v>13</v>
          </cell>
          <cell r="AS667">
            <v>12</v>
          </cell>
          <cell r="AT667">
            <v>12</v>
          </cell>
          <cell r="AU667">
            <v>12</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F667">
            <v>0</v>
          </cell>
          <cell r="CG667">
            <v>0</v>
          </cell>
          <cell r="CH667">
            <v>0</v>
          </cell>
          <cell r="CI667">
            <v>0</v>
          </cell>
          <cell r="CJ667">
            <v>0</v>
          </cell>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C667">
            <v>0</v>
          </cell>
          <cell r="DD667">
            <v>1</v>
          </cell>
          <cell r="DE667">
            <v>0</v>
          </cell>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 xml:space="preserve">Revenue </v>
          </cell>
          <cell r="T668" t="str">
            <v>In-period</v>
          </cell>
          <cell r="U668" t="str">
            <v>Supply interruptions</v>
          </cell>
          <cell r="V668" t="str">
            <v>nr</v>
          </cell>
          <cell r="W668" t="str">
            <v>Number of residential supply pipe repairs and renewals</v>
          </cell>
          <cell r="X668">
            <v>0</v>
          </cell>
          <cell r="Y668" t="str">
            <v>Up</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6882</v>
          </cell>
          <cell r="AR668">
            <v>7109</v>
          </cell>
          <cell r="AS668">
            <v>7386</v>
          </cell>
          <cell r="AT668">
            <v>7687</v>
          </cell>
          <cell r="AU668">
            <v>8013</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C668">
            <v>0</v>
          </cell>
          <cell r="DD668">
            <v>1</v>
          </cell>
          <cell r="DE668">
            <v>0</v>
          </cell>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 xml:space="preserve">Revenue </v>
          </cell>
          <cell r="T669" t="str">
            <v>In-period</v>
          </cell>
          <cell r="U669" t="str">
            <v>Pollution incidents</v>
          </cell>
          <cell r="V669" t="str">
            <v>nr</v>
          </cell>
          <cell r="W669" t="str">
            <v>Number of Pollution Incidents</v>
          </cell>
          <cell r="X669">
            <v>2</v>
          </cell>
          <cell r="Y669" t="str">
            <v>Down</v>
          </cell>
          <cell r="Z669" t="str">
            <v>Pollution incidents</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126.45</v>
          </cell>
          <cell r="AR669">
            <v>123.63</v>
          </cell>
          <cell r="AS669">
            <v>122</v>
          </cell>
          <cell r="AT669">
            <v>115.9</v>
          </cell>
          <cell r="AU669">
            <v>102.82</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t="str">
            <v>Yes</v>
          </cell>
          <cell r="BM669" t="str">
            <v>Yes</v>
          </cell>
          <cell r="BN669" t="str">
            <v>Yes</v>
          </cell>
          <cell r="BO669" t="str">
            <v>Yes</v>
          </cell>
          <cell r="BP669" t="str">
            <v>Yes</v>
          </cell>
          <cell r="BQ669">
            <v>524.24</v>
          </cell>
          <cell r="BR669">
            <v>524.24</v>
          </cell>
          <cell r="BS669">
            <v>524.24</v>
          </cell>
          <cell r="BT669">
            <v>524.24</v>
          </cell>
          <cell r="BU669">
            <v>524.24</v>
          </cell>
          <cell r="BV669">
            <v>222.52</v>
          </cell>
          <cell r="BW669">
            <v>222.52</v>
          </cell>
          <cell r="BX669">
            <v>222.52</v>
          </cell>
          <cell r="BY669">
            <v>222.52</v>
          </cell>
          <cell r="BZ669">
            <v>222.52</v>
          </cell>
          <cell r="CA669" t="str">
            <v/>
          </cell>
          <cell r="CB669" t="str">
            <v/>
          </cell>
          <cell r="CC669" t="str">
            <v/>
          </cell>
          <cell r="CD669" t="str">
            <v/>
          </cell>
          <cell r="CE669" t="str">
            <v/>
          </cell>
          <cell r="CF669" t="str">
            <v/>
          </cell>
          <cell r="CG669" t="str">
            <v/>
          </cell>
          <cell r="CH669" t="str">
            <v/>
          </cell>
          <cell r="CI669" t="str">
            <v/>
          </cell>
          <cell r="CJ669" t="str">
            <v/>
          </cell>
          <cell r="CK669">
            <v>63.31</v>
          </cell>
          <cell r="CL669">
            <v>61.32</v>
          </cell>
          <cell r="CM669">
            <v>59.42</v>
          </cell>
          <cell r="CN669">
            <v>57.87</v>
          </cell>
          <cell r="CO669">
            <v>50.38</v>
          </cell>
          <cell r="CP669" t="str">
            <v>*</v>
          </cell>
          <cell r="CQ669" t="str">
            <v>*</v>
          </cell>
          <cell r="CR669" t="str">
            <v>*</v>
          </cell>
          <cell r="CS669" t="str">
            <v>*</v>
          </cell>
          <cell r="CT669" t="str">
            <v>*</v>
          </cell>
          <cell r="CU669">
            <v>-0.13100000000000001</v>
          </cell>
          <cell r="CV669" t="str">
            <v/>
          </cell>
          <cell r="CW669" t="str">
            <v/>
          </cell>
          <cell r="CX669">
            <v>-0.22900000000000001</v>
          </cell>
          <cell r="CY669">
            <v>8.3000000000000004E-2</v>
          </cell>
          <cell r="CZ669" t="str">
            <v/>
          </cell>
          <cell r="DA669" t="str">
            <v/>
          </cell>
          <cell r="DB669">
            <v>0.115</v>
          </cell>
          <cell r="DC669">
            <v>0</v>
          </cell>
          <cell r="DD669">
            <v>1</v>
          </cell>
          <cell r="DE669">
            <v>0</v>
          </cell>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 xml:space="preserve">Revenue </v>
          </cell>
          <cell r="T670" t="str">
            <v>In-period</v>
          </cell>
          <cell r="U670" t="str">
            <v>Sewer flooding</v>
          </cell>
          <cell r="V670" t="str">
            <v>nr</v>
          </cell>
          <cell r="W670" t="str">
            <v>Number of internal sewer flooding incidents</v>
          </cell>
          <cell r="X670">
            <v>2</v>
          </cell>
          <cell r="Y670" t="str">
            <v>Down</v>
          </cell>
          <cell r="Z670" t="str">
            <v>Internal sewer flooding</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355.38</v>
          </cell>
          <cell r="AR670">
            <v>347.61</v>
          </cell>
          <cell r="AS670">
            <v>338.67</v>
          </cell>
          <cell r="AT670">
            <v>312.44</v>
          </cell>
          <cell r="AU670">
            <v>294.45999999999998</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t="str">
            <v>Yes</v>
          </cell>
          <cell r="BM670" t="str">
            <v>Yes</v>
          </cell>
          <cell r="BN670" t="str">
            <v>Yes</v>
          </cell>
          <cell r="BO670" t="str">
            <v>Yes</v>
          </cell>
          <cell r="BP670" t="str">
            <v>Yes</v>
          </cell>
          <cell r="BQ670" t="str">
            <v/>
          </cell>
          <cell r="BR670" t="str">
            <v/>
          </cell>
          <cell r="BS670" t="str">
            <v/>
          </cell>
          <cell r="BT670" t="str">
            <v/>
          </cell>
          <cell r="BU670" t="str">
            <v/>
          </cell>
          <cell r="BV670">
            <v>583.47</v>
          </cell>
          <cell r="BW670">
            <v>639.78</v>
          </cell>
          <cell r="BX670">
            <v>731.1</v>
          </cell>
          <cell r="BY670">
            <v>781.09</v>
          </cell>
          <cell r="BZ670">
            <v>878.98</v>
          </cell>
          <cell r="CA670" t="str">
            <v/>
          </cell>
          <cell r="CB670" t="str">
            <v/>
          </cell>
          <cell r="CC670" t="str">
            <v/>
          </cell>
          <cell r="CD670" t="str">
            <v/>
          </cell>
          <cell r="CE670" t="str">
            <v/>
          </cell>
          <cell r="CF670" t="str">
            <v/>
          </cell>
          <cell r="CG670" t="str">
            <v/>
          </cell>
          <cell r="CH670" t="str">
            <v/>
          </cell>
          <cell r="CI670" t="str">
            <v/>
          </cell>
          <cell r="CJ670" t="str">
            <v/>
          </cell>
          <cell r="CK670">
            <v>174.38</v>
          </cell>
          <cell r="CL670">
            <v>173.61</v>
          </cell>
          <cell r="CM670">
            <v>170.67</v>
          </cell>
          <cell r="CN670">
            <v>150.44</v>
          </cell>
          <cell r="CO670">
            <v>138.46</v>
          </cell>
          <cell r="CP670" t="str">
            <v/>
          </cell>
          <cell r="CQ670" t="str">
            <v/>
          </cell>
          <cell r="CR670" t="str">
            <v/>
          </cell>
          <cell r="CS670" t="str">
            <v/>
          </cell>
          <cell r="CT670" t="str">
            <v/>
          </cell>
          <cell r="CU670">
            <v>-3.9E-2</v>
          </cell>
          <cell r="CV670" t="str">
            <v/>
          </cell>
          <cell r="CW670" t="str">
            <v/>
          </cell>
          <cell r="CX670" t="str">
            <v/>
          </cell>
          <cell r="CY670">
            <v>3.9E-2</v>
          </cell>
          <cell r="CZ670" t="str">
            <v/>
          </cell>
          <cell r="DA670" t="str">
            <v/>
          </cell>
          <cell r="DB670" t="str">
            <v/>
          </cell>
          <cell r="DC670">
            <v>0</v>
          </cell>
          <cell r="DD670">
            <v>1</v>
          </cell>
          <cell r="DE670">
            <v>0</v>
          </cell>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 xml:space="preserve">Revenue </v>
          </cell>
          <cell r="T671" t="str">
            <v>In-period</v>
          </cell>
          <cell r="U671" t="str">
            <v>WTW discharge consents</v>
          </cell>
          <cell r="V671" t="str">
            <v>%</v>
          </cell>
          <cell r="W671" t="str">
            <v>% treatment work compliance</v>
          </cell>
          <cell r="X671">
            <v>2</v>
          </cell>
          <cell r="Y671" t="str">
            <v>Up</v>
          </cell>
          <cell r="Z671" t="str">
            <v>Treatment works compliance</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100</v>
          </cell>
          <cell r="AR671">
            <v>100</v>
          </cell>
          <cell r="AS671">
            <v>100</v>
          </cell>
          <cell r="AT671">
            <v>100</v>
          </cell>
          <cell r="AU671">
            <v>100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t="str">
            <v>Yes</v>
          </cell>
          <cell r="BM671" t="str">
            <v>Yes</v>
          </cell>
          <cell r="BN671" t="str">
            <v>Yes</v>
          </cell>
          <cell r="BO671" t="str">
            <v>Yes</v>
          </cell>
          <cell r="BP671" t="str">
            <v>Yes</v>
          </cell>
          <cell r="BQ671" t="str">
            <v/>
          </cell>
          <cell r="BR671" t="str">
            <v/>
          </cell>
          <cell r="BS671" t="str">
            <v/>
          </cell>
          <cell r="BT671" t="str">
            <v/>
          </cell>
          <cell r="BU671" t="str">
            <v/>
          </cell>
          <cell r="BV671" t="str">
            <v/>
          </cell>
          <cell r="BW671" t="str">
            <v/>
          </cell>
          <cell r="BX671" t="str">
            <v/>
          </cell>
          <cell r="BY671" t="str">
            <v/>
          </cell>
          <cell r="BZ671" t="str">
            <v/>
          </cell>
          <cell r="CA671">
            <v>99</v>
          </cell>
          <cell r="CB671">
            <v>99</v>
          </cell>
          <cell r="CC671">
            <v>99</v>
          </cell>
          <cell r="CD671">
            <v>99</v>
          </cell>
          <cell r="CE671">
            <v>99</v>
          </cell>
          <cell r="CF671" t="str">
            <v/>
          </cell>
          <cell r="CG671" t="str">
            <v/>
          </cell>
          <cell r="CH671" t="str">
            <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v>-1.1879999999999999</v>
          </cell>
          <cell r="CV671" t="str">
            <v/>
          </cell>
          <cell r="CW671" t="str">
            <v/>
          </cell>
          <cell r="CX671" t="str">
            <v/>
          </cell>
          <cell r="CY671" t="str">
            <v/>
          </cell>
          <cell r="CZ671" t="str">
            <v/>
          </cell>
          <cell r="DA671" t="str">
            <v/>
          </cell>
          <cell r="DB671" t="str">
            <v/>
          </cell>
          <cell r="DC671">
            <v>0</v>
          </cell>
          <cell r="DD671">
            <v>1</v>
          </cell>
          <cell r="DE671">
            <v>0</v>
          </cell>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 xml:space="preserve">Revenue </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18.260000000000002</v>
          </cell>
          <cell r="AR672">
            <v>17.55</v>
          </cell>
          <cell r="AS672">
            <v>16.829999999999998</v>
          </cell>
          <cell r="AT672">
            <v>16.11</v>
          </cell>
          <cell r="AU672">
            <v>15.39</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t="str">
            <v>Yes</v>
          </cell>
          <cell r="BM672" t="str">
            <v>Yes</v>
          </cell>
          <cell r="BN672" t="str">
            <v>Yes</v>
          </cell>
          <cell r="BO672" t="str">
            <v>Yes</v>
          </cell>
          <cell r="BP672" t="str">
            <v>Yes</v>
          </cell>
          <cell r="BQ672" t="str">
            <v/>
          </cell>
          <cell r="BR672" t="str">
            <v/>
          </cell>
          <cell r="BS672" t="str">
            <v/>
          </cell>
          <cell r="BT672" t="str">
            <v/>
          </cell>
          <cell r="BU672" t="str">
            <v/>
          </cell>
          <cell r="BV672" t="str">
            <v/>
          </cell>
          <cell r="BW672" t="str">
            <v/>
          </cell>
          <cell r="BX672" t="str">
            <v/>
          </cell>
          <cell r="BY672" t="str">
            <v/>
          </cell>
          <cell r="BZ672" t="str">
            <v/>
          </cell>
          <cell r="CA672" t="str">
            <v/>
          </cell>
          <cell r="CB672" t="str">
            <v/>
          </cell>
          <cell r="CC672" t="str">
            <v/>
          </cell>
          <cell r="CD672" t="str">
            <v/>
          </cell>
          <cell r="CE672" t="str">
            <v/>
          </cell>
          <cell r="CF672" t="str">
            <v/>
          </cell>
          <cell r="CG672" t="str">
            <v/>
          </cell>
          <cell r="CH672" t="str">
            <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v>-0.221</v>
          </cell>
          <cell r="CV672" t="str">
            <v/>
          </cell>
          <cell r="CW672" t="str">
            <v/>
          </cell>
          <cell r="CX672" t="str">
            <v/>
          </cell>
          <cell r="CY672" t="str">
            <v/>
          </cell>
          <cell r="CZ672" t="str">
            <v/>
          </cell>
          <cell r="DA672" t="str">
            <v/>
          </cell>
          <cell r="DB672" t="str">
            <v/>
          </cell>
          <cell r="DC672">
            <v>0</v>
          </cell>
          <cell r="DD672">
            <v>1</v>
          </cell>
          <cell r="DE672">
            <v>0</v>
          </cell>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S673">
            <v>0</v>
          </cell>
          <cell r="T673">
            <v>0</v>
          </cell>
          <cell r="U673" t="str">
            <v>Resilience</v>
          </cell>
          <cell r="V673" t="str">
            <v>%</v>
          </cell>
          <cell r="W673" t="str">
            <v>% of population vulnerable to flooding</v>
          </cell>
          <cell r="X673">
            <v>2</v>
          </cell>
          <cell r="Y673" t="str">
            <v>Down</v>
          </cell>
          <cell r="Z673" t="str">
            <v>Risk of sewer flooding in a storm</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22.2</v>
          </cell>
          <cell r="AR673">
            <v>22.2</v>
          </cell>
          <cell r="AS673">
            <v>22.2</v>
          </cell>
          <cell r="AT673">
            <v>22.2</v>
          </cell>
          <cell r="AU673">
            <v>22.2</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t="str">
            <v/>
          </cell>
          <cell r="BR673" t="str">
            <v/>
          </cell>
          <cell r="BS673" t="str">
            <v/>
          </cell>
          <cell r="BT673" t="str">
            <v/>
          </cell>
          <cell r="BU673" t="str">
            <v/>
          </cell>
          <cell r="BV673" t="str">
            <v/>
          </cell>
          <cell r="BW673" t="str">
            <v/>
          </cell>
          <cell r="BX673" t="str">
            <v/>
          </cell>
          <cell r="BY673" t="str">
            <v/>
          </cell>
          <cell r="BZ673" t="str">
            <v/>
          </cell>
          <cell r="CA673" t="str">
            <v/>
          </cell>
          <cell r="CB673" t="str">
            <v/>
          </cell>
          <cell r="CC673" t="str">
            <v/>
          </cell>
          <cell r="CD673" t="str">
            <v/>
          </cell>
          <cell r="CE673" t="str">
            <v/>
          </cell>
          <cell r="CF673" t="str">
            <v/>
          </cell>
          <cell r="CG673" t="str">
            <v/>
          </cell>
          <cell r="CH673" t="str">
            <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v>0</v>
          </cell>
          <cell r="DD673">
            <v>1</v>
          </cell>
          <cell r="DE673">
            <v>0</v>
          </cell>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 xml:space="preserve">Revenue </v>
          </cell>
          <cell r="T674" t="str">
            <v>In-period</v>
          </cell>
          <cell r="U674" t="str">
            <v>Sewer flooding</v>
          </cell>
          <cell r="V674" t="str">
            <v>nr</v>
          </cell>
          <cell r="W674" t="str">
            <v>Number of external sewer flooding incidents</v>
          </cell>
          <cell r="X674">
            <v>0</v>
          </cell>
          <cell r="Y674" t="str">
            <v>Down</v>
          </cell>
          <cell r="Z674" t="str">
            <v>External sewer flooding</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7188</v>
          </cell>
          <cell r="AR674">
            <v>6809</v>
          </cell>
          <cell r="AS674">
            <v>6431</v>
          </cell>
          <cell r="AT674">
            <v>6053</v>
          </cell>
          <cell r="AU674">
            <v>5675</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C674">
            <v>0</v>
          </cell>
          <cell r="DD674">
            <v>1</v>
          </cell>
          <cell r="DE674">
            <v>0</v>
          </cell>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 xml:space="preserve">Revenue </v>
          </cell>
          <cell r="T675" t="str">
            <v>In-period</v>
          </cell>
          <cell r="U675" t="str">
            <v>Environmental</v>
          </cell>
          <cell r="V675" t="str">
            <v>nr</v>
          </cell>
          <cell r="W675" t="str">
            <v>Number of Bathing Waters</v>
          </cell>
          <cell r="X675">
            <v>0</v>
          </cell>
          <cell r="Y675" t="str">
            <v>Up</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18</v>
          </cell>
          <cell r="AR675">
            <v>18</v>
          </cell>
          <cell r="AS675">
            <v>18</v>
          </cell>
          <cell r="AT675">
            <v>18</v>
          </cell>
          <cell r="AU675">
            <v>18</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C675">
            <v>0</v>
          </cell>
          <cell r="DD675">
            <v>1</v>
          </cell>
          <cell r="DE675">
            <v>0</v>
          </cell>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 xml:space="preserve">Revenue </v>
          </cell>
          <cell r="T676" t="str">
            <v>In-period</v>
          </cell>
          <cell r="U676" t="str">
            <v>Environmental</v>
          </cell>
          <cell r="V676" t="str">
            <v>nr</v>
          </cell>
          <cell r="W676" t="str">
            <v>Hectares of surface water removed or attenuated from the public sewer network</v>
          </cell>
          <cell r="X676">
            <v>0</v>
          </cell>
          <cell r="Y676" t="str">
            <v>Up</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1</v>
          </cell>
          <cell r="AR676">
            <v>4</v>
          </cell>
          <cell r="AS676">
            <v>5</v>
          </cell>
          <cell r="AT676">
            <v>10</v>
          </cell>
          <cell r="AU676">
            <v>20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C676">
            <v>0</v>
          </cell>
          <cell r="DD676">
            <v>1</v>
          </cell>
          <cell r="DE676">
            <v>0</v>
          </cell>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S677">
            <v>0</v>
          </cell>
          <cell r="T677">
            <v>0</v>
          </cell>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t="str">
            <v/>
          </cell>
          <cell r="BR677" t="str">
            <v/>
          </cell>
          <cell r="BS677" t="str">
            <v/>
          </cell>
          <cell r="BT677" t="str">
            <v/>
          </cell>
          <cell r="BU677" t="str">
            <v/>
          </cell>
          <cell r="BV677" t="str">
            <v/>
          </cell>
          <cell r="BW677" t="str">
            <v/>
          </cell>
          <cell r="BX677" t="str">
            <v/>
          </cell>
          <cell r="BY677" t="str">
            <v/>
          </cell>
          <cell r="BZ677" t="str">
            <v/>
          </cell>
          <cell r="CA677" t="str">
            <v/>
          </cell>
          <cell r="CB677" t="str">
            <v/>
          </cell>
          <cell r="CC677" t="str">
            <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v>0</v>
          </cell>
          <cell r="DD677">
            <v>1</v>
          </cell>
          <cell r="DE677">
            <v>0</v>
          </cell>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 xml:space="preserve">Revenue </v>
          </cell>
          <cell r="T678" t="str">
            <v>In-period</v>
          </cell>
          <cell r="U678" t="str">
            <v>Bioresources (sludge)</v>
          </cell>
          <cell r="V678" t="str">
            <v>%</v>
          </cell>
          <cell r="W678" t="str">
            <v xml:space="preserve">% of biosolids achieving BAS accreditation </v>
          </cell>
          <cell r="X678">
            <v>0</v>
          </cell>
          <cell r="Y678" t="str">
            <v>Up</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100</v>
          </cell>
          <cell r="AR678">
            <v>100</v>
          </cell>
          <cell r="AS678">
            <v>100</v>
          </cell>
          <cell r="AT678">
            <v>100</v>
          </cell>
          <cell r="AU678">
            <v>100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C678">
            <v>0</v>
          </cell>
          <cell r="DD678">
            <v>1</v>
          </cell>
          <cell r="DE678">
            <v>0</v>
          </cell>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S679">
            <v>0</v>
          </cell>
          <cell r="T679">
            <v>0</v>
          </cell>
          <cell r="U679" t="str">
            <v>Energy/emissions</v>
          </cell>
          <cell r="V679" t="str">
            <v>nr</v>
          </cell>
          <cell r="W679" t="str">
            <v>GWh</v>
          </cell>
          <cell r="X679">
            <v>0</v>
          </cell>
          <cell r="Y679" t="str">
            <v>Up</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269</v>
          </cell>
          <cell r="AR679">
            <v>284</v>
          </cell>
          <cell r="AS679">
            <v>286</v>
          </cell>
          <cell r="AT679">
            <v>290</v>
          </cell>
          <cell r="AU679">
            <v>290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C679">
            <v>0</v>
          </cell>
          <cell r="DD679">
            <v>1</v>
          </cell>
          <cell r="DE679">
            <v>0</v>
          </cell>
        </row>
        <row r="680">
          <cell r="C680" t="str">
            <v>PR19YKY_NEP01</v>
          </cell>
          <cell r="D680">
            <v>0</v>
          </cell>
          <cell r="E680">
            <v>0</v>
          </cell>
          <cell r="F680" t="str">
            <v>NEP01</v>
          </cell>
          <cell r="G680" t="str">
            <v>WINEP Delivery</v>
          </cell>
          <cell r="H680">
            <v>0</v>
          </cell>
          <cell r="I680">
            <v>0</v>
          </cell>
          <cell r="J680">
            <v>0</v>
          </cell>
          <cell r="K680">
            <v>0</v>
          </cell>
          <cell r="L680">
            <v>0</v>
          </cell>
          <cell r="M680">
            <v>0</v>
          </cell>
          <cell r="N680">
            <v>0</v>
          </cell>
          <cell r="O680">
            <v>0</v>
          </cell>
          <cell r="P680">
            <v>0</v>
          </cell>
          <cell r="Q680">
            <v>0</v>
          </cell>
          <cell r="R680" t="str">
            <v>NFI</v>
          </cell>
          <cell r="S680">
            <v>0</v>
          </cell>
          <cell r="T680">
            <v>0</v>
          </cell>
          <cell r="U680">
            <v>0</v>
          </cell>
          <cell r="V680" t="str">
            <v>text</v>
          </cell>
          <cell r="W680" t="str">
            <v>WINEP requirements met or not met in each year</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t="str">
            <v>Met</v>
          </cell>
          <cell r="AR680" t="str">
            <v>Met</v>
          </cell>
          <cell r="AS680" t="str">
            <v>Met</v>
          </cell>
          <cell r="AT680" t="str">
            <v>Met</v>
          </cell>
          <cell r="AU680" t="str">
            <v>Met</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cell r="DC680">
            <v>0</v>
          </cell>
          <cell r="DD680">
            <v>0</v>
          </cell>
          <cell r="DE680">
            <v>0</v>
          </cell>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S681">
            <v>0</v>
          </cell>
          <cell r="T681">
            <v>0</v>
          </cell>
          <cell r="U681" t="str">
            <v>Billing, debt, vfm</v>
          </cell>
          <cell r="V681" t="str">
            <v>%</v>
          </cell>
          <cell r="W681" t="str">
            <v>% of households on the Priority Services Register</v>
          </cell>
          <cell r="X681">
            <v>1</v>
          </cell>
          <cell r="Y681" t="str">
            <v>Up</v>
          </cell>
          <cell r="Z681" t="str">
            <v>Priority services for customers in vulnerable circumstances</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t="str">
            <v>4 / 17.5 / 45</v>
          </cell>
          <cell r="AR681" t="str">
            <v>5.8 / 35 / 90</v>
          </cell>
          <cell r="AS681" t="str">
            <v>7.5 / 35 / 90</v>
          </cell>
          <cell r="AT681" t="str">
            <v>9.1 / 35 / 90</v>
          </cell>
          <cell r="AU681" t="str">
            <v>10 / 35 / 90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t="str">
            <v/>
          </cell>
          <cell r="BR681" t="str">
            <v/>
          </cell>
          <cell r="BS681" t="str">
            <v/>
          </cell>
          <cell r="BT681" t="str">
            <v/>
          </cell>
          <cell r="BU681" t="str">
            <v/>
          </cell>
          <cell r="BV681" t="str">
            <v/>
          </cell>
          <cell r="BW681" t="str">
            <v/>
          </cell>
          <cell r="BX681" t="str">
            <v/>
          </cell>
          <cell r="BY681" t="str">
            <v/>
          </cell>
          <cell r="BZ681" t="str">
            <v/>
          </cell>
          <cell r="CA681" t="str">
            <v/>
          </cell>
          <cell r="CB681" t="str">
            <v/>
          </cell>
          <cell r="CC681" t="str">
            <v/>
          </cell>
          <cell r="CD681" t="str">
            <v/>
          </cell>
          <cell r="CE681" t="str">
            <v/>
          </cell>
          <cell r="CF681" t="str">
            <v/>
          </cell>
          <cell r="CG681" t="str">
            <v/>
          </cell>
          <cell r="CH681" t="str">
            <v/>
          </cell>
          <cell r="CI681" t="str">
            <v/>
          </cell>
          <cell r="CJ681" t="str">
            <v/>
          </cell>
          <cell r="CK681" t="str">
            <v/>
          </cell>
          <cell r="CL681" t="str">
            <v/>
          </cell>
          <cell r="CM681" t="str">
            <v/>
          </cell>
          <cell r="CN681" t="str">
            <v/>
          </cell>
          <cell r="CO681" t="str">
            <v/>
          </cell>
          <cell r="CP681" t="str">
            <v/>
          </cell>
          <cell r="CQ681" t="str">
            <v/>
          </cell>
          <cell r="CR681" t="str">
            <v/>
          </cell>
          <cell r="CS681" t="str">
            <v/>
          </cell>
          <cell r="CT681" t="str">
            <v/>
          </cell>
          <cell r="CU681" t="str">
            <v/>
          </cell>
          <cell r="CV681" t="str">
            <v/>
          </cell>
          <cell r="CW681" t="str">
            <v/>
          </cell>
          <cell r="CX681" t="str">
            <v/>
          </cell>
          <cell r="CY681" t="str">
            <v/>
          </cell>
          <cell r="CZ681" t="str">
            <v/>
          </cell>
          <cell r="DA681" t="str">
            <v/>
          </cell>
          <cell r="DB681" t="str">
            <v/>
          </cell>
          <cell r="DC681">
            <v>0</v>
          </cell>
          <cell r="DD681">
            <v>1</v>
          </cell>
          <cell r="DE681">
            <v>0</v>
          </cell>
        </row>
        <row r="682">
          <cell r="C682" t="str">
            <v>PR19CMA_YKY-01</v>
          </cell>
          <cell r="D682" t="str">
            <v>Living with Water scheme</v>
          </cell>
          <cell r="E682" t="str">
            <v>PR19 CMA new</v>
          </cell>
          <cell r="F682">
            <v>0</v>
          </cell>
          <cell r="G682" t="str">
            <v>Living with Water scheme</v>
          </cell>
          <cell r="H682" t="str">
            <v>Living with Water Partnership in Hull and Haltemprice. Additional enhancement funding to help address the unique circumstances in this area which result in an increased risk of flooding.</v>
          </cell>
          <cell r="I682">
            <v>0</v>
          </cell>
          <cell r="J682">
            <v>0</v>
          </cell>
          <cell r="K682">
            <v>1</v>
          </cell>
          <cell r="L682">
            <v>0</v>
          </cell>
          <cell r="M682">
            <v>0</v>
          </cell>
          <cell r="N682">
            <v>0</v>
          </cell>
          <cell r="O682">
            <v>0</v>
          </cell>
          <cell r="P682">
            <v>0</v>
          </cell>
          <cell r="Q682">
            <v>1</v>
          </cell>
          <cell r="R682" t="str">
            <v>Under</v>
          </cell>
          <cell r="S682" t="str">
            <v>Revenue</v>
          </cell>
          <cell r="T682" t="str">
            <v>End of Period</v>
          </cell>
          <cell r="U682" t="str">
            <v>Sewer flooding</v>
          </cell>
          <cell r="V682" t="str">
            <v>£m</v>
          </cell>
          <cell r="W682">
            <v>0</v>
          </cell>
          <cell r="X682">
            <v>1</v>
          </cell>
          <cell r="Y682" t="str">
            <v>Up</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t="str">
            <v/>
          </cell>
          <cell r="AR682" t="str">
            <v/>
          </cell>
          <cell r="AS682" t="str">
            <v/>
          </cell>
          <cell r="AT682" t="str">
            <v/>
          </cell>
          <cell r="AU682" t="str">
            <v>£23m and (494, 808, 644)</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C682">
            <v>0</v>
          </cell>
          <cell r="DD682">
            <v>1</v>
          </cell>
          <cell r="DE682">
            <v>0</v>
          </cell>
        </row>
        <row r="683">
          <cell r="C683" t="str">
            <v>PR19CMA_ANH-01</v>
          </cell>
          <cell r="D683" t="str">
            <v>Additional sludge treatment capacity at Whitlingham</v>
          </cell>
          <cell r="E683" t="str">
            <v>PR19 CMA new</v>
          </cell>
          <cell r="F683">
            <v>0</v>
          </cell>
          <cell r="G683" t="str">
            <v>Additional sludge treatment capacity at Whitlingham</v>
          </cell>
          <cell r="H683" t="str">
            <v>Additional sludge treatment capacity at Whitlingham</v>
          </cell>
          <cell r="I683">
            <v>0</v>
          </cell>
          <cell r="J683">
            <v>0</v>
          </cell>
          <cell r="K683">
            <v>0</v>
          </cell>
          <cell r="L683">
            <v>1</v>
          </cell>
          <cell r="M683">
            <v>0</v>
          </cell>
          <cell r="N683">
            <v>0</v>
          </cell>
          <cell r="O683">
            <v>0</v>
          </cell>
          <cell r="P683">
            <v>0</v>
          </cell>
          <cell r="Q683">
            <v>1</v>
          </cell>
          <cell r="R683" t="str">
            <v>Under</v>
          </cell>
          <cell r="S683" t="str">
            <v>RCV</v>
          </cell>
          <cell r="T683" t="str">
            <v>End of Period</v>
          </cell>
          <cell r="U683" t="str">
            <v>Bioresources (sludge)</v>
          </cell>
          <cell r="V683" t="str">
            <v>%</v>
          </cell>
          <cell r="W683" t="str">
            <v>% capacity delivered</v>
          </cell>
          <cell r="X683">
            <v>1</v>
          </cell>
          <cell r="Y683" t="str">
            <v>Up</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t="str">
            <v/>
          </cell>
          <cell r="AR683" t="str">
            <v/>
          </cell>
          <cell r="AS683" t="str">
            <v/>
          </cell>
          <cell r="AT683" t="str">
            <v/>
          </cell>
          <cell r="AU683">
            <v>100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C683">
            <v>0</v>
          </cell>
          <cell r="DD683">
            <v>1</v>
          </cell>
          <cell r="DE683">
            <v>0</v>
          </cell>
        </row>
        <row r="684">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1</v>
          </cell>
          <cell r="DE684">
            <v>0</v>
          </cell>
        </row>
        <row r="685">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1</v>
          </cell>
          <cell r="DE685">
            <v>0</v>
          </cell>
        </row>
        <row r="686">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1</v>
          </cell>
          <cell r="DE686">
            <v>0</v>
          </cell>
        </row>
        <row r="687">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1</v>
          </cell>
          <cell r="DE687">
            <v>0</v>
          </cell>
        </row>
        <row r="688">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1</v>
          </cell>
          <cell r="DE688">
            <v>0</v>
          </cell>
        </row>
        <row r="689">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1</v>
          </cell>
          <cell r="DE689">
            <v>0</v>
          </cell>
        </row>
        <row r="690">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1</v>
          </cell>
          <cell r="DE690">
            <v>0</v>
          </cell>
        </row>
        <row r="691">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1</v>
          </cell>
          <cell r="DE691">
            <v>0</v>
          </cell>
        </row>
        <row r="692">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1</v>
          </cell>
          <cell r="DE692">
            <v>0</v>
          </cell>
        </row>
        <row r="693">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1</v>
          </cell>
          <cell r="DE693">
            <v>0</v>
          </cell>
        </row>
        <row r="694">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1</v>
          </cell>
          <cell r="DE694">
            <v>0</v>
          </cell>
        </row>
        <row r="695">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1</v>
          </cell>
          <cell r="DE695">
            <v>0</v>
          </cell>
        </row>
        <row r="696">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1</v>
          </cell>
          <cell r="DE696">
            <v>0</v>
          </cell>
        </row>
        <row r="697">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cell r="DB697">
            <v>0</v>
          </cell>
          <cell r="DC697">
            <v>0</v>
          </cell>
          <cell r="DD697">
            <v>1</v>
          </cell>
          <cell r="DE697">
            <v>0</v>
          </cell>
        </row>
        <row r="698">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v>0</v>
          </cell>
          <cell r="DB698">
            <v>0</v>
          </cell>
          <cell r="DC698">
            <v>0</v>
          </cell>
          <cell r="DD698">
            <v>1</v>
          </cell>
          <cell r="DE698">
            <v>0</v>
          </cell>
        </row>
        <row r="699">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0</v>
          </cell>
          <cell r="DD699">
            <v>1</v>
          </cell>
          <cell r="DE699">
            <v>0</v>
          </cell>
        </row>
        <row r="700">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v>0</v>
          </cell>
          <cell r="DB700">
            <v>0</v>
          </cell>
          <cell r="DC700">
            <v>0</v>
          </cell>
          <cell r="DD700">
            <v>1</v>
          </cell>
          <cell r="DE700">
            <v>0</v>
          </cell>
        </row>
        <row r="701">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v>0</v>
          </cell>
          <cell r="DB701">
            <v>0</v>
          </cell>
          <cell r="DC701">
            <v>0</v>
          </cell>
          <cell r="DD701">
            <v>1</v>
          </cell>
          <cell r="DE701">
            <v>0</v>
          </cell>
        </row>
        <row r="702">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1</v>
          </cell>
          <cell r="DE702">
            <v>0</v>
          </cell>
        </row>
        <row r="703">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1</v>
          </cell>
          <cell r="DE703">
            <v>0</v>
          </cell>
        </row>
        <row r="704">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1</v>
          </cell>
          <cell r="DE704">
            <v>0</v>
          </cell>
        </row>
        <row r="705">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1</v>
          </cell>
          <cell r="DE705">
            <v>0</v>
          </cell>
        </row>
        <row r="706">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1</v>
          </cell>
          <cell r="DE706">
            <v>0</v>
          </cell>
        </row>
        <row r="707">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1</v>
          </cell>
          <cell r="DE707">
            <v>0</v>
          </cell>
        </row>
        <row r="708">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1</v>
          </cell>
          <cell r="DE708">
            <v>0</v>
          </cell>
        </row>
        <row r="709">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1</v>
          </cell>
          <cell r="DE709">
            <v>0</v>
          </cell>
        </row>
        <row r="710">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1</v>
          </cell>
          <cell r="DE710">
            <v>0</v>
          </cell>
        </row>
        <row r="711">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1</v>
          </cell>
          <cell r="DE711">
            <v>0</v>
          </cell>
        </row>
        <row r="712">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1</v>
          </cell>
          <cell r="DE712">
            <v>0</v>
          </cell>
        </row>
        <row r="713">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1</v>
          </cell>
          <cell r="DE713">
            <v>0</v>
          </cell>
        </row>
        <row r="714">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1</v>
          </cell>
          <cell r="DE714">
            <v>0</v>
          </cell>
        </row>
        <row r="715">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1</v>
          </cell>
          <cell r="DE715">
            <v>0</v>
          </cell>
        </row>
        <row r="716">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cell r="DA716">
            <v>0</v>
          </cell>
          <cell r="DB716">
            <v>0</v>
          </cell>
          <cell r="DC716">
            <v>0</v>
          </cell>
          <cell r="DD716">
            <v>1</v>
          </cell>
          <cell r="DE716">
            <v>0</v>
          </cell>
        </row>
        <row r="717">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cell r="DA717">
            <v>0</v>
          </cell>
          <cell r="DB717">
            <v>0</v>
          </cell>
          <cell r="DC717">
            <v>0</v>
          </cell>
          <cell r="DD717">
            <v>1</v>
          </cell>
          <cell r="DE717">
            <v>0</v>
          </cell>
        </row>
        <row r="718">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v>0</v>
          </cell>
          <cell r="DB718">
            <v>0</v>
          </cell>
          <cell r="DC718">
            <v>0</v>
          </cell>
          <cell r="DD718">
            <v>1</v>
          </cell>
          <cell r="DE718">
            <v>0</v>
          </cell>
        </row>
        <row r="719">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v>0</v>
          </cell>
          <cell r="DB719">
            <v>0</v>
          </cell>
          <cell r="DC719">
            <v>0</v>
          </cell>
          <cell r="DD719">
            <v>1</v>
          </cell>
          <cell r="DE719">
            <v>0</v>
          </cell>
        </row>
        <row r="720">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1</v>
          </cell>
          <cell r="DE720">
            <v>0</v>
          </cell>
        </row>
        <row r="721">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cell r="DA721">
            <v>0</v>
          </cell>
          <cell r="DB721">
            <v>0</v>
          </cell>
          <cell r="DC721">
            <v>0</v>
          </cell>
          <cell r="DD721">
            <v>1</v>
          </cell>
          <cell r="DE721">
            <v>0</v>
          </cell>
        </row>
        <row r="722">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1</v>
          </cell>
          <cell r="DE722">
            <v>0</v>
          </cell>
        </row>
        <row r="723">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1</v>
          </cell>
          <cell r="DE723">
            <v>0</v>
          </cell>
        </row>
        <row r="724">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1</v>
          </cell>
          <cell r="DE724">
            <v>0</v>
          </cell>
        </row>
        <row r="725">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v>0</v>
          </cell>
          <cell r="DB725">
            <v>0</v>
          </cell>
          <cell r="DC725">
            <v>0</v>
          </cell>
          <cell r="DD725">
            <v>1</v>
          </cell>
          <cell r="DE725">
            <v>0</v>
          </cell>
        </row>
        <row r="726">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v>0</v>
          </cell>
          <cell r="DB726">
            <v>0</v>
          </cell>
          <cell r="DC726">
            <v>0</v>
          </cell>
          <cell r="DD726">
            <v>1</v>
          </cell>
          <cell r="DE726">
            <v>0</v>
          </cell>
        </row>
        <row r="727">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1</v>
          </cell>
          <cell r="DE727">
            <v>0</v>
          </cell>
        </row>
        <row r="728">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1</v>
          </cell>
          <cell r="DE728">
            <v>0</v>
          </cell>
        </row>
        <row r="729">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1</v>
          </cell>
          <cell r="DE729">
            <v>0</v>
          </cell>
        </row>
        <row r="730">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1</v>
          </cell>
          <cell r="DE730">
            <v>0</v>
          </cell>
        </row>
        <row r="731">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1</v>
          </cell>
          <cell r="DE731">
            <v>0</v>
          </cell>
        </row>
        <row r="732">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1</v>
          </cell>
          <cell r="DE732">
            <v>0</v>
          </cell>
        </row>
        <row r="733">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1</v>
          </cell>
          <cell r="DE733">
            <v>0</v>
          </cell>
        </row>
        <row r="734">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1</v>
          </cell>
          <cell r="DE734">
            <v>0</v>
          </cell>
        </row>
        <row r="735">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1</v>
          </cell>
          <cell r="DE735">
            <v>0</v>
          </cell>
        </row>
        <row r="736">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1</v>
          </cell>
          <cell r="DE736">
            <v>0</v>
          </cell>
        </row>
        <row r="737">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1</v>
          </cell>
          <cell r="DE737">
            <v>0</v>
          </cell>
        </row>
        <row r="738">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v>0</v>
          </cell>
          <cell r="DB738">
            <v>0</v>
          </cell>
          <cell r="DC738">
            <v>0</v>
          </cell>
          <cell r="DD738">
            <v>1</v>
          </cell>
          <cell r="DE738">
            <v>0</v>
          </cell>
        </row>
        <row r="739">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1</v>
          </cell>
          <cell r="DE739">
            <v>0</v>
          </cell>
        </row>
        <row r="740">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v>0</v>
          </cell>
          <cell r="DB740">
            <v>0</v>
          </cell>
          <cell r="DC740">
            <v>0</v>
          </cell>
          <cell r="DD740">
            <v>1</v>
          </cell>
          <cell r="DE740">
            <v>0</v>
          </cell>
        </row>
        <row r="741">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1</v>
          </cell>
          <cell r="DE741">
            <v>0</v>
          </cell>
        </row>
        <row r="742">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1</v>
          </cell>
          <cell r="DE742">
            <v>0</v>
          </cell>
        </row>
        <row r="743">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0</v>
          </cell>
          <cell r="DD743">
            <v>1</v>
          </cell>
          <cell r="DE743">
            <v>0</v>
          </cell>
        </row>
        <row r="744">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0</v>
          </cell>
          <cell r="DD744">
            <v>1</v>
          </cell>
          <cell r="DE744">
            <v>0</v>
          </cell>
        </row>
        <row r="745">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1</v>
          </cell>
          <cell r="DE745">
            <v>0</v>
          </cell>
        </row>
        <row r="746">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v>0</v>
          </cell>
          <cell r="DB746">
            <v>0</v>
          </cell>
          <cell r="DC746">
            <v>0</v>
          </cell>
          <cell r="DD746">
            <v>1</v>
          </cell>
          <cell r="DE746">
            <v>0</v>
          </cell>
        </row>
        <row r="747">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1</v>
          </cell>
          <cell r="DE747">
            <v>0</v>
          </cell>
        </row>
        <row r="748">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1</v>
          </cell>
          <cell r="DE748">
            <v>0</v>
          </cell>
        </row>
        <row r="749">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cell r="DB749">
            <v>0</v>
          </cell>
          <cell r="DC749">
            <v>0</v>
          </cell>
          <cell r="DD749">
            <v>1</v>
          </cell>
          <cell r="DE749">
            <v>0</v>
          </cell>
        </row>
        <row r="750">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1</v>
          </cell>
          <cell r="DE750">
            <v>0</v>
          </cell>
        </row>
        <row r="751">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v>0</v>
          </cell>
          <cell r="DB751">
            <v>0</v>
          </cell>
          <cell r="DC751">
            <v>0</v>
          </cell>
          <cell r="DD751">
            <v>1</v>
          </cell>
          <cell r="DE751">
            <v>0</v>
          </cell>
        </row>
        <row r="752">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cell r="DA752">
            <v>0</v>
          </cell>
          <cell r="DB752">
            <v>0</v>
          </cell>
          <cell r="DC752">
            <v>0</v>
          </cell>
          <cell r="DD752">
            <v>1</v>
          </cell>
          <cell r="DE752">
            <v>0</v>
          </cell>
        </row>
        <row r="753">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cell r="DA753">
            <v>0</v>
          </cell>
          <cell r="DB753">
            <v>0</v>
          </cell>
          <cell r="DC753">
            <v>0</v>
          </cell>
          <cell r="DD753">
            <v>1</v>
          </cell>
          <cell r="DE753">
            <v>0</v>
          </cell>
        </row>
        <row r="754">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1</v>
          </cell>
          <cell r="DE754">
            <v>0</v>
          </cell>
        </row>
        <row r="755">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1</v>
          </cell>
          <cell r="DE755">
            <v>0</v>
          </cell>
        </row>
        <row r="756">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v>0</v>
          </cell>
          <cell r="DB756">
            <v>0</v>
          </cell>
          <cell r="DC756">
            <v>0</v>
          </cell>
          <cell r="DD756">
            <v>1</v>
          </cell>
          <cell r="DE756">
            <v>0</v>
          </cell>
        </row>
        <row r="757">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1</v>
          </cell>
          <cell r="DE757">
            <v>0</v>
          </cell>
        </row>
        <row r="758">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cell r="DA758">
            <v>0</v>
          </cell>
          <cell r="DB758">
            <v>0</v>
          </cell>
          <cell r="DC758">
            <v>0</v>
          </cell>
          <cell r="DD758">
            <v>1</v>
          </cell>
          <cell r="DE758">
            <v>0</v>
          </cell>
        </row>
        <row r="759">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1</v>
          </cell>
          <cell r="DE759">
            <v>0</v>
          </cell>
        </row>
        <row r="760">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1</v>
          </cell>
          <cell r="DE760">
            <v>0</v>
          </cell>
        </row>
        <row r="761">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1</v>
          </cell>
          <cell r="DE761">
            <v>0</v>
          </cell>
        </row>
        <row r="762">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1</v>
          </cell>
          <cell r="DE762">
            <v>0</v>
          </cell>
        </row>
        <row r="763">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1</v>
          </cell>
          <cell r="DE763">
            <v>0</v>
          </cell>
        </row>
        <row r="764">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1</v>
          </cell>
          <cell r="DE764">
            <v>0</v>
          </cell>
        </row>
        <row r="765">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v>0</v>
          </cell>
          <cell r="DB765">
            <v>0</v>
          </cell>
          <cell r="DC765">
            <v>0</v>
          </cell>
          <cell r="DD765">
            <v>1</v>
          </cell>
          <cell r="DE765">
            <v>0</v>
          </cell>
        </row>
        <row r="766">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v>0</v>
          </cell>
          <cell r="DB766">
            <v>0</v>
          </cell>
          <cell r="DC766">
            <v>0</v>
          </cell>
          <cell r="DD766">
            <v>1</v>
          </cell>
          <cell r="DE766">
            <v>0</v>
          </cell>
        </row>
        <row r="767">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1</v>
          </cell>
          <cell r="DE767">
            <v>0</v>
          </cell>
        </row>
        <row r="768">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cell r="DA768">
            <v>0</v>
          </cell>
          <cell r="DB768">
            <v>0</v>
          </cell>
          <cell r="DC768">
            <v>0</v>
          </cell>
          <cell r="DD768">
            <v>1</v>
          </cell>
          <cell r="DE768">
            <v>0</v>
          </cell>
        </row>
        <row r="769">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1</v>
          </cell>
          <cell r="DE769">
            <v>0</v>
          </cell>
        </row>
        <row r="770">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1</v>
          </cell>
          <cell r="DE770">
            <v>0</v>
          </cell>
        </row>
        <row r="771">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1</v>
          </cell>
          <cell r="DE771">
            <v>0</v>
          </cell>
        </row>
        <row r="772">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1</v>
          </cell>
          <cell r="DE772">
            <v>0</v>
          </cell>
        </row>
        <row r="773">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1</v>
          </cell>
          <cell r="DE773">
            <v>0</v>
          </cell>
        </row>
        <row r="774">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1</v>
          </cell>
          <cell r="DE774">
            <v>0</v>
          </cell>
        </row>
        <row r="775">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v>0</v>
          </cell>
          <cell r="DB775">
            <v>0</v>
          </cell>
          <cell r="DC775">
            <v>0</v>
          </cell>
          <cell r="DD775">
            <v>1</v>
          </cell>
          <cell r="DE775">
            <v>0</v>
          </cell>
        </row>
        <row r="776">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v>0</v>
          </cell>
          <cell r="DB776">
            <v>0</v>
          </cell>
          <cell r="DC776">
            <v>0</v>
          </cell>
          <cell r="DD776">
            <v>1</v>
          </cell>
          <cell r="DE776">
            <v>0</v>
          </cell>
        </row>
        <row r="777">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1</v>
          </cell>
          <cell r="DE777">
            <v>0</v>
          </cell>
        </row>
        <row r="778">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1</v>
          </cell>
          <cell r="DE778">
            <v>0</v>
          </cell>
        </row>
      </sheetData>
      <sheetData sheetId="33">
        <row r="10">
          <cell r="U10" t="str">
            <v>PR19AFW_W-D1</v>
          </cell>
          <cell r="V10" t="str">
            <v>Minimising disruption to you and your community</v>
          </cell>
          <cell r="W10" t="str">
            <v>PR14 revision</v>
          </cell>
          <cell r="X10" t="str">
            <v>W-D1</v>
          </cell>
          <cell r="Y10" t="str">
            <v>Water supply interruptions</v>
          </cell>
          <cell r="Z10" t="str">
            <v>Supply interruptions greater than or equal to three hours (expressed in minutes per property).  This metric is based on the new consistent definition developed by UKWIR</v>
          </cell>
          <cell r="AA10" t="str">
            <v/>
          </cell>
          <cell r="AB10">
            <v>1</v>
          </cell>
          <cell r="AC10" t="str">
            <v/>
          </cell>
          <cell r="AD10" t="str">
            <v/>
          </cell>
          <cell r="AE10" t="str">
            <v/>
          </cell>
          <cell r="AF10" t="str">
            <v/>
          </cell>
          <cell r="AG10" t="str">
            <v/>
          </cell>
          <cell r="AH10" t="str">
            <v/>
          </cell>
          <cell r="AI10">
            <v>1</v>
          </cell>
          <cell r="AJ10" t="str">
            <v>Out &amp; under</v>
          </cell>
          <cell r="AK10" t="str">
            <v xml:space="preserve">Revenue </v>
          </cell>
          <cell r="AL10" t="str">
            <v>In-period</v>
          </cell>
          <cell r="AM10" t="str">
            <v>Supply interruptions</v>
          </cell>
          <cell r="AN10" t="str">
            <v>hh:mm:ss</v>
          </cell>
          <cell r="AO10" t="str">
            <v>Hours:minutes:seconds per property per year</v>
          </cell>
          <cell r="AP10">
            <v>0</v>
          </cell>
          <cell r="AQ10" t="str">
            <v>Down</v>
          </cell>
          <cell r="AR10" t="str">
            <v>Water supply interruptions</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4.5138888888888893E-3</v>
          </cell>
          <cell r="BJ10">
            <v>4.2592592592592595E-3</v>
          </cell>
          <cell r="BK10">
            <v>3.9930555555555561E-3</v>
          </cell>
          <cell r="BL10">
            <v>3.7384259259259263E-3</v>
          </cell>
          <cell r="BM10">
            <v>3.472222222222222E-3</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t="str">
            <v>Yes</v>
          </cell>
          <cell r="CE10" t="str">
            <v>Yes</v>
          </cell>
          <cell r="CF10" t="str">
            <v>Yes</v>
          </cell>
          <cell r="CG10" t="str">
            <v>Yes</v>
          </cell>
          <cell r="CH10" t="str">
            <v>Yes</v>
          </cell>
          <cell r="CI10" t="str">
            <v/>
          </cell>
          <cell r="CJ10" t="str">
            <v/>
          </cell>
          <cell r="CK10" t="str">
            <v/>
          </cell>
          <cell r="CL10" t="str">
            <v/>
          </cell>
          <cell r="CM10" t="str">
            <v/>
          </cell>
          <cell r="CN10">
            <v>1.5798611111111114E-2</v>
          </cell>
          <cell r="CO10">
            <v>1.5798611111111114E-2</v>
          </cell>
          <cell r="CP10">
            <v>1.5798611111111114E-2</v>
          </cell>
          <cell r="CQ10">
            <v>1.5798611111111114E-2</v>
          </cell>
          <cell r="CR10">
            <v>1.5798611111111114E-2</v>
          </cell>
          <cell r="CS10" t="str">
            <v/>
          </cell>
          <cell r="CT10" t="str">
            <v/>
          </cell>
          <cell r="CU10" t="str">
            <v/>
          </cell>
          <cell r="CV10" t="str">
            <v/>
          </cell>
          <cell r="CW10" t="str">
            <v/>
          </cell>
          <cell r="CX10" t="str">
            <v/>
          </cell>
          <cell r="CY10" t="str">
            <v/>
          </cell>
          <cell r="CZ10" t="str">
            <v/>
          </cell>
          <cell r="DA10" t="str">
            <v/>
          </cell>
          <cell r="DB10" t="str">
            <v/>
          </cell>
          <cell r="DC10">
            <v>2.4305555555555556E-3</v>
          </cell>
          <cell r="DD10">
            <v>2.3263888888888891E-3</v>
          </cell>
          <cell r="DE10">
            <v>2.2106481481481491E-3</v>
          </cell>
          <cell r="DF10">
            <v>2.1064814814814817E-3</v>
          </cell>
          <cell r="DG10">
            <v>2.0138888888888888E-3</v>
          </cell>
          <cell r="DH10" t="str">
            <v/>
          </cell>
          <cell r="DI10" t="str">
            <v/>
          </cell>
          <cell r="DJ10" t="str">
            <v/>
          </cell>
          <cell r="DK10" t="str">
            <v/>
          </cell>
          <cell r="DL10" t="str">
            <v/>
          </cell>
          <cell r="DM10">
            <v>-0.52500000000000002</v>
          </cell>
          <cell r="DN10" t="str">
            <v/>
          </cell>
          <cell r="DO10" t="str">
            <v/>
          </cell>
          <cell r="DP10" t="str">
            <v/>
          </cell>
          <cell r="DQ10">
            <v>0.52500000000000002</v>
          </cell>
          <cell r="DR10" t="str">
            <v/>
          </cell>
          <cell r="DS10" t="str">
            <v/>
          </cell>
          <cell r="DT10" t="str">
            <v/>
          </cell>
          <cell r="DU10" t="str">
            <v>No</v>
          </cell>
          <cell r="DV10">
            <v>1</v>
          </cell>
          <cell r="DW10" t="str">
            <v/>
          </cell>
        </row>
        <row r="11">
          <cell r="U11" t="str">
            <v>PR19AFW_W-B1</v>
          </cell>
          <cell r="V11" t="str">
            <v>Making sure our customers and communities have enough water while leaving more water in the environment</v>
          </cell>
          <cell r="W11" t="str">
            <v>PR14 continuation</v>
          </cell>
          <cell r="X11" t="str">
            <v>W-B1</v>
          </cell>
          <cell r="Y11" t="str">
            <v>Leakage</v>
          </cell>
          <cell r="Z11" t="str">
            <v>Leakage in ML/d, three-year-average, using new consistent definition of leakage developed by UKWIR</v>
          </cell>
          <cell r="AA11" t="str">
            <v/>
          </cell>
          <cell r="AB11">
            <v>1</v>
          </cell>
          <cell r="AC11" t="str">
            <v/>
          </cell>
          <cell r="AD11" t="str">
            <v/>
          </cell>
          <cell r="AE11" t="str">
            <v/>
          </cell>
          <cell r="AF11" t="str">
            <v/>
          </cell>
          <cell r="AG11" t="str">
            <v/>
          </cell>
          <cell r="AH11" t="str">
            <v/>
          </cell>
          <cell r="AI11">
            <v>1</v>
          </cell>
          <cell r="AJ11" t="str">
            <v>Out &amp; under</v>
          </cell>
          <cell r="AK11" t="str">
            <v xml:space="preserve">Revenue </v>
          </cell>
          <cell r="AL11" t="str">
            <v>In-period</v>
          </cell>
          <cell r="AM11" t="str">
            <v>Leakage</v>
          </cell>
          <cell r="AN11" t="str">
            <v>%</v>
          </cell>
          <cell r="AO11" t="str">
            <v>Percentage reduction from baseline (2019-20) using 3 year average</v>
          </cell>
          <cell r="AP11">
            <v>1</v>
          </cell>
          <cell r="AQ11" t="str">
            <v>Up</v>
          </cell>
          <cell r="AR11" t="str">
            <v>Leakage</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2.7</v>
          </cell>
          <cell r="BJ11">
            <v>11.1</v>
          </cell>
          <cell r="BK11">
            <v>14</v>
          </cell>
          <cell r="BL11">
            <v>17</v>
          </cell>
          <cell r="BM11">
            <v>20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t="str">
            <v>Yes</v>
          </cell>
          <cell r="CE11" t="str">
            <v>Yes</v>
          </cell>
          <cell r="CF11" t="str">
            <v>Yes</v>
          </cell>
          <cell r="CG11" t="str">
            <v>Yes</v>
          </cell>
          <cell r="CH11" t="str">
            <v>Yes</v>
          </cell>
          <cell r="CI11" t="str">
            <v/>
          </cell>
          <cell r="CJ11" t="str">
            <v/>
          </cell>
          <cell r="CK11" t="str">
            <v/>
          </cell>
          <cell r="CL11" t="str">
            <v/>
          </cell>
          <cell r="CM11" t="str">
            <v/>
          </cell>
          <cell r="CN11">
            <v>-5</v>
          </cell>
          <cell r="CO11">
            <v>-5</v>
          </cell>
          <cell r="CP11">
            <v>-5</v>
          </cell>
          <cell r="CQ11">
            <v>-5</v>
          </cell>
          <cell r="CR11">
            <v>-5</v>
          </cell>
          <cell r="CS11" t="str">
            <v/>
          </cell>
          <cell r="CT11" t="str">
            <v/>
          </cell>
          <cell r="CU11" t="str">
            <v/>
          </cell>
          <cell r="CV11" t="str">
            <v/>
          </cell>
          <cell r="CW11" t="str">
            <v/>
          </cell>
          <cell r="CX11" t="str">
            <v/>
          </cell>
          <cell r="CY11" t="str">
            <v/>
          </cell>
          <cell r="CZ11" t="str">
            <v/>
          </cell>
          <cell r="DA11" t="str">
            <v/>
          </cell>
          <cell r="DB11" t="str">
            <v/>
          </cell>
          <cell r="DC11">
            <v>5.8</v>
          </cell>
          <cell r="DD11">
            <v>13.8</v>
          </cell>
          <cell r="DE11">
            <v>16.5</v>
          </cell>
          <cell r="DF11">
            <v>19.399999999999999</v>
          </cell>
          <cell r="DG11">
            <v>22.2</v>
          </cell>
          <cell r="DH11" t="str">
            <v/>
          </cell>
          <cell r="DI11" t="str">
            <v/>
          </cell>
          <cell r="DJ11" t="str">
            <v/>
          </cell>
          <cell r="DK11" t="str">
            <v/>
          </cell>
          <cell r="DL11" t="str">
            <v/>
          </cell>
          <cell r="DM11">
            <v>-0.16</v>
          </cell>
          <cell r="DN11" t="str">
            <v/>
          </cell>
          <cell r="DO11" t="str">
            <v/>
          </cell>
          <cell r="DP11" t="str">
            <v/>
          </cell>
          <cell r="DQ11">
            <v>0.13300000000000001</v>
          </cell>
          <cell r="DR11" t="str">
            <v/>
          </cell>
          <cell r="DS11" t="str">
            <v/>
          </cell>
          <cell r="DT11" t="str">
            <v/>
          </cell>
          <cell r="DU11" t="str">
            <v>No</v>
          </cell>
          <cell r="DV11">
            <v>1</v>
          </cell>
          <cell r="DW11" t="str">
            <v/>
          </cell>
        </row>
        <row r="12">
          <cell r="U12" t="str">
            <v>PR19AFW_R-B1</v>
          </cell>
          <cell r="V12" t="str">
            <v>Making sure our customers and communities have enough water while leaving more water in the environment</v>
          </cell>
          <cell r="W12" t="str">
            <v>PR14 continuation</v>
          </cell>
          <cell r="X12" t="str">
            <v>R-B1</v>
          </cell>
          <cell r="Y12" t="str">
            <v>Per capita consumption</v>
          </cell>
          <cell r="Z12" t="str">
            <v>Average amount of water used by each customer that lives in a household property (litres per head per day), three-year-average. Using the same definition as for WRMP reporting</v>
          </cell>
          <cell r="AA12">
            <v>0.3</v>
          </cell>
          <cell r="AB12">
            <v>0.7</v>
          </cell>
          <cell r="AC12" t="str">
            <v/>
          </cell>
          <cell r="AD12" t="str">
            <v/>
          </cell>
          <cell r="AE12" t="str">
            <v/>
          </cell>
          <cell r="AF12" t="str">
            <v/>
          </cell>
          <cell r="AG12" t="str">
            <v/>
          </cell>
          <cell r="AH12" t="str">
            <v/>
          </cell>
          <cell r="AI12">
            <v>1</v>
          </cell>
          <cell r="AJ12" t="str">
            <v>Out &amp; under</v>
          </cell>
          <cell r="AK12" t="str">
            <v xml:space="preserve">Revenue </v>
          </cell>
          <cell r="AL12" t="str">
            <v>End of period</v>
          </cell>
          <cell r="AM12" t="str">
            <v>Sustainability/innovation</v>
          </cell>
          <cell r="AN12" t="str">
            <v xml:space="preserve">% </v>
          </cell>
          <cell r="AO12" t="str">
            <v>Percentage reduction from baseline (2019-20) using 3 year average</v>
          </cell>
          <cell r="AP12">
            <v>1</v>
          </cell>
          <cell r="AQ12" t="str">
            <v>Up</v>
          </cell>
          <cell r="AR12" t="str">
            <v>Per capita consumption</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1.7</v>
          </cell>
          <cell r="BJ12">
            <v>4.9000000000000004</v>
          </cell>
          <cell r="BK12">
            <v>7.3</v>
          </cell>
          <cell r="BL12">
            <v>10</v>
          </cell>
          <cell r="BM12">
            <v>12.5</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t="str">
            <v>Yes</v>
          </cell>
          <cell r="CE12" t="str">
            <v>Yes</v>
          </cell>
          <cell r="CF12" t="str">
            <v>Yes</v>
          </cell>
          <cell r="CG12" t="str">
            <v>Yes</v>
          </cell>
          <cell r="CH12" t="str">
            <v>Yes</v>
          </cell>
          <cell r="CI12" t="str">
            <v/>
          </cell>
          <cell r="CJ12" t="str">
            <v/>
          </cell>
          <cell r="CK12" t="str">
            <v/>
          </cell>
          <cell r="CL12" t="str">
            <v/>
          </cell>
          <cell r="CM12" t="str">
            <v/>
          </cell>
          <cell r="CN12">
            <v>-8.1</v>
          </cell>
          <cell r="CO12">
            <v>-8.1</v>
          </cell>
          <cell r="CP12">
            <v>-8.1</v>
          </cell>
          <cell r="CQ12">
            <v>-8.1</v>
          </cell>
          <cell r="CR12">
            <v>-8.1</v>
          </cell>
          <cell r="CS12" t="str">
            <v/>
          </cell>
          <cell r="CT12" t="str">
            <v/>
          </cell>
          <cell r="CU12" t="str">
            <v/>
          </cell>
          <cell r="CV12" t="str">
            <v/>
          </cell>
          <cell r="CW12" t="str">
            <v/>
          </cell>
          <cell r="CX12" t="str">
            <v/>
          </cell>
          <cell r="CY12" t="str">
            <v/>
          </cell>
          <cell r="CZ12" t="str">
            <v/>
          </cell>
          <cell r="DA12" t="str">
            <v/>
          </cell>
          <cell r="DB12" t="str">
            <v/>
          </cell>
          <cell r="DC12">
            <v>3.7</v>
          </cell>
          <cell r="DD12">
            <v>6.9</v>
          </cell>
          <cell r="DE12">
            <v>9.3000000000000007</v>
          </cell>
          <cell r="DF12">
            <v>12</v>
          </cell>
          <cell r="DG12">
            <v>14.5</v>
          </cell>
          <cell r="DH12" t="str">
            <v/>
          </cell>
          <cell r="DI12" t="str">
            <v/>
          </cell>
          <cell r="DJ12" t="str">
            <v/>
          </cell>
          <cell r="DK12" t="str">
            <v/>
          </cell>
          <cell r="DL12" t="str">
            <v/>
          </cell>
          <cell r="DM12">
            <v>-0.28899999999999998</v>
          </cell>
          <cell r="DN12" t="str">
            <v/>
          </cell>
          <cell r="DO12" t="str">
            <v/>
          </cell>
          <cell r="DP12" t="str">
            <v/>
          </cell>
          <cell r="DQ12">
            <v>0.27300000000000002</v>
          </cell>
          <cell r="DR12" t="str">
            <v/>
          </cell>
          <cell r="DS12" t="str">
            <v/>
          </cell>
          <cell r="DT12" t="str">
            <v/>
          </cell>
          <cell r="DU12" t="str">
            <v>No</v>
          </cell>
          <cell r="DV12">
            <v>1</v>
          </cell>
          <cell r="DW12" t="str">
            <v/>
          </cell>
        </row>
        <row r="13">
          <cell r="U13" t="str">
            <v>PR19AFW_W-D2</v>
          </cell>
          <cell r="V13" t="str">
            <v>Minimising disruption to you and your community</v>
          </cell>
          <cell r="W13" t="str">
            <v>PR19 new</v>
          </cell>
          <cell r="X13" t="str">
            <v>W-D2</v>
          </cell>
          <cell r="Y13" t="str">
            <v>Risk of severe restrictions in a drought</v>
          </cell>
          <cell r="Z13" t="str">
            <v>Percentage of the population the company serves, that would experience severe supply restrictions (e.g. standpipes or rota cuts) in a 1 in 200 year drought.</v>
          </cell>
          <cell r="AA13" t="str">
            <v/>
          </cell>
          <cell r="AB13">
            <v>1</v>
          </cell>
          <cell r="AC13" t="str">
            <v/>
          </cell>
          <cell r="AD13" t="str">
            <v/>
          </cell>
          <cell r="AE13" t="str">
            <v/>
          </cell>
          <cell r="AF13" t="str">
            <v/>
          </cell>
          <cell r="AG13" t="str">
            <v/>
          </cell>
          <cell r="AH13" t="str">
            <v/>
          </cell>
          <cell r="AI13">
            <v>1</v>
          </cell>
          <cell r="AJ13" t="str">
            <v>NFI</v>
          </cell>
          <cell r="AK13" t="str">
            <v/>
          </cell>
          <cell r="AL13" t="str">
            <v/>
          </cell>
          <cell r="AM13" t="str">
            <v>Resilience</v>
          </cell>
          <cell r="AN13" t="str">
            <v>%</v>
          </cell>
          <cell r="AO13" t="str">
            <v>Percentage of population at risk</v>
          </cell>
          <cell r="AP13">
            <v>1</v>
          </cell>
          <cell r="AQ13" t="str">
            <v>Down</v>
          </cell>
          <cell r="AR13" t="str">
            <v>Risk of severe restrictions in a drought</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v>1</v>
          </cell>
          <cell r="DW13" t="str">
            <v/>
          </cell>
        </row>
        <row r="14">
          <cell r="U14" t="str">
            <v>PR19AFW_W-D3</v>
          </cell>
          <cell r="V14" t="str">
            <v>Minimising disruption to you and your community</v>
          </cell>
          <cell r="W14" t="str">
            <v>PR19 new</v>
          </cell>
          <cell r="X14" t="str">
            <v>W-D3</v>
          </cell>
          <cell r="Y14" t="str">
            <v>Unplanned outage</v>
          </cell>
          <cell r="Z14" t="str">
            <v>Unplanned outage is a temporary loss of maximum production capacity. This will be reported as lost capacity (flow rate) as a proportion of total company maximum production capacity.</v>
          </cell>
          <cell r="AA14" t="str">
            <v/>
          </cell>
          <cell r="AB14">
            <v>1</v>
          </cell>
          <cell r="AC14" t="str">
            <v/>
          </cell>
          <cell r="AD14" t="str">
            <v/>
          </cell>
          <cell r="AE14" t="str">
            <v/>
          </cell>
          <cell r="AF14" t="str">
            <v/>
          </cell>
          <cell r="AG14" t="str">
            <v/>
          </cell>
          <cell r="AH14" t="str">
            <v/>
          </cell>
          <cell r="AI14">
            <v>1</v>
          </cell>
          <cell r="AJ14" t="str">
            <v>Under</v>
          </cell>
          <cell r="AK14" t="str">
            <v xml:space="preserve">Revenue </v>
          </cell>
          <cell r="AL14" t="str">
            <v>In-period</v>
          </cell>
          <cell r="AM14" t="str">
            <v>Water outage</v>
          </cell>
          <cell r="AN14" t="str">
            <v>%</v>
          </cell>
          <cell r="AO14" t="str">
            <v>Percentage of peak week production capacity</v>
          </cell>
          <cell r="AP14">
            <v>2</v>
          </cell>
          <cell r="AQ14" t="str">
            <v>Down</v>
          </cell>
          <cell r="AR14" t="str">
            <v>Unplanned outage</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2.34</v>
          </cell>
          <cell r="BJ14">
            <v>2.34</v>
          </cell>
          <cell r="BK14">
            <v>2.34</v>
          </cell>
          <cell r="BL14">
            <v>2.34</v>
          </cell>
          <cell r="BM14">
            <v>2.34</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t="str">
            <v>Yes</v>
          </cell>
          <cell r="CE14" t="str">
            <v>Yes</v>
          </cell>
          <cell r="CF14" t="str">
            <v>Yes</v>
          </cell>
          <cell r="CG14" t="str">
            <v>Yes</v>
          </cell>
          <cell r="CH14" t="str">
            <v>Yes</v>
          </cell>
          <cell r="CI14" t="str">
            <v/>
          </cell>
          <cell r="CJ14" t="str">
            <v/>
          </cell>
          <cell r="CK14" t="str">
            <v/>
          </cell>
          <cell r="CL14" t="str">
            <v/>
          </cell>
          <cell r="CM14" t="str">
            <v/>
          </cell>
          <cell r="CN14">
            <v>4.68</v>
          </cell>
          <cell r="CO14">
            <v>4.68</v>
          </cell>
          <cell r="CP14">
            <v>4.68</v>
          </cell>
          <cell r="CQ14">
            <v>4.68</v>
          </cell>
          <cell r="CR14">
            <v>4.68</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v>-1.3080000000000001</v>
          </cell>
          <cell r="DN14" t="str">
            <v/>
          </cell>
          <cell r="DO14" t="str">
            <v/>
          </cell>
          <cell r="DP14" t="str">
            <v/>
          </cell>
          <cell r="DQ14" t="str">
            <v/>
          </cell>
          <cell r="DR14" t="str">
            <v/>
          </cell>
          <cell r="DS14" t="str">
            <v/>
          </cell>
          <cell r="DT14" t="str">
            <v/>
          </cell>
          <cell r="DU14" t="str">
            <v>No</v>
          </cell>
          <cell r="DV14">
            <v>1</v>
          </cell>
          <cell r="DW14" t="str">
            <v/>
          </cell>
        </row>
        <row r="15">
          <cell r="U15" t="str">
            <v>PR19AFW_W-D4</v>
          </cell>
          <cell r="V15" t="str">
            <v>Minimising disruption to you and your community</v>
          </cell>
          <cell r="W15" t="str">
            <v>PR14 continuation</v>
          </cell>
          <cell r="X15" t="str">
            <v>W-D4</v>
          </cell>
          <cell r="Y15" t="str">
            <v>Mains repairs</v>
          </cell>
          <cell r="Z15" t="str">
            <v>Definition of mains bursts currently included in Discover Water  -  number of repairs for every 1,000km of pipe for the latest year.</v>
          </cell>
          <cell r="AA15" t="str">
            <v/>
          </cell>
          <cell r="AB15">
            <v>1</v>
          </cell>
          <cell r="AC15" t="str">
            <v/>
          </cell>
          <cell r="AD15" t="str">
            <v/>
          </cell>
          <cell r="AE15" t="str">
            <v/>
          </cell>
          <cell r="AF15" t="str">
            <v/>
          </cell>
          <cell r="AG15" t="str">
            <v/>
          </cell>
          <cell r="AH15" t="str">
            <v/>
          </cell>
          <cell r="AI15">
            <v>1</v>
          </cell>
          <cell r="AJ15" t="str">
            <v>Under</v>
          </cell>
          <cell r="AK15" t="str">
            <v xml:space="preserve">Revenue </v>
          </cell>
          <cell r="AL15" t="str">
            <v>In-period</v>
          </cell>
          <cell r="AM15" t="str">
            <v>Asset/equipment failure</v>
          </cell>
          <cell r="AN15" t="str">
            <v>number</v>
          </cell>
          <cell r="AO15" t="str">
            <v>Number of repairs per 1000 km of mains</v>
          </cell>
          <cell r="AP15">
            <v>1</v>
          </cell>
          <cell r="AQ15" t="str">
            <v>Down</v>
          </cell>
          <cell r="AR15" t="str">
            <v>Mains repairs</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150.69999999999999</v>
          </cell>
          <cell r="BJ15">
            <v>148.6</v>
          </cell>
          <cell r="BK15">
            <v>146.5</v>
          </cell>
          <cell r="BL15">
            <v>144.4</v>
          </cell>
          <cell r="BM15">
            <v>142.30000000000001</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t="str">
            <v>Yes</v>
          </cell>
          <cell r="CE15" t="str">
            <v>Yes</v>
          </cell>
          <cell r="CF15" t="str">
            <v>Yes</v>
          </cell>
          <cell r="CG15" t="str">
            <v>Yes</v>
          </cell>
          <cell r="CH15" t="str">
            <v>Yes</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v>-0.113</v>
          </cell>
          <cell r="DN15" t="str">
            <v/>
          </cell>
          <cell r="DO15" t="str">
            <v/>
          </cell>
          <cell r="DP15" t="str">
            <v/>
          </cell>
          <cell r="DQ15">
            <v>0</v>
          </cell>
          <cell r="DR15" t="str">
            <v/>
          </cell>
          <cell r="DS15" t="str">
            <v/>
          </cell>
          <cell r="DT15" t="str">
            <v/>
          </cell>
          <cell r="DU15" t="str">
            <v>No</v>
          </cell>
          <cell r="DV15">
            <v>1</v>
          </cell>
          <cell r="DW15" t="str">
            <v/>
          </cell>
        </row>
        <row r="16">
          <cell r="U16" t="str">
            <v>PR19AFW_W-A1</v>
          </cell>
          <cell r="V16" t="str">
            <v>Supplying high quality water you can trust</v>
          </cell>
          <cell r="W16" t="str">
            <v>PR14 revision</v>
          </cell>
          <cell r="X16" t="str">
            <v>W-A1</v>
          </cell>
          <cell r="Y16" t="str">
            <v>Water quality compliance (CRI)</v>
          </cell>
          <cell r="Z16" t="str">
            <v>DWI’s Compliance Risk Index (CRI).</v>
          </cell>
          <cell r="AA16" t="str">
            <v/>
          </cell>
          <cell r="AB16">
            <v>1</v>
          </cell>
          <cell r="AC16" t="str">
            <v/>
          </cell>
          <cell r="AD16" t="str">
            <v/>
          </cell>
          <cell r="AE16" t="str">
            <v/>
          </cell>
          <cell r="AF16" t="str">
            <v/>
          </cell>
          <cell r="AG16" t="str">
            <v/>
          </cell>
          <cell r="AH16" t="str">
            <v/>
          </cell>
          <cell r="AI16">
            <v>1</v>
          </cell>
          <cell r="AJ16" t="str">
            <v>Under</v>
          </cell>
          <cell r="AK16" t="str">
            <v xml:space="preserve">Revenue </v>
          </cell>
          <cell r="AL16" t="str">
            <v>In-period</v>
          </cell>
          <cell r="AM16" t="str">
            <v>Water quality compliance</v>
          </cell>
          <cell r="AN16" t="str">
            <v>number</v>
          </cell>
          <cell r="AO16" t="str">
            <v>Numerical CRI score</v>
          </cell>
          <cell r="AP16">
            <v>2</v>
          </cell>
          <cell r="AQ16" t="str">
            <v>Down</v>
          </cell>
          <cell r="AR16" t="str">
            <v>Water quality compliance (CRI)</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Yes</v>
          </cell>
          <cell r="CE16" t="str">
            <v>Yes</v>
          </cell>
          <cell r="CF16" t="str">
            <v>Yes</v>
          </cell>
          <cell r="CG16" t="str">
            <v>Yes</v>
          </cell>
          <cell r="CH16" t="str">
            <v>Yes</v>
          </cell>
          <cell r="CI16" t="str">
            <v/>
          </cell>
          <cell r="CJ16" t="str">
            <v/>
          </cell>
          <cell r="CK16" t="str">
            <v/>
          </cell>
          <cell r="CL16" t="str">
            <v/>
          </cell>
          <cell r="CM16" t="str">
            <v/>
          </cell>
          <cell r="CN16">
            <v>9.5</v>
          </cell>
          <cell r="CO16">
            <v>9.5</v>
          </cell>
          <cell r="CP16">
            <v>9.5</v>
          </cell>
          <cell r="CQ16">
            <v>9.5</v>
          </cell>
          <cell r="CR16">
            <v>9.5</v>
          </cell>
          <cell r="CS16">
            <v>2</v>
          </cell>
          <cell r="CT16">
            <v>2</v>
          </cell>
          <cell r="CU16">
            <v>2</v>
          </cell>
          <cell r="CV16">
            <v>2</v>
          </cell>
          <cell r="CW16">
            <v>2</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v>-0.84899999999999998</v>
          </cell>
          <cell r="DN16" t="str">
            <v/>
          </cell>
          <cell r="DO16" t="str">
            <v/>
          </cell>
          <cell r="DP16" t="str">
            <v/>
          </cell>
          <cell r="DQ16">
            <v>0</v>
          </cell>
          <cell r="DR16" t="str">
            <v/>
          </cell>
          <cell r="DS16" t="str">
            <v/>
          </cell>
          <cell r="DT16" t="str">
            <v/>
          </cell>
          <cell r="DU16" t="str">
            <v/>
          </cell>
          <cell r="DV16">
            <v>1</v>
          </cell>
          <cell r="DW16" t="str">
            <v/>
          </cell>
        </row>
        <row r="17">
          <cell r="U17" t="str">
            <v>PR19AFW_R-C1</v>
          </cell>
          <cell r="V17" t="str">
            <v>Providing a great service that you value</v>
          </cell>
          <cell r="W17" t="str">
            <v>PR19 new</v>
          </cell>
          <cell r="X17" t="str">
            <v>R-C1</v>
          </cell>
          <cell r="Y17" t="str">
            <v>C-MeX: Customer measure of experience</v>
          </cell>
          <cell r="Z17" t="str">
            <v>Ofwat measure of customer experience</v>
          </cell>
          <cell r="AA17" t="str">
            <v/>
          </cell>
          <cell r="AB17" t="str">
            <v/>
          </cell>
          <cell r="AC17" t="str">
            <v/>
          </cell>
          <cell r="AD17" t="str">
            <v/>
          </cell>
          <cell r="AE17">
            <v>1</v>
          </cell>
          <cell r="AF17" t="str">
            <v/>
          </cell>
          <cell r="AG17" t="str">
            <v/>
          </cell>
          <cell r="AH17" t="str">
            <v/>
          </cell>
          <cell r="AI17">
            <v>1</v>
          </cell>
          <cell r="AJ17" t="str">
            <v>Out &amp; under</v>
          </cell>
          <cell r="AK17" t="str">
            <v xml:space="preserve">Revenue </v>
          </cell>
          <cell r="AL17" t="str">
            <v>In-period</v>
          </cell>
          <cell r="AM17" t="str">
            <v>Customer measure of experience (C-MeX)</v>
          </cell>
          <cell r="AN17" t="str">
            <v>score</v>
          </cell>
          <cell r="AO17" t="str">
            <v>Score</v>
          </cell>
          <cell r="AP17">
            <v>2</v>
          </cell>
          <cell r="AQ17" t="str">
            <v>Up</v>
          </cell>
          <cell r="AR17" t="str">
            <v>C-MeX: Customer measure of experience</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t="str">
            <v>TBC</v>
          </cell>
          <cell r="BJ17" t="str">
            <v>TBC</v>
          </cell>
          <cell r="BK17" t="str">
            <v>TBC</v>
          </cell>
          <cell r="BL17" t="str">
            <v>TBC</v>
          </cell>
          <cell r="BM17" t="str">
            <v>TBC</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t="str">
            <v>Yes</v>
          </cell>
          <cell r="CE17" t="str">
            <v>Yes</v>
          </cell>
          <cell r="CF17" t="str">
            <v>Yes</v>
          </cell>
          <cell r="CG17" t="str">
            <v>Yes</v>
          </cell>
          <cell r="CH17" t="str">
            <v>Yes</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v>1</v>
          </cell>
          <cell r="DW17" t="str">
            <v/>
          </cell>
        </row>
        <row r="18">
          <cell r="U18" t="str">
            <v>PR19AFW_W-C1</v>
          </cell>
          <cell r="V18" t="str">
            <v>Providing a great service that you value</v>
          </cell>
          <cell r="W18" t="str">
            <v>PR19 new</v>
          </cell>
          <cell r="X18" t="str">
            <v>W-C1</v>
          </cell>
          <cell r="Y18" t="str">
            <v>D-MeX: Developer services measure of experience</v>
          </cell>
          <cell r="Z18" t="str">
            <v>Ofwat measure of developer experience</v>
          </cell>
          <cell r="AA18" t="str">
            <v/>
          </cell>
          <cell r="AB18">
            <v>1</v>
          </cell>
          <cell r="AC18" t="str">
            <v/>
          </cell>
          <cell r="AD18" t="str">
            <v/>
          </cell>
          <cell r="AE18" t="str">
            <v/>
          </cell>
          <cell r="AF18" t="str">
            <v/>
          </cell>
          <cell r="AG18" t="str">
            <v/>
          </cell>
          <cell r="AH18" t="str">
            <v/>
          </cell>
          <cell r="AI18">
            <v>1</v>
          </cell>
          <cell r="AJ18" t="str">
            <v>Out &amp; under</v>
          </cell>
          <cell r="AK18" t="str">
            <v xml:space="preserve">Revenue </v>
          </cell>
          <cell r="AL18" t="str">
            <v>In-period</v>
          </cell>
          <cell r="AM18" t="str">
            <v>Developer services measure of experience (D-MeX)</v>
          </cell>
          <cell r="AN18" t="str">
            <v>score</v>
          </cell>
          <cell r="AO18" t="str">
            <v>Score</v>
          </cell>
          <cell r="AP18">
            <v>2</v>
          </cell>
          <cell r="AQ18" t="str">
            <v>Up</v>
          </cell>
          <cell r="AR18" t="str">
            <v>D-MeX: Developer services measure of experience</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t="str">
            <v>TBC</v>
          </cell>
          <cell r="BJ18" t="str">
            <v>TBC</v>
          </cell>
          <cell r="BK18" t="str">
            <v>TBC</v>
          </cell>
          <cell r="BL18" t="str">
            <v>TBC</v>
          </cell>
          <cell r="BM18" t="str">
            <v>TBC</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t="str">
            <v>Yes</v>
          </cell>
          <cell r="CE18" t="str">
            <v>Yes</v>
          </cell>
          <cell r="CF18" t="str">
            <v>Yes</v>
          </cell>
          <cell r="CG18" t="str">
            <v>Yes</v>
          </cell>
          <cell r="CH18" t="str">
            <v>Yes</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v>1</v>
          </cell>
          <cell r="DW18" t="str">
            <v/>
          </cell>
        </row>
        <row r="19">
          <cell r="U19" t="str">
            <v>PR19AFW_W-D5a</v>
          </cell>
          <cell r="V19" t="str">
            <v>Minimising disruption to you and your community</v>
          </cell>
          <cell r="W19" t="str">
            <v>PR19 new</v>
          </cell>
          <cell r="X19" t="str">
            <v>W-D5a</v>
          </cell>
          <cell r="Y19" t="str">
            <v>Average time properties experience low pressure</v>
          </cell>
          <cell r="Z19" t="str">
            <v>Improving water pressure for customers (in areas below 15m head)</v>
          </cell>
          <cell r="AA19" t="str">
            <v/>
          </cell>
          <cell r="AB19">
            <v>1</v>
          </cell>
          <cell r="AC19" t="str">
            <v/>
          </cell>
          <cell r="AD19" t="str">
            <v/>
          </cell>
          <cell r="AE19" t="str">
            <v/>
          </cell>
          <cell r="AF19" t="str">
            <v/>
          </cell>
          <cell r="AG19" t="str">
            <v/>
          </cell>
          <cell r="AH19" t="str">
            <v/>
          </cell>
          <cell r="AI19">
            <v>1</v>
          </cell>
          <cell r="AJ19" t="str">
            <v>NFI</v>
          </cell>
          <cell r="AK19" t="str">
            <v/>
          </cell>
          <cell r="AL19" t="str">
            <v/>
          </cell>
          <cell r="AM19" t="str">
            <v>Resilience</v>
          </cell>
          <cell r="AN19" t="str">
            <v>nr</v>
          </cell>
          <cell r="AO19" t="str">
            <v>Hours per property per year</v>
          </cell>
          <cell r="AP19">
            <v>0</v>
          </cell>
          <cell r="AQ19" t="str">
            <v>Down</v>
          </cell>
          <cell r="AR19" t="str">
            <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t="str">
            <v/>
          </cell>
          <cell r="BJ19" t="str">
            <v/>
          </cell>
          <cell r="BK19" t="str">
            <v/>
          </cell>
          <cell r="BL19" t="str">
            <v/>
          </cell>
          <cell r="BM19" t="str">
            <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v>1</v>
          </cell>
          <cell r="DW19" t="str">
            <v/>
          </cell>
        </row>
        <row r="20">
          <cell r="U20" t="str">
            <v>PR19AFW_R-C2</v>
          </cell>
          <cell r="V20" t="str">
            <v>Providing a great service that you value</v>
          </cell>
          <cell r="W20" t="str">
            <v>PR19 new</v>
          </cell>
          <cell r="X20" t="str">
            <v>R-C2</v>
          </cell>
          <cell r="Y20" t="str">
            <v>Customers in vulnerable circumstances satisfied with our service (receiving financial help)</v>
          </cell>
          <cell r="Z20" t="str">
            <v>Customers registered receiving financial assistance that are satisfied with the service they have received.</v>
          </cell>
          <cell r="AA20" t="str">
            <v/>
          </cell>
          <cell r="AB20" t="str">
            <v/>
          </cell>
          <cell r="AC20" t="str">
            <v/>
          </cell>
          <cell r="AD20" t="str">
            <v/>
          </cell>
          <cell r="AE20">
            <v>1</v>
          </cell>
          <cell r="AF20" t="str">
            <v/>
          </cell>
          <cell r="AG20" t="str">
            <v/>
          </cell>
          <cell r="AH20" t="str">
            <v/>
          </cell>
          <cell r="AI20">
            <v>1</v>
          </cell>
          <cell r="AJ20" t="str">
            <v>NFI</v>
          </cell>
          <cell r="AK20" t="str">
            <v/>
          </cell>
          <cell r="AL20" t="str">
            <v/>
          </cell>
          <cell r="AM20" t="str">
            <v>Customer service/satisfaction (exc. billing etc.)</v>
          </cell>
          <cell r="AN20" t="str">
            <v>%</v>
          </cell>
          <cell r="AO20" t="str">
            <v>% customers satisfied</v>
          </cell>
          <cell r="AP20">
            <v>0</v>
          </cell>
          <cell r="AQ20" t="str">
            <v>Up</v>
          </cell>
          <cell r="AR20" t="str">
            <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t="str">
            <v/>
          </cell>
          <cell r="BJ20" t="str">
            <v/>
          </cell>
          <cell r="BK20" t="str">
            <v/>
          </cell>
          <cell r="BL20" t="str">
            <v/>
          </cell>
          <cell r="BM20" t="str">
            <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v>1</v>
          </cell>
          <cell r="DW20" t="str">
            <v/>
          </cell>
        </row>
        <row r="21">
          <cell r="U21" t="str">
            <v>PR19AFW_R-C3</v>
          </cell>
          <cell r="V21" t="str">
            <v>Providing a great service that you value</v>
          </cell>
          <cell r="W21" t="str">
            <v>PR19 new</v>
          </cell>
          <cell r="X21" t="str">
            <v>R-C3</v>
          </cell>
          <cell r="Y21" t="str">
            <v>Customers in vulnerable circumstances who found us easy to deal with (receiving financial help)</v>
          </cell>
          <cell r="Z21" t="str">
            <v>Customers receiving financial assistance that found Affinity easy to deal with.</v>
          </cell>
          <cell r="AA21" t="str">
            <v/>
          </cell>
          <cell r="AB21" t="str">
            <v/>
          </cell>
          <cell r="AC21" t="str">
            <v/>
          </cell>
          <cell r="AD21" t="str">
            <v/>
          </cell>
          <cell r="AE21">
            <v>1</v>
          </cell>
          <cell r="AF21" t="str">
            <v/>
          </cell>
          <cell r="AG21" t="str">
            <v/>
          </cell>
          <cell r="AH21" t="str">
            <v/>
          </cell>
          <cell r="AI21">
            <v>1</v>
          </cell>
          <cell r="AJ21" t="str">
            <v>NFI</v>
          </cell>
          <cell r="AK21" t="str">
            <v/>
          </cell>
          <cell r="AL21" t="str">
            <v/>
          </cell>
          <cell r="AM21" t="str">
            <v>Customer service/satisfaction (exc. billing etc.)</v>
          </cell>
          <cell r="AN21" t="str">
            <v>%</v>
          </cell>
          <cell r="AO21" t="str">
            <v>% customers satisfied</v>
          </cell>
          <cell r="AP21">
            <v>0</v>
          </cell>
          <cell r="AQ21" t="str">
            <v>Up</v>
          </cell>
          <cell r="AR21" t="str">
            <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t="str">
            <v/>
          </cell>
          <cell r="BJ21" t="str">
            <v/>
          </cell>
          <cell r="BK21" t="str">
            <v/>
          </cell>
          <cell r="BL21" t="str">
            <v/>
          </cell>
          <cell r="BM21" t="str">
            <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v>1</v>
          </cell>
          <cell r="DW21" t="str">
            <v/>
          </cell>
        </row>
        <row r="22">
          <cell r="U22" t="str">
            <v>PR19AFW_W-B2</v>
          </cell>
          <cell r="V22" t="str">
            <v>Making sure our customers and communities have enough water while leaving more water in the environment</v>
          </cell>
          <cell r="W22" t="str">
            <v>PR19 new</v>
          </cell>
          <cell r="X22" t="str">
            <v>W-B2</v>
          </cell>
          <cell r="Y22" t="str">
            <v>Environmental innovation - delivery of community projects</v>
          </cell>
          <cell r="Z22" t="str">
            <v>Completing environmentally focussed pilot projects in our communities.</v>
          </cell>
          <cell r="AA22">
            <v>1</v>
          </cell>
          <cell r="AB22" t="str">
            <v/>
          </cell>
          <cell r="AC22" t="str">
            <v/>
          </cell>
          <cell r="AD22" t="str">
            <v/>
          </cell>
          <cell r="AE22" t="str">
            <v/>
          </cell>
          <cell r="AF22" t="str">
            <v/>
          </cell>
          <cell r="AG22" t="str">
            <v/>
          </cell>
          <cell r="AH22" t="str">
            <v/>
          </cell>
          <cell r="AI22">
            <v>1</v>
          </cell>
          <cell r="AJ22" t="str">
            <v>Out</v>
          </cell>
          <cell r="AK22" t="str">
            <v xml:space="preserve">Revenue </v>
          </cell>
          <cell r="AL22" t="str">
            <v>In-period</v>
          </cell>
          <cell r="AM22" t="str">
            <v>Sustainability/innovation</v>
          </cell>
          <cell r="AN22" t="str">
            <v>nr</v>
          </cell>
          <cell r="AO22" t="str">
            <v>Number of projects units completed</v>
          </cell>
          <cell r="AP22">
            <v>0</v>
          </cell>
          <cell r="AQ22" t="str">
            <v>Up</v>
          </cell>
          <cell r="AR22" t="str">
            <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t="str">
            <v/>
          </cell>
          <cell r="BJ22" t="str">
            <v/>
          </cell>
          <cell r="BK22" t="str">
            <v/>
          </cell>
          <cell r="BL22" t="str">
            <v/>
          </cell>
          <cell r="BM22" t="str">
            <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t="str">
            <v>Yes</v>
          </cell>
          <cell r="CE22" t="str">
            <v>Yes</v>
          </cell>
          <cell r="CF22" t="str">
            <v>Yes</v>
          </cell>
          <cell r="CG22" t="str">
            <v>Yes</v>
          </cell>
          <cell r="CH22" t="str">
            <v>Yes</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v>1</v>
          </cell>
          <cell r="DW22" t="str">
            <v/>
          </cell>
        </row>
        <row r="23">
          <cell r="U23" t="str">
            <v>PR19AFW_R-C4</v>
          </cell>
          <cell r="V23" t="str">
            <v>Providing a great service that you value</v>
          </cell>
          <cell r="W23" t="str">
            <v>PR19 new</v>
          </cell>
          <cell r="X23" t="str">
            <v>R-C4</v>
          </cell>
          <cell r="Y23" t="str">
            <v>Reducing the total number of void properties by identifying false voids</v>
          </cell>
          <cell r="Z23" t="str">
            <v>Reducing the total number of void properties by identifying false voids</v>
          </cell>
          <cell r="AA23" t="str">
            <v/>
          </cell>
          <cell r="AB23" t="str">
            <v/>
          </cell>
          <cell r="AC23" t="str">
            <v/>
          </cell>
          <cell r="AD23" t="str">
            <v/>
          </cell>
          <cell r="AE23">
            <v>1</v>
          </cell>
          <cell r="AF23" t="str">
            <v/>
          </cell>
          <cell r="AG23" t="str">
            <v/>
          </cell>
          <cell r="AH23" t="str">
            <v/>
          </cell>
          <cell r="AI23">
            <v>1</v>
          </cell>
          <cell r="AJ23" t="str">
            <v>Out &amp; under</v>
          </cell>
          <cell r="AK23" t="str">
            <v xml:space="preserve">Revenue </v>
          </cell>
          <cell r="AL23" t="str">
            <v>In-period</v>
          </cell>
          <cell r="AM23" t="str">
            <v>Metering</v>
          </cell>
          <cell r="AN23" t="str">
            <v>%</v>
          </cell>
          <cell r="AO23" t="str">
            <v>Voids as % of total billed residential properties</v>
          </cell>
          <cell r="AP23">
            <v>2</v>
          </cell>
          <cell r="AQ23" t="str">
            <v>Down</v>
          </cell>
          <cell r="AR23" t="str">
            <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t="str">
            <v/>
          </cell>
          <cell r="BJ23" t="str">
            <v/>
          </cell>
          <cell r="BK23" t="str">
            <v/>
          </cell>
          <cell r="BL23" t="str">
            <v/>
          </cell>
          <cell r="BM23" t="str">
            <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t="str">
            <v>Yes</v>
          </cell>
          <cell r="CE23" t="str">
            <v>Yes</v>
          </cell>
          <cell r="CF23" t="str">
            <v>Yes</v>
          </cell>
          <cell r="CG23" t="str">
            <v>Yes</v>
          </cell>
          <cell r="CH23" t="str">
            <v>Yes</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v>1</v>
          </cell>
          <cell r="DW23" t="str">
            <v/>
          </cell>
        </row>
        <row r="24">
          <cell r="U24" t="str">
            <v>PR19AFW_W-B3</v>
          </cell>
          <cell r="V24" t="str">
            <v>Making sure our customers and communities have enough water while leaving more water in the environment</v>
          </cell>
          <cell r="W24" t="str">
            <v>PR19 new</v>
          </cell>
          <cell r="X24" t="str">
            <v>W-B3</v>
          </cell>
          <cell r="Y24" t="str">
            <v>River restoration</v>
          </cell>
          <cell r="Z24" t="str">
            <v>Number of river restoration schemes completed</v>
          </cell>
          <cell r="AA24">
            <v>1</v>
          </cell>
          <cell r="AB24" t="str">
            <v/>
          </cell>
          <cell r="AC24">
            <v>0</v>
          </cell>
          <cell r="AD24" t="str">
            <v/>
          </cell>
          <cell r="AE24" t="str">
            <v/>
          </cell>
          <cell r="AF24" t="str">
            <v/>
          </cell>
          <cell r="AG24" t="str">
            <v/>
          </cell>
          <cell r="AH24" t="str">
            <v/>
          </cell>
          <cell r="AI24">
            <v>1</v>
          </cell>
          <cell r="AJ24" t="str">
            <v>Out &amp; under</v>
          </cell>
          <cell r="AK24" t="str">
            <v xml:space="preserve">Revenue </v>
          </cell>
          <cell r="AL24" t="str">
            <v>In-period</v>
          </cell>
          <cell r="AM24" t="str">
            <v>Catchment management</v>
          </cell>
          <cell r="AN24" t="str">
            <v>nr</v>
          </cell>
          <cell r="AO24" t="str">
            <v>Number of morphological schemes completed</v>
          </cell>
          <cell r="AP24">
            <v>0</v>
          </cell>
          <cell r="AQ24" t="str">
            <v>Up</v>
          </cell>
          <cell r="AR24" t="str">
            <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t="str">
            <v/>
          </cell>
          <cell r="BJ24" t="str">
            <v/>
          </cell>
          <cell r="BK24" t="str">
            <v/>
          </cell>
          <cell r="BL24" t="str">
            <v/>
          </cell>
          <cell r="BM24" t="str">
            <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t="str">
            <v>Yes</v>
          </cell>
          <cell r="CE24" t="str">
            <v>Yes</v>
          </cell>
          <cell r="CF24" t="str">
            <v>Yes</v>
          </cell>
          <cell r="CG24" t="str">
            <v>Yes</v>
          </cell>
          <cell r="CH24" t="str">
            <v>Yes</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no</v>
          </cell>
          <cell r="DV24">
            <v>1</v>
          </cell>
          <cell r="DW24" t="str">
            <v/>
          </cell>
        </row>
        <row r="25">
          <cell r="U25" t="str">
            <v>PR19AFW_W-B4</v>
          </cell>
          <cell r="V25" t="str">
            <v>Making sure our customers and communities have enough water while leaving more water in the environment</v>
          </cell>
          <cell r="W25" t="str">
            <v>PR14 continuation</v>
          </cell>
          <cell r="X25" t="str">
            <v>W-B4</v>
          </cell>
          <cell r="Y25" t="str">
            <v>Abstraction reduction</v>
          </cell>
          <cell r="Z25" t="str">
            <v>Reduce or cease abstraction from groundwater sources (Ml/d)</v>
          </cell>
          <cell r="AA25">
            <v>1</v>
          </cell>
          <cell r="AB25" t="str">
            <v/>
          </cell>
          <cell r="AC25" t="str">
            <v/>
          </cell>
          <cell r="AD25" t="str">
            <v/>
          </cell>
          <cell r="AE25" t="str">
            <v/>
          </cell>
          <cell r="AF25" t="str">
            <v/>
          </cell>
          <cell r="AG25" t="str">
            <v/>
          </cell>
          <cell r="AH25" t="str">
            <v/>
          </cell>
          <cell r="AI25">
            <v>1</v>
          </cell>
          <cell r="AJ25" t="str">
            <v>Under</v>
          </cell>
          <cell r="AK25" t="str">
            <v xml:space="preserve">Revenue </v>
          </cell>
          <cell r="AL25" t="str">
            <v>In-period</v>
          </cell>
          <cell r="AM25" t="str">
            <v>Sustainability/innovation</v>
          </cell>
          <cell r="AN25" t="str">
            <v>nr</v>
          </cell>
          <cell r="AO25" t="str">
            <v>Cumulative Ml/d reduction over AMP</v>
          </cell>
          <cell r="AP25">
            <v>2</v>
          </cell>
          <cell r="AQ25" t="str">
            <v>Up</v>
          </cell>
          <cell r="AR25" t="str">
            <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t="str">
            <v/>
          </cell>
          <cell r="BJ25" t="str">
            <v/>
          </cell>
          <cell r="BK25" t="str">
            <v/>
          </cell>
          <cell r="BL25" t="str">
            <v/>
          </cell>
          <cell r="BM25" t="str">
            <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t="str">
            <v>Yes</v>
          </cell>
          <cell r="CE25" t="str">
            <v>Yes</v>
          </cell>
          <cell r="CF25" t="str">
            <v>Yes</v>
          </cell>
          <cell r="CG25" t="str">
            <v>Yes</v>
          </cell>
          <cell r="CH25" t="str">
            <v>Yes</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v>1</v>
          </cell>
          <cell r="DW25" t="str">
            <v/>
          </cell>
        </row>
        <row r="26">
          <cell r="U26" t="str">
            <v>PR19AFW_W-B5</v>
          </cell>
          <cell r="V26" t="str">
            <v>Making sure our customers and communities have enough water while leaving more water in the environment</v>
          </cell>
          <cell r="W26" t="str">
            <v>PR14 continuation</v>
          </cell>
          <cell r="X26" t="str">
            <v>W-B5</v>
          </cell>
          <cell r="Y26" t="str">
            <v>Number of sources operating under the Abstraction Incentive Mechanism</v>
          </cell>
          <cell r="Z26" t="str">
            <v>Reducing impact of abstracting water at environmentally sensitive sites in low flow periods (i.e. droughts) in line with AIM.</v>
          </cell>
          <cell r="AA26">
            <v>1</v>
          </cell>
          <cell r="AB26" t="str">
            <v/>
          </cell>
          <cell r="AC26" t="str">
            <v/>
          </cell>
          <cell r="AD26" t="str">
            <v/>
          </cell>
          <cell r="AE26" t="str">
            <v/>
          </cell>
          <cell r="AF26" t="str">
            <v/>
          </cell>
          <cell r="AG26" t="str">
            <v/>
          </cell>
          <cell r="AH26" t="str">
            <v/>
          </cell>
          <cell r="AI26">
            <v>1</v>
          </cell>
          <cell r="AJ26" t="str">
            <v>Out &amp; under</v>
          </cell>
          <cell r="AK26" t="str">
            <v xml:space="preserve">Revenue </v>
          </cell>
          <cell r="AL26" t="str">
            <v>In-period</v>
          </cell>
          <cell r="AM26" t="str">
            <v>Water resources/ abstraction</v>
          </cell>
          <cell r="AN26" t="str">
            <v>nr</v>
          </cell>
          <cell r="AO26" t="str">
            <v>Ml</v>
          </cell>
          <cell r="AP26">
            <v>0</v>
          </cell>
          <cell r="AQ26" t="str">
            <v>Down</v>
          </cell>
          <cell r="AR26" t="str">
            <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t="str">
            <v/>
          </cell>
          <cell r="BJ26" t="str">
            <v/>
          </cell>
          <cell r="BK26" t="str">
            <v/>
          </cell>
          <cell r="BL26" t="str">
            <v/>
          </cell>
          <cell r="BM26" t="str">
            <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t="str">
            <v>Yes</v>
          </cell>
          <cell r="CE26" t="str">
            <v>Yes</v>
          </cell>
          <cell r="CF26" t="str">
            <v>Yes</v>
          </cell>
          <cell r="CG26" t="str">
            <v>Yes</v>
          </cell>
          <cell r="CH26" t="str">
            <v>Yes</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v>1</v>
          </cell>
          <cell r="DW26" t="str">
            <v/>
          </cell>
        </row>
        <row r="27">
          <cell r="U27" t="str">
            <v>PR19AFW_W-D5b</v>
          </cell>
          <cell r="V27" t="str">
            <v>Minimising disruption to you and your community</v>
          </cell>
          <cell r="W27" t="str">
            <v>PR19 new</v>
          </cell>
          <cell r="X27" t="str">
            <v>W-D5b</v>
          </cell>
          <cell r="Y27" t="str">
            <v>Properties at risk of receiving low pressure</v>
          </cell>
          <cell r="Z27" t="str">
            <v>Improving water pressure for customers on DG2 register</v>
          </cell>
          <cell r="AA27" t="str">
            <v/>
          </cell>
          <cell r="AB27">
            <v>1</v>
          </cell>
          <cell r="AC27" t="str">
            <v/>
          </cell>
          <cell r="AD27" t="str">
            <v/>
          </cell>
          <cell r="AE27" t="str">
            <v/>
          </cell>
          <cell r="AF27" t="str">
            <v/>
          </cell>
          <cell r="AG27" t="str">
            <v/>
          </cell>
          <cell r="AH27" t="str">
            <v/>
          </cell>
          <cell r="AI27">
            <v>1</v>
          </cell>
          <cell r="AJ27" t="str">
            <v>Under</v>
          </cell>
          <cell r="AK27" t="str">
            <v xml:space="preserve">Revenue </v>
          </cell>
          <cell r="AL27" t="str">
            <v>In-period</v>
          </cell>
          <cell r="AM27" t="str">
            <v>Water pressure</v>
          </cell>
          <cell r="AN27" t="str">
            <v>number</v>
          </cell>
          <cell r="AO27" t="str">
            <v>No. of properties per 10,000 connections</v>
          </cell>
          <cell r="AP27">
            <v>3</v>
          </cell>
          <cell r="AQ27" t="str">
            <v>Down</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t="str">
            <v/>
          </cell>
          <cell r="BJ27" t="str">
            <v/>
          </cell>
          <cell r="BK27" t="str">
            <v/>
          </cell>
          <cell r="BL27" t="str">
            <v/>
          </cell>
          <cell r="BM27" t="str">
            <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t="str">
            <v>Yes</v>
          </cell>
          <cell r="CE27" t="str">
            <v>Yes</v>
          </cell>
          <cell r="CF27" t="str">
            <v>Yes</v>
          </cell>
          <cell r="CG27" t="str">
            <v>Yes</v>
          </cell>
          <cell r="CH27" t="str">
            <v>Yes</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no</v>
          </cell>
          <cell r="DV27">
            <v>1</v>
          </cell>
          <cell r="DW27" t="str">
            <v/>
          </cell>
        </row>
        <row r="28">
          <cell r="U28" t="str">
            <v>PR19AFW_W-C2</v>
          </cell>
          <cell r="V28" t="str">
            <v>Providing a great service that you value</v>
          </cell>
          <cell r="W28" t="str">
            <v>PR19 new</v>
          </cell>
          <cell r="X28" t="str">
            <v>W-C2</v>
          </cell>
          <cell r="Y28" t="str">
            <v>Number of occupied properties not billed (Gap sites)</v>
          </cell>
          <cell r="Z28" t="str">
            <v>Number of occupied properties not billed (Gap sites)</v>
          </cell>
          <cell r="AA28" t="str">
            <v/>
          </cell>
          <cell r="AB28" t="str">
            <v/>
          </cell>
          <cell r="AC28" t="str">
            <v/>
          </cell>
          <cell r="AD28" t="str">
            <v/>
          </cell>
          <cell r="AE28">
            <v>1</v>
          </cell>
          <cell r="AF28" t="str">
            <v/>
          </cell>
          <cell r="AG28" t="str">
            <v/>
          </cell>
          <cell r="AH28" t="str">
            <v/>
          </cell>
          <cell r="AI28">
            <v>1</v>
          </cell>
          <cell r="AJ28" t="str">
            <v>Under</v>
          </cell>
          <cell r="AK28" t="str">
            <v xml:space="preserve">Revenue </v>
          </cell>
          <cell r="AL28" t="str">
            <v>In-period</v>
          </cell>
          <cell r="AM28" t="str">
            <v>Metering</v>
          </cell>
          <cell r="AN28" t="str">
            <v>nr</v>
          </cell>
          <cell r="AO28" t="str">
            <v>Total gaps identified</v>
          </cell>
          <cell r="AP28">
            <v>0</v>
          </cell>
          <cell r="AQ28" t="str">
            <v>Up</v>
          </cell>
          <cell r="AR28" t="str">
            <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t="str">
            <v/>
          </cell>
          <cell r="BJ28" t="str">
            <v/>
          </cell>
          <cell r="BK28" t="str">
            <v/>
          </cell>
          <cell r="BL28" t="str">
            <v/>
          </cell>
          <cell r="BM28" t="str">
            <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t="str">
            <v>Yes</v>
          </cell>
          <cell r="CE28" t="str">
            <v>Yes</v>
          </cell>
          <cell r="CF28" t="str">
            <v>Yes</v>
          </cell>
          <cell r="CG28" t="str">
            <v>Yes</v>
          </cell>
          <cell r="CH28" t="str">
            <v>Yes</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v>1</v>
          </cell>
          <cell r="DW28" t="str">
            <v/>
          </cell>
        </row>
        <row r="29">
          <cell r="U29" t="str">
            <v>PR19AFW_W-N1</v>
          </cell>
          <cell r="V29" t="str">
            <v>Minimising disruption to you and your community</v>
          </cell>
          <cell r="W29" t="str">
            <v>PR14 continuation</v>
          </cell>
          <cell r="X29" t="str">
            <v>W-N1</v>
          </cell>
          <cell r="Y29" t="str">
            <v>Unplanned interruptions to supply over 12 hours</v>
          </cell>
          <cell r="Z29" t="str">
            <v>Number of properties subject to unplanned supply interruptions greater than 12 hours</v>
          </cell>
          <cell r="AA29" t="str">
            <v/>
          </cell>
          <cell r="AB29">
            <v>1</v>
          </cell>
          <cell r="AC29" t="str">
            <v/>
          </cell>
          <cell r="AD29" t="str">
            <v/>
          </cell>
          <cell r="AE29" t="str">
            <v/>
          </cell>
          <cell r="AF29" t="str">
            <v/>
          </cell>
          <cell r="AG29" t="str">
            <v/>
          </cell>
          <cell r="AH29" t="str">
            <v/>
          </cell>
          <cell r="AI29">
            <v>1</v>
          </cell>
          <cell r="AJ29" t="str">
            <v>Out &amp; under</v>
          </cell>
          <cell r="AK29" t="str">
            <v xml:space="preserve">Revenue </v>
          </cell>
          <cell r="AL29" t="str">
            <v>In-period</v>
          </cell>
          <cell r="AM29" t="str">
            <v>Resilience</v>
          </cell>
          <cell r="AN29" t="str">
            <v>nr</v>
          </cell>
          <cell r="AO29" t="str">
            <v>No. of properties</v>
          </cell>
          <cell r="AP29">
            <v>0</v>
          </cell>
          <cell r="AQ29" t="str">
            <v>Down</v>
          </cell>
          <cell r="AR29" t="str">
            <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t="str">
            <v/>
          </cell>
          <cell r="BJ29" t="str">
            <v/>
          </cell>
          <cell r="BK29" t="str">
            <v/>
          </cell>
          <cell r="BL29" t="str">
            <v/>
          </cell>
          <cell r="BM29" t="str">
            <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t="str">
            <v>Yes</v>
          </cell>
          <cell r="CE29" t="str">
            <v>Yes</v>
          </cell>
          <cell r="CF29" t="str">
            <v>Yes</v>
          </cell>
          <cell r="CG29" t="str">
            <v>Yes</v>
          </cell>
          <cell r="CH29" t="str">
            <v>Yes</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v>1</v>
          </cell>
          <cell r="DW29" t="str">
            <v/>
          </cell>
        </row>
        <row r="30">
          <cell r="U30" t="str">
            <v>PR19AFW_W-N2</v>
          </cell>
          <cell r="V30" t="str">
            <v>Supplying high quality water you can trust</v>
          </cell>
          <cell r="W30" t="str">
            <v>PR14 continuation</v>
          </cell>
          <cell r="X30" t="str">
            <v>W-N2</v>
          </cell>
          <cell r="Y30" t="str">
            <v>Customer contacts for discolouration</v>
          </cell>
          <cell r="Z30" t="str">
            <v>Number of customer contacts about discoloration per 1,000 customers</v>
          </cell>
          <cell r="AA30" t="str">
            <v/>
          </cell>
          <cell r="AB30">
            <v>1</v>
          </cell>
          <cell r="AC30" t="str">
            <v/>
          </cell>
          <cell r="AD30" t="str">
            <v/>
          </cell>
          <cell r="AE30" t="str">
            <v/>
          </cell>
          <cell r="AF30" t="str">
            <v/>
          </cell>
          <cell r="AG30" t="str">
            <v/>
          </cell>
          <cell r="AH30" t="str">
            <v/>
          </cell>
          <cell r="AI30">
            <v>1</v>
          </cell>
          <cell r="AJ30" t="str">
            <v>Under</v>
          </cell>
          <cell r="AK30" t="str">
            <v xml:space="preserve">Revenue </v>
          </cell>
          <cell r="AL30" t="str">
            <v>In-period</v>
          </cell>
          <cell r="AM30" t="str">
            <v>Asset health</v>
          </cell>
          <cell r="AN30" t="str">
            <v>Number</v>
          </cell>
          <cell r="AO30" t="str">
            <v>No. of contacts per 1,000 population</v>
          </cell>
          <cell r="AP30">
            <v>2</v>
          </cell>
          <cell r="AQ30" t="str">
            <v>Down</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t="str">
            <v/>
          </cell>
          <cell r="BJ30" t="str">
            <v/>
          </cell>
          <cell r="BK30" t="str">
            <v/>
          </cell>
          <cell r="BL30" t="str">
            <v/>
          </cell>
          <cell r="BM30" t="str">
            <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t="str">
            <v>Yes</v>
          </cell>
          <cell r="CE30" t="str">
            <v>Yes</v>
          </cell>
          <cell r="CF30" t="str">
            <v>Yes</v>
          </cell>
          <cell r="CG30" t="str">
            <v>Yes</v>
          </cell>
          <cell r="CH30" t="str">
            <v>Yes</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v>1</v>
          </cell>
          <cell r="DW30" t="str">
            <v/>
          </cell>
        </row>
        <row r="31">
          <cell r="U31" t="str">
            <v>PR19AFW_R-N3</v>
          </cell>
          <cell r="V31" t="str">
            <v>Providing a great service that you value</v>
          </cell>
          <cell r="W31" t="str">
            <v>PR19 new</v>
          </cell>
          <cell r="X31" t="str">
            <v>R-N3</v>
          </cell>
          <cell r="Y31" t="str">
            <v>Priority services for customers in vulnerable circumstances</v>
          </cell>
          <cell r="Z31" t="str">
            <v>Number of customers on PSR as percentage of total household connections</v>
          </cell>
          <cell r="AA31" t="str">
            <v/>
          </cell>
          <cell r="AB31" t="str">
            <v/>
          </cell>
          <cell r="AC31" t="str">
            <v/>
          </cell>
          <cell r="AD31" t="str">
            <v/>
          </cell>
          <cell r="AE31">
            <v>1</v>
          </cell>
          <cell r="AF31" t="str">
            <v/>
          </cell>
          <cell r="AG31" t="str">
            <v/>
          </cell>
          <cell r="AH31" t="str">
            <v/>
          </cell>
          <cell r="AI31">
            <v>1</v>
          </cell>
          <cell r="AJ31" t="str">
            <v>NFI</v>
          </cell>
          <cell r="AK31" t="str">
            <v/>
          </cell>
          <cell r="AL31" t="str">
            <v/>
          </cell>
          <cell r="AM31" t="str">
            <v>Customer service/satisfaction (exc. billing etc.)</v>
          </cell>
          <cell r="AN31" t="str">
            <v>%</v>
          </cell>
          <cell r="AO31" t="str">
            <v>Percentage of applicable households</v>
          </cell>
          <cell r="AP31">
            <v>1</v>
          </cell>
          <cell r="AQ31" t="str">
            <v>Up</v>
          </cell>
          <cell r="AR31" t="str">
            <v>Priority services for customers in vulnerable circumstances</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t="str">
            <v>2.6 / 17.5 / 45</v>
          </cell>
          <cell r="BJ31" t="str">
            <v>3.3 / 35 / 90</v>
          </cell>
          <cell r="BK31" t="str">
            <v>4.5 / 35 / 90</v>
          </cell>
          <cell r="BL31" t="str">
            <v>5.6 / 35 / 90</v>
          </cell>
          <cell r="BM31" t="str">
            <v>7.2 / 35 / 90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v>1</v>
          </cell>
          <cell r="DW31" t="str">
            <v/>
          </cell>
        </row>
        <row r="32">
          <cell r="U32" t="str">
            <v>PR19AFW_R-N4</v>
          </cell>
          <cell r="V32" t="str">
            <v>Providing a great service that you value</v>
          </cell>
          <cell r="W32" t="str">
            <v>PR19 new</v>
          </cell>
          <cell r="X32" t="str">
            <v>R-N4</v>
          </cell>
          <cell r="Y32" t="str">
            <v>BSI accreditation</v>
          </cell>
          <cell r="Z32" t="str">
            <v>Maintenance of BSI certification</v>
          </cell>
          <cell r="AA32" t="str">
            <v/>
          </cell>
          <cell r="AB32" t="str">
            <v/>
          </cell>
          <cell r="AC32" t="str">
            <v/>
          </cell>
          <cell r="AD32" t="str">
            <v/>
          </cell>
          <cell r="AE32">
            <v>1</v>
          </cell>
          <cell r="AF32" t="str">
            <v/>
          </cell>
          <cell r="AG32" t="str">
            <v/>
          </cell>
          <cell r="AH32" t="str">
            <v/>
          </cell>
          <cell r="AI32">
            <v>1</v>
          </cell>
          <cell r="AJ32" t="str">
            <v>NFI</v>
          </cell>
          <cell r="AK32" t="str">
            <v/>
          </cell>
          <cell r="AL32" t="str">
            <v/>
          </cell>
          <cell r="AM32" t="str">
            <v>Resilience</v>
          </cell>
          <cell r="AN32" t="str">
            <v>text</v>
          </cell>
          <cell r="AO32" t="str">
            <v>Pass/fail</v>
          </cell>
          <cell r="AP32">
            <v>0</v>
          </cell>
          <cell r="AQ32" t="str">
            <v>text</v>
          </cell>
          <cell r="AR32" t="str">
            <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t="str">
            <v/>
          </cell>
          <cell r="BJ32" t="str">
            <v/>
          </cell>
          <cell r="BK32" t="str">
            <v/>
          </cell>
          <cell r="BL32" t="str">
            <v/>
          </cell>
          <cell r="BM32" t="str">
            <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v>1</v>
          </cell>
          <cell r="DW32" t="str">
            <v/>
          </cell>
        </row>
        <row r="33">
          <cell r="U33" t="str">
            <v>PR19AFW_R-N6</v>
          </cell>
          <cell r="V33" t="str">
            <v>Minimising disruption to you and your community</v>
          </cell>
          <cell r="W33" t="str">
            <v>PR19 new</v>
          </cell>
          <cell r="X33" t="str">
            <v>R-N6</v>
          </cell>
          <cell r="Y33" t="str">
            <v>IT resilience</v>
          </cell>
          <cell r="Z33" t="str">
            <v>Minimising disruption to customers and employees because of unplanned interruptions to IT Services, assessed via Impact Score</v>
          </cell>
          <cell r="AA33" t="str">
            <v/>
          </cell>
          <cell r="AB33">
            <v>0.5</v>
          </cell>
          <cell r="AC33" t="str">
            <v/>
          </cell>
          <cell r="AD33" t="str">
            <v/>
          </cell>
          <cell r="AE33">
            <v>0.5</v>
          </cell>
          <cell r="AF33" t="str">
            <v/>
          </cell>
          <cell r="AG33" t="str">
            <v/>
          </cell>
          <cell r="AH33" t="str">
            <v/>
          </cell>
          <cell r="AI33">
            <v>1</v>
          </cell>
          <cell r="AJ33" t="str">
            <v>NFI</v>
          </cell>
          <cell r="AK33" t="str">
            <v/>
          </cell>
          <cell r="AL33" t="str">
            <v/>
          </cell>
          <cell r="AM33" t="str">
            <v>Resilience</v>
          </cell>
          <cell r="AN33" t="str">
            <v>nr</v>
          </cell>
          <cell r="AO33" t="str">
            <v>Impact score</v>
          </cell>
          <cell r="AP33">
            <v>0</v>
          </cell>
          <cell r="AQ33" t="str">
            <v>Down</v>
          </cell>
          <cell r="AR33" t="str">
            <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t="str">
            <v/>
          </cell>
          <cell r="BJ33" t="str">
            <v/>
          </cell>
          <cell r="BK33" t="str">
            <v/>
          </cell>
          <cell r="BL33" t="str">
            <v/>
          </cell>
          <cell r="BM33" t="str">
            <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v>1</v>
          </cell>
          <cell r="DW33" t="str">
            <v/>
          </cell>
        </row>
        <row r="34">
          <cell r="U34" t="str">
            <v>PR19AFW_R-N7</v>
          </cell>
          <cell r="V34" t="str">
            <v>Providing a great service that you value</v>
          </cell>
          <cell r="W34" t="str">
            <v>PR19 new</v>
          </cell>
          <cell r="X34" t="str">
            <v>R-N7</v>
          </cell>
          <cell r="Y34" t="str">
            <v>Customers in vulnerable circumstances satisfied with our service (not receiving financial help)</v>
          </cell>
          <cell r="Z34" t="str">
            <v>Customers registered on PSR but not receiving financial assistance that are satisfied with the service they have received.</v>
          </cell>
          <cell r="AA34" t="str">
            <v/>
          </cell>
          <cell r="AB34" t="str">
            <v/>
          </cell>
          <cell r="AC34" t="str">
            <v/>
          </cell>
          <cell r="AD34" t="str">
            <v/>
          </cell>
          <cell r="AE34">
            <v>1</v>
          </cell>
          <cell r="AF34" t="str">
            <v/>
          </cell>
          <cell r="AG34" t="str">
            <v/>
          </cell>
          <cell r="AH34" t="str">
            <v/>
          </cell>
          <cell r="AI34">
            <v>1</v>
          </cell>
          <cell r="AJ34" t="str">
            <v>NFI</v>
          </cell>
          <cell r="AK34" t="str">
            <v/>
          </cell>
          <cell r="AL34" t="str">
            <v/>
          </cell>
          <cell r="AM34" t="str">
            <v>Customer service/satisfaction (exc. billing etc.)</v>
          </cell>
          <cell r="AN34" t="str">
            <v>%</v>
          </cell>
          <cell r="AO34" t="str">
            <v>% customers satisfied</v>
          </cell>
          <cell r="AP34">
            <v>0</v>
          </cell>
          <cell r="AQ34" t="str">
            <v>Up</v>
          </cell>
          <cell r="AR34" t="str">
            <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t="str">
            <v/>
          </cell>
          <cell r="BJ34" t="str">
            <v/>
          </cell>
          <cell r="BK34" t="str">
            <v/>
          </cell>
          <cell r="BL34" t="str">
            <v/>
          </cell>
          <cell r="BM34" t="str">
            <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v>1</v>
          </cell>
          <cell r="DW34" t="str">
            <v/>
          </cell>
        </row>
        <row r="35">
          <cell r="U35" t="str">
            <v>PR19AFW_R-N8</v>
          </cell>
          <cell r="V35" t="str">
            <v>Providing a great service that you value</v>
          </cell>
          <cell r="W35" t="str">
            <v>PR19 new</v>
          </cell>
          <cell r="X35" t="str">
            <v>R-N8</v>
          </cell>
          <cell r="Y35" t="str">
            <v>Customers in vulnerable circumstances who found us easy to deal with (not receiving financial help)</v>
          </cell>
          <cell r="Z35" t="str">
            <v>Customers registered on PSR, but not receiving financial assistance, that found Affinity easy to deal with.</v>
          </cell>
          <cell r="AA35" t="str">
            <v/>
          </cell>
          <cell r="AB35" t="str">
            <v/>
          </cell>
          <cell r="AC35" t="str">
            <v/>
          </cell>
          <cell r="AD35" t="str">
            <v/>
          </cell>
          <cell r="AE35">
            <v>1</v>
          </cell>
          <cell r="AF35" t="str">
            <v/>
          </cell>
          <cell r="AG35" t="str">
            <v/>
          </cell>
          <cell r="AH35" t="str">
            <v/>
          </cell>
          <cell r="AI35">
            <v>1</v>
          </cell>
          <cell r="AJ35" t="str">
            <v>NFI</v>
          </cell>
          <cell r="AK35" t="str">
            <v/>
          </cell>
          <cell r="AL35" t="str">
            <v/>
          </cell>
          <cell r="AM35" t="str">
            <v>Customer service/satisfaction (exc. billing etc.)</v>
          </cell>
          <cell r="AN35" t="str">
            <v>%</v>
          </cell>
          <cell r="AO35" t="str">
            <v>% customers satisfied</v>
          </cell>
          <cell r="AP35">
            <v>0</v>
          </cell>
          <cell r="AQ35" t="str">
            <v>Up</v>
          </cell>
          <cell r="AR35" t="str">
            <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t="str">
            <v/>
          </cell>
          <cell r="BJ35" t="str">
            <v/>
          </cell>
          <cell r="BK35" t="str">
            <v/>
          </cell>
          <cell r="BL35" t="str">
            <v/>
          </cell>
          <cell r="BM35" t="str">
            <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row>
        <row r="36">
          <cell r="U36" t="str">
            <v>PR19AFW_R-N9</v>
          </cell>
          <cell r="V36" t="str">
            <v>Providing a great service that you value</v>
          </cell>
          <cell r="W36" t="str">
            <v>PR14 revision</v>
          </cell>
          <cell r="X36" t="str">
            <v>R-N9</v>
          </cell>
          <cell r="Y36" t="str">
            <v>Value for Money Survey</v>
          </cell>
          <cell r="Z36" t="str">
            <v>Value for Money Survey</v>
          </cell>
          <cell r="AA36" t="str">
            <v/>
          </cell>
          <cell r="AB36" t="str">
            <v/>
          </cell>
          <cell r="AC36" t="str">
            <v/>
          </cell>
          <cell r="AD36" t="str">
            <v/>
          </cell>
          <cell r="AE36">
            <v>1</v>
          </cell>
          <cell r="AF36" t="str">
            <v/>
          </cell>
          <cell r="AG36" t="str">
            <v/>
          </cell>
          <cell r="AH36" t="str">
            <v/>
          </cell>
          <cell r="AI36">
            <v>1</v>
          </cell>
          <cell r="AJ36" t="str">
            <v>NFI</v>
          </cell>
          <cell r="AK36" t="str">
            <v/>
          </cell>
          <cell r="AL36" t="str">
            <v/>
          </cell>
          <cell r="AM36" t="str">
            <v>Affordability/vulnerability</v>
          </cell>
          <cell r="AN36" t="str">
            <v>Number</v>
          </cell>
          <cell r="AO36" t="str">
            <v>Score out of 10</v>
          </cell>
          <cell r="AP36">
            <v>2</v>
          </cell>
          <cell r="AQ36" t="str">
            <v>Number</v>
          </cell>
          <cell r="AR36" t="str">
            <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t="str">
            <v/>
          </cell>
          <cell r="BJ36" t="str">
            <v/>
          </cell>
          <cell r="BK36" t="str">
            <v/>
          </cell>
          <cell r="BL36" t="str">
            <v/>
          </cell>
          <cell r="BM36" t="str">
            <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row>
        <row r="37">
          <cell r="U37" t="str">
            <v>PR19AFW_NEP01</v>
          </cell>
          <cell r="V37" t="str">
            <v/>
          </cell>
          <cell r="W37" t="str">
            <v/>
          </cell>
          <cell r="X37" t="str">
            <v>NEP01</v>
          </cell>
          <cell r="Y37" t="str">
            <v>WINEP Delivery</v>
          </cell>
          <cell r="Z37" t="str">
            <v/>
          </cell>
          <cell r="AA37" t="str">
            <v/>
          </cell>
          <cell r="AB37" t="str">
            <v/>
          </cell>
          <cell r="AC37" t="str">
            <v/>
          </cell>
          <cell r="AD37" t="str">
            <v/>
          </cell>
          <cell r="AE37" t="str">
            <v/>
          </cell>
          <cell r="AF37" t="str">
            <v/>
          </cell>
          <cell r="AG37" t="str">
            <v/>
          </cell>
          <cell r="AH37" t="str">
            <v/>
          </cell>
          <cell r="AI37">
            <v>0</v>
          </cell>
          <cell r="AJ37" t="str">
            <v>NFI</v>
          </cell>
          <cell r="AK37" t="str">
            <v/>
          </cell>
          <cell r="AL37" t="str">
            <v/>
          </cell>
          <cell r="AM37" t="str">
            <v/>
          </cell>
          <cell r="AN37" t="str">
            <v>text</v>
          </cell>
          <cell r="AO37" t="str">
            <v>WINEP requirements met or not met in each year</v>
          </cell>
          <cell r="AP37">
            <v>0</v>
          </cell>
          <cell r="AQ37" t="str">
            <v/>
          </cell>
          <cell r="AR37" t="str">
            <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t="str">
            <v/>
          </cell>
          <cell r="BJ37" t="str">
            <v/>
          </cell>
          <cell r="BK37" t="str">
            <v/>
          </cell>
          <cell r="BL37" t="str">
            <v/>
          </cell>
          <cell r="BM37" t="str">
            <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row>
        <row r="38">
          <cell r="U38" t="str">
            <v>PR19ANH_1</v>
          </cell>
          <cell r="V38" t="str">
            <v>Delighted Customers</v>
          </cell>
          <cell r="W38" t="str">
            <v>PR19 new</v>
          </cell>
          <cell r="X38">
            <v>1</v>
          </cell>
          <cell r="Y38" t="str">
            <v>C-MeX: Customer measure of experience</v>
          </cell>
          <cell r="Z38" t="str">
            <v>This measures customer satisfaction about the service they receive from us. It involves taking data from a number of different sources such as surveys of household customers.</v>
          </cell>
          <cell r="AA38" t="str">
            <v/>
          </cell>
          <cell r="AB38" t="str">
            <v/>
          </cell>
          <cell r="AC38" t="str">
            <v/>
          </cell>
          <cell r="AD38" t="str">
            <v/>
          </cell>
          <cell r="AE38">
            <v>1</v>
          </cell>
          <cell r="AF38" t="str">
            <v/>
          </cell>
          <cell r="AG38" t="str">
            <v/>
          </cell>
          <cell r="AH38" t="str">
            <v/>
          </cell>
          <cell r="AI38">
            <v>1</v>
          </cell>
          <cell r="AJ38" t="str">
            <v>Out &amp; under</v>
          </cell>
          <cell r="AK38" t="str">
            <v xml:space="preserve">Revenue </v>
          </cell>
          <cell r="AL38" t="str">
            <v>In-period</v>
          </cell>
          <cell r="AM38" t="str">
            <v>Customer measure of experience (C-MeX)</v>
          </cell>
          <cell r="AN38" t="str">
            <v>score</v>
          </cell>
          <cell r="AO38" t="str">
            <v>C-MeX score</v>
          </cell>
          <cell r="AP38">
            <v>2</v>
          </cell>
          <cell r="AQ38" t="str">
            <v>Up</v>
          </cell>
          <cell r="AR38" t="str">
            <v>C-MeX: Customer measure of experience</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t="str">
            <v/>
          </cell>
          <cell r="BJ38" t="str">
            <v/>
          </cell>
          <cell r="BK38" t="str">
            <v/>
          </cell>
          <cell r="BL38" t="str">
            <v/>
          </cell>
          <cell r="BM38" t="str">
            <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t="str">
            <v>Yes</v>
          </cell>
          <cell r="CE38" t="str">
            <v>Yes</v>
          </cell>
          <cell r="CF38" t="str">
            <v>Yes</v>
          </cell>
          <cell r="CG38" t="str">
            <v>Yes</v>
          </cell>
          <cell r="CH38" t="str">
            <v>Yes</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No</v>
          </cell>
          <cell r="DV38">
            <v>1</v>
          </cell>
          <cell r="DW38" t="str">
            <v/>
          </cell>
        </row>
        <row r="39">
          <cell r="U39" t="str">
            <v>PR19ANH_2</v>
          </cell>
          <cell r="V39" t="str">
            <v>Delighted Customers</v>
          </cell>
          <cell r="W39" t="str">
            <v>PR19 new</v>
          </cell>
          <cell r="X39">
            <v>2</v>
          </cell>
          <cell r="Y39" t="str">
            <v>D-MeX: Developer services measure of experience</v>
          </cell>
          <cell r="Z39"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AA39" t="str">
            <v/>
          </cell>
          <cell r="AB39">
            <v>0.56000000000000005</v>
          </cell>
          <cell r="AC39">
            <v>0.44</v>
          </cell>
          <cell r="AD39" t="str">
            <v/>
          </cell>
          <cell r="AE39" t="str">
            <v/>
          </cell>
          <cell r="AF39" t="str">
            <v/>
          </cell>
          <cell r="AG39" t="str">
            <v/>
          </cell>
          <cell r="AH39" t="str">
            <v/>
          </cell>
          <cell r="AI39">
            <v>1</v>
          </cell>
          <cell r="AJ39" t="str">
            <v>Out &amp; under</v>
          </cell>
          <cell r="AK39" t="str">
            <v xml:space="preserve">Revenue </v>
          </cell>
          <cell r="AL39" t="str">
            <v>In-period</v>
          </cell>
          <cell r="AM39" t="str">
            <v>Developer services measure of experience (D-MeX)</v>
          </cell>
          <cell r="AN39" t="str">
            <v>score</v>
          </cell>
          <cell r="AO39" t="str">
            <v>D-MeX score</v>
          </cell>
          <cell r="AP39">
            <v>2</v>
          </cell>
          <cell r="AQ39" t="str">
            <v>Up</v>
          </cell>
          <cell r="AR39" t="str">
            <v>D-MeX: Developer services measure of experience</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t="str">
            <v/>
          </cell>
          <cell r="BJ39" t="str">
            <v/>
          </cell>
          <cell r="BK39" t="str">
            <v/>
          </cell>
          <cell r="BL39" t="str">
            <v/>
          </cell>
          <cell r="BM39" t="str">
            <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t="str">
            <v>Yes</v>
          </cell>
          <cell r="CE39" t="str">
            <v>Yes</v>
          </cell>
          <cell r="CF39" t="str">
            <v>Yes</v>
          </cell>
          <cell r="CG39" t="str">
            <v>Yes</v>
          </cell>
          <cell r="CH39" t="str">
            <v>Yes</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No</v>
          </cell>
          <cell r="DV39">
            <v>1</v>
          </cell>
          <cell r="DW39" t="str">
            <v/>
          </cell>
        </row>
        <row r="40">
          <cell r="U40" t="str">
            <v>PR19ANH_3</v>
          </cell>
          <cell r="V40" t="str">
            <v>Safe Clean Water</v>
          </cell>
          <cell r="W40" t="str">
            <v>PR19 new</v>
          </cell>
          <cell r="X40">
            <v>3</v>
          </cell>
          <cell r="Y40" t="str">
            <v>Water quality compliance (CRI)</v>
          </cell>
          <cell r="Z40"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AA40" t="str">
            <v/>
          </cell>
          <cell r="AB40">
            <v>1</v>
          </cell>
          <cell r="AC40" t="str">
            <v/>
          </cell>
          <cell r="AD40" t="str">
            <v/>
          </cell>
          <cell r="AE40" t="str">
            <v/>
          </cell>
          <cell r="AF40" t="str">
            <v/>
          </cell>
          <cell r="AG40" t="str">
            <v/>
          </cell>
          <cell r="AH40" t="str">
            <v/>
          </cell>
          <cell r="AI40">
            <v>1</v>
          </cell>
          <cell r="AJ40" t="str">
            <v>Under</v>
          </cell>
          <cell r="AK40" t="str">
            <v xml:space="preserve">Revenue </v>
          </cell>
          <cell r="AL40" t="str">
            <v>In-period</v>
          </cell>
          <cell r="AM40" t="str">
            <v>Water quality compliance</v>
          </cell>
          <cell r="AN40" t="str">
            <v>number</v>
          </cell>
          <cell r="AO40" t="str">
            <v>Numerical CRI score</v>
          </cell>
          <cell r="AP40">
            <v>2</v>
          </cell>
          <cell r="AQ40" t="str">
            <v>Down</v>
          </cell>
          <cell r="AR40" t="str">
            <v>Water quality compliance (CRI)</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t="str">
            <v>Yes</v>
          </cell>
          <cell r="CE40" t="str">
            <v>Yes</v>
          </cell>
          <cell r="CF40" t="str">
            <v>Yes</v>
          </cell>
          <cell r="CG40" t="str">
            <v>Yes</v>
          </cell>
          <cell r="CH40" t="str">
            <v>Yes</v>
          </cell>
          <cell r="CI40" t="str">
            <v/>
          </cell>
          <cell r="CJ40" t="str">
            <v/>
          </cell>
          <cell r="CK40" t="str">
            <v/>
          </cell>
          <cell r="CL40" t="str">
            <v/>
          </cell>
          <cell r="CM40" t="str">
            <v/>
          </cell>
          <cell r="CN40">
            <v>9.5</v>
          </cell>
          <cell r="CO40">
            <v>9.5</v>
          </cell>
          <cell r="CP40">
            <v>9.5</v>
          </cell>
          <cell r="CQ40">
            <v>9.5</v>
          </cell>
          <cell r="CR40">
            <v>9.5</v>
          </cell>
          <cell r="CS40">
            <v>2</v>
          </cell>
          <cell r="CT40">
            <v>2</v>
          </cell>
          <cell r="CU40">
            <v>1.5</v>
          </cell>
          <cell r="CV40">
            <v>1.5</v>
          </cell>
          <cell r="CW40">
            <v>1.5</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v>-0.78800000000000003</v>
          </cell>
          <cell r="DN40" t="str">
            <v/>
          </cell>
          <cell r="DO40" t="str">
            <v/>
          </cell>
          <cell r="DP40" t="str">
            <v/>
          </cell>
          <cell r="DQ40">
            <v>0</v>
          </cell>
          <cell r="DR40" t="str">
            <v/>
          </cell>
          <cell r="DS40" t="str">
            <v/>
          </cell>
          <cell r="DT40" t="str">
            <v/>
          </cell>
          <cell r="DU40" t="str">
            <v/>
          </cell>
          <cell r="DV40">
            <v>1</v>
          </cell>
          <cell r="DW40" t="str">
            <v/>
          </cell>
        </row>
        <row r="41">
          <cell r="U41" t="str">
            <v>PR19ANH_4</v>
          </cell>
          <cell r="V41" t="str">
            <v>Delighted Customers</v>
          </cell>
          <cell r="W41" t="str">
            <v>PR14 continuation</v>
          </cell>
          <cell r="X41">
            <v>4</v>
          </cell>
          <cell r="Y41" t="str">
            <v>Water supply interruptions</v>
          </cell>
          <cell r="Z41" t="str">
            <v>Planned or unplanned interruptions to your water supply for periods of three or more hours. Performance is measured in minutes and seconds.</v>
          </cell>
          <cell r="AA41" t="str">
            <v/>
          </cell>
          <cell r="AB41">
            <v>1</v>
          </cell>
          <cell r="AC41" t="str">
            <v/>
          </cell>
          <cell r="AD41" t="str">
            <v/>
          </cell>
          <cell r="AE41" t="str">
            <v/>
          </cell>
          <cell r="AF41" t="str">
            <v/>
          </cell>
          <cell r="AG41" t="str">
            <v/>
          </cell>
          <cell r="AH41" t="str">
            <v/>
          </cell>
          <cell r="AI41">
            <v>1</v>
          </cell>
          <cell r="AJ41" t="str">
            <v>Out &amp; under</v>
          </cell>
          <cell r="AK41" t="str">
            <v xml:space="preserve">Revenue </v>
          </cell>
          <cell r="AL41" t="str">
            <v>In-period</v>
          </cell>
          <cell r="AM41" t="str">
            <v>Supply interruptions</v>
          </cell>
          <cell r="AN41" t="str">
            <v>hh:mm:ss</v>
          </cell>
          <cell r="AO41" t="str">
            <v>Hours:minutes:seconds per property per year</v>
          </cell>
          <cell r="AP41">
            <v>0</v>
          </cell>
          <cell r="AQ41" t="str">
            <v>Down</v>
          </cell>
          <cell r="AR41" t="str">
            <v>Water supply interruptions</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4.5138888888888893E-3</v>
          </cell>
          <cell r="BJ41">
            <v>4.2592592592592595E-3</v>
          </cell>
          <cell r="BK41">
            <v>3.9930555555555561E-3</v>
          </cell>
          <cell r="BL41">
            <v>3.7384259259259263E-3</v>
          </cell>
          <cell r="BM41">
            <v>3.472222222222222E-3</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t="str">
            <v>Yes</v>
          </cell>
          <cell r="CE41" t="str">
            <v>Yes</v>
          </cell>
          <cell r="CF41" t="str">
            <v>Yes</v>
          </cell>
          <cell r="CG41" t="str">
            <v>Yes</v>
          </cell>
          <cell r="CH41" t="str">
            <v>Yes</v>
          </cell>
          <cell r="CI41" t="str">
            <v/>
          </cell>
          <cell r="CJ41" t="str">
            <v/>
          </cell>
          <cell r="CK41" t="str">
            <v/>
          </cell>
          <cell r="CL41" t="str">
            <v/>
          </cell>
          <cell r="CM41" t="str">
            <v/>
          </cell>
          <cell r="CN41">
            <v>1.5798611111111114E-2</v>
          </cell>
          <cell r="CO41">
            <v>1.5798611111111114E-2</v>
          </cell>
          <cell r="CP41">
            <v>1.5798611111111114E-2</v>
          </cell>
          <cell r="CQ41">
            <v>1.5798611111111114E-2</v>
          </cell>
          <cell r="CR41">
            <v>1.5798611111111114E-2</v>
          </cell>
          <cell r="CS41">
            <v>0</v>
          </cell>
          <cell r="CT41">
            <v>0</v>
          </cell>
          <cell r="CU41">
            <v>0</v>
          </cell>
          <cell r="CV41">
            <v>0</v>
          </cell>
          <cell r="CW41">
            <v>0</v>
          </cell>
          <cell r="CX41">
            <v>0</v>
          </cell>
          <cell r="CY41">
            <v>0</v>
          </cell>
          <cell r="CZ41">
            <v>0</v>
          </cell>
          <cell r="DA41">
            <v>0</v>
          </cell>
          <cell r="DB41">
            <v>0</v>
          </cell>
          <cell r="DC41">
            <v>3.9004629629629632E-3</v>
          </cell>
          <cell r="DD41">
            <v>3.3912037037037036E-3</v>
          </cell>
          <cell r="DE41">
            <v>2.8356481481481479E-3</v>
          </cell>
          <cell r="DF41">
            <v>2.2800925925925927E-3</v>
          </cell>
          <cell r="DG41">
            <v>1.689814814814815E-3</v>
          </cell>
          <cell r="DH41" t="str">
            <v/>
          </cell>
          <cell r="DI41" t="str">
            <v/>
          </cell>
          <cell r="DJ41" t="str">
            <v/>
          </cell>
          <cell r="DK41" t="str">
            <v/>
          </cell>
          <cell r="DL41" t="str">
            <v/>
          </cell>
          <cell r="DM41">
            <v>-1.1459999999999999</v>
          </cell>
          <cell r="DN41" t="str">
            <v/>
          </cell>
          <cell r="DO41" t="str">
            <v/>
          </cell>
          <cell r="DP41" t="str">
            <v/>
          </cell>
          <cell r="DQ41">
            <v>1.1459999999999999</v>
          </cell>
          <cell r="DR41" t="str">
            <v/>
          </cell>
          <cell r="DS41" t="str">
            <v/>
          </cell>
          <cell r="DT41" t="str">
            <v/>
          </cell>
          <cell r="DU41" t="str">
            <v/>
          </cell>
          <cell r="DV41">
            <v>1</v>
          </cell>
          <cell r="DW41" t="str">
            <v/>
          </cell>
        </row>
        <row r="42">
          <cell r="U42" t="str">
            <v>PR19ANH_5</v>
          </cell>
          <cell r="V42" t="str">
            <v>Supply Meets Demand</v>
          </cell>
          <cell r="W42" t="str">
            <v>PR14 revision</v>
          </cell>
          <cell r="X42">
            <v>5</v>
          </cell>
          <cell r="Y42" t="str">
            <v>Leakage</v>
          </cell>
          <cell r="Z42" t="str">
            <v>This measure looks at our performance in reducing leakage across the network – both on our pipes but also those on customers’ homes. Performance is measured on the volume of water lost on average over three years.</v>
          </cell>
          <cell r="AA42" t="str">
            <v/>
          </cell>
          <cell r="AB42">
            <v>1</v>
          </cell>
          <cell r="AC42" t="str">
            <v/>
          </cell>
          <cell r="AD42" t="str">
            <v/>
          </cell>
          <cell r="AE42" t="str">
            <v/>
          </cell>
          <cell r="AF42" t="str">
            <v/>
          </cell>
          <cell r="AG42" t="str">
            <v/>
          </cell>
          <cell r="AH42" t="str">
            <v/>
          </cell>
          <cell r="AI42">
            <v>1</v>
          </cell>
          <cell r="AJ42" t="str">
            <v>Out &amp; under</v>
          </cell>
          <cell r="AK42" t="str">
            <v xml:space="preserve">Revenue </v>
          </cell>
          <cell r="AL42" t="str">
            <v>In-period</v>
          </cell>
          <cell r="AM42" t="str">
            <v>Leakage</v>
          </cell>
          <cell r="AN42" t="str">
            <v>%</v>
          </cell>
          <cell r="AO42" t="str">
            <v>Percentage reduction from baseline (2019-20) using 3 year average</v>
          </cell>
          <cell r="AP42">
            <v>1</v>
          </cell>
          <cell r="AQ42" t="str">
            <v>Up</v>
          </cell>
          <cell r="AR42" t="str">
            <v>Leakage</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1.4</v>
          </cell>
          <cell r="BJ42">
            <v>5.6</v>
          </cell>
          <cell r="BK42">
            <v>8.5</v>
          </cell>
          <cell r="BL42">
            <v>12.4</v>
          </cell>
          <cell r="BM42">
            <v>16.399999999999999</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t="str">
            <v>Yes</v>
          </cell>
          <cell r="CE42" t="str">
            <v>Yes</v>
          </cell>
          <cell r="CF42" t="str">
            <v>Yes</v>
          </cell>
          <cell r="CG42" t="str">
            <v>Yes</v>
          </cell>
          <cell r="CH42" t="str">
            <v>Yes</v>
          </cell>
          <cell r="CI42">
            <v>-109.5</v>
          </cell>
          <cell r="CJ42">
            <v>-109.5</v>
          </cell>
          <cell r="CK42">
            <v>-109.5</v>
          </cell>
          <cell r="CL42">
            <v>-109.5</v>
          </cell>
          <cell r="CM42">
            <v>-109.5</v>
          </cell>
          <cell r="CN42">
            <v>0</v>
          </cell>
          <cell r="CO42">
            <v>0</v>
          </cell>
          <cell r="CP42">
            <v>0</v>
          </cell>
          <cell r="CQ42">
            <v>0</v>
          </cell>
          <cell r="CR42">
            <v>0</v>
          </cell>
          <cell r="CS42" t="str">
            <v/>
          </cell>
          <cell r="CT42" t="str">
            <v/>
          </cell>
          <cell r="CU42" t="str">
            <v/>
          </cell>
          <cell r="CV42" t="str">
            <v/>
          </cell>
          <cell r="CW42" t="str">
            <v/>
          </cell>
          <cell r="CX42" t="str">
            <v/>
          </cell>
          <cell r="CY42" t="str">
            <v/>
          </cell>
          <cell r="CZ42" t="str">
            <v/>
          </cell>
          <cell r="DA42" t="str">
            <v/>
          </cell>
          <cell r="DB42" t="str">
            <v/>
          </cell>
          <cell r="DC42" t="str">
            <v>*</v>
          </cell>
          <cell r="DD42" t="str">
            <v>*</v>
          </cell>
          <cell r="DE42" t="str">
            <v>*</v>
          </cell>
          <cell r="DF42" t="str">
            <v>*</v>
          </cell>
          <cell r="DG42" t="str">
            <v>*</v>
          </cell>
          <cell r="DH42" t="str">
            <v/>
          </cell>
          <cell r="DI42" t="str">
            <v/>
          </cell>
          <cell r="DJ42" t="str">
            <v/>
          </cell>
          <cell r="DK42" t="str">
            <v/>
          </cell>
          <cell r="DL42" t="str">
            <v/>
          </cell>
          <cell r="DM42">
            <v>-0.36499999999999999</v>
          </cell>
          <cell r="DN42">
            <v>-0.7</v>
          </cell>
          <cell r="DO42" t="str">
            <v/>
          </cell>
          <cell r="DP42" t="str">
            <v/>
          </cell>
          <cell r="DQ42">
            <v>0.219</v>
          </cell>
          <cell r="DR42" t="str">
            <v/>
          </cell>
          <cell r="DS42" t="str">
            <v/>
          </cell>
          <cell r="DT42" t="str">
            <v/>
          </cell>
          <cell r="DU42" t="str">
            <v/>
          </cell>
          <cell r="DV42">
            <v>1</v>
          </cell>
          <cell r="DW42" t="str">
            <v/>
          </cell>
        </row>
        <row r="43">
          <cell r="U43" t="str">
            <v>PR19ANH_6</v>
          </cell>
          <cell r="V43" t="str">
            <v>Supply Meets Demand</v>
          </cell>
          <cell r="W43" t="str">
            <v>PR14 revision</v>
          </cell>
          <cell r="X43">
            <v>6</v>
          </cell>
          <cell r="Y43" t="str">
            <v>Per capita consumption</v>
          </cell>
          <cell r="Z43"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AA43" t="str">
            <v/>
          </cell>
          <cell r="AB43">
            <v>1</v>
          </cell>
          <cell r="AC43" t="str">
            <v/>
          </cell>
          <cell r="AD43" t="str">
            <v/>
          </cell>
          <cell r="AE43" t="str">
            <v/>
          </cell>
          <cell r="AF43" t="str">
            <v/>
          </cell>
          <cell r="AG43" t="str">
            <v/>
          </cell>
          <cell r="AH43" t="str">
            <v/>
          </cell>
          <cell r="AI43">
            <v>1</v>
          </cell>
          <cell r="AJ43" t="str">
            <v>Out &amp; under</v>
          </cell>
          <cell r="AK43" t="str">
            <v xml:space="preserve">Revenue </v>
          </cell>
          <cell r="AL43" t="str">
            <v>End of period</v>
          </cell>
          <cell r="AM43" t="str">
            <v>Water consumption</v>
          </cell>
          <cell r="AN43" t="str">
            <v xml:space="preserve">% </v>
          </cell>
          <cell r="AO43" t="str">
            <v>Percentage reduction from baseline (2019-20) using 3 year average</v>
          </cell>
          <cell r="AP43">
            <v>1</v>
          </cell>
          <cell r="AQ43" t="str">
            <v>Up</v>
          </cell>
          <cell r="AR43" t="str">
            <v>Per capita consumption</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0.8</v>
          </cell>
          <cell r="BJ43">
            <v>2</v>
          </cell>
          <cell r="BK43">
            <v>3.2</v>
          </cell>
          <cell r="BL43">
            <v>4.5</v>
          </cell>
          <cell r="BM43">
            <v>5.6</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t="str">
            <v>Yes</v>
          </cell>
          <cell r="CE43" t="str">
            <v>Yes</v>
          </cell>
          <cell r="CF43" t="str">
            <v>Yes</v>
          </cell>
          <cell r="CG43" t="str">
            <v>Yes</v>
          </cell>
          <cell r="CH43" t="str">
            <v>Yes</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v>-0.374</v>
          </cell>
          <cell r="DN43" t="str">
            <v/>
          </cell>
          <cell r="DO43" t="str">
            <v/>
          </cell>
          <cell r="DP43" t="str">
            <v/>
          </cell>
          <cell r="DQ43">
            <v>0.312</v>
          </cell>
          <cell r="DR43" t="str">
            <v/>
          </cell>
          <cell r="DS43" t="str">
            <v/>
          </cell>
          <cell r="DT43" t="str">
            <v/>
          </cell>
          <cell r="DU43" t="str">
            <v/>
          </cell>
          <cell r="DV43">
            <v>1</v>
          </cell>
          <cell r="DW43" t="str">
            <v/>
          </cell>
        </row>
        <row r="44">
          <cell r="U44" t="str">
            <v>PR19ANH_7</v>
          </cell>
          <cell r="V44" t="str">
            <v>Delighted Customers</v>
          </cell>
          <cell r="W44" t="str">
            <v>PR14 revision</v>
          </cell>
          <cell r="X44">
            <v>7</v>
          </cell>
          <cell r="Y44" t="str">
            <v>Internal sewer flooding</v>
          </cell>
          <cell r="Z44" t="str">
            <v>Sewer flooding occurs when sewage escapes from the sewerage network, through a manhole, from a drain or by backing up in a toilet. This performance commitment is the number of properties affected by internal sewer flooding per year per 10,000 sewer connections.</v>
          </cell>
          <cell r="AA44" t="str">
            <v/>
          </cell>
          <cell r="AB44" t="str">
            <v/>
          </cell>
          <cell r="AC44">
            <v>1</v>
          </cell>
          <cell r="AD44" t="str">
            <v/>
          </cell>
          <cell r="AE44" t="str">
            <v/>
          </cell>
          <cell r="AF44" t="str">
            <v/>
          </cell>
          <cell r="AG44" t="str">
            <v/>
          </cell>
          <cell r="AH44" t="str">
            <v/>
          </cell>
          <cell r="AI44">
            <v>1</v>
          </cell>
          <cell r="AJ44" t="str">
            <v>Out &amp; under</v>
          </cell>
          <cell r="AK44" t="str">
            <v xml:space="preserve">Revenue </v>
          </cell>
          <cell r="AL44" t="str">
            <v>In-period</v>
          </cell>
          <cell r="AM44" t="str">
            <v>Sewer flooding</v>
          </cell>
          <cell r="AN44" t="str">
            <v>number</v>
          </cell>
          <cell r="AO44" t="str">
            <v>Number of incidents per 10,000 sewer connections</v>
          </cell>
          <cell r="AP44">
            <v>2</v>
          </cell>
          <cell r="AQ44" t="str">
            <v>Down</v>
          </cell>
          <cell r="AR44" t="str">
            <v>Internal sewer flooding</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1.68</v>
          </cell>
          <cell r="BJ44">
            <v>1.63</v>
          </cell>
          <cell r="BK44">
            <v>1.58</v>
          </cell>
          <cell r="BL44">
            <v>1.44</v>
          </cell>
          <cell r="BM44">
            <v>1.34</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t="str">
            <v>Yes</v>
          </cell>
          <cell r="CE44" t="str">
            <v>Yes</v>
          </cell>
          <cell r="CF44" t="str">
            <v>Yes</v>
          </cell>
          <cell r="CG44" t="str">
            <v>Yes</v>
          </cell>
          <cell r="CH44" t="str">
            <v>Yes</v>
          </cell>
          <cell r="CI44" t="str">
            <v/>
          </cell>
          <cell r="CJ44" t="str">
            <v/>
          </cell>
          <cell r="CK44" t="str">
            <v/>
          </cell>
          <cell r="CL44" t="str">
            <v/>
          </cell>
          <cell r="CM44" t="str">
            <v/>
          </cell>
          <cell r="CN44">
            <v>3.35</v>
          </cell>
          <cell r="CO44">
            <v>3.35</v>
          </cell>
          <cell r="CP44">
            <v>3.35</v>
          </cell>
          <cell r="CQ44">
            <v>3.35</v>
          </cell>
          <cell r="CR44">
            <v>3.35</v>
          </cell>
          <cell r="CS44" t="str">
            <v/>
          </cell>
          <cell r="CT44" t="str">
            <v/>
          </cell>
          <cell r="CU44" t="str">
            <v/>
          </cell>
          <cell r="CV44" t="str">
            <v/>
          </cell>
          <cell r="CW44" t="str">
            <v/>
          </cell>
          <cell r="CX44" t="str">
            <v/>
          </cell>
          <cell r="CY44" t="str">
            <v/>
          </cell>
          <cell r="CZ44" t="str">
            <v/>
          </cell>
          <cell r="DA44" t="str">
            <v/>
          </cell>
          <cell r="DB44" t="str">
            <v/>
          </cell>
          <cell r="DC44">
            <v>1.35</v>
          </cell>
          <cell r="DD44">
            <v>1.3</v>
          </cell>
          <cell r="DE44">
            <v>1.25</v>
          </cell>
          <cell r="DF44">
            <v>1.1100000000000001</v>
          </cell>
          <cell r="DG44">
            <v>1.01</v>
          </cell>
          <cell r="DH44" t="str">
            <v/>
          </cell>
          <cell r="DI44" t="str">
            <v/>
          </cell>
          <cell r="DJ44" t="str">
            <v/>
          </cell>
          <cell r="DK44" t="str">
            <v/>
          </cell>
          <cell r="DL44" t="str">
            <v/>
          </cell>
          <cell r="DM44">
            <v>-10.994</v>
          </cell>
          <cell r="DN44" t="str">
            <v/>
          </cell>
          <cell r="DO44" t="str">
            <v/>
          </cell>
          <cell r="DP44" t="str">
            <v/>
          </cell>
          <cell r="DQ44">
            <v>10.994</v>
          </cell>
          <cell r="DR44" t="str">
            <v/>
          </cell>
          <cell r="DS44" t="str">
            <v/>
          </cell>
          <cell r="DT44" t="str">
            <v/>
          </cell>
          <cell r="DU44" t="str">
            <v/>
          </cell>
          <cell r="DV44">
            <v>1</v>
          </cell>
          <cell r="DW44" t="str">
            <v/>
          </cell>
        </row>
        <row r="45">
          <cell r="U45" t="str">
            <v>PR19ANH_8</v>
          </cell>
          <cell r="V45" t="str">
            <v>Flourishing Environment</v>
          </cell>
          <cell r="W45" t="str">
            <v>PR14 revision</v>
          </cell>
          <cell r="X45">
            <v>8</v>
          </cell>
          <cell r="Y45" t="str">
            <v>Pollution incidents</v>
          </cell>
          <cell r="Z45" t="str">
            <v>This performance commitment looks at the number of pollution incidents each year. Reporting is normalised by the number of incidents per 10,000 km of sewer to allow comparison between companies.</v>
          </cell>
          <cell r="AA45" t="str">
            <v/>
          </cell>
          <cell r="AB45" t="str">
            <v/>
          </cell>
          <cell r="AC45">
            <v>1</v>
          </cell>
          <cell r="AD45" t="str">
            <v/>
          </cell>
          <cell r="AE45" t="str">
            <v/>
          </cell>
          <cell r="AF45" t="str">
            <v/>
          </cell>
          <cell r="AG45" t="str">
            <v/>
          </cell>
          <cell r="AH45" t="str">
            <v/>
          </cell>
          <cell r="AI45">
            <v>1</v>
          </cell>
          <cell r="AJ45" t="str">
            <v>Out &amp; under</v>
          </cell>
          <cell r="AK45" t="str">
            <v xml:space="preserve">Revenue </v>
          </cell>
          <cell r="AL45" t="str">
            <v>In-period</v>
          </cell>
          <cell r="AM45" t="str">
            <v>Pollution incidents</v>
          </cell>
          <cell r="AN45" t="str">
            <v>number</v>
          </cell>
          <cell r="AO45" t="str">
            <v>Number of pollution incidents per 10,000 km of the wastewater
 network</v>
          </cell>
          <cell r="AP45">
            <v>2</v>
          </cell>
          <cell r="AQ45" t="str">
            <v>Down</v>
          </cell>
          <cell r="AR45" t="str">
            <v>Pollution incidents</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24.51</v>
          </cell>
          <cell r="BJ45">
            <v>23.74</v>
          </cell>
          <cell r="BK45">
            <v>23</v>
          </cell>
          <cell r="BL45">
            <v>22.4</v>
          </cell>
          <cell r="BM45">
            <v>19.5</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t="str">
            <v>Yes</v>
          </cell>
          <cell r="CE45" t="str">
            <v>Yes</v>
          </cell>
          <cell r="CF45" t="str">
            <v>Yes</v>
          </cell>
          <cell r="CG45" t="str">
            <v>Yes</v>
          </cell>
          <cell r="CH45" t="str">
            <v>Yes</v>
          </cell>
          <cell r="CI45" t="str">
            <v/>
          </cell>
          <cell r="CJ45" t="str">
            <v/>
          </cell>
          <cell r="CK45" t="str">
            <v/>
          </cell>
          <cell r="CL45" t="str">
            <v/>
          </cell>
          <cell r="CM45" t="str">
            <v/>
          </cell>
          <cell r="CN45">
            <v>41.6</v>
          </cell>
          <cell r="CO45">
            <v>41.6</v>
          </cell>
          <cell r="CP45">
            <v>41.6</v>
          </cell>
          <cell r="CQ45">
            <v>41.6</v>
          </cell>
          <cell r="CR45">
            <v>41.6</v>
          </cell>
          <cell r="CS45" t="str">
            <v/>
          </cell>
          <cell r="CT45" t="str">
            <v/>
          </cell>
          <cell r="CU45" t="str">
            <v/>
          </cell>
          <cell r="CV45" t="str">
            <v/>
          </cell>
          <cell r="CW45" t="str">
            <v/>
          </cell>
          <cell r="CX45" t="str">
            <v/>
          </cell>
          <cell r="CY45" t="str">
            <v/>
          </cell>
          <cell r="CZ45" t="str">
            <v/>
          </cell>
          <cell r="DA45" t="str">
            <v/>
          </cell>
          <cell r="DB45" t="str">
            <v/>
          </cell>
          <cell r="DC45">
            <v>9.51</v>
          </cell>
          <cell r="DD45">
            <v>8.74</v>
          </cell>
          <cell r="DE45">
            <v>8</v>
          </cell>
          <cell r="DF45">
            <v>7.4</v>
          </cell>
          <cell r="DG45">
            <v>4.5</v>
          </cell>
          <cell r="DH45" t="str">
            <v/>
          </cell>
          <cell r="DI45" t="str">
            <v/>
          </cell>
          <cell r="DJ45" t="str">
            <v/>
          </cell>
          <cell r="DK45" t="str">
            <v/>
          </cell>
          <cell r="DL45" t="str">
            <v/>
          </cell>
          <cell r="DM45">
            <v>-0.44500000000000001</v>
          </cell>
          <cell r="DN45" t="str">
            <v/>
          </cell>
          <cell r="DO45" t="str">
            <v/>
          </cell>
          <cell r="DP45" t="str">
            <v/>
          </cell>
          <cell r="DQ45">
            <v>0.29499999999999998</v>
          </cell>
          <cell r="DR45" t="str">
            <v/>
          </cell>
          <cell r="DS45" t="str">
            <v/>
          </cell>
          <cell r="DT45" t="str">
            <v/>
          </cell>
          <cell r="DU45" t="str">
            <v/>
          </cell>
          <cell r="DV45">
            <v>1</v>
          </cell>
          <cell r="DW45" t="str">
            <v/>
          </cell>
        </row>
        <row r="46">
          <cell r="U46" t="str">
            <v>PR19ANH_9</v>
          </cell>
          <cell r="V46" t="str">
            <v>Resilient Business</v>
          </cell>
          <cell r="W46" t="str">
            <v>PR19 new</v>
          </cell>
          <cell r="X46">
            <v>9</v>
          </cell>
          <cell r="Y46" t="str">
            <v>Risk of severe restrictions in a drought</v>
          </cell>
          <cell r="Z46" t="str">
            <v>During exceptionally dry periods customers may experience restrictions to their water usage and/or supply. For example temporary interruptions to supply. This measure looks at the percentage of our customers at risk of these restrictions once every 200 years.</v>
          </cell>
          <cell r="AA46">
            <v>0.5</v>
          </cell>
          <cell r="AB46">
            <v>0.5</v>
          </cell>
          <cell r="AC46" t="str">
            <v/>
          </cell>
          <cell r="AD46" t="str">
            <v/>
          </cell>
          <cell r="AE46" t="str">
            <v/>
          </cell>
          <cell r="AF46" t="str">
            <v/>
          </cell>
          <cell r="AG46" t="str">
            <v/>
          </cell>
          <cell r="AH46" t="str">
            <v/>
          </cell>
          <cell r="AI46">
            <v>1</v>
          </cell>
          <cell r="AJ46" t="str">
            <v>NFI</v>
          </cell>
          <cell r="AK46" t="str">
            <v/>
          </cell>
          <cell r="AL46" t="str">
            <v/>
          </cell>
          <cell r="AM46" t="str">
            <v>Resilience</v>
          </cell>
          <cell r="AN46" t="str">
            <v>%</v>
          </cell>
          <cell r="AO46" t="str">
            <v>Percentage of population at risk</v>
          </cell>
          <cell r="AP46">
            <v>1</v>
          </cell>
          <cell r="AQ46" t="str">
            <v>Down</v>
          </cell>
          <cell r="AR46" t="str">
            <v>Risk of severe restrictions in a drought</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20.5</v>
          </cell>
          <cell r="BJ46">
            <v>20.5</v>
          </cell>
          <cell r="BK46">
            <v>22</v>
          </cell>
          <cell r="BL46">
            <v>21.8</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v>1</v>
          </cell>
          <cell r="DW46" t="str">
            <v/>
          </cell>
        </row>
        <row r="47">
          <cell r="U47" t="str">
            <v>PR19ANH_10</v>
          </cell>
          <cell r="V47" t="str">
            <v>Resilient Business</v>
          </cell>
          <cell r="W47" t="str">
            <v>PR19 new</v>
          </cell>
          <cell r="X47">
            <v>10</v>
          </cell>
          <cell r="Y47" t="str">
            <v>Risk of sewer flooding in a storm</v>
          </cell>
          <cell r="Z47"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AA47" t="str">
            <v/>
          </cell>
          <cell r="AB47" t="str">
            <v/>
          </cell>
          <cell r="AC47">
            <v>1</v>
          </cell>
          <cell r="AD47" t="str">
            <v/>
          </cell>
          <cell r="AE47" t="str">
            <v/>
          </cell>
          <cell r="AF47" t="str">
            <v/>
          </cell>
          <cell r="AG47" t="str">
            <v/>
          </cell>
          <cell r="AH47" t="str">
            <v/>
          </cell>
          <cell r="AI47">
            <v>1</v>
          </cell>
          <cell r="AJ47" t="str">
            <v>NFI</v>
          </cell>
          <cell r="AK47" t="str">
            <v/>
          </cell>
          <cell r="AL47" t="str">
            <v/>
          </cell>
          <cell r="AM47" t="str">
            <v>Resilience</v>
          </cell>
          <cell r="AN47" t="str">
            <v>%</v>
          </cell>
          <cell r="AO47" t="str">
            <v>Percentage of population at risk</v>
          </cell>
          <cell r="AP47">
            <v>2</v>
          </cell>
          <cell r="AQ47" t="str">
            <v>Down</v>
          </cell>
          <cell r="AR47" t="str">
            <v>Risk of sewer flooding in a storm</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9.75</v>
          </cell>
          <cell r="BJ47">
            <v>9.75</v>
          </cell>
          <cell r="BK47">
            <v>9.75</v>
          </cell>
          <cell r="BL47">
            <v>9.75</v>
          </cell>
          <cell r="BM47">
            <v>9.75</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v>1</v>
          </cell>
          <cell r="DW47" t="str">
            <v/>
          </cell>
        </row>
        <row r="48">
          <cell r="U48" t="str">
            <v>PR19ANH_11</v>
          </cell>
          <cell r="V48" t="str">
            <v>Investing for Tomorrow</v>
          </cell>
          <cell r="W48" t="str">
            <v>PR14 revision</v>
          </cell>
          <cell r="X48">
            <v>11</v>
          </cell>
          <cell r="Y48" t="str">
            <v>Mains repairs</v>
          </cell>
          <cell r="Z48" t="str">
            <v>The total number of mains bursts per 1,000 km of pipes.</v>
          </cell>
          <cell r="AA48" t="str">
            <v/>
          </cell>
          <cell r="AB48">
            <v>1</v>
          </cell>
          <cell r="AC48" t="str">
            <v/>
          </cell>
          <cell r="AD48" t="str">
            <v/>
          </cell>
          <cell r="AE48" t="str">
            <v/>
          </cell>
          <cell r="AF48" t="str">
            <v/>
          </cell>
          <cell r="AG48" t="str">
            <v/>
          </cell>
          <cell r="AH48" t="str">
            <v/>
          </cell>
          <cell r="AI48">
            <v>1</v>
          </cell>
          <cell r="AJ48" t="str">
            <v>Under</v>
          </cell>
          <cell r="AK48" t="str">
            <v xml:space="preserve">Revenue </v>
          </cell>
          <cell r="AL48" t="str">
            <v>In-period</v>
          </cell>
          <cell r="AM48" t="str">
            <v>Water mains bursts</v>
          </cell>
          <cell r="AN48" t="str">
            <v>number</v>
          </cell>
          <cell r="AO48" t="str">
            <v>Number of repairs per 1000 km of mains</v>
          </cell>
          <cell r="AP48">
            <v>1</v>
          </cell>
          <cell r="AQ48" t="str">
            <v>Down</v>
          </cell>
          <cell r="AR48" t="str">
            <v>Mains repairs</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140.1</v>
          </cell>
          <cell r="BJ48">
            <v>138.1</v>
          </cell>
          <cell r="BK48">
            <v>136.19999999999999</v>
          </cell>
          <cell r="BL48">
            <v>134.19999999999999</v>
          </cell>
          <cell r="BM48">
            <v>132.30000000000001</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t="str">
            <v>Yes</v>
          </cell>
          <cell r="CE48" t="str">
            <v>Yes</v>
          </cell>
          <cell r="CF48" t="str">
            <v>Yes</v>
          </cell>
          <cell r="CG48" t="str">
            <v>Yes</v>
          </cell>
          <cell r="CH48" t="str">
            <v>Yes</v>
          </cell>
          <cell r="CI48" t="str">
            <v/>
          </cell>
          <cell r="CJ48" t="str">
            <v/>
          </cell>
          <cell r="CK48" t="str">
            <v/>
          </cell>
          <cell r="CL48" t="str">
            <v/>
          </cell>
          <cell r="CM48" t="str">
            <v/>
          </cell>
          <cell r="CN48" t="str">
            <v/>
          </cell>
          <cell r="CO48" t="str">
            <v/>
          </cell>
          <cell r="CP48" t="str">
            <v/>
          </cell>
          <cell r="CQ48" t="str">
            <v/>
          </cell>
          <cell r="CR48" t="str">
            <v/>
          </cell>
          <cell r="CS48">
            <v>150.1</v>
          </cell>
          <cell r="CT48">
            <v>148.1</v>
          </cell>
          <cell r="CU48">
            <v>146.19999999999999</v>
          </cell>
          <cell r="CV48">
            <v>144.19999999999999</v>
          </cell>
          <cell r="CW48">
            <v>142.30000000000001</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v>-0.16500000000000001</v>
          </cell>
          <cell r="DN48" t="str">
            <v/>
          </cell>
          <cell r="DO48" t="str">
            <v/>
          </cell>
          <cell r="DP48" t="str">
            <v/>
          </cell>
          <cell r="DQ48" t="str">
            <v/>
          </cell>
          <cell r="DR48" t="str">
            <v/>
          </cell>
          <cell r="DS48" t="str">
            <v/>
          </cell>
          <cell r="DT48" t="str">
            <v/>
          </cell>
          <cell r="DU48" t="str">
            <v/>
          </cell>
          <cell r="DV48">
            <v>1</v>
          </cell>
          <cell r="DW48" t="str">
            <v/>
          </cell>
        </row>
        <row r="49">
          <cell r="U49" t="str">
            <v>PR19ANH_12</v>
          </cell>
          <cell r="V49" t="str">
            <v>Investing for Tomorrow</v>
          </cell>
          <cell r="W49" t="str">
            <v>PR19 new</v>
          </cell>
          <cell r="X49">
            <v>12</v>
          </cell>
          <cell r="Y49" t="str">
            <v>Unplanned outage</v>
          </cell>
          <cell r="Z49" t="str">
            <v>This measures the number of unplanned outages to provide a picture of the long term resilience of water treatment works.</v>
          </cell>
          <cell r="AA49" t="str">
            <v/>
          </cell>
          <cell r="AB49">
            <v>1</v>
          </cell>
          <cell r="AC49" t="str">
            <v/>
          </cell>
          <cell r="AD49" t="str">
            <v/>
          </cell>
          <cell r="AE49" t="str">
            <v/>
          </cell>
          <cell r="AF49" t="str">
            <v/>
          </cell>
          <cell r="AG49" t="str">
            <v/>
          </cell>
          <cell r="AH49" t="str">
            <v/>
          </cell>
          <cell r="AI49">
            <v>1</v>
          </cell>
          <cell r="AJ49" t="str">
            <v>Under</v>
          </cell>
          <cell r="AK49" t="str">
            <v xml:space="preserve">Revenue </v>
          </cell>
          <cell r="AL49" t="str">
            <v>In-period</v>
          </cell>
          <cell r="AM49" t="str">
            <v>Asset health</v>
          </cell>
          <cell r="AN49" t="str">
            <v>%</v>
          </cell>
          <cell r="AO49" t="str">
            <v>Percentage of peak week production capacity</v>
          </cell>
          <cell r="AP49">
            <v>2</v>
          </cell>
          <cell r="AQ49" t="str">
            <v>Down</v>
          </cell>
          <cell r="AR49" t="str">
            <v>Unplanned outage</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2.34</v>
          </cell>
          <cell r="BJ49">
            <v>2.34</v>
          </cell>
          <cell r="BK49">
            <v>2.34</v>
          </cell>
          <cell r="BL49">
            <v>2.34</v>
          </cell>
          <cell r="BM49">
            <v>2.34</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t="str">
            <v>Yes</v>
          </cell>
          <cell r="CE49" t="str">
            <v>Yes</v>
          </cell>
          <cell r="CF49" t="str">
            <v>Yes</v>
          </cell>
          <cell r="CG49" t="str">
            <v>Yes</v>
          </cell>
          <cell r="CH49" t="str">
            <v>Yes</v>
          </cell>
          <cell r="CI49" t="str">
            <v/>
          </cell>
          <cell r="CJ49" t="str">
            <v/>
          </cell>
          <cell r="CK49" t="str">
            <v/>
          </cell>
          <cell r="CL49" t="str">
            <v/>
          </cell>
          <cell r="CM49" t="str">
            <v/>
          </cell>
          <cell r="CN49">
            <v>5.22</v>
          </cell>
          <cell r="CO49">
            <v>5.22</v>
          </cell>
          <cell r="CP49">
            <v>5.22</v>
          </cell>
          <cell r="CQ49">
            <v>5.22</v>
          </cell>
          <cell r="CR49">
            <v>5.22</v>
          </cell>
          <cell r="CS49">
            <v>2.81</v>
          </cell>
          <cell r="CT49">
            <v>2.81</v>
          </cell>
          <cell r="CU49">
            <v>2.81</v>
          </cell>
          <cell r="CV49">
            <v>2.81</v>
          </cell>
          <cell r="CW49">
            <v>2.81</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v>-1.3240000000000001</v>
          </cell>
          <cell r="DN49" t="str">
            <v/>
          </cell>
          <cell r="DO49" t="str">
            <v/>
          </cell>
          <cell r="DP49" t="str">
            <v/>
          </cell>
          <cell r="DQ49" t="str">
            <v/>
          </cell>
          <cell r="DR49" t="str">
            <v/>
          </cell>
          <cell r="DS49" t="str">
            <v/>
          </cell>
          <cell r="DT49" t="str">
            <v/>
          </cell>
          <cell r="DU49" t="str">
            <v/>
          </cell>
          <cell r="DV49">
            <v>1</v>
          </cell>
          <cell r="DW49" t="str">
            <v/>
          </cell>
        </row>
        <row r="50">
          <cell r="U50" t="str">
            <v>PR19ANH_13</v>
          </cell>
          <cell r="V50" t="str">
            <v>Investing for Tomorrow</v>
          </cell>
          <cell r="W50" t="str">
            <v>PR14 revision</v>
          </cell>
          <cell r="X50">
            <v>13</v>
          </cell>
          <cell r="Y50" t="str">
            <v>Sewer collapses</v>
          </cell>
          <cell r="Z50" t="str">
            <v>The number of sewer collapses per 1,000 km of pipes.</v>
          </cell>
          <cell r="AA50" t="str">
            <v/>
          </cell>
          <cell r="AB50" t="str">
            <v/>
          </cell>
          <cell r="AC50">
            <v>1</v>
          </cell>
          <cell r="AD50" t="str">
            <v/>
          </cell>
          <cell r="AE50" t="str">
            <v/>
          </cell>
          <cell r="AF50" t="str">
            <v/>
          </cell>
          <cell r="AG50" t="str">
            <v/>
          </cell>
          <cell r="AH50" t="str">
            <v/>
          </cell>
          <cell r="AI50">
            <v>1</v>
          </cell>
          <cell r="AJ50" t="str">
            <v>Under</v>
          </cell>
          <cell r="AK50" t="str">
            <v xml:space="preserve">Revenue </v>
          </cell>
          <cell r="AL50" t="str">
            <v>In-period</v>
          </cell>
          <cell r="AM50" t="str">
            <v>Sewer blockages/collapses</v>
          </cell>
          <cell r="AN50" t="str">
            <v>number</v>
          </cell>
          <cell r="AO50" t="str">
            <v>Number of collapses per 1000km of sewer network</v>
          </cell>
          <cell r="AP50">
            <v>2</v>
          </cell>
          <cell r="AQ50" t="str">
            <v>Down</v>
          </cell>
          <cell r="AR50" t="str">
            <v>Sewer collapses</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5.6</v>
          </cell>
          <cell r="BJ50">
            <v>5.6</v>
          </cell>
          <cell r="BK50">
            <v>5.5</v>
          </cell>
          <cell r="BL50">
            <v>5.5</v>
          </cell>
          <cell r="BM50">
            <v>5.5</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t="str">
            <v>Yes</v>
          </cell>
          <cell r="CE50" t="str">
            <v>Yes</v>
          </cell>
          <cell r="CF50" t="str">
            <v>Yes</v>
          </cell>
          <cell r="CG50" t="str">
            <v>Yes</v>
          </cell>
          <cell r="CH50" t="str">
            <v>Yes</v>
          </cell>
          <cell r="CI50" t="str">
            <v/>
          </cell>
          <cell r="CJ50" t="str">
            <v/>
          </cell>
          <cell r="CK50" t="str">
            <v/>
          </cell>
          <cell r="CL50" t="str">
            <v/>
          </cell>
          <cell r="CM50" t="str">
            <v/>
          </cell>
          <cell r="CN50">
            <v>7.86</v>
          </cell>
          <cell r="CO50">
            <v>7.86</v>
          </cell>
          <cell r="CP50">
            <v>7.76</v>
          </cell>
          <cell r="CQ50">
            <v>7.76</v>
          </cell>
          <cell r="CR50">
            <v>7.76</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v>-2.298</v>
          </cell>
          <cell r="DN50" t="str">
            <v/>
          </cell>
          <cell r="DO50" t="str">
            <v/>
          </cell>
          <cell r="DP50" t="str">
            <v/>
          </cell>
          <cell r="DQ50" t="str">
            <v/>
          </cell>
          <cell r="DR50" t="str">
            <v/>
          </cell>
          <cell r="DS50" t="str">
            <v/>
          </cell>
          <cell r="DT50" t="str">
            <v/>
          </cell>
          <cell r="DU50" t="str">
            <v/>
          </cell>
          <cell r="DV50">
            <v>1</v>
          </cell>
          <cell r="DW50" t="str">
            <v/>
          </cell>
        </row>
        <row r="51">
          <cell r="U51" t="str">
            <v>PR19ANH_14</v>
          </cell>
          <cell r="V51" t="str">
            <v>Investing for Tomorrow</v>
          </cell>
          <cell r="W51" t="str">
            <v>PR14 revision</v>
          </cell>
          <cell r="X51">
            <v>14</v>
          </cell>
          <cell r="Y51" t="str">
            <v>Treatment works compliance</v>
          </cell>
          <cell r="Z51"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AA51" t="str">
            <v/>
          </cell>
          <cell r="AB51">
            <v>0.39</v>
          </cell>
          <cell r="AC51">
            <v>0.61</v>
          </cell>
          <cell r="AD51" t="str">
            <v/>
          </cell>
          <cell r="AE51" t="str">
            <v/>
          </cell>
          <cell r="AF51" t="str">
            <v/>
          </cell>
          <cell r="AG51" t="str">
            <v/>
          </cell>
          <cell r="AH51" t="str">
            <v/>
          </cell>
          <cell r="AI51">
            <v>1</v>
          </cell>
          <cell r="AJ51" t="str">
            <v>Under</v>
          </cell>
          <cell r="AK51" t="str">
            <v xml:space="preserve">Revenue </v>
          </cell>
          <cell r="AL51" t="str">
            <v>In-period</v>
          </cell>
          <cell r="AM51" t="str">
            <v>Treatment works</v>
          </cell>
          <cell r="AN51" t="str">
            <v>%</v>
          </cell>
          <cell r="AO51" t="str">
            <v>Percentage compliance</v>
          </cell>
          <cell r="AP51">
            <v>2</v>
          </cell>
          <cell r="AQ51" t="str">
            <v>Up</v>
          </cell>
          <cell r="AR51" t="str">
            <v>Treatment works compliance</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100</v>
          </cell>
          <cell r="BJ51">
            <v>100</v>
          </cell>
          <cell r="BK51">
            <v>100</v>
          </cell>
          <cell r="BL51">
            <v>100</v>
          </cell>
          <cell r="BM51">
            <v>100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t="str">
            <v>Yes</v>
          </cell>
          <cell r="CE51" t="str">
            <v>Yes</v>
          </cell>
          <cell r="CF51" t="str">
            <v>Yes</v>
          </cell>
          <cell r="CG51" t="str">
            <v>Yes</v>
          </cell>
          <cell r="CH51" t="str">
            <v>Yes</v>
          </cell>
          <cell r="CI51" t="str">
            <v/>
          </cell>
          <cell r="CJ51" t="str">
            <v/>
          </cell>
          <cell r="CK51" t="str">
            <v/>
          </cell>
          <cell r="CL51" t="str">
            <v/>
          </cell>
          <cell r="CM51" t="str">
            <v/>
          </cell>
          <cell r="CN51">
            <v>95.4</v>
          </cell>
          <cell r="CO51">
            <v>95.4</v>
          </cell>
          <cell r="CP51">
            <v>95.4</v>
          </cell>
          <cell r="CQ51">
            <v>95.4</v>
          </cell>
          <cell r="CR51">
            <v>95.4</v>
          </cell>
          <cell r="CS51">
            <v>99</v>
          </cell>
          <cell r="CT51">
            <v>99</v>
          </cell>
          <cell r="CU51">
            <v>99</v>
          </cell>
          <cell r="CV51">
            <v>99</v>
          </cell>
          <cell r="CW51">
            <v>99</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v>-1.3480000000000001</v>
          </cell>
          <cell r="DN51" t="str">
            <v/>
          </cell>
          <cell r="DO51" t="str">
            <v/>
          </cell>
          <cell r="DP51" t="str">
            <v/>
          </cell>
          <cell r="DQ51" t="str">
            <v/>
          </cell>
          <cell r="DR51" t="str">
            <v/>
          </cell>
          <cell r="DS51" t="str">
            <v/>
          </cell>
          <cell r="DT51" t="str">
            <v/>
          </cell>
          <cell r="DU51" t="str">
            <v/>
          </cell>
          <cell r="DV51">
            <v>1</v>
          </cell>
          <cell r="DW51" t="str">
            <v/>
          </cell>
        </row>
        <row r="52">
          <cell r="U52" t="str">
            <v>PR19ANH_15</v>
          </cell>
          <cell r="V52" t="str">
            <v>Resilient Business</v>
          </cell>
          <cell r="W52" t="str">
            <v>PR14 continuation</v>
          </cell>
          <cell r="X52">
            <v>15</v>
          </cell>
          <cell r="Y52" t="str">
            <v>Percentage of population supplied by a single supply system</v>
          </cell>
          <cell r="Z52"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AA52" t="str">
            <v/>
          </cell>
          <cell r="AB52">
            <v>1</v>
          </cell>
          <cell r="AC52" t="str">
            <v/>
          </cell>
          <cell r="AD52" t="str">
            <v/>
          </cell>
          <cell r="AE52" t="str">
            <v/>
          </cell>
          <cell r="AF52" t="str">
            <v/>
          </cell>
          <cell r="AG52" t="str">
            <v/>
          </cell>
          <cell r="AH52" t="str">
            <v/>
          </cell>
          <cell r="AI52">
            <v>1</v>
          </cell>
          <cell r="AJ52" t="str">
            <v>Under</v>
          </cell>
          <cell r="AK52" t="str">
            <v>Financial</v>
          </cell>
          <cell r="AL52" t="str">
            <v>In-period</v>
          </cell>
          <cell r="AM52" t="str">
            <v>Resilience</v>
          </cell>
          <cell r="AN52" t="str">
            <v>%</v>
          </cell>
          <cell r="AO52" t="str">
            <v>% population with single supply system</v>
          </cell>
          <cell r="AP52">
            <v>1</v>
          </cell>
          <cell r="AQ52" t="str">
            <v>Down</v>
          </cell>
          <cell r="AR52" t="str">
            <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t="str">
            <v/>
          </cell>
          <cell r="BJ52" t="str">
            <v/>
          </cell>
          <cell r="BK52" t="str">
            <v/>
          </cell>
          <cell r="BL52" t="str">
            <v/>
          </cell>
          <cell r="BM52" t="str">
            <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t="str">
            <v/>
          </cell>
          <cell r="CE52" t="str">
            <v/>
          </cell>
          <cell r="CF52" t="str">
            <v/>
          </cell>
          <cell r="CG52" t="str">
            <v/>
          </cell>
          <cell r="CH52" t="str">
            <v>Yes</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v>1</v>
          </cell>
          <cell r="DW52" t="str">
            <v/>
          </cell>
        </row>
        <row r="53">
          <cell r="U53" t="str">
            <v>PR19ANH_16</v>
          </cell>
          <cell r="V53" t="str">
            <v>Investing for Tomorrow</v>
          </cell>
          <cell r="W53" t="str">
            <v>PR14 revision</v>
          </cell>
          <cell r="X53">
            <v>16</v>
          </cell>
          <cell r="Y53" t="str">
            <v>Properties at risk of persistent low pressure</v>
          </cell>
          <cell r="Z53"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AA53" t="str">
            <v/>
          </cell>
          <cell r="AB53">
            <v>1</v>
          </cell>
          <cell r="AC53" t="str">
            <v/>
          </cell>
          <cell r="AD53" t="str">
            <v/>
          </cell>
          <cell r="AE53" t="str">
            <v/>
          </cell>
          <cell r="AF53" t="str">
            <v/>
          </cell>
          <cell r="AG53" t="str">
            <v/>
          </cell>
          <cell r="AH53" t="str">
            <v/>
          </cell>
          <cell r="AI53">
            <v>1</v>
          </cell>
          <cell r="AJ53" t="str">
            <v>Out &amp; under</v>
          </cell>
          <cell r="AK53" t="str">
            <v xml:space="preserve">Revenue </v>
          </cell>
          <cell r="AL53" t="str">
            <v>In-period</v>
          </cell>
          <cell r="AM53" t="str">
            <v>Water pressure</v>
          </cell>
          <cell r="AN53" t="str">
            <v>number</v>
          </cell>
          <cell r="AO53" t="str">
            <v>No. of properties per 10,000 connections</v>
          </cell>
          <cell r="AP53">
            <v>0</v>
          </cell>
          <cell r="AQ53" t="str">
            <v>Down</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t="str">
            <v/>
          </cell>
          <cell r="BJ53" t="str">
            <v/>
          </cell>
          <cell r="BK53" t="str">
            <v/>
          </cell>
          <cell r="BL53" t="str">
            <v/>
          </cell>
          <cell r="BM53" t="str">
            <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t="str">
            <v>Yes</v>
          </cell>
          <cell r="CE53" t="str">
            <v>Yes</v>
          </cell>
          <cell r="CF53" t="str">
            <v>Yes</v>
          </cell>
          <cell r="CG53" t="str">
            <v>Yes</v>
          </cell>
          <cell r="CH53" t="str">
            <v>Yes</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v>1</v>
          </cell>
          <cell r="DW53" t="str">
            <v/>
          </cell>
        </row>
        <row r="54">
          <cell r="U54" t="str">
            <v>PR19ANH_17</v>
          </cell>
          <cell r="V54" t="str">
            <v>Investing for Tomorrow</v>
          </cell>
          <cell r="W54" t="str">
            <v>PR14 revision</v>
          </cell>
          <cell r="X54">
            <v>17</v>
          </cell>
          <cell r="Y54" t="str">
            <v>External Sewer Flooding</v>
          </cell>
          <cell r="Z54" t="str">
            <v>Sewer flooding occurs when sewage escapes from a pipe, through a manhole, from a drain or by backing up in a toilet. External flooding affects gardens and public spaces. This performance commitment is the number of areas affected externally by sewer flooding.</v>
          </cell>
          <cell r="AA54" t="str">
            <v/>
          </cell>
          <cell r="AB54" t="str">
            <v/>
          </cell>
          <cell r="AC54">
            <v>1</v>
          </cell>
          <cell r="AD54" t="str">
            <v/>
          </cell>
          <cell r="AE54" t="str">
            <v/>
          </cell>
          <cell r="AF54" t="str">
            <v/>
          </cell>
          <cell r="AG54" t="str">
            <v/>
          </cell>
          <cell r="AH54" t="str">
            <v/>
          </cell>
          <cell r="AI54">
            <v>1</v>
          </cell>
          <cell r="AJ54" t="str">
            <v>Out &amp; under</v>
          </cell>
          <cell r="AK54" t="str">
            <v xml:space="preserve">Revenue </v>
          </cell>
          <cell r="AL54" t="str">
            <v>In-period</v>
          </cell>
          <cell r="AM54" t="str">
            <v>Sewer flooding</v>
          </cell>
          <cell r="AN54" t="str">
            <v>number</v>
          </cell>
          <cell r="AO54" t="str">
            <v>Number of incidents per 10,000 sewer connections</v>
          </cell>
          <cell r="AP54">
            <v>0</v>
          </cell>
          <cell r="AQ54" t="str">
            <v>Down</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t="str">
            <v/>
          </cell>
          <cell r="BJ54" t="str">
            <v/>
          </cell>
          <cell r="BK54" t="str">
            <v/>
          </cell>
          <cell r="BL54" t="str">
            <v/>
          </cell>
          <cell r="BM54" t="str">
            <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t="str">
            <v>Yes</v>
          </cell>
          <cell r="CE54" t="str">
            <v>Yes</v>
          </cell>
          <cell r="CF54" t="str">
            <v>Yes</v>
          </cell>
          <cell r="CG54" t="str">
            <v>Yes</v>
          </cell>
          <cell r="CH54" t="str">
            <v>Yes</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v>1</v>
          </cell>
          <cell r="DW54" t="str">
            <v/>
          </cell>
        </row>
        <row r="55">
          <cell r="U55" t="str">
            <v>PR19ANH_18</v>
          </cell>
          <cell r="V55" t="str">
            <v>Investing for Tomorrow</v>
          </cell>
          <cell r="W55" t="str">
            <v>PR14 revision</v>
          </cell>
          <cell r="X55">
            <v>18</v>
          </cell>
          <cell r="Y55" t="str">
            <v>Reactive Mains Bursts</v>
          </cell>
          <cell r="Z55" t="str">
            <v xml:space="preserve">Number of reactive mains bursts.
This measure will differ from the common measure in that only reactive bursts will be reported
</v>
          </cell>
          <cell r="AA55" t="str">
            <v/>
          </cell>
          <cell r="AB55">
            <v>1</v>
          </cell>
          <cell r="AC55" t="str">
            <v/>
          </cell>
          <cell r="AD55" t="str">
            <v/>
          </cell>
          <cell r="AE55" t="str">
            <v/>
          </cell>
          <cell r="AF55" t="str">
            <v/>
          </cell>
          <cell r="AG55" t="str">
            <v/>
          </cell>
          <cell r="AH55" t="str">
            <v/>
          </cell>
          <cell r="AI55">
            <v>1</v>
          </cell>
          <cell r="AJ55" t="str">
            <v>NFI</v>
          </cell>
          <cell r="AK55" t="str">
            <v/>
          </cell>
          <cell r="AL55" t="str">
            <v/>
          </cell>
          <cell r="AM55" t="str">
            <v>Water mains bursts</v>
          </cell>
          <cell r="AN55" t="str">
            <v>nr</v>
          </cell>
          <cell r="AO55" t="str">
            <v>No. mains bursts</v>
          </cell>
          <cell r="AP55">
            <v>0</v>
          </cell>
          <cell r="AQ55" t="str">
            <v>Down</v>
          </cell>
          <cell r="AR55" t="str">
            <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t="str">
            <v/>
          </cell>
          <cell r="BJ55" t="str">
            <v/>
          </cell>
          <cell r="BK55" t="str">
            <v/>
          </cell>
          <cell r="BL55" t="str">
            <v/>
          </cell>
          <cell r="BM55" t="str">
            <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v>1</v>
          </cell>
          <cell r="DW55" t="str">
            <v/>
          </cell>
        </row>
        <row r="56">
          <cell r="U56" t="str">
            <v>PR19ANH_19</v>
          </cell>
          <cell r="V56" t="str">
            <v>Flourishing Environment</v>
          </cell>
          <cell r="W56" t="str">
            <v>PR14 revision</v>
          </cell>
          <cell r="X56">
            <v>19</v>
          </cell>
          <cell r="Y56" t="str">
            <v>Bathing Waters Attaining Excellent Status</v>
          </cell>
          <cell r="Z56" t="str">
            <v>The quality of water around coastal beaches in our region, measured by the Environment Agency.</v>
          </cell>
          <cell r="AA56" t="str">
            <v/>
          </cell>
          <cell r="AB56" t="str">
            <v/>
          </cell>
          <cell r="AC56">
            <v>1</v>
          </cell>
          <cell r="AD56" t="str">
            <v/>
          </cell>
          <cell r="AE56" t="str">
            <v/>
          </cell>
          <cell r="AF56" t="str">
            <v/>
          </cell>
          <cell r="AG56" t="str">
            <v/>
          </cell>
          <cell r="AH56" t="str">
            <v/>
          </cell>
          <cell r="AI56">
            <v>1</v>
          </cell>
          <cell r="AJ56" t="str">
            <v>Out &amp; under</v>
          </cell>
          <cell r="AK56" t="str">
            <v xml:space="preserve">Revenue </v>
          </cell>
          <cell r="AL56" t="str">
            <v>End of period</v>
          </cell>
          <cell r="AM56" t="str">
            <v>Environmental</v>
          </cell>
          <cell r="AN56" t="str">
            <v>nr</v>
          </cell>
          <cell r="AO56" t="str">
            <v>Number of bathing waters classified as excellent</v>
          </cell>
          <cell r="AP56">
            <v>0</v>
          </cell>
          <cell r="AQ56" t="str">
            <v>Up</v>
          </cell>
          <cell r="AR56" t="str">
            <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t="str">
            <v/>
          </cell>
          <cell r="BJ56" t="str">
            <v/>
          </cell>
          <cell r="BK56" t="str">
            <v/>
          </cell>
          <cell r="BL56" t="str">
            <v/>
          </cell>
          <cell r="BM56" t="str">
            <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t="str">
            <v>Yes</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row>
        <row r="57">
          <cell r="U57" t="str">
            <v>PR19ANH_20</v>
          </cell>
          <cell r="V57" t="str">
            <v>Flourishing Environment</v>
          </cell>
          <cell r="W57" t="str">
            <v>PR19 new</v>
          </cell>
          <cell r="X57">
            <v>20</v>
          </cell>
          <cell r="Y57" t="str">
            <v>Abstraction Incentive Mechanism</v>
          </cell>
          <cell r="Z57"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AA57">
            <v>1</v>
          </cell>
          <cell r="AB57" t="str">
            <v/>
          </cell>
          <cell r="AC57" t="str">
            <v/>
          </cell>
          <cell r="AD57" t="str">
            <v/>
          </cell>
          <cell r="AE57" t="str">
            <v/>
          </cell>
          <cell r="AF57" t="str">
            <v/>
          </cell>
          <cell r="AG57" t="str">
            <v/>
          </cell>
          <cell r="AH57" t="str">
            <v/>
          </cell>
          <cell r="AI57">
            <v>1</v>
          </cell>
          <cell r="AJ57" t="str">
            <v>Out &amp; under</v>
          </cell>
          <cell r="AK57" t="str">
            <v xml:space="preserve">Revenue </v>
          </cell>
          <cell r="AL57" t="str">
            <v>In-period</v>
          </cell>
          <cell r="AM57" t="str">
            <v>Water resources/ abstraction</v>
          </cell>
          <cell r="AN57" t="str">
            <v>nr</v>
          </cell>
          <cell r="AO57" t="str">
            <v>Megalitre (Ml)</v>
          </cell>
          <cell r="AP57">
            <v>0</v>
          </cell>
          <cell r="AQ57" t="str">
            <v>Up</v>
          </cell>
          <cell r="AR57" t="str">
            <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t="str">
            <v/>
          </cell>
          <cell r="BJ57" t="str">
            <v/>
          </cell>
          <cell r="BK57" t="str">
            <v/>
          </cell>
          <cell r="BL57" t="str">
            <v/>
          </cell>
          <cell r="BM57" t="str">
            <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t="str">
            <v>Yes</v>
          </cell>
          <cell r="CE57" t="str">
            <v>Yes</v>
          </cell>
          <cell r="CF57" t="str">
            <v>Yes</v>
          </cell>
          <cell r="CG57" t="str">
            <v>Yes</v>
          </cell>
          <cell r="CH57" t="str">
            <v>Yes</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No</v>
          </cell>
          <cell r="DV57">
            <v>1</v>
          </cell>
          <cell r="DW57" t="str">
            <v/>
          </cell>
        </row>
        <row r="58">
          <cell r="U58" t="str">
            <v>PR19ANH_21</v>
          </cell>
          <cell r="V58" t="str">
            <v>Positive Impact on Communities</v>
          </cell>
          <cell r="W58" t="str">
            <v>PR19 new</v>
          </cell>
          <cell r="X58">
            <v>21</v>
          </cell>
          <cell r="Y58" t="str">
            <v>Customer awareness of the company's Priority Services Register</v>
          </cell>
          <cell r="Z58"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AA58" t="str">
            <v/>
          </cell>
          <cell r="AB58" t="str">
            <v/>
          </cell>
          <cell r="AC58" t="str">
            <v/>
          </cell>
          <cell r="AD58" t="str">
            <v/>
          </cell>
          <cell r="AE58">
            <v>1</v>
          </cell>
          <cell r="AF58" t="str">
            <v/>
          </cell>
          <cell r="AG58" t="str">
            <v/>
          </cell>
          <cell r="AH58" t="str">
            <v/>
          </cell>
          <cell r="AI58">
            <v>1</v>
          </cell>
          <cell r="AJ58" t="str">
            <v>NFI</v>
          </cell>
          <cell r="AK58" t="str">
            <v/>
          </cell>
          <cell r="AL58" t="str">
            <v/>
          </cell>
          <cell r="AM58" t="str">
            <v>Billing, debt, vfm, affordability, vulnerability</v>
          </cell>
          <cell r="AN58" t="str">
            <v xml:space="preserve">% </v>
          </cell>
          <cell r="AO58" t="str">
            <v>% customers aware of Priority Services Register</v>
          </cell>
          <cell r="AP58">
            <v>1</v>
          </cell>
          <cell r="AQ58" t="str">
            <v>Up</v>
          </cell>
          <cell r="AR58" t="str">
            <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t="str">
            <v/>
          </cell>
          <cell r="BJ58" t="str">
            <v/>
          </cell>
          <cell r="BK58" t="str">
            <v/>
          </cell>
          <cell r="BL58" t="str">
            <v/>
          </cell>
          <cell r="BM58" t="str">
            <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t="str">
            <v>Yes</v>
          </cell>
          <cell r="CE58" t="str">
            <v>Yes</v>
          </cell>
          <cell r="CF58" t="str">
            <v>Yes</v>
          </cell>
          <cell r="CG58" t="str">
            <v>Yes</v>
          </cell>
          <cell r="CH58" t="str">
            <v>Yes</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v>0</v>
          </cell>
          <cell r="DV58">
            <v>0</v>
          </cell>
          <cell r="DW58">
            <v>0</v>
          </cell>
        </row>
        <row r="59">
          <cell r="U59" t="str">
            <v>PR19ANH_22</v>
          </cell>
          <cell r="V59" t="str">
            <v>Positive Impact on Communities</v>
          </cell>
          <cell r="W59" t="str">
            <v>PR19 new</v>
          </cell>
          <cell r="X59">
            <v>22</v>
          </cell>
          <cell r="Y59" t="str">
            <v>Priority services for customers in vulnerable circumstances</v>
          </cell>
          <cell r="Z59"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AA59" t="str">
            <v/>
          </cell>
          <cell r="AB59" t="str">
            <v/>
          </cell>
          <cell r="AC59" t="str">
            <v/>
          </cell>
          <cell r="AD59" t="str">
            <v/>
          </cell>
          <cell r="AE59">
            <v>1</v>
          </cell>
          <cell r="AF59" t="str">
            <v/>
          </cell>
          <cell r="AG59" t="str">
            <v/>
          </cell>
          <cell r="AH59" t="str">
            <v/>
          </cell>
          <cell r="AI59">
            <v>1</v>
          </cell>
          <cell r="AJ59" t="str">
            <v>NFI</v>
          </cell>
          <cell r="AK59" t="str">
            <v/>
          </cell>
          <cell r="AL59" t="str">
            <v/>
          </cell>
          <cell r="AM59" t="str">
            <v>Billing, debt, vfm, affordability, vulnerability</v>
          </cell>
          <cell r="AN59" t="str">
            <v>%</v>
          </cell>
          <cell r="AO59" t="str">
            <v>Percentage of applicable households</v>
          </cell>
          <cell r="AP59">
            <v>1</v>
          </cell>
          <cell r="AQ59" t="str">
            <v>Up</v>
          </cell>
          <cell r="AR59" t="str">
            <v>Priority services for customers in vulnerable circumstances</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t="str">
            <v>1.8 / 17.5 / 45</v>
          </cell>
          <cell r="BJ59" t="str">
            <v>3.6 / 35 / 90</v>
          </cell>
          <cell r="BK59" t="str">
            <v>6.1 / 35 / 90</v>
          </cell>
          <cell r="BL59" t="str">
            <v>9.5 / 35 / 90</v>
          </cell>
          <cell r="BM59" t="str">
            <v>12.8 / 35 / 90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v>1</v>
          </cell>
          <cell r="DW59" t="str">
            <v/>
          </cell>
        </row>
        <row r="60">
          <cell r="U60" t="str">
            <v>PR19ANH_23</v>
          </cell>
          <cell r="V60" t="str">
            <v>Fair Charges, Fair Returns</v>
          </cell>
          <cell r="W60" t="str">
            <v>PR19 new</v>
          </cell>
          <cell r="X60">
            <v>23</v>
          </cell>
          <cell r="Y60" t="str">
            <v>Managing void properties</v>
          </cell>
          <cell r="Z60"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AA60" t="str">
            <v/>
          </cell>
          <cell r="AB60" t="str">
            <v/>
          </cell>
          <cell r="AC60" t="str">
            <v/>
          </cell>
          <cell r="AD60" t="str">
            <v/>
          </cell>
          <cell r="AE60">
            <v>1</v>
          </cell>
          <cell r="AF60" t="str">
            <v/>
          </cell>
          <cell r="AG60" t="str">
            <v/>
          </cell>
          <cell r="AH60" t="str">
            <v/>
          </cell>
          <cell r="AI60">
            <v>1</v>
          </cell>
          <cell r="AJ60" t="str">
            <v>Out &amp; under</v>
          </cell>
          <cell r="AK60" t="str">
            <v xml:space="preserve">Revenue </v>
          </cell>
          <cell r="AL60" t="str">
            <v>In-period</v>
          </cell>
          <cell r="AM60" t="str">
            <v>Billing, debt, vfm, affordability, vulnerability</v>
          </cell>
          <cell r="AN60" t="str">
            <v>%</v>
          </cell>
          <cell r="AO60" t="str">
            <v>Long term voids occupied as % of total billable properties</v>
          </cell>
          <cell r="AP60">
            <v>2</v>
          </cell>
          <cell r="AQ60" t="str">
            <v>Down</v>
          </cell>
          <cell r="AR60" t="str">
            <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t="str">
            <v/>
          </cell>
          <cell r="BJ60" t="str">
            <v/>
          </cell>
          <cell r="BK60" t="str">
            <v/>
          </cell>
          <cell r="BL60" t="str">
            <v/>
          </cell>
          <cell r="BM60" t="str">
            <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t="str">
            <v>Yes</v>
          </cell>
          <cell r="CE60" t="str">
            <v>Yes</v>
          </cell>
          <cell r="CF60" t="str">
            <v>Yes</v>
          </cell>
          <cell r="CG60" t="str">
            <v>Yes</v>
          </cell>
          <cell r="CH60" t="str">
            <v>Yes</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v>1</v>
          </cell>
          <cell r="DW60" t="str">
            <v/>
          </cell>
        </row>
        <row r="61">
          <cell r="U61" t="str">
            <v>PR19ANH_24</v>
          </cell>
          <cell r="V61" t="str">
            <v>A Smaller Footprint</v>
          </cell>
          <cell r="W61" t="str">
            <v>PR14 continuation</v>
          </cell>
          <cell r="X61">
            <v>24</v>
          </cell>
          <cell r="Y61" t="str">
            <v>Operational carbon</v>
          </cell>
          <cell r="Z61" t="str">
            <v>We seek to reduce the carbon emissions that result from our activities. The operational carbon PC tracks our success in delivering our long term goal of being carbon neutral by 2050. Performance is measured as a reduction against the 2020 baseline.</v>
          </cell>
          <cell r="AA61">
            <v>0.2</v>
          </cell>
          <cell r="AB61">
            <v>0.2</v>
          </cell>
          <cell r="AC61">
            <v>0.2</v>
          </cell>
          <cell r="AD61">
            <v>0.2</v>
          </cell>
          <cell r="AE61">
            <v>0.2</v>
          </cell>
          <cell r="AF61" t="str">
            <v/>
          </cell>
          <cell r="AG61" t="str">
            <v/>
          </cell>
          <cell r="AH61" t="str">
            <v/>
          </cell>
          <cell r="AI61">
            <v>1</v>
          </cell>
          <cell r="AJ61" t="str">
            <v>NFI</v>
          </cell>
          <cell r="AK61" t="str">
            <v/>
          </cell>
          <cell r="AL61" t="str">
            <v/>
          </cell>
          <cell r="AM61" t="str">
            <v>Energy/emissions</v>
          </cell>
          <cell r="AN61" t="str">
            <v>%</v>
          </cell>
          <cell r="AO61" t="str">
            <v>% reduction in carbon from 2015 baseline</v>
          </cell>
          <cell r="AP61">
            <v>1</v>
          </cell>
          <cell r="AQ61" t="str">
            <v>Up</v>
          </cell>
          <cell r="AR61" t="str">
            <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t="str">
            <v/>
          </cell>
          <cell r="BJ61" t="str">
            <v/>
          </cell>
          <cell r="BK61" t="str">
            <v/>
          </cell>
          <cell r="BL61" t="str">
            <v/>
          </cell>
          <cell r="BM61" t="str">
            <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v>1</v>
          </cell>
          <cell r="DW61" t="str">
            <v/>
          </cell>
        </row>
        <row r="62">
          <cell r="U62" t="str">
            <v>PR19ANH_25</v>
          </cell>
          <cell r="V62" t="str">
            <v>A Smaller Footprint</v>
          </cell>
          <cell r="W62" t="str">
            <v>PR14 continuation</v>
          </cell>
          <cell r="X62">
            <v>25</v>
          </cell>
          <cell r="Y62" t="str">
            <v>Capital carbon</v>
          </cell>
          <cell r="Z62" t="str">
            <v>Our capital carbon PC tracks our success in reducing emissions from infrastructure projects.  This performance commitment tracks our success in delivering our long term goal of reducing capital carbon by 70% from a 2010 baseline.</v>
          </cell>
          <cell r="AA62">
            <v>0.2</v>
          </cell>
          <cell r="AB62">
            <v>0.2</v>
          </cell>
          <cell r="AC62">
            <v>0.2</v>
          </cell>
          <cell r="AD62">
            <v>0.2</v>
          </cell>
          <cell r="AE62">
            <v>0.2</v>
          </cell>
          <cell r="AF62" t="str">
            <v/>
          </cell>
          <cell r="AG62" t="str">
            <v/>
          </cell>
          <cell r="AH62" t="str">
            <v/>
          </cell>
          <cell r="AI62">
            <v>1</v>
          </cell>
          <cell r="AJ62" t="str">
            <v>NFI</v>
          </cell>
          <cell r="AK62" t="str">
            <v/>
          </cell>
          <cell r="AL62" t="str">
            <v/>
          </cell>
          <cell r="AM62" t="str">
            <v>Energy/emissions</v>
          </cell>
          <cell r="AN62" t="str">
            <v>%</v>
          </cell>
          <cell r="AO62" t="str">
            <v>% reduction in carbon from 2020 baseline</v>
          </cell>
          <cell r="AP62">
            <v>1</v>
          </cell>
          <cell r="AQ62" t="str">
            <v>Up</v>
          </cell>
          <cell r="AR62" t="str">
            <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t="str">
            <v/>
          </cell>
          <cell r="BJ62" t="str">
            <v/>
          </cell>
          <cell r="BK62" t="str">
            <v/>
          </cell>
          <cell r="BL62" t="str">
            <v/>
          </cell>
          <cell r="BM62" t="str">
            <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v>1</v>
          </cell>
          <cell r="DW62" t="str">
            <v/>
          </cell>
        </row>
        <row r="63">
          <cell r="U63" t="str">
            <v>PR19ANH_30</v>
          </cell>
          <cell r="V63" t="str">
            <v>Delighted Customers</v>
          </cell>
          <cell r="W63" t="str">
            <v>PR19 new</v>
          </cell>
          <cell r="X63">
            <v>30</v>
          </cell>
          <cell r="Y63" t="str">
            <v>Non-household Retailer Satisfaction</v>
          </cell>
          <cell r="Z63"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AA63" t="str">
            <v/>
          </cell>
          <cell r="AB63">
            <v>0.51</v>
          </cell>
          <cell r="AC63">
            <v>0.49</v>
          </cell>
          <cell r="AD63" t="str">
            <v/>
          </cell>
          <cell r="AE63" t="str">
            <v/>
          </cell>
          <cell r="AF63" t="str">
            <v/>
          </cell>
          <cell r="AG63" t="str">
            <v/>
          </cell>
          <cell r="AH63" t="str">
            <v/>
          </cell>
          <cell r="AI63">
            <v>1</v>
          </cell>
          <cell r="AJ63" t="str">
            <v>NFI</v>
          </cell>
          <cell r="AK63" t="str">
            <v/>
          </cell>
          <cell r="AL63" t="str">
            <v/>
          </cell>
          <cell r="AM63" t="str">
            <v>Customer service/satisfaction (exc. billing etc.)</v>
          </cell>
          <cell r="AN63" t="str">
            <v>score</v>
          </cell>
          <cell r="AO63" t="str">
            <v>Retailer Satisfaction Index Score</v>
          </cell>
          <cell r="AP63">
            <v>1</v>
          </cell>
          <cell r="AQ63" t="str">
            <v>Up</v>
          </cell>
          <cell r="AR63" t="str">
            <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t="str">
            <v/>
          </cell>
          <cell r="BJ63" t="str">
            <v/>
          </cell>
          <cell r="BK63" t="str">
            <v/>
          </cell>
          <cell r="BL63" t="str">
            <v/>
          </cell>
          <cell r="BM63" t="str">
            <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v>1</v>
          </cell>
          <cell r="DW63" t="str">
            <v/>
          </cell>
        </row>
        <row r="64">
          <cell r="U64" t="str">
            <v>PR19ANH_32</v>
          </cell>
          <cell r="V64" t="str">
            <v>Flourishing Environment</v>
          </cell>
          <cell r="W64" t="str">
            <v>PR19 new</v>
          </cell>
          <cell r="X64">
            <v>32</v>
          </cell>
          <cell r="Y64" t="str">
            <v>Water Industry National Environment Programme</v>
          </cell>
          <cell r="Z64"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AA64">
            <v>0.15</v>
          </cell>
          <cell r="AB64" t="str">
            <v/>
          </cell>
          <cell r="AC64">
            <v>0.85</v>
          </cell>
          <cell r="AD64" t="str">
            <v/>
          </cell>
          <cell r="AE64" t="str">
            <v/>
          </cell>
          <cell r="AF64" t="str">
            <v/>
          </cell>
          <cell r="AG64" t="str">
            <v/>
          </cell>
          <cell r="AH64" t="str">
            <v/>
          </cell>
          <cell r="AI64">
            <v>1</v>
          </cell>
          <cell r="AJ64" t="str">
            <v>Out &amp; under</v>
          </cell>
          <cell r="AK64" t="str">
            <v xml:space="preserve">Revenue </v>
          </cell>
          <cell r="AL64" t="str">
            <v>In-period</v>
          </cell>
          <cell r="AM64" t="str">
            <v>Environmental</v>
          </cell>
          <cell r="AN64" t="str">
            <v>nr</v>
          </cell>
          <cell r="AO64" t="str">
            <v>WINEP obligations</v>
          </cell>
          <cell r="AP64">
            <v>0</v>
          </cell>
          <cell r="AQ64" t="str">
            <v>Up</v>
          </cell>
          <cell r="AR64" t="str">
            <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t="str">
            <v/>
          </cell>
          <cell r="BJ64" t="str">
            <v/>
          </cell>
          <cell r="BK64" t="str">
            <v/>
          </cell>
          <cell r="BL64" t="str">
            <v/>
          </cell>
          <cell r="BM64" t="str">
            <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t="str">
            <v>Yes</v>
          </cell>
          <cell r="CE64" t="str">
            <v>Yes</v>
          </cell>
          <cell r="CF64" t="str">
            <v>Yes</v>
          </cell>
          <cell r="CG64" t="str">
            <v>Yes</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v>1</v>
          </cell>
          <cell r="DW64" t="str">
            <v/>
          </cell>
        </row>
        <row r="65">
          <cell r="U65" t="str">
            <v>PR19ANH_34</v>
          </cell>
          <cell r="V65" t="str">
            <v>Safe Clean Water</v>
          </cell>
          <cell r="W65" t="str">
            <v>PR14 revision</v>
          </cell>
          <cell r="X65">
            <v>34</v>
          </cell>
          <cell r="Y65" t="str">
            <v>Water quality contacts</v>
          </cell>
          <cell r="Z65" t="str">
            <v>This measures the number of contacts we receive from customers about the appearance, taste and odour of their water. Performance is measured based on the number of contacts per 1,000 population.</v>
          </cell>
          <cell r="AA65" t="str">
            <v/>
          </cell>
          <cell r="AB65">
            <v>1</v>
          </cell>
          <cell r="AC65" t="str">
            <v/>
          </cell>
          <cell r="AD65" t="str">
            <v/>
          </cell>
          <cell r="AE65" t="str">
            <v/>
          </cell>
          <cell r="AF65" t="str">
            <v/>
          </cell>
          <cell r="AG65" t="str">
            <v/>
          </cell>
          <cell r="AH65" t="str">
            <v/>
          </cell>
          <cell r="AI65">
            <v>1</v>
          </cell>
          <cell r="AJ65" t="str">
            <v>Out &amp; under</v>
          </cell>
          <cell r="AK65" t="str">
            <v xml:space="preserve">Revenue </v>
          </cell>
          <cell r="AL65" t="str">
            <v>In-period</v>
          </cell>
          <cell r="AM65" t="str">
            <v>Customer contacts - water quality</v>
          </cell>
          <cell r="AN65" t="str">
            <v>Number</v>
          </cell>
          <cell r="AO65" t="str">
            <v>No. of contacts per 1,000 population</v>
          </cell>
          <cell r="AP65">
            <v>2</v>
          </cell>
          <cell r="AQ65" t="str">
            <v>Down</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t="str">
            <v/>
          </cell>
          <cell r="BJ65" t="str">
            <v/>
          </cell>
          <cell r="BK65" t="str">
            <v/>
          </cell>
          <cell r="BL65" t="str">
            <v/>
          </cell>
          <cell r="BM65" t="str">
            <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t="str">
            <v>Yes</v>
          </cell>
          <cell r="CE65" t="str">
            <v>Yes</v>
          </cell>
          <cell r="CF65" t="str">
            <v>Yes</v>
          </cell>
          <cell r="CG65" t="str">
            <v>Yes</v>
          </cell>
          <cell r="CH65" t="str">
            <v>Yes</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v>1</v>
          </cell>
          <cell r="DW65" t="str">
            <v/>
          </cell>
        </row>
        <row r="66">
          <cell r="U66" t="str">
            <v>PR19ANH_35</v>
          </cell>
          <cell r="V66" t="str">
            <v>Safe Clean Water</v>
          </cell>
          <cell r="W66" t="str">
            <v>PR19 new</v>
          </cell>
          <cell r="X66">
            <v>35</v>
          </cell>
          <cell r="Y66" t="str">
            <v>Event Risk Index (ERI)</v>
          </cell>
          <cell r="Z66" t="str">
            <v>The Event Risk Index (ERI) is a measure of the risk arising from the duration and severity of water quality events.</v>
          </cell>
          <cell r="AA66" t="str">
            <v/>
          </cell>
          <cell r="AB66">
            <v>1</v>
          </cell>
          <cell r="AC66" t="str">
            <v/>
          </cell>
          <cell r="AD66" t="str">
            <v/>
          </cell>
          <cell r="AE66" t="str">
            <v/>
          </cell>
          <cell r="AF66" t="str">
            <v/>
          </cell>
          <cell r="AG66" t="str">
            <v/>
          </cell>
          <cell r="AH66" t="str">
            <v/>
          </cell>
          <cell r="AI66">
            <v>1</v>
          </cell>
          <cell r="AJ66" t="str">
            <v>NFI</v>
          </cell>
          <cell r="AK66" t="str">
            <v/>
          </cell>
          <cell r="AL66" t="str">
            <v/>
          </cell>
          <cell r="AM66" t="str">
            <v>Water quality compliance</v>
          </cell>
          <cell r="AN66" t="str">
            <v>score</v>
          </cell>
          <cell r="AO66" t="str">
            <v>ERI score</v>
          </cell>
          <cell r="AP66">
            <v>3</v>
          </cell>
          <cell r="AQ66" t="str">
            <v>Down</v>
          </cell>
          <cell r="AR66" t="str">
            <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t="str">
            <v/>
          </cell>
          <cell r="BJ66" t="str">
            <v/>
          </cell>
          <cell r="BK66" t="str">
            <v/>
          </cell>
          <cell r="BL66" t="str">
            <v/>
          </cell>
          <cell r="BM66" t="str">
            <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v>1</v>
          </cell>
          <cell r="DW66" t="str">
            <v/>
          </cell>
        </row>
        <row r="67">
          <cell r="U67" t="str">
            <v>PR19ANH_36</v>
          </cell>
          <cell r="V67" t="str">
            <v>Positive Impact on Communities</v>
          </cell>
          <cell r="W67" t="str">
            <v>PR19 new</v>
          </cell>
          <cell r="X67">
            <v>36</v>
          </cell>
          <cell r="Y67" t="str">
            <v>British Standards Institution - Standard for Inclusive Service</v>
          </cell>
          <cell r="Z67" t="str">
            <v xml:space="preserve">Each year we will be measured based on whether we comply or do not comply with the BSI standard for Inclusive Service Provision. </v>
          </cell>
          <cell r="AA67" t="str">
            <v/>
          </cell>
          <cell r="AB67" t="str">
            <v/>
          </cell>
          <cell r="AC67" t="str">
            <v/>
          </cell>
          <cell r="AD67" t="str">
            <v/>
          </cell>
          <cell r="AE67">
            <v>1</v>
          </cell>
          <cell r="AF67" t="str">
            <v/>
          </cell>
          <cell r="AG67" t="str">
            <v/>
          </cell>
          <cell r="AH67" t="str">
            <v/>
          </cell>
          <cell r="AI67">
            <v>1</v>
          </cell>
          <cell r="AJ67" t="str">
            <v>NFI</v>
          </cell>
          <cell r="AK67" t="str">
            <v/>
          </cell>
          <cell r="AL67" t="str">
            <v/>
          </cell>
          <cell r="AM67" t="str">
            <v>Affordability/vulnerability</v>
          </cell>
          <cell r="AN67" t="str">
            <v>text</v>
          </cell>
          <cell r="AO67" t="str">
            <v>Compliant or not compliant</v>
          </cell>
          <cell r="AP67">
            <v>0</v>
          </cell>
          <cell r="AQ67" t="str">
            <v>text</v>
          </cell>
          <cell r="AR67" t="str">
            <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t="str">
            <v/>
          </cell>
          <cell r="BJ67" t="str">
            <v/>
          </cell>
          <cell r="BK67" t="str">
            <v/>
          </cell>
          <cell r="BL67" t="str">
            <v/>
          </cell>
          <cell r="BM67" t="str">
            <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row>
        <row r="68">
          <cell r="U68" t="str">
            <v>PR19ANH_37</v>
          </cell>
          <cell r="V68" t="str">
            <v>Positive Impact on Communities</v>
          </cell>
          <cell r="W68" t="str">
            <v>PR19 new</v>
          </cell>
          <cell r="X68">
            <v>37</v>
          </cell>
          <cell r="Y68" t="str">
            <v>Helping those struggling to pay</v>
          </cell>
          <cell r="Z68" t="str">
            <v>The percentage of non-operational calls received that are handled by the Extra Care and Collections teams for an assessment of their circumstances and appropriate support.</v>
          </cell>
          <cell r="AA68" t="str">
            <v/>
          </cell>
          <cell r="AB68" t="str">
            <v/>
          </cell>
          <cell r="AC68" t="str">
            <v/>
          </cell>
          <cell r="AD68" t="str">
            <v/>
          </cell>
          <cell r="AE68">
            <v>1</v>
          </cell>
          <cell r="AF68" t="str">
            <v/>
          </cell>
          <cell r="AG68" t="str">
            <v/>
          </cell>
          <cell r="AH68" t="str">
            <v/>
          </cell>
          <cell r="AI68">
            <v>1</v>
          </cell>
          <cell r="AJ68" t="str">
            <v>NFI</v>
          </cell>
          <cell r="AK68" t="str">
            <v/>
          </cell>
          <cell r="AL68" t="str">
            <v/>
          </cell>
          <cell r="AM68" t="str">
            <v>Affordability/vulnerability</v>
          </cell>
          <cell r="AN68" t="str">
            <v>nr</v>
          </cell>
          <cell r="AO68" t="str">
            <v>Number of unique customers receiving financial assistance</v>
          </cell>
          <cell r="AP68">
            <v>1</v>
          </cell>
          <cell r="AQ68" t="str">
            <v>Up</v>
          </cell>
          <cell r="AR68" t="str">
            <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t="str">
            <v/>
          </cell>
          <cell r="BJ68" t="str">
            <v/>
          </cell>
          <cell r="BK68" t="str">
            <v/>
          </cell>
          <cell r="BL68" t="str">
            <v/>
          </cell>
          <cell r="BM68" t="str">
            <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row>
        <row r="69">
          <cell r="U69" t="str">
            <v>PR19ANH_38</v>
          </cell>
          <cell r="V69" t="str">
            <v/>
          </cell>
          <cell r="W69" t="str">
            <v>PR19 new</v>
          </cell>
          <cell r="X69">
            <v>38</v>
          </cell>
          <cell r="Y69" t="str">
            <v>Smart metering delivery</v>
          </cell>
          <cell r="Z69" t="str">
            <v/>
          </cell>
          <cell r="AA69" t="str">
            <v/>
          </cell>
          <cell r="AB69">
            <v>1</v>
          </cell>
          <cell r="AC69" t="str">
            <v/>
          </cell>
          <cell r="AD69" t="str">
            <v/>
          </cell>
          <cell r="AE69" t="str">
            <v/>
          </cell>
          <cell r="AF69" t="str">
            <v/>
          </cell>
          <cell r="AG69" t="str">
            <v/>
          </cell>
          <cell r="AH69" t="str">
            <v/>
          </cell>
          <cell r="AI69">
            <v>1</v>
          </cell>
          <cell r="AJ69" t="str">
            <v>Under</v>
          </cell>
          <cell r="AK69" t="str">
            <v>Revenue</v>
          </cell>
          <cell r="AL69" t="str">
            <v>End of period</v>
          </cell>
          <cell r="AM69" t="str">
            <v>Scheme specific</v>
          </cell>
          <cell r="AN69" t="str">
            <v>nr</v>
          </cell>
          <cell r="AO69" t="str">
            <v>Nr of meters</v>
          </cell>
          <cell r="AP69">
            <v>0</v>
          </cell>
          <cell r="AQ69" t="str">
            <v>Up</v>
          </cell>
          <cell r="AR69" t="str">
            <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t="str">
            <v/>
          </cell>
          <cell r="BJ69" t="str">
            <v/>
          </cell>
          <cell r="BK69" t="str">
            <v/>
          </cell>
          <cell r="BL69" t="str">
            <v/>
          </cell>
          <cell r="BM69" t="str">
            <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t="str">
            <v/>
          </cell>
          <cell r="CE69" t="str">
            <v/>
          </cell>
          <cell r="CF69" t="str">
            <v/>
          </cell>
          <cell r="CG69" t="str">
            <v/>
          </cell>
          <cell r="CH69" t="str">
            <v>Yes</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row>
        <row r="70">
          <cell r="U70" t="str">
            <v>PR19ANH_39</v>
          </cell>
          <cell r="V70" t="str">
            <v/>
          </cell>
          <cell r="W70" t="str">
            <v>PR19 new</v>
          </cell>
          <cell r="X70">
            <v>39</v>
          </cell>
          <cell r="Y70" t="str">
            <v>Internal interconnection delivery</v>
          </cell>
          <cell r="Z70" t="str">
            <v/>
          </cell>
          <cell r="AA70" t="str">
            <v/>
          </cell>
          <cell r="AB70">
            <v>1</v>
          </cell>
          <cell r="AC70" t="str">
            <v/>
          </cell>
          <cell r="AD70" t="str">
            <v/>
          </cell>
          <cell r="AE70" t="str">
            <v/>
          </cell>
          <cell r="AF70" t="str">
            <v/>
          </cell>
          <cell r="AG70" t="str">
            <v/>
          </cell>
          <cell r="AH70" t="str">
            <v/>
          </cell>
          <cell r="AI70">
            <v>1</v>
          </cell>
          <cell r="AJ70" t="str">
            <v>Under</v>
          </cell>
          <cell r="AK70" t="str">
            <v xml:space="preserve">Revenue </v>
          </cell>
          <cell r="AL70" t="str">
            <v>End of period</v>
          </cell>
          <cell r="AM70" t="str">
            <v>Scheme specific</v>
          </cell>
          <cell r="AN70" t="str">
            <v>nr</v>
          </cell>
          <cell r="AO70" t="str">
            <v>Cumulative Ml/d</v>
          </cell>
          <cell r="AP70">
            <v>1</v>
          </cell>
          <cell r="AQ70" t="str">
            <v>Up</v>
          </cell>
          <cell r="AR70" t="str">
            <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t="str">
            <v/>
          </cell>
          <cell r="BJ70" t="str">
            <v/>
          </cell>
          <cell r="BK70" t="str">
            <v/>
          </cell>
          <cell r="BL70" t="str">
            <v/>
          </cell>
          <cell r="BM70" t="str">
            <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t="str">
            <v/>
          </cell>
          <cell r="CE70" t="str">
            <v/>
          </cell>
          <cell r="CF70" t="str">
            <v/>
          </cell>
          <cell r="CG70" t="str">
            <v/>
          </cell>
          <cell r="CH70" t="str">
            <v>Yes</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row>
        <row r="71">
          <cell r="U71" t="str">
            <v>PR19ANH_40</v>
          </cell>
          <cell r="V71" t="str">
            <v/>
          </cell>
          <cell r="W71" t="str">
            <v/>
          </cell>
          <cell r="X71">
            <v>40</v>
          </cell>
          <cell r="Y71" t="str">
            <v>Value for Money</v>
          </cell>
          <cell r="Z71" t="str">
            <v/>
          </cell>
          <cell r="AA71" t="str">
            <v/>
          </cell>
          <cell r="AB71" t="str">
            <v/>
          </cell>
          <cell r="AC71" t="str">
            <v/>
          </cell>
          <cell r="AD71" t="str">
            <v/>
          </cell>
          <cell r="AE71" t="str">
            <v/>
          </cell>
          <cell r="AF71" t="str">
            <v/>
          </cell>
          <cell r="AG71" t="str">
            <v/>
          </cell>
          <cell r="AH71" t="str">
            <v/>
          </cell>
          <cell r="AI71">
            <v>0</v>
          </cell>
          <cell r="AJ71" t="str">
            <v>NFI</v>
          </cell>
          <cell r="AK71" t="str">
            <v/>
          </cell>
          <cell r="AL71" t="str">
            <v/>
          </cell>
          <cell r="AM71" t="str">
            <v/>
          </cell>
          <cell r="AN71" t="str">
            <v/>
          </cell>
          <cell r="AO71" t="str">
            <v/>
          </cell>
          <cell r="AP71">
            <v>0</v>
          </cell>
          <cell r="AQ71" t="str">
            <v/>
          </cell>
          <cell r="AR71" t="str">
            <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t="str">
            <v/>
          </cell>
          <cell r="BJ71" t="str">
            <v/>
          </cell>
          <cell r="BK71" t="str">
            <v/>
          </cell>
          <cell r="BL71" t="str">
            <v/>
          </cell>
          <cell r="BM71" t="str">
            <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row>
        <row r="72">
          <cell r="U72" t="str">
            <v>PR19ANH_41</v>
          </cell>
          <cell r="V72" t="str">
            <v/>
          </cell>
          <cell r="W72" t="str">
            <v/>
          </cell>
          <cell r="X72">
            <v>41</v>
          </cell>
          <cell r="Y72" t="str">
            <v>Cyber Security</v>
          </cell>
          <cell r="Z72" t="str">
            <v/>
          </cell>
          <cell r="AA72" t="str">
            <v/>
          </cell>
          <cell r="AB72">
            <v>1</v>
          </cell>
          <cell r="AC72" t="str">
            <v/>
          </cell>
          <cell r="AD72" t="str">
            <v/>
          </cell>
          <cell r="AE72" t="str">
            <v/>
          </cell>
          <cell r="AF72" t="str">
            <v/>
          </cell>
          <cell r="AG72" t="str">
            <v/>
          </cell>
          <cell r="AH72" t="str">
            <v/>
          </cell>
          <cell r="AI72">
            <v>1</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t="str">
            <v/>
          </cell>
          <cell r="BJ72" t="str">
            <v/>
          </cell>
          <cell r="BK72" t="str">
            <v/>
          </cell>
          <cell r="BL72" t="str">
            <v/>
          </cell>
          <cell r="BM72" t="str">
            <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t="str">
            <v/>
          </cell>
          <cell r="CE72" t="str">
            <v/>
          </cell>
          <cell r="CF72" t="str">
            <v/>
          </cell>
          <cell r="CG72" t="str">
            <v/>
          </cell>
          <cell r="CH72" t="str">
            <v>Yes</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v>0</v>
          </cell>
          <cell r="DV72">
            <v>0</v>
          </cell>
          <cell r="DW72">
            <v>0</v>
          </cell>
        </row>
        <row r="73">
          <cell r="U73" t="str">
            <v>PR19ANH_NEP01</v>
          </cell>
          <cell r="V73" t="str">
            <v/>
          </cell>
          <cell r="W73" t="str">
            <v/>
          </cell>
          <cell r="X73" t="str">
            <v>NEP01</v>
          </cell>
          <cell r="Y73" t="str">
            <v>WINEP Delivery</v>
          </cell>
          <cell r="Z73" t="str">
            <v/>
          </cell>
          <cell r="AA73" t="str">
            <v/>
          </cell>
          <cell r="AB73" t="str">
            <v/>
          </cell>
          <cell r="AC73" t="str">
            <v/>
          </cell>
          <cell r="AD73" t="str">
            <v/>
          </cell>
          <cell r="AE73" t="str">
            <v/>
          </cell>
          <cell r="AF73" t="str">
            <v/>
          </cell>
          <cell r="AG73" t="str">
            <v/>
          </cell>
          <cell r="AH73" t="str">
            <v/>
          </cell>
          <cell r="AI73">
            <v>0</v>
          </cell>
          <cell r="AJ73" t="str">
            <v>NFI</v>
          </cell>
          <cell r="AK73" t="str">
            <v/>
          </cell>
          <cell r="AL73" t="str">
            <v/>
          </cell>
          <cell r="AM73" t="str">
            <v/>
          </cell>
          <cell r="AN73" t="str">
            <v/>
          </cell>
          <cell r="AO73" t="str">
            <v>WINEP requirements met or not met in each year</v>
          </cell>
          <cell r="AP73">
            <v>0</v>
          </cell>
          <cell r="AQ73" t="str">
            <v/>
          </cell>
          <cell r="AR73" t="str">
            <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t="str">
            <v/>
          </cell>
          <cell r="BJ73" t="str">
            <v/>
          </cell>
          <cell r="BK73" t="str">
            <v/>
          </cell>
          <cell r="BL73" t="str">
            <v/>
          </cell>
          <cell r="BM73" t="str">
            <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row>
        <row r="74">
          <cell r="U74" t="str">
            <v>PR19ANH_42</v>
          </cell>
          <cell r="V74" t="str">
            <v/>
          </cell>
          <cell r="W74" t="str">
            <v/>
          </cell>
          <cell r="X74">
            <v>42</v>
          </cell>
          <cell r="Y74" t="str">
            <v>Partnership working on pluvial and fluvial flood risk</v>
          </cell>
          <cell r="Z74" t="str">
            <v/>
          </cell>
          <cell r="AA74" t="str">
            <v/>
          </cell>
          <cell r="AB74" t="str">
            <v/>
          </cell>
          <cell r="AC74">
            <v>1</v>
          </cell>
          <cell r="AD74" t="str">
            <v/>
          </cell>
          <cell r="AE74" t="str">
            <v/>
          </cell>
          <cell r="AF74" t="str">
            <v/>
          </cell>
          <cell r="AG74" t="str">
            <v/>
          </cell>
          <cell r="AH74" t="str">
            <v/>
          </cell>
          <cell r="AI74">
            <v>1</v>
          </cell>
          <cell r="AJ74" t="str">
            <v>Under</v>
          </cell>
          <cell r="AK74" t="str">
            <v xml:space="preserve">Revenue </v>
          </cell>
          <cell r="AL74" t="str">
            <v>End of period</v>
          </cell>
          <cell r="AM74" t="str">
            <v/>
          </cell>
          <cell r="AN74">
            <v>0</v>
          </cell>
          <cell r="AO74">
            <v>0</v>
          </cell>
          <cell r="AP74">
            <v>0</v>
          </cell>
          <cell r="AQ74">
            <v>0</v>
          </cell>
          <cell r="AR74" t="str">
            <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t="str">
            <v/>
          </cell>
          <cell r="BJ74" t="str">
            <v/>
          </cell>
          <cell r="BK74" t="str">
            <v/>
          </cell>
          <cell r="BL74" t="str">
            <v/>
          </cell>
          <cell r="BM74" t="str">
            <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t="str">
            <v/>
          </cell>
          <cell r="CE74" t="str">
            <v/>
          </cell>
          <cell r="CF74" t="str">
            <v/>
          </cell>
          <cell r="CG74" t="str">
            <v/>
          </cell>
          <cell r="CH74" t="str">
            <v>Yes</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v>0</v>
          </cell>
          <cell r="DV74">
            <v>0</v>
          </cell>
          <cell r="DW74">
            <v>0</v>
          </cell>
        </row>
        <row r="75">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t="str">
            <v/>
          </cell>
          <cell r="BJ75" t="str">
            <v/>
          </cell>
          <cell r="BK75" t="str">
            <v/>
          </cell>
          <cell r="BL75" t="str">
            <v/>
          </cell>
          <cell r="BM75" t="str">
            <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v>0</v>
          </cell>
          <cell r="DV75">
            <v>0</v>
          </cell>
          <cell r="DW75">
            <v>0</v>
          </cell>
        </row>
        <row r="76">
          <cell r="U76" t="str">
            <v>PR19ANH_43</v>
          </cell>
          <cell r="V76" t="str">
            <v/>
          </cell>
          <cell r="W76" t="str">
            <v/>
          </cell>
          <cell r="X76">
            <v>43</v>
          </cell>
          <cell r="Y76" t="str">
            <v>Community investment</v>
          </cell>
          <cell r="Z76" t="str">
            <v/>
          </cell>
          <cell r="AA76" t="str">
            <v/>
          </cell>
          <cell r="AB76" t="str">
            <v/>
          </cell>
          <cell r="AC76" t="str">
            <v/>
          </cell>
          <cell r="AD76" t="str">
            <v/>
          </cell>
          <cell r="AE76" t="str">
            <v/>
          </cell>
          <cell r="AF76" t="str">
            <v/>
          </cell>
          <cell r="AG76" t="str">
            <v/>
          </cell>
          <cell r="AH76" t="str">
            <v/>
          </cell>
          <cell r="AI76">
            <v>0</v>
          </cell>
          <cell r="AJ76" t="str">
            <v>NFI</v>
          </cell>
          <cell r="AK76" t="str">
            <v/>
          </cell>
          <cell r="AL76" t="str">
            <v/>
          </cell>
          <cell r="AM76" t="str">
            <v/>
          </cell>
          <cell r="AN76">
            <v>0</v>
          </cell>
          <cell r="AO76">
            <v>0</v>
          </cell>
          <cell r="AP76">
            <v>2</v>
          </cell>
          <cell r="AQ76">
            <v>0</v>
          </cell>
          <cell r="AR76" t="str">
            <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t="str">
            <v/>
          </cell>
          <cell r="BJ76" t="str">
            <v/>
          </cell>
          <cell r="BK76" t="str">
            <v/>
          </cell>
          <cell r="BL76" t="str">
            <v/>
          </cell>
          <cell r="BM76" t="str">
            <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v>0</v>
          </cell>
          <cell r="DV76">
            <v>0</v>
          </cell>
          <cell r="DW76">
            <v>0</v>
          </cell>
        </row>
        <row r="77">
          <cell r="U77" t="str">
            <v>PR19ANH_44</v>
          </cell>
          <cell r="V77" t="str">
            <v/>
          </cell>
          <cell r="W77" t="str">
            <v/>
          </cell>
          <cell r="X77">
            <v>44</v>
          </cell>
          <cell r="Y77" t="str">
            <v>Customer trust</v>
          </cell>
          <cell r="Z77" t="str">
            <v/>
          </cell>
          <cell r="AA77" t="str">
            <v/>
          </cell>
          <cell r="AB77" t="str">
            <v/>
          </cell>
          <cell r="AC77" t="str">
            <v/>
          </cell>
          <cell r="AD77" t="str">
            <v/>
          </cell>
          <cell r="AE77" t="str">
            <v/>
          </cell>
          <cell r="AF77" t="str">
            <v/>
          </cell>
          <cell r="AG77" t="str">
            <v/>
          </cell>
          <cell r="AH77" t="str">
            <v/>
          </cell>
          <cell r="AI77">
            <v>0</v>
          </cell>
          <cell r="AJ77" t="str">
            <v>NFI</v>
          </cell>
          <cell r="AK77" t="str">
            <v/>
          </cell>
          <cell r="AL77" t="str">
            <v/>
          </cell>
          <cell r="AM77" t="str">
            <v/>
          </cell>
          <cell r="AN77">
            <v>0</v>
          </cell>
          <cell r="AO77">
            <v>0</v>
          </cell>
          <cell r="AP77">
            <v>0</v>
          </cell>
          <cell r="AQ77">
            <v>0</v>
          </cell>
          <cell r="AR77" t="str">
            <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t="str">
            <v/>
          </cell>
          <cell r="BJ77" t="str">
            <v/>
          </cell>
          <cell r="BK77" t="str">
            <v/>
          </cell>
          <cell r="BL77" t="str">
            <v/>
          </cell>
          <cell r="BM77" t="str">
            <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v>0</v>
          </cell>
          <cell r="DV77">
            <v>0</v>
          </cell>
          <cell r="DW77">
            <v>0</v>
          </cell>
        </row>
        <row r="78">
          <cell r="U78" t="str">
            <v>PR19ANH_45</v>
          </cell>
          <cell r="V78" t="str">
            <v/>
          </cell>
          <cell r="W78" t="str">
            <v/>
          </cell>
          <cell r="X78">
            <v>45</v>
          </cell>
          <cell r="Y78" t="str">
            <v>Natural capital impact</v>
          </cell>
          <cell r="Z78" t="str">
            <v/>
          </cell>
          <cell r="AA78" t="str">
            <v/>
          </cell>
          <cell r="AB78" t="str">
            <v/>
          </cell>
          <cell r="AC78" t="str">
            <v/>
          </cell>
          <cell r="AD78" t="str">
            <v/>
          </cell>
          <cell r="AE78" t="str">
            <v/>
          </cell>
          <cell r="AF78" t="str">
            <v/>
          </cell>
          <cell r="AG78" t="str">
            <v/>
          </cell>
          <cell r="AH78" t="str">
            <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t="str">
            <v/>
          </cell>
          <cell r="BJ78" t="str">
            <v/>
          </cell>
          <cell r="BK78" t="str">
            <v/>
          </cell>
          <cell r="BL78" t="str">
            <v/>
          </cell>
          <cell r="BM78" t="str">
            <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v>0</v>
          </cell>
          <cell r="DV78">
            <v>0</v>
          </cell>
          <cell r="DW78">
            <v>0</v>
          </cell>
        </row>
        <row r="79">
          <cell r="U79" t="str">
            <v>PR19ANH_46</v>
          </cell>
          <cell r="V79" t="str">
            <v/>
          </cell>
          <cell r="W79" t="str">
            <v/>
          </cell>
          <cell r="X79">
            <v>46</v>
          </cell>
          <cell r="Y79" t="str">
            <v>Regional collaboration</v>
          </cell>
          <cell r="Z79" t="str">
            <v/>
          </cell>
          <cell r="AA79" t="str">
            <v/>
          </cell>
          <cell r="AB79" t="str">
            <v/>
          </cell>
          <cell r="AC79" t="str">
            <v/>
          </cell>
          <cell r="AD79" t="str">
            <v/>
          </cell>
          <cell r="AE79" t="str">
            <v/>
          </cell>
          <cell r="AF79" t="str">
            <v/>
          </cell>
          <cell r="AG79" t="str">
            <v/>
          </cell>
          <cell r="AH79" t="str">
            <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t="str">
            <v/>
          </cell>
          <cell r="BJ79" t="str">
            <v/>
          </cell>
          <cell r="BK79" t="str">
            <v/>
          </cell>
          <cell r="BL79" t="str">
            <v/>
          </cell>
          <cell r="BM79" t="str">
            <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v>0</v>
          </cell>
          <cell r="DV79">
            <v>0</v>
          </cell>
          <cell r="DW79">
            <v>0</v>
          </cell>
        </row>
        <row r="80">
          <cell r="U80" t="str">
            <v>PR19BRL_PC01</v>
          </cell>
          <cell r="V80" t="str">
            <v>Safe and Reliable Supply of  Water</v>
          </cell>
          <cell r="W80" t="str">
            <v>PR19 new</v>
          </cell>
          <cell r="X80" t="str">
            <v>PC01</v>
          </cell>
          <cell r="Y80" t="str">
            <v>Water quality compliance (CRI)</v>
          </cell>
          <cell r="Z80" t="str">
            <v>Common definition for water quality compliance as published on the Ofwat website</v>
          </cell>
          <cell r="AA80" t="str">
            <v/>
          </cell>
          <cell r="AB80">
            <v>1</v>
          </cell>
          <cell r="AC80" t="str">
            <v/>
          </cell>
          <cell r="AD80" t="str">
            <v/>
          </cell>
          <cell r="AE80" t="str">
            <v/>
          </cell>
          <cell r="AF80" t="str">
            <v/>
          </cell>
          <cell r="AG80" t="str">
            <v/>
          </cell>
          <cell r="AH80" t="str">
            <v/>
          </cell>
          <cell r="AI80">
            <v>1</v>
          </cell>
          <cell r="AJ80" t="str">
            <v>Under</v>
          </cell>
          <cell r="AK80" t="str">
            <v xml:space="preserve">Revenue </v>
          </cell>
          <cell r="AL80" t="str">
            <v>In-period</v>
          </cell>
          <cell r="AM80" t="str">
            <v>Water quality compliance</v>
          </cell>
          <cell r="AN80" t="str">
            <v>number</v>
          </cell>
          <cell r="AO80" t="str">
            <v>Numerical CRI score</v>
          </cell>
          <cell r="AP80">
            <v>2</v>
          </cell>
          <cell r="AQ80" t="str">
            <v>Down</v>
          </cell>
          <cell r="AR80" t="str">
            <v>Water quality compliance (CRI)</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t="str">
            <v>Yes</v>
          </cell>
          <cell r="CE80" t="str">
            <v>Yes</v>
          </cell>
          <cell r="CF80" t="str">
            <v>Yes</v>
          </cell>
          <cell r="CG80" t="str">
            <v>Yes</v>
          </cell>
          <cell r="CH80" t="str">
            <v>Yes</v>
          </cell>
          <cell r="CI80" t="str">
            <v/>
          </cell>
          <cell r="CJ80" t="str">
            <v/>
          </cell>
          <cell r="CK80" t="str">
            <v/>
          </cell>
          <cell r="CL80" t="str">
            <v/>
          </cell>
          <cell r="CM80" t="str">
            <v/>
          </cell>
          <cell r="CN80">
            <v>9.5</v>
          </cell>
          <cell r="CO80">
            <v>9.5</v>
          </cell>
          <cell r="CP80">
            <v>9.5</v>
          </cell>
          <cell r="CQ80">
            <v>9.5</v>
          </cell>
          <cell r="CR80">
            <v>9.5</v>
          </cell>
          <cell r="CS80">
            <v>2</v>
          </cell>
          <cell r="CT80">
            <v>2</v>
          </cell>
          <cell r="CU80">
            <v>1.5</v>
          </cell>
          <cell r="CV80">
            <v>1.5</v>
          </cell>
          <cell r="CW80">
            <v>1.5</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v>-0.191</v>
          </cell>
          <cell r="DN80" t="str">
            <v/>
          </cell>
          <cell r="DO80" t="str">
            <v/>
          </cell>
          <cell r="DP80" t="str">
            <v/>
          </cell>
          <cell r="DQ80">
            <v>0</v>
          </cell>
          <cell r="DR80" t="str">
            <v/>
          </cell>
          <cell r="DS80" t="str">
            <v/>
          </cell>
          <cell r="DT80" t="str">
            <v/>
          </cell>
          <cell r="DU80" t="str">
            <v/>
          </cell>
          <cell r="DV80">
            <v>1</v>
          </cell>
          <cell r="DW80" t="str">
            <v/>
          </cell>
        </row>
        <row r="81">
          <cell r="U81" t="str">
            <v>PR19BRL_PC02</v>
          </cell>
          <cell r="V81" t="str">
            <v>Safe and Reliable Supply of  Water</v>
          </cell>
          <cell r="W81" t="str">
            <v>PR14 revision</v>
          </cell>
          <cell r="X81" t="str">
            <v>PC02</v>
          </cell>
          <cell r="Y81" t="str">
            <v>Water supply interruptions</v>
          </cell>
          <cell r="Z81" t="str">
            <v>Common definition for supply interruptions as published on the Ofwat website</v>
          </cell>
          <cell r="AA81" t="str">
            <v/>
          </cell>
          <cell r="AB81">
            <v>1</v>
          </cell>
          <cell r="AC81" t="str">
            <v/>
          </cell>
          <cell r="AD81" t="str">
            <v/>
          </cell>
          <cell r="AE81" t="str">
            <v/>
          </cell>
          <cell r="AF81" t="str">
            <v/>
          </cell>
          <cell r="AG81" t="str">
            <v/>
          </cell>
          <cell r="AH81" t="str">
            <v/>
          </cell>
          <cell r="AI81">
            <v>1</v>
          </cell>
          <cell r="AJ81" t="str">
            <v>Out &amp; under</v>
          </cell>
          <cell r="AK81" t="str">
            <v xml:space="preserve">Revenue </v>
          </cell>
          <cell r="AL81" t="str">
            <v>In-period</v>
          </cell>
          <cell r="AM81" t="str">
            <v>Supply interruptions</v>
          </cell>
          <cell r="AN81" t="str">
            <v>hh:mm:ss</v>
          </cell>
          <cell r="AO81" t="str">
            <v>Hours:minutes:seconds per property per year</v>
          </cell>
          <cell r="AP81">
            <v>0</v>
          </cell>
          <cell r="AQ81" t="str">
            <v>Down</v>
          </cell>
          <cell r="AR81" t="str">
            <v>Water supply interruptions</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4.5138888888888893E-3</v>
          </cell>
          <cell r="BJ81">
            <v>4.2592592592592595E-3</v>
          </cell>
          <cell r="BK81">
            <v>3.9930555555555561E-3</v>
          </cell>
          <cell r="BL81">
            <v>3.7384259259259263E-3</v>
          </cell>
          <cell r="BM81">
            <v>3.472222222222222E-3</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t="str">
            <v>Yes</v>
          </cell>
          <cell r="CE81" t="str">
            <v>Yes</v>
          </cell>
          <cell r="CF81" t="str">
            <v>Yes</v>
          </cell>
          <cell r="CG81" t="str">
            <v>Yes</v>
          </cell>
          <cell r="CH81" t="str">
            <v>Yes</v>
          </cell>
          <cell r="CI81" t="str">
            <v/>
          </cell>
          <cell r="CJ81" t="str">
            <v/>
          </cell>
          <cell r="CK81" t="str">
            <v/>
          </cell>
          <cell r="CL81" t="str">
            <v/>
          </cell>
          <cell r="CM81" t="str">
            <v/>
          </cell>
          <cell r="CN81">
            <v>1.5798611111111114E-2</v>
          </cell>
          <cell r="CO81">
            <v>1.5798611111111114E-2</v>
          </cell>
          <cell r="CP81">
            <v>1.5798611111111114E-2</v>
          </cell>
          <cell r="CQ81">
            <v>1.5798611111111114E-2</v>
          </cell>
          <cell r="CR81">
            <v>1.5798611111111114E-2</v>
          </cell>
          <cell r="CS81">
            <v>0</v>
          </cell>
          <cell r="CT81">
            <v>0</v>
          </cell>
          <cell r="CU81">
            <v>0</v>
          </cell>
          <cell r="CV81">
            <v>0</v>
          </cell>
          <cell r="CW81">
            <v>0</v>
          </cell>
          <cell r="CX81">
            <v>0</v>
          </cell>
          <cell r="CY81">
            <v>0</v>
          </cell>
          <cell r="CZ81">
            <v>0</v>
          </cell>
          <cell r="DA81">
            <v>0</v>
          </cell>
          <cell r="DB81">
            <v>0</v>
          </cell>
          <cell r="DC81">
            <v>1.8171296296296297E-3</v>
          </cell>
          <cell r="DD81">
            <v>1.6203703703703703E-3</v>
          </cell>
          <cell r="DE81">
            <v>1.0416666666666667E-3</v>
          </cell>
          <cell r="DF81">
            <v>1.0416666666666667E-3</v>
          </cell>
          <cell r="DG81">
            <v>1.0416666666666667E-3</v>
          </cell>
          <cell r="DH81" t="str">
            <v/>
          </cell>
          <cell r="DI81" t="str">
            <v/>
          </cell>
          <cell r="DJ81" t="str">
            <v/>
          </cell>
          <cell r="DK81" t="str">
            <v/>
          </cell>
          <cell r="DL81" t="str">
            <v/>
          </cell>
          <cell r="DM81">
            <v>-9.5000000000000001E-2</v>
          </cell>
          <cell r="DN81" t="str">
            <v/>
          </cell>
          <cell r="DO81" t="str">
            <v/>
          </cell>
          <cell r="DP81" t="str">
            <v/>
          </cell>
          <cell r="DQ81">
            <v>9.5000000000000001E-2</v>
          </cell>
          <cell r="DR81" t="str">
            <v/>
          </cell>
          <cell r="DS81" t="str">
            <v/>
          </cell>
          <cell r="DT81" t="str">
            <v/>
          </cell>
          <cell r="DU81" t="str">
            <v/>
          </cell>
          <cell r="DV81">
            <v>1</v>
          </cell>
          <cell r="DW81" t="str">
            <v/>
          </cell>
        </row>
        <row r="82">
          <cell r="U82" t="str">
            <v>PR19BRL_PC03</v>
          </cell>
          <cell r="V82" t="str">
            <v>Safe and Reliable Supply of  Water</v>
          </cell>
          <cell r="W82" t="str">
            <v>PR14 revision</v>
          </cell>
          <cell r="X82" t="str">
            <v>PC03</v>
          </cell>
          <cell r="Y82" t="str">
            <v>Mains repairs</v>
          </cell>
          <cell r="Z82" t="str">
            <v>Common definition for mains bursts as published on the Ofwat website</v>
          </cell>
          <cell r="AA82" t="str">
            <v/>
          </cell>
          <cell r="AB82">
            <v>1</v>
          </cell>
          <cell r="AC82" t="str">
            <v/>
          </cell>
          <cell r="AD82" t="str">
            <v/>
          </cell>
          <cell r="AE82" t="str">
            <v/>
          </cell>
          <cell r="AF82" t="str">
            <v/>
          </cell>
          <cell r="AG82" t="str">
            <v/>
          </cell>
          <cell r="AH82" t="str">
            <v/>
          </cell>
          <cell r="AI82">
            <v>1</v>
          </cell>
          <cell r="AJ82" t="str">
            <v>Under</v>
          </cell>
          <cell r="AK82" t="str">
            <v xml:space="preserve">Revenue </v>
          </cell>
          <cell r="AL82" t="str">
            <v>In-period</v>
          </cell>
          <cell r="AM82" t="str">
            <v>Water mains bursts</v>
          </cell>
          <cell r="AN82" t="str">
            <v>number</v>
          </cell>
          <cell r="AO82" t="str">
            <v>Number of repairs per 1000 km of mains</v>
          </cell>
          <cell r="AP82">
            <v>1</v>
          </cell>
          <cell r="AQ82" t="str">
            <v>Down</v>
          </cell>
          <cell r="AR82" t="str">
            <v>Mains repairs</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138.4</v>
          </cell>
          <cell r="BJ82">
            <v>136.5</v>
          </cell>
          <cell r="BK82">
            <v>134.6</v>
          </cell>
          <cell r="BL82">
            <v>132.69999999999999</v>
          </cell>
          <cell r="BM82">
            <v>130.69999999999999</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t="str">
            <v>Yes</v>
          </cell>
          <cell r="CE82" t="str">
            <v>Yes</v>
          </cell>
          <cell r="CF82" t="str">
            <v>Yes</v>
          </cell>
          <cell r="CG82" t="str">
            <v>Yes</v>
          </cell>
          <cell r="CH82" t="str">
            <v>Yes</v>
          </cell>
          <cell r="CI82" t="str">
            <v/>
          </cell>
          <cell r="CJ82" t="str">
            <v/>
          </cell>
          <cell r="CK82" t="str">
            <v/>
          </cell>
          <cell r="CL82" t="str">
            <v/>
          </cell>
          <cell r="CM82" t="str">
            <v/>
          </cell>
          <cell r="CN82">
            <v>193.8</v>
          </cell>
          <cell r="CO82">
            <v>193.8</v>
          </cell>
          <cell r="CP82">
            <v>193.8</v>
          </cell>
          <cell r="CQ82">
            <v>193.8</v>
          </cell>
          <cell r="CR82">
            <v>193.8</v>
          </cell>
          <cell r="CS82">
            <v>148.4</v>
          </cell>
          <cell r="CT82">
            <v>146.5</v>
          </cell>
          <cell r="CU82">
            <v>144.6</v>
          </cell>
          <cell r="CV82">
            <v>142.69999999999999</v>
          </cell>
          <cell r="CW82">
            <v>140.69999999999999</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v>-0.04</v>
          </cell>
          <cell r="DN82" t="str">
            <v/>
          </cell>
          <cell r="DO82" t="str">
            <v/>
          </cell>
          <cell r="DP82" t="str">
            <v/>
          </cell>
          <cell r="DQ82" t="str">
            <v/>
          </cell>
          <cell r="DR82" t="str">
            <v/>
          </cell>
          <cell r="DS82" t="str">
            <v/>
          </cell>
          <cell r="DT82" t="str">
            <v/>
          </cell>
          <cell r="DU82" t="str">
            <v/>
          </cell>
          <cell r="DV82">
            <v>1</v>
          </cell>
          <cell r="DW82" t="str">
            <v/>
          </cell>
        </row>
        <row r="83">
          <cell r="U83" t="str">
            <v>PR19BRL_PC04</v>
          </cell>
          <cell r="V83" t="str">
            <v>Safe and Reliable Supply of  Water</v>
          </cell>
          <cell r="W83" t="str">
            <v>PR19 new</v>
          </cell>
          <cell r="X83" t="str">
            <v>PC04</v>
          </cell>
          <cell r="Y83" t="str">
            <v>Unplanned outage</v>
          </cell>
          <cell r="Z83" t="str">
            <v>Common definition for unplanned outage  in a drought as published on the Ofwat website</v>
          </cell>
          <cell r="AA83" t="str">
            <v/>
          </cell>
          <cell r="AB83">
            <v>1</v>
          </cell>
          <cell r="AC83" t="str">
            <v/>
          </cell>
          <cell r="AD83" t="str">
            <v/>
          </cell>
          <cell r="AE83" t="str">
            <v/>
          </cell>
          <cell r="AF83" t="str">
            <v/>
          </cell>
          <cell r="AG83" t="str">
            <v/>
          </cell>
          <cell r="AH83" t="str">
            <v/>
          </cell>
          <cell r="AI83">
            <v>1</v>
          </cell>
          <cell r="AJ83" t="str">
            <v>Under</v>
          </cell>
          <cell r="AK83" t="str">
            <v xml:space="preserve">Revenue </v>
          </cell>
          <cell r="AL83" t="str">
            <v>In-period</v>
          </cell>
          <cell r="AM83" t="str">
            <v>Water outage</v>
          </cell>
          <cell r="AN83" t="str">
            <v>%</v>
          </cell>
          <cell r="AO83" t="str">
            <v>Percentage of peak week production capacity</v>
          </cell>
          <cell r="AP83">
            <v>2</v>
          </cell>
          <cell r="AQ83" t="str">
            <v>Down</v>
          </cell>
          <cell r="AR83" t="str">
            <v>Unplanned outage</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2.34</v>
          </cell>
          <cell r="BJ83">
            <v>2.34</v>
          </cell>
          <cell r="BK83">
            <v>2.34</v>
          </cell>
          <cell r="BL83">
            <v>2.34</v>
          </cell>
          <cell r="BM83">
            <v>2.34</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t="str">
            <v>Yes</v>
          </cell>
          <cell r="CE83" t="str">
            <v>Yes</v>
          </cell>
          <cell r="CF83" t="str">
            <v>Yes</v>
          </cell>
          <cell r="CG83" t="str">
            <v>Yes</v>
          </cell>
          <cell r="CH83" t="str">
            <v>Yes</v>
          </cell>
          <cell r="CI83" t="str">
            <v/>
          </cell>
          <cell r="CJ83" t="str">
            <v/>
          </cell>
          <cell r="CK83" t="str">
            <v/>
          </cell>
          <cell r="CL83" t="str">
            <v/>
          </cell>
          <cell r="CM83" t="str">
            <v/>
          </cell>
          <cell r="CN83">
            <v>4.68</v>
          </cell>
          <cell r="CO83">
            <v>4.68</v>
          </cell>
          <cell r="CP83">
            <v>4.68</v>
          </cell>
          <cell r="CQ83">
            <v>4.68</v>
          </cell>
          <cell r="CR83">
            <v>4.68</v>
          </cell>
          <cell r="CS83">
            <v>2.81</v>
          </cell>
          <cell r="CT83">
            <v>2.81</v>
          </cell>
          <cell r="CU83">
            <v>2.81</v>
          </cell>
          <cell r="CV83">
            <v>2.81</v>
          </cell>
          <cell r="CW83">
            <v>2.81</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v>-0.38100000000000001</v>
          </cell>
          <cell r="DN83" t="str">
            <v/>
          </cell>
          <cell r="DO83" t="str">
            <v/>
          </cell>
          <cell r="DP83" t="str">
            <v/>
          </cell>
          <cell r="DQ83" t="str">
            <v/>
          </cell>
          <cell r="DR83" t="str">
            <v/>
          </cell>
          <cell r="DS83" t="str">
            <v/>
          </cell>
          <cell r="DT83" t="str">
            <v/>
          </cell>
          <cell r="DU83" t="str">
            <v/>
          </cell>
          <cell r="DV83">
            <v>1</v>
          </cell>
          <cell r="DW83" t="str">
            <v/>
          </cell>
        </row>
        <row r="84">
          <cell r="U84" t="str">
            <v>PR19BRL_PC05</v>
          </cell>
          <cell r="V84" t="str">
            <v>Safe and Reliable Supply of  Water</v>
          </cell>
          <cell r="W84" t="str">
            <v>PR19 new</v>
          </cell>
          <cell r="X84" t="str">
            <v>PC05</v>
          </cell>
          <cell r="Y84" t="str">
            <v>Risk of severe restrictions in a drought</v>
          </cell>
          <cell r="Z84" t="str">
            <v>Common definition for risk of severe restrictions in a drought as published on the Ofwat website</v>
          </cell>
          <cell r="AA84">
            <v>1</v>
          </cell>
          <cell r="AB84" t="str">
            <v/>
          </cell>
          <cell r="AC84" t="str">
            <v/>
          </cell>
          <cell r="AD84" t="str">
            <v/>
          </cell>
          <cell r="AE84" t="str">
            <v/>
          </cell>
          <cell r="AF84" t="str">
            <v/>
          </cell>
          <cell r="AG84" t="str">
            <v/>
          </cell>
          <cell r="AH84" t="str">
            <v/>
          </cell>
          <cell r="AI84">
            <v>1</v>
          </cell>
          <cell r="AJ84" t="str">
            <v>NFI</v>
          </cell>
          <cell r="AK84" t="str">
            <v/>
          </cell>
          <cell r="AL84" t="str">
            <v/>
          </cell>
          <cell r="AM84" t="str">
            <v>Resilience</v>
          </cell>
          <cell r="AN84" t="str">
            <v>%</v>
          </cell>
          <cell r="AO84" t="str">
            <v>Percentage of population at risk</v>
          </cell>
          <cell r="AP84">
            <v>1</v>
          </cell>
          <cell r="AQ84" t="str">
            <v>Down</v>
          </cell>
          <cell r="AR84" t="str">
            <v>Risk of severe restrictions in a drought</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38</v>
          </cell>
          <cell r="BJ84">
            <v>29.8</v>
          </cell>
          <cell r="BK84">
            <v>29.8</v>
          </cell>
          <cell r="BL84">
            <v>29.8</v>
          </cell>
          <cell r="BM84">
            <v>25.6</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v>1</v>
          </cell>
          <cell r="DW84" t="str">
            <v/>
          </cell>
        </row>
        <row r="85">
          <cell r="U85" t="str">
            <v>PR19BRL_PC06</v>
          </cell>
          <cell r="V85" t="str">
            <v>Safe and Reliable Supply of  Water</v>
          </cell>
          <cell r="W85" t="str">
            <v>PR14 revision</v>
          </cell>
          <cell r="X85" t="str">
            <v>PC06</v>
          </cell>
          <cell r="Y85" t="str">
            <v>Customer contacts about water quality – appearance</v>
          </cell>
          <cell r="Z85" t="str">
            <v>The number of times Bristol Water was contacted by customers about the appearance of their tap water (per 1,000 people supplied) in the calendar year.</v>
          </cell>
          <cell r="AA85" t="str">
            <v/>
          </cell>
          <cell r="AB85">
            <v>1</v>
          </cell>
          <cell r="AC85" t="str">
            <v/>
          </cell>
          <cell r="AD85" t="str">
            <v/>
          </cell>
          <cell r="AE85" t="str">
            <v/>
          </cell>
          <cell r="AF85" t="str">
            <v/>
          </cell>
          <cell r="AG85" t="str">
            <v/>
          </cell>
          <cell r="AH85" t="str">
            <v/>
          </cell>
          <cell r="AI85">
            <v>1</v>
          </cell>
          <cell r="AJ85" t="str">
            <v>Out &amp; under</v>
          </cell>
          <cell r="AK85" t="str">
            <v xml:space="preserve">Revenue </v>
          </cell>
          <cell r="AL85" t="str">
            <v>In-period</v>
          </cell>
          <cell r="AM85" t="str">
            <v>Customer contacts - water quality</v>
          </cell>
          <cell r="AN85" t="str">
            <v>Number</v>
          </cell>
          <cell r="AO85" t="str">
            <v>No. of contacts per 1,000 population</v>
          </cell>
          <cell r="AP85">
            <v>2</v>
          </cell>
          <cell r="AQ85" t="str">
            <v>Down</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t="str">
            <v/>
          </cell>
          <cell r="BJ85" t="str">
            <v/>
          </cell>
          <cell r="BK85" t="str">
            <v/>
          </cell>
          <cell r="BL85" t="str">
            <v/>
          </cell>
          <cell r="BM85" t="str">
            <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t="str">
            <v>Yes</v>
          </cell>
          <cell r="CE85" t="str">
            <v>Yes</v>
          </cell>
          <cell r="CF85" t="str">
            <v>Yes</v>
          </cell>
          <cell r="CG85" t="str">
            <v>Yes</v>
          </cell>
          <cell r="CH85" t="str">
            <v>Yes</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v>1</v>
          </cell>
          <cell r="DW85" t="str">
            <v/>
          </cell>
        </row>
        <row r="86">
          <cell r="U86" t="str">
            <v>PR19BRL_PC07</v>
          </cell>
          <cell r="V86" t="str">
            <v>Safe and Reliable Supply of  Water</v>
          </cell>
          <cell r="W86" t="str">
            <v>PR14 revision</v>
          </cell>
          <cell r="X86" t="str">
            <v>PC07</v>
          </cell>
          <cell r="Y86" t="str">
            <v>Customer contacts about water quality – taste and smell</v>
          </cell>
          <cell r="Z86" t="str">
            <v>The number of times Bristol Water was contacted by customers about their water’s taste/ smell (per 1,000 people supplied) in the calendar year.</v>
          </cell>
          <cell r="AA86" t="str">
            <v/>
          </cell>
          <cell r="AB86">
            <v>1</v>
          </cell>
          <cell r="AC86" t="str">
            <v/>
          </cell>
          <cell r="AD86" t="str">
            <v/>
          </cell>
          <cell r="AE86" t="str">
            <v/>
          </cell>
          <cell r="AF86" t="str">
            <v/>
          </cell>
          <cell r="AG86" t="str">
            <v/>
          </cell>
          <cell r="AH86" t="str">
            <v/>
          </cell>
          <cell r="AI86">
            <v>1</v>
          </cell>
          <cell r="AJ86" t="str">
            <v>Out &amp; under</v>
          </cell>
          <cell r="AK86" t="str">
            <v xml:space="preserve">Revenue </v>
          </cell>
          <cell r="AL86" t="str">
            <v>In-period</v>
          </cell>
          <cell r="AM86" t="str">
            <v>Customer contacts - water quality</v>
          </cell>
          <cell r="AN86" t="str">
            <v>Number</v>
          </cell>
          <cell r="AO86" t="str">
            <v>No. of contacts per 1,000 population</v>
          </cell>
          <cell r="AP86">
            <v>2</v>
          </cell>
          <cell r="AQ86" t="str">
            <v>Down</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t="str">
            <v/>
          </cell>
          <cell r="BJ86" t="str">
            <v/>
          </cell>
          <cell r="BK86" t="str">
            <v/>
          </cell>
          <cell r="BL86" t="str">
            <v/>
          </cell>
          <cell r="BM86" t="str">
            <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t="str">
            <v>Yes</v>
          </cell>
          <cell r="CE86" t="str">
            <v>Yes</v>
          </cell>
          <cell r="CF86" t="str">
            <v>Yes</v>
          </cell>
          <cell r="CG86" t="str">
            <v>Yes</v>
          </cell>
          <cell r="CH86" t="str">
            <v>Yes</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v>1</v>
          </cell>
          <cell r="DW86" t="str">
            <v/>
          </cell>
        </row>
        <row r="87">
          <cell r="U87" t="str">
            <v>PR19BRL_PC08</v>
          </cell>
          <cell r="V87" t="str">
            <v>Safe and Reliable Supply of  Water</v>
          </cell>
          <cell r="W87" t="str">
            <v>PR14 revision</v>
          </cell>
          <cell r="X87" t="str">
            <v>PC08</v>
          </cell>
          <cell r="Y87" t="str">
            <v>Properties at risk of receiving low pressure</v>
          </cell>
          <cell r="Z87" t="str">
            <v>This measure is the same as the former DG2 serviceability indicator. The aim of this indicator is to identify the number of properties that have received, and are likely to continue to receive, pressure below the reference level when demand is not abnormal.</v>
          </cell>
          <cell r="AA87" t="str">
            <v/>
          </cell>
          <cell r="AB87">
            <v>1</v>
          </cell>
          <cell r="AC87" t="str">
            <v/>
          </cell>
          <cell r="AD87" t="str">
            <v/>
          </cell>
          <cell r="AE87" t="str">
            <v/>
          </cell>
          <cell r="AF87" t="str">
            <v/>
          </cell>
          <cell r="AG87" t="str">
            <v/>
          </cell>
          <cell r="AH87" t="str">
            <v/>
          </cell>
          <cell r="AI87">
            <v>1</v>
          </cell>
          <cell r="AJ87" t="str">
            <v>Out &amp; under</v>
          </cell>
          <cell r="AK87" t="str">
            <v xml:space="preserve">Revenue </v>
          </cell>
          <cell r="AL87" t="str">
            <v>In-period</v>
          </cell>
          <cell r="AM87" t="str">
            <v>Water pressure</v>
          </cell>
          <cell r="AN87" t="str">
            <v>number</v>
          </cell>
          <cell r="AO87" t="str">
            <v>No. of properties per 10,000 connections</v>
          </cell>
          <cell r="AP87">
            <v>0</v>
          </cell>
          <cell r="AQ87" t="str">
            <v>Down</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t="str">
            <v/>
          </cell>
          <cell r="BJ87" t="str">
            <v/>
          </cell>
          <cell r="BK87" t="str">
            <v/>
          </cell>
          <cell r="BL87" t="str">
            <v/>
          </cell>
          <cell r="BM87" t="str">
            <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t="str">
            <v>Yes</v>
          </cell>
          <cell r="CE87" t="str">
            <v>Yes</v>
          </cell>
          <cell r="CF87" t="str">
            <v>Yes</v>
          </cell>
          <cell r="CG87" t="str">
            <v>Yes</v>
          </cell>
          <cell r="CH87" t="str">
            <v>Yes</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v>1</v>
          </cell>
          <cell r="DW87" t="str">
            <v/>
          </cell>
        </row>
        <row r="88">
          <cell r="U88" t="str">
            <v>PR19BRL_PC09</v>
          </cell>
          <cell r="V88" t="str">
            <v>Safe and Reliable Supply of  Water</v>
          </cell>
          <cell r="W88" t="str">
            <v>PR14 revision</v>
          </cell>
          <cell r="X88" t="str">
            <v>PC09</v>
          </cell>
          <cell r="Y88" t="str">
            <v>Turbidity performance at treatment works</v>
          </cell>
          <cell r="Z88" t="str">
            <v>The number of operational potable water treatment works whose turbidity 95th percentile equals or exceeds a 0.5 NTU (Nephelometric Turbidity Units) threshold.</v>
          </cell>
          <cell r="AA88" t="str">
            <v/>
          </cell>
          <cell r="AB88">
            <v>1</v>
          </cell>
          <cell r="AC88" t="str">
            <v/>
          </cell>
          <cell r="AD88" t="str">
            <v/>
          </cell>
          <cell r="AE88" t="str">
            <v/>
          </cell>
          <cell r="AF88" t="str">
            <v/>
          </cell>
          <cell r="AG88" t="str">
            <v/>
          </cell>
          <cell r="AH88" t="str">
            <v/>
          </cell>
          <cell r="AI88">
            <v>1</v>
          </cell>
          <cell r="AJ88" t="str">
            <v>Under</v>
          </cell>
          <cell r="AK88" t="str">
            <v xml:space="preserve">Revenue </v>
          </cell>
          <cell r="AL88" t="str">
            <v>In-period</v>
          </cell>
          <cell r="AM88" t="str">
            <v>WTW turbidity</v>
          </cell>
          <cell r="AN88" t="str">
            <v>nr</v>
          </cell>
          <cell r="AO88" t="str">
            <v>No. of failures</v>
          </cell>
          <cell r="AP88">
            <v>0</v>
          </cell>
          <cell r="AQ88" t="str">
            <v>Down</v>
          </cell>
          <cell r="AR88" t="str">
            <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
          </cell>
          <cell r="BJ88" t="str">
            <v/>
          </cell>
          <cell r="BK88" t="str">
            <v/>
          </cell>
          <cell r="BL88" t="str">
            <v/>
          </cell>
          <cell r="BM88" t="str">
            <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t="str">
            <v>Yes</v>
          </cell>
          <cell r="CE88" t="str">
            <v>Yes</v>
          </cell>
          <cell r="CF88" t="str">
            <v>Yes</v>
          </cell>
          <cell r="CG88" t="str">
            <v>Yes</v>
          </cell>
          <cell r="CH88" t="str">
            <v>Yes</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v>1</v>
          </cell>
          <cell r="DW88" t="str">
            <v/>
          </cell>
        </row>
        <row r="89">
          <cell r="U89" t="str">
            <v>PR19BRL_PC10</v>
          </cell>
          <cell r="V89" t="str">
            <v>Safe and Reliable Supply of  Water</v>
          </cell>
          <cell r="W89" t="str">
            <v>PR14 revision</v>
          </cell>
          <cell r="X89" t="str">
            <v>PC10</v>
          </cell>
          <cell r="Y89" t="str">
            <v>Unplanned maintenance – non-infrastructure</v>
          </cell>
          <cell r="Z89" t="str">
            <v>The total unplanned non-infrastructure maintenance jobs, required as a result of equipment failure or reduced asset performance.</v>
          </cell>
          <cell r="AA89" t="str">
            <v/>
          </cell>
          <cell r="AB89">
            <v>1</v>
          </cell>
          <cell r="AC89" t="str">
            <v/>
          </cell>
          <cell r="AD89" t="str">
            <v/>
          </cell>
          <cell r="AE89" t="str">
            <v/>
          </cell>
          <cell r="AF89" t="str">
            <v/>
          </cell>
          <cell r="AG89" t="str">
            <v/>
          </cell>
          <cell r="AH89" t="str">
            <v/>
          </cell>
          <cell r="AI89">
            <v>1</v>
          </cell>
          <cell r="AJ89" t="str">
            <v>Under</v>
          </cell>
          <cell r="AK89" t="str">
            <v xml:space="preserve">Revenue </v>
          </cell>
          <cell r="AL89" t="str">
            <v>In-period</v>
          </cell>
          <cell r="AM89" t="str">
            <v>Repair and maintenance</v>
          </cell>
          <cell r="AN89" t="str">
            <v>nr</v>
          </cell>
          <cell r="AO89" t="str">
            <v>No. of jobs</v>
          </cell>
          <cell r="AP89">
            <v>0</v>
          </cell>
          <cell r="AQ89" t="str">
            <v>Down</v>
          </cell>
          <cell r="AR89" t="str">
            <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t="str">
            <v/>
          </cell>
          <cell r="BJ89" t="str">
            <v/>
          </cell>
          <cell r="BK89" t="str">
            <v/>
          </cell>
          <cell r="BL89" t="str">
            <v/>
          </cell>
          <cell r="BM89" t="str">
            <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t="str">
            <v>Yes</v>
          </cell>
          <cell r="CE89" t="str">
            <v>Yes</v>
          </cell>
          <cell r="CF89" t="str">
            <v>Yes</v>
          </cell>
          <cell r="CG89" t="str">
            <v>Yes</v>
          </cell>
          <cell r="CH89" t="str">
            <v>Yes</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v>1</v>
          </cell>
          <cell r="DW89" t="str">
            <v/>
          </cell>
        </row>
        <row r="90">
          <cell r="U90" t="str">
            <v>PR19BRL_PC11</v>
          </cell>
          <cell r="V90" t="str">
            <v>Safe and Reliable Supply of  Water</v>
          </cell>
          <cell r="W90" t="str">
            <v>PR19 new</v>
          </cell>
          <cell r="X90" t="str">
            <v>PC11</v>
          </cell>
          <cell r="Y90" t="str">
            <v>Population at Risk from Asset Failure</v>
          </cell>
          <cell r="Z90" t="str">
            <v xml:space="preserve">The total number of customers in areas of population greater than 10,000 people who are at risk of interruption to their water supply in the event of a critical asset failure that supplies them. </v>
          </cell>
          <cell r="AA90" t="str">
            <v/>
          </cell>
          <cell r="AB90">
            <v>1</v>
          </cell>
          <cell r="AC90" t="str">
            <v/>
          </cell>
          <cell r="AD90" t="str">
            <v/>
          </cell>
          <cell r="AE90" t="str">
            <v/>
          </cell>
          <cell r="AF90" t="str">
            <v/>
          </cell>
          <cell r="AG90" t="str">
            <v/>
          </cell>
          <cell r="AH90" t="str">
            <v/>
          </cell>
          <cell r="AI90">
            <v>1</v>
          </cell>
          <cell r="AJ90" t="str">
            <v>NFI</v>
          </cell>
          <cell r="AK90" t="str">
            <v/>
          </cell>
          <cell r="AL90" t="str">
            <v/>
          </cell>
          <cell r="AM90" t="str">
            <v>Resilience</v>
          </cell>
          <cell r="AN90">
            <v>0</v>
          </cell>
          <cell r="AO90">
            <v>0</v>
          </cell>
          <cell r="AP90">
            <v>0</v>
          </cell>
          <cell r="AQ90" t="str">
            <v>Down</v>
          </cell>
          <cell r="AR90" t="str">
            <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t="str">
            <v/>
          </cell>
          <cell r="BJ90" t="str">
            <v/>
          </cell>
          <cell r="BK90" t="str">
            <v/>
          </cell>
          <cell r="BL90" t="str">
            <v/>
          </cell>
          <cell r="BM90" t="str">
            <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t="e">
            <v>#REF!</v>
          </cell>
          <cell r="CE90" t="e">
            <v>#REF!</v>
          </cell>
          <cell r="CF90" t="e">
            <v>#REF!</v>
          </cell>
          <cell r="CG90" t="e">
            <v>#REF!</v>
          </cell>
          <cell r="CH90" t="e">
            <v>#REF!</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v>0</v>
          </cell>
          <cell r="DV90">
            <v>0</v>
          </cell>
          <cell r="DW90">
            <v>0</v>
          </cell>
        </row>
        <row r="91">
          <cell r="U91" t="str">
            <v>PR19BRL_PC12</v>
          </cell>
          <cell r="V91" t="str">
            <v>Excellent Customer Experiences</v>
          </cell>
          <cell r="W91" t="str">
            <v>PR19 new</v>
          </cell>
          <cell r="X91" t="str">
            <v>PC12</v>
          </cell>
          <cell r="Y91" t="str">
            <v>C-MeX: Customer measure of experience</v>
          </cell>
          <cell r="Z91" t="str">
            <v>Common definition for C-MeX as published on the Ofwat website</v>
          </cell>
          <cell r="AA91" t="str">
            <v/>
          </cell>
          <cell r="AB91" t="str">
            <v/>
          </cell>
          <cell r="AC91" t="str">
            <v/>
          </cell>
          <cell r="AD91" t="str">
            <v/>
          </cell>
          <cell r="AE91">
            <v>1</v>
          </cell>
          <cell r="AF91" t="str">
            <v/>
          </cell>
          <cell r="AG91" t="str">
            <v/>
          </cell>
          <cell r="AH91" t="str">
            <v/>
          </cell>
          <cell r="AI91">
            <v>1</v>
          </cell>
          <cell r="AJ91" t="str">
            <v>Out &amp; under</v>
          </cell>
          <cell r="AK91" t="str">
            <v xml:space="preserve">Revenue </v>
          </cell>
          <cell r="AL91" t="str">
            <v>In-period</v>
          </cell>
          <cell r="AM91" t="str">
            <v>Customer measure of experience (C-MeX)</v>
          </cell>
          <cell r="AN91" t="str">
            <v>score</v>
          </cell>
          <cell r="AO91" t="str">
            <v>C-MeX score</v>
          </cell>
          <cell r="AP91">
            <v>2</v>
          </cell>
          <cell r="AQ91" t="str">
            <v>Up</v>
          </cell>
          <cell r="AR91" t="str">
            <v>C-MeX: Customer measure of experience</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t="str">
            <v/>
          </cell>
          <cell r="BJ91" t="str">
            <v/>
          </cell>
          <cell r="BK91" t="str">
            <v/>
          </cell>
          <cell r="BL91" t="str">
            <v/>
          </cell>
          <cell r="BM91" t="str">
            <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t="str">
            <v>Yes</v>
          </cell>
          <cell r="CE91" t="str">
            <v>Yes</v>
          </cell>
          <cell r="CF91" t="str">
            <v>Yes</v>
          </cell>
          <cell r="CG91" t="str">
            <v>Yes</v>
          </cell>
          <cell r="CH91" t="str">
            <v>Yes</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v>1</v>
          </cell>
          <cell r="DW91" t="str">
            <v/>
          </cell>
        </row>
        <row r="92">
          <cell r="U92" t="str">
            <v>PR19BRL_PC13</v>
          </cell>
          <cell r="V92" t="str">
            <v>Excellent Customer Experiences</v>
          </cell>
          <cell r="W92" t="str">
            <v>PR19 new</v>
          </cell>
          <cell r="X92" t="str">
            <v>PC13</v>
          </cell>
          <cell r="Y92" t="str">
            <v>D-MeX: Developer services measure of experience</v>
          </cell>
          <cell r="Z92" t="str">
            <v>Common definition for D-MeX as published on the Ofwat website</v>
          </cell>
          <cell r="AA92" t="str">
            <v/>
          </cell>
          <cell r="AB92">
            <v>1</v>
          </cell>
          <cell r="AC92" t="str">
            <v/>
          </cell>
          <cell r="AD92" t="str">
            <v/>
          </cell>
          <cell r="AE92" t="str">
            <v/>
          </cell>
          <cell r="AF92" t="str">
            <v/>
          </cell>
          <cell r="AG92" t="str">
            <v/>
          </cell>
          <cell r="AH92" t="str">
            <v/>
          </cell>
          <cell r="AI92">
            <v>1</v>
          </cell>
          <cell r="AJ92" t="str">
            <v>Out &amp; under</v>
          </cell>
          <cell r="AK92" t="str">
            <v xml:space="preserve">Revenue </v>
          </cell>
          <cell r="AL92" t="str">
            <v>In-period</v>
          </cell>
          <cell r="AM92" t="str">
            <v>Developer services measure of experience (D-MeX)</v>
          </cell>
          <cell r="AN92" t="str">
            <v>score</v>
          </cell>
          <cell r="AO92" t="str">
            <v>D-MeX score</v>
          </cell>
          <cell r="AP92">
            <v>2</v>
          </cell>
          <cell r="AQ92" t="str">
            <v>Up</v>
          </cell>
          <cell r="AR92" t="str">
            <v>D-MeX: Developer services measure of experience</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t="str">
            <v/>
          </cell>
          <cell r="BJ92" t="str">
            <v/>
          </cell>
          <cell r="BK92" t="str">
            <v/>
          </cell>
          <cell r="BL92" t="str">
            <v/>
          </cell>
          <cell r="BM92" t="str">
            <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t="str">
            <v>Yes</v>
          </cell>
          <cell r="CE92" t="str">
            <v>Yes</v>
          </cell>
          <cell r="CF92" t="str">
            <v>Yes</v>
          </cell>
          <cell r="CG92" t="str">
            <v>Yes</v>
          </cell>
          <cell r="CH92" t="str">
            <v>Yes</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v>1</v>
          </cell>
          <cell r="DW92" t="str">
            <v/>
          </cell>
        </row>
        <row r="93">
          <cell r="U93" t="str">
            <v>PR19BRL_PC14</v>
          </cell>
          <cell r="V93" t="str">
            <v>Excellent Customer Experiences</v>
          </cell>
          <cell r="W93" t="str">
            <v>PR14 continuation</v>
          </cell>
          <cell r="X93" t="str">
            <v>PC14</v>
          </cell>
          <cell r="Y93" t="str">
            <v>Helping customers who are struggling to pay</v>
          </cell>
          <cell r="Z93" t="str">
            <v>The percentage of customers within our supply area for whom their water bill represents more than 2% of their disposable income, defined as gross income less income tax.</v>
          </cell>
          <cell r="AA93" t="str">
            <v/>
          </cell>
          <cell r="AB93" t="str">
            <v/>
          </cell>
          <cell r="AC93" t="str">
            <v/>
          </cell>
          <cell r="AD93" t="str">
            <v/>
          </cell>
          <cell r="AE93">
            <v>1</v>
          </cell>
          <cell r="AF93" t="str">
            <v/>
          </cell>
          <cell r="AG93" t="str">
            <v/>
          </cell>
          <cell r="AH93" t="str">
            <v/>
          </cell>
          <cell r="AI93">
            <v>1</v>
          </cell>
          <cell r="AJ93" t="str">
            <v>NFI</v>
          </cell>
          <cell r="AK93" t="str">
            <v/>
          </cell>
          <cell r="AL93" t="str">
            <v/>
          </cell>
          <cell r="AM93" t="str">
            <v>Billing, debt, vfm, affordability, vulnerability</v>
          </cell>
          <cell r="AN93" t="str">
            <v>%</v>
          </cell>
          <cell r="AO93" t="str">
            <v>% households in water poverty</v>
          </cell>
          <cell r="AP93">
            <v>0</v>
          </cell>
          <cell r="AQ93" t="str">
            <v>Down</v>
          </cell>
          <cell r="AR93" t="str">
            <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t="str">
            <v/>
          </cell>
          <cell r="BJ93" t="str">
            <v/>
          </cell>
          <cell r="BK93" t="str">
            <v/>
          </cell>
          <cell r="BL93" t="str">
            <v/>
          </cell>
          <cell r="BM93" t="str">
            <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v>1</v>
          </cell>
          <cell r="DW93" t="str">
            <v/>
          </cell>
        </row>
        <row r="94">
          <cell r="U94" t="str">
            <v>PR19BRL_PC15</v>
          </cell>
          <cell r="V94" t="str">
            <v>Excellent Customer Experiences</v>
          </cell>
          <cell r="W94" t="str">
            <v>PR14 continuation</v>
          </cell>
          <cell r="X94" t="str">
            <v>PC15</v>
          </cell>
          <cell r="Y94" t="str">
            <v>Value for money</v>
          </cell>
          <cell r="Z94" t="str">
            <v>The percentage of customers within our supply area who consider that we provide good value-for-money.</v>
          </cell>
          <cell r="AA94" t="str">
            <v/>
          </cell>
          <cell r="AB94" t="str">
            <v/>
          </cell>
          <cell r="AC94" t="str">
            <v/>
          </cell>
          <cell r="AD94" t="str">
            <v/>
          </cell>
          <cell r="AE94">
            <v>1</v>
          </cell>
          <cell r="AF94" t="str">
            <v/>
          </cell>
          <cell r="AG94" t="str">
            <v/>
          </cell>
          <cell r="AH94" t="str">
            <v/>
          </cell>
          <cell r="AI94">
            <v>1</v>
          </cell>
          <cell r="AJ94" t="str">
            <v>NFI</v>
          </cell>
          <cell r="AK94" t="str">
            <v/>
          </cell>
          <cell r="AL94" t="str">
            <v/>
          </cell>
          <cell r="AM94" t="str">
            <v>Billing, debt, vfm, affordability, vulnerability</v>
          </cell>
          <cell r="AN94" t="str">
            <v>%</v>
          </cell>
          <cell r="AO94" t="str">
            <v>% respondents to survey</v>
          </cell>
          <cell r="AP94">
            <v>0</v>
          </cell>
          <cell r="AQ94" t="str">
            <v>Up</v>
          </cell>
          <cell r="AR94" t="str">
            <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t="str">
            <v/>
          </cell>
          <cell r="BJ94" t="str">
            <v/>
          </cell>
          <cell r="BK94" t="str">
            <v/>
          </cell>
          <cell r="BL94" t="str">
            <v/>
          </cell>
          <cell r="BM94" t="str">
            <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v>1</v>
          </cell>
          <cell r="DW94" t="str">
            <v/>
          </cell>
        </row>
        <row r="95">
          <cell r="U95" t="str">
            <v>PR19BRL_PC16</v>
          </cell>
          <cell r="V95" t="str">
            <v>Excellent Customer Experiences</v>
          </cell>
          <cell r="W95" t="str">
            <v>PR19 new</v>
          </cell>
          <cell r="X95" t="str">
            <v>PC16</v>
          </cell>
          <cell r="Y95" t="str">
            <v>Percentage of satisfied vulnerable customers</v>
          </cell>
          <cell r="Z95" t="str">
            <v>The percentage of customers within our supply area receiving vulnerability assistance who are satisfied with the assistance given.</v>
          </cell>
          <cell r="AA95" t="str">
            <v/>
          </cell>
          <cell r="AB95" t="str">
            <v/>
          </cell>
          <cell r="AC95" t="str">
            <v/>
          </cell>
          <cell r="AD95" t="str">
            <v/>
          </cell>
          <cell r="AE95">
            <v>1</v>
          </cell>
          <cell r="AF95" t="str">
            <v/>
          </cell>
          <cell r="AG95" t="str">
            <v/>
          </cell>
          <cell r="AH95" t="str">
            <v/>
          </cell>
          <cell r="AI95">
            <v>1</v>
          </cell>
          <cell r="AJ95" t="str">
            <v>NFI</v>
          </cell>
          <cell r="AK95" t="str">
            <v/>
          </cell>
          <cell r="AL95" t="str">
            <v/>
          </cell>
          <cell r="AM95" t="str">
            <v>Billing, debt, vfm, affordability, vulnerability</v>
          </cell>
          <cell r="AN95" t="str">
            <v>%</v>
          </cell>
          <cell r="AO95" t="str">
            <v>% customer satisfaction</v>
          </cell>
          <cell r="AP95">
            <v>0</v>
          </cell>
          <cell r="AQ95" t="str">
            <v>Up</v>
          </cell>
          <cell r="AR95" t="str">
            <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t="str">
            <v/>
          </cell>
          <cell r="BJ95" t="str">
            <v/>
          </cell>
          <cell r="BK95" t="str">
            <v/>
          </cell>
          <cell r="BL95" t="str">
            <v/>
          </cell>
          <cell r="BM95" t="str">
            <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v>1</v>
          </cell>
          <cell r="DW95" t="str">
            <v/>
          </cell>
        </row>
        <row r="96">
          <cell r="U96" t="str">
            <v>PR19BRL_PC17</v>
          </cell>
          <cell r="V96" t="str">
            <v>Excellent Customer Experiences</v>
          </cell>
          <cell r="W96" t="str">
            <v>PR19 new</v>
          </cell>
          <cell r="X96" t="str">
            <v>PC17</v>
          </cell>
          <cell r="Y96" t="str">
            <v>Void properties</v>
          </cell>
          <cell r="Z96" t="str">
            <v xml:space="preserve">Average total number of household properties, within the supply area, which are connected to our water supply but do not receive a charge, as there are no occupants, as a percentage of the total number of connected households. </v>
          </cell>
          <cell r="AA96" t="str">
            <v/>
          </cell>
          <cell r="AB96" t="str">
            <v/>
          </cell>
          <cell r="AC96" t="str">
            <v/>
          </cell>
          <cell r="AD96" t="str">
            <v/>
          </cell>
          <cell r="AE96">
            <v>1</v>
          </cell>
          <cell r="AF96" t="str">
            <v/>
          </cell>
          <cell r="AG96" t="str">
            <v/>
          </cell>
          <cell r="AH96" t="str">
            <v/>
          </cell>
          <cell r="AI96">
            <v>1</v>
          </cell>
          <cell r="AJ96" t="str">
            <v>Out &amp; under</v>
          </cell>
          <cell r="AK96" t="str">
            <v xml:space="preserve">Revenue </v>
          </cell>
          <cell r="AL96" t="str">
            <v>In-period</v>
          </cell>
          <cell r="AM96" t="str">
            <v>Billing, debt, vfm, affordability, vulnerability</v>
          </cell>
          <cell r="AN96" t="str">
            <v>%</v>
          </cell>
          <cell r="AO96" t="str">
            <v>% connected properties</v>
          </cell>
          <cell r="AP96">
            <v>2</v>
          </cell>
          <cell r="AQ96" t="str">
            <v>Down</v>
          </cell>
          <cell r="AR96" t="str">
            <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t="str">
            <v/>
          </cell>
          <cell r="BJ96" t="str">
            <v/>
          </cell>
          <cell r="BK96" t="str">
            <v/>
          </cell>
          <cell r="BL96" t="str">
            <v/>
          </cell>
          <cell r="BM96" t="str">
            <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t="str">
            <v>Yes</v>
          </cell>
          <cell r="CE96" t="str">
            <v>Yes</v>
          </cell>
          <cell r="CF96" t="str">
            <v>Yes</v>
          </cell>
          <cell r="CG96" t="str">
            <v>Yes</v>
          </cell>
          <cell r="CH96" t="str">
            <v>Yes</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v>1</v>
          </cell>
          <cell r="DW96" t="str">
            <v/>
          </cell>
        </row>
        <row r="97">
          <cell r="U97" t="str">
            <v>PR19BRL_PC18</v>
          </cell>
          <cell r="V97" t="str">
            <v>Local Community and Environmental Resilience</v>
          </cell>
          <cell r="W97" t="str">
            <v>PR14 continuation</v>
          </cell>
          <cell r="X97" t="str">
            <v>PC18</v>
          </cell>
          <cell r="Y97" t="str">
            <v>Leakage</v>
          </cell>
          <cell r="Z97" t="str">
            <v>Common definition for leakage as published on the Ofwat website</v>
          </cell>
          <cell r="AA97" t="str">
            <v/>
          </cell>
          <cell r="AB97">
            <v>1</v>
          </cell>
          <cell r="AC97" t="str">
            <v/>
          </cell>
          <cell r="AD97" t="str">
            <v/>
          </cell>
          <cell r="AE97" t="str">
            <v/>
          </cell>
          <cell r="AF97" t="str">
            <v/>
          </cell>
          <cell r="AG97" t="str">
            <v/>
          </cell>
          <cell r="AH97" t="str">
            <v/>
          </cell>
          <cell r="AI97">
            <v>1</v>
          </cell>
          <cell r="AJ97" t="str">
            <v>Out &amp; under</v>
          </cell>
          <cell r="AK97" t="str">
            <v xml:space="preserve">Revenue </v>
          </cell>
          <cell r="AL97" t="str">
            <v>In-period</v>
          </cell>
          <cell r="AM97" t="str">
            <v>Leakage</v>
          </cell>
          <cell r="AN97" t="str">
            <v>%</v>
          </cell>
          <cell r="AO97" t="str">
            <v>Percentage reduction from baseline (2019-20) using 3 year average</v>
          </cell>
          <cell r="AP97">
            <v>1</v>
          </cell>
          <cell r="AQ97" t="str">
            <v>Up</v>
          </cell>
          <cell r="AR97" t="str">
            <v>Leakage</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6.1</v>
          </cell>
          <cell r="BJ97">
            <v>11.4</v>
          </cell>
          <cell r="BK97">
            <v>15.8</v>
          </cell>
          <cell r="BL97">
            <v>19</v>
          </cell>
          <cell r="BM97">
            <v>21.2</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t="str">
            <v>Yes</v>
          </cell>
          <cell r="CE97" t="str">
            <v>Yes</v>
          </cell>
          <cell r="CF97" t="str">
            <v>Yes</v>
          </cell>
          <cell r="CG97" t="str">
            <v>Yes</v>
          </cell>
          <cell r="CH97" t="str">
            <v>Yes</v>
          </cell>
          <cell r="CI97">
            <v>-5</v>
          </cell>
          <cell r="CJ97">
            <v>-5</v>
          </cell>
          <cell r="CK97">
            <v>-5</v>
          </cell>
          <cell r="CL97">
            <v>-5</v>
          </cell>
          <cell r="CM97">
            <v>-5</v>
          </cell>
          <cell r="CN97">
            <v>0</v>
          </cell>
          <cell r="CO97">
            <v>0</v>
          </cell>
          <cell r="CP97">
            <v>0</v>
          </cell>
          <cell r="CQ97">
            <v>0</v>
          </cell>
          <cell r="CR97">
            <v>0</v>
          </cell>
          <cell r="CS97" t="str">
            <v/>
          </cell>
          <cell r="CT97" t="str">
            <v/>
          </cell>
          <cell r="CU97" t="str">
            <v/>
          </cell>
          <cell r="CV97" t="str">
            <v/>
          </cell>
          <cell r="CW97" t="str">
            <v/>
          </cell>
          <cell r="CX97" t="str">
            <v/>
          </cell>
          <cell r="CY97" t="str">
            <v/>
          </cell>
          <cell r="CZ97" t="str">
            <v/>
          </cell>
          <cell r="DA97" t="str">
            <v/>
          </cell>
          <cell r="DB97" t="str">
            <v/>
          </cell>
          <cell r="DC97">
            <v>14.8</v>
          </cell>
          <cell r="DD97">
            <v>18.5</v>
          </cell>
          <cell r="DE97">
            <v>22.1</v>
          </cell>
          <cell r="DF97">
            <v>25.8</v>
          </cell>
          <cell r="DG97">
            <v>29.4</v>
          </cell>
          <cell r="DH97" t="str">
            <v/>
          </cell>
          <cell r="DI97" t="str">
            <v/>
          </cell>
          <cell r="DJ97" t="str">
            <v/>
          </cell>
          <cell r="DK97" t="str">
            <v/>
          </cell>
          <cell r="DL97" t="str">
            <v/>
          </cell>
          <cell r="DM97">
            <v>-0.191</v>
          </cell>
          <cell r="DN97">
            <v>-0.26200000000000001</v>
          </cell>
          <cell r="DO97" t="str">
            <v/>
          </cell>
          <cell r="DP97" t="str">
            <v/>
          </cell>
          <cell r="DQ97">
            <v>0.16400000000000001</v>
          </cell>
          <cell r="DR97" t="str">
            <v/>
          </cell>
          <cell r="DS97" t="str">
            <v/>
          </cell>
          <cell r="DT97" t="str">
            <v/>
          </cell>
          <cell r="DU97" t="str">
            <v/>
          </cell>
          <cell r="DV97">
            <v>1</v>
          </cell>
          <cell r="DW97" t="str">
            <v/>
          </cell>
        </row>
        <row r="98">
          <cell r="U98" t="str">
            <v>PR19BRL_PC19</v>
          </cell>
          <cell r="V98" t="str">
            <v>Local Community and Environmental Resilience</v>
          </cell>
          <cell r="W98" t="str">
            <v>PR14 continuation</v>
          </cell>
          <cell r="X98" t="str">
            <v>PC19</v>
          </cell>
          <cell r="Y98" t="str">
            <v>Per capita consumption</v>
          </cell>
          <cell r="Z98" t="str">
            <v>Common definition for per capita consumption as published on the Ofwat website</v>
          </cell>
          <cell r="AA98" t="str">
            <v/>
          </cell>
          <cell r="AB98">
            <v>0.5</v>
          </cell>
          <cell r="AC98" t="str">
            <v/>
          </cell>
          <cell r="AD98" t="str">
            <v/>
          </cell>
          <cell r="AE98">
            <v>0.5</v>
          </cell>
          <cell r="AF98" t="str">
            <v/>
          </cell>
          <cell r="AG98" t="str">
            <v/>
          </cell>
          <cell r="AH98" t="str">
            <v/>
          </cell>
          <cell r="AI98">
            <v>1</v>
          </cell>
          <cell r="AJ98" t="str">
            <v>Out &amp; under</v>
          </cell>
          <cell r="AK98" t="str">
            <v xml:space="preserve">Revenue </v>
          </cell>
          <cell r="AL98" t="str">
            <v>End of period</v>
          </cell>
          <cell r="AM98" t="str">
            <v>Water consumption</v>
          </cell>
          <cell r="AN98" t="str">
            <v xml:space="preserve">% </v>
          </cell>
          <cell r="AO98" t="str">
            <v>Percentage reduction from baseline (2019-20) using 3 year average</v>
          </cell>
          <cell r="AP98">
            <v>1</v>
          </cell>
          <cell r="AQ98" t="str">
            <v>Up</v>
          </cell>
          <cell r="AR98" t="str">
            <v>Per capita consumption</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1.3</v>
          </cell>
          <cell r="BJ98">
            <v>2.6</v>
          </cell>
          <cell r="BK98">
            <v>3.9</v>
          </cell>
          <cell r="BL98">
            <v>5.0999999999999996</v>
          </cell>
          <cell r="BM98">
            <v>6.3</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t="str">
            <v>Yes</v>
          </cell>
          <cell r="CE98" t="str">
            <v>Yes</v>
          </cell>
          <cell r="CF98" t="str">
            <v>Yes</v>
          </cell>
          <cell r="CG98" t="str">
            <v>Yes</v>
          </cell>
          <cell r="CH98" t="str">
            <v>Yes</v>
          </cell>
          <cell r="CI98" t="str">
            <v/>
          </cell>
          <cell r="CJ98" t="str">
            <v/>
          </cell>
          <cell r="CK98" t="str">
            <v/>
          </cell>
          <cell r="CL98" t="str">
            <v/>
          </cell>
          <cell r="CM98" t="str">
            <v/>
          </cell>
          <cell r="CN98">
            <v>-8.6</v>
          </cell>
          <cell r="CO98">
            <v>-8.6</v>
          </cell>
          <cell r="CP98">
            <v>-8.6</v>
          </cell>
          <cell r="CQ98">
            <v>-8.6</v>
          </cell>
          <cell r="CR98">
            <v>-8.6</v>
          </cell>
          <cell r="CS98" t="str">
            <v/>
          </cell>
          <cell r="CT98" t="str">
            <v/>
          </cell>
          <cell r="CU98" t="str">
            <v/>
          </cell>
          <cell r="CV98" t="str">
            <v/>
          </cell>
          <cell r="CW98" t="str">
            <v/>
          </cell>
          <cell r="CX98" t="str">
            <v/>
          </cell>
          <cell r="CY98" t="str">
            <v/>
          </cell>
          <cell r="CZ98" t="str">
            <v/>
          </cell>
          <cell r="DA98" t="str">
            <v/>
          </cell>
          <cell r="DB98" t="str">
            <v/>
          </cell>
          <cell r="DC98">
            <v>9.6999999999999993</v>
          </cell>
          <cell r="DD98">
            <v>10.1</v>
          </cell>
          <cell r="DE98">
            <v>10.4</v>
          </cell>
          <cell r="DF98">
            <v>10.7</v>
          </cell>
          <cell r="DG98">
            <v>11</v>
          </cell>
          <cell r="DH98" t="str">
            <v/>
          </cell>
          <cell r="DI98" t="str">
            <v/>
          </cell>
          <cell r="DJ98" t="str">
            <v/>
          </cell>
          <cell r="DK98" t="str">
            <v/>
          </cell>
          <cell r="DL98" t="str">
            <v/>
          </cell>
          <cell r="DM98">
            <v>-0.03</v>
          </cell>
          <cell r="DN98" t="str">
            <v/>
          </cell>
          <cell r="DO98" t="str">
            <v/>
          </cell>
          <cell r="DP98" t="str">
            <v/>
          </cell>
          <cell r="DQ98">
            <v>2.5000000000000001E-2</v>
          </cell>
          <cell r="DR98" t="str">
            <v/>
          </cell>
          <cell r="DS98" t="str">
            <v/>
          </cell>
          <cell r="DT98" t="str">
            <v/>
          </cell>
          <cell r="DU98" t="str">
            <v/>
          </cell>
          <cell r="DV98">
            <v>1</v>
          </cell>
          <cell r="DW98" t="str">
            <v/>
          </cell>
        </row>
        <row r="99">
          <cell r="U99" t="str">
            <v>PR19BRL_PC20</v>
          </cell>
          <cell r="V99" t="str">
            <v>Local Community and Environmental Resilience</v>
          </cell>
          <cell r="W99" t="str">
            <v>PR14 continuation</v>
          </cell>
          <cell r="X99" t="str">
            <v>PC20</v>
          </cell>
          <cell r="Y99" t="str">
            <v>Meter penetration</v>
          </cell>
          <cell r="Z99" t="str">
            <v>The proportion of total billed household properties that are charged for water on a measured basis.</v>
          </cell>
          <cell r="AA99" t="str">
            <v/>
          </cell>
          <cell r="AB99">
            <v>1</v>
          </cell>
          <cell r="AC99" t="str">
            <v/>
          </cell>
          <cell r="AD99" t="str">
            <v/>
          </cell>
          <cell r="AE99" t="str">
            <v/>
          </cell>
          <cell r="AF99" t="str">
            <v/>
          </cell>
          <cell r="AG99" t="str">
            <v/>
          </cell>
          <cell r="AH99" t="str">
            <v/>
          </cell>
          <cell r="AI99">
            <v>1</v>
          </cell>
          <cell r="AJ99" t="str">
            <v>Out &amp; under</v>
          </cell>
          <cell r="AK99" t="str">
            <v xml:space="preserve">Revenue </v>
          </cell>
          <cell r="AL99" t="str">
            <v>In-period</v>
          </cell>
          <cell r="AM99" t="str">
            <v>Metering</v>
          </cell>
          <cell r="AN99" t="str">
            <v>%</v>
          </cell>
          <cell r="AO99" t="str">
            <v xml:space="preserve">% metered supplies </v>
          </cell>
          <cell r="AP99">
            <v>2</v>
          </cell>
          <cell r="AQ99" t="str">
            <v>Up</v>
          </cell>
          <cell r="AR99" t="str">
            <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t="str">
            <v/>
          </cell>
          <cell r="BJ99" t="str">
            <v/>
          </cell>
          <cell r="BK99" t="str">
            <v/>
          </cell>
          <cell r="BL99" t="str">
            <v/>
          </cell>
          <cell r="BM99" t="str">
            <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t="str">
            <v/>
          </cell>
          <cell r="CE99" t="str">
            <v/>
          </cell>
          <cell r="CF99" t="str">
            <v/>
          </cell>
          <cell r="CG99" t="str">
            <v/>
          </cell>
          <cell r="CH99" t="str">
            <v>Yes</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v>1</v>
          </cell>
          <cell r="DW99" t="str">
            <v/>
          </cell>
        </row>
        <row r="100">
          <cell r="U100" t="str">
            <v>PR19BRL_PC21</v>
          </cell>
          <cell r="V100" t="str">
            <v>Local Community and Environmental Resilience</v>
          </cell>
          <cell r="W100" t="str">
            <v>PR14 revision</v>
          </cell>
          <cell r="X100" t="str">
            <v>PC21</v>
          </cell>
          <cell r="Y100" t="str">
            <v>Raw Water Quality of Sources</v>
          </cell>
          <cell r="Z100"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AA100">
            <v>1</v>
          </cell>
          <cell r="AB100" t="str">
            <v/>
          </cell>
          <cell r="AC100" t="str">
            <v/>
          </cell>
          <cell r="AD100" t="str">
            <v/>
          </cell>
          <cell r="AE100" t="str">
            <v/>
          </cell>
          <cell r="AF100" t="str">
            <v/>
          </cell>
          <cell r="AG100" t="str">
            <v/>
          </cell>
          <cell r="AH100" t="str">
            <v/>
          </cell>
          <cell r="AI100">
            <v>1</v>
          </cell>
          <cell r="AJ100" t="str">
            <v>Out &amp; under</v>
          </cell>
          <cell r="AK100" t="str">
            <v xml:space="preserve">Revenue </v>
          </cell>
          <cell r="AL100" t="str">
            <v>In-period</v>
          </cell>
          <cell r="AM100" t="str">
            <v>Catchment management</v>
          </cell>
          <cell r="AN100" t="str">
            <v>nr</v>
          </cell>
          <cell r="AO100" t="str">
            <v>Kg of P loss reduction achieved by Bristol Water scheme</v>
          </cell>
          <cell r="AP100">
            <v>0</v>
          </cell>
          <cell r="AQ100" t="str">
            <v>Up</v>
          </cell>
          <cell r="AR100" t="str">
            <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t="str">
            <v/>
          </cell>
          <cell r="BJ100" t="str">
            <v/>
          </cell>
          <cell r="BK100" t="str">
            <v/>
          </cell>
          <cell r="BL100" t="str">
            <v/>
          </cell>
          <cell r="BM100" t="str">
            <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t="str">
            <v>Yes</v>
          </cell>
          <cell r="CE100" t="str">
            <v>Yes</v>
          </cell>
          <cell r="CF100" t="str">
            <v>Yes</v>
          </cell>
          <cell r="CG100" t="str">
            <v>Yes</v>
          </cell>
          <cell r="CH100" t="str">
            <v>Yes</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v>1</v>
          </cell>
          <cell r="DW100" t="str">
            <v/>
          </cell>
        </row>
        <row r="101">
          <cell r="U101" t="str">
            <v>PR19BRL_PC22</v>
          </cell>
          <cell r="V101" t="str">
            <v>Local Community and Environmental Resilience</v>
          </cell>
          <cell r="W101" t="str">
            <v>PR14 continuation</v>
          </cell>
          <cell r="X101" t="str">
            <v>PC22</v>
          </cell>
          <cell r="Y101" t="str">
            <v>Biodiversity Index</v>
          </cell>
          <cell r="Z101"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AA101">
            <v>0.5</v>
          </cell>
          <cell r="AB101">
            <v>0.5</v>
          </cell>
          <cell r="AC101" t="str">
            <v/>
          </cell>
          <cell r="AD101" t="str">
            <v/>
          </cell>
          <cell r="AE101" t="str">
            <v/>
          </cell>
          <cell r="AF101" t="str">
            <v/>
          </cell>
          <cell r="AG101" t="str">
            <v/>
          </cell>
          <cell r="AH101" t="str">
            <v/>
          </cell>
          <cell r="AI101">
            <v>1</v>
          </cell>
          <cell r="AJ101" t="str">
            <v>Out &amp; under</v>
          </cell>
          <cell r="AK101" t="str">
            <v xml:space="preserve">Revenue </v>
          </cell>
          <cell r="AL101" t="str">
            <v>In-period</v>
          </cell>
          <cell r="AM101" t="str">
            <v>Biodiversity/SSSIs</v>
          </cell>
          <cell r="AN101" t="str">
            <v>score</v>
          </cell>
          <cell r="AO101" t="str">
            <v>Biodiversity index</v>
          </cell>
          <cell r="AP101">
            <v>0</v>
          </cell>
          <cell r="AQ101" t="str">
            <v>Up</v>
          </cell>
          <cell r="AR101" t="str">
            <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t="str">
            <v/>
          </cell>
          <cell r="BJ101" t="str">
            <v/>
          </cell>
          <cell r="BK101" t="str">
            <v/>
          </cell>
          <cell r="BL101" t="str">
            <v/>
          </cell>
          <cell r="BM101" t="str">
            <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t="str">
            <v>Yes</v>
          </cell>
          <cell r="CE101" t="str">
            <v>Yes</v>
          </cell>
          <cell r="CF101" t="str">
            <v>Yes</v>
          </cell>
          <cell r="CG101" t="str">
            <v>Yes</v>
          </cell>
          <cell r="CH101" t="str">
            <v>Yes</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v>1</v>
          </cell>
          <cell r="DW101" t="str">
            <v/>
          </cell>
        </row>
        <row r="102">
          <cell r="U102" t="str">
            <v>PR19BRL_PC23</v>
          </cell>
          <cell r="V102" t="str">
            <v>Local Community and Environmental Resilience</v>
          </cell>
          <cell r="W102" t="str">
            <v>PR14 continuation</v>
          </cell>
          <cell r="X102" t="str">
            <v>PC23</v>
          </cell>
          <cell r="Y102" t="str">
            <v>Waste disposal compliance</v>
          </cell>
          <cell r="Z102" t="str">
            <v>The percentage compliance as per by the number of Bristol Water samples taken of discharged trade effluent from designated Company sample points that meet the consent requirements in the Environment Agency permits.</v>
          </cell>
          <cell r="AA102" t="str">
            <v/>
          </cell>
          <cell r="AB102">
            <v>1</v>
          </cell>
          <cell r="AC102" t="str">
            <v/>
          </cell>
          <cell r="AD102" t="str">
            <v/>
          </cell>
          <cell r="AE102" t="str">
            <v/>
          </cell>
          <cell r="AF102" t="str">
            <v/>
          </cell>
          <cell r="AG102" t="str">
            <v/>
          </cell>
          <cell r="AH102" t="str">
            <v/>
          </cell>
          <cell r="AI102">
            <v>1</v>
          </cell>
          <cell r="AJ102" t="str">
            <v>Under</v>
          </cell>
          <cell r="AK102" t="str">
            <v xml:space="preserve">Revenue </v>
          </cell>
          <cell r="AL102" t="str">
            <v>In-period</v>
          </cell>
          <cell r="AM102" t="str">
            <v>Waste disposal</v>
          </cell>
          <cell r="AN102" t="str">
            <v>%</v>
          </cell>
          <cell r="AO102" t="str">
            <v>% waste disposal compliance</v>
          </cell>
          <cell r="AP102">
            <v>1</v>
          </cell>
          <cell r="AQ102" t="str">
            <v>Up</v>
          </cell>
          <cell r="AR102" t="str">
            <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t="str">
            <v/>
          </cell>
          <cell r="BJ102" t="str">
            <v/>
          </cell>
          <cell r="BK102" t="str">
            <v/>
          </cell>
          <cell r="BL102" t="str">
            <v/>
          </cell>
          <cell r="BM102" t="str">
            <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t="str">
            <v>Yes</v>
          </cell>
          <cell r="CE102" t="str">
            <v>Yes</v>
          </cell>
          <cell r="CF102" t="str">
            <v>Yes</v>
          </cell>
          <cell r="CG102" t="str">
            <v>Yes</v>
          </cell>
          <cell r="CH102" t="str">
            <v>Yes</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v>1</v>
          </cell>
          <cell r="DW102" t="str">
            <v/>
          </cell>
        </row>
        <row r="103">
          <cell r="U103" t="str">
            <v>PR19BRL_PC24</v>
          </cell>
          <cell r="V103" t="str">
            <v>Local Community and Environmental Resilience</v>
          </cell>
          <cell r="W103" t="str">
            <v>PR19 new</v>
          </cell>
          <cell r="X103" t="str">
            <v>PC24</v>
          </cell>
          <cell r="Y103" t="str">
            <v xml:space="preserve">Water Industry National Environment Programme Compliance </v>
          </cell>
          <cell r="Z103" t="str">
            <v xml:space="preserve">The metric will measure compliance with requirements of the Water Industry National Environment Programme (WINEP). The company commits to deliver each requirement under the WINEP. </v>
          </cell>
          <cell r="AA103">
            <v>1</v>
          </cell>
          <cell r="AB103" t="str">
            <v/>
          </cell>
          <cell r="AC103" t="str">
            <v/>
          </cell>
          <cell r="AD103" t="str">
            <v/>
          </cell>
          <cell r="AE103" t="str">
            <v/>
          </cell>
          <cell r="AF103" t="str">
            <v/>
          </cell>
          <cell r="AG103" t="str">
            <v/>
          </cell>
          <cell r="AH103" t="str">
            <v/>
          </cell>
          <cell r="AI103">
            <v>1</v>
          </cell>
          <cell r="AJ103" t="str">
            <v>Under</v>
          </cell>
          <cell r="AK103" t="str">
            <v xml:space="preserve">Revenue </v>
          </cell>
          <cell r="AL103" t="str">
            <v>In-period</v>
          </cell>
          <cell r="AM103" t="str">
            <v>Water resources/ abstraction</v>
          </cell>
          <cell r="AN103" t="str">
            <v>%</v>
          </cell>
          <cell r="AO103" t="str">
            <v>% compliance with WINEP</v>
          </cell>
          <cell r="AP103">
            <v>0</v>
          </cell>
          <cell r="AQ103" t="str">
            <v>Up</v>
          </cell>
          <cell r="AR103" t="str">
            <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t="str">
            <v/>
          </cell>
          <cell r="BJ103" t="str">
            <v/>
          </cell>
          <cell r="BK103" t="str">
            <v/>
          </cell>
          <cell r="BL103" t="str">
            <v/>
          </cell>
          <cell r="BM103" t="str">
            <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t="str">
            <v>Yes</v>
          </cell>
          <cell r="CE103" t="str">
            <v>Yes</v>
          </cell>
          <cell r="CF103" t="str">
            <v>Yes</v>
          </cell>
          <cell r="CG103" t="str">
            <v>Yes</v>
          </cell>
          <cell r="CH103" t="str">
            <v>Yes</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v>1</v>
          </cell>
          <cell r="DW103" t="str">
            <v/>
          </cell>
        </row>
        <row r="104">
          <cell r="U104" t="str">
            <v>PR19BRL_PC25</v>
          </cell>
          <cell r="V104" t="str">
            <v>Local Community and Environmental Resilience</v>
          </cell>
          <cell r="W104" t="str">
            <v>PR14 continuation</v>
          </cell>
          <cell r="X104" t="str">
            <v>PC25</v>
          </cell>
          <cell r="Y104" t="str">
            <v>Local community satisfaction</v>
          </cell>
          <cell r="Z104" t="str">
            <v>The percentage of stakeholders within our supply area who are satisfied with the contribution we have made against our agreed commitments to the communities that we serve.</v>
          </cell>
          <cell r="AA104">
            <v>0.2</v>
          </cell>
          <cell r="AB104">
            <v>0.8</v>
          </cell>
          <cell r="AC104" t="str">
            <v/>
          </cell>
          <cell r="AD104" t="str">
            <v/>
          </cell>
          <cell r="AE104" t="str">
            <v/>
          </cell>
          <cell r="AF104" t="str">
            <v/>
          </cell>
          <cell r="AG104" t="str">
            <v/>
          </cell>
          <cell r="AH104" t="str">
            <v/>
          </cell>
          <cell r="AI104">
            <v>1</v>
          </cell>
          <cell r="AJ104" t="str">
            <v>Out &amp; under</v>
          </cell>
          <cell r="AK104" t="str">
            <v xml:space="preserve">Revenue </v>
          </cell>
          <cell r="AL104" t="str">
            <v>In-period</v>
          </cell>
          <cell r="AM104" t="str">
            <v>Community/partnerships</v>
          </cell>
          <cell r="AN104" t="str">
            <v>%</v>
          </cell>
          <cell r="AO104" t="str">
            <v>% stakeholder satisfaction</v>
          </cell>
          <cell r="AP104">
            <v>1</v>
          </cell>
          <cell r="AQ104" t="str">
            <v>Up</v>
          </cell>
          <cell r="AR104" t="str">
            <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t="str">
            <v/>
          </cell>
          <cell r="BJ104" t="str">
            <v/>
          </cell>
          <cell r="BK104" t="str">
            <v/>
          </cell>
          <cell r="BL104" t="str">
            <v/>
          </cell>
          <cell r="BM104" t="str">
            <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t="str">
            <v>Yes</v>
          </cell>
          <cell r="CE104" t="str">
            <v>Yes</v>
          </cell>
          <cell r="CF104" t="str">
            <v>Yes</v>
          </cell>
          <cell r="CG104" t="str">
            <v>Yes</v>
          </cell>
          <cell r="CH104" t="str">
            <v>Yes</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No</v>
          </cell>
          <cell r="DV104">
            <v>1E-3</v>
          </cell>
          <cell r="DW104" t="str">
            <v>Per 1000 Ml</v>
          </cell>
        </row>
        <row r="105">
          <cell r="U105" t="str">
            <v>PR19BRL_PC26</v>
          </cell>
          <cell r="V105" t="str">
            <v>Local Community and Environmental Resilience</v>
          </cell>
          <cell r="W105" t="str">
            <v>PR19 new</v>
          </cell>
          <cell r="X105" t="str">
            <v>PC26</v>
          </cell>
          <cell r="Y105" t="str">
            <v>Abstraction Incentive Mechanism (AIM)</v>
          </cell>
          <cell r="Z105" t="str">
            <v>Reducing abstraction at Shipton Moyne system (an abstraction linked to environmentally-sensitive sites), at times where there is a risk of low river flows due to low local groundwater levels</v>
          </cell>
          <cell r="AA105">
            <v>1</v>
          </cell>
          <cell r="AB105" t="str">
            <v/>
          </cell>
          <cell r="AC105" t="str">
            <v/>
          </cell>
          <cell r="AD105" t="str">
            <v/>
          </cell>
          <cell r="AE105" t="str">
            <v/>
          </cell>
          <cell r="AF105" t="str">
            <v/>
          </cell>
          <cell r="AG105" t="str">
            <v/>
          </cell>
          <cell r="AH105" t="str">
            <v/>
          </cell>
          <cell r="AI105">
            <v>1</v>
          </cell>
          <cell r="AJ105" t="str">
            <v>Out &amp; under</v>
          </cell>
          <cell r="AK105" t="str">
            <v xml:space="preserve">Revenue </v>
          </cell>
          <cell r="AL105" t="str">
            <v>In-period</v>
          </cell>
          <cell r="AM105" t="str">
            <v>Water resources/ abstraction</v>
          </cell>
          <cell r="AN105" t="str">
            <v>nr</v>
          </cell>
          <cell r="AO105" t="str">
            <v>Megalitres (Ml)</v>
          </cell>
          <cell r="AP105">
            <v>1</v>
          </cell>
          <cell r="AQ105" t="str">
            <v>Down</v>
          </cell>
          <cell r="AR105" t="str">
            <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t="str">
            <v/>
          </cell>
          <cell r="BJ105" t="str">
            <v/>
          </cell>
          <cell r="BK105" t="str">
            <v/>
          </cell>
          <cell r="BL105" t="str">
            <v/>
          </cell>
          <cell r="BM105" t="str">
            <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t="str">
            <v>Yes</v>
          </cell>
          <cell r="CE105" t="str">
            <v>Yes</v>
          </cell>
          <cell r="CF105" t="str">
            <v>Yes</v>
          </cell>
          <cell r="CG105" t="str">
            <v>Yes</v>
          </cell>
          <cell r="CH105" t="str">
            <v>Yes</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v>1</v>
          </cell>
          <cell r="DW105" t="str">
            <v/>
          </cell>
        </row>
        <row r="106">
          <cell r="U106" t="str">
            <v>PR19BRL_PC27</v>
          </cell>
          <cell r="V106" t="str">
            <v>Excellent Customer Experiences</v>
          </cell>
          <cell r="W106" t="str">
            <v>PR19 new</v>
          </cell>
          <cell r="X106" t="str">
            <v>PC27</v>
          </cell>
          <cell r="Y106" t="str">
            <v>Priority services for customers in vulnerable circumstances</v>
          </cell>
          <cell r="Z106" t="str">
            <v>The percentage of domestic households reflected on our Priority Services Register (PSR)</v>
          </cell>
          <cell r="AA106" t="str">
            <v/>
          </cell>
          <cell r="AB106" t="str">
            <v/>
          </cell>
          <cell r="AC106" t="str">
            <v/>
          </cell>
          <cell r="AD106" t="str">
            <v/>
          </cell>
          <cell r="AE106">
            <v>1</v>
          </cell>
          <cell r="AF106" t="str">
            <v/>
          </cell>
          <cell r="AG106" t="str">
            <v/>
          </cell>
          <cell r="AH106" t="str">
            <v/>
          </cell>
          <cell r="AI106">
            <v>1</v>
          </cell>
          <cell r="AJ106" t="str">
            <v>NFI</v>
          </cell>
          <cell r="AK106" t="str">
            <v/>
          </cell>
          <cell r="AL106" t="str">
            <v/>
          </cell>
          <cell r="AM106" t="str">
            <v>Billing, debt, vfm, affordability, vulnerability</v>
          </cell>
          <cell r="AN106" t="str">
            <v>%</v>
          </cell>
          <cell r="AO106" t="str">
            <v>Percentage of applicable households</v>
          </cell>
          <cell r="AP106">
            <v>1</v>
          </cell>
          <cell r="AQ106" t="str">
            <v>Up</v>
          </cell>
          <cell r="AR106" t="str">
            <v>Priority services for customers in vulnerable circumstances</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t="str">
            <v>3.1 / 17.5 / 45</v>
          </cell>
          <cell r="BJ106" t="str">
            <v>4.1 / 35 / 90</v>
          </cell>
          <cell r="BK106" t="str">
            <v>5.1 / 35 / 90</v>
          </cell>
          <cell r="BL106" t="str">
            <v>6.1 / 35 / 90</v>
          </cell>
          <cell r="BM106" t="str">
            <v>7.0 / 35 / 90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row>
        <row r="107">
          <cell r="U107" t="str">
            <v>PR19BRL_PC28</v>
          </cell>
          <cell r="V107" t="str">
            <v/>
          </cell>
          <cell r="W107" t="str">
            <v/>
          </cell>
          <cell r="X107" t="str">
            <v>PC28</v>
          </cell>
          <cell r="Y107" t="str">
            <v>Glastonbury Street Network Resilience</v>
          </cell>
          <cell r="Z107" t="str">
            <v/>
          </cell>
          <cell r="AA107" t="str">
            <v/>
          </cell>
          <cell r="AB107">
            <v>1</v>
          </cell>
          <cell r="AC107" t="str">
            <v/>
          </cell>
          <cell r="AD107" t="str">
            <v/>
          </cell>
          <cell r="AE107" t="str">
            <v/>
          </cell>
          <cell r="AF107" t="str">
            <v/>
          </cell>
          <cell r="AG107" t="str">
            <v/>
          </cell>
          <cell r="AH107" t="str">
            <v/>
          </cell>
          <cell r="AI107">
            <v>1</v>
          </cell>
          <cell r="AJ107" t="str">
            <v>Under</v>
          </cell>
          <cell r="AK107" t="str">
            <v xml:space="preserve">Revenue </v>
          </cell>
          <cell r="AL107" t="str">
            <v>End of period</v>
          </cell>
          <cell r="AM107" t="str">
            <v/>
          </cell>
          <cell r="AN107" t="str">
            <v>nr</v>
          </cell>
          <cell r="AO107" t="str">
            <v>Expected months of delays</v>
          </cell>
          <cell r="AP107">
            <v>0</v>
          </cell>
          <cell r="AQ107" t="str">
            <v>Down</v>
          </cell>
          <cell r="AR107" t="str">
            <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t="str">
            <v/>
          </cell>
          <cell r="BJ107" t="str">
            <v/>
          </cell>
          <cell r="BK107" t="str">
            <v/>
          </cell>
          <cell r="BL107" t="str">
            <v/>
          </cell>
          <cell r="BM107" t="str">
            <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t="str">
            <v/>
          </cell>
          <cell r="CE107" t="str">
            <v/>
          </cell>
          <cell r="CF107" t="str">
            <v/>
          </cell>
          <cell r="CG107" t="str">
            <v/>
          </cell>
          <cell r="CH107" t="str">
            <v>Yes</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row>
        <row r="108">
          <cell r="U108" t="str">
            <v>PR19BRL_NEP01</v>
          </cell>
          <cell r="V108" t="str">
            <v/>
          </cell>
          <cell r="W108" t="str">
            <v/>
          </cell>
          <cell r="X108" t="str">
            <v>NEP01</v>
          </cell>
          <cell r="Y108" t="str">
            <v>WINEP Delivery</v>
          </cell>
          <cell r="Z108" t="str">
            <v/>
          </cell>
          <cell r="AA108" t="str">
            <v/>
          </cell>
          <cell r="AB108" t="str">
            <v/>
          </cell>
          <cell r="AC108" t="str">
            <v/>
          </cell>
          <cell r="AD108" t="str">
            <v/>
          </cell>
          <cell r="AE108" t="str">
            <v/>
          </cell>
          <cell r="AF108" t="str">
            <v/>
          </cell>
          <cell r="AG108" t="str">
            <v/>
          </cell>
          <cell r="AH108" t="str">
            <v/>
          </cell>
          <cell r="AI108">
            <v>0</v>
          </cell>
          <cell r="AJ108" t="str">
            <v>NFI</v>
          </cell>
          <cell r="AK108" t="str">
            <v/>
          </cell>
          <cell r="AL108" t="str">
            <v/>
          </cell>
          <cell r="AM108" t="str">
            <v/>
          </cell>
          <cell r="AN108" t="str">
            <v/>
          </cell>
          <cell r="AO108" t="str">
            <v>WINEP requirements met or not met in each year</v>
          </cell>
          <cell r="AP108">
            <v>0</v>
          </cell>
          <cell r="AQ108" t="str">
            <v/>
          </cell>
          <cell r="AR108" t="str">
            <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t="str">
            <v/>
          </cell>
          <cell r="BJ108" t="str">
            <v/>
          </cell>
          <cell r="BK108" t="str">
            <v/>
          </cell>
          <cell r="BL108" t="str">
            <v/>
          </cell>
          <cell r="BM108" t="str">
            <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row>
        <row r="109">
          <cell r="U109" t="str">
            <v>PR19BRL_PC29</v>
          </cell>
          <cell r="V109" t="str">
            <v/>
          </cell>
          <cell r="W109" t="str">
            <v/>
          </cell>
          <cell r="X109" t="str">
            <v>PC29</v>
          </cell>
          <cell r="Y109" t="str">
            <v>Total customer complaints</v>
          </cell>
          <cell r="Z109" t="str">
            <v/>
          </cell>
          <cell r="AA109" t="str">
            <v/>
          </cell>
          <cell r="AB109" t="str">
            <v/>
          </cell>
          <cell r="AC109" t="str">
            <v/>
          </cell>
          <cell r="AD109" t="str">
            <v/>
          </cell>
          <cell r="AE109" t="str">
            <v/>
          </cell>
          <cell r="AF109" t="str">
            <v/>
          </cell>
          <cell r="AG109" t="str">
            <v/>
          </cell>
          <cell r="AH109" t="str">
            <v/>
          </cell>
          <cell r="AI109">
            <v>0</v>
          </cell>
          <cell r="AJ109">
            <v>0</v>
          </cell>
          <cell r="AK109">
            <v>0</v>
          </cell>
          <cell r="AL109">
            <v>0</v>
          </cell>
          <cell r="AM109">
            <v>0</v>
          </cell>
          <cell r="AN109">
            <v>0</v>
          </cell>
          <cell r="AO109">
            <v>0</v>
          </cell>
          <cell r="AP109">
            <v>1</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t="str">
            <v/>
          </cell>
          <cell r="BJ109" t="str">
            <v/>
          </cell>
          <cell r="BK109" t="str">
            <v/>
          </cell>
          <cell r="BL109" t="str">
            <v/>
          </cell>
          <cell r="BM109" t="str">
            <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v>0</v>
          </cell>
          <cell r="DV109">
            <v>0</v>
          </cell>
          <cell r="DW109">
            <v>0</v>
          </cell>
        </row>
        <row r="110">
          <cell r="U110" t="str">
            <v>PR19HDD_A1</v>
          </cell>
          <cell r="V110" t="str">
            <v>Good to drink</v>
          </cell>
          <cell r="W110" t="str">
            <v>PR19 new</v>
          </cell>
          <cell r="X110" t="str">
            <v>A1</v>
          </cell>
          <cell r="Y110" t="str">
            <v>Water quality compliance (CRI)</v>
          </cell>
          <cell r="Z110" t="str">
            <v>The DWI's compliance risk index. It is a measure designed to illustrate the risk arising from treated water compliance failures. It aligns with the current risk based approach to regulation of water supplies used by the Drinking Water Inspectorate</v>
          </cell>
          <cell r="AA110">
            <v>0.5</v>
          </cell>
          <cell r="AB110">
            <v>0.5</v>
          </cell>
          <cell r="AC110" t="str">
            <v/>
          </cell>
          <cell r="AD110" t="str">
            <v/>
          </cell>
          <cell r="AE110" t="str">
            <v/>
          </cell>
          <cell r="AF110" t="str">
            <v/>
          </cell>
          <cell r="AG110" t="str">
            <v/>
          </cell>
          <cell r="AH110" t="str">
            <v/>
          </cell>
          <cell r="AI110">
            <v>1</v>
          </cell>
          <cell r="AJ110" t="str">
            <v>Under</v>
          </cell>
          <cell r="AK110" t="str">
            <v xml:space="preserve">Revenue </v>
          </cell>
          <cell r="AL110" t="str">
            <v>In-period</v>
          </cell>
          <cell r="AM110" t="str">
            <v>Water quality compliance</v>
          </cell>
          <cell r="AN110" t="str">
            <v>number</v>
          </cell>
          <cell r="AO110" t="str">
            <v>Numerical CRI score</v>
          </cell>
          <cell r="AP110">
            <v>2</v>
          </cell>
          <cell r="AQ110" t="str">
            <v>Down</v>
          </cell>
          <cell r="AR110" t="str">
            <v>Water quality compliance (CRI)</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t="str">
            <v>Yes</v>
          </cell>
          <cell r="CE110" t="str">
            <v>Yes</v>
          </cell>
          <cell r="CF110" t="str">
            <v>Yes</v>
          </cell>
          <cell r="CG110" t="str">
            <v>Yes</v>
          </cell>
          <cell r="CH110" t="str">
            <v>Yes</v>
          </cell>
          <cell r="CI110" t="str">
            <v/>
          </cell>
          <cell r="CJ110" t="str">
            <v/>
          </cell>
          <cell r="CK110" t="str">
            <v/>
          </cell>
          <cell r="CL110" t="str">
            <v/>
          </cell>
          <cell r="CM110" t="str">
            <v/>
          </cell>
          <cell r="CN110">
            <v>9.5</v>
          </cell>
          <cell r="CO110">
            <v>9.5</v>
          </cell>
          <cell r="CP110">
            <v>9.5</v>
          </cell>
          <cell r="CQ110">
            <v>9.5</v>
          </cell>
          <cell r="CR110">
            <v>9.5</v>
          </cell>
          <cell r="CS110">
            <v>2</v>
          </cell>
          <cell r="CT110">
            <v>2</v>
          </cell>
          <cell r="CU110">
            <v>2</v>
          </cell>
          <cell r="CV110">
            <v>2</v>
          </cell>
          <cell r="CW110">
            <v>2</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v>-3.3000000000000002E-2</v>
          </cell>
          <cell r="DN110" t="str">
            <v/>
          </cell>
          <cell r="DO110" t="str">
            <v/>
          </cell>
          <cell r="DP110" t="str">
            <v/>
          </cell>
          <cell r="DQ110">
            <v>0</v>
          </cell>
          <cell r="DR110" t="str">
            <v/>
          </cell>
          <cell r="DS110" t="str">
            <v/>
          </cell>
          <cell r="DT110" t="str">
            <v/>
          </cell>
          <cell r="DU110" t="str">
            <v/>
          </cell>
          <cell r="DV110">
            <v>1</v>
          </cell>
          <cell r="DW110" t="str">
            <v/>
          </cell>
        </row>
        <row r="111">
          <cell r="U111" t="str">
            <v>PR19HDD_A2</v>
          </cell>
          <cell r="V111" t="str">
            <v>Good to drink</v>
          </cell>
          <cell r="W111" t="str">
            <v>PR14 revision</v>
          </cell>
          <cell r="X111" t="str">
            <v>A2</v>
          </cell>
          <cell r="Y111" t="str">
            <v xml:space="preserve">Number of complaints about drinking water quality </v>
          </cell>
          <cell r="Z111" t="str">
            <v>Total number of complaints about appearance, taste and odour per year.</v>
          </cell>
          <cell r="AA111">
            <v>0.5</v>
          </cell>
          <cell r="AB111">
            <v>0.5</v>
          </cell>
          <cell r="AC111" t="str">
            <v/>
          </cell>
          <cell r="AD111" t="str">
            <v/>
          </cell>
          <cell r="AE111" t="str">
            <v/>
          </cell>
          <cell r="AF111" t="str">
            <v/>
          </cell>
          <cell r="AG111" t="str">
            <v/>
          </cell>
          <cell r="AH111" t="str">
            <v/>
          </cell>
          <cell r="AI111">
            <v>1</v>
          </cell>
          <cell r="AJ111" t="str">
            <v>Out &amp; under</v>
          </cell>
          <cell r="AK111" t="str">
            <v xml:space="preserve">Revenue </v>
          </cell>
          <cell r="AL111" t="str">
            <v>In-period</v>
          </cell>
          <cell r="AM111" t="str">
            <v>Customer contacts - water quality</v>
          </cell>
          <cell r="AN111" t="str">
            <v>Number</v>
          </cell>
          <cell r="AO111" t="str">
            <v>No. of contacts per 1,000 population</v>
          </cell>
          <cell r="AP111">
            <v>0</v>
          </cell>
          <cell r="AQ111" t="str">
            <v>Down</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t="str">
            <v/>
          </cell>
          <cell r="BJ111" t="str">
            <v/>
          </cell>
          <cell r="BK111" t="str">
            <v/>
          </cell>
          <cell r="BL111" t="str">
            <v/>
          </cell>
          <cell r="BM111" t="str">
            <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t="str">
            <v>Yes</v>
          </cell>
          <cell r="CE111" t="str">
            <v>Yes</v>
          </cell>
          <cell r="CF111" t="str">
            <v>Yes</v>
          </cell>
          <cell r="CG111" t="str">
            <v>Yes</v>
          </cell>
          <cell r="CH111" t="str">
            <v>Yes</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v>1</v>
          </cell>
          <cell r="DW111" t="str">
            <v/>
          </cell>
        </row>
        <row r="112">
          <cell r="U112" t="str">
            <v>PR19HDD_A3</v>
          </cell>
          <cell r="V112" t="str">
            <v>Good to drink</v>
          </cell>
          <cell r="W112" t="str">
            <v>PR19 new</v>
          </cell>
          <cell r="X112" t="str">
            <v>A3</v>
          </cell>
          <cell r="Y112" t="str">
            <v>Number of lead pipes replaced</v>
          </cell>
          <cell r="Z112" t="str">
            <v>Number of lead communication and supply pipes replaced</v>
          </cell>
          <cell r="AA112" t="str">
            <v/>
          </cell>
          <cell r="AB112">
            <v>1</v>
          </cell>
          <cell r="AC112" t="str">
            <v/>
          </cell>
          <cell r="AD112" t="str">
            <v/>
          </cell>
          <cell r="AE112" t="str">
            <v/>
          </cell>
          <cell r="AF112" t="str">
            <v/>
          </cell>
          <cell r="AG112" t="str">
            <v/>
          </cell>
          <cell r="AH112" t="str">
            <v/>
          </cell>
          <cell r="AI112">
            <v>1</v>
          </cell>
          <cell r="AJ112" t="str">
            <v>Out &amp; under</v>
          </cell>
          <cell r="AK112" t="str">
            <v xml:space="preserve">Revenue </v>
          </cell>
          <cell r="AL112" t="str">
            <v>In-period</v>
          </cell>
          <cell r="AM112" t="str">
            <v>*** new primary category required ***</v>
          </cell>
          <cell r="AN112" t="str">
            <v>nr</v>
          </cell>
          <cell r="AO112" t="str">
            <v>Number of lead pipes</v>
          </cell>
          <cell r="AP112">
            <v>0</v>
          </cell>
          <cell r="AQ112" t="str">
            <v>Up</v>
          </cell>
          <cell r="AR112" t="str">
            <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t="str">
            <v/>
          </cell>
          <cell r="BJ112" t="str">
            <v/>
          </cell>
          <cell r="BK112" t="str">
            <v/>
          </cell>
          <cell r="BL112" t="str">
            <v/>
          </cell>
          <cell r="BM112" t="str">
            <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t="str">
            <v/>
          </cell>
          <cell r="CE112" t="str">
            <v/>
          </cell>
          <cell r="CF112" t="str">
            <v/>
          </cell>
          <cell r="CG112" t="str">
            <v/>
          </cell>
          <cell r="CH112" t="str">
            <v>Yes</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v>1</v>
          </cell>
          <cell r="DW112" t="str">
            <v/>
          </cell>
        </row>
        <row r="113">
          <cell r="U113" t="str">
            <v>PR19HDD_B1</v>
          </cell>
          <cell r="V113" t="str">
            <v>Water always there</v>
          </cell>
          <cell r="W113" t="str">
            <v>PR14 revision</v>
          </cell>
          <cell r="X113" t="str">
            <v>B1</v>
          </cell>
          <cell r="Y113" t="str">
            <v>Water supply interruptions</v>
          </cell>
          <cell r="Z113" t="str">
            <v xml:space="preserve">Average supply interruption greater than, or equal to, three hours (minutes per property) </v>
          </cell>
          <cell r="AA113">
            <v>0.5</v>
          </cell>
          <cell r="AB113">
            <v>0.5</v>
          </cell>
          <cell r="AC113" t="str">
            <v/>
          </cell>
          <cell r="AD113" t="str">
            <v/>
          </cell>
          <cell r="AE113" t="str">
            <v/>
          </cell>
          <cell r="AF113" t="str">
            <v/>
          </cell>
          <cell r="AG113" t="str">
            <v/>
          </cell>
          <cell r="AH113" t="str">
            <v/>
          </cell>
          <cell r="AI113">
            <v>1</v>
          </cell>
          <cell r="AJ113" t="str">
            <v>Under</v>
          </cell>
          <cell r="AK113" t="str">
            <v xml:space="preserve">Revenue </v>
          </cell>
          <cell r="AL113" t="str">
            <v>In-period</v>
          </cell>
          <cell r="AM113" t="str">
            <v>Supply interruptions</v>
          </cell>
          <cell r="AN113" t="str">
            <v>hh:mm:ss</v>
          </cell>
          <cell r="AO113" t="str">
            <v>Hours:minutes:seconds per property per year</v>
          </cell>
          <cell r="AP113">
            <v>0</v>
          </cell>
          <cell r="AQ113" t="str">
            <v>Down</v>
          </cell>
          <cell r="AR113" t="str">
            <v>Water supply interruptions</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4.5138888888888893E-3</v>
          </cell>
          <cell r="BJ113">
            <v>4.2592592592592595E-3</v>
          </cell>
          <cell r="BK113">
            <v>3.9930555555555561E-3</v>
          </cell>
          <cell r="BL113">
            <v>3.7384259259259263E-3</v>
          </cell>
          <cell r="BM113">
            <v>3.472222222222222E-3</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t="str">
            <v>Yes</v>
          </cell>
          <cell r="CE113" t="str">
            <v>Yes</v>
          </cell>
          <cell r="CF113" t="str">
            <v>Yes</v>
          </cell>
          <cell r="CG113" t="str">
            <v>Yes</v>
          </cell>
          <cell r="CH113" t="str">
            <v>Yes</v>
          </cell>
          <cell r="CI113" t="str">
            <v/>
          </cell>
          <cell r="CJ113" t="str">
            <v/>
          </cell>
          <cell r="CK113" t="str">
            <v/>
          </cell>
          <cell r="CL113" t="str">
            <v/>
          </cell>
          <cell r="CM113" t="str">
            <v/>
          </cell>
          <cell r="CN113">
            <v>1.5798611111111114E-2</v>
          </cell>
          <cell r="CO113">
            <v>1.5798611111111114E-2</v>
          </cell>
          <cell r="CP113">
            <v>1.5798611111111114E-2</v>
          </cell>
          <cell r="CQ113">
            <v>1.5798611111111114E-2</v>
          </cell>
          <cell r="CR113">
            <v>1.5798611111111114E-2</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v>-3.7999999999999999E-2</v>
          </cell>
          <cell r="DN113" t="str">
            <v/>
          </cell>
          <cell r="DO113" t="str">
            <v/>
          </cell>
          <cell r="DP113" t="str">
            <v/>
          </cell>
          <cell r="DQ113" t="str">
            <v/>
          </cell>
          <cell r="DR113" t="str">
            <v/>
          </cell>
          <cell r="DS113" t="str">
            <v/>
          </cell>
          <cell r="DT113" t="str">
            <v/>
          </cell>
          <cell r="DU113" t="str">
            <v/>
          </cell>
          <cell r="DV113">
            <v>1</v>
          </cell>
          <cell r="DW113" t="str">
            <v/>
          </cell>
        </row>
        <row r="114">
          <cell r="U114" t="str">
            <v>PR19HDD_B2</v>
          </cell>
          <cell r="V114" t="str">
            <v>Water always there</v>
          </cell>
          <cell r="W114" t="str">
            <v>PR14 revision</v>
          </cell>
          <cell r="X114" t="str">
            <v>B2</v>
          </cell>
          <cell r="Y114" t="str">
            <v>Leakage</v>
          </cell>
          <cell r="Z114" t="str">
            <v xml:space="preserve">The total level of leakage, including service reservoir losses and trunk main leakage plus customer supply pipe leakage, in megalitres per day (Ml/d), reported as a three-year average. </v>
          </cell>
          <cell r="AA114" t="str">
            <v/>
          </cell>
          <cell r="AB114">
            <v>1</v>
          </cell>
          <cell r="AC114" t="str">
            <v/>
          </cell>
          <cell r="AD114" t="str">
            <v/>
          </cell>
          <cell r="AE114" t="str">
            <v/>
          </cell>
          <cell r="AF114" t="str">
            <v/>
          </cell>
          <cell r="AG114" t="str">
            <v/>
          </cell>
          <cell r="AH114" t="str">
            <v/>
          </cell>
          <cell r="AI114">
            <v>1</v>
          </cell>
          <cell r="AJ114" t="str">
            <v>Under</v>
          </cell>
          <cell r="AK114" t="str">
            <v xml:space="preserve">Revenue </v>
          </cell>
          <cell r="AL114" t="str">
            <v>In-period</v>
          </cell>
          <cell r="AM114" t="str">
            <v>Leakage</v>
          </cell>
          <cell r="AN114" t="str">
            <v>%</v>
          </cell>
          <cell r="AO114" t="str">
            <v>Percentage reduction from baseline (2019-20) using 3 year average</v>
          </cell>
          <cell r="AP114">
            <v>1</v>
          </cell>
          <cell r="AQ114" t="str">
            <v>Up</v>
          </cell>
          <cell r="AR114" t="str">
            <v>Leakage</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1.2</v>
          </cell>
          <cell r="BJ114">
            <v>3.4</v>
          </cell>
          <cell r="BK114">
            <v>6.4</v>
          </cell>
          <cell r="BL114">
            <v>9.4</v>
          </cell>
          <cell r="BM114">
            <v>12.4</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t="str">
            <v>Yes</v>
          </cell>
          <cell r="CE114" t="str">
            <v>Yes</v>
          </cell>
          <cell r="CF114" t="str">
            <v>Yes</v>
          </cell>
          <cell r="CG114" t="str">
            <v>Yes</v>
          </cell>
          <cell r="CH114" t="str">
            <v>Yes</v>
          </cell>
          <cell r="CI114" t="str">
            <v/>
          </cell>
          <cell r="CJ114" t="str">
            <v/>
          </cell>
          <cell r="CK114" t="str">
            <v/>
          </cell>
          <cell r="CL114" t="str">
            <v/>
          </cell>
          <cell r="CM114" t="str">
            <v/>
          </cell>
          <cell r="CN114">
            <v>-5</v>
          </cell>
          <cell r="CO114">
            <v>-5</v>
          </cell>
          <cell r="CP114">
            <v>-5</v>
          </cell>
          <cell r="CQ114">
            <v>-5</v>
          </cell>
          <cell r="CR114">
            <v>-5</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v>-0.10199999999999999</v>
          </cell>
          <cell r="DN114" t="str">
            <v/>
          </cell>
          <cell r="DO114" t="str">
            <v/>
          </cell>
          <cell r="DP114" t="str">
            <v/>
          </cell>
          <cell r="DQ114" t="str">
            <v/>
          </cell>
          <cell r="DR114" t="str">
            <v/>
          </cell>
          <cell r="DS114" t="str">
            <v/>
          </cell>
          <cell r="DT114" t="str">
            <v/>
          </cell>
          <cell r="DU114" t="str">
            <v/>
          </cell>
          <cell r="DV114">
            <v>1</v>
          </cell>
          <cell r="DW114" t="str">
            <v/>
          </cell>
        </row>
        <row r="115">
          <cell r="U115" t="str">
            <v>PR19HDD_B3</v>
          </cell>
          <cell r="V115" t="str">
            <v>Water always there</v>
          </cell>
          <cell r="W115" t="str">
            <v>PR14 revision</v>
          </cell>
          <cell r="X115" t="str">
            <v>B3</v>
          </cell>
          <cell r="Y115" t="str">
            <v>Per capita consumption</v>
          </cell>
          <cell r="Z115" t="str">
            <v>Average amount of water used by each person that lives in a household property (litres per head per day). Reported as a three-year average</v>
          </cell>
          <cell r="AA115">
            <v>0.5</v>
          </cell>
          <cell r="AB115">
            <v>0.5</v>
          </cell>
          <cell r="AC115" t="str">
            <v/>
          </cell>
          <cell r="AD115" t="str">
            <v/>
          </cell>
          <cell r="AE115" t="str">
            <v/>
          </cell>
          <cell r="AF115" t="str">
            <v/>
          </cell>
          <cell r="AG115" t="str">
            <v/>
          </cell>
          <cell r="AH115" t="str">
            <v/>
          </cell>
          <cell r="AI115">
            <v>1</v>
          </cell>
          <cell r="AJ115" t="str">
            <v>Under</v>
          </cell>
          <cell r="AK115" t="str">
            <v xml:space="preserve">Revenue </v>
          </cell>
          <cell r="AL115" t="str">
            <v>End of period</v>
          </cell>
          <cell r="AM115" t="str">
            <v>Water consumption</v>
          </cell>
          <cell r="AN115" t="str">
            <v xml:space="preserve">% </v>
          </cell>
          <cell r="AO115" t="str">
            <v>Percentage reduction from baseline (2019-20) using 3 year average</v>
          </cell>
          <cell r="AP115">
            <v>1</v>
          </cell>
          <cell r="AQ115" t="str">
            <v>Up</v>
          </cell>
          <cell r="AR115" t="str">
            <v>Per capita consumption</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0.9</v>
          </cell>
          <cell r="BJ115">
            <v>1.8</v>
          </cell>
          <cell r="BK115">
            <v>2.7</v>
          </cell>
          <cell r="BL115">
            <v>3.5</v>
          </cell>
          <cell r="BM115">
            <v>4.2</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t="str">
            <v>Yes</v>
          </cell>
          <cell r="CE115" t="str">
            <v>Yes</v>
          </cell>
          <cell r="CF115" t="str">
            <v>Yes</v>
          </cell>
          <cell r="CG115" t="str">
            <v>Yes</v>
          </cell>
          <cell r="CH115" t="str">
            <v>Yes</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v>-1.4E-2</v>
          </cell>
          <cell r="DN115" t="str">
            <v/>
          </cell>
          <cell r="DO115" t="str">
            <v/>
          </cell>
          <cell r="DP115" t="str">
            <v/>
          </cell>
          <cell r="DQ115" t="str">
            <v/>
          </cell>
          <cell r="DR115" t="str">
            <v/>
          </cell>
          <cell r="DS115" t="str">
            <v/>
          </cell>
          <cell r="DT115" t="str">
            <v/>
          </cell>
          <cell r="DU115" t="str">
            <v/>
          </cell>
          <cell r="DV115">
            <v>1</v>
          </cell>
          <cell r="DW115" t="str">
            <v/>
          </cell>
        </row>
        <row r="116">
          <cell r="U116" t="str">
            <v>PR19HDD_B4</v>
          </cell>
          <cell r="V116" t="str">
            <v>Water always there</v>
          </cell>
          <cell r="W116" t="str">
            <v>PR19 new</v>
          </cell>
          <cell r="X116" t="str">
            <v>B4</v>
          </cell>
          <cell r="Y116" t="str">
            <v>Risk of severe restrictions in a drought</v>
          </cell>
          <cell r="Z116" t="str">
            <v>Percentage of the population that would experience severe supply restrictions (e.g. standpipes or rota cuts) in a 1-in-200 year drought</v>
          </cell>
          <cell r="AA116">
            <v>1</v>
          </cell>
          <cell r="AB116" t="str">
            <v/>
          </cell>
          <cell r="AC116" t="str">
            <v/>
          </cell>
          <cell r="AD116" t="str">
            <v/>
          </cell>
          <cell r="AE116" t="str">
            <v/>
          </cell>
          <cell r="AF116" t="str">
            <v/>
          </cell>
          <cell r="AG116" t="str">
            <v/>
          </cell>
          <cell r="AH116" t="str">
            <v/>
          </cell>
          <cell r="AI116">
            <v>1</v>
          </cell>
          <cell r="AJ116" t="str">
            <v>NFI</v>
          </cell>
          <cell r="AK116" t="str">
            <v/>
          </cell>
          <cell r="AL116" t="str">
            <v/>
          </cell>
          <cell r="AM116" t="str">
            <v>Resilience</v>
          </cell>
          <cell r="AN116" t="str">
            <v>%</v>
          </cell>
          <cell r="AO116" t="str">
            <v>Percentage of population at risk</v>
          </cell>
          <cell r="AP116">
            <v>1</v>
          </cell>
          <cell r="AQ116" t="str">
            <v>Down</v>
          </cell>
          <cell r="AR116" t="str">
            <v>Risk of severe restrictions in a drought</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v>1</v>
          </cell>
          <cell r="DW116" t="str">
            <v/>
          </cell>
        </row>
        <row r="117">
          <cell r="U117" t="str">
            <v>PR19HDD_B5</v>
          </cell>
          <cell r="V117" t="str">
            <v>Water always there</v>
          </cell>
          <cell r="W117" t="str">
            <v>PR14 revision</v>
          </cell>
          <cell r="X117" t="str">
            <v>B5</v>
          </cell>
          <cell r="Y117" t="str">
            <v>Mains repairs</v>
          </cell>
          <cell r="Z117" t="str">
            <v>The number of mains bursts per thousand kilometres of total length of mains</v>
          </cell>
          <cell r="AA117" t="str">
            <v/>
          </cell>
          <cell r="AB117">
            <v>1</v>
          </cell>
          <cell r="AC117" t="str">
            <v/>
          </cell>
          <cell r="AD117" t="str">
            <v/>
          </cell>
          <cell r="AE117" t="str">
            <v/>
          </cell>
          <cell r="AF117" t="str">
            <v/>
          </cell>
          <cell r="AG117" t="str">
            <v/>
          </cell>
          <cell r="AH117" t="str">
            <v/>
          </cell>
          <cell r="AI117">
            <v>1</v>
          </cell>
          <cell r="AJ117" t="str">
            <v>Under</v>
          </cell>
          <cell r="AK117" t="str">
            <v xml:space="preserve">Revenue </v>
          </cell>
          <cell r="AL117" t="str">
            <v>In-period</v>
          </cell>
          <cell r="AM117" t="str">
            <v>Water mains bursts</v>
          </cell>
          <cell r="AN117" t="str">
            <v>number</v>
          </cell>
          <cell r="AO117" t="str">
            <v>Number of repairs per 1000 km of mains</v>
          </cell>
          <cell r="AP117">
            <v>1</v>
          </cell>
          <cell r="AQ117" t="str">
            <v>Down</v>
          </cell>
          <cell r="AR117" t="str">
            <v>Mains repairs</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121</v>
          </cell>
          <cell r="BJ117">
            <v>118.9</v>
          </cell>
          <cell r="BK117">
            <v>116.7</v>
          </cell>
          <cell r="BL117">
            <v>114.6</v>
          </cell>
          <cell r="BM117">
            <v>112.5</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t="str">
            <v>Yes</v>
          </cell>
          <cell r="CE117" t="str">
            <v>Yes</v>
          </cell>
          <cell r="CF117" t="str">
            <v>Yes</v>
          </cell>
          <cell r="CG117" t="str">
            <v>Yes</v>
          </cell>
          <cell r="CH117" t="str">
            <v>Yes</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v>-7.0000000000000001E-3</v>
          </cell>
          <cell r="DN117" t="str">
            <v/>
          </cell>
          <cell r="DO117" t="str">
            <v/>
          </cell>
          <cell r="DP117" t="str">
            <v/>
          </cell>
          <cell r="DQ117" t="str">
            <v/>
          </cell>
          <cell r="DR117" t="str">
            <v/>
          </cell>
          <cell r="DS117" t="str">
            <v/>
          </cell>
          <cell r="DT117" t="str">
            <v/>
          </cell>
          <cell r="DU117" t="str">
            <v/>
          </cell>
          <cell r="DV117">
            <v>1</v>
          </cell>
          <cell r="DW117" t="str">
            <v/>
          </cell>
        </row>
        <row r="118">
          <cell r="U118" t="str">
            <v>PR19HDD_B6</v>
          </cell>
          <cell r="V118" t="str">
            <v>Water always there</v>
          </cell>
          <cell r="W118" t="str">
            <v>PR19 new</v>
          </cell>
          <cell r="X118" t="str">
            <v>B6</v>
          </cell>
          <cell r="Y118" t="str">
            <v>Unplanned outage</v>
          </cell>
          <cell r="Z118" t="str">
            <v xml:space="preserve">Unplanned outage. The annualised unavailable flow, based on the peak week production capacity (or PWPC). </v>
          </cell>
          <cell r="AA118">
            <v>0.5</v>
          </cell>
          <cell r="AB118">
            <v>0.5</v>
          </cell>
          <cell r="AC118" t="str">
            <v/>
          </cell>
          <cell r="AD118" t="str">
            <v/>
          </cell>
          <cell r="AE118" t="str">
            <v/>
          </cell>
          <cell r="AF118" t="str">
            <v/>
          </cell>
          <cell r="AG118" t="str">
            <v/>
          </cell>
          <cell r="AH118" t="str">
            <v/>
          </cell>
          <cell r="AI118">
            <v>1</v>
          </cell>
          <cell r="AJ118" t="str">
            <v>Under</v>
          </cell>
          <cell r="AK118" t="str">
            <v xml:space="preserve">Revenue </v>
          </cell>
          <cell r="AL118" t="str">
            <v>In-period</v>
          </cell>
          <cell r="AM118" t="str">
            <v>Water outage</v>
          </cell>
          <cell r="AN118" t="str">
            <v>%</v>
          </cell>
          <cell r="AO118" t="str">
            <v>Percentage of peak week production capacity</v>
          </cell>
          <cell r="AP118">
            <v>2</v>
          </cell>
          <cell r="AQ118" t="str">
            <v>Down</v>
          </cell>
          <cell r="AR118" t="str">
            <v>Unplanned outage</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2.34</v>
          </cell>
          <cell r="BJ118">
            <v>2.34</v>
          </cell>
          <cell r="BK118">
            <v>2.34</v>
          </cell>
          <cell r="BL118">
            <v>2.34</v>
          </cell>
          <cell r="BM118">
            <v>2.34</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t="str">
            <v>Yes</v>
          </cell>
          <cell r="CE118" t="str">
            <v>Yes</v>
          </cell>
          <cell r="CF118" t="str">
            <v>Yes</v>
          </cell>
          <cell r="CG118" t="str">
            <v>Yes</v>
          </cell>
          <cell r="CH118" t="str">
            <v>Yes</v>
          </cell>
          <cell r="CI118" t="str">
            <v/>
          </cell>
          <cell r="CJ118" t="str">
            <v/>
          </cell>
          <cell r="CK118" t="str">
            <v/>
          </cell>
          <cell r="CL118" t="str">
            <v/>
          </cell>
          <cell r="CM118" t="str">
            <v/>
          </cell>
          <cell r="CN118">
            <v>4.68</v>
          </cell>
          <cell r="CO118">
            <v>4.68</v>
          </cell>
          <cell r="CP118">
            <v>4.68</v>
          </cell>
          <cell r="CQ118">
            <v>4.68</v>
          </cell>
          <cell r="CR118">
            <v>4.68</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v>-5.8999999999999997E-2</v>
          </cell>
          <cell r="DN118" t="str">
            <v/>
          </cell>
          <cell r="DO118" t="str">
            <v/>
          </cell>
          <cell r="DP118" t="str">
            <v/>
          </cell>
          <cell r="DQ118" t="str">
            <v/>
          </cell>
          <cell r="DR118" t="str">
            <v/>
          </cell>
          <cell r="DS118" t="str">
            <v/>
          </cell>
          <cell r="DT118" t="str">
            <v/>
          </cell>
          <cell r="DU118" t="str">
            <v/>
          </cell>
          <cell r="DV118">
            <v>1</v>
          </cell>
          <cell r="DW118" t="str">
            <v/>
          </cell>
        </row>
        <row r="119">
          <cell r="U119" t="str">
            <v>PR19HDD_B7</v>
          </cell>
          <cell r="V119" t="str">
            <v>Water always there</v>
          </cell>
          <cell r="W119" t="str">
            <v>PR14 revision</v>
          </cell>
          <cell r="X119" t="str">
            <v>B7</v>
          </cell>
          <cell r="Y119" t="str">
            <v>Properties at risk of receiving low pressure</v>
          </cell>
          <cell r="Z119" t="str">
            <v>The total number of properties that have received, and are likely to continue to receive, pressure below the reference level.</v>
          </cell>
          <cell r="AA119" t="str">
            <v/>
          </cell>
          <cell r="AB119">
            <v>1</v>
          </cell>
          <cell r="AC119" t="str">
            <v/>
          </cell>
          <cell r="AD119" t="str">
            <v/>
          </cell>
          <cell r="AE119" t="str">
            <v/>
          </cell>
          <cell r="AF119" t="str">
            <v/>
          </cell>
          <cell r="AG119" t="str">
            <v/>
          </cell>
          <cell r="AH119" t="str">
            <v/>
          </cell>
          <cell r="AI119">
            <v>1</v>
          </cell>
          <cell r="AJ119" t="str">
            <v>Under</v>
          </cell>
          <cell r="AK119" t="str">
            <v xml:space="preserve">Revenue </v>
          </cell>
          <cell r="AL119" t="str">
            <v>In-period</v>
          </cell>
          <cell r="AM119" t="str">
            <v>Water pressure</v>
          </cell>
          <cell r="AN119" t="str">
            <v>number</v>
          </cell>
          <cell r="AO119" t="str">
            <v>No. of properties per 10,000 connections</v>
          </cell>
          <cell r="AP119">
            <v>0</v>
          </cell>
          <cell r="AQ119" t="str">
            <v>Down</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t="str">
            <v/>
          </cell>
          <cell r="BJ119" t="str">
            <v/>
          </cell>
          <cell r="BK119" t="str">
            <v/>
          </cell>
          <cell r="BL119" t="str">
            <v/>
          </cell>
          <cell r="BM119" t="str">
            <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t="str">
            <v>Yes</v>
          </cell>
          <cell r="CE119" t="str">
            <v>Yes</v>
          </cell>
          <cell r="CF119" t="str">
            <v>Yes</v>
          </cell>
          <cell r="CG119" t="str">
            <v>Yes</v>
          </cell>
          <cell r="CH119" t="str">
            <v>Yes</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v>1</v>
          </cell>
          <cell r="DW119" t="str">
            <v/>
          </cell>
        </row>
        <row r="120">
          <cell r="U120" t="str">
            <v>PR19HDD_C1</v>
          </cell>
          <cell r="V120" t="str">
            <v>Thriving environment</v>
          </cell>
          <cell r="W120" t="str">
            <v>PR19 new</v>
          </cell>
          <cell r="X120" t="str">
            <v>C1</v>
          </cell>
          <cell r="Y120" t="str">
            <v>Length of river water quality improved</v>
          </cell>
          <cell r="Z120" t="str">
            <v xml:space="preserve">The length of river benefitting from quality improvement work undertaken by Hafren Dyfrdwy to meet Water Framework Directive (WFD) objectives. </v>
          </cell>
          <cell r="AA120" t="str">
            <v/>
          </cell>
          <cell r="AB120" t="str">
            <v/>
          </cell>
          <cell r="AC120">
            <v>1</v>
          </cell>
          <cell r="AD120" t="str">
            <v/>
          </cell>
          <cell r="AE120" t="str">
            <v/>
          </cell>
          <cell r="AF120" t="str">
            <v/>
          </cell>
          <cell r="AG120" t="str">
            <v/>
          </cell>
          <cell r="AH120" t="str">
            <v/>
          </cell>
          <cell r="AI120">
            <v>1</v>
          </cell>
          <cell r="AJ120" t="str">
            <v>Out &amp; under</v>
          </cell>
          <cell r="AK120" t="str">
            <v xml:space="preserve">Revenue </v>
          </cell>
          <cell r="AL120" t="str">
            <v>End of period</v>
          </cell>
          <cell r="AM120" t="str">
            <v>Environmental</v>
          </cell>
          <cell r="AN120" t="str">
            <v>nr</v>
          </cell>
          <cell r="AO120" t="str">
            <v>Length in km</v>
          </cell>
          <cell r="AP120">
            <v>1</v>
          </cell>
          <cell r="AQ120" t="str">
            <v>Up</v>
          </cell>
          <cell r="AR120" t="str">
            <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t="str">
            <v/>
          </cell>
          <cell r="BJ120" t="str">
            <v/>
          </cell>
          <cell r="BK120" t="str">
            <v/>
          </cell>
          <cell r="BL120" t="str">
            <v/>
          </cell>
          <cell r="BM120" t="str">
            <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t="str">
            <v>Yes</v>
          </cell>
          <cell r="CE120" t="str">
            <v>Yes</v>
          </cell>
          <cell r="CF120" t="str">
            <v>Yes</v>
          </cell>
          <cell r="CG120" t="str">
            <v>Yes</v>
          </cell>
          <cell r="CH120" t="str">
            <v>Yes</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v>1</v>
          </cell>
          <cell r="DW120" t="str">
            <v/>
          </cell>
        </row>
        <row r="121">
          <cell r="U121" t="str">
            <v>PR19HDD_C2</v>
          </cell>
          <cell r="V121" t="str">
            <v>Thriving environment</v>
          </cell>
          <cell r="W121" t="str">
            <v>PR19 new</v>
          </cell>
          <cell r="X121" t="str">
            <v>C2</v>
          </cell>
          <cell r="Y121" t="str">
            <v>Hectares managed for biodiversity</v>
          </cell>
          <cell r="Z121"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AA121">
            <v>0.5</v>
          </cell>
          <cell r="AB121" t="str">
            <v/>
          </cell>
          <cell r="AC121">
            <v>0.5</v>
          </cell>
          <cell r="AD121" t="str">
            <v/>
          </cell>
          <cell r="AE121" t="str">
            <v/>
          </cell>
          <cell r="AF121" t="str">
            <v/>
          </cell>
          <cell r="AG121" t="str">
            <v/>
          </cell>
          <cell r="AH121" t="str">
            <v/>
          </cell>
          <cell r="AI121">
            <v>1</v>
          </cell>
          <cell r="AJ121" t="str">
            <v>Out &amp; under</v>
          </cell>
          <cell r="AK121" t="str">
            <v xml:space="preserve">Revenue </v>
          </cell>
          <cell r="AL121" t="str">
            <v>In-period</v>
          </cell>
          <cell r="AM121" t="str">
            <v>Biodiversity/SSSIs</v>
          </cell>
          <cell r="AN121" t="str">
            <v>nr</v>
          </cell>
          <cell r="AO121" t="str">
            <v>Area in hectares</v>
          </cell>
          <cell r="AP121">
            <v>2</v>
          </cell>
          <cell r="AQ121" t="str">
            <v>Up</v>
          </cell>
          <cell r="AR121" t="str">
            <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t="str">
            <v/>
          </cell>
          <cell r="BJ121" t="str">
            <v/>
          </cell>
          <cell r="BK121" t="str">
            <v/>
          </cell>
          <cell r="BL121" t="str">
            <v/>
          </cell>
          <cell r="BM121" t="str">
            <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t="str">
            <v>Yes</v>
          </cell>
          <cell r="CE121" t="str">
            <v>Yes</v>
          </cell>
          <cell r="CF121" t="str">
            <v>Yes</v>
          </cell>
          <cell r="CG121" t="str">
            <v>Yes</v>
          </cell>
          <cell r="CH121" t="str">
            <v>Yes</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v>1</v>
          </cell>
          <cell r="DW121" t="str">
            <v/>
          </cell>
        </row>
        <row r="122">
          <cell r="U122" t="str">
            <v>PR19HDD_C3</v>
          </cell>
          <cell r="V122" t="str">
            <v>Thriving environment</v>
          </cell>
          <cell r="W122" t="str">
            <v>PR19 new</v>
          </cell>
          <cell r="X122" t="str">
            <v>C3</v>
          </cell>
          <cell r="Y122" t="str">
            <v>Satisfactory sludge disposal</v>
          </cell>
          <cell r="Z122" t="str">
            <v>Compliance with sludge use and disposal standards as part of the Environment Agency EPA requirements.</v>
          </cell>
          <cell r="AA122" t="str">
            <v/>
          </cell>
          <cell r="AB122" t="str">
            <v/>
          </cell>
          <cell r="AC122" t="str">
            <v/>
          </cell>
          <cell r="AD122">
            <v>1</v>
          </cell>
          <cell r="AE122" t="str">
            <v/>
          </cell>
          <cell r="AF122" t="str">
            <v/>
          </cell>
          <cell r="AG122" t="str">
            <v/>
          </cell>
          <cell r="AH122" t="str">
            <v/>
          </cell>
          <cell r="AI122">
            <v>1</v>
          </cell>
          <cell r="AJ122" t="str">
            <v>Under</v>
          </cell>
          <cell r="AK122" t="str">
            <v xml:space="preserve">Revenue </v>
          </cell>
          <cell r="AL122" t="str">
            <v>In-period</v>
          </cell>
          <cell r="AM122" t="str">
            <v>Bioresources (sludge)</v>
          </cell>
          <cell r="AN122" t="str">
            <v>%</v>
          </cell>
          <cell r="AO122" t="str">
            <v>Percentage of total sludge</v>
          </cell>
          <cell r="AP122">
            <v>2</v>
          </cell>
          <cell r="AQ122" t="str">
            <v>Up</v>
          </cell>
          <cell r="AR122" t="str">
            <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t="str">
            <v/>
          </cell>
          <cell r="BJ122" t="str">
            <v/>
          </cell>
          <cell r="BK122" t="str">
            <v/>
          </cell>
          <cell r="BL122" t="str">
            <v/>
          </cell>
          <cell r="BM122" t="str">
            <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t="str">
            <v>Yes</v>
          </cell>
          <cell r="CE122" t="str">
            <v>Yes</v>
          </cell>
          <cell r="CF122" t="str">
            <v>Yes</v>
          </cell>
          <cell r="CG122" t="str">
            <v>Yes</v>
          </cell>
          <cell r="CH122" t="str">
            <v>Yes</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v>1</v>
          </cell>
          <cell r="DW122" t="str">
            <v/>
          </cell>
        </row>
        <row r="123">
          <cell r="U123" t="str">
            <v>PR19HDD_C4</v>
          </cell>
          <cell r="V123" t="str">
            <v>Thriving environment</v>
          </cell>
          <cell r="W123" t="str">
            <v>PR19 new</v>
          </cell>
          <cell r="X123" t="str">
            <v>C4</v>
          </cell>
          <cell r="Y123" t="str">
            <v>Treatment works compliance</v>
          </cell>
          <cell r="Z123" t="str">
            <v>Water and wastewater treatment works compliance as per Environmental Performance Assessment (EPA) definition</v>
          </cell>
          <cell r="AA123" t="str">
            <v/>
          </cell>
          <cell r="AB123">
            <v>0.5</v>
          </cell>
          <cell r="AC123">
            <v>0.5</v>
          </cell>
          <cell r="AD123" t="str">
            <v/>
          </cell>
          <cell r="AE123" t="str">
            <v/>
          </cell>
          <cell r="AF123" t="str">
            <v/>
          </cell>
          <cell r="AG123" t="str">
            <v/>
          </cell>
          <cell r="AH123" t="str">
            <v/>
          </cell>
          <cell r="AI123">
            <v>1</v>
          </cell>
          <cell r="AJ123" t="str">
            <v>Under</v>
          </cell>
          <cell r="AK123" t="str">
            <v xml:space="preserve">Revenue </v>
          </cell>
          <cell r="AL123" t="str">
            <v>In-period</v>
          </cell>
          <cell r="AM123" t="str">
            <v>Treatment works</v>
          </cell>
          <cell r="AN123" t="str">
            <v>%</v>
          </cell>
          <cell r="AO123" t="str">
            <v>Percentage compliance</v>
          </cell>
          <cell r="AP123">
            <v>2</v>
          </cell>
          <cell r="AQ123" t="str">
            <v>Up</v>
          </cell>
          <cell r="AR123" t="str">
            <v>Treatment works compliance</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100</v>
          </cell>
          <cell r="BJ123">
            <v>100</v>
          </cell>
          <cell r="BK123">
            <v>100</v>
          </cell>
          <cell r="BL123">
            <v>100</v>
          </cell>
          <cell r="BM123">
            <v>100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t="str">
            <v>Yes</v>
          </cell>
          <cell r="CE123" t="str">
            <v>Yes</v>
          </cell>
          <cell r="CF123" t="str">
            <v>Yes</v>
          </cell>
          <cell r="CG123" t="str">
            <v>Yes</v>
          </cell>
          <cell r="CH123" t="str">
            <v>Yes</v>
          </cell>
          <cell r="CI123" t="str">
            <v/>
          </cell>
          <cell r="CJ123" t="str">
            <v/>
          </cell>
          <cell r="CK123" t="str">
            <v/>
          </cell>
          <cell r="CL123" t="str">
            <v/>
          </cell>
          <cell r="CM123" t="str">
            <v/>
          </cell>
          <cell r="CN123" t="str">
            <v/>
          </cell>
          <cell r="CO123" t="str">
            <v/>
          </cell>
          <cell r="CP123" t="str">
            <v/>
          </cell>
          <cell r="CQ123" t="str">
            <v/>
          </cell>
          <cell r="CR123" t="str">
            <v/>
          </cell>
          <cell r="CS123">
            <v>97.9</v>
          </cell>
          <cell r="CT123">
            <v>97.9</v>
          </cell>
          <cell r="CU123">
            <v>97.9</v>
          </cell>
          <cell r="CV123">
            <v>97.9</v>
          </cell>
          <cell r="CW123">
            <v>97.9</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v>-7.7000000000000002E-3</v>
          </cell>
          <cell r="DN123" t="str">
            <v/>
          </cell>
          <cell r="DO123" t="str">
            <v/>
          </cell>
          <cell r="DP123" t="str">
            <v/>
          </cell>
          <cell r="DQ123" t="str">
            <v/>
          </cell>
          <cell r="DR123" t="str">
            <v/>
          </cell>
          <cell r="DS123" t="str">
            <v/>
          </cell>
          <cell r="DT123" t="str">
            <v/>
          </cell>
          <cell r="DU123" t="str">
            <v/>
          </cell>
          <cell r="DV123">
            <v>1</v>
          </cell>
          <cell r="DW123" t="str">
            <v/>
          </cell>
        </row>
        <row r="124">
          <cell r="U124" t="str">
            <v>PR19HDD_D1</v>
          </cell>
          <cell r="V124" t="str">
            <v>Making a positive difference in our communities</v>
          </cell>
          <cell r="W124" t="str">
            <v>PR19 new</v>
          </cell>
          <cell r="X124" t="str">
            <v>D1</v>
          </cell>
          <cell r="Y124" t="str">
            <v>Inspiring our customers to use water wisely</v>
          </cell>
          <cell r="Z124" t="str">
            <v>Number of people who have agreed to change their behaviour as a result of our educational activities.</v>
          </cell>
          <cell r="AA124">
            <v>0.35</v>
          </cell>
          <cell r="AB124">
            <v>0.35</v>
          </cell>
          <cell r="AC124">
            <v>0.3</v>
          </cell>
          <cell r="AD124" t="str">
            <v/>
          </cell>
          <cell r="AE124" t="str">
            <v/>
          </cell>
          <cell r="AF124" t="str">
            <v/>
          </cell>
          <cell r="AG124" t="str">
            <v/>
          </cell>
          <cell r="AH124" t="str">
            <v/>
          </cell>
          <cell r="AI124">
            <v>1</v>
          </cell>
          <cell r="AJ124" t="str">
            <v>NFI</v>
          </cell>
          <cell r="AK124" t="str">
            <v/>
          </cell>
          <cell r="AL124" t="str">
            <v/>
          </cell>
          <cell r="AM124" t="str">
            <v>Customer education/awareness</v>
          </cell>
          <cell r="AN124" t="str">
            <v>nr</v>
          </cell>
          <cell r="AO124" t="str">
            <v>Number of people</v>
          </cell>
          <cell r="AP124">
            <v>0</v>
          </cell>
          <cell r="AQ124" t="str">
            <v>Up</v>
          </cell>
          <cell r="AR124" t="str">
            <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t="str">
            <v/>
          </cell>
          <cell r="BJ124" t="str">
            <v/>
          </cell>
          <cell r="BK124" t="str">
            <v/>
          </cell>
          <cell r="BL124" t="str">
            <v/>
          </cell>
          <cell r="BM124" t="str">
            <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v>1</v>
          </cell>
          <cell r="DW124" t="str">
            <v/>
          </cell>
        </row>
        <row r="125">
          <cell r="U125" t="str">
            <v>PR19HDD_E1</v>
          </cell>
          <cell r="V125" t="str">
            <v>Wastewater safely taken away</v>
          </cell>
          <cell r="W125" t="str">
            <v>PR14 revision</v>
          </cell>
          <cell r="X125" t="str">
            <v>E1</v>
          </cell>
          <cell r="Y125" t="str">
            <v>Internal sewer flooding</v>
          </cell>
          <cell r="Z125" t="str">
            <v>The number of internal sewer flooding incidents per year, including sewer flooding due to severe weather events per 10,000 sewer connections</v>
          </cell>
          <cell r="AA125" t="str">
            <v/>
          </cell>
          <cell r="AB125" t="str">
            <v/>
          </cell>
          <cell r="AC125">
            <v>1</v>
          </cell>
          <cell r="AD125" t="str">
            <v/>
          </cell>
          <cell r="AE125" t="str">
            <v/>
          </cell>
          <cell r="AF125" t="str">
            <v/>
          </cell>
          <cell r="AG125" t="str">
            <v/>
          </cell>
          <cell r="AH125" t="str">
            <v/>
          </cell>
          <cell r="AI125">
            <v>1</v>
          </cell>
          <cell r="AJ125" t="str">
            <v>Out &amp; under</v>
          </cell>
          <cell r="AK125" t="str">
            <v xml:space="preserve">Revenue </v>
          </cell>
          <cell r="AL125" t="str">
            <v>In-period</v>
          </cell>
          <cell r="AM125" t="str">
            <v>Sewer flooding</v>
          </cell>
          <cell r="AN125" t="str">
            <v>number</v>
          </cell>
          <cell r="AO125" t="str">
            <v>Number of incidents per 10,000 sewer connections</v>
          </cell>
          <cell r="AP125">
            <v>2</v>
          </cell>
          <cell r="AQ125" t="str">
            <v>Down</v>
          </cell>
          <cell r="AR125" t="str">
            <v>Internal sewer flooding</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1.68</v>
          </cell>
          <cell r="BJ125">
            <v>1.63</v>
          </cell>
          <cell r="BK125">
            <v>1.58</v>
          </cell>
          <cell r="BL125">
            <v>1.44</v>
          </cell>
          <cell r="BM125">
            <v>1.34</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t="str">
            <v>Yes</v>
          </cell>
          <cell r="CE125" t="str">
            <v>Yes</v>
          </cell>
          <cell r="CF125" t="str">
            <v>Yes</v>
          </cell>
          <cell r="CG125" t="str">
            <v>Yes</v>
          </cell>
          <cell r="CH125" t="str">
            <v>Yes</v>
          </cell>
          <cell r="CI125" t="str">
            <v/>
          </cell>
          <cell r="CJ125" t="str">
            <v/>
          </cell>
          <cell r="CK125" t="str">
            <v/>
          </cell>
          <cell r="CL125" t="str">
            <v/>
          </cell>
          <cell r="CM125" t="str">
            <v/>
          </cell>
          <cell r="CN125">
            <v>3.35</v>
          </cell>
          <cell r="CO125">
            <v>3.35</v>
          </cell>
          <cell r="CP125">
            <v>3.35</v>
          </cell>
          <cell r="CQ125">
            <v>3.35</v>
          </cell>
          <cell r="CR125">
            <v>3.35</v>
          </cell>
          <cell r="CS125" t="str">
            <v/>
          </cell>
          <cell r="CT125" t="str">
            <v/>
          </cell>
          <cell r="CU125" t="str">
            <v/>
          </cell>
          <cell r="CV125" t="str">
            <v/>
          </cell>
          <cell r="CW125" t="str">
            <v/>
          </cell>
          <cell r="CX125" t="str">
            <v/>
          </cell>
          <cell r="CY125" t="str">
            <v/>
          </cell>
          <cell r="CZ125" t="str">
            <v/>
          </cell>
          <cell r="DA125" t="str">
            <v/>
          </cell>
          <cell r="DB125" t="str">
            <v/>
          </cell>
          <cell r="DC125">
            <v>1.1499999999999999</v>
          </cell>
          <cell r="DD125">
            <v>1.1100000000000001</v>
          </cell>
          <cell r="DE125">
            <v>1.06</v>
          </cell>
          <cell r="DF125">
            <v>1.06</v>
          </cell>
          <cell r="DG125">
            <v>1.05</v>
          </cell>
          <cell r="DH125" t="str">
            <v/>
          </cell>
          <cell r="DI125" t="str">
            <v/>
          </cell>
          <cell r="DJ125" t="str">
            <v/>
          </cell>
          <cell r="DK125" t="str">
            <v/>
          </cell>
          <cell r="DL125" t="str">
            <v/>
          </cell>
          <cell r="DM125">
            <v>-3.5000000000000003E-2</v>
          </cell>
          <cell r="DN125" t="str">
            <v/>
          </cell>
          <cell r="DO125" t="str">
            <v/>
          </cell>
          <cell r="DP125" t="str">
            <v/>
          </cell>
          <cell r="DQ125">
            <v>3.5000000000000003E-2</v>
          </cell>
          <cell r="DR125" t="str">
            <v/>
          </cell>
          <cell r="DS125" t="str">
            <v/>
          </cell>
          <cell r="DT125" t="str">
            <v/>
          </cell>
          <cell r="DU125" t="str">
            <v/>
          </cell>
          <cell r="DV125">
            <v>1</v>
          </cell>
          <cell r="DW125" t="str">
            <v/>
          </cell>
        </row>
        <row r="126">
          <cell r="U126" t="str">
            <v>PR19HDD_E2</v>
          </cell>
          <cell r="V126" t="str">
            <v>Wastewater safely taken away</v>
          </cell>
          <cell r="W126" t="str">
            <v>PR14 revision</v>
          </cell>
          <cell r="X126" t="str">
            <v>E2</v>
          </cell>
          <cell r="Y126" t="str">
            <v>Pollution incidents</v>
          </cell>
          <cell r="Z126" t="str">
            <v>The number of category 1 - 3 pollution incidents per 10,000km of wastewater network, as reported to the Environment Agency and Natural Resources Wales</v>
          </cell>
          <cell r="AA126" t="str">
            <v/>
          </cell>
          <cell r="AB126" t="str">
            <v/>
          </cell>
          <cell r="AC126">
            <v>1</v>
          </cell>
          <cell r="AD126" t="str">
            <v/>
          </cell>
          <cell r="AE126" t="str">
            <v/>
          </cell>
          <cell r="AF126" t="str">
            <v/>
          </cell>
          <cell r="AG126" t="str">
            <v/>
          </cell>
          <cell r="AH126" t="str">
            <v/>
          </cell>
          <cell r="AI126">
            <v>1</v>
          </cell>
          <cell r="AJ126" t="str">
            <v>Under</v>
          </cell>
          <cell r="AK126" t="str">
            <v xml:space="preserve">Revenue </v>
          </cell>
          <cell r="AL126" t="str">
            <v>In-period</v>
          </cell>
          <cell r="AM126" t="str">
            <v>Pollution incidents</v>
          </cell>
          <cell r="AN126" t="str">
            <v>number</v>
          </cell>
          <cell r="AO126" t="str">
            <v>Number of pollution incidents per 10,000 km of the wastewater
 network</v>
          </cell>
          <cell r="AP126">
            <v>2</v>
          </cell>
          <cell r="AQ126" t="str">
            <v>Down</v>
          </cell>
          <cell r="AR126" t="str">
            <v>Pollution incidents</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138</v>
          </cell>
          <cell r="BJ126">
            <v>137</v>
          </cell>
          <cell r="BK126">
            <v>117</v>
          </cell>
          <cell r="BL126">
            <v>117</v>
          </cell>
          <cell r="BM126">
            <v>97</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t="str">
            <v>Yes</v>
          </cell>
          <cell r="CE126" t="str">
            <v>Yes</v>
          </cell>
          <cell r="CF126" t="str">
            <v>Yes</v>
          </cell>
          <cell r="CG126" t="str">
            <v>Yes</v>
          </cell>
          <cell r="CH126" t="str">
            <v>Yes</v>
          </cell>
          <cell r="CI126" t="str">
            <v/>
          </cell>
          <cell r="CJ126" t="str">
            <v/>
          </cell>
          <cell r="CK126" t="str">
            <v/>
          </cell>
          <cell r="CL126" t="str">
            <v/>
          </cell>
          <cell r="CM126" t="str">
            <v/>
          </cell>
          <cell r="CN126">
            <v>207</v>
          </cell>
          <cell r="CO126">
            <v>207</v>
          </cell>
          <cell r="CP126">
            <v>207</v>
          </cell>
          <cell r="CQ126">
            <v>207</v>
          </cell>
          <cell r="CR126">
            <v>207</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v>-2E-3</v>
          </cell>
          <cell r="DN126" t="str">
            <v/>
          </cell>
          <cell r="DO126" t="str">
            <v/>
          </cell>
          <cell r="DP126" t="str">
            <v/>
          </cell>
          <cell r="DQ126" t="str">
            <v/>
          </cell>
          <cell r="DR126" t="str">
            <v/>
          </cell>
          <cell r="DS126" t="str">
            <v/>
          </cell>
          <cell r="DT126" t="str">
            <v/>
          </cell>
          <cell r="DU126" t="str">
            <v/>
          </cell>
          <cell r="DV126">
            <v>1</v>
          </cell>
          <cell r="DW126" t="str">
            <v/>
          </cell>
        </row>
        <row r="127">
          <cell r="U127" t="str">
            <v>PR19HDD_E3</v>
          </cell>
          <cell r="V127" t="str">
            <v>Wastewater safely taken away</v>
          </cell>
          <cell r="W127" t="str">
            <v>PR14 continuation</v>
          </cell>
          <cell r="X127" t="str">
            <v>E3</v>
          </cell>
          <cell r="Y127" t="str">
            <v xml:space="preserve">Sewer blockages </v>
          </cell>
          <cell r="Z127" t="str">
            <v>The total number of sewer blockages on Hafren Dyfrdwy's network (including sewers transferred in 2011)</v>
          </cell>
          <cell r="AA127" t="str">
            <v/>
          </cell>
          <cell r="AB127" t="str">
            <v/>
          </cell>
          <cell r="AC127">
            <v>1</v>
          </cell>
          <cell r="AD127" t="str">
            <v/>
          </cell>
          <cell r="AE127" t="str">
            <v/>
          </cell>
          <cell r="AF127" t="str">
            <v/>
          </cell>
          <cell r="AG127" t="str">
            <v/>
          </cell>
          <cell r="AH127" t="str">
            <v/>
          </cell>
          <cell r="AI127">
            <v>1</v>
          </cell>
          <cell r="AJ127" t="str">
            <v>Out &amp; under</v>
          </cell>
          <cell r="AK127" t="str">
            <v xml:space="preserve">Revenue </v>
          </cell>
          <cell r="AL127" t="str">
            <v>In-period</v>
          </cell>
          <cell r="AM127" t="str">
            <v>Sewer blockages/collapses</v>
          </cell>
          <cell r="AN127" t="str">
            <v>number</v>
          </cell>
          <cell r="AO127" t="str">
            <v>Incidents per 1,000 km of sewers</v>
          </cell>
          <cell r="AP127">
            <v>0</v>
          </cell>
          <cell r="AQ127" t="str">
            <v>Down</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t="str">
            <v/>
          </cell>
          <cell r="BJ127" t="str">
            <v/>
          </cell>
          <cell r="BK127" t="str">
            <v/>
          </cell>
          <cell r="BL127" t="str">
            <v/>
          </cell>
          <cell r="BM127" t="str">
            <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t="str">
            <v>Yes</v>
          </cell>
          <cell r="CE127" t="str">
            <v>Yes</v>
          </cell>
          <cell r="CF127" t="str">
            <v>Yes</v>
          </cell>
          <cell r="CG127" t="str">
            <v>Yes</v>
          </cell>
          <cell r="CH127" t="str">
            <v>Yes</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v>1</v>
          </cell>
          <cell r="DW127" t="str">
            <v/>
          </cell>
        </row>
        <row r="128">
          <cell r="U128" t="str">
            <v>PR19HDD_E4</v>
          </cell>
          <cell r="V128" t="str">
            <v>Wastewater safely taken away</v>
          </cell>
          <cell r="W128" t="str">
            <v>PR19 new</v>
          </cell>
          <cell r="X128" t="str">
            <v>E4</v>
          </cell>
          <cell r="Y128" t="str">
            <v>Risk of sewer flooding in a storm</v>
          </cell>
          <cell r="Z128" t="str">
            <v>Percentage of the population served that are at risk of sewer flooding in a 1-in-50 year storm, split into 5 vulnerability bands</v>
          </cell>
          <cell r="AA128" t="str">
            <v/>
          </cell>
          <cell r="AB128" t="str">
            <v/>
          </cell>
          <cell r="AC128">
            <v>1</v>
          </cell>
          <cell r="AD128" t="str">
            <v/>
          </cell>
          <cell r="AE128" t="str">
            <v/>
          </cell>
          <cell r="AF128" t="str">
            <v/>
          </cell>
          <cell r="AG128" t="str">
            <v/>
          </cell>
          <cell r="AH128" t="str">
            <v/>
          </cell>
          <cell r="AI128">
            <v>1</v>
          </cell>
          <cell r="AJ128" t="str">
            <v>NFI</v>
          </cell>
          <cell r="AK128" t="str">
            <v/>
          </cell>
          <cell r="AL128" t="str">
            <v/>
          </cell>
          <cell r="AM128" t="str">
            <v>Resilience</v>
          </cell>
          <cell r="AN128" t="str">
            <v>%</v>
          </cell>
          <cell r="AO128" t="str">
            <v>Percentage of population at risk</v>
          </cell>
          <cell r="AP128">
            <v>2</v>
          </cell>
          <cell r="AQ128" t="str">
            <v>Up</v>
          </cell>
          <cell r="AR128" t="str">
            <v>Risk of sewer flooding in a storm</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6.64</v>
          </cell>
          <cell r="BJ128">
            <v>6.64</v>
          </cell>
          <cell r="BK128">
            <v>6.64</v>
          </cell>
          <cell r="BL128">
            <v>6.64</v>
          </cell>
          <cell r="BM128">
            <v>6.64</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v>1</v>
          </cell>
          <cell r="DW128" t="str">
            <v/>
          </cell>
        </row>
        <row r="129">
          <cell r="U129" t="str">
            <v>PR19HDD_E5</v>
          </cell>
          <cell r="V129" t="str">
            <v>Wastewater safely taken away</v>
          </cell>
          <cell r="W129" t="str">
            <v>PR19 new</v>
          </cell>
          <cell r="X129" t="str">
            <v>E5</v>
          </cell>
          <cell r="Y129" t="str">
            <v>Sewer collapses</v>
          </cell>
          <cell r="Z129" t="str">
            <v>The number of sewer collapses per thousand kilometres of all sewers causing a reported impact on service to customers or the environment</v>
          </cell>
          <cell r="AA129" t="str">
            <v/>
          </cell>
          <cell r="AB129" t="str">
            <v/>
          </cell>
          <cell r="AC129">
            <v>1</v>
          </cell>
          <cell r="AD129" t="str">
            <v/>
          </cell>
          <cell r="AE129" t="str">
            <v/>
          </cell>
          <cell r="AF129" t="str">
            <v/>
          </cell>
          <cell r="AG129" t="str">
            <v/>
          </cell>
          <cell r="AH129" t="str">
            <v/>
          </cell>
          <cell r="AI129">
            <v>1</v>
          </cell>
          <cell r="AJ129" t="str">
            <v>Under</v>
          </cell>
          <cell r="AK129" t="str">
            <v xml:space="preserve">Revenue </v>
          </cell>
          <cell r="AL129" t="str">
            <v>In-period</v>
          </cell>
          <cell r="AM129" t="str">
            <v>Sewer blockages/collapses</v>
          </cell>
          <cell r="AN129" t="str">
            <v>number</v>
          </cell>
          <cell r="AO129" t="str">
            <v>Number of collapses per 1000km of sewer network</v>
          </cell>
          <cell r="AP129">
            <v>2</v>
          </cell>
          <cell r="AQ129" t="str">
            <v>Down</v>
          </cell>
          <cell r="AR129" t="str">
            <v>Sewer collapses</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5.37</v>
          </cell>
          <cell r="BJ129">
            <v>5.37</v>
          </cell>
          <cell r="BK129">
            <v>5.37</v>
          </cell>
          <cell r="BL129">
            <v>5.37</v>
          </cell>
          <cell r="BM129">
            <v>5.37</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t="str">
            <v>Yes</v>
          </cell>
          <cell r="CE129" t="str">
            <v>Yes</v>
          </cell>
          <cell r="CF129" t="str">
            <v>Yes</v>
          </cell>
          <cell r="CG129" t="str">
            <v>Yes</v>
          </cell>
          <cell r="CH129" t="str">
            <v>Yes</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v>-1.534E-3</v>
          </cell>
          <cell r="DN129" t="str">
            <v/>
          </cell>
          <cell r="DO129" t="str">
            <v/>
          </cell>
          <cell r="DP129" t="str">
            <v/>
          </cell>
          <cell r="DQ129" t="str">
            <v/>
          </cell>
          <cell r="DR129" t="str">
            <v/>
          </cell>
          <cell r="DS129" t="str">
            <v/>
          </cell>
          <cell r="DT129" t="str">
            <v/>
          </cell>
          <cell r="DU129" t="str">
            <v/>
          </cell>
          <cell r="DV129">
            <v>1</v>
          </cell>
          <cell r="DW129" t="str">
            <v/>
          </cell>
        </row>
        <row r="130">
          <cell r="U130" t="str">
            <v>PR19HDD_F1</v>
          </cell>
          <cell r="V130" t="str">
            <v>Lowest possible bills</v>
          </cell>
          <cell r="W130" t="str">
            <v>PR19 new</v>
          </cell>
          <cell r="X130" t="str">
            <v>F1</v>
          </cell>
          <cell r="Y130" t="str">
            <v>Reduction in the number of void supply points</v>
          </cell>
          <cell r="Z130" t="str">
            <v>The reduction in the number of residential and business void supply points.</v>
          </cell>
          <cell r="AA130" t="str">
            <v/>
          </cell>
          <cell r="AB130" t="str">
            <v/>
          </cell>
          <cell r="AC130" t="str">
            <v/>
          </cell>
          <cell r="AD130" t="str">
            <v/>
          </cell>
          <cell r="AE130">
            <v>1</v>
          </cell>
          <cell r="AF130" t="str">
            <v/>
          </cell>
          <cell r="AG130" t="str">
            <v/>
          </cell>
          <cell r="AH130" t="str">
            <v/>
          </cell>
          <cell r="AI130">
            <v>1</v>
          </cell>
          <cell r="AJ130" t="str">
            <v>Out &amp; under</v>
          </cell>
          <cell r="AK130" t="str">
            <v xml:space="preserve">Revenue </v>
          </cell>
          <cell r="AL130" t="str">
            <v>In-period</v>
          </cell>
          <cell r="AM130" t="str">
            <v>Billing, debt, vfm, affordability, vulnerability</v>
          </cell>
          <cell r="AN130" t="str">
            <v xml:space="preserve">% </v>
          </cell>
          <cell r="AO130" t="str">
            <v>% of properties classified as void</v>
          </cell>
          <cell r="AP130">
            <v>2</v>
          </cell>
          <cell r="AQ130" t="str">
            <v>Down</v>
          </cell>
          <cell r="AR130" t="str">
            <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t="str">
            <v/>
          </cell>
          <cell r="BJ130" t="str">
            <v/>
          </cell>
          <cell r="BK130" t="str">
            <v/>
          </cell>
          <cell r="BL130" t="str">
            <v/>
          </cell>
          <cell r="BM130" t="str">
            <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t="str">
            <v>Yes</v>
          </cell>
          <cell r="CE130" t="str">
            <v>Yes</v>
          </cell>
          <cell r="CF130" t="str">
            <v>Yes</v>
          </cell>
          <cell r="CG130" t="str">
            <v>Yes</v>
          </cell>
          <cell r="CH130" t="str">
            <v>Yes</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No</v>
          </cell>
          <cell r="DV130">
            <v>1</v>
          </cell>
          <cell r="DW130" t="str">
            <v/>
          </cell>
        </row>
        <row r="131">
          <cell r="U131" t="str">
            <v>PR19HDD_G1</v>
          </cell>
          <cell r="V131" t="str">
            <v>An outstanding customer experience</v>
          </cell>
          <cell r="W131" t="str">
            <v>PR19 new</v>
          </cell>
          <cell r="X131" t="str">
            <v>G1</v>
          </cell>
          <cell r="Y131" t="str">
            <v>C-MeX: Customer measure of experience</v>
          </cell>
          <cell r="Z131"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131" t="str">
            <v/>
          </cell>
          <cell r="AB131" t="str">
            <v/>
          </cell>
          <cell r="AC131" t="str">
            <v/>
          </cell>
          <cell r="AD131" t="str">
            <v/>
          </cell>
          <cell r="AE131">
            <v>1</v>
          </cell>
          <cell r="AF131" t="str">
            <v/>
          </cell>
          <cell r="AG131" t="str">
            <v/>
          </cell>
          <cell r="AH131" t="str">
            <v/>
          </cell>
          <cell r="AI131">
            <v>1</v>
          </cell>
          <cell r="AJ131" t="str">
            <v>Out &amp; under</v>
          </cell>
          <cell r="AK131" t="str">
            <v xml:space="preserve">Revenue </v>
          </cell>
          <cell r="AL131" t="str">
            <v>In-period</v>
          </cell>
          <cell r="AM131" t="str">
            <v>Customer measure of experience (C-MeX)</v>
          </cell>
          <cell r="AN131" t="str">
            <v>score</v>
          </cell>
          <cell r="AO131" t="str">
            <v>CMeX score</v>
          </cell>
          <cell r="AP131">
            <v>2</v>
          </cell>
          <cell r="AQ131" t="str">
            <v>Up</v>
          </cell>
          <cell r="AR131" t="str">
            <v>C-MeX: Customer measure of experience</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t="str">
            <v>UQ</v>
          </cell>
          <cell r="BJ131" t="str">
            <v>UQ</v>
          </cell>
          <cell r="BK131" t="str">
            <v>UQ</v>
          </cell>
          <cell r="BL131" t="str">
            <v>UQ</v>
          </cell>
          <cell r="BM131" t="str">
            <v>UQ</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t="str">
            <v>Yes</v>
          </cell>
          <cell r="CE131" t="str">
            <v>Yes</v>
          </cell>
          <cell r="CF131" t="str">
            <v>Yes</v>
          </cell>
          <cell r="CG131" t="str">
            <v>Yes</v>
          </cell>
          <cell r="CH131" t="str">
            <v>Yes</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v>1</v>
          </cell>
          <cell r="DW131" t="str">
            <v/>
          </cell>
        </row>
        <row r="132">
          <cell r="U132" t="str">
            <v>PR19HDD_G2</v>
          </cell>
          <cell r="V132" t="str">
            <v>An outstanding customer experience</v>
          </cell>
          <cell r="W132" t="str">
            <v>PR19 new</v>
          </cell>
          <cell r="X132" t="str">
            <v>G2</v>
          </cell>
          <cell r="Y132" t="str">
            <v>D-MeX: Developer services measure of experience</v>
          </cell>
          <cell r="Z132"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132" t="str">
            <v/>
          </cell>
          <cell r="AB132">
            <v>0.5</v>
          </cell>
          <cell r="AC132">
            <v>0.5</v>
          </cell>
          <cell r="AD132" t="str">
            <v/>
          </cell>
          <cell r="AE132" t="str">
            <v/>
          </cell>
          <cell r="AF132" t="str">
            <v/>
          </cell>
          <cell r="AG132" t="str">
            <v/>
          </cell>
          <cell r="AH132" t="str">
            <v/>
          </cell>
          <cell r="AI132">
            <v>1</v>
          </cell>
          <cell r="AJ132" t="str">
            <v>Out &amp; under</v>
          </cell>
          <cell r="AK132" t="str">
            <v xml:space="preserve">Revenue </v>
          </cell>
          <cell r="AL132" t="str">
            <v>In-period</v>
          </cell>
          <cell r="AM132" t="str">
            <v>Developer services measure of experience (D-MeX)</v>
          </cell>
          <cell r="AN132" t="str">
            <v>score</v>
          </cell>
          <cell r="AO132" t="str">
            <v>DMeX score</v>
          </cell>
          <cell r="AP132">
            <v>2</v>
          </cell>
          <cell r="AQ132" t="str">
            <v>Up</v>
          </cell>
          <cell r="AR132" t="str">
            <v>D-MeX: Developer services measure of experience</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t="str">
            <v>UQ</v>
          </cell>
          <cell r="BJ132" t="str">
            <v>UQ</v>
          </cell>
          <cell r="BK132" t="str">
            <v>UQ</v>
          </cell>
          <cell r="BL132" t="str">
            <v>UQ</v>
          </cell>
          <cell r="BM132" t="str">
            <v>UQ</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t="str">
            <v>Yes</v>
          </cell>
          <cell r="CE132" t="str">
            <v>Yes</v>
          </cell>
          <cell r="CF132" t="str">
            <v>Yes</v>
          </cell>
          <cell r="CG132" t="str">
            <v>Yes</v>
          </cell>
          <cell r="CH132" t="str">
            <v>Yes</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v>1</v>
          </cell>
          <cell r="DW132" t="str">
            <v/>
          </cell>
        </row>
        <row r="133">
          <cell r="U133" t="str">
            <v>PR19HDD_G3</v>
          </cell>
          <cell r="V133" t="str">
            <v>An outstanding customer experience</v>
          </cell>
          <cell r="W133" t="str">
            <v>PR19 new</v>
          </cell>
          <cell r="X133" t="str">
            <v>G3</v>
          </cell>
          <cell r="Y133" t="str">
            <v>Non household customer experience</v>
          </cell>
          <cell r="Z133" t="str">
            <v>Non household customer satisfaction, as measured by a tracker survey.</v>
          </cell>
          <cell r="AA133" t="str">
            <v/>
          </cell>
          <cell r="AB133" t="str">
            <v/>
          </cell>
          <cell r="AC133" t="str">
            <v/>
          </cell>
          <cell r="AD133" t="str">
            <v/>
          </cell>
          <cell r="AE133" t="str">
            <v/>
          </cell>
          <cell r="AF133">
            <v>1</v>
          </cell>
          <cell r="AG133" t="str">
            <v/>
          </cell>
          <cell r="AH133" t="str">
            <v/>
          </cell>
          <cell r="AI133">
            <v>1</v>
          </cell>
          <cell r="AJ133" t="str">
            <v>Out &amp; under</v>
          </cell>
          <cell r="AK133" t="str">
            <v xml:space="preserve">Revenue </v>
          </cell>
          <cell r="AL133" t="str">
            <v>In-period</v>
          </cell>
          <cell r="AM133" t="str">
            <v>Customer service/satisfaction (exc. billing etc.)</v>
          </cell>
          <cell r="AN133" t="str">
            <v>score</v>
          </cell>
          <cell r="AO133" t="str">
            <v>Satisfaction score</v>
          </cell>
          <cell r="AP133">
            <v>1</v>
          </cell>
          <cell r="AQ133" t="str">
            <v>Up</v>
          </cell>
          <cell r="AR133" t="str">
            <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t="str">
            <v/>
          </cell>
          <cell r="BJ133" t="str">
            <v/>
          </cell>
          <cell r="BK133" t="str">
            <v/>
          </cell>
          <cell r="BL133" t="str">
            <v/>
          </cell>
          <cell r="BM133" t="str">
            <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t="str">
            <v>Yes</v>
          </cell>
          <cell r="CE133" t="str">
            <v>Yes</v>
          </cell>
          <cell r="CF133" t="str">
            <v>Yes</v>
          </cell>
          <cell r="CG133" t="str">
            <v>Yes</v>
          </cell>
          <cell r="CH133" t="str">
            <v>Yes</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v>1</v>
          </cell>
          <cell r="DW133" t="str">
            <v/>
          </cell>
        </row>
        <row r="134">
          <cell r="U134" t="str">
            <v>PR19HDD_G4</v>
          </cell>
          <cell r="V134" t="str">
            <v>An outstanding customer experience</v>
          </cell>
          <cell r="W134" t="str">
            <v>PR19 new</v>
          </cell>
          <cell r="X134" t="str">
            <v>G4</v>
          </cell>
          <cell r="Y134" t="str">
            <v>Welsh language services</v>
          </cell>
          <cell r="Z134" t="str">
            <v>Percentage compliance with the Hafren Dyfrdwy Welsh language scheme.</v>
          </cell>
          <cell r="AA134" t="str">
            <v/>
          </cell>
          <cell r="AB134" t="str">
            <v/>
          </cell>
          <cell r="AC134" t="str">
            <v/>
          </cell>
          <cell r="AD134" t="str">
            <v/>
          </cell>
          <cell r="AE134">
            <v>0.9</v>
          </cell>
          <cell r="AF134">
            <v>0.1</v>
          </cell>
          <cell r="AG134" t="str">
            <v/>
          </cell>
          <cell r="AH134" t="str">
            <v/>
          </cell>
          <cell r="AI134">
            <v>1</v>
          </cell>
          <cell r="AJ134" t="str">
            <v>NFI</v>
          </cell>
          <cell r="AK134" t="str">
            <v/>
          </cell>
          <cell r="AL134" t="str">
            <v/>
          </cell>
          <cell r="AM134" t="str">
            <v>Customer service/satisfaction (exc. billing etc.)</v>
          </cell>
          <cell r="AN134" t="str">
            <v>%</v>
          </cell>
          <cell r="AO134" t="str">
            <v>Percentage compliance</v>
          </cell>
          <cell r="AP134">
            <v>1</v>
          </cell>
          <cell r="AQ134" t="str">
            <v>Up</v>
          </cell>
          <cell r="AR134" t="str">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t="str">
            <v/>
          </cell>
          <cell r="BJ134" t="str">
            <v/>
          </cell>
          <cell r="BK134" t="str">
            <v/>
          </cell>
          <cell r="BL134" t="str">
            <v/>
          </cell>
          <cell r="BM134" t="str">
            <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v>1</v>
          </cell>
          <cell r="DW134" t="str">
            <v/>
          </cell>
        </row>
        <row r="135">
          <cell r="U135" t="str">
            <v>PR19HDD_H1</v>
          </cell>
          <cell r="V135" t="str">
            <v>A service for everyone</v>
          </cell>
          <cell r="W135" t="str">
            <v>PR19 new</v>
          </cell>
          <cell r="X135" t="str">
            <v>H1</v>
          </cell>
          <cell r="Y135" t="str">
            <v>Priority services for customers in vulnerable circumstances</v>
          </cell>
          <cell r="Z135" t="str">
            <v>The percentage of household customers in vulnerable circumstances (CIVC) who are registered on our Priority Service Register (PSR).</v>
          </cell>
          <cell r="AA135" t="str">
            <v/>
          </cell>
          <cell r="AB135" t="str">
            <v/>
          </cell>
          <cell r="AC135" t="str">
            <v/>
          </cell>
          <cell r="AD135" t="str">
            <v/>
          </cell>
          <cell r="AE135">
            <v>1</v>
          </cell>
          <cell r="AF135" t="str">
            <v/>
          </cell>
          <cell r="AG135" t="str">
            <v/>
          </cell>
          <cell r="AH135" t="str">
            <v/>
          </cell>
          <cell r="AI135">
            <v>1</v>
          </cell>
          <cell r="AJ135" t="str">
            <v>NFI</v>
          </cell>
          <cell r="AK135" t="str">
            <v/>
          </cell>
          <cell r="AL135" t="str">
            <v/>
          </cell>
          <cell r="AM135" t="str">
            <v>Affordability/vulnerability</v>
          </cell>
          <cell r="AN135" t="str">
            <v>%</v>
          </cell>
          <cell r="AO135" t="str">
            <v>Percentage of applicable households</v>
          </cell>
          <cell r="AP135">
            <v>1</v>
          </cell>
          <cell r="AQ135" t="str">
            <v>Up</v>
          </cell>
          <cell r="AR135" t="str">
            <v>Priority services for customers in vulnerable circumstances</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t="str">
            <v>1.0 / 17.5 / 45</v>
          </cell>
          <cell r="BJ135" t="str">
            <v>2.5 / 35 / 90</v>
          </cell>
          <cell r="BK135" t="str">
            <v>4.0 / 35 / 90</v>
          </cell>
          <cell r="BL135" t="str">
            <v>5.5 / 35 / 90</v>
          </cell>
          <cell r="BM135" t="str">
            <v>7.0 / 35 / 90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v>1</v>
          </cell>
          <cell r="DW135" t="str">
            <v/>
          </cell>
        </row>
        <row r="136">
          <cell r="U136" t="str">
            <v>PR19HDD_H2</v>
          </cell>
          <cell r="V136" t="str">
            <v>A service for everyone</v>
          </cell>
          <cell r="W136" t="str">
            <v>PR19 new</v>
          </cell>
          <cell r="X136" t="str">
            <v>H2</v>
          </cell>
          <cell r="Y136" t="str">
            <v>Help to pay when you need it</v>
          </cell>
          <cell r="Z136" t="str">
            <v>The percentage of struggling to pay customers supported through tailored schemes.</v>
          </cell>
          <cell r="AA136" t="str">
            <v/>
          </cell>
          <cell r="AB136" t="str">
            <v/>
          </cell>
          <cell r="AC136" t="str">
            <v/>
          </cell>
          <cell r="AD136" t="str">
            <v/>
          </cell>
          <cell r="AE136">
            <v>1</v>
          </cell>
          <cell r="AF136" t="str">
            <v/>
          </cell>
          <cell r="AG136" t="str">
            <v/>
          </cell>
          <cell r="AH136" t="str">
            <v/>
          </cell>
          <cell r="AI136">
            <v>1</v>
          </cell>
          <cell r="AJ136" t="str">
            <v>NFI</v>
          </cell>
          <cell r="AK136" t="str">
            <v/>
          </cell>
          <cell r="AL136" t="str">
            <v/>
          </cell>
          <cell r="AM136" t="str">
            <v>Affordability/vulnerability</v>
          </cell>
          <cell r="AN136" t="str">
            <v>%</v>
          </cell>
          <cell r="AO136" t="str">
            <v>Percentage of customers</v>
          </cell>
          <cell r="AP136">
            <v>0</v>
          </cell>
          <cell r="AQ136" t="str">
            <v>Up</v>
          </cell>
          <cell r="AR136" t="str">
            <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t="str">
            <v/>
          </cell>
          <cell r="BJ136" t="str">
            <v/>
          </cell>
          <cell r="BK136" t="str">
            <v/>
          </cell>
          <cell r="BL136" t="str">
            <v/>
          </cell>
          <cell r="BM136" t="str">
            <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v>1</v>
          </cell>
          <cell r="DW136" t="str">
            <v/>
          </cell>
        </row>
        <row r="137">
          <cell r="U137" t="str">
            <v>PR19HDD_H3</v>
          </cell>
          <cell r="V137" t="str">
            <v>A service for everyone</v>
          </cell>
          <cell r="W137" t="str">
            <v>PR19 new</v>
          </cell>
          <cell r="X137" t="str">
            <v>H3</v>
          </cell>
          <cell r="Y137" t="str">
            <v>Effectiveness of the affordability support</v>
          </cell>
          <cell r="Z137" t="str">
            <v>The percentage of customers who stay out of debt the 12 month period after they received payment support.</v>
          </cell>
          <cell r="AA137" t="str">
            <v/>
          </cell>
          <cell r="AB137" t="str">
            <v/>
          </cell>
          <cell r="AC137" t="str">
            <v/>
          </cell>
          <cell r="AD137" t="str">
            <v/>
          </cell>
          <cell r="AE137">
            <v>1</v>
          </cell>
          <cell r="AF137" t="str">
            <v/>
          </cell>
          <cell r="AG137" t="str">
            <v/>
          </cell>
          <cell r="AH137" t="str">
            <v/>
          </cell>
          <cell r="AI137">
            <v>1</v>
          </cell>
          <cell r="AJ137" t="str">
            <v>NFI</v>
          </cell>
          <cell r="AK137" t="str">
            <v/>
          </cell>
          <cell r="AL137" t="str">
            <v/>
          </cell>
          <cell r="AM137" t="str">
            <v>Affordability/vulnerability</v>
          </cell>
          <cell r="AN137" t="str">
            <v>%</v>
          </cell>
          <cell r="AO137" t="str">
            <v>Percentage improvement</v>
          </cell>
          <cell r="AP137">
            <v>1</v>
          </cell>
          <cell r="AQ137" t="str">
            <v>Up</v>
          </cell>
          <cell r="AR137" t="str">
            <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t="str">
            <v/>
          </cell>
          <cell r="BJ137" t="str">
            <v/>
          </cell>
          <cell r="BK137" t="str">
            <v/>
          </cell>
          <cell r="BL137" t="str">
            <v/>
          </cell>
          <cell r="BM137" t="str">
            <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v>1</v>
          </cell>
          <cell r="DW137" t="str">
            <v/>
          </cell>
        </row>
        <row r="138">
          <cell r="U138" t="str">
            <v>PR19HDD_H4</v>
          </cell>
          <cell r="V138" t="str">
            <v/>
          </cell>
          <cell r="W138" t="str">
            <v/>
          </cell>
          <cell r="X138" t="str">
            <v>H4</v>
          </cell>
          <cell r="Y138" t="str">
            <v>Priority services during an incident</v>
          </cell>
          <cell r="Z138" t="str">
            <v/>
          </cell>
          <cell r="AA138" t="str">
            <v/>
          </cell>
          <cell r="AB138" t="str">
            <v/>
          </cell>
          <cell r="AC138" t="str">
            <v/>
          </cell>
          <cell r="AD138" t="str">
            <v/>
          </cell>
          <cell r="AE138" t="str">
            <v/>
          </cell>
          <cell r="AF138" t="str">
            <v/>
          </cell>
          <cell r="AG138" t="str">
            <v/>
          </cell>
          <cell r="AH138" t="str">
            <v/>
          </cell>
          <cell r="AI138">
            <v>0</v>
          </cell>
          <cell r="AJ138" t="str">
            <v>NFI</v>
          </cell>
          <cell r="AK138" t="str">
            <v/>
          </cell>
          <cell r="AL138" t="str">
            <v/>
          </cell>
          <cell r="AM138" t="str">
            <v/>
          </cell>
          <cell r="AN138" t="str">
            <v/>
          </cell>
          <cell r="AO138" t="str">
            <v/>
          </cell>
          <cell r="AP138">
            <v>0</v>
          </cell>
          <cell r="AQ138" t="str">
            <v/>
          </cell>
          <cell r="AR138" t="str">
            <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t="str">
            <v/>
          </cell>
          <cell r="BJ138" t="str">
            <v/>
          </cell>
          <cell r="BK138" t="str">
            <v/>
          </cell>
          <cell r="BL138" t="str">
            <v/>
          </cell>
          <cell r="BM138" t="str">
            <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row>
        <row r="139">
          <cell r="U139" t="str">
            <v>PR19HDD_NEP01</v>
          </cell>
          <cell r="V139" t="str">
            <v/>
          </cell>
          <cell r="W139" t="str">
            <v/>
          </cell>
          <cell r="X139" t="str">
            <v>NEP01</v>
          </cell>
          <cell r="Y139" t="str">
            <v>WINEP Delivery</v>
          </cell>
          <cell r="Z139" t="str">
            <v/>
          </cell>
          <cell r="AA139" t="str">
            <v/>
          </cell>
          <cell r="AB139" t="str">
            <v/>
          </cell>
          <cell r="AC139" t="str">
            <v/>
          </cell>
          <cell r="AD139" t="str">
            <v/>
          </cell>
          <cell r="AE139" t="str">
            <v/>
          </cell>
          <cell r="AF139" t="str">
            <v/>
          </cell>
          <cell r="AG139" t="str">
            <v/>
          </cell>
          <cell r="AH139" t="str">
            <v/>
          </cell>
          <cell r="AI139">
            <v>0</v>
          </cell>
          <cell r="AJ139" t="str">
            <v>NFI</v>
          </cell>
          <cell r="AK139" t="str">
            <v/>
          </cell>
          <cell r="AL139" t="str">
            <v/>
          </cell>
          <cell r="AM139" t="str">
            <v/>
          </cell>
          <cell r="AN139" t="str">
            <v/>
          </cell>
          <cell r="AO139" t="str">
            <v>WINEP requirements met or not met in each year</v>
          </cell>
          <cell r="AP139">
            <v>0</v>
          </cell>
          <cell r="AQ139" t="str">
            <v/>
          </cell>
          <cell r="AR139" t="str">
            <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t="str">
            <v/>
          </cell>
          <cell r="BJ139" t="str">
            <v/>
          </cell>
          <cell r="BK139" t="str">
            <v/>
          </cell>
          <cell r="BL139" t="str">
            <v/>
          </cell>
          <cell r="BM139" t="str">
            <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row>
        <row r="140">
          <cell r="U140" t="str">
            <v>PR19HDD_B8</v>
          </cell>
          <cell r="V140" t="str">
            <v/>
          </cell>
          <cell r="W140" t="str">
            <v/>
          </cell>
          <cell r="X140" t="str">
            <v>B8</v>
          </cell>
          <cell r="Y140" t="str">
            <v>Improving reservoir resilience</v>
          </cell>
          <cell r="Z140" t="str">
            <v/>
          </cell>
          <cell r="AA140">
            <v>1</v>
          </cell>
          <cell r="AB140" t="str">
            <v/>
          </cell>
          <cell r="AC140" t="str">
            <v/>
          </cell>
          <cell r="AD140" t="str">
            <v/>
          </cell>
          <cell r="AE140" t="str">
            <v/>
          </cell>
          <cell r="AF140" t="str">
            <v/>
          </cell>
          <cell r="AG140" t="str">
            <v/>
          </cell>
          <cell r="AH140" t="str">
            <v/>
          </cell>
          <cell r="AI140">
            <v>1</v>
          </cell>
          <cell r="AJ140" t="str">
            <v>Under</v>
          </cell>
          <cell r="AK140" t="str">
            <v>Revenue</v>
          </cell>
          <cell r="AL140" t="str">
            <v>In-Period</v>
          </cell>
          <cell r="AM140" t="str">
            <v/>
          </cell>
          <cell r="AN140">
            <v>0</v>
          </cell>
          <cell r="AO140">
            <v>0</v>
          </cell>
          <cell r="AP140">
            <v>1</v>
          </cell>
          <cell r="AQ140">
            <v>0</v>
          </cell>
          <cell r="AR140" t="str">
            <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t="str">
            <v/>
          </cell>
          <cell r="BJ140" t="str">
            <v/>
          </cell>
          <cell r="BK140" t="str">
            <v/>
          </cell>
          <cell r="BL140" t="str">
            <v/>
          </cell>
          <cell r="BM140" t="str">
            <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t="str">
            <v/>
          </cell>
          <cell r="CE140" t="str">
            <v/>
          </cell>
          <cell r="CF140" t="str">
            <v/>
          </cell>
          <cell r="CG140" t="str">
            <v/>
          </cell>
          <cell r="CH140" t="str">
            <v>Yes</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row>
        <row r="141">
          <cell r="U141" t="str">
            <v>PR19NES_COM01</v>
          </cell>
          <cell r="V141" t="str">
            <v xml:space="preserve">Our customers tell us we provide excellent customer service and resolve issues quickly. </v>
          </cell>
          <cell r="W141" t="str">
            <v>PR19 new</v>
          </cell>
          <cell r="X141" t="str">
            <v>COM01</v>
          </cell>
          <cell r="Y141" t="str">
            <v>C-MeX: Customer measure of experience</v>
          </cell>
          <cell r="Z141" t="str">
            <v>Ofwat common definition</v>
          </cell>
          <cell r="AA141" t="str">
            <v/>
          </cell>
          <cell r="AB141" t="str">
            <v/>
          </cell>
          <cell r="AC141" t="str">
            <v/>
          </cell>
          <cell r="AD141" t="str">
            <v/>
          </cell>
          <cell r="AE141">
            <v>1</v>
          </cell>
          <cell r="AF141" t="str">
            <v/>
          </cell>
          <cell r="AG141" t="str">
            <v/>
          </cell>
          <cell r="AH141" t="str">
            <v/>
          </cell>
          <cell r="AI141">
            <v>1</v>
          </cell>
          <cell r="AJ141" t="str">
            <v>Out &amp; under</v>
          </cell>
          <cell r="AK141" t="str">
            <v xml:space="preserve">Revenue </v>
          </cell>
          <cell r="AL141" t="str">
            <v>In-period</v>
          </cell>
          <cell r="AM141" t="str">
            <v>Customer measure of experience (C-MeX)</v>
          </cell>
          <cell r="AN141" t="str">
            <v>score</v>
          </cell>
          <cell r="AO141" t="str">
            <v>C-MeX score</v>
          </cell>
          <cell r="AP141">
            <v>2</v>
          </cell>
          <cell r="AQ141" t="str">
            <v>Up</v>
          </cell>
          <cell r="AR141" t="str">
            <v>C-MeX: Customer measure of experience</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t="str">
            <v/>
          </cell>
          <cell r="BJ141" t="str">
            <v/>
          </cell>
          <cell r="BK141" t="str">
            <v/>
          </cell>
          <cell r="BL141" t="str">
            <v/>
          </cell>
          <cell r="BM141" t="str">
            <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t="str">
            <v>Yes</v>
          </cell>
          <cell r="CE141" t="str">
            <v>Yes</v>
          </cell>
          <cell r="CF141" t="str">
            <v>Yes</v>
          </cell>
          <cell r="CG141" t="str">
            <v>Yes</v>
          </cell>
          <cell r="CH141" t="str">
            <v>Yes</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v>1</v>
          </cell>
          <cell r="DW141" t="str">
            <v/>
          </cell>
        </row>
        <row r="142">
          <cell r="U142" t="str">
            <v>PR19NES_COM02</v>
          </cell>
          <cell r="V142" t="str">
            <v xml:space="preserve">Our customers tell us we provide excellent customer service and resolve issues quickly. </v>
          </cell>
          <cell r="W142" t="str">
            <v>PR19 new</v>
          </cell>
          <cell r="X142" t="str">
            <v>COM02</v>
          </cell>
          <cell r="Y142" t="str">
            <v>D-MeX: Developer services measure of experience</v>
          </cell>
          <cell r="Z142" t="str">
            <v>Ofwat common definition</v>
          </cell>
          <cell r="AA142" t="str">
            <v/>
          </cell>
          <cell r="AB142">
            <v>0.63500000000000001</v>
          </cell>
          <cell r="AC142">
            <v>0.36499999999999999</v>
          </cell>
          <cell r="AD142" t="str">
            <v/>
          </cell>
          <cell r="AE142" t="str">
            <v/>
          </cell>
          <cell r="AF142" t="str">
            <v/>
          </cell>
          <cell r="AG142" t="str">
            <v/>
          </cell>
          <cell r="AH142" t="str">
            <v/>
          </cell>
          <cell r="AI142">
            <v>1</v>
          </cell>
          <cell r="AJ142" t="str">
            <v>Out &amp; under</v>
          </cell>
          <cell r="AK142" t="str">
            <v xml:space="preserve">Revenue </v>
          </cell>
          <cell r="AL142" t="str">
            <v>In-period</v>
          </cell>
          <cell r="AM142" t="str">
            <v>Developer services measure of experience (D-MeX)</v>
          </cell>
          <cell r="AN142" t="str">
            <v>score</v>
          </cell>
          <cell r="AO142" t="str">
            <v>D-MeX score</v>
          </cell>
          <cell r="AP142">
            <v>2</v>
          </cell>
          <cell r="AQ142" t="str">
            <v>Up</v>
          </cell>
          <cell r="AR142" t="str">
            <v>D-MeX: Developer services measure of experience</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t="str">
            <v/>
          </cell>
          <cell r="BJ142" t="str">
            <v/>
          </cell>
          <cell r="BK142" t="str">
            <v/>
          </cell>
          <cell r="BL142" t="str">
            <v/>
          </cell>
          <cell r="BM142" t="str">
            <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t="str">
            <v>Yes</v>
          </cell>
          <cell r="CE142" t="str">
            <v>Yes</v>
          </cell>
          <cell r="CF142" t="str">
            <v>Yes</v>
          </cell>
          <cell r="CG142" t="str">
            <v>Yes</v>
          </cell>
          <cell r="CH142" t="str">
            <v>Yes</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v>1</v>
          </cell>
          <cell r="DW142" t="str">
            <v/>
          </cell>
        </row>
        <row r="143">
          <cell r="U143" t="str">
            <v>PR19NES_COM03</v>
          </cell>
          <cell r="V143" t="str">
            <v>Our drinking water is clean, clear and tastes good.</v>
          </cell>
          <cell r="W143" t="str">
            <v>PR19 new</v>
          </cell>
          <cell r="X143" t="str">
            <v>COM03</v>
          </cell>
          <cell r="Y143" t="str">
            <v>Water quality compliance (CRI)</v>
          </cell>
          <cell r="Z143" t="str">
            <v>DWI's Compliance Risk Index (CRI)</v>
          </cell>
          <cell r="AA143" t="str">
            <v/>
          </cell>
          <cell r="AB143">
            <v>1</v>
          </cell>
          <cell r="AC143" t="str">
            <v/>
          </cell>
          <cell r="AD143" t="str">
            <v/>
          </cell>
          <cell r="AE143" t="str">
            <v/>
          </cell>
          <cell r="AF143" t="str">
            <v/>
          </cell>
          <cell r="AG143" t="str">
            <v/>
          </cell>
          <cell r="AH143" t="str">
            <v/>
          </cell>
          <cell r="AI143">
            <v>1</v>
          </cell>
          <cell r="AJ143" t="str">
            <v>Under</v>
          </cell>
          <cell r="AK143" t="str">
            <v xml:space="preserve">Revenue </v>
          </cell>
          <cell r="AL143" t="str">
            <v>In-period</v>
          </cell>
          <cell r="AM143" t="str">
            <v>Water quality compliance</v>
          </cell>
          <cell r="AN143" t="str">
            <v>number</v>
          </cell>
          <cell r="AO143" t="str">
            <v>Numerical CRI score</v>
          </cell>
          <cell r="AP143">
            <v>2</v>
          </cell>
          <cell r="AQ143" t="str">
            <v>Down</v>
          </cell>
          <cell r="AR143" t="str">
            <v>Water quality compliance (CRI)</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t="str">
            <v>Yes</v>
          </cell>
          <cell r="CE143" t="str">
            <v>Yes</v>
          </cell>
          <cell r="CF143" t="str">
            <v>Yes</v>
          </cell>
          <cell r="CG143" t="str">
            <v>Yes</v>
          </cell>
          <cell r="CH143" t="str">
            <v>Yes</v>
          </cell>
          <cell r="CI143" t="str">
            <v/>
          </cell>
          <cell r="CJ143" t="str">
            <v/>
          </cell>
          <cell r="CK143" t="str">
            <v/>
          </cell>
          <cell r="CL143" t="str">
            <v/>
          </cell>
          <cell r="CM143" t="str">
            <v/>
          </cell>
          <cell r="CN143">
            <v>9.5</v>
          </cell>
          <cell r="CO143">
            <v>9.5</v>
          </cell>
          <cell r="CP143">
            <v>9.5</v>
          </cell>
          <cell r="CQ143">
            <v>9.5</v>
          </cell>
          <cell r="CR143">
            <v>9.5</v>
          </cell>
          <cell r="CS143">
            <v>2</v>
          </cell>
          <cell r="CT143">
            <v>2</v>
          </cell>
          <cell r="CU143">
            <v>1.5</v>
          </cell>
          <cell r="CV143">
            <v>1.5</v>
          </cell>
          <cell r="CW143">
            <v>1.5</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v>-1.3939999999999999</v>
          </cell>
          <cell r="DN143" t="str">
            <v/>
          </cell>
          <cell r="DO143" t="str">
            <v/>
          </cell>
          <cell r="DP143" t="str">
            <v/>
          </cell>
          <cell r="DQ143">
            <v>0</v>
          </cell>
          <cell r="DR143" t="str">
            <v/>
          </cell>
          <cell r="DS143" t="str">
            <v/>
          </cell>
          <cell r="DT143" t="str">
            <v/>
          </cell>
          <cell r="DU143" t="str">
            <v/>
          </cell>
          <cell r="DV143">
            <v>1</v>
          </cell>
          <cell r="DW143" t="str">
            <v/>
          </cell>
        </row>
        <row r="144">
          <cell r="U144" t="str">
            <v>PR19NES_COM04</v>
          </cell>
          <cell r="V144" t="str">
            <v>We always provide a reliable supply of water.</v>
          </cell>
          <cell r="W144" t="str">
            <v>PR14 revision</v>
          </cell>
          <cell r="X144" t="str">
            <v>COM04</v>
          </cell>
          <cell r="Y144" t="str">
            <v>Water supply interruptions</v>
          </cell>
          <cell r="Z144" t="str">
            <v>Average supply interruption greater than three hours (minutes per property)</v>
          </cell>
          <cell r="AA144" t="str">
            <v/>
          </cell>
          <cell r="AB144">
            <v>1</v>
          </cell>
          <cell r="AC144" t="str">
            <v/>
          </cell>
          <cell r="AD144" t="str">
            <v/>
          </cell>
          <cell r="AE144" t="str">
            <v/>
          </cell>
          <cell r="AF144" t="str">
            <v/>
          </cell>
          <cell r="AG144" t="str">
            <v/>
          </cell>
          <cell r="AH144" t="str">
            <v/>
          </cell>
          <cell r="AI144">
            <v>1</v>
          </cell>
          <cell r="AJ144" t="str">
            <v>Out &amp; under</v>
          </cell>
          <cell r="AK144" t="str">
            <v xml:space="preserve">Revenue </v>
          </cell>
          <cell r="AL144" t="str">
            <v>In-period</v>
          </cell>
          <cell r="AM144" t="str">
            <v>Supply interruptions</v>
          </cell>
          <cell r="AN144" t="str">
            <v>hh:mm:ss</v>
          </cell>
          <cell r="AO144" t="str">
            <v>Hours:minutes:seconds per property per year</v>
          </cell>
          <cell r="AP144">
            <v>0</v>
          </cell>
          <cell r="AQ144" t="str">
            <v>Down</v>
          </cell>
          <cell r="AR144" t="str">
            <v>Water supply interruptions</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4.5138888888888893E-3</v>
          </cell>
          <cell r="BJ144">
            <v>4.2592592592592595E-3</v>
          </cell>
          <cell r="BK144">
            <v>3.9930555555555561E-3</v>
          </cell>
          <cell r="BL144">
            <v>3.7384259259259263E-3</v>
          </cell>
          <cell r="BM144">
            <v>3.472222222222222E-3</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t="str">
            <v>Yes</v>
          </cell>
          <cell r="CE144" t="str">
            <v>Yes</v>
          </cell>
          <cell r="CF144" t="str">
            <v>Yes</v>
          </cell>
          <cell r="CG144" t="str">
            <v>Yes</v>
          </cell>
          <cell r="CH144" t="str">
            <v>Yes</v>
          </cell>
          <cell r="CI144">
            <v>1.3391203703703704E-2</v>
          </cell>
          <cell r="CJ144">
            <v>1.3391203703703704E-2</v>
          </cell>
          <cell r="CK144">
            <v>1.3391203703703704E-2</v>
          </cell>
          <cell r="CL144">
            <v>1.3391203703703704E-2</v>
          </cell>
          <cell r="CM144">
            <v>1.3391203703703704E-2</v>
          </cell>
          <cell r="CN144">
            <v>1.1793981481481482E-2</v>
          </cell>
          <cell r="CO144">
            <v>1.1793981481481482E-2</v>
          </cell>
          <cell r="CP144">
            <v>1.1793981481481482E-2</v>
          </cell>
          <cell r="CQ144">
            <v>1.1793981481481482E-2</v>
          </cell>
          <cell r="CR144">
            <v>1.1793981481481482E-2</v>
          </cell>
          <cell r="CS144" t="str">
            <v/>
          </cell>
          <cell r="CT144" t="str">
            <v/>
          </cell>
          <cell r="CU144" t="str">
            <v/>
          </cell>
          <cell r="CV144" t="str">
            <v/>
          </cell>
          <cell r="CW144" t="str">
            <v/>
          </cell>
          <cell r="CX144" t="str">
            <v/>
          </cell>
          <cell r="CY144" t="str">
            <v/>
          </cell>
          <cell r="CZ144" t="str">
            <v/>
          </cell>
          <cell r="DA144" t="str">
            <v/>
          </cell>
          <cell r="DB144" t="str">
            <v/>
          </cell>
          <cell r="DC144">
            <v>1.8287037037037037E-3</v>
          </cell>
          <cell r="DD144">
            <v>1.689814814814815E-3</v>
          </cell>
          <cell r="DE144">
            <v>1.5624999999999999E-3</v>
          </cell>
          <cell r="DF144">
            <v>1.4351851851851854E-3</v>
          </cell>
          <cell r="DG144">
            <v>1.25E-3</v>
          </cell>
          <cell r="DH144" t="str">
            <v>*</v>
          </cell>
          <cell r="DI144" t="str">
            <v>*</v>
          </cell>
          <cell r="DJ144" t="str">
            <v>*</v>
          </cell>
          <cell r="DK144" t="str">
            <v>*</v>
          </cell>
          <cell r="DL144" t="str">
            <v>*</v>
          </cell>
          <cell r="DM144">
            <v>-1.028</v>
          </cell>
          <cell r="DN144" t="str">
            <v/>
          </cell>
          <cell r="DO144" t="str">
            <v/>
          </cell>
          <cell r="DP144">
            <v>-2.9660000000000002</v>
          </cell>
          <cell r="DQ144">
            <v>1.028</v>
          </cell>
          <cell r="DR144" t="str">
            <v/>
          </cell>
          <cell r="DS144" t="str">
            <v/>
          </cell>
          <cell r="DT144">
            <v>2.9660000000000002</v>
          </cell>
          <cell r="DU144" t="str">
            <v/>
          </cell>
          <cell r="DV144">
            <v>1</v>
          </cell>
          <cell r="DW144" t="str">
            <v/>
          </cell>
        </row>
        <row r="145">
          <cell r="U145" t="str">
            <v>PR19NES_COM05</v>
          </cell>
          <cell r="V145" t="str">
            <v>We always provide a reliable supply of water.</v>
          </cell>
          <cell r="W145" t="str">
            <v>PR14 revision</v>
          </cell>
          <cell r="X145" t="str">
            <v>COM05</v>
          </cell>
          <cell r="Y145" t="str">
            <v>Leakage (NW region)</v>
          </cell>
          <cell r="Z145" t="str">
            <v>Leakage in megalitres per day (Ml/d), three-year average</v>
          </cell>
          <cell r="AA145" t="str">
            <v/>
          </cell>
          <cell r="AB145">
            <v>1</v>
          </cell>
          <cell r="AC145" t="str">
            <v/>
          </cell>
          <cell r="AD145" t="str">
            <v/>
          </cell>
          <cell r="AE145" t="str">
            <v/>
          </cell>
          <cell r="AF145" t="str">
            <v/>
          </cell>
          <cell r="AG145" t="str">
            <v/>
          </cell>
          <cell r="AH145" t="str">
            <v/>
          </cell>
          <cell r="AI145">
            <v>1</v>
          </cell>
          <cell r="AJ145" t="str">
            <v>Out &amp; under</v>
          </cell>
          <cell r="AK145" t="str">
            <v xml:space="preserve">Revenue </v>
          </cell>
          <cell r="AL145" t="str">
            <v>In-period</v>
          </cell>
          <cell r="AM145" t="str">
            <v>Leakage</v>
          </cell>
          <cell r="AN145" t="str">
            <v>%</v>
          </cell>
          <cell r="AO145" t="str">
            <v>Percentage reduction from baseline (2019-20) using 3 year average</v>
          </cell>
          <cell r="AP145">
            <v>1</v>
          </cell>
          <cell r="AQ145" t="str">
            <v>Up</v>
          </cell>
          <cell r="AR145" t="str">
            <v>Leakage</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1</v>
          </cell>
          <cell r="BJ145">
            <v>3</v>
          </cell>
          <cell r="BK145">
            <v>6</v>
          </cell>
          <cell r="BL145">
            <v>9</v>
          </cell>
          <cell r="BM145">
            <v>12</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t="str">
            <v>Yes</v>
          </cell>
          <cell r="CE145" t="str">
            <v>Yes</v>
          </cell>
          <cell r="CF145" t="str">
            <v>Yes</v>
          </cell>
          <cell r="CG145" t="str">
            <v>Yes</v>
          </cell>
          <cell r="CH145" t="str">
            <v>Yes</v>
          </cell>
          <cell r="CI145" t="str">
            <v/>
          </cell>
          <cell r="CJ145" t="str">
            <v/>
          </cell>
          <cell r="CK145" t="str">
            <v/>
          </cell>
          <cell r="CL145" t="str">
            <v/>
          </cell>
          <cell r="CM145" t="str">
            <v/>
          </cell>
          <cell r="CN145">
            <v>-38</v>
          </cell>
          <cell r="CO145">
            <v>-38</v>
          </cell>
          <cell r="CP145">
            <v>-38</v>
          </cell>
          <cell r="CQ145">
            <v>-38</v>
          </cell>
          <cell r="CR145">
            <v>-38</v>
          </cell>
          <cell r="CS145" t="str">
            <v/>
          </cell>
          <cell r="CT145" t="str">
            <v/>
          </cell>
          <cell r="CU145" t="str">
            <v/>
          </cell>
          <cell r="CV145" t="str">
            <v/>
          </cell>
          <cell r="CW145" t="str">
            <v/>
          </cell>
          <cell r="CX145" t="str">
            <v/>
          </cell>
          <cell r="CY145" t="str">
            <v/>
          </cell>
          <cell r="CZ145" t="str">
            <v/>
          </cell>
          <cell r="DA145" t="str">
            <v/>
          </cell>
          <cell r="DB145" t="str">
            <v/>
          </cell>
          <cell r="DC145" t="str">
            <v>*</v>
          </cell>
          <cell r="DD145" t="str">
            <v>*</v>
          </cell>
          <cell r="DE145" t="str">
            <v>*</v>
          </cell>
          <cell r="DF145" t="str">
            <v>*</v>
          </cell>
          <cell r="DG145" t="str">
            <v>*</v>
          </cell>
          <cell r="DH145">
            <v>0</v>
          </cell>
          <cell r="DI145" t="str">
            <v/>
          </cell>
          <cell r="DJ145" t="str">
            <v/>
          </cell>
          <cell r="DK145" t="str">
            <v/>
          </cell>
          <cell r="DL145" t="str">
            <v/>
          </cell>
          <cell r="DM145">
            <v>-0.17499999999999999</v>
          </cell>
          <cell r="DN145">
            <v>-0.17499999999999999</v>
          </cell>
          <cell r="DO145" t="str">
            <v/>
          </cell>
          <cell r="DP145" t="str">
            <v/>
          </cell>
          <cell r="DQ145">
            <v>0.15</v>
          </cell>
          <cell r="DR145" t="str">
            <v/>
          </cell>
          <cell r="DS145" t="str">
            <v/>
          </cell>
          <cell r="DT145" t="str">
            <v/>
          </cell>
          <cell r="DU145" t="str">
            <v/>
          </cell>
          <cell r="DV145">
            <v>1</v>
          </cell>
          <cell r="DW145" t="str">
            <v/>
          </cell>
        </row>
        <row r="146">
          <cell r="U146" t="str">
            <v>PR19NES_COM06</v>
          </cell>
          <cell r="V146" t="str">
            <v>We always provide a reliable supply of water.</v>
          </cell>
          <cell r="W146" t="str">
            <v>PR14 revision</v>
          </cell>
          <cell r="X146" t="str">
            <v>COM06</v>
          </cell>
          <cell r="Y146" t="str">
            <v>Leakage (ESW region)</v>
          </cell>
          <cell r="Z146" t="str">
            <v>Leakage in megalitres per day (Ml/d), three-year average</v>
          </cell>
          <cell r="AA146" t="str">
            <v/>
          </cell>
          <cell r="AB146">
            <v>1</v>
          </cell>
          <cell r="AC146" t="str">
            <v/>
          </cell>
          <cell r="AD146" t="str">
            <v/>
          </cell>
          <cell r="AE146" t="str">
            <v/>
          </cell>
          <cell r="AF146" t="str">
            <v/>
          </cell>
          <cell r="AG146" t="str">
            <v/>
          </cell>
          <cell r="AH146" t="str">
            <v/>
          </cell>
          <cell r="AI146">
            <v>1</v>
          </cell>
          <cell r="AJ146" t="str">
            <v>Out &amp; under</v>
          </cell>
          <cell r="AK146" t="str">
            <v xml:space="preserve">Revenue </v>
          </cell>
          <cell r="AL146" t="str">
            <v>In-period</v>
          </cell>
          <cell r="AM146" t="str">
            <v>Leakage</v>
          </cell>
          <cell r="AN146" t="str">
            <v>%</v>
          </cell>
          <cell r="AO146" t="str">
            <v>Percentage reduction from baseline (2019-20) using 3 year average</v>
          </cell>
          <cell r="AP146">
            <v>1</v>
          </cell>
          <cell r="AQ146" t="str">
            <v>Up</v>
          </cell>
          <cell r="AR146" t="str">
            <v>Leakage</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1.3</v>
          </cell>
          <cell r="BJ146">
            <v>3.7</v>
          </cell>
          <cell r="BK146">
            <v>7.2</v>
          </cell>
          <cell r="BL146">
            <v>10.5</v>
          </cell>
          <cell r="BM146">
            <v>14.1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t="str">
            <v>Yes</v>
          </cell>
          <cell r="CE146" t="str">
            <v>Yes</v>
          </cell>
          <cell r="CF146" t="str">
            <v>Yes</v>
          </cell>
          <cell r="CG146" t="str">
            <v>Yes</v>
          </cell>
          <cell r="CH146" t="str">
            <v>Yes</v>
          </cell>
          <cell r="CI146" t="str">
            <v/>
          </cell>
          <cell r="CJ146" t="str">
            <v/>
          </cell>
          <cell r="CK146" t="str">
            <v/>
          </cell>
          <cell r="CL146" t="str">
            <v/>
          </cell>
          <cell r="CM146" t="str">
            <v/>
          </cell>
          <cell r="CN146">
            <v>-77.3</v>
          </cell>
          <cell r="CO146">
            <v>-77.3</v>
          </cell>
          <cell r="CP146">
            <v>-77.3</v>
          </cell>
          <cell r="CQ146">
            <v>-77.3</v>
          </cell>
          <cell r="CR146">
            <v>-77.3</v>
          </cell>
          <cell r="CS146" t="str">
            <v/>
          </cell>
          <cell r="CT146" t="str">
            <v/>
          </cell>
          <cell r="CU146" t="str">
            <v/>
          </cell>
          <cell r="CV146" t="str">
            <v/>
          </cell>
          <cell r="CW146" t="str">
            <v/>
          </cell>
          <cell r="CX146" t="str">
            <v/>
          </cell>
          <cell r="CY146" t="str">
            <v/>
          </cell>
          <cell r="CZ146" t="str">
            <v/>
          </cell>
          <cell r="DA146" t="str">
            <v/>
          </cell>
          <cell r="DB146" t="str">
            <v/>
          </cell>
          <cell r="DC146" t="str">
            <v>*</v>
          </cell>
          <cell r="DD146" t="str">
            <v>*</v>
          </cell>
          <cell r="DE146" t="str">
            <v>*</v>
          </cell>
          <cell r="DF146" t="str">
            <v>*</v>
          </cell>
          <cell r="DG146" t="str">
            <v>*</v>
          </cell>
          <cell r="DH146" t="str">
            <v/>
          </cell>
          <cell r="DI146" t="str">
            <v/>
          </cell>
          <cell r="DJ146" t="str">
            <v/>
          </cell>
          <cell r="DK146" t="str">
            <v/>
          </cell>
          <cell r="DL146" t="str">
            <v/>
          </cell>
          <cell r="DM146">
            <v>-0.18</v>
          </cell>
          <cell r="DN146">
            <v>-0.18</v>
          </cell>
          <cell r="DO146" t="str">
            <v/>
          </cell>
          <cell r="DP146" t="str">
            <v/>
          </cell>
          <cell r="DQ146">
            <v>0.154</v>
          </cell>
          <cell r="DR146" t="str">
            <v/>
          </cell>
          <cell r="DS146" t="str">
            <v/>
          </cell>
          <cell r="DT146" t="str">
            <v/>
          </cell>
          <cell r="DU146" t="str">
            <v/>
          </cell>
          <cell r="DV146">
            <v>1</v>
          </cell>
          <cell r="DW146" t="str">
            <v/>
          </cell>
        </row>
        <row r="147">
          <cell r="U147" t="str">
            <v>PR19NES_COM07</v>
          </cell>
          <cell r="V147" t="str">
            <v>We always provide a reliable supply of water.</v>
          </cell>
          <cell r="W147" t="str">
            <v>PR19 new</v>
          </cell>
          <cell r="X147" t="str">
            <v>COM07</v>
          </cell>
          <cell r="Y147" t="str">
            <v>Per capita consumption</v>
          </cell>
          <cell r="Z147" t="str">
            <v xml:space="preserve">Average amount of water used by each person that lives in a household property (litres per head per day) expressed as a three year average. 
</v>
          </cell>
          <cell r="AA147" t="str">
            <v/>
          </cell>
          <cell r="AB147">
            <v>1</v>
          </cell>
          <cell r="AC147" t="str">
            <v/>
          </cell>
          <cell r="AD147" t="str">
            <v/>
          </cell>
          <cell r="AE147" t="str">
            <v/>
          </cell>
          <cell r="AF147" t="str">
            <v/>
          </cell>
          <cell r="AG147" t="str">
            <v/>
          </cell>
          <cell r="AH147" t="str">
            <v/>
          </cell>
          <cell r="AI147">
            <v>1</v>
          </cell>
          <cell r="AJ147" t="str">
            <v>Out &amp; under</v>
          </cell>
          <cell r="AK147" t="str">
            <v xml:space="preserve">Revenue </v>
          </cell>
          <cell r="AL147" t="str">
            <v>End of period</v>
          </cell>
          <cell r="AM147" t="str">
            <v>Water consumption</v>
          </cell>
          <cell r="AN147" t="str">
            <v xml:space="preserve">% </v>
          </cell>
          <cell r="AO147" t="str">
            <v>Percentage reduction from baseline (2019-20) using 3 year average</v>
          </cell>
          <cell r="AP147">
            <v>1</v>
          </cell>
          <cell r="AQ147" t="str">
            <v>Up</v>
          </cell>
          <cell r="AR147" t="str">
            <v>Per capita consumption</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0.8</v>
          </cell>
          <cell r="BJ147">
            <v>1.8</v>
          </cell>
          <cell r="BK147">
            <v>2.9</v>
          </cell>
          <cell r="BL147">
            <v>4.0999999999999996</v>
          </cell>
          <cell r="BM147">
            <v>5.3</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t="str">
            <v>Yes</v>
          </cell>
          <cell r="CE147" t="str">
            <v>Yes</v>
          </cell>
          <cell r="CF147" t="str">
            <v>Yes</v>
          </cell>
          <cell r="CG147" t="str">
            <v>Yes</v>
          </cell>
          <cell r="CH147" t="str">
            <v>Yes</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v>-0.19800000000000001</v>
          </cell>
          <cell r="DN147" t="str">
            <v/>
          </cell>
          <cell r="DO147" t="str">
            <v/>
          </cell>
          <cell r="DP147" t="str">
            <v/>
          </cell>
          <cell r="DQ147">
            <v>0.17499999999999999</v>
          </cell>
          <cell r="DR147" t="str">
            <v/>
          </cell>
          <cell r="DS147" t="str">
            <v/>
          </cell>
          <cell r="DT147" t="str">
            <v/>
          </cell>
          <cell r="DU147" t="str">
            <v/>
          </cell>
          <cell r="DV147">
            <v>1</v>
          </cell>
          <cell r="DW147" t="str">
            <v/>
          </cell>
        </row>
        <row r="148">
          <cell r="U148" t="str">
            <v>PR19NES_COM08</v>
          </cell>
          <cell r="V148" t="str">
            <v xml:space="preserve">Our sewerage service deals with sewage and heavy rainfall effectively. </v>
          </cell>
          <cell r="W148" t="str">
            <v>PR14 revision</v>
          </cell>
          <cell r="X148" t="str">
            <v>COM08</v>
          </cell>
          <cell r="Y148" t="str">
            <v>Internal sewer flooding</v>
          </cell>
          <cell r="Z148" t="str">
            <v>The number of internal flooding incidents per 10,000 wastewater connections per year.</v>
          </cell>
          <cell r="AA148" t="str">
            <v/>
          </cell>
          <cell r="AB148" t="str">
            <v/>
          </cell>
          <cell r="AC148">
            <v>1</v>
          </cell>
          <cell r="AD148" t="str">
            <v/>
          </cell>
          <cell r="AE148" t="str">
            <v/>
          </cell>
          <cell r="AF148" t="str">
            <v/>
          </cell>
          <cell r="AG148" t="str">
            <v/>
          </cell>
          <cell r="AH148" t="str">
            <v/>
          </cell>
          <cell r="AI148">
            <v>1</v>
          </cell>
          <cell r="AJ148" t="str">
            <v>Out &amp; under</v>
          </cell>
          <cell r="AK148" t="str">
            <v xml:space="preserve">Revenue </v>
          </cell>
          <cell r="AL148" t="str">
            <v>In-period</v>
          </cell>
          <cell r="AM148" t="str">
            <v>Sewer flooding</v>
          </cell>
          <cell r="AN148" t="str">
            <v>number</v>
          </cell>
          <cell r="AO148" t="str">
            <v>Number of incidents per 10,000 sewer connections</v>
          </cell>
          <cell r="AP148">
            <v>2</v>
          </cell>
          <cell r="AQ148" t="str">
            <v>Down</v>
          </cell>
          <cell r="AR148" t="str">
            <v>Internal sewer flooding</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1.68</v>
          </cell>
          <cell r="BJ148">
            <v>1.63</v>
          </cell>
          <cell r="BK148">
            <v>1.58</v>
          </cell>
          <cell r="BL148">
            <v>1.44</v>
          </cell>
          <cell r="BM148">
            <v>1.34</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t="str">
            <v>Yes</v>
          </cell>
          <cell r="CE148" t="str">
            <v>Yes</v>
          </cell>
          <cell r="CF148" t="str">
            <v>Yes</v>
          </cell>
          <cell r="CG148" t="str">
            <v>Yes</v>
          </cell>
          <cell r="CH148" t="str">
            <v>Yes</v>
          </cell>
          <cell r="CI148" t="str">
            <v/>
          </cell>
          <cell r="CJ148" t="str">
            <v/>
          </cell>
          <cell r="CK148" t="str">
            <v/>
          </cell>
          <cell r="CL148" t="str">
            <v/>
          </cell>
          <cell r="CM148" t="str">
            <v/>
          </cell>
          <cell r="CN148">
            <v>2.75</v>
          </cell>
          <cell r="CO148">
            <v>3</v>
          </cell>
          <cell r="CP148">
            <v>3.4</v>
          </cell>
          <cell r="CQ148">
            <v>3.6</v>
          </cell>
          <cell r="CR148">
            <v>4</v>
          </cell>
          <cell r="CS148" t="str">
            <v/>
          </cell>
          <cell r="CT148" t="str">
            <v/>
          </cell>
          <cell r="CU148" t="str">
            <v/>
          </cell>
          <cell r="CV148" t="str">
            <v/>
          </cell>
          <cell r="CW148" t="str">
            <v/>
          </cell>
          <cell r="CX148" t="str">
            <v/>
          </cell>
          <cell r="CY148" t="str">
            <v/>
          </cell>
          <cell r="CZ148" t="str">
            <v/>
          </cell>
          <cell r="DA148" t="str">
            <v/>
          </cell>
          <cell r="DB148" t="str">
            <v/>
          </cell>
          <cell r="DC148">
            <v>1.3</v>
          </cell>
          <cell r="DD148">
            <v>1.25</v>
          </cell>
          <cell r="DE148">
            <v>1.2</v>
          </cell>
          <cell r="DF148">
            <v>1.17</v>
          </cell>
          <cell r="DG148">
            <v>1.1499999999999999</v>
          </cell>
          <cell r="DH148" t="str">
            <v/>
          </cell>
          <cell r="DI148" t="str">
            <v/>
          </cell>
          <cell r="DJ148" t="str">
            <v/>
          </cell>
          <cell r="DK148" t="str">
            <v/>
          </cell>
          <cell r="DL148" t="str">
            <v/>
          </cell>
          <cell r="DM148">
            <v>-2.5230000000000001</v>
          </cell>
          <cell r="DN148" t="str">
            <v/>
          </cell>
          <cell r="DO148" t="str">
            <v/>
          </cell>
          <cell r="DP148" t="str">
            <v/>
          </cell>
          <cell r="DQ148">
            <v>2.5230000000000001</v>
          </cell>
          <cell r="DR148" t="str">
            <v/>
          </cell>
          <cell r="DS148" t="str">
            <v/>
          </cell>
          <cell r="DT148" t="str">
            <v/>
          </cell>
          <cell r="DU148" t="str">
            <v/>
          </cell>
          <cell r="DV148">
            <v>1</v>
          </cell>
          <cell r="DW148" t="str">
            <v/>
          </cell>
        </row>
        <row r="149">
          <cell r="U149" t="str">
            <v>PR19NES_COM09</v>
          </cell>
          <cell r="V149" t="str">
            <v>We help to improve the quality of rivers and coastal waters for the benefit of people, the environment and wildlife.</v>
          </cell>
          <cell r="W149" t="str">
            <v>PR14 revision</v>
          </cell>
          <cell r="X149" t="str">
            <v>COM09</v>
          </cell>
          <cell r="Y149" t="str">
            <v>Pollution incidents</v>
          </cell>
          <cell r="Z149" t="str">
            <v>Category 1 - 3 pollution incidents per 10,000km of sewerage network, as reported to the Environment Agency.</v>
          </cell>
          <cell r="AA149" t="str">
            <v/>
          </cell>
          <cell r="AB149" t="str">
            <v/>
          </cell>
          <cell r="AC149">
            <v>1</v>
          </cell>
          <cell r="AD149" t="str">
            <v/>
          </cell>
          <cell r="AE149" t="str">
            <v/>
          </cell>
          <cell r="AF149" t="str">
            <v/>
          </cell>
          <cell r="AG149" t="str">
            <v/>
          </cell>
          <cell r="AH149" t="str">
            <v/>
          </cell>
          <cell r="AI149">
            <v>1</v>
          </cell>
          <cell r="AJ149" t="str">
            <v>Out &amp; under</v>
          </cell>
          <cell r="AK149" t="str">
            <v xml:space="preserve">Revenue </v>
          </cell>
          <cell r="AL149" t="str">
            <v>In-period</v>
          </cell>
          <cell r="AM149" t="str">
            <v>Pollution incidents</v>
          </cell>
          <cell r="AN149" t="str">
            <v>number</v>
          </cell>
          <cell r="AO149" t="str">
            <v>Number of pollution incidents per 10,000 km of the wastewater
 network</v>
          </cell>
          <cell r="AP149">
            <v>2</v>
          </cell>
          <cell r="AQ149" t="str">
            <v>Down</v>
          </cell>
          <cell r="AR149" t="str">
            <v>Pollution incidents</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24.51</v>
          </cell>
          <cell r="BJ149">
            <v>23.74</v>
          </cell>
          <cell r="BK149">
            <v>23</v>
          </cell>
          <cell r="BL149">
            <v>22.4</v>
          </cell>
          <cell r="BM149">
            <v>19.5</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t="str">
            <v>Yes</v>
          </cell>
          <cell r="CE149" t="str">
            <v>Yes</v>
          </cell>
          <cell r="CF149" t="str">
            <v>Yes</v>
          </cell>
          <cell r="CG149" t="str">
            <v>Yes</v>
          </cell>
          <cell r="CH149" t="str">
            <v>Yes</v>
          </cell>
          <cell r="CI149">
            <v>98</v>
          </cell>
          <cell r="CJ149">
            <v>98</v>
          </cell>
          <cell r="CK149">
            <v>98</v>
          </cell>
          <cell r="CL149">
            <v>98</v>
          </cell>
          <cell r="CM149">
            <v>98</v>
          </cell>
          <cell r="CN149">
            <v>41.6</v>
          </cell>
          <cell r="CO149">
            <v>41.6</v>
          </cell>
          <cell r="CP149">
            <v>41.6</v>
          </cell>
          <cell r="CQ149">
            <v>41.6</v>
          </cell>
          <cell r="CR149">
            <v>41.6</v>
          </cell>
          <cell r="CS149" t="str">
            <v/>
          </cell>
          <cell r="CT149" t="str">
            <v/>
          </cell>
          <cell r="CU149" t="str">
            <v/>
          </cell>
          <cell r="CV149" t="str">
            <v/>
          </cell>
          <cell r="CW149" t="str">
            <v/>
          </cell>
          <cell r="CX149" t="str">
            <v/>
          </cell>
          <cell r="CY149" t="str">
            <v/>
          </cell>
          <cell r="CZ149" t="str">
            <v/>
          </cell>
          <cell r="DA149" t="str">
            <v/>
          </cell>
          <cell r="DB149" t="str">
            <v/>
          </cell>
          <cell r="DC149">
            <v>11.83</v>
          </cell>
          <cell r="DD149">
            <v>11.46</v>
          </cell>
          <cell r="DE149">
            <v>11.11</v>
          </cell>
          <cell r="DF149">
            <v>10.82</v>
          </cell>
          <cell r="DG149">
            <v>9.42</v>
          </cell>
          <cell r="DH149" t="str">
            <v>*</v>
          </cell>
          <cell r="DI149" t="str">
            <v>*</v>
          </cell>
          <cell r="DJ149" t="str">
            <v>*</v>
          </cell>
          <cell r="DK149" t="str">
            <v>*</v>
          </cell>
          <cell r="DL149" t="str">
            <v>*</v>
          </cell>
          <cell r="DM149">
            <v>-0.36499999999999999</v>
          </cell>
          <cell r="DN149" t="str">
            <v/>
          </cell>
          <cell r="DO149" t="str">
            <v/>
          </cell>
          <cell r="DP149">
            <v>-0.877</v>
          </cell>
          <cell r="DQ149">
            <v>0.29899999999999999</v>
          </cell>
          <cell r="DR149" t="str">
            <v/>
          </cell>
          <cell r="DS149" t="str">
            <v/>
          </cell>
          <cell r="DT149">
            <v>0.874</v>
          </cell>
          <cell r="DU149" t="str">
            <v/>
          </cell>
          <cell r="DV149">
            <v>1</v>
          </cell>
          <cell r="DW149" t="str">
            <v/>
          </cell>
        </row>
        <row r="150">
          <cell r="U150" t="str">
            <v>PR19NES_COM10</v>
          </cell>
          <cell r="V150" t="str">
            <v>We are resilient and provide clean drinking water and effective sewerage services; now, and for future generations.</v>
          </cell>
          <cell r="W150" t="str">
            <v>PR19 new</v>
          </cell>
          <cell r="X150" t="str">
            <v>COM10</v>
          </cell>
          <cell r="Y150" t="str">
            <v>Risk of severe restrictions in a drought</v>
          </cell>
          <cell r="Z150" t="str">
            <v>Percentage of the population the company serves that would experience severe supply restrictions (for example, standpipes or rota cuts) in a 1 in 200 year drought</v>
          </cell>
          <cell r="AA150">
            <v>1</v>
          </cell>
          <cell r="AB150" t="str">
            <v/>
          </cell>
          <cell r="AC150" t="str">
            <v/>
          </cell>
          <cell r="AD150" t="str">
            <v/>
          </cell>
          <cell r="AE150" t="str">
            <v/>
          </cell>
          <cell r="AF150" t="str">
            <v/>
          </cell>
          <cell r="AG150" t="str">
            <v/>
          </cell>
          <cell r="AH150" t="str">
            <v/>
          </cell>
          <cell r="AI150">
            <v>1</v>
          </cell>
          <cell r="AJ150" t="str">
            <v>NFI</v>
          </cell>
          <cell r="AK150" t="str">
            <v/>
          </cell>
          <cell r="AL150" t="str">
            <v/>
          </cell>
          <cell r="AM150" t="str">
            <v>Security of supply</v>
          </cell>
          <cell r="AN150" t="str">
            <v>%</v>
          </cell>
          <cell r="AO150" t="str">
            <v>Percentage of population at risk</v>
          </cell>
          <cell r="AP150">
            <v>1</v>
          </cell>
          <cell r="AQ150" t="str">
            <v>Down</v>
          </cell>
          <cell r="AR150" t="str">
            <v>Risk of severe restrictions in a drought</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v>1</v>
          </cell>
          <cell r="DW150" t="str">
            <v/>
          </cell>
        </row>
        <row r="151">
          <cell r="U151" t="str">
            <v>PR19NES_COM11</v>
          </cell>
          <cell r="V151" t="str">
            <v>We are resilient and provide clean drinking water and effective sewerage services; now, and for future generations.</v>
          </cell>
          <cell r="W151" t="str">
            <v>PR19 new</v>
          </cell>
          <cell r="X151" t="str">
            <v>COM11</v>
          </cell>
          <cell r="Y151" t="str">
            <v>Risk of sewer flooding in a storm</v>
          </cell>
          <cell r="Z151"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AA151" t="str">
            <v/>
          </cell>
          <cell r="AB151" t="str">
            <v/>
          </cell>
          <cell r="AC151">
            <v>1</v>
          </cell>
          <cell r="AD151" t="str">
            <v/>
          </cell>
          <cell r="AE151" t="str">
            <v/>
          </cell>
          <cell r="AF151" t="str">
            <v/>
          </cell>
          <cell r="AG151" t="str">
            <v/>
          </cell>
          <cell r="AH151" t="str">
            <v/>
          </cell>
          <cell r="AI151">
            <v>1</v>
          </cell>
          <cell r="AJ151" t="str">
            <v>NFI</v>
          </cell>
          <cell r="AK151" t="str">
            <v/>
          </cell>
          <cell r="AL151" t="str">
            <v/>
          </cell>
          <cell r="AM151" t="str">
            <v>Sewer flooding</v>
          </cell>
          <cell r="AN151" t="str">
            <v>%</v>
          </cell>
          <cell r="AO151" t="str">
            <v>Percentage of population at risk</v>
          </cell>
          <cell r="AP151">
            <v>2</v>
          </cell>
          <cell r="AQ151" t="str">
            <v>Down</v>
          </cell>
          <cell r="AR151" t="str">
            <v>Risk of sewer flooding in a storm</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32.299999999999997</v>
          </cell>
          <cell r="BJ151">
            <v>29.8</v>
          </cell>
          <cell r="BK151">
            <v>27.3</v>
          </cell>
          <cell r="BL151">
            <v>24.8</v>
          </cell>
          <cell r="BM151">
            <v>22</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v>1</v>
          </cell>
          <cell r="DW151" t="str">
            <v/>
          </cell>
        </row>
        <row r="152">
          <cell r="U152" t="str">
            <v>PR19NES_COM12</v>
          </cell>
          <cell r="V152" t="str">
            <v>We always provide a reliable supply of water.</v>
          </cell>
          <cell r="W152" t="str">
            <v>PR14 revision</v>
          </cell>
          <cell r="X152" t="str">
            <v>COM12</v>
          </cell>
          <cell r="Y152" t="str">
            <v>Mains repairs</v>
          </cell>
          <cell r="Z152" t="str">
            <v>Mains repairs per 1,000km</v>
          </cell>
          <cell r="AA152" t="str">
            <v/>
          </cell>
          <cell r="AB152">
            <v>1</v>
          </cell>
          <cell r="AC152" t="str">
            <v/>
          </cell>
          <cell r="AD152" t="str">
            <v/>
          </cell>
          <cell r="AE152" t="str">
            <v/>
          </cell>
          <cell r="AF152" t="str">
            <v/>
          </cell>
          <cell r="AG152" t="str">
            <v/>
          </cell>
          <cell r="AH152" t="str">
            <v/>
          </cell>
          <cell r="AI152">
            <v>1</v>
          </cell>
          <cell r="AJ152" t="str">
            <v>Out &amp; under</v>
          </cell>
          <cell r="AK152" t="str">
            <v xml:space="preserve">Revenue </v>
          </cell>
          <cell r="AL152" t="str">
            <v>In-period</v>
          </cell>
          <cell r="AM152" t="str">
            <v>Asset/equipment failure</v>
          </cell>
          <cell r="AN152" t="str">
            <v>number</v>
          </cell>
          <cell r="AO152" t="str">
            <v>Number of repairs per 1000 km of mains</v>
          </cell>
          <cell r="AP152">
            <v>1</v>
          </cell>
          <cell r="AQ152" t="str">
            <v>Down</v>
          </cell>
          <cell r="AR152" t="str">
            <v>Mains repairs</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141.9</v>
          </cell>
          <cell r="BJ152">
            <v>137.1</v>
          </cell>
          <cell r="BK152">
            <v>132.4</v>
          </cell>
          <cell r="BL152">
            <v>127.9</v>
          </cell>
          <cell r="BM152">
            <v>123.4</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t="str">
            <v>Yes</v>
          </cell>
          <cell r="CE152" t="str">
            <v>Yes</v>
          </cell>
          <cell r="CF152" t="str">
            <v>Yes</v>
          </cell>
          <cell r="CG152" t="str">
            <v>Yes</v>
          </cell>
          <cell r="CH152" t="str">
            <v>Yes</v>
          </cell>
          <cell r="CI152" t="str">
            <v/>
          </cell>
          <cell r="CJ152" t="str">
            <v/>
          </cell>
          <cell r="CK152" t="str">
            <v/>
          </cell>
          <cell r="CL152" t="str">
            <v/>
          </cell>
          <cell r="CM152" t="str">
            <v/>
          </cell>
          <cell r="CN152">
            <v>198.6</v>
          </cell>
          <cell r="CO152">
            <v>198.6</v>
          </cell>
          <cell r="CP152">
            <v>198.6</v>
          </cell>
          <cell r="CQ152">
            <v>198.6</v>
          </cell>
          <cell r="CR152">
            <v>198.6</v>
          </cell>
          <cell r="CS152">
            <v>151.9</v>
          </cell>
          <cell r="CT152">
            <v>147.1</v>
          </cell>
          <cell r="CU152">
            <v>142.4</v>
          </cell>
          <cell r="CV152">
            <v>137.9</v>
          </cell>
          <cell r="CW152">
            <v>133.4</v>
          </cell>
          <cell r="CX152" t="str">
            <v/>
          </cell>
          <cell r="CY152" t="str">
            <v/>
          </cell>
          <cell r="CZ152" t="str">
            <v/>
          </cell>
          <cell r="DA152" t="str">
            <v/>
          </cell>
          <cell r="DB152" t="str">
            <v/>
          </cell>
          <cell r="DC152">
            <v>127.1</v>
          </cell>
          <cell r="DD152">
            <v>122.7</v>
          </cell>
          <cell r="DE152">
            <v>118.7</v>
          </cell>
          <cell r="DF152">
            <v>114.3</v>
          </cell>
          <cell r="DG152">
            <v>110</v>
          </cell>
          <cell r="DH152" t="str">
            <v/>
          </cell>
          <cell r="DI152" t="str">
            <v/>
          </cell>
          <cell r="DJ152" t="str">
            <v/>
          </cell>
          <cell r="DK152" t="str">
            <v/>
          </cell>
          <cell r="DL152" t="str">
            <v/>
          </cell>
          <cell r="DM152">
            <v>-0.14899999999999999</v>
          </cell>
          <cell r="DN152" t="str">
            <v/>
          </cell>
          <cell r="DO152" t="str">
            <v/>
          </cell>
          <cell r="DP152" t="str">
            <v/>
          </cell>
          <cell r="DQ152">
            <v>9.8000000000000004E-2</v>
          </cell>
          <cell r="DR152" t="str">
            <v/>
          </cell>
          <cell r="DS152" t="str">
            <v/>
          </cell>
          <cell r="DT152" t="str">
            <v/>
          </cell>
          <cell r="DU152" t="str">
            <v/>
          </cell>
          <cell r="DV152">
            <v>1</v>
          </cell>
          <cell r="DW152" t="str">
            <v/>
          </cell>
        </row>
        <row r="153">
          <cell r="U153" t="str">
            <v>PR19NES_COM13</v>
          </cell>
          <cell r="V153" t="str">
            <v>We always provide a reliable supply of water.</v>
          </cell>
          <cell r="W153" t="str">
            <v>PR19 new</v>
          </cell>
          <cell r="X153" t="str">
            <v>COM13</v>
          </cell>
          <cell r="Y153" t="str">
            <v>Unplanned outage</v>
          </cell>
          <cell r="Z153" t="str">
            <v>Unplanned outage is a temporary loss of maximum production capacity.</v>
          </cell>
          <cell r="AA153" t="str">
            <v/>
          </cell>
          <cell r="AB153">
            <v>1</v>
          </cell>
          <cell r="AC153" t="str">
            <v/>
          </cell>
          <cell r="AD153" t="str">
            <v/>
          </cell>
          <cell r="AE153" t="str">
            <v/>
          </cell>
          <cell r="AF153" t="str">
            <v/>
          </cell>
          <cell r="AG153" t="str">
            <v/>
          </cell>
          <cell r="AH153" t="str">
            <v/>
          </cell>
          <cell r="AI153">
            <v>1</v>
          </cell>
          <cell r="AJ153" t="str">
            <v>Under</v>
          </cell>
          <cell r="AK153" t="str">
            <v xml:space="preserve">Revenue </v>
          </cell>
          <cell r="AL153" t="str">
            <v>In-period</v>
          </cell>
          <cell r="AM153" t="str">
            <v>Water outage</v>
          </cell>
          <cell r="AN153" t="str">
            <v>%</v>
          </cell>
          <cell r="AO153" t="str">
            <v>Percentage of peak week production capacity</v>
          </cell>
          <cell r="AP153">
            <v>2</v>
          </cell>
          <cell r="AQ153" t="str">
            <v>Down</v>
          </cell>
          <cell r="AR153" t="str">
            <v>Unplanned outage</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6.37</v>
          </cell>
          <cell r="BJ153">
            <v>5.36</v>
          </cell>
          <cell r="BK153">
            <v>4.3600000000000003</v>
          </cell>
          <cell r="BL153">
            <v>3.35</v>
          </cell>
          <cell r="BM153">
            <v>2.34</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t="str">
            <v>Yes</v>
          </cell>
          <cell r="CE153" t="str">
            <v>Yes</v>
          </cell>
          <cell r="CF153" t="str">
            <v>Yes</v>
          </cell>
          <cell r="CG153" t="str">
            <v>Yes</v>
          </cell>
          <cell r="CH153" t="str">
            <v>Yes</v>
          </cell>
          <cell r="CI153" t="str">
            <v/>
          </cell>
          <cell r="CJ153" t="str">
            <v/>
          </cell>
          <cell r="CK153" t="str">
            <v/>
          </cell>
          <cell r="CL153" t="str">
            <v/>
          </cell>
          <cell r="CM153" t="str">
            <v/>
          </cell>
          <cell r="CN153">
            <v>12.74</v>
          </cell>
          <cell r="CO153">
            <v>12.74</v>
          </cell>
          <cell r="CP153">
            <v>12.74</v>
          </cell>
          <cell r="CQ153">
            <v>12.74</v>
          </cell>
          <cell r="CR153">
            <v>12.74</v>
          </cell>
          <cell r="CS153">
            <v>7.64</v>
          </cell>
          <cell r="CT153">
            <v>6.43</v>
          </cell>
          <cell r="CU153">
            <v>5.23</v>
          </cell>
          <cell r="CV153">
            <v>4.0199999999999996</v>
          </cell>
          <cell r="CW153">
            <v>2.81</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v>-1.72</v>
          </cell>
          <cell r="DN153" t="str">
            <v/>
          </cell>
          <cell r="DO153" t="str">
            <v/>
          </cell>
          <cell r="DP153" t="str">
            <v/>
          </cell>
          <cell r="DQ153" t="str">
            <v/>
          </cell>
          <cell r="DR153" t="str">
            <v/>
          </cell>
          <cell r="DS153" t="str">
            <v/>
          </cell>
          <cell r="DT153" t="str">
            <v/>
          </cell>
          <cell r="DU153" t="str">
            <v/>
          </cell>
          <cell r="DV153">
            <v>1</v>
          </cell>
          <cell r="DW153" t="str">
            <v/>
          </cell>
        </row>
        <row r="154">
          <cell r="U154" t="str">
            <v>PR19NES_COM14</v>
          </cell>
          <cell r="V154" t="str">
            <v xml:space="preserve">Our sewerage service deals with sewage and heavy rainfall effectively. </v>
          </cell>
          <cell r="W154" t="str">
            <v>PR14 revision</v>
          </cell>
          <cell r="X154" t="str">
            <v>COM14</v>
          </cell>
          <cell r="Y154" t="str">
            <v>Sewer collapses</v>
          </cell>
          <cell r="Z154" t="str">
            <v>Sewer collapses per 1,000km</v>
          </cell>
          <cell r="AA154" t="str">
            <v/>
          </cell>
          <cell r="AB154" t="str">
            <v/>
          </cell>
          <cell r="AC154">
            <v>1</v>
          </cell>
          <cell r="AD154" t="str">
            <v/>
          </cell>
          <cell r="AE154" t="str">
            <v/>
          </cell>
          <cell r="AF154" t="str">
            <v/>
          </cell>
          <cell r="AG154" t="str">
            <v/>
          </cell>
          <cell r="AH154" t="str">
            <v/>
          </cell>
          <cell r="AI154">
            <v>1</v>
          </cell>
          <cell r="AJ154" t="str">
            <v>Under</v>
          </cell>
          <cell r="AK154" t="str">
            <v xml:space="preserve">Revenue </v>
          </cell>
          <cell r="AL154" t="str">
            <v>In-period</v>
          </cell>
          <cell r="AM154" t="str">
            <v>Asset/equipment failure</v>
          </cell>
          <cell r="AN154" t="str">
            <v>number</v>
          </cell>
          <cell r="AO154" t="str">
            <v>Number of collapses per 1000km of sewer network</v>
          </cell>
          <cell r="AP154">
            <v>2</v>
          </cell>
          <cell r="AQ154" t="str">
            <v>Down</v>
          </cell>
          <cell r="AR154" t="str">
            <v>Sewer collapses</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10.69</v>
          </cell>
          <cell r="BJ154">
            <v>10.06</v>
          </cell>
          <cell r="BK154">
            <v>9.43</v>
          </cell>
          <cell r="BL154">
            <v>8.7899999999999991</v>
          </cell>
          <cell r="BM154">
            <v>8.1300000000000008</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t="str">
            <v>Yes</v>
          </cell>
          <cell r="CE154" t="str">
            <v>Yes</v>
          </cell>
          <cell r="CF154" t="str">
            <v>Yes</v>
          </cell>
          <cell r="CG154" t="str">
            <v>Yes</v>
          </cell>
          <cell r="CH154" t="str">
            <v>Yes</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v>-0.32200000000000001</v>
          </cell>
          <cell r="DN154" t="str">
            <v/>
          </cell>
          <cell r="DO154" t="str">
            <v/>
          </cell>
          <cell r="DP154" t="str">
            <v/>
          </cell>
          <cell r="DQ154" t="str">
            <v/>
          </cell>
          <cell r="DR154" t="str">
            <v/>
          </cell>
          <cell r="DS154" t="str">
            <v/>
          </cell>
          <cell r="DT154" t="str">
            <v/>
          </cell>
          <cell r="DU154" t="str">
            <v/>
          </cell>
          <cell r="DV154">
            <v>1</v>
          </cell>
          <cell r="DW154" t="str">
            <v/>
          </cell>
        </row>
        <row r="155">
          <cell r="U155" t="str">
            <v>PR19NES_COM15</v>
          </cell>
          <cell r="V155" t="str">
            <v>We help to improve the quality of rivers and coastal waters for the benefit of people, the environment and wildlife.</v>
          </cell>
          <cell r="W155" t="str">
            <v>PR14 revision</v>
          </cell>
          <cell r="X155" t="str">
            <v>COM15</v>
          </cell>
          <cell r="Y155" t="str">
            <v>Treatment works compliance</v>
          </cell>
          <cell r="Z155" t="str">
            <v>Environment Agency Environmental Performance Assessment Methodology - % of treatment works complying with discharge permits</v>
          </cell>
          <cell r="AA155" t="str">
            <v/>
          </cell>
          <cell r="AB155">
            <v>0.16</v>
          </cell>
          <cell r="AC155">
            <v>0.84</v>
          </cell>
          <cell r="AD155" t="str">
            <v/>
          </cell>
          <cell r="AE155" t="str">
            <v/>
          </cell>
          <cell r="AF155" t="str">
            <v/>
          </cell>
          <cell r="AG155" t="str">
            <v/>
          </cell>
          <cell r="AH155" t="str">
            <v/>
          </cell>
          <cell r="AI155">
            <v>1</v>
          </cell>
          <cell r="AJ155" t="str">
            <v>Under</v>
          </cell>
          <cell r="AK155" t="str">
            <v xml:space="preserve">Revenue </v>
          </cell>
          <cell r="AL155" t="str">
            <v>In-period</v>
          </cell>
          <cell r="AM155" t="str">
            <v>WTW discharge consents</v>
          </cell>
          <cell r="AN155" t="str">
            <v>%</v>
          </cell>
          <cell r="AO155" t="str">
            <v>Percentage compliance</v>
          </cell>
          <cell r="AP155">
            <v>2</v>
          </cell>
          <cell r="AQ155" t="str">
            <v>Up</v>
          </cell>
          <cell r="AR155" t="str">
            <v>Treatment works compliance</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100</v>
          </cell>
          <cell r="BJ155">
            <v>100</v>
          </cell>
          <cell r="BK155">
            <v>100</v>
          </cell>
          <cell r="BL155">
            <v>100</v>
          </cell>
          <cell r="BM155">
            <v>100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t="str">
            <v>Yes</v>
          </cell>
          <cell r="CE155" t="str">
            <v>Yes</v>
          </cell>
          <cell r="CF155" t="str">
            <v>Yes</v>
          </cell>
          <cell r="CG155" t="str">
            <v>Yes</v>
          </cell>
          <cell r="CH155" t="str">
            <v>Yes</v>
          </cell>
          <cell r="CI155" t="str">
            <v/>
          </cell>
          <cell r="CJ155" t="str">
            <v/>
          </cell>
          <cell r="CK155" t="str">
            <v/>
          </cell>
          <cell r="CL155" t="str">
            <v/>
          </cell>
          <cell r="CM155" t="str">
            <v/>
          </cell>
          <cell r="CN155" t="str">
            <v/>
          </cell>
          <cell r="CO155" t="str">
            <v/>
          </cell>
          <cell r="CP155" t="str">
            <v/>
          </cell>
          <cell r="CQ155" t="str">
            <v/>
          </cell>
          <cell r="CR155" t="str">
            <v/>
          </cell>
          <cell r="CS155">
            <v>99</v>
          </cell>
          <cell r="CT155">
            <v>99</v>
          </cell>
          <cell r="CU155">
            <v>99</v>
          </cell>
          <cell r="CV155">
            <v>99</v>
          </cell>
          <cell r="CW155">
            <v>99</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v>-0.59699999999999998</v>
          </cell>
          <cell r="DN155" t="str">
            <v/>
          </cell>
          <cell r="DO155" t="str">
            <v/>
          </cell>
          <cell r="DP155" t="str">
            <v/>
          </cell>
          <cell r="DQ155" t="str">
            <v/>
          </cell>
          <cell r="DR155" t="str">
            <v/>
          </cell>
          <cell r="DS155" t="str">
            <v/>
          </cell>
          <cell r="DT155" t="str">
            <v/>
          </cell>
          <cell r="DU155" t="str">
            <v/>
          </cell>
          <cell r="DV155">
            <v>1</v>
          </cell>
          <cell r="DW155" t="str">
            <v/>
          </cell>
        </row>
        <row r="156">
          <cell r="U156" t="str">
            <v>PR19NES_BES01</v>
          </cell>
          <cell r="V156" t="str">
            <v>Our customers say our services are good value for money and we work hard to keep water and wastewater services affordable for all.</v>
          </cell>
          <cell r="W156" t="str">
            <v>PR19 new</v>
          </cell>
          <cell r="X156" t="str">
            <v>BES01</v>
          </cell>
          <cell r="Y156" t="str">
            <v>Satisfaction of Customers who receive additional non-financial support</v>
          </cell>
          <cell r="Z156" t="str">
            <v>The customer satisfaction score of those customers who receive additional non-financial support. This measure is for households only and is a calendar year.</v>
          </cell>
          <cell r="AA156" t="str">
            <v/>
          </cell>
          <cell r="AB156" t="str">
            <v/>
          </cell>
          <cell r="AC156" t="str">
            <v/>
          </cell>
          <cell r="AD156" t="str">
            <v/>
          </cell>
          <cell r="AE156">
            <v>1</v>
          </cell>
          <cell r="AF156" t="str">
            <v/>
          </cell>
          <cell r="AG156" t="str">
            <v/>
          </cell>
          <cell r="AH156" t="str">
            <v/>
          </cell>
          <cell r="AI156">
            <v>1</v>
          </cell>
          <cell r="AJ156" t="str">
            <v>NFI</v>
          </cell>
          <cell r="AK156" t="str">
            <v/>
          </cell>
          <cell r="AL156" t="str">
            <v/>
          </cell>
          <cell r="AM156" t="str">
            <v>Billing, debt, vfm, affordability, vulnerability</v>
          </cell>
          <cell r="AN156" t="str">
            <v>nr</v>
          </cell>
          <cell r="AO156" t="str">
            <v>The measure is reported as an annual mean score out of ten. This measure will be assessed on a calendar year basis and is for households only.</v>
          </cell>
          <cell r="AP156">
            <v>1</v>
          </cell>
          <cell r="AQ156" t="str">
            <v>Up</v>
          </cell>
          <cell r="AR156" t="str">
            <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t="str">
            <v/>
          </cell>
          <cell r="BJ156" t="str">
            <v/>
          </cell>
          <cell r="BK156" t="str">
            <v/>
          </cell>
          <cell r="BL156" t="str">
            <v/>
          </cell>
          <cell r="BM156" t="str">
            <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v>1</v>
          </cell>
          <cell r="DW156" t="str">
            <v/>
          </cell>
        </row>
        <row r="157">
          <cell r="U157" t="str">
            <v>PR19NES_BES02</v>
          </cell>
          <cell r="V157" t="str">
            <v>Our customers say our services are good value for money and we work hard to keep water and wastewater services affordable for all.</v>
          </cell>
          <cell r="W157" t="str">
            <v>PR19 new</v>
          </cell>
          <cell r="X157" t="str">
            <v>BES02</v>
          </cell>
          <cell r="Y157" t="str">
            <v>Awareness of additional non-financial support</v>
          </cell>
          <cell r="Z157" t="str">
            <v xml:space="preserve">The percentage of household customers who have awareness of our additional non-financial support services. </v>
          </cell>
          <cell r="AA157" t="str">
            <v/>
          </cell>
          <cell r="AB157" t="str">
            <v/>
          </cell>
          <cell r="AC157" t="str">
            <v/>
          </cell>
          <cell r="AD157" t="str">
            <v/>
          </cell>
          <cell r="AE157">
            <v>1</v>
          </cell>
          <cell r="AF157" t="str">
            <v/>
          </cell>
          <cell r="AG157" t="str">
            <v/>
          </cell>
          <cell r="AH157" t="str">
            <v/>
          </cell>
          <cell r="AI157">
            <v>1</v>
          </cell>
          <cell r="AJ157" t="str">
            <v>NFI</v>
          </cell>
          <cell r="AK157" t="str">
            <v/>
          </cell>
          <cell r="AL157" t="str">
            <v/>
          </cell>
          <cell r="AM157" t="str">
            <v>Customer education/awareness</v>
          </cell>
          <cell r="AN157" t="str">
            <v>%</v>
          </cell>
          <cell r="AO157" t="str">
            <v xml:space="preserve">This measure is determined annually through market research used to determine if customers are aware of the additional support services NWG provide (non-financial). The higher the percentage score the better the performance.
</v>
          </cell>
          <cell r="AP157">
            <v>1</v>
          </cell>
          <cell r="AQ157" t="str">
            <v>Up</v>
          </cell>
          <cell r="AR157" t="str">
            <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t="str">
            <v/>
          </cell>
          <cell r="BJ157" t="str">
            <v/>
          </cell>
          <cell r="BK157" t="str">
            <v/>
          </cell>
          <cell r="BL157" t="str">
            <v/>
          </cell>
          <cell r="BM157" t="str">
            <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v>1</v>
          </cell>
          <cell r="DW157" t="str">
            <v/>
          </cell>
        </row>
        <row r="158">
          <cell r="U158" t="str">
            <v>PR19NES_BES03</v>
          </cell>
          <cell r="V158" t="str">
            <v>Our customers tell us we provide excellent customer service and resolve issues quickly.</v>
          </cell>
          <cell r="W158" t="str">
            <v>PR19 new</v>
          </cell>
          <cell r="X158" t="str">
            <v>BES03</v>
          </cell>
          <cell r="Y158" t="str">
            <v>Response time to written complaints</v>
          </cell>
          <cell r="Z158" t="str">
            <v xml:space="preserve">This is the annual average time taken to respond to written complaints in working days.
The duration to respond to a complaint is from the date of receipt into the business to the date a response is issued.
</v>
          </cell>
          <cell r="AA158" t="str">
            <v/>
          </cell>
          <cell r="AB158" t="str">
            <v/>
          </cell>
          <cell r="AC158" t="str">
            <v/>
          </cell>
          <cell r="AD158" t="str">
            <v/>
          </cell>
          <cell r="AE158">
            <v>1</v>
          </cell>
          <cell r="AF158" t="str">
            <v/>
          </cell>
          <cell r="AG158" t="str">
            <v/>
          </cell>
          <cell r="AH158" t="str">
            <v/>
          </cell>
          <cell r="AI158">
            <v>1</v>
          </cell>
          <cell r="AJ158" t="str">
            <v>NFI</v>
          </cell>
          <cell r="AK158" t="str">
            <v/>
          </cell>
          <cell r="AL158" t="str">
            <v/>
          </cell>
          <cell r="AM158" t="str">
            <v>Customer service/satisfaction (exc. billing etc.)</v>
          </cell>
          <cell r="AN158" t="str">
            <v>nr</v>
          </cell>
          <cell r="AO158" t="str">
            <v xml:space="preserve">Average time taken to respond to written complaints in working days. The duration to respond to a complaint is from the date of receipt into the business to the date a response is issued.
</v>
          </cell>
          <cell r="AP158">
            <v>2</v>
          </cell>
          <cell r="AQ158" t="str">
            <v>Down</v>
          </cell>
          <cell r="AR158" t="str">
            <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t="str">
            <v/>
          </cell>
          <cell r="BJ158" t="str">
            <v/>
          </cell>
          <cell r="BK158" t="str">
            <v/>
          </cell>
          <cell r="BL158" t="str">
            <v/>
          </cell>
          <cell r="BM158" t="str">
            <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v>1</v>
          </cell>
          <cell r="DW158" t="str">
            <v/>
          </cell>
        </row>
        <row r="159">
          <cell r="U159" t="str">
            <v>PR19NES_BES04</v>
          </cell>
          <cell r="V159" t="str">
            <v>We always provide a reliable supply of water.</v>
          </cell>
          <cell r="W159" t="str">
            <v>PR19 new</v>
          </cell>
          <cell r="X159" t="str">
            <v>BES04</v>
          </cell>
          <cell r="Y159" t="str">
            <v>Visible leak repair time</v>
          </cell>
          <cell r="Z159" t="str">
            <v>This measure is the average number of calendar days that it takes to find and fix visible leaks reported to us by customers. This is measured over the April to March year.</v>
          </cell>
          <cell r="AA159" t="str">
            <v/>
          </cell>
          <cell r="AB159">
            <v>1</v>
          </cell>
          <cell r="AC159" t="str">
            <v/>
          </cell>
          <cell r="AD159" t="str">
            <v/>
          </cell>
          <cell r="AE159" t="str">
            <v/>
          </cell>
          <cell r="AF159" t="str">
            <v/>
          </cell>
          <cell r="AG159" t="str">
            <v/>
          </cell>
          <cell r="AH159" t="str">
            <v/>
          </cell>
          <cell r="AI159">
            <v>1</v>
          </cell>
          <cell r="AJ159" t="str">
            <v>Out &amp; under</v>
          </cell>
          <cell r="AK159" t="str">
            <v xml:space="preserve">Revenue </v>
          </cell>
          <cell r="AL159" t="str">
            <v>In-period</v>
          </cell>
          <cell r="AM159" t="str">
            <v>Repair and maintenance</v>
          </cell>
          <cell r="AN159" t="str">
            <v>nr</v>
          </cell>
          <cell r="AO159" t="str">
            <v>This measure is the total time taken in calendar days from the leak being reported by a customer to the leaking pipe being fixed by the company. The total time for all customer visible leak repairs divided by the number of repairs expressed in days.</v>
          </cell>
          <cell r="AP159">
            <v>1</v>
          </cell>
          <cell r="AQ159" t="str">
            <v>Down</v>
          </cell>
          <cell r="AR159" t="str">
            <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t="str">
            <v/>
          </cell>
          <cell r="BJ159" t="str">
            <v/>
          </cell>
          <cell r="BK159" t="str">
            <v/>
          </cell>
          <cell r="BL159" t="str">
            <v/>
          </cell>
          <cell r="BM159" t="str">
            <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t="str">
            <v>Yes</v>
          </cell>
          <cell r="CE159" t="str">
            <v>Yes</v>
          </cell>
          <cell r="CF159" t="str">
            <v>Yes</v>
          </cell>
          <cell r="CG159" t="str">
            <v>Yes</v>
          </cell>
          <cell r="CH159" t="str">
            <v>Yes</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v>1</v>
          </cell>
          <cell r="DW159" t="str">
            <v/>
          </cell>
        </row>
        <row r="160">
          <cell r="U160" t="str">
            <v>PR19NES_BES05</v>
          </cell>
          <cell r="V160" t="str">
            <v>Our customers say we are a company they trust</v>
          </cell>
          <cell r="W160" t="str">
            <v>PR19 new</v>
          </cell>
          <cell r="X160" t="str">
            <v>BES05</v>
          </cell>
          <cell r="Y160" t="str">
            <v>Customers' perception of trust</v>
          </cell>
          <cell r="Z160" t="str">
            <v xml:space="preserve">Customers' perception of trust. Telephone survey, scored out of ten by household customers. </v>
          </cell>
          <cell r="AA160" t="str">
            <v/>
          </cell>
          <cell r="AB160" t="str">
            <v/>
          </cell>
          <cell r="AC160" t="str">
            <v/>
          </cell>
          <cell r="AD160" t="str">
            <v/>
          </cell>
          <cell r="AE160">
            <v>1</v>
          </cell>
          <cell r="AF160" t="str">
            <v/>
          </cell>
          <cell r="AG160" t="str">
            <v/>
          </cell>
          <cell r="AH160" t="str">
            <v/>
          </cell>
          <cell r="AI160">
            <v>1</v>
          </cell>
          <cell r="AJ160" t="str">
            <v>NFI</v>
          </cell>
          <cell r="AK160" t="str">
            <v/>
          </cell>
          <cell r="AL160" t="str">
            <v/>
          </cell>
          <cell r="AM160" t="str">
            <v>Billing, debt, vfm, affordability, vulnerability</v>
          </cell>
          <cell r="AN160" t="str">
            <v>nr</v>
          </cell>
          <cell r="AO160" t="str">
            <v>The measure is reported as an annual mean score out of ten. This measure will be assessed on a reporting year basis and is for households only.</v>
          </cell>
          <cell r="AP160">
            <v>1</v>
          </cell>
          <cell r="AQ160" t="str">
            <v>Up</v>
          </cell>
          <cell r="AR160" t="str">
            <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t="str">
            <v/>
          </cell>
          <cell r="BJ160" t="str">
            <v/>
          </cell>
          <cell r="BK160" t="str">
            <v/>
          </cell>
          <cell r="BL160" t="str">
            <v/>
          </cell>
          <cell r="BM160" t="str">
            <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v>1</v>
          </cell>
          <cell r="DW160" t="str">
            <v/>
          </cell>
        </row>
        <row r="161">
          <cell r="U161" t="str">
            <v>PR19NES_BES06</v>
          </cell>
          <cell r="V161" t="str">
            <v>Our customers say our services are good value for money and we work hard to keep water and wastewater services affordable for all.</v>
          </cell>
          <cell r="W161" t="str">
            <v>PR19 new</v>
          </cell>
          <cell r="X161" t="str">
            <v>BES06</v>
          </cell>
          <cell r="Y161" t="str">
            <v>Percentage of households in water poverty</v>
          </cell>
          <cell r="Z161" t="str">
            <v xml:space="preserve">Percentage of households spending more than 3% of their disposable income on their water and sewerage charges. </v>
          </cell>
          <cell r="AA161" t="str">
            <v/>
          </cell>
          <cell r="AB161" t="str">
            <v/>
          </cell>
          <cell r="AC161" t="str">
            <v/>
          </cell>
          <cell r="AD161" t="str">
            <v/>
          </cell>
          <cell r="AE161">
            <v>1</v>
          </cell>
          <cell r="AF161" t="str">
            <v/>
          </cell>
          <cell r="AG161" t="str">
            <v/>
          </cell>
          <cell r="AH161" t="str">
            <v/>
          </cell>
          <cell r="AI161">
            <v>1</v>
          </cell>
          <cell r="AJ161" t="str">
            <v>NFI</v>
          </cell>
          <cell r="AK161" t="str">
            <v/>
          </cell>
          <cell r="AL161" t="str">
            <v/>
          </cell>
          <cell r="AM161" t="str">
            <v>Billing, debt, vfm, affordability, vulnerability</v>
          </cell>
          <cell r="AN161" t="str">
            <v>%</v>
          </cell>
          <cell r="AO161" t="str">
            <v>Percentage of households in water poverty (reporting year).</v>
          </cell>
          <cell r="AP161">
            <v>2</v>
          </cell>
          <cell r="AQ161" t="str">
            <v>Down</v>
          </cell>
          <cell r="AR161" t="str">
            <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t="str">
            <v/>
          </cell>
          <cell r="BJ161" t="str">
            <v/>
          </cell>
          <cell r="BK161" t="str">
            <v/>
          </cell>
          <cell r="BL161" t="str">
            <v/>
          </cell>
          <cell r="BM161" t="str">
            <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v>1</v>
          </cell>
          <cell r="DW161" t="str">
            <v/>
          </cell>
        </row>
        <row r="162">
          <cell r="U162" t="str">
            <v>PR19NES_BES07</v>
          </cell>
          <cell r="V162" t="str">
            <v>Our customers say our services are good value for money and we work hard to keep water and wastewater affordable for all.</v>
          </cell>
          <cell r="W162" t="str">
            <v>PR19 new</v>
          </cell>
          <cell r="X162" t="str">
            <v>BES07</v>
          </cell>
          <cell r="Y162" t="str">
            <v>Gap sites</v>
          </cell>
          <cell r="Z162" t="str">
            <v>The percentage of properties on the Valuation Office Rating list which have been matched to our corporate database of connected non-household properties.</v>
          </cell>
          <cell r="AA162" t="str">
            <v/>
          </cell>
          <cell r="AB162">
            <v>0.56999999999999995</v>
          </cell>
          <cell r="AC162">
            <v>0.43</v>
          </cell>
          <cell r="AD162" t="str">
            <v/>
          </cell>
          <cell r="AE162" t="str">
            <v/>
          </cell>
          <cell r="AF162" t="str">
            <v/>
          </cell>
          <cell r="AG162" t="str">
            <v/>
          </cell>
          <cell r="AH162" t="str">
            <v/>
          </cell>
          <cell r="AI162">
            <v>1</v>
          </cell>
          <cell r="AJ162" t="str">
            <v>NFI</v>
          </cell>
          <cell r="AK162" t="str">
            <v/>
          </cell>
          <cell r="AL162" t="str">
            <v/>
          </cell>
          <cell r="AM162" t="str">
            <v>Billing, debt, vfm, affordability, vulnerability</v>
          </cell>
          <cell r="AN162" t="str">
            <v>%</v>
          </cell>
          <cell r="AO162" t="str">
            <v>The percentage of NHH properties matched to the Valuation Office Rating list defined as:
(NHH connected properties within our corporate database matched / current active properties on the Valuation Office Rating list within our operational areas) x 100%.</v>
          </cell>
          <cell r="AP162">
            <v>1</v>
          </cell>
          <cell r="AQ162" t="str">
            <v>Up</v>
          </cell>
          <cell r="AR162" t="str">
            <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t="str">
            <v/>
          </cell>
          <cell r="BJ162" t="str">
            <v/>
          </cell>
          <cell r="BK162" t="str">
            <v/>
          </cell>
          <cell r="BL162" t="str">
            <v/>
          </cell>
          <cell r="BM162" t="str">
            <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v>1</v>
          </cell>
          <cell r="DW162" t="str">
            <v/>
          </cell>
        </row>
        <row r="163">
          <cell r="U163" t="str">
            <v>PR19NES_BES08</v>
          </cell>
          <cell r="V163" t="str">
            <v>Our customers say our services are good value for money and we work hard to keep water and wastewater services affordable for all.</v>
          </cell>
          <cell r="W163" t="str">
            <v>PR19 new</v>
          </cell>
          <cell r="X163" t="str">
            <v>BES08</v>
          </cell>
          <cell r="Y163" t="str">
            <v xml:space="preserve">Voids </v>
          </cell>
          <cell r="Z163" t="str">
            <v>Percentage of void household properties i.e. those not currently billed for water and/or sewerage services.</v>
          </cell>
          <cell r="AA163" t="str">
            <v/>
          </cell>
          <cell r="AB163" t="str">
            <v/>
          </cell>
          <cell r="AC163" t="str">
            <v/>
          </cell>
          <cell r="AD163" t="str">
            <v/>
          </cell>
          <cell r="AE163">
            <v>1</v>
          </cell>
          <cell r="AF163" t="str">
            <v/>
          </cell>
          <cell r="AG163" t="str">
            <v/>
          </cell>
          <cell r="AH163" t="str">
            <v/>
          </cell>
          <cell r="AI163">
            <v>1</v>
          </cell>
          <cell r="AJ163" t="str">
            <v>Out &amp; under</v>
          </cell>
          <cell r="AK163" t="str">
            <v xml:space="preserve">Revenue </v>
          </cell>
          <cell r="AL163" t="str">
            <v>In-period</v>
          </cell>
          <cell r="AM163" t="str">
            <v>Billing, debt, vfm, affordability, vulnerability</v>
          </cell>
          <cell r="AN163" t="str">
            <v>%</v>
          </cell>
          <cell r="AO163" t="str">
            <v xml:space="preserve">The measure is ‘(number of void properties / total number of connected household properties) x 100%’
The total number of household properties is the total number of properties detailed within our corporate database.
</v>
          </cell>
          <cell r="AP163">
            <v>2</v>
          </cell>
          <cell r="AQ163" t="str">
            <v>Down</v>
          </cell>
          <cell r="AR163" t="str">
            <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t="str">
            <v/>
          </cell>
          <cell r="BJ163" t="str">
            <v/>
          </cell>
          <cell r="BK163" t="str">
            <v/>
          </cell>
          <cell r="BL163" t="str">
            <v/>
          </cell>
          <cell r="BM163" t="str">
            <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t="str">
            <v>Yes</v>
          </cell>
          <cell r="CE163" t="str">
            <v>Yes</v>
          </cell>
          <cell r="CF163" t="str">
            <v>Yes</v>
          </cell>
          <cell r="CG163" t="str">
            <v>Yes</v>
          </cell>
          <cell r="CH163" t="str">
            <v>Yes</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v>1</v>
          </cell>
          <cell r="DW163" t="str">
            <v/>
          </cell>
        </row>
        <row r="164">
          <cell r="U164" t="str">
            <v>PR19NES_BES09</v>
          </cell>
          <cell r="V164" t="str">
            <v>We are resilient and provide clean drinking water and effective sewerage services; now, and for future generations.</v>
          </cell>
          <cell r="W164" t="str">
            <v>PR19 new</v>
          </cell>
          <cell r="X164" t="str">
            <v>BES09</v>
          </cell>
          <cell r="Y164" t="str">
            <v>Interruptions to supply greater than 12 hours</v>
          </cell>
          <cell r="Z164" t="str">
            <v>This measure is a bespoke resilience measure. It is a count of the number of properties that experience a 12 hours (or more) interruption. This is measured over the April to March year.</v>
          </cell>
          <cell r="AA164" t="str">
            <v/>
          </cell>
          <cell r="AB164">
            <v>1</v>
          </cell>
          <cell r="AC164" t="str">
            <v/>
          </cell>
          <cell r="AD164" t="str">
            <v/>
          </cell>
          <cell r="AE164" t="str">
            <v/>
          </cell>
          <cell r="AF164" t="str">
            <v/>
          </cell>
          <cell r="AG164" t="str">
            <v/>
          </cell>
          <cell r="AH164" t="str">
            <v/>
          </cell>
          <cell r="AI164">
            <v>1</v>
          </cell>
          <cell r="AJ164" t="str">
            <v>Out &amp; under</v>
          </cell>
          <cell r="AK164" t="str">
            <v xml:space="preserve">Revenue </v>
          </cell>
          <cell r="AL164" t="str">
            <v>In-period</v>
          </cell>
          <cell r="AM164" t="str">
            <v>Supply interruptions</v>
          </cell>
          <cell r="AN164" t="str">
            <v>nr</v>
          </cell>
          <cell r="AO164" t="str">
            <v xml:space="preserve">The number of properties that experience an interruption of 12 hours (or more). The total of all properties experiencing a 12 hours (or more) interruption is calculated over the April to March year. </v>
          </cell>
          <cell r="AP164">
            <v>0</v>
          </cell>
          <cell r="AQ164" t="str">
            <v>Down</v>
          </cell>
          <cell r="AR164" t="str">
            <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t="str">
            <v/>
          </cell>
          <cell r="BJ164" t="str">
            <v/>
          </cell>
          <cell r="BK164" t="str">
            <v/>
          </cell>
          <cell r="BL164" t="str">
            <v/>
          </cell>
          <cell r="BM164" t="str">
            <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t="str">
            <v>Yes</v>
          </cell>
          <cell r="CE164" t="str">
            <v>Yes</v>
          </cell>
          <cell r="CF164" t="str">
            <v>Yes</v>
          </cell>
          <cell r="CG164" t="str">
            <v>Yes</v>
          </cell>
          <cell r="CH164" t="str">
            <v>Yes</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v>1</v>
          </cell>
          <cell r="DW164" t="str">
            <v/>
          </cell>
        </row>
        <row r="165">
          <cell r="U165" t="str">
            <v>PR19NES_BES11</v>
          </cell>
          <cell r="V165" t="str">
            <v>Our drinking water is clean, clear and tastes good.</v>
          </cell>
          <cell r="W165" t="str">
            <v>PR14 continuation</v>
          </cell>
          <cell r="X165" t="str">
            <v>BES11</v>
          </cell>
          <cell r="Y165" t="str">
            <v>Discoloured water contacts</v>
          </cell>
          <cell r="Z165" t="str">
            <v xml:space="preserve">The number of customer contacts of discoloured water – brown/orange/black recorded in a calendar year in line with DWI information letter IL01/2006.
This is a continuation of the 2015-20 measure W-B3 and is a bespoke asset heath measure.
</v>
          </cell>
          <cell r="AA165" t="str">
            <v/>
          </cell>
          <cell r="AB165">
            <v>1</v>
          </cell>
          <cell r="AC165" t="str">
            <v/>
          </cell>
          <cell r="AD165" t="str">
            <v/>
          </cell>
          <cell r="AE165" t="str">
            <v/>
          </cell>
          <cell r="AF165" t="str">
            <v/>
          </cell>
          <cell r="AG165" t="str">
            <v/>
          </cell>
          <cell r="AH165" t="str">
            <v/>
          </cell>
          <cell r="AI165">
            <v>1</v>
          </cell>
          <cell r="AJ165" t="str">
            <v>Out &amp; under</v>
          </cell>
          <cell r="AK165" t="str">
            <v xml:space="preserve">Revenue </v>
          </cell>
          <cell r="AL165" t="str">
            <v>In-period</v>
          </cell>
          <cell r="AM165" t="str">
            <v>Customer contacts - water quality</v>
          </cell>
          <cell r="AN165" t="str">
            <v>Number</v>
          </cell>
          <cell r="AO165" t="str">
            <v>No. of contacts per 1,000 population</v>
          </cell>
          <cell r="AP165">
            <v>2</v>
          </cell>
          <cell r="AQ165" t="str">
            <v>Down</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t="str">
            <v/>
          </cell>
          <cell r="BJ165" t="str">
            <v/>
          </cell>
          <cell r="BK165" t="str">
            <v/>
          </cell>
          <cell r="BL165" t="str">
            <v/>
          </cell>
          <cell r="BM165" t="str">
            <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t="str">
            <v>Yes</v>
          </cell>
          <cell r="CE165" t="str">
            <v>Yes</v>
          </cell>
          <cell r="CF165" t="str">
            <v>Yes</v>
          </cell>
          <cell r="CG165" t="str">
            <v>Yes</v>
          </cell>
          <cell r="CH165" t="str">
            <v>Yes</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v>1</v>
          </cell>
          <cell r="DW165" t="str">
            <v/>
          </cell>
        </row>
        <row r="166">
          <cell r="U166" t="str">
            <v>PR19NES_BES12</v>
          </cell>
          <cell r="V166" t="str">
            <v>Our drinking water is clean, clear and tastes good.</v>
          </cell>
          <cell r="W166" t="str">
            <v>PR14 continuation</v>
          </cell>
          <cell r="X166" t="str">
            <v>BES12</v>
          </cell>
          <cell r="Y166" t="str">
            <v>Taste and smell contacts</v>
          </cell>
          <cell r="Z166"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AA166" t="str">
            <v/>
          </cell>
          <cell r="AB166">
            <v>1</v>
          </cell>
          <cell r="AC166" t="str">
            <v/>
          </cell>
          <cell r="AD166" t="str">
            <v/>
          </cell>
          <cell r="AE166" t="str">
            <v/>
          </cell>
          <cell r="AF166" t="str">
            <v/>
          </cell>
          <cell r="AG166" t="str">
            <v/>
          </cell>
          <cell r="AH166" t="str">
            <v/>
          </cell>
          <cell r="AI166">
            <v>1</v>
          </cell>
          <cell r="AJ166" t="str">
            <v>Out &amp; under</v>
          </cell>
          <cell r="AK166" t="str">
            <v xml:space="preserve">Revenue </v>
          </cell>
          <cell r="AL166" t="str">
            <v>In-period</v>
          </cell>
          <cell r="AM166" t="str">
            <v>Customer contacts - water quality</v>
          </cell>
          <cell r="AN166" t="str">
            <v>Number</v>
          </cell>
          <cell r="AO166" t="str">
            <v>No. of contacts per 1,000 population</v>
          </cell>
          <cell r="AP166">
            <v>2</v>
          </cell>
          <cell r="AQ166" t="str">
            <v>Down</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t="str">
            <v/>
          </cell>
          <cell r="BJ166" t="str">
            <v/>
          </cell>
          <cell r="BK166" t="str">
            <v/>
          </cell>
          <cell r="BL166" t="str">
            <v/>
          </cell>
          <cell r="BM166" t="str">
            <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t="str">
            <v>Yes</v>
          </cell>
          <cell r="CE166" t="str">
            <v>Yes</v>
          </cell>
          <cell r="CF166" t="str">
            <v>Yes</v>
          </cell>
          <cell r="CG166" t="str">
            <v>Yes</v>
          </cell>
          <cell r="CH166" t="str">
            <v>Yes</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v>1</v>
          </cell>
          <cell r="DW166" t="str">
            <v/>
          </cell>
        </row>
        <row r="167">
          <cell r="U167" t="str">
            <v>PR19NES_BES13</v>
          </cell>
          <cell r="V167" t="str">
            <v>Our drinking water is clean, clear and tastes good.</v>
          </cell>
          <cell r="W167" t="str">
            <v>PR19 new</v>
          </cell>
          <cell r="X167" t="str">
            <v>BES13</v>
          </cell>
          <cell r="Y167" t="str">
            <v xml:space="preserve">Event Risk Index  </v>
          </cell>
          <cell r="Z167" t="str">
            <v>The Drinking Water Inspectorate (DWI) monitor water company water quality events through the event risk index. This index measures water company response to water quality events.</v>
          </cell>
          <cell r="AA167" t="str">
            <v/>
          </cell>
          <cell r="AB167">
            <v>1</v>
          </cell>
          <cell r="AC167" t="str">
            <v/>
          </cell>
          <cell r="AD167" t="str">
            <v/>
          </cell>
          <cell r="AE167" t="str">
            <v/>
          </cell>
          <cell r="AF167" t="str">
            <v/>
          </cell>
          <cell r="AG167" t="str">
            <v/>
          </cell>
          <cell r="AH167" t="str">
            <v/>
          </cell>
          <cell r="AI167">
            <v>1</v>
          </cell>
          <cell r="AJ167" t="str">
            <v>Under</v>
          </cell>
          <cell r="AK167" t="str">
            <v xml:space="preserve">Revenue </v>
          </cell>
          <cell r="AL167" t="str">
            <v>In-period</v>
          </cell>
          <cell r="AM167" t="str">
            <v>Resilience</v>
          </cell>
          <cell r="AN167" t="str">
            <v>nr</v>
          </cell>
          <cell r="AO167" t="str">
            <v>This measure is a count of all events from DWI seriousness assessments from notified water quality events. It is measured over a calendar year.
This measure aligns fully with the seriousness categorisation as detailed by the DWI</v>
          </cell>
          <cell r="AP167">
            <v>3</v>
          </cell>
          <cell r="AQ167" t="str">
            <v>Down</v>
          </cell>
          <cell r="AR167" t="str">
            <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t="str">
            <v/>
          </cell>
          <cell r="BJ167" t="str">
            <v/>
          </cell>
          <cell r="BK167" t="str">
            <v/>
          </cell>
          <cell r="BL167" t="str">
            <v/>
          </cell>
          <cell r="BM167" t="str">
            <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t="str">
            <v>Yes</v>
          </cell>
          <cell r="CE167" t="str">
            <v>Yes</v>
          </cell>
          <cell r="CF167" t="str">
            <v>Yes</v>
          </cell>
          <cell r="CG167" t="str">
            <v>Yes</v>
          </cell>
          <cell r="CH167" t="str">
            <v>Yes</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v>1</v>
          </cell>
          <cell r="DW167" t="str">
            <v/>
          </cell>
        </row>
        <row r="168">
          <cell r="U168" t="str">
            <v>PR19NES_BES14</v>
          </cell>
          <cell r="V168" t="str">
            <v>We always provide a reliable supply of water.</v>
          </cell>
          <cell r="W168" t="str">
            <v>PR19 new</v>
          </cell>
          <cell r="X168" t="str">
            <v>BES14</v>
          </cell>
          <cell r="Y168" t="str">
            <v xml:space="preserve">Interruptions to supply between one and three hours </v>
          </cell>
          <cell r="Z168" t="str">
            <v>This bespoke measure aligns with the common interruptions measure with the distinction that it is calculated for all interruptions above one hour and less than three hours.</v>
          </cell>
          <cell r="AA168" t="str">
            <v/>
          </cell>
          <cell r="AB168">
            <v>1</v>
          </cell>
          <cell r="AC168" t="str">
            <v/>
          </cell>
          <cell r="AD168" t="str">
            <v/>
          </cell>
          <cell r="AE168" t="str">
            <v/>
          </cell>
          <cell r="AF168" t="str">
            <v/>
          </cell>
          <cell r="AG168" t="str">
            <v/>
          </cell>
          <cell r="AH168" t="str">
            <v/>
          </cell>
          <cell r="AI168">
            <v>1</v>
          </cell>
          <cell r="AJ168" t="str">
            <v>Out &amp; under</v>
          </cell>
          <cell r="AK168" t="str">
            <v xml:space="preserve">Revenue </v>
          </cell>
          <cell r="AL168" t="str">
            <v>In-period</v>
          </cell>
          <cell r="AM168" t="str">
            <v>Supply interruptions</v>
          </cell>
          <cell r="AN168" t="str">
            <v xml:space="preserve">% </v>
          </cell>
          <cell r="AO168" t="str">
            <v>Percentage that the average time the water supply is interrupted is greater than one hour and less than three hours in the report year as a proportion of the baseline.</v>
          </cell>
          <cell r="AP168">
            <v>1</v>
          </cell>
          <cell r="AQ168" t="str">
            <v>Down</v>
          </cell>
          <cell r="AR168" t="str">
            <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t="str">
            <v/>
          </cell>
          <cell r="BJ168" t="str">
            <v/>
          </cell>
          <cell r="BK168" t="str">
            <v/>
          </cell>
          <cell r="BL168" t="str">
            <v/>
          </cell>
          <cell r="BM168" t="str">
            <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t="str">
            <v/>
          </cell>
          <cell r="CE168" t="str">
            <v>Yes</v>
          </cell>
          <cell r="CF168" t="str">
            <v>Yes</v>
          </cell>
          <cell r="CG168" t="str">
            <v>Yes</v>
          </cell>
          <cell r="CH168" t="str">
            <v>Yes</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v>1</v>
          </cell>
          <cell r="DW168" t="str">
            <v/>
          </cell>
        </row>
        <row r="169">
          <cell r="U169" t="str">
            <v>PR19NES_BES15</v>
          </cell>
          <cell r="V169" t="str">
            <v xml:space="preserve">Our sewerage service deals with sewage and heavy rainfall effectively. </v>
          </cell>
          <cell r="W169" t="str">
            <v>PR19 new</v>
          </cell>
          <cell r="X169" t="str">
            <v>BES15</v>
          </cell>
          <cell r="Y169" t="str">
            <v>Sewer blockages</v>
          </cell>
          <cell r="Z169" t="str">
            <v xml:space="preserve">This measure is the annual number of sewer blockage events that require clearing, measured over the April to March year. 
The definition aligns with that published on the Ofwat Outcomes definitions – PR19 website.
</v>
          </cell>
          <cell r="AA169" t="str">
            <v/>
          </cell>
          <cell r="AB169" t="str">
            <v/>
          </cell>
          <cell r="AC169">
            <v>1</v>
          </cell>
          <cell r="AD169" t="str">
            <v/>
          </cell>
          <cell r="AE169" t="str">
            <v/>
          </cell>
          <cell r="AF169" t="str">
            <v/>
          </cell>
          <cell r="AG169" t="str">
            <v/>
          </cell>
          <cell r="AH169" t="str">
            <v/>
          </cell>
          <cell r="AI169">
            <v>1</v>
          </cell>
          <cell r="AJ169" t="str">
            <v>Out &amp; under</v>
          </cell>
          <cell r="AK169" t="str">
            <v xml:space="preserve">Revenue </v>
          </cell>
          <cell r="AL169" t="str">
            <v>In-period</v>
          </cell>
          <cell r="AM169" t="str">
            <v>Asset/equipment failure</v>
          </cell>
          <cell r="AN169" t="str">
            <v>number</v>
          </cell>
          <cell r="AO169" t="str">
            <v>Incidents per 1,000 km of sewers</v>
          </cell>
          <cell r="AP169">
            <v>2</v>
          </cell>
          <cell r="AQ169" t="str">
            <v>Down</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t="str">
            <v/>
          </cell>
          <cell r="BJ169" t="str">
            <v/>
          </cell>
          <cell r="BK169" t="str">
            <v/>
          </cell>
          <cell r="BL169" t="str">
            <v/>
          </cell>
          <cell r="BM169" t="str">
            <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t="str">
            <v>Yes</v>
          </cell>
          <cell r="CE169" t="str">
            <v>Yes</v>
          </cell>
          <cell r="CF169" t="str">
            <v>Yes</v>
          </cell>
          <cell r="CG169" t="str">
            <v>Yes</v>
          </cell>
          <cell r="CH169" t="str">
            <v>Yes</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v>1</v>
          </cell>
          <cell r="DW169" t="str">
            <v/>
          </cell>
        </row>
        <row r="170">
          <cell r="U170" t="str">
            <v>PR19NES_BES16</v>
          </cell>
          <cell r="V170" t="str">
            <v xml:space="preserve">Our sewerage service deals with sewage and heavy rainfall effectively. </v>
          </cell>
          <cell r="W170" t="str">
            <v>PR14 revision</v>
          </cell>
          <cell r="X170" t="str">
            <v>BES16</v>
          </cell>
          <cell r="Y170" t="str">
            <v>External sewer flooding</v>
          </cell>
          <cell r="Z170" t="str">
            <v>This bespoke measure is a count of all external sewer flooding events. 
A flooding incident is defined as the number of curtilages flooded during each flooding event from a public sewer. A flooding event is the escape of water from a sewerage system, irre</v>
          </cell>
          <cell r="AA170" t="str">
            <v/>
          </cell>
          <cell r="AB170" t="str">
            <v/>
          </cell>
          <cell r="AC170">
            <v>1</v>
          </cell>
          <cell r="AD170" t="str">
            <v/>
          </cell>
          <cell r="AE170" t="str">
            <v/>
          </cell>
          <cell r="AF170" t="str">
            <v/>
          </cell>
          <cell r="AG170" t="str">
            <v/>
          </cell>
          <cell r="AH170" t="str">
            <v/>
          </cell>
          <cell r="AI170">
            <v>1</v>
          </cell>
          <cell r="AJ170" t="str">
            <v>Out &amp; under</v>
          </cell>
          <cell r="AK170" t="str">
            <v xml:space="preserve">Revenue </v>
          </cell>
          <cell r="AL170" t="str">
            <v>In-period</v>
          </cell>
          <cell r="AM170" t="str">
            <v>Sewer flooding</v>
          </cell>
          <cell r="AN170" t="str">
            <v>number</v>
          </cell>
          <cell r="AO170" t="str">
            <v>Number of incidents per 10,000 sewer connections</v>
          </cell>
          <cell r="AP170">
            <v>0</v>
          </cell>
          <cell r="AQ170" t="str">
            <v>Down</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t="str">
            <v/>
          </cell>
          <cell r="BJ170" t="str">
            <v/>
          </cell>
          <cell r="BK170" t="str">
            <v/>
          </cell>
          <cell r="BL170" t="str">
            <v/>
          </cell>
          <cell r="BM170" t="str">
            <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t="str">
            <v>Yes</v>
          </cell>
          <cell r="CE170" t="str">
            <v>Yes</v>
          </cell>
          <cell r="CF170" t="str">
            <v>Yes</v>
          </cell>
          <cell r="CG170" t="str">
            <v>Yes</v>
          </cell>
          <cell r="CH170" t="str">
            <v>Yes</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v>1</v>
          </cell>
          <cell r="DW170" t="str">
            <v/>
          </cell>
        </row>
        <row r="171">
          <cell r="U171" t="str">
            <v>PR19NES_BES17</v>
          </cell>
          <cell r="V171" t="str">
            <v xml:space="preserve">Our sewerage service deals with sewage and heavy rainfall effectively. </v>
          </cell>
          <cell r="W171" t="str">
            <v>PR14 revision</v>
          </cell>
          <cell r="X171" t="str">
            <v>BES17</v>
          </cell>
          <cell r="Y171" t="str">
            <v xml:space="preserve">Repeat sewer flooding </v>
          </cell>
          <cell r="Z171" t="str">
            <v>This bespoke measure is the number of times per year (April to March) that properties have suffered from internal flooding where the property has flooded internally at least once in the last 5 years.  This is for flooding from the public and transferred n</v>
          </cell>
          <cell r="AA171" t="str">
            <v/>
          </cell>
          <cell r="AB171" t="str">
            <v/>
          </cell>
          <cell r="AC171">
            <v>1</v>
          </cell>
          <cell r="AD171" t="str">
            <v/>
          </cell>
          <cell r="AE171" t="str">
            <v/>
          </cell>
          <cell r="AF171" t="str">
            <v/>
          </cell>
          <cell r="AG171" t="str">
            <v/>
          </cell>
          <cell r="AH171" t="str">
            <v/>
          </cell>
          <cell r="AI171">
            <v>1</v>
          </cell>
          <cell r="AJ171" t="str">
            <v>Out &amp; under</v>
          </cell>
          <cell r="AK171" t="str">
            <v xml:space="preserve">Revenue </v>
          </cell>
          <cell r="AL171" t="str">
            <v>In-period</v>
          </cell>
          <cell r="AM171" t="str">
            <v>Sewer flooding</v>
          </cell>
          <cell r="AN171" t="str">
            <v>nr</v>
          </cell>
          <cell r="AO171"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AP171">
            <v>1</v>
          </cell>
          <cell r="AQ171" t="str">
            <v>Down</v>
          </cell>
          <cell r="AR171" t="str">
            <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t="str">
            <v/>
          </cell>
          <cell r="BJ171" t="str">
            <v/>
          </cell>
          <cell r="BK171" t="str">
            <v/>
          </cell>
          <cell r="BL171" t="str">
            <v/>
          </cell>
          <cell r="BM171" t="str">
            <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t="str">
            <v>Yes</v>
          </cell>
          <cell r="CE171" t="str">
            <v>Yes</v>
          </cell>
          <cell r="CF171" t="str">
            <v>Yes</v>
          </cell>
          <cell r="CG171" t="str">
            <v>Yes</v>
          </cell>
          <cell r="CH171" t="str">
            <v>Yes</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v>1</v>
          </cell>
          <cell r="DW171" t="str">
            <v/>
          </cell>
        </row>
        <row r="172">
          <cell r="U172" t="str">
            <v>PR19NES_BES18</v>
          </cell>
          <cell r="V172" t="str">
            <v>We help to improve the quality of rivers and coastal waters for the benefit of people, the environment and wildlife.</v>
          </cell>
          <cell r="W172" t="str">
            <v>PR19 new</v>
          </cell>
          <cell r="X172" t="str">
            <v>BES18</v>
          </cell>
          <cell r="Y172" t="str">
            <v>Abstraction incentive mechanism (AIM)</v>
          </cell>
          <cell r="Z172" t="str">
            <v xml:space="preserve">This performance commitment has been identified and designed in line with the Guidelines on the abstraction incentive mechanism (Ofwat 2016).
For Northumbrian Water only one site meets the criteria in the guidance – Ormesby Broad. 
</v>
          </cell>
          <cell r="AA172">
            <v>1</v>
          </cell>
          <cell r="AB172" t="str">
            <v/>
          </cell>
          <cell r="AC172" t="str">
            <v/>
          </cell>
          <cell r="AD172" t="str">
            <v/>
          </cell>
          <cell r="AE172" t="str">
            <v/>
          </cell>
          <cell r="AF172" t="str">
            <v/>
          </cell>
          <cell r="AG172" t="str">
            <v/>
          </cell>
          <cell r="AH172" t="str">
            <v/>
          </cell>
          <cell r="AI172">
            <v>1</v>
          </cell>
          <cell r="AJ172" t="str">
            <v>Out &amp; under</v>
          </cell>
          <cell r="AK172" t="str">
            <v xml:space="preserve">Revenue </v>
          </cell>
          <cell r="AL172" t="str">
            <v>In-period</v>
          </cell>
          <cell r="AM172" t="str">
            <v>Water resources/ abstraction</v>
          </cell>
          <cell r="AN172" t="str">
            <v>nr</v>
          </cell>
          <cell r="AO172" t="str">
            <v>Megalitres (Ml)</v>
          </cell>
          <cell r="AP172" t="str">
            <v>nr</v>
          </cell>
          <cell r="AQ172" t="str">
            <v>Down</v>
          </cell>
          <cell r="AR172" t="str">
            <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t="str">
            <v/>
          </cell>
          <cell r="BJ172" t="str">
            <v/>
          </cell>
          <cell r="BK172" t="str">
            <v/>
          </cell>
          <cell r="BL172" t="str">
            <v/>
          </cell>
          <cell r="BM172" t="str">
            <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t="str">
            <v>Yes</v>
          </cell>
          <cell r="CE172" t="str">
            <v>Yes</v>
          </cell>
          <cell r="CF172" t="str">
            <v>Yes</v>
          </cell>
          <cell r="CG172" t="str">
            <v>Yes</v>
          </cell>
          <cell r="CH172" t="str">
            <v>Yes</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v>1</v>
          </cell>
          <cell r="DW172" t="str">
            <v/>
          </cell>
        </row>
        <row r="173">
          <cell r="U173" t="str">
            <v>PR19NES_BES19</v>
          </cell>
          <cell r="V173" t="str">
            <v>We help to improve the quality of rivers and coastal waters for the benefit of people, the environment and wildlife.</v>
          </cell>
          <cell r="W173" t="str">
            <v>PR14 revision</v>
          </cell>
          <cell r="X173" t="str">
            <v>BES19</v>
          </cell>
          <cell r="Y173" t="str">
            <v xml:space="preserve">Bathing water compliance </v>
          </cell>
          <cell r="Z173" t="str">
            <v>The percentage of designated bathing waters in our northern operating area that are classified annually as Good or Excellent.</v>
          </cell>
          <cell r="AA173" t="str">
            <v/>
          </cell>
          <cell r="AB173" t="str">
            <v/>
          </cell>
          <cell r="AC173">
            <v>1</v>
          </cell>
          <cell r="AD173" t="str">
            <v/>
          </cell>
          <cell r="AE173" t="str">
            <v/>
          </cell>
          <cell r="AF173" t="str">
            <v/>
          </cell>
          <cell r="AG173" t="str">
            <v/>
          </cell>
          <cell r="AH173" t="str">
            <v/>
          </cell>
          <cell r="AI173">
            <v>1</v>
          </cell>
          <cell r="AJ173" t="str">
            <v>Out &amp; under</v>
          </cell>
          <cell r="AK173" t="str">
            <v xml:space="preserve">Revenue </v>
          </cell>
          <cell r="AL173" t="str">
            <v>In-period</v>
          </cell>
          <cell r="AM173" t="str">
            <v>Environmental</v>
          </cell>
          <cell r="AN173" t="str">
            <v>%</v>
          </cell>
          <cell r="AO173" t="str">
            <v>The percentage of designated bathing waters in our northern operating area that are classified annually as Excellent.
The bathing season runs from 15th May and ends on the 30th September.</v>
          </cell>
          <cell r="AP173">
            <v>2</v>
          </cell>
          <cell r="AQ173" t="str">
            <v>Up</v>
          </cell>
          <cell r="AR173" t="str">
            <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t="str">
            <v/>
          </cell>
          <cell r="BJ173" t="str">
            <v/>
          </cell>
          <cell r="BK173" t="str">
            <v/>
          </cell>
          <cell r="BL173" t="str">
            <v/>
          </cell>
          <cell r="BM173" t="str">
            <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t="str">
            <v>Yes</v>
          </cell>
          <cell r="CE173" t="str">
            <v>Yes</v>
          </cell>
          <cell r="CF173" t="str">
            <v>Yes</v>
          </cell>
          <cell r="CG173" t="str">
            <v>Yes</v>
          </cell>
          <cell r="CH173" t="str">
            <v>Yes</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v>1</v>
          </cell>
          <cell r="DW173" t="str">
            <v/>
          </cell>
        </row>
        <row r="174">
          <cell r="U174" t="str">
            <v>PR19NES_BES20</v>
          </cell>
          <cell r="V174" t="str">
            <v>We take care to protect and improve the environment in everything we do, leading by example.</v>
          </cell>
          <cell r="W174" t="str">
            <v>PR19 new</v>
          </cell>
          <cell r="X174" t="str">
            <v>BES20</v>
          </cell>
          <cell r="Y174" t="str">
            <v>Water environment improvements</v>
          </cell>
          <cell r="Z174" t="str">
            <v>The measure is the length of publicly accessible water environment improved in partnership, over and above our statutory commitments.</v>
          </cell>
          <cell r="AA174">
            <v>0.122</v>
          </cell>
          <cell r="AB174">
            <v>0.501</v>
          </cell>
          <cell r="AC174">
            <v>0.377</v>
          </cell>
          <cell r="AD174" t="str">
            <v/>
          </cell>
          <cell r="AE174" t="str">
            <v/>
          </cell>
          <cell r="AF174" t="str">
            <v/>
          </cell>
          <cell r="AG174" t="str">
            <v/>
          </cell>
          <cell r="AH174" t="str">
            <v/>
          </cell>
          <cell r="AI174">
            <v>1</v>
          </cell>
          <cell r="AJ174" t="str">
            <v>Out &amp; under</v>
          </cell>
          <cell r="AK174" t="str">
            <v xml:space="preserve">Revenue </v>
          </cell>
          <cell r="AL174" t="str">
            <v>In-period</v>
          </cell>
          <cell r="AM174" t="str">
            <v>Environmental</v>
          </cell>
          <cell r="AN174" t="str">
            <v>nr</v>
          </cell>
          <cell r="AO174" t="str">
            <v>Measurement will be based on the length of water environment improved, in km.</v>
          </cell>
          <cell r="AP174">
            <v>1</v>
          </cell>
          <cell r="AQ174" t="str">
            <v>Up</v>
          </cell>
          <cell r="AR174" t="str">
            <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t="str">
            <v/>
          </cell>
          <cell r="BJ174" t="str">
            <v/>
          </cell>
          <cell r="BK174" t="str">
            <v/>
          </cell>
          <cell r="BL174" t="str">
            <v/>
          </cell>
          <cell r="BM174" t="str">
            <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t="str">
            <v>Yes</v>
          </cell>
          <cell r="CE174" t="str">
            <v>Yes</v>
          </cell>
          <cell r="CF174" t="str">
            <v>Yes</v>
          </cell>
          <cell r="CG174" t="str">
            <v>Yes</v>
          </cell>
          <cell r="CH174" t="str">
            <v>Yes</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No</v>
          </cell>
          <cell r="DV174">
            <v>1</v>
          </cell>
          <cell r="DW174" t="str">
            <v/>
          </cell>
        </row>
        <row r="175">
          <cell r="U175" t="str">
            <v>PR19NES_BES21</v>
          </cell>
          <cell r="V175" t="str">
            <v>We take care to protect and improve the environment in everything we do, leading by example.</v>
          </cell>
          <cell r="W175" t="str">
            <v>PR14 revision</v>
          </cell>
          <cell r="X175" t="str">
            <v>BES21</v>
          </cell>
          <cell r="Y175" t="str">
            <v>Greenhouse Gas Emissions</v>
          </cell>
          <cell r="Z175" t="str">
            <v>This is a measure of the annual amount of the greenhouse gases we produce. This measure is a continuation of W-F1 from the 2015-20 period. However the measure is now measured in tonnes not kilo tonnes.</v>
          </cell>
          <cell r="AA175">
            <v>0.11</v>
          </cell>
          <cell r="AB175">
            <v>0.44900000000000001</v>
          </cell>
          <cell r="AC175">
            <v>0.33800000000000002</v>
          </cell>
          <cell r="AD175">
            <v>2.9000000000000001E-2</v>
          </cell>
          <cell r="AE175">
            <v>7.3999999999999996E-2</v>
          </cell>
          <cell r="AF175" t="str">
            <v/>
          </cell>
          <cell r="AG175" t="str">
            <v/>
          </cell>
          <cell r="AH175" t="str">
            <v/>
          </cell>
          <cell r="AI175">
            <v>1</v>
          </cell>
          <cell r="AJ175" t="str">
            <v>Out &amp; under</v>
          </cell>
          <cell r="AK175" t="str">
            <v xml:space="preserve">Revenue </v>
          </cell>
          <cell r="AL175" t="str">
            <v>In-period</v>
          </cell>
          <cell r="AM175" t="str">
            <v>Energy/emissions</v>
          </cell>
          <cell r="AN175" t="str">
            <v>tCO2e</v>
          </cell>
          <cell r="AO175" t="str">
            <v>tCO2e net reduction from 2019-20 baseline</v>
          </cell>
          <cell r="AP175">
            <v>0</v>
          </cell>
          <cell r="AQ175" t="str">
            <v>Down</v>
          </cell>
          <cell r="AR175" t="str">
            <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t="str">
            <v/>
          </cell>
          <cell r="BJ175" t="str">
            <v/>
          </cell>
          <cell r="BK175" t="str">
            <v/>
          </cell>
          <cell r="BL175" t="str">
            <v/>
          </cell>
          <cell r="BM175" t="str">
            <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t="str">
            <v>Yes</v>
          </cell>
          <cell r="CE175" t="str">
            <v>Yes</v>
          </cell>
          <cell r="CF175" t="str">
            <v>Yes</v>
          </cell>
          <cell r="CG175" t="str">
            <v>Yes</v>
          </cell>
          <cell r="CH175" t="str">
            <v>Yes</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No</v>
          </cell>
          <cell r="DV175">
            <v>1</v>
          </cell>
          <cell r="DW175" t="str">
            <v/>
          </cell>
        </row>
        <row r="176">
          <cell r="U176" t="str">
            <v>PR19NES_BES22</v>
          </cell>
          <cell r="V176" t="str">
            <v>We take care to protect and improve the environment in everything we do, leading by example.</v>
          </cell>
          <cell r="W176" t="str">
            <v>PR19 new</v>
          </cell>
          <cell r="X176" t="str">
            <v>BES22</v>
          </cell>
          <cell r="Y176" t="str">
            <v>Bioresources</v>
          </cell>
          <cell r="Z176" t="str">
            <v>The percentage of product (biosolids) beneficially recycled to land each year that has been effectively treated through an advanced sludge treatment process (Advanced Anaerobic Digestion - AAD).</v>
          </cell>
          <cell r="AA176" t="str">
            <v/>
          </cell>
          <cell r="AB176" t="str">
            <v/>
          </cell>
          <cell r="AC176" t="str">
            <v/>
          </cell>
          <cell r="AD176">
            <v>1</v>
          </cell>
          <cell r="AE176" t="str">
            <v/>
          </cell>
          <cell r="AF176" t="str">
            <v/>
          </cell>
          <cell r="AG176" t="str">
            <v/>
          </cell>
          <cell r="AH176" t="str">
            <v/>
          </cell>
          <cell r="AI176">
            <v>1</v>
          </cell>
          <cell r="AJ176" t="str">
            <v>NFI</v>
          </cell>
          <cell r="AK176" t="str">
            <v/>
          </cell>
          <cell r="AL176" t="str">
            <v/>
          </cell>
          <cell r="AM176" t="str">
            <v>Bioresources (sludge)</v>
          </cell>
          <cell r="AN176" t="str">
            <v>%</v>
          </cell>
          <cell r="AO176" t="str">
            <v>The percentage (%) of the total amount of sludge produced treat by AAD and recycled to land in a financial year (April to March).</v>
          </cell>
          <cell r="AP176">
            <v>1</v>
          </cell>
          <cell r="AQ176" t="str">
            <v>Up</v>
          </cell>
          <cell r="AR176" t="str">
            <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t="str">
            <v/>
          </cell>
          <cell r="BJ176" t="str">
            <v/>
          </cell>
          <cell r="BK176" t="str">
            <v/>
          </cell>
          <cell r="BL176" t="str">
            <v/>
          </cell>
          <cell r="BM176" t="str">
            <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v>1</v>
          </cell>
          <cell r="DW176" t="str">
            <v/>
          </cell>
        </row>
        <row r="177">
          <cell r="U177" t="str">
            <v>PR19NES_BES01a</v>
          </cell>
          <cell r="V177" t="str">
            <v>Our customers say our services are good value for money and we work hard to keep water and wastewater services affordable for all.</v>
          </cell>
          <cell r="W177" t="str">
            <v>PR19 new</v>
          </cell>
          <cell r="X177" t="str">
            <v>BES01a</v>
          </cell>
          <cell r="Y177" t="str">
            <v>Satisfaction of Customers who receive additional financial support</v>
          </cell>
          <cell r="Z177" t="str">
            <v>The customer satisfaction score of those customers who receive additional financial support. This measure is for households only and is a calendar year.</v>
          </cell>
          <cell r="AA177" t="str">
            <v/>
          </cell>
          <cell r="AB177" t="str">
            <v/>
          </cell>
          <cell r="AC177" t="str">
            <v/>
          </cell>
          <cell r="AD177" t="str">
            <v/>
          </cell>
          <cell r="AE177">
            <v>1</v>
          </cell>
          <cell r="AF177" t="str">
            <v/>
          </cell>
          <cell r="AG177" t="str">
            <v/>
          </cell>
          <cell r="AH177" t="str">
            <v/>
          </cell>
          <cell r="AI177">
            <v>1</v>
          </cell>
          <cell r="AJ177" t="str">
            <v>NFI</v>
          </cell>
          <cell r="AK177" t="str">
            <v/>
          </cell>
          <cell r="AL177" t="str">
            <v/>
          </cell>
          <cell r="AM177" t="str">
            <v>Billing, debt, vfm, affordability, vulnerability</v>
          </cell>
          <cell r="AN177" t="str">
            <v>nr</v>
          </cell>
          <cell r="AO177" t="str">
            <v>The measure is reported as an annual mean score out of ten. This measure will be assessed on a calendar year basis and is for households only.</v>
          </cell>
          <cell r="AP177">
            <v>1</v>
          </cell>
          <cell r="AQ177" t="str">
            <v>Up</v>
          </cell>
          <cell r="AR177" t="str">
            <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t="str">
            <v/>
          </cell>
          <cell r="BJ177" t="str">
            <v/>
          </cell>
          <cell r="BK177" t="str">
            <v/>
          </cell>
          <cell r="BL177" t="str">
            <v/>
          </cell>
          <cell r="BM177" t="str">
            <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row>
        <row r="178">
          <cell r="U178" t="str">
            <v>PR19NES_BES02a</v>
          </cell>
          <cell r="V178" t="str">
            <v>Our customers say our services are good value for money and we work hard to keep water and wastewater services affordable for all.</v>
          </cell>
          <cell r="W178" t="str">
            <v>PR19 new</v>
          </cell>
          <cell r="X178" t="str">
            <v>BES02a</v>
          </cell>
          <cell r="Y178" t="str">
            <v>Awareness of additional financial support</v>
          </cell>
          <cell r="Z178" t="str">
            <v xml:space="preserve">The percentage of household customers who have awareness of our additional financial support services. </v>
          </cell>
          <cell r="AA178" t="str">
            <v/>
          </cell>
          <cell r="AB178" t="str">
            <v/>
          </cell>
          <cell r="AC178" t="str">
            <v/>
          </cell>
          <cell r="AD178" t="str">
            <v/>
          </cell>
          <cell r="AE178">
            <v>1</v>
          </cell>
          <cell r="AF178" t="str">
            <v/>
          </cell>
          <cell r="AG178" t="str">
            <v/>
          </cell>
          <cell r="AH178" t="str">
            <v/>
          </cell>
          <cell r="AI178">
            <v>1</v>
          </cell>
          <cell r="AJ178" t="str">
            <v>NFI</v>
          </cell>
          <cell r="AK178" t="str">
            <v/>
          </cell>
          <cell r="AL178" t="str">
            <v/>
          </cell>
          <cell r="AM178" t="str">
            <v>Customer education/awareness</v>
          </cell>
          <cell r="AN178" t="str">
            <v>%</v>
          </cell>
          <cell r="AO178" t="str">
            <v xml:space="preserve">This measure is determined annually through market research used to determine if customers are aware of the additional support services NWG provide (financial). The higher the percentage score the better the performance.
</v>
          </cell>
          <cell r="AP178">
            <v>1</v>
          </cell>
          <cell r="AQ178" t="str">
            <v>Up</v>
          </cell>
          <cell r="AR178" t="str">
            <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t="str">
            <v/>
          </cell>
          <cell r="BJ178" t="str">
            <v/>
          </cell>
          <cell r="BK178" t="str">
            <v/>
          </cell>
          <cell r="BL178" t="str">
            <v/>
          </cell>
          <cell r="BM178" t="str">
            <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v>1</v>
          </cell>
          <cell r="DW178" t="str">
            <v/>
          </cell>
        </row>
        <row r="179">
          <cell r="U179" t="str">
            <v>PR19NES_COM16</v>
          </cell>
          <cell r="V179" t="str">
            <v>Our customers say our services are good value for money and we work hard to keep water and wastewater services affordable for all.</v>
          </cell>
          <cell r="W179" t="str">
            <v>PR19 new</v>
          </cell>
          <cell r="X179" t="str">
            <v>COM16</v>
          </cell>
          <cell r="Y179" t="str">
            <v>Priority services for customers in vulnerable circumstances</v>
          </cell>
          <cell r="Z179" t="str">
            <v>The percentage of households that the company supplies with water and/or wastewater services which have at least one individual registered on the company’s PSR. We will also publish the number of households on our PSR</v>
          </cell>
          <cell r="AA179" t="str">
            <v/>
          </cell>
          <cell r="AB179" t="str">
            <v/>
          </cell>
          <cell r="AC179" t="str">
            <v/>
          </cell>
          <cell r="AD179" t="str">
            <v/>
          </cell>
          <cell r="AE179">
            <v>1</v>
          </cell>
          <cell r="AF179" t="str">
            <v/>
          </cell>
          <cell r="AG179" t="str">
            <v/>
          </cell>
          <cell r="AH179" t="str">
            <v/>
          </cell>
          <cell r="AI179">
            <v>1</v>
          </cell>
          <cell r="AJ179" t="str">
            <v>NFI</v>
          </cell>
          <cell r="AK179" t="str">
            <v/>
          </cell>
          <cell r="AL179" t="str">
            <v/>
          </cell>
          <cell r="AM179" t="str">
            <v>Affordability/vulnerability</v>
          </cell>
          <cell r="AN179" t="str">
            <v>%</v>
          </cell>
          <cell r="AO179" t="str">
            <v>Percentage of applicable households</v>
          </cell>
          <cell r="AP179">
            <v>1</v>
          </cell>
          <cell r="AQ179" t="str">
            <v>Up</v>
          </cell>
          <cell r="AR179" t="str">
            <v>Priority services for customers in vulnerable circumstances</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t="str">
            <v>7.6 / 17.5 / 45</v>
          </cell>
          <cell r="BJ179" t="str">
            <v>8.2 / 35 / 90</v>
          </cell>
          <cell r="BK179" t="str">
            <v>8.8 / 35 / 90</v>
          </cell>
          <cell r="BL179" t="str">
            <v>9.4 / 35 / 90</v>
          </cell>
          <cell r="BM179" t="str">
            <v>10 / 35 / 90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v>1</v>
          </cell>
          <cell r="DW179" t="str">
            <v/>
          </cell>
        </row>
        <row r="180">
          <cell r="U180" t="str">
            <v>PR19NES_BES23</v>
          </cell>
          <cell r="V180" t="str">
            <v>Our customers say our services are good value for money and we work hard to keep water and wastewater services affordable for all.</v>
          </cell>
          <cell r="W180" t="str">
            <v>PR19 new</v>
          </cell>
          <cell r="X180" t="str">
            <v>BES23</v>
          </cell>
          <cell r="Y180" t="str">
            <v>British Standards Institution Award for Inclusive Services</v>
          </cell>
          <cell r="Z180" t="str">
            <v xml:space="preserve">To achieve the British Standards Institution for inclusive services. </v>
          </cell>
          <cell r="AA180" t="str">
            <v/>
          </cell>
          <cell r="AB180" t="str">
            <v/>
          </cell>
          <cell r="AC180" t="str">
            <v/>
          </cell>
          <cell r="AD180" t="str">
            <v/>
          </cell>
          <cell r="AE180">
            <v>1</v>
          </cell>
          <cell r="AF180" t="str">
            <v/>
          </cell>
          <cell r="AG180" t="str">
            <v/>
          </cell>
          <cell r="AH180" t="str">
            <v/>
          </cell>
          <cell r="AI180">
            <v>1</v>
          </cell>
          <cell r="AJ180" t="str">
            <v>NFI</v>
          </cell>
          <cell r="AK180" t="str">
            <v/>
          </cell>
          <cell r="AL180" t="str">
            <v/>
          </cell>
          <cell r="AM180" t="str">
            <v>Customer education/awareness</v>
          </cell>
          <cell r="AN180" t="str">
            <v>text</v>
          </cell>
          <cell r="AO180" t="str">
            <v>To achieve the BSI award for inclusive services</v>
          </cell>
          <cell r="AP180">
            <v>0</v>
          </cell>
          <cell r="AQ180" t="str">
            <v>text</v>
          </cell>
          <cell r="AR180" t="str">
            <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t="str">
            <v/>
          </cell>
          <cell r="BJ180" t="str">
            <v/>
          </cell>
          <cell r="BK180" t="str">
            <v/>
          </cell>
          <cell r="BL180" t="str">
            <v/>
          </cell>
          <cell r="BM180" t="str">
            <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v>1</v>
          </cell>
          <cell r="DW180" t="str">
            <v/>
          </cell>
        </row>
        <row r="181">
          <cell r="U181" t="str">
            <v>PR19NES_BES24</v>
          </cell>
          <cell r="V181" t="str">
            <v>We are resilient and provide clean drinking water and effective sewerage services; now, and for future generations.</v>
          </cell>
          <cell r="W181" t="str">
            <v>PR19 new</v>
          </cell>
          <cell r="X181" t="str">
            <v>BES24</v>
          </cell>
          <cell r="Y181" t="str">
            <v>Delivery of water resilience enhanced programme</v>
          </cell>
          <cell r="Z181" t="str">
            <v xml:space="preserve">The on time delivery of our water resilience enhancement programme in line with table in the business plan appendix. </v>
          </cell>
          <cell r="AA181" t="str">
            <v/>
          </cell>
          <cell r="AB181">
            <v>1</v>
          </cell>
          <cell r="AC181" t="str">
            <v/>
          </cell>
          <cell r="AD181" t="str">
            <v/>
          </cell>
          <cell r="AE181" t="str">
            <v/>
          </cell>
          <cell r="AF181" t="str">
            <v/>
          </cell>
          <cell r="AG181" t="str">
            <v/>
          </cell>
          <cell r="AH181" t="str">
            <v/>
          </cell>
          <cell r="AI181">
            <v>1</v>
          </cell>
          <cell r="AJ181" t="str">
            <v>Under</v>
          </cell>
          <cell r="AK181" t="str">
            <v xml:space="preserve">Revenue </v>
          </cell>
          <cell r="AL181" t="str">
            <v>End of period</v>
          </cell>
          <cell r="AM181" t="str">
            <v>Resilience</v>
          </cell>
          <cell r="AN181" t="str">
            <v>%</v>
          </cell>
          <cell r="AO181" t="str">
            <v>Percentage of scheme complete (%)</v>
          </cell>
          <cell r="AP181">
            <v>1</v>
          </cell>
          <cell r="AQ181" t="str">
            <v>Up</v>
          </cell>
          <cell r="AR181" t="str">
            <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t="str">
            <v/>
          </cell>
          <cell r="BJ181" t="str">
            <v/>
          </cell>
          <cell r="BK181" t="str">
            <v/>
          </cell>
          <cell r="BL181" t="str">
            <v/>
          </cell>
          <cell r="BM181" t="str">
            <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t="str">
            <v/>
          </cell>
          <cell r="CE181" t="str">
            <v/>
          </cell>
          <cell r="CF181" t="str">
            <v/>
          </cell>
          <cell r="CG181" t="str">
            <v/>
          </cell>
          <cell r="CH181" t="str">
            <v>Yes</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No</v>
          </cell>
          <cell r="DV181">
            <v>1</v>
          </cell>
          <cell r="DW181" t="str">
            <v/>
          </cell>
        </row>
        <row r="182">
          <cell r="U182" t="str">
            <v>PR19NES_BES25</v>
          </cell>
          <cell r="V182" t="str">
            <v>Our drinking water is clean, clear and tastes good.</v>
          </cell>
          <cell r="W182" t="str">
            <v>PR19 new</v>
          </cell>
          <cell r="X182" t="str">
            <v>BES25</v>
          </cell>
          <cell r="Y182" t="str">
            <v>Delivery of lead enhancement programme</v>
          </cell>
          <cell r="Z182" t="str">
            <v xml:space="preserve">The on time delivery of our lead enhancement programme in line with table in the business plan appendix. </v>
          </cell>
          <cell r="AA182" t="str">
            <v/>
          </cell>
          <cell r="AB182">
            <v>1</v>
          </cell>
          <cell r="AC182" t="str">
            <v/>
          </cell>
          <cell r="AD182" t="str">
            <v/>
          </cell>
          <cell r="AE182" t="str">
            <v/>
          </cell>
          <cell r="AF182" t="str">
            <v/>
          </cell>
          <cell r="AG182" t="str">
            <v/>
          </cell>
          <cell r="AH182" t="str">
            <v/>
          </cell>
          <cell r="AI182">
            <v>1</v>
          </cell>
          <cell r="AJ182" t="str">
            <v>Under</v>
          </cell>
          <cell r="AK182" t="str">
            <v xml:space="preserve">Revenue </v>
          </cell>
          <cell r="AL182" t="str">
            <v>In-period</v>
          </cell>
          <cell r="AM182" t="str">
            <v>Water quality compliance</v>
          </cell>
          <cell r="AN182" t="str">
            <v>%</v>
          </cell>
          <cell r="AO182" t="str">
            <v>Percentage of scheme complete (%)</v>
          </cell>
          <cell r="AP182">
            <v>1</v>
          </cell>
          <cell r="AQ182" t="str">
            <v>Up</v>
          </cell>
          <cell r="AR182" t="str">
            <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t="str">
            <v/>
          </cell>
          <cell r="BJ182" t="str">
            <v/>
          </cell>
          <cell r="BK182" t="str">
            <v/>
          </cell>
          <cell r="BL182" t="str">
            <v/>
          </cell>
          <cell r="BM182" t="str">
            <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t="str">
            <v/>
          </cell>
          <cell r="CE182" t="str">
            <v/>
          </cell>
          <cell r="CF182" t="str">
            <v/>
          </cell>
          <cell r="CG182" t="str">
            <v/>
          </cell>
          <cell r="CH182" t="str">
            <v>Yes</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No</v>
          </cell>
          <cell r="DV182">
            <v>1</v>
          </cell>
          <cell r="DW182" t="str">
            <v/>
          </cell>
        </row>
        <row r="183">
          <cell r="U183" t="str">
            <v>PR19NES_BES26</v>
          </cell>
          <cell r="V183" t="str">
            <v>Our customers say our services are good value for money and we work hard to keep water and wastewater services affordable for all.</v>
          </cell>
          <cell r="W183" t="str">
            <v>PR19 new</v>
          </cell>
          <cell r="X183" t="str">
            <v>BES26</v>
          </cell>
          <cell r="Y183" t="str">
            <v>Delivery of smart water metering enhancement programme</v>
          </cell>
          <cell r="Z183" t="str">
            <v xml:space="preserve">The on time delivery of our smart metering enhancement programme in line with table in the business plan appendix. </v>
          </cell>
          <cell r="AA183" t="str">
            <v/>
          </cell>
          <cell r="AB183">
            <v>1</v>
          </cell>
          <cell r="AC183" t="str">
            <v/>
          </cell>
          <cell r="AD183" t="str">
            <v/>
          </cell>
          <cell r="AE183" t="str">
            <v/>
          </cell>
          <cell r="AF183" t="str">
            <v/>
          </cell>
          <cell r="AG183" t="str">
            <v/>
          </cell>
          <cell r="AH183" t="str">
            <v/>
          </cell>
          <cell r="AI183">
            <v>1</v>
          </cell>
          <cell r="AJ183" t="str">
            <v>Under</v>
          </cell>
          <cell r="AK183" t="str">
            <v xml:space="preserve">Revenue </v>
          </cell>
          <cell r="AL183" t="str">
            <v>In-period</v>
          </cell>
          <cell r="AM183" t="str">
            <v>Billing, debt, vfm</v>
          </cell>
          <cell r="AN183" t="str">
            <v>%</v>
          </cell>
          <cell r="AO183" t="str">
            <v>Percentage of scheme complete (%)</v>
          </cell>
          <cell r="AP183">
            <v>1</v>
          </cell>
          <cell r="AQ183" t="str">
            <v>Up</v>
          </cell>
          <cell r="AR183" t="str">
            <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t="str">
            <v/>
          </cell>
          <cell r="BJ183" t="str">
            <v/>
          </cell>
          <cell r="BK183" t="str">
            <v/>
          </cell>
          <cell r="BL183" t="str">
            <v/>
          </cell>
          <cell r="BM183" t="str">
            <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t="str">
            <v/>
          </cell>
          <cell r="CE183" t="str">
            <v/>
          </cell>
          <cell r="CF183" t="str">
            <v/>
          </cell>
          <cell r="CG183" t="str">
            <v/>
          </cell>
          <cell r="CH183" t="str">
            <v>Yes</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No</v>
          </cell>
          <cell r="DV183">
            <v>1</v>
          </cell>
          <cell r="DW183" t="str">
            <v/>
          </cell>
        </row>
        <row r="184">
          <cell r="U184" t="str">
            <v>PR19NES_BES27</v>
          </cell>
          <cell r="V184" t="str">
            <v>We are resilient and provide clean drinking water and effective sewerage services; now, and for future generations.</v>
          </cell>
          <cell r="W184" t="str">
            <v>PR19 new</v>
          </cell>
          <cell r="X184" t="str">
            <v>BES27</v>
          </cell>
          <cell r="Y184" t="str">
            <v>Delivery wastewater resilience enhancement programme</v>
          </cell>
          <cell r="Z184" t="str">
            <v xml:space="preserve">The on time delivery of our wastewater resilience enhancement programme in line with table in the business plan appendix. </v>
          </cell>
          <cell r="AA184" t="str">
            <v/>
          </cell>
          <cell r="AB184" t="str">
            <v/>
          </cell>
          <cell r="AC184">
            <v>1</v>
          </cell>
          <cell r="AD184" t="str">
            <v/>
          </cell>
          <cell r="AE184" t="str">
            <v/>
          </cell>
          <cell r="AF184" t="str">
            <v/>
          </cell>
          <cell r="AG184" t="str">
            <v/>
          </cell>
          <cell r="AH184" t="str">
            <v/>
          </cell>
          <cell r="AI184">
            <v>1</v>
          </cell>
          <cell r="AJ184" t="str">
            <v>Under</v>
          </cell>
          <cell r="AK184" t="str">
            <v xml:space="preserve">Revenue </v>
          </cell>
          <cell r="AL184" t="str">
            <v>End of period</v>
          </cell>
          <cell r="AM184" t="str">
            <v>Resilience</v>
          </cell>
          <cell r="AN184" t="str">
            <v>text</v>
          </cell>
          <cell r="AO184" t="str">
            <v>Number of sites</v>
          </cell>
          <cell r="AP184">
            <v>0</v>
          </cell>
          <cell r="AQ184" t="str">
            <v>Down</v>
          </cell>
          <cell r="AR184" t="str">
            <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
          </cell>
          <cell r="BJ184" t="str">
            <v/>
          </cell>
          <cell r="BK184" t="str">
            <v/>
          </cell>
          <cell r="BL184" t="str">
            <v/>
          </cell>
          <cell r="BM184" t="str">
            <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t="str">
            <v/>
          </cell>
          <cell r="CE184" t="str">
            <v/>
          </cell>
          <cell r="CF184" t="str">
            <v/>
          </cell>
          <cell r="CG184" t="str">
            <v/>
          </cell>
          <cell r="CH184" t="str">
            <v>Yes</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No</v>
          </cell>
          <cell r="DV184">
            <v>1</v>
          </cell>
          <cell r="DW184" t="str">
            <v/>
          </cell>
        </row>
        <row r="185">
          <cell r="U185" t="str">
            <v>PR19NES_BES28</v>
          </cell>
          <cell r="V185" t="str">
            <v>We are resilient and provide clean drinking water and effective sewerage services; now, and for future generations.</v>
          </cell>
          <cell r="W185" t="str">
            <v>PR19 new</v>
          </cell>
          <cell r="X185" t="str">
            <v>BES28</v>
          </cell>
          <cell r="Y185" t="str">
            <v>Delivery of cyber resilience enhancement programme</v>
          </cell>
          <cell r="Z185" t="str">
            <v xml:space="preserve">The on time delivery of our cyber resilience enhancement programme in line with table in the business plan appendix. </v>
          </cell>
          <cell r="AA185" t="str">
            <v/>
          </cell>
          <cell r="AB185">
            <v>0.70399999999999996</v>
          </cell>
          <cell r="AC185">
            <v>0.29599999999999999</v>
          </cell>
          <cell r="AD185" t="str">
            <v/>
          </cell>
          <cell r="AE185" t="str">
            <v/>
          </cell>
          <cell r="AF185" t="str">
            <v/>
          </cell>
          <cell r="AG185" t="str">
            <v/>
          </cell>
          <cell r="AH185" t="str">
            <v/>
          </cell>
          <cell r="AI185">
            <v>1</v>
          </cell>
          <cell r="AJ185" t="str">
            <v>Under</v>
          </cell>
          <cell r="AK185" t="str">
            <v xml:space="preserve">Revenue </v>
          </cell>
          <cell r="AL185" t="str">
            <v>In-period</v>
          </cell>
          <cell r="AM185" t="str">
            <v>Resilience</v>
          </cell>
          <cell r="AN185" t="str">
            <v>%</v>
          </cell>
          <cell r="AO185" t="str">
            <v>Percentage of scheme complete (%)</v>
          </cell>
          <cell r="AP185">
            <v>1</v>
          </cell>
          <cell r="AQ185" t="str">
            <v>Up</v>
          </cell>
          <cell r="AR185" t="str">
            <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
          </cell>
          <cell r="BJ185" t="str">
            <v/>
          </cell>
          <cell r="BK185" t="str">
            <v/>
          </cell>
          <cell r="BL185" t="str">
            <v/>
          </cell>
          <cell r="BM185" t="str">
            <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t="str">
            <v/>
          </cell>
          <cell r="CE185" t="str">
            <v/>
          </cell>
          <cell r="CF185" t="str">
            <v/>
          </cell>
          <cell r="CG185" t="str">
            <v/>
          </cell>
          <cell r="CH185" t="str">
            <v>Yes</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No</v>
          </cell>
          <cell r="DV185">
            <v>1</v>
          </cell>
          <cell r="DW185" t="str">
            <v/>
          </cell>
        </row>
        <row r="186">
          <cell r="U186" t="str">
            <v>PR19NES_BES30</v>
          </cell>
          <cell r="V186" t="str">
            <v>Our customers say our services are good value for money and we work hard to keep water and wastewater services affordable for all.</v>
          </cell>
          <cell r="W186" t="str">
            <v>PR14 continuation</v>
          </cell>
          <cell r="X186" t="str">
            <v>BES30</v>
          </cell>
          <cell r="Y186" t="str">
            <v>NWL Independent value for money survey</v>
          </cell>
          <cell r="Z186" t="str">
            <v xml:space="preserve">This is a survey to ask customers about their overall satisfaction with the service </v>
          </cell>
          <cell r="AA186" t="str">
            <v/>
          </cell>
          <cell r="AB186" t="str">
            <v/>
          </cell>
          <cell r="AC186" t="str">
            <v/>
          </cell>
          <cell r="AD186" t="str">
            <v/>
          </cell>
          <cell r="AE186">
            <v>1</v>
          </cell>
          <cell r="AF186" t="str">
            <v/>
          </cell>
          <cell r="AG186" t="str">
            <v/>
          </cell>
          <cell r="AH186" t="str">
            <v/>
          </cell>
          <cell r="AI186">
            <v>1</v>
          </cell>
          <cell r="AJ186" t="str">
            <v>NFI</v>
          </cell>
          <cell r="AK186" t="str">
            <v/>
          </cell>
          <cell r="AL186" t="str">
            <v/>
          </cell>
          <cell r="AM186" t="str">
            <v>Affordability/vulnerability</v>
          </cell>
          <cell r="AN186" t="str">
            <v>nr</v>
          </cell>
          <cell r="AO186" t="str">
            <v xml:space="preserve">This is a survey to ask customers about their overall satisfaction with the service </v>
          </cell>
          <cell r="AP186">
            <v>1</v>
          </cell>
          <cell r="AQ186" t="str">
            <v>Up</v>
          </cell>
          <cell r="AR186" t="str">
            <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t="str">
            <v/>
          </cell>
          <cell r="BJ186" t="str">
            <v/>
          </cell>
          <cell r="BK186" t="str">
            <v/>
          </cell>
          <cell r="BL186" t="str">
            <v/>
          </cell>
          <cell r="BM186" t="str">
            <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v>1</v>
          </cell>
          <cell r="DW186" t="str">
            <v/>
          </cell>
        </row>
        <row r="187">
          <cell r="U187" t="str">
            <v>PR19NES_NEP01</v>
          </cell>
          <cell r="V187" t="str">
            <v/>
          </cell>
          <cell r="W187" t="str">
            <v/>
          </cell>
          <cell r="X187" t="str">
            <v>NEP01</v>
          </cell>
          <cell r="Y187" t="str">
            <v>WINEP Delivery</v>
          </cell>
          <cell r="Z187" t="str">
            <v/>
          </cell>
          <cell r="AA187" t="str">
            <v/>
          </cell>
          <cell r="AB187" t="str">
            <v/>
          </cell>
          <cell r="AC187" t="str">
            <v/>
          </cell>
          <cell r="AD187" t="str">
            <v/>
          </cell>
          <cell r="AE187" t="str">
            <v/>
          </cell>
          <cell r="AF187" t="str">
            <v/>
          </cell>
          <cell r="AG187" t="str">
            <v/>
          </cell>
          <cell r="AH187" t="str">
            <v/>
          </cell>
          <cell r="AI187">
            <v>0</v>
          </cell>
          <cell r="AJ187" t="str">
            <v>NFI</v>
          </cell>
          <cell r="AK187" t="str">
            <v/>
          </cell>
          <cell r="AL187" t="str">
            <v/>
          </cell>
          <cell r="AM187" t="str">
            <v/>
          </cell>
          <cell r="AN187" t="str">
            <v/>
          </cell>
          <cell r="AO187" t="str">
            <v>WINEP requirements met or not met in each year</v>
          </cell>
          <cell r="AP187">
            <v>0</v>
          </cell>
          <cell r="AQ187" t="str">
            <v/>
          </cell>
          <cell r="AR187" t="str">
            <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t="str">
            <v/>
          </cell>
          <cell r="BJ187" t="str">
            <v/>
          </cell>
          <cell r="BK187" t="str">
            <v/>
          </cell>
          <cell r="BL187" t="str">
            <v/>
          </cell>
          <cell r="BM187" t="str">
            <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row>
        <row r="188">
          <cell r="U188" t="str">
            <v>PR19NES_BES31</v>
          </cell>
          <cell r="V188" t="str">
            <v/>
          </cell>
          <cell r="W188" t="str">
            <v/>
          </cell>
          <cell r="X188" t="str">
            <v>BES31</v>
          </cell>
          <cell r="Y188" t="str">
            <v>Water Industry National Environment Programme</v>
          </cell>
          <cell r="Z188" t="str">
            <v/>
          </cell>
          <cell r="AA188">
            <v>0.14499999999999999</v>
          </cell>
          <cell r="AB188" t="str">
            <v/>
          </cell>
          <cell r="AC188">
            <v>0.85499999999999998</v>
          </cell>
          <cell r="AD188" t="str">
            <v/>
          </cell>
          <cell r="AE188" t="str">
            <v/>
          </cell>
          <cell r="AF188" t="str">
            <v/>
          </cell>
          <cell r="AG188" t="str">
            <v/>
          </cell>
          <cell r="AH188" t="str">
            <v/>
          </cell>
          <cell r="AI188">
            <v>1</v>
          </cell>
          <cell r="AJ188" t="str">
            <v>Under</v>
          </cell>
          <cell r="AK188" t="str">
            <v xml:space="preserve">Revenue </v>
          </cell>
          <cell r="AL188" t="str">
            <v>In-period</v>
          </cell>
          <cell r="AM188" t="str">
            <v/>
          </cell>
          <cell r="AN188" t="str">
            <v/>
          </cell>
          <cell r="AO188" t="str">
            <v>Cumulative number of schemes completed</v>
          </cell>
          <cell r="AP188">
            <v>0</v>
          </cell>
          <cell r="AQ188" t="str">
            <v>Up</v>
          </cell>
          <cell r="AR188" t="str">
            <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t="str">
            <v/>
          </cell>
          <cell r="BJ188" t="str">
            <v/>
          </cell>
          <cell r="BK188" t="str">
            <v/>
          </cell>
          <cell r="BL188" t="str">
            <v/>
          </cell>
          <cell r="BM188" t="str">
            <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t="str">
            <v>Yes</v>
          </cell>
          <cell r="CE188" t="str">
            <v>Yes</v>
          </cell>
          <cell r="CF188" t="str">
            <v>Yes</v>
          </cell>
          <cell r="CG188" t="str">
            <v>Yes</v>
          </cell>
          <cell r="CH188" t="str">
            <v>Yes</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row>
        <row r="189">
          <cell r="U189" t="str">
            <v>PR19NES_BES32</v>
          </cell>
          <cell r="V189" t="str">
            <v/>
          </cell>
          <cell r="W189" t="str">
            <v/>
          </cell>
          <cell r="X189" t="str">
            <v>BES32</v>
          </cell>
          <cell r="Y189" t="str">
            <v>Delivery of DWMPs</v>
          </cell>
          <cell r="Z189" t="str">
            <v/>
          </cell>
          <cell r="AA189" t="str">
            <v/>
          </cell>
          <cell r="AB189" t="str">
            <v/>
          </cell>
          <cell r="AC189" t="str">
            <v/>
          </cell>
          <cell r="AD189" t="str">
            <v/>
          </cell>
          <cell r="AE189" t="str">
            <v/>
          </cell>
          <cell r="AF189" t="str">
            <v/>
          </cell>
          <cell r="AG189" t="str">
            <v/>
          </cell>
          <cell r="AH189" t="str">
            <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t="str">
            <v/>
          </cell>
          <cell r="BJ189" t="str">
            <v/>
          </cell>
          <cell r="BK189" t="str">
            <v/>
          </cell>
          <cell r="BL189" t="str">
            <v/>
          </cell>
          <cell r="BM189" t="str">
            <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v>0</v>
          </cell>
          <cell r="DV189">
            <v>0</v>
          </cell>
          <cell r="DW189">
            <v>0</v>
          </cell>
        </row>
        <row r="190">
          <cell r="U190" t="str">
            <v>PR19PRT_PRT-Network Plus-07</v>
          </cell>
          <cell r="V190" t="str">
            <v>B: Low Leakage</v>
          </cell>
          <cell r="W190" t="str">
            <v>PR14 continuation</v>
          </cell>
          <cell r="X190" t="str">
            <v>PRT-Network Plus-07</v>
          </cell>
          <cell r="Y190" t="str">
            <v>Leakage</v>
          </cell>
          <cell r="Z190" t="str">
            <v xml:space="preserve">Annual average leakage is defined as the sum of distribution system leakage, including service reservoir losses and trunk main leakage plus customer supply pipe leakage. </v>
          </cell>
          <cell r="AA190" t="str">
            <v/>
          </cell>
          <cell r="AB190">
            <v>1</v>
          </cell>
          <cell r="AC190" t="str">
            <v/>
          </cell>
          <cell r="AD190" t="str">
            <v/>
          </cell>
          <cell r="AE190" t="str">
            <v/>
          </cell>
          <cell r="AF190" t="str">
            <v/>
          </cell>
          <cell r="AG190" t="str">
            <v/>
          </cell>
          <cell r="AH190" t="str">
            <v/>
          </cell>
          <cell r="AI190">
            <v>1</v>
          </cell>
          <cell r="AJ190" t="str">
            <v>Out &amp; under</v>
          </cell>
          <cell r="AK190" t="str">
            <v xml:space="preserve">Revenue </v>
          </cell>
          <cell r="AL190" t="str">
            <v>In-period</v>
          </cell>
          <cell r="AM190" t="str">
            <v>Leakage</v>
          </cell>
          <cell r="AN190" t="str">
            <v>%</v>
          </cell>
          <cell r="AO190" t="str">
            <v>Percentage reduction from baseline (2019-20) using 3 year average</v>
          </cell>
          <cell r="AP190">
            <v>1</v>
          </cell>
          <cell r="AQ190" t="str">
            <v>Up</v>
          </cell>
          <cell r="AR190" t="str">
            <v>Leakage</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3.1</v>
          </cell>
          <cell r="BJ190">
            <v>6.2</v>
          </cell>
          <cell r="BK190">
            <v>9.1999999999999993</v>
          </cell>
          <cell r="BL190">
            <v>12.2</v>
          </cell>
          <cell r="BM190">
            <v>15.2</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t="str">
            <v>Yes</v>
          </cell>
          <cell r="CE190" t="str">
            <v>Yes</v>
          </cell>
          <cell r="CF190" t="str">
            <v>Yes</v>
          </cell>
          <cell r="CG190" t="str">
            <v>Yes</v>
          </cell>
          <cell r="CH190" t="str">
            <v>Yes</v>
          </cell>
          <cell r="CI190" t="str">
            <v/>
          </cell>
          <cell r="CJ190" t="str">
            <v/>
          </cell>
          <cell r="CK190" t="str">
            <v/>
          </cell>
          <cell r="CL190" t="str">
            <v/>
          </cell>
          <cell r="CM190" t="str">
            <v/>
          </cell>
          <cell r="CN190">
            <v>-5</v>
          </cell>
          <cell r="CO190">
            <v>-5</v>
          </cell>
          <cell r="CP190">
            <v>-5</v>
          </cell>
          <cell r="CQ190">
            <v>-5</v>
          </cell>
          <cell r="CR190">
            <v>-5</v>
          </cell>
          <cell r="CS190" t="str">
            <v/>
          </cell>
          <cell r="CT190" t="str">
            <v/>
          </cell>
          <cell r="CU190" t="str">
            <v/>
          </cell>
          <cell r="CV190" t="str">
            <v/>
          </cell>
          <cell r="CW190" t="str">
            <v/>
          </cell>
          <cell r="CX190" t="str">
            <v/>
          </cell>
          <cell r="CY190" t="str">
            <v/>
          </cell>
          <cell r="CZ190" t="str">
            <v/>
          </cell>
          <cell r="DA190" t="str">
            <v/>
          </cell>
          <cell r="DB190" t="str">
            <v/>
          </cell>
          <cell r="DC190">
            <v>18.8</v>
          </cell>
          <cell r="DD190">
            <v>21.9</v>
          </cell>
          <cell r="DE190">
            <v>24.9</v>
          </cell>
          <cell r="DF190">
            <v>27.9</v>
          </cell>
          <cell r="DG190">
            <v>30.8</v>
          </cell>
          <cell r="DH190" t="str">
            <v/>
          </cell>
          <cell r="DI190" t="str">
            <v/>
          </cell>
          <cell r="DJ190" t="str">
            <v/>
          </cell>
          <cell r="DK190" t="str">
            <v/>
          </cell>
          <cell r="DL190" t="str">
            <v/>
          </cell>
          <cell r="DM190">
            <v>-0.16</v>
          </cell>
          <cell r="DN190" t="str">
            <v/>
          </cell>
          <cell r="DO190" t="str">
            <v/>
          </cell>
          <cell r="DP190" t="str">
            <v/>
          </cell>
          <cell r="DQ190">
            <v>0.13400000000000001</v>
          </cell>
          <cell r="DR190" t="str">
            <v/>
          </cell>
          <cell r="DS190" t="str">
            <v/>
          </cell>
          <cell r="DT190" t="str">
            <v/>
          </cell>
          <cell r="DU190" t="str">
            <v/>
          </cell>
          <cell r="DV190" t="str">
            <v/>
          </cell>
          <cell r="DW190" t="str">
            <v/>
          </cell>
        </row>
        <row r="191">
          <cell r="U191" t="str">
            <v>PR19PRT_PRT-Water Resources 03</v>
          </cell>
          <cell r="V191" t="str">
            <v>G: Long Term Resilience of our Supplies for our Own Customers and to Support the South East Region</v>
          </cell>
          <cell r="W191" t="str">
            <v>PR14 revision</v>
          </cell>
          <cell r="X191" t="str">
            <v>PRT-Water Resources 03</v>
          </cell>
          <cell r="Y191" t="str">
            <v>Per capita consumption</v>
          </cell>
          <cell r="Z191"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AA191">
            <v>1</v>
          </cell>
          <cell r="AB191" t="str">
            <v/>
          </cell>
          <cell r="AC191" t="str">
            <v/>
          </cell>
          <cell r="AD191" t="str">
            <v/>
          </cell>
          <cell r="AE191" t="str">
            <v/>
          </cell>
          <cell r="AF191" t="str">
            <v/>
          </cell>
          <cell r="AG191" t="str">
            <v/>
          </cell>
          <cell r="AH191" t="str">
            <v/>
          </cell>
          <cell r="AI191">
            <v>1</v>
          </cell>
          <cell r="AJ191" t="str">
            <v>Out &amp; under</v>
          </cell>
          <cell r="AK191" t="str">
            <v xml:space="preserve">Revenue </v>
          </cell>
          <cell r="AL191" t="str">
            <v>End of period</v>
          </cell>
          <cell r="AM191" t="str">
            <v>Water consumption</v>
          </cell>
          <cell r="AN191" t="str">
            <v xml:space="preserve">% </v>
          </cell>
          <cell r="AO191" t="str">
            <v>Percentage reduction from baseline (2019-20) using 3 year average</v>
          </cell>
          <cell r="AP191">
            <v>1</v>
          </cell>
          <cell r="AQ191" t="str">
            <v>Up</v>
          </cell>
          <cell r="AR191" t="str">
            <v>Per capita consumption</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1.3</v>
          </cell>
          <cell r="BJ191">
            <v>2.5</v>
          </cell>
          <cell r="BK191">
            <v>3.8</v>
          </cell>
          <cell r="BL191">
            <v>5</v>
          </cell>
          <cell r="BM191">
            <v>6.3</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t="str">
            <v>Yes</v>
          </cell>
          <cell r="CE191" t="str">
            <v>Yes</v>
          </cell>
          <cell r="CF191" t="str">
            <v>Yes</v>
          </cell>
          <cell r="CG191" t="str">
            <v>Yes</v>
          </cell>
          <cell r="CH191" t="str">
            <v>Yes</v>
          </cell>
          <cell r="CI191" t="str">
            <v/>
          </cell>
          <cell r="CJ191" t="str">
            <v/>
          </cell>
          <cell r="CK191" t="str">
            <v/>
          </cell>
          <cell r="CL191" t="str">
            <v/>
          </cell>
          <cell r="CM191" t="str">
            <v/>
          </cell>
          <cell r="CN191">
            <v>-8.6</v>
          </cell>
          <cell r="CO191">
            <v>-8.6</v>
          </cell>
          <cell r="CP191">
            <v>-8.6</v>
          </cell>
          <cell r="CQ191">
            <v>-8.6</v>
          </cell>
          <cell r="CR191">
            <v>-8.6</v>
          </cell>
          <cell r="CS191" t="str">
            <v/>
          </cell>
          <cell r="CT191" t="str">
            <v/>
          </cell>
          <cell r="CU191" t="str">
            <v/>
          </cell>
          <cell r="CV191" t="str">
            <v/>
          </cell>
          <cell r="CW191" t="str">
            <v/>
          </cell>
          <cell r="CX191" t="str">
            <v/>
          </cell>
          <cell r="CY191" t="str">
            <v/>
          </cell>
          <cell r="CZ191" t="str">
            <v/>
          </cell>
          <cell r="DA191" t="str">
            <v/>
          </cell>
          <cell r="DB191" t="str">
            <v/>
          </cell>
          <cell r="DC191">
            <v>4.5999999999999996</v>
          </cell>
          <cell r="DD191">
            <v>5.8</v>
          </cell>
          <cell r="DE191">
            <v>7.1</v>
          </cell>
          <cell r="DF191">
            <v>8.3000000000000007</v>
          </cell>
          <cell r="DG191">
            <v>9.6</v>
          </cell>
          <cell r="DH191" t="str">
            <v/>
          </cell>
          <cell r="DI191" t="str">
            <v/>
          </cell>
          <cell r="DJ191" t="str">
            <v/>
          </cell>
          <cell r="DK191" t="str">
            <v/>
          </cell>
          <cell r="DL191" t="str">
            <v/>
          </cell>
          <cell r="DM191">
            <v>-3.3000000000000002E-2</v>
          </cell>
          <cell r="DN191" t="str">
            <v/>
          </cell>
          <cell r="DO191" t="str">
            <v/>
          </cell>
          <cell r="DP191" t="str">
            <v/>
          </cell>
          <cell r="DQ191">
            <v>2.8000000000000001E-2</v>
          </cell>
          <cell r="DR191" t="str">
            <v/>
          </cell>
          <cell r="DS191" t="str">
            <v/>
          </cell>
          <cell r="DT191" t="str">
            <v/>
          </cell>
          <cell r="DU191" t="str">
            <v/>
          </cell>
          <cell r="DV191">
            <v>1</v>
          </cell>
          <cell r="DW191" t="str">
            <v/>
          </cell>
        </row>
        <row r="192">
          <cell r="U192" t="str">
            <v>PR19PRT_PRT-Network Plus-01</v>
          </cell>
          <cell r="V192" t="str">
            <v>A: Safe, Secure and Reliable Supply of Drinking Water</v>
          </cell>
          <cell r="W192" t="str">
            <v>PR19 new</v>
          </cell>
          <cell r="X192" t="str">
            <v>PRT-Network Plus-01</v>
          </cell>
          <cell r="Y192" t="str">
            <v>Water quality compliance (CRI)</v>
          </cell>
          <cell r="Z192"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AA192" t="str">
            <v/>
          </cell>
          <cell r="AB192">
            <v>1</v>
          </cell>
          <cell r="AC192" t="str">
            <v/>
          </cell>
          <cell r="AD192" t="str">
            <v/>
          </cell>
          <cell r="AE192" t="str">
            <v/>
          </cell>
          <cell r="AF192" t="str">
            <v/>
          </cell>
          <cell r="AG192" t="str">
            <v/>
          </cell>
          <cell r="AH192" t="str">
            <v/>
          </cell>
          <cell r="AI192">
            <v>1</v>
          </cell>
          <cell r="AJ192" t="str">
            <v>Under</v>
          </cell>
          <cell r="AK192" t="str">
            <v xml:space="preserve">Revenue </v>
          </cell>
          <cell r="AL192" t="str">
            <v>In-period</v>
          </cell>
          <cell r="AM192" t="str">
            <v>Water quality compliance</v>
          </cell>
          <cell r="AN192" t="str">
            <v>number</v>
          </cell>
          <cell r="AO192" t="str">
            <v>Numerical CRI score</v>
          </cell>
          <cell r="AP192">
            <v>2</v>
          </cell>
          <cell r="AQ192" t="str">
            <v>Down</v>
          </cell>
          <cell r="AR192" t="str">
            <v>Water quality compliance (CRI)</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t="str">
            <v>Yes</v>
          </cell>
          <cell r="CE192" t="str">
            <v>Yes</v>
          </cell>
          <cell r="CF192" t="str">
            <v>Yes</v>
          </cell>
          <cell r="CG192" t="str">
            <v>Yes</v>
          </cell>
          <cell r="CH192" t="str">
            <v>Yes</v>
          </cell>
          <cell r="CI192" t="str">
            <v/>
          </cell>
          <cell r="CJ192" t="str">
            <v/>
          </cell>
          <cell r="CK192" t="str">
            <v/>
          </cell>
          <cell r="CL192" t="str">
            <v/>
          </cell>
          <cell r="CM192" t="str">
            <v/>
          </cell>
          <cell r="CN192">
            <v>9.5</v>
          </cell>
          <cell r="CO192">
            <v>9.5</v>
          </cell>
          <cell r="CP192">
            <v>9.5</v>
          </cell>
          <cell r="CQ192">
            <v>9.5</v>
          </cell>
          <cell r="CR192">
            <v>9.5</v>
          </cell>
          <cell r="CS192">
            <v>2</v>
          </cell>
          <cell r="CT192">
            <v>2</v>
          </cell>
          <cell r="CU192">
            <v>2</v>
          </cell>
          <cell r="CV192">
            <v>2</v>
          </cell>
          <cell r="CW192">
            <v>2</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v>-0.113</v>
          </cell>
          <cell r="DN192" t="str">
            <v/>
          </cell>
          <cell r="DO192" t="str">
            <v/>
          </cell>
          <cell r="DP192" t="str">
            <v/>
          </cell>
          <cell r="DQ192">
            <v>0</v>
          </cell>
          <cell r="DR192" t="str">
            <v/>
          </cell>
          <cell r="DS192" t="str">
            <v/>
          </cell>
          <cell r="DT192" t="str">
            <v/>
          </cell>
          <cell r="DU192" t="str">
            <v/>
          </cell>
          <cell r="DV192">
            <v>1</v>
          </cell>
          <cell r="DW192" t="str">
            <v/>
          </cell>
        </row>
        <row r="193">
          <cell r="U193" t="str">
            <v>PR19PRT_PRT-Network Plus-02</v>
          </cell>
          <cell r="V193" t="str">
            <v>A: Safe, Secure and Reliable Supply of Drinking Water</v>
          </cell>
          <cell r="W193" t="str">
            <v>PR14 continuation</v>
          </cell>
          <cell r="X193" t="str">
            <v>PRT-Network Plus-02</v>
          </cell>
          <cell r="Y193" t="str">
            <v>Water supply interruptions</v>
          </cell>
          <cell r="Z193" t="str">
            <v>The time customers have experienced an interruption to supply in any year. Interruptions less than three hours are excluded from this measure. It is set relative to all properties connected at the year end.</v>
          </cell>
          <cell r="AA193" t="str">
            <v/>
          </cell>
          <cell r="AB193">
            <v>1</v>
          </cell>
          <cell r="AC193" t="str">
            <v/>
          </cell>
          <cell r="AD193" t="str">
            <v/>
          </cell>
          <cell r="AE193" t="str">
            <v/>
          </cell>
          <cell r="AF193" t="str">
            <v/>
          </cell>
          <cell r="AG193" t="str">
            <v/>
          </cell>
          <cell r="AH193" t="str">
            <v/>
          </cell>
          <cell r="AI193">
            <v>1</v>
          </cell>
          <cell r="AJ193" t="str">
            <v>Out &amp; under</v>
          </cell>
          <cell r="AK193" t="str">
            <v xml:space="preserve">Revenue </v>
          </cell>
          <cell r="AL193" t="str">
            <v>In-period</v>
          </cell>
          <cell r="AM193" t="str">
            <v>Supply interruptions</v>
          </cell>
          <cell r="AN193" t="str">
            <v>hh:mm:ss</v>
          </cell>
          <cell r="AO193" t="str">
            <v>Hours:minutes:seconds per property per year</v>
          </cell>
          <cell r="AP193">
            <v>0</v>
          </cell>
          <cell r="AQ193" t="str">
            <v>Down</v>
          </cell>
          <cell r="AR193" t="str">
            <v>Water supply interruptions</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4.5138888888888893E-3</v>
          </cell>
          <cell r="BJ193">
            <v>4.2592592592592595E-3</v>
          </cell>
          <cell r="BK193">
            <v>3.9930555555555561E-3</v>
          </cell>
          <cell r="BL193">
            <v>3.7384259259259263E-3</v>
          </cell>
          <cell r="BM193">
            <v>3.472222222222222E-3</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t="str">
            <v>Yes</v>
          </cell>
          <cell r="CE193" t="str">
            <v>Yes</v>
          </cell>
          <cell r="CF193" t="str">
            <v>Yes</v>
          </cell>
          <cell r="CG193" t="str">
            <v>Yes</v>
          </cell>
          <cell r="CH193" t="str">
            <v>Yes</v>
          </cell>
          <cell r="CI193" t="str">
            <v/>
          </cell>
          <cell r="CJ193" t="str">
            <v/>
          </cell>
          <cell r="CK193" t="str">
            <v/>
          </cell>
          <cell r="CL193" t="str">
            <v/>
          </cell>
          <cell r="CM193" t="str">
            <v/>
          </cell>
          <cell r="CN193">
            <v>1.5798611111111114E-2</v>
          </cell>
          <cell r="CO193">
            <v>1.5798611111111114E-2</v>
          </cell>
          <cell r="CP193">
            <v>1.5798611111111114E-2</v>
          </cell>
          <cell r="CQ193">
            <v>1.5798611111111114E-2</v>
          </cell>
          <cell r="CR193">
            <v>1.5798611111111114E-2</v>
          </cell>
          <cell r="CS193" t="str">
            <v/>
          </cell>
          <cell r="CT193" t="str">
            <v/>
          </cell>
          <cell r="CU193" t="str">
            <v/>
          </cell>
          <cell r="CV193" t="str">
            <v/>
          </cell>
          <cell r="CW193" t="str">
            <v/>
          </cell>
          <cell r="CX193" t="str">
            <v/>
          </cell>
          <cell r="CY193" t="str">
            <v/>
          </cell>
          <cell r="CZ193" t="str">
            <v/>
          </cell>
          <cell r="DA193" t="str">
            <v/>
          </cell>
          <cell r="DB193" t="str">
            <v/>
          </cell>
          <cell r="DC193">
            <v>1.9328703703703704E-3</v>
          </cell>
          <cell r="DD193">
            <v>1.712962962962963E-3</v>
          </cell>
          <cell r="DE193">
            <v>1.5046296296296294E-3</v>
          </cell>
          <cell r="DF193">
            <v>1.2962962962962963E-3</v>
          </cell>
          <cell r="DG193">
            <v>1.0416666666666667E-3</v>
          </cell>
          <cell r="DH193" t="str">
            <v/>
          </cell>
          <cell r="DI193" t="str">
            <v/>
          </cell>
          <cell r="DJ193" t="str">
            <v/>
          </cell>
          <cell r="DK193" t="str">
            <v/>
          </cell>
          <cell r="DL193" t="str">
            <v/>
          </cell>
          <cell r="DM193">
            <v>-6.9000000000000006E-2</v>
          </cell>
          <cell r="DN193" t="str">
            <v/>
          </cell>
          <cell r="DO193" t="str">
            <v/>
          </cell>
          <cell r="DP193" t="str">
            <v/>
          </cell>
          <cell r="DQ193">
            <v>6.9000000000000006E-2</v>
          </cell>
          <cell r="DR193" t="str">
            <v/>
          </cell>
          <cell r="DS193" t="str">
            <v/>
          </cell>
          <cell r="DT193" t="str">
            <v/>
          </cell>
          <cell r="DU193" t="str">
            <v/>
          </cell>
          <cell r="DV193">
            <v>1</v>
          </cell>
          <cell r="DW193" t="str">
            <v/>
          </cell>
        </row>
        <row r="194">
          <cell r="U194" t="str">
            <v>PR19PRT_PRT-Network Plus-03</v>
          </cell>
          <cell r="V194" t="str">
            <v>A: Safe, Secure and Reliable Supply of Drinking Water</v>
          </cell>
          <cell r="W194" t="str">
            <v>PR14 revision</v>
          </cell>
          <cell r="X194" t="str">
            <v>PRT-Network Plus-03</v>
          </cell>
          <cell r="Y194" t="str">
            <v>Mains repairs</v>
          </cell>
          <cell r="Z194" t="str">
            <v>Number of mains bursts per thousand kilometres of total length of mains. Mains bursts include all physical repair work to mains from which water is lost in any year.</v>
          </cell>
          <cell r="AA194" t="str">
            <v/>
          </cell>
          <cell r="AB194">
            <v>1</v>
          </cell>
          <cell r="AC194" t="str">
            <v/>
          </cell>
          <cell r="AD194" t="str">
            <v/>
          </cell>
          <cell r="AE194" t="str">
            <v/>
          </cell>
          <cell r="AF194" t="str">
            <v/>
          </cell>
          <cell r="AG194" t="str">
            <v/>
          </cell>
          <cell r="AH194" t="str">
            <v/>
          </cell>
          <cell r="AI194">
            <v>1</v>
          </cell>
          <cell r="AJ194" t="str">
            <v>Under</v>
          </cell>
          <cell r="AK194" t="str">
            <v xml:space="preserve">Revenue </v>
          </cell>
          <cell r="AL194" t="str">
            <v>In-period</v>
          </cell>
          <cell r="AM194" t="str">
            <v>Water mains bursts</v>
          </cell>
          <cell r="AN194" t="str">
            <v>number</v>
          </cell>
          <cell r="AO194" t="str">
            <v>Number of repairs per 1000 km of mains</v>
          </cell>
          <cell r="AP194">
            <v>1</v>
          </cell>
          <cell r="AQ194" t="str">
            <v>Down</v>
          </cell>
          <cell r="AR194" t="str">
            <v>Mains repairs</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73.8</v>
          </cell>
          <cell r="BJ194">
            <v>72.400000000000006</v>
          </cell>
          <cell r="BK194">
            <v>71.2</v>
          </cell>
          <cell r="BL194">
            <v>70</v>
          </cell>
          <cell r="BM194">
            <v>68.599999999999994</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t="str">
            <v>Yes</v>
          </cell>
          <cell r="CE194" t="str">
            <v>Yes</v>
          </cell>
          <cell r="CF194" t="str">
            <v>Yes</v>
          </cell>
          <cell r="CG194" t="str">
            <v>Yes</v>
          </cell>
          <cell r="CH194" t="str">
            <v>Yes</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v>-2.4E-2</v>
          </cell>
          <cell r="DN194" t="str">
            <v/>
          </cell>
          <cell r="DO194" t="str">
            <v/>
          </cell>
          <cell r="DP194" t="str">
            <v/>
          </cell>
          <cell r="DQ194" t="str">
            <v/>
          </cell>
          <cell r="DR194" t="str">
            <v/>
          </cell>
          <cell r="DS194" t="str">
            <v/>
          </cell>
          <cell r="DT194" t="str">
            <v/>
          </cell>
          <cell r="DU194" t="str">
            <v/>
          </cell>
          <cell r="DV194">
            <v>1</v>
          </cell>
          <cell r="DW194" t="str">
            <v/>
          </cell>
        </row>
        <row r="195">
          <cell r="U195" t="str">
            <v>PR19PRT_PRT-Network Plus-04</v>
          </cell>
          <cell r="V195" t="str">
            <v>A: Safe, Secure and Reliable Supply of Drinking Water</v>
          </cell>
          <cell r="W195" t="str">
            <v>PR19 new</v>
          </cell>
          <cell r="X195" t="str">
            <v>PRT-Network Plus-04</v>
          </cell>
          <cell r="Y195" t="str">
            <v>Unplanned outage</v>
          </cell>
          <cell r="Z195" t="str">
            <v xml:space="preserve">This measure assesses asset health (primarily for non- infrastructure – above ground assets), for water abstraction and water treatment activities. It is defined as the annualised unavailable flow, based on the peak week production capacity (or PWPC) </v>
          </cell>
          <cell r="AA195" t="str">
            <v/>
          </cell>
          <cell r="AB195">
            <v>1</v>
          </cell>
          <cell r="AC195" t="str">
            <v/>
          </cell>
          <cell r="AD195" t="str">
            <v/>
          </cell>
          <cell r="AE195" t="str">
            <v/>
          </cell>
          <cell r="AF195" t="str">
            <v/>
          </cell>
          <cell r="AG195" t="str">
            <v/>
          </cell>
          <cell r="AH195" t="str">
            <v/>
          </cell>
          <cell r="AI195">
            <v>1</v>
          </cell>
          <cell r="AJ195" t="str">
            <v>Under</v>
          </cell>
          <cell r="AK195" t="str">
            <v xml:space="preserve">Revenue </v>
          </cell>
          <cell r="AL195" t="str">
            <v>In-period</v>
          </cell>
          <cell r="AM195" t="str">
            <v>Treatment works</v>
          </cell>
          <cell r="AN195" t="str">
            <v>%</v>
          </cell>
          <cell r="AO195" t="str">
            <v>Percentage of peak week production capacity</v>
          </cell>
          <cell r="AP195">
            <v>2</v>
          </cell>
          <cell r="AQ195" t="str">
            <v>Down</v>
          </cell>
          <cell r="AR195" t="str">
            <v>Unplanned outage</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2.34</v>
          </cell>
          <cell r="BJ195">
            <v>2.34</v>
          </cell>
          <cell r="BK195">
            <v>2.34</v>
          </cell>
          <cell r="BL195">
            <v>2.34</v>
          </cell>
          <cell r="BM195">
            <v>2.34</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t="str">
            <v>Yes</v>
          </cell>
          <cell r="CE195" t="str">
            <v>Yes</v>
          </cell>
          <cell r="CF195" t="str">
            <v>Yes</v>
          </cell>
          <cell r="CG195" t="str">
            <v>Yes</v>
          </cell>
          <cell r="CH195" t="str">
            <v>Yes</v>
          </cell>
          <cell r="CI195" t="str">
            <v/>
          </cell>
          <cell r="CJ195" t="str">
            <v/>
          </cell>
          <cell r="CK195" t="str">
            <v/>
          </cell>
          <cell r="CL195" t="str">
            <v/>
          </cell>
          <cell r="CM195" t="str">
            <v/>
          </cell>
          <cell r="CN195">
            <v>4.68</v>
          </cell>
          <cell r="CO195">
            <v>4.68</v>
          </cell>
          <cell r="CP195">
            <v>4.68</v>
          </cell>
          <cell r="CQ195">
            <v>4.68</v>
          </cell>
          <cell r="CR195">
            <v>4.68</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v>-0.19</v>
          </cell>
          <cell r="DN195" t="str">
            <v/>
          </cell>
          <cell r="DO195" t="str">
            <v/>
          </cell>
          <cell r="DP195" t="str">
            <v/>
          </cell>
          <cell r="DQ195" t="str">
            <v/>
          </cell>
          <cell r="DR195" t="str">
            <v/>
          </cell>
          <cell r="DS195" t="str">
            <v/>
          </cell>
          <cell r="DT195" t="str">
            <v/>
          </cell>
          <cell r="DU195" t="str">
            <v/>
          </cell>
          <cell r="DV195">
            <v>1</v>
          </cell>
          <cell r="DW195" t="str">
            <v/>
          </cell>
        </row>
        <row r="196">
          <cell r="U196" t="str">
            <v>PR19PRT_PRT-Network Plus-06</v>
          </cell>
          <cell r="V196" t="str">
            <v>A: Safe, Secure and Reliable Supply of Drinking Water</v>
          </cell>
          <cell r="W196" t="str">
            <v>PR14 continuation</v>
          </cell>
          <cell r="X196" t="str">
            <v>PRT-Network Plus-06</v>
          </cell>
          <cell r="Y196" t="str">
            <v>Water quality contacts</v>
          </cell>
          <cell r="Z196"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AA196" t="str">
            <v/>
          </cell>
          <cell r="AB196">
            <v>1</v>
          </cell>
          <cell r="AC196" t="str">
            <v/>
          </cell>
          <cell r="AD196" t="str">
            <v/>
          </cell>
          <cell r="AE196" t="str">
            <v/>
          </cell>
          <cell r="AF196" t="str">
            <v/>
          </cell>
          <cell r="AG196" t="str">
            <v/>
          </cell>
          <cell r="AH196" t="str">
            <v/>
          </cell>
          <cell r="AI196">
            <v>1</v>
          </cell>
          <cell r="AJ196" t="str">
            <v>Under</v>
          </cell>
          <cell r="AK196" t="str">
            <v xml:space="preserve">Revenue </v>
          </cell>
          <cell r="AL196" t="str">
            <v>In-period</v>
          </cell>
          <cell r="AM196" t="str">
            <v>Customer contacts - water quality</v>
          </cell>
          <cell r="AN196" t="str">
            <v>Number</v>
          </cell>
          <cell r="AO196" t="str">
            <v>No. of contacts per 1,000 population</v>
          </cell>
          <cell r="AP196">
            <v>2</v>
          </cell>
          <cell r="AQ196" t="str">
            <v>Down</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t="str">
            <v/>
          </cell>
          <cell r="BJ196" t="str">
            <v/>
          </cell>
          <cell r="BK196" t="str">
            <v/>
          </cell>
          <cell r="BL196" t="str">
            <v/>
          </cell>
          <cell r="BM196" t="str">
            <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t="str">
            <v>Yes</v>
          </cell>
          <cell r="CE196" t="str">
            <v>Yes</v>
          </cell>
          <cell r="CF196" t="str">
            <v>Yes</v>
          </cell>
          <cell r="CG196" t="str">
            <v>Yes</v>
          </cell>
          <cell r="CH196" t="str">
            <v>Yes</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v>1</v>
          </cell>
          <cell r="DW196" t="str">
            <v/>
          </cell>
        </row>
        <row r="197">
          <cell r="U197" t="str">
            <v>PR19PRT_PRT-Network Plus-05</v>
          </cell>
          <cell r="V197" t="str">
            <v>A: Safe, Secure and Reliable Supply of Drinking Water</v>
          </cell>
          <cell r="W197" t="str">
            <v>PR19 new</v>
          </cell>
          <cell r="X197" t="str">
            <v>PRT-Network Plus-05</v>
          </cell>
          <cell r="Y197" t="str">
            <v>Low pressure</v>
          </cell>
          <cell r="Z197" t="str">
            <v>The number of customers who receive, or are at risk of receiving, pressure below the minimum standard as defined by The Water Industry Act 1991.</v>
          </cell>
          <cell r="AA197" t="str">
            <v/>
          </cell>
          <cell r="AB197">
            <v>1</v>
          </cell>
          <cell r="AC197" t="str">
            <v/>
          </cell>
          <cell r="AD197" t="str">
            <v/>
          </cell>
          <cell r="AE197" t="str">
            <v/>
          </cell>
          <cell r="AF197" t="str">
            <v/>
          </cell>
          <cell r="AG197" t="str">
            <v/>
          </cell>
          <cell r="AH197" t="str">
            <v/>
          </cell>
          <cell r="AI197">
            <v>1</v>
          </cell>
          <cell r="AJ197" t="str">
            <v>Under</v>
          </cell>
          <cell r="AK197" t="str">
            <v xml:space="preserve">Revenue </v>
          </cell>
          <cell r="AL197" t="str">
            <v>In-period</v>
          </cell>
          <cell r="AM197" t="str">
            <v>Water pressure</v>
          </cell>
          <cell r="AN197" t="str">
            <v>number</v>
          </cell>
          <cell r="AO197" t="str">
            <v>No. of properties per 10,000 connections</v>
          </cell>
          <cell r="AP197">
            <v>0</v>
          </cell>
          <cell r="AQ197" t="str">
            <v>Down</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t="str">
            <v/>
          </cell>
          <cell r="BJ197" t="str">
            <v/>
          </cell>
          <cell r="BK197" t="str">
            <v/>
          </cell>
          <cell r="BL197" t="str">
            <v/>
          </cell>
          <cell r="BM197" t="str">
            <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t="str">
            <v>Yes</v>
          </cell>
          <cell r="CE197" t="str">
            <v>Yes</v>
          </cell>
          <cell r="CF197" t="str">
            <v>Yes</v>
          </cell>
          <cell r="CG197" t="str">
            <v>Yes</v>
          </cell>
          <cell r="CH197" t="str">
            <v>Yes</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v>1</v>
          </cell>
          <cell r="DW197" t="str">
            <v/>
          </cell>
        </row>
        <row r="198">
          <cell r="U198" t="str">
            <v>PR19PRT_PRT-Network Plus-08</v>
          </cell>
          <cell r="V198" t="str">
            <v>D: An Improved Environment Supporting Biodiversity</v>
          </cell>
          <cell r="W198" t="str">
            <v>PR19 new</v>
          </cell>
          <cell r="X198" t="str">
            <v>PRT-Network Plus-08</v>
          </cell>
          <cell r="Y198" t="str">
            <v>Catchment Management</v>
          </cell>
          <cell r="Z198"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AA198" t="str">
            <v/>
          </cell>
          <cell r="AB198">
            <v>1</v>
          </cell>
          <cell r="AC198" t="str">
            <v/>
          </cell>
          <cell r="AD198" t="str">
            <v/>
          </cell>
          <cell r="AE198" t="str">
            <v/>
          </cell>
          <cell r="AF198" t="str">
            <v/>
          </cell>
          <cell r="AG198" t="str">
            <v/>
          </cell>
          <cell r="AH198" t="str">
            <v/>
          </cell>
          <cell r="AI198">
            <v>1</v>
          </cell>
          <cell r="AJ198" t="str">
            <v>Out &amp; under</v>
          </cell>
          <cell r="AK198" t="str">
            <v xml:space="preserve">Revenue </v>
          </cell>
          <cell r="AL198" t="str">
            <v>In-period</v>
          </cell>
          <cell r="AM198" t="str">
            <v>Catchment management</v>
          </cell>
          <cell r="AN198" t="str">
            <v>nr</v>
          </cell>
          <cell r="AO198" t="str">
            <v>nr of farmers engaged with</v>
          </cell>
          <cell r="AP198">
            <v>0</v>
          </cell>
          <cell r="AQ198" t="str">
            <v>Up</v>
          </cell>
          <cell r="AR198" t="str">
            <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t="str">
            <v/>
          </cell>
          <cell r="BJ198" t="str">
            <v/>
          </cell>
          <cell r="BK198" t="str">
            <v/>
          </cell>
          <cell r="BL198" t="str">
            <v/>
          </cell>
          <cell r="BM198" t="str">
            <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t="str">
            <v>Yes</v>
          </cell>
          <cell r="CE198" t="str">
            <v>Yes</v>
          </cell>
          <cell r="CF198" t="str">
            <v>Yes</v>
          </cell>
          <cell r="CG198" t="str">
            <v>Yes</v>
          </cell>
          <cell r="CH198" t="str">
            <v>Yes</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v>1</v>
          </cell>
          <cell r="DW198" t="str">
            <v/>
          </cell>
        </row>
        <row r="199">
          <cell r="U199" t="str">
            <v>PR19PRT_PRT-Water Resources-02</v>
          </cell>
          <cell r="V199" t="str">
            <v>D: An Improved Environment Supporting Biodiversity</v>
          </cell>
          <cell r="W199" t="str">
            <v>PR19 new</v>
          </cell>
          <cell r="X199" t="str">
            <v>PRT-Water Resources-02</v>
          </cell>
          <cell r="Y199" t="str">
            <v>Abstraction Incentive Mechanism</v>
          </cell>
          <cell r="Z199"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AA199">
            <v>1</v>
          </cell>
          <cell r="AB199" t="str">
            <v/>
          </cell>
          <cell r="AC199" t="str">
            <v/>
          </cell>
          <cell r="AD199" t="str">
            <v/>
          </cell>
          <cell r="AE199" t="str">
            <v/>
          </cell>
          <cell r="AF199" t="str">
            <v/>
          </cell>
          <cell r="AG199" t="str">
            <v/>
          </cell>
          <cell r="AH199" t="str">
            <v/>
          </cell>
          <cell r="AI199">
            <v>1</v>
          </cell>
          <cell r="AJ199" t="str">
            <v>Out &amp; under</v>
          </cell>
          <cell r="AK199" t="str">
            <v xml:space="preserve">Revenue </v>
          </cell>
          <cell r="AL199" t="str">
            <v>In-period</v>
          </cell>
          <cell r="AM199" t="str">
            <v>Water resources/ abstraction</v>
          </cell>
          <cell r="AN199" t="str">
            <v>nr</v>
          </cell>
          <cell r="AO199" t="str">
            <v>Ml</v>
          </cell>
          <cell r="AP199">
            <v>1</v>
          </cell>
          <cell r="AQ199" t="str">
            <v>Down</v>
          </cell>
          <cell r="AR199" t="str">
            <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t="str">
            <v/>
          </cell>
          <cell r="BJ199" t="str">
            <v/>
          </cell>
          <cell r="BK199" t="str">
            <v/>
          </cell>
          <cell r="BL199" t="str">
            <v/>
          </cell>
          <cell r="BM199" t="str">
            <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t="str">
            <v>Yes</v>
          </cell>
          <cell r="CE199" t="str">
            <v>Yes</v>
          </cell>
          <cell r="CF199" t="str">
            <v>Yes</v>
          </cell>
          <cell r="CG199" t="str">
            <v>Yes</v>
          </cell>
          <cell r="CH199" t="str">
            <v>Yes</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v>1</v>
          </cell>
          <cell r="DW199" t="str">
            <v/>
          </cell>
        </row>
        <row r="200">
          <cell r="U200" t="str">
            <v>PR19PRT_PRT-Water Resources-01</v>
          </cell>
          <cell r="V200" t="str">
            <v>D: An Improved Environment Supporting Biodiversity</v>
          </cell>
          <cell r="W200" t="str">
            <v>PR19 new</v>
          </cell>
          <cell r="X200" t="str">
            <v>PRT-Water Resources-01</v>
          </cell>
          <cell r="Y200" t="str">
            <v>Biodiversity (reward)</v>
          </cell>
          <cell r="Z200" t="str">
            <v>The Company will offer a grant scheme to third parties for projects which enhance biodiversity</v>
          </cell>
          <cell r="AA200" t="str">
            <v/>
          </cell>
          <cell r="AB200">
            <v>1</v>
          </cell>
          <cell r="AC200" t="str">
            <v/>
          </cell>
          <cell r="AD200" t="str">
            <v/>
          </cell>
          <cell r="AE200" t="str">
            <v/>
          </cell>
          <cell r="AF200" t="str">
            <v/>
          </cell>
          <cell r="AG200" t="str">
            <v/>
          </cell>
          <cell r="AH200" t="str">
            <v/>
          </cell>
          <cell r="AI200">
            <v>1</v>
          </cell>
          <cell r="AJ200" t="str">
            <v>Out &amp; under</v>
          </cell>
          <cell r="AK200" t="str">
            <v/>
          </cell>
          <cell r="AL200" t="str">
            <v/>
          </cell>
          <cell r="AM200" t="str">
            <v>Biodiversity/SSSIs</v>
          </cell>
          <cell r="AN200" t="str">
            <v>£m</v>
          </cell>
          <cell r="AO200" t="str">
            <v>value of grants awarded</v>
          </cell>
          <cell r="AP200">
            <v>3</v>
          </cell>
          <cell r="AQ200" t="str">
            <v>Up</v>
          </cell>
          <cell r="AR200" t="str">
            <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t="str">
            <v/>
          </cell>
          <cell r="BJ200" t="str">
            <v/>
          </cell>
          <cell r="BK200" t="str">
            <v/>
          </cell>
          <cell r="BL200" t="str">
            <v/>
          </cell>
          <cell r="BM200" t="str">
            <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t="str">
            <v/>
          </cell>
          <cell r="CE200" t="str">
            <v/>
          </cell>
          <cell r="CF200" t="str">
            <v/>
          </cell>
          <cell r="CG200" t="str">
            <v/>
          </cell>
          <cell r="CH200" t="str">
            <v>Yes</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v>0</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v>1</v>
          </cell>
          <cell r="DW200" t="str">
            <v/>
          </cell>
        </row>
        <row r="201">
          <cell r="U201" t="str">
            <v>PR19PRT_PRT-Water Resources-06</v>
          </cell>
          <cell r="V201" t="str">
            <v>D: An Improved Environment Supporting Biodiversity</v>
          </cell>
          <cell r="W201" t="str">
            <v>PR14 revision</v>
          </cell>
          <cell r="X201" t="str">
            <v>PRT-Water Resources-06</v>
          </cell>
          <cell r="Y201" t="str">
            <v>Biodiversity (penalty)</v>
          </cell>
          <cell r="Z201" t="str">
            <v>The Company will make a payment if it fails to maintain its sites appropriately</v>
          </cell>
          <cell r="AA201" t="str">
            <v/>
          </cell>
          <cell r="AB201">
            <v>1</v>
          </cell>
          <cell r="AC201" t="str">
            <v/>
          </cell>
          <cell r="AD201" t="str">
            <v/>
          </cell>
          <cell r="AE201" t="str">
            <v/>
          </cell>
          <cell r="AF201" t="str">
            <v/>
          </cell>
          <cell r="AG201" t="str">
            <v/>
          </cell>
          <cell r="AH201" t="str">
            <v/>
          </cell>
          <cell r="AI201">
            <v>1</v>
          </cell>
          <cell r="AJ201" t="str">
            <v>Under</v>
          </cell>
          <cell r="AK201" t="str">
            <v xml:space="preserve">Revenue </v>
          </cell>
          <cell r="AL201" t="str">
            <v>In-period</v>
          </cell>
          <cell r="AM201" t="str">
            <v>Biodiversity/SSSIs</v>
          </cell>
          <cell r="AN201" t="str">
            <v>%</v>
          </cell>
          <cell r="AO201" t="str">
            <v>Status of sites</v>
          </cell>
          <cell r="AP201">
            <v>1</v>
          </cell>
          <cell r="AQ201" t="str">
            <v>Up</v>
          </cell>
          <cell r="AR201" t="str">
            <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t="str">
            <v/>
          </cell>
          <cell r="BJ201" t="str">
            <v/>
          </cell>
          <cell r="BK201" t="str">
            <v/>
          </cell>
          <cell r="BL201" t="str">
            <v/>
          </cell>
          <cell r="BM201" t="str">
            <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t="str">
            <v>Yes</v>
          </cell>
          <cell r="CE201" t="str">
            <v>Yes</v>
          </cell>
          <cell r="CF201" t="str">
            <v>Yes</v>
          </cell>
          <cell r="CG201" t="str">
            <v>Yes</v>
          </cell>
          <cell r="CH201" t="str">
            <v>Yes</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v>1</v>
          </cell>
          <cell r="DW201" t="str">
            <v/>
          </cell>
        </row>
        <row r="202">
          <cell r="U202" t="str">
            <v>PR19PRT_PRT-Retail-02</v>
          </cell>
          <cell r="V202" t="str">
            <v>C: A Service Tailored to Individual Needs at an Affordable Price</v>
          </cell>
          <cell r="W202" t="str">
            <v>PR19 new</v>
          </cell>
          <cell r="X202" t="str">
            <v>PRT-Retail-02</v>
          </cell>
          <cell r="Y202" t="str">
            <v>Voids</v>
          </cell>
          <cell r="Z202"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AA202" t="str">
            <v/>
          </cell>
          <cell r="AB202" t="str">
            <v/>
          </cell>
          <cell r="AC202" t="str">
            <v/>
          </cell>
          <cell r="AD202" t="str">
            <v/>
          </cell>
          <cell r="AE202">
            <v>1</v>
          </cell>
          <cell r="AF202" t="str">
            <v/>
          </cell>
          <cell r="AG202" t="str">
            <v/>
          </cell>
          <cell r="AH202" t="str">
            <v/>
          </cell>
          <cell r="AI202">
            <v>1</v>
          </cell>
          <cell r="AJ202" t="str">
            <v>Out &amp; under</v>
          </cell>
          <cell r="AK202" t="str">
            <v xml:space="preserve">Revenue </v>
          </cell>
          <cell r="AL202" t="str">
            <v>In-period</v>
          </cell>
          <cell r="AM202" t="str">
            <v>Voids and gap sites</v>
          </cell>
          <cell r="AN202" t="str">
            <v>%</v>
          </cell>
          <cell r="AO202" t="str">
            <v>% of properties classified as void</v>
          </cell>
          <cell r="AP202">
            <v>2</v>
          </cell>
          <cell r="AQ202" t="str">
            <v>Down</v>
          </cell>
          <cell r="AR202" t="str">
            <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t="str">
            <v/>
          </cell>
          <cell r="BJ202" t="str">
            <v/>
          </cell>
          <cell r="BK202" t="str">
            <v/>
          </cell>
          <cell r="BL202" t="str">
            <v/>
          </cell>
          <cell r="BM202" t="str">
            <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t="str">
            <v>Yes</v>
          </cell>
          <cell r="CE202" t="str">
            <v>Yes</v>
          </cell>
          <cell r="CF202" t="str">
            <v>Yes</v>
          </cell>
          <cell r="CG202" t="str">
            <v>Yes</v>
          </cell>
          <cell r="CH202" t="str">
            <v>Yes</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v>1</v>
          </cell>
          <cell r="DW202" t="str">
            <v/>
          </cell>
        </row>
        <row r="203">
          <cell r="U203" t="str">
            <v>PR19PRT_PRT-Retail-03</v>
          </cell>
          <cell r="V203" t="str">
            <v>C: A Service Tailored to Individual Needs at an Affordable Price</v>
          </cell>
          <cell r="W203" t="str">
            <v>PR19 new</v>
          </cell>
          <cell r="X203" t="str">
            <v>PRT-Retail-03</v>
          </cell>
          <cell r="Y203" t="str">
            <v>Affordability</v>
          </cell>
          <cell r="Z203" t="str">
            <v xml:space="preserve">The Company will offer a social tariff to all customers whose income is below the national value for low income, currently £16,105. This tariff will be no more than 0.5% of the low income household threshold, as defined by the Government.
</v>
          </cell>
          <cell r="AA203" t="str">
            <v/>
          </cell>
          <cell r="AB203" t="str">
            <v/>
          </cell>
          <cell r="AC203" t="str">
            <v/>
          </cell>
          <cell r="AD203" t="str">
            <v/>
          </cell>
          <cell r="AE203">
            <v>1</v>
          </cell>
          <cell r="AF203" t="str">
            <v/>
          </cell>
          <cell r="AG203" t="str">
            <v/>
          </cell>
          <cell r="AH203" t="str">
            <v/>
          </cell>
          <cell r="AI203">
            <v>1</v>
          </cell>
          <cell r="AJ203" t="str">
            <v>Under</v>
          </cell>
          <cell r="AK203" t="str">
            <v xml:space="preserve">Revenue </v>
          </cell>
          <cell r="AL203" t="str">
            <v>In-period</v>
          </cell>
          <cell r="AM203" t="str">
            <v>Affordability/vulnerability</v>
          </cell>
          <cell r="AN203" t="str">
            <v>nr</v>
          </cell>
          <cell r="AO203" t="str">
            <v xml:space="preserve">nr of customers on Social tariff </v>
          </cell>
          <cell r="AP203">
            <v>0</v>
          </cell>
          <cell r="AQ203" t="str">
            <v>Up</v>
          </cell>
          <cell r="AR203" t="str">
            <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t="str">
            <v/>
          </cell>
          <cell r="BJ203" t="str">
            <v/>
          </cell>
          <cell r="BK203" t="str">
            <v/>
          </cell>
          <cell r="BL203" t="str">
            <v/>
          </cell>
          <cell r="BM203" t="str">
            <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t="str">
            <v>Yes</v>
          </cell>
          <cell r="CE203" t="str">
            <v>Yes</v>
          </cell>
          <cell r="CF203" t="str">
            <v>Yes</v>
          </cell>
          <cell r="CG203" t="str">
            <v>Yes</v>
          </cell>
          <cell r="CH203" t="str">
            <v>Yes</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v>1</v>
          </cell>
          <cell r="DW203" t="str">
            <v/>
          </cell>
        </row>
        <row r="204">
          <cell r="U204" t="str">
            <v>PR19PRT_PRT-Retail-01</v>
          </cell>
          <cell r="V204" t="str">
            <v>C: A Service Tailored to Individual Needs at an Affordable Price</v>
          </cell>
          <cell r="W204" t="str">
            <v>PR19 new</v>
          </cell>
          <cell r="X204" t="str">
            <v>PRT-Retail-01</v>
          </cell>
          <cell r="Y204" t="str">
            <v>C-MeX: Customer measure of experience</v>
          </cell>
          <cell r="Z204"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AA204" t="str">
            <v/>
          </cell>
          <cell r="AB204" t="str">
            <v/>
          </cell>
          <cell r="AC204" t="str">
            <v/>
          </cell>
          <cell r="AD204" t="str">
            <v/>
          </cell>
          <cell r="AE204">
            <v>1</v>
          </cell>
          <cell r="AF204" t="str">
            <v/>
          </cell>
          <cell r="AG204" t="str">
            <v/>
          </cell>
          <cell r="AH204" t="str">
            <v/>
          </cell>
          <cell r="AI204">
            <v>1</v>
          </cell>
          <cell r="AJ204" t="str">
            <v>Out &amp; under</v>
          </cell>
          <cell r="AK204" t="str">
            <v xml:space="preserve">Revenue </v>
          </cell>
          <cell r="AL204" t="str">
            <v>In-period</v>
          </cell>
          <cell r="AM204" t="str">
            <v>Customer measure of experience (C-MeX)</v>
          </cell>
          <cell r="AN204" t="str">
            <v>score</v>
          </cell>
          <cell r="AO204" t="str">
            <v>C-Mex score</v>
          </cell>
          <cell r="AP204">
            <v>2</v>
          </cell>
          <cell r="AQ204" t="str">
            <v>Up</v>
          </cell>
          <cell r="AR204" t="str">
            <v>C-MeX: Customer measure of experience</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t="str">
            <v/>
          </cell>
          <cell r="BJ204" t="str">
            <v/>
          </cell>
          <cell r="BK204" t="str">
            <v/>
          </cell>
          <cell r="BL204" t="str">
            <v/>
          </cell>
          <cell r="BM204" t="str">
            <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t="str">
            <v>Yes</v>
          </cell>
          <cell r="CE204" t="str">
            <v>Yes</v>
          </cell>
          <cell r="CF204" t="str">
            <v>Yes</v>
          </cell>
          <cell r="CG204" t="str">
            <v>Yes</v>
          </cell>
          <cell r="CH204" t="str">
            <v>Yes</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v>1</v>
          </cell>
          <cell r="DW204" t="str">
            <v/>
          </cell>
        </row>
        <row r="205">
          <cell r="U205" t="str">
            <v>PR19PRT_PRT-Network Plus-11</v>
          </cell>
          <cell r="V205" t="str">
            <v>C: A Service Tailored to Individual Needs at an Affordable Price</v>
          </cell>
          <cell r="W205" t="str">
            <v>PR19 new</v>
          </cell>
          <cell r="X205" t="str">
            <v>PRT-Network Plus-11</v>
          </cell>
          <cell r="Y205" t="str">
            <v>D-MeX: Developer services measure of experience</v>
          </cell>
          <cell r="Z205"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AA205" t="str">
            <v/>
          </cell>
          <cell r="AB205">
            <v>1</v>
          </cell>
          <cell r="AC205" t="str">
            <v/>
          </cell>
          <cell r="AD205" t="str">
            <v/>
          </cell>
          <cell r="AE205" t="str">
            <v/>
          </cell>
          <cell r="AF205" t="str">
            <v/>
          </cell>
          <cell r="AG205" t="str">
            <v/>
          </cell>
          <cell r="AH205" t="str">
            <v/>
          </cell>
          <cell r="AI205">
            <v>1</v>
          </cell>
          <cell r="AJ205" t="str">
            <v>Out &amp; under</v>
          </cell>
          <cell r="AK205" t="str">
            <v xml:space="preserve">Revenue </v>
          </cell>
          <cell r="AL205" t="str">
            <v>In-period</v>
          </cell>
          <cell r="AM205" t="str">
            <v>Developer services measure of experience (D-MeX)</v>
          </cell>
          <cell r="AN205" t="str">
            <v>score</v>
          </cell>
          <cell r="AO205" t="str">
            <v>D-Mex score</v>
          </cell>
          <cell r="AP205">
            <v>2</v>
          </cell>
          <cell r="AQ205" t="str">
            <v>Up</v>
          </cell>
          <cell r="AR205" t="str">
            <v>D-MeX: Developer services measure of experience</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t="str">
            <v/>
          </cell>
          <cell r="BJ205" t="str">
            <v/>
          </cell>
          <cell r="BK205" t="str">
            <v/>
          </cell>
          <cell r="BL205" t="str">
            <v/>
          </cell>
          <cell r="BM205" t="str">
            <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t="str">
            <v>Yes</v>
          </cell>
          <cell r="CE205" t="str">
            <v>Yes</v>
          </cell>
          <cell r="CF205" t="str">
            <v>Yes</v>
          </cell>
          <cell r="CG205" t="str">
            <v>Yes</v>
          </cell>
          <cell r="CH205" t="str">
            <v>Yes</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v>1</v>
          </cell>
          <cell r="DW205" t="str">
            <v/>
          </cell>
        </row>
        <row r="206">
          <cell r="U206" t="str">
            <v>PR19PRT_PRT-Network Plus-12</v>
          </cell>
          <cell r="V206" t="str">
            <v>G: Long Term Resilience of our Supplies for our Own Customers and to Support the South East Region</v>
          </cell>
          <cell r="W206" t="str">
            <v>PR19 new</v>
          </cell>
          <cell r="X206" t="str">
            <v>PRT-Network Plus-12</v>
          </cell>
          <cell r="Y206" t="str">
            <v>Resilience schemes to ensure peak demands can be met </v>
          </cell>
          <cell r="Z206" t="str">
            <v xml:space="preserve">The Company will ensure that it can deliver water to all of its customers in the event of losing Farlington treatment works. </v>
          </cell>
          <cell r="AA206" t="str">
            <v/>
          </cell>
          <cell r="AB206">
            <v>1</v>
          </cell>
          <cell r="AC206" t="str">
            <v/>
          </cell>
          <cell r="AD206" t="str">
            <v/>
          </cell>
          <cell r="AE206" t="str">
            <v/>
          </cell>
          <cell r="AF206" t="str">
            <v/>
          </cell>
          <cell r="AG206" t="str">
            <v/>
          </cell>
          <cell r="AH206" t="str">
            <v/>
          </cell>
          <cell r="AI206">
            <v>1</v>
          </cell>
          <cell r="AJ206" t="str">
            <v>NFI</v>
          </cell>
          <cell r="AK206" t="str">
            <v/>
          </cell>
          <cell r="AL206" t="str">
            <v/>
          </cell>
          <cell r="AM206" t="str">
            <v>Resilience</v>
          </cell>
          <cell r="AN206" t="str">
            <v>category</v>
          </cell>
          <cell r="AO206" t="str">
            <v>% completion of schemes to improve resilience at peak demand</v>
          </cell>
          <cell r="AP206">
            <v>0</v>
          </cell>
          <cell r="AQ206" t="str">
            <v>Down</v>
          </cell>
          <cell r="AR206" t="str">
            <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t="str">
            <v/>
          </cell>
          <cell r="BJ206" t="str">
            <v/>
          </cell>
          <cell r="BK206" t="str">
            <v/>
          </cell>
          <cell r="BL206" t="str">
            <v/>
          </cell>
          <cell r="BM206" t="str">
            <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v>1</v>
          </cell>
          <cell r="DW206" t="str">
            <v/>
          </cell>
        </row>
        <row r="207">
          <cell r="U207" t="str">
            <v>PR19PRT_PRT-Water Resources-04</v>
          </cell>
          <cell r="V207" t="str">
            <v>G: Long Term Resilience of our Supplies for our Own Customers and to Support the South East Region</v>
          </cell>
          <cell r="W207" t="str">
            <v>PR19 new</v>
          </cell>
          <cell r="X207" t="str">
            <v>PRT-Water Resources-04</v>
          </cell>
          <cell r="Y207" t="str">
            <v>Risk of severe restrictions in a drought</v>
          </cell>
          <cell r="Z207" t="str">
            <v>The Company will ensure that it will have sufficient water for its customers in the event of a severe drought, as defined by a 1 in 200 year event.</v>
          </cell>
          <cell r="AA207">
            <v>1</v>
          </cell>
          <cell r="AB207" t="str">
            <v/>
          </cell>
          <cell r="AC207" t="str">
            <v/>
          </cell>
          <cell r="AD207" t="str">
            <v/>
          </cell>
          <cell r="AE207" t="str">
            <v/>
          </cell>
          <cell r="AF207" t="str">
            <v/>
          </cell>
          <cell r="AG207" t="str">
            <v/>
          </cell>
          <cell r="AH207" t="str">
            <v/>
          </cell>
          <cell r="AI207">
            <v>1</v>
          </cell>
          <cell r="AJ207" t="str">
            <v>NFI</v>
          </cell>
          <cell r="AK207" t="str">
            <v/>
          </cell>
          <cell r="AL207" t="str">
            <v/>
          </cell>
          <cell r="AM207" t="str">
            <v>Resilience</v>
          </cell>
          <cell r="AN207" t="str">
            <v>%</v>
          </cell>
          <cell r="AO207" t="str">
            <v>Percentage of population at risk</v>
          </cell>
          <cell r="AP207">
            <v>1</v>
          </cell>
          <cell r="AQ207" t="str">
            <v>Down</v>
          </cell>
          <cell r="AR207" t="str">
            <v>Risk of severe restrictions in a drought</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84</v>
          </cell>
          <cell r="BJ207">
            <v>84</v>
          </cell>
          <cell r="BK207">
            <v>76</v>
          </cell>
          <cell r="BL207">
            <v>68</v>
          </cell>
          <cell r="BM207">
            <v>32</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v>1</v>
          </cell>
          <cell r="DW207" t="str">
            <v/>
          </cell>
        </row>
        <row r="208">
          <cell r="U208" t="str">
            <v>PR19PRT_PRT-Water Resources-05</v>
          </cell>
          <cell r="V208" t="str">
            <v>G: Long Term Resilience of our Supplies for our Own Customers and to Support the South East Region</v>
          </cell>
          <cell r="W208" t="str">
            <v>PR14 continuation</v>
          </cell>
          <cell r="X208" t="str">
            <v>PRT-Water Resources-05</v>
          </cell>
          <cell r="Y208" t="str">
            <v>Avoidance of water supply restrictions</v>
          </cell>
          <cell r="Z208" t="str">
            <v>The Company will ensure that it will have sufficient water for its customers in the event of a drought, as defined by a 1 in 20 year event.</v>
          </cell>
          <cell r="AA208">
            <v>1</v>
          </cell>
          <cell r="AB208" t="str">
            <v/>
          </cell>
          <cell r="AC208" t="str">
            <v/>
          </cell>
          <cell r="AD208" t="str">
            <v/>
          </cell>
          <cell r="AE208" t="str">
            <v/>
          </cell>
          <cell r="AF208" t="str">
            <v/>
          </cell>
          <cell r="AG208" t="str">
            <v/>
          </cell>
          <cell r="AH208" t="str">
            <v/>
          </cell>
          <cell r="AI208">
            <v>1</v>
          </cell>
          <cell r="AJ208" t="str">
            <v>NFI</v>
          </cell>
          <cell r="AK208" t="str">
            <v/>
          </cell>
          <cell r="AL208" t="str">
            <v/>
          </cell>
          <cell r="AM208" t="str">
            <v>Resilience</v>
          </cell>
          <cell r="AN208" t="str">
            <v>nr</v>
          </cell>
          <cell r="AO208" t="str">
            <v>Ability to meet a 1 : 20 year event</v>
          </cell>
          <cell r="AP208">
            <v>0</v>
          </cell>
          <cell r="AQ208" t="str">
            <v>Down</v>
          </cell>
          <cell r="AR208" t="str">
            <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t="str">
            <v/>
          </cell>
          <cell r="BJ208" t="str">
            <v/>
          </cell>
          <cell r="BK208" t="str">
            <v/>
          </cell>
          <cell r="BL208" t="str">
            <v/>
          </cell>
          <cell r="BM208" t="str">
            <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v>1</v>
          </cell>
          <cell r="DW208" t="str">
            <v/>
          </cell>
        </row>
        <row r="209">
          <cell r="U209" t="str">
            <v>PR19PRT_PRT-Network Plus-09</v>
          </cell>
          <cell r="V209" t="str">
            <v>D: An Improved Environment Supporting Biodiversity</v>
          </cell>
          <cell r="W209" t="str">
            <v>PR14 revision</v>
          </cell>
          <cell r="X209" t="str">
            <v>PRT-Network Plus-09</v>
          </cell>
          <cell r="Y209" t="str">
            <v>Carbon</v>
          </cell>
          <cell r="Z209" t="str">
            <v>The Company generates carbon as bi-product of its operations delivering water to its customers. The Company commits to a carbon target / Ml/d of distribution input</v>
          </cell>
          <cell r="AA209" t="str">
            <v/>
          </cell>
          <cell r="AB209">
            <v>1</v>
          </cell>
          <cell r="AC209" t="str">
            <v/>
          </cell>
          <cell r="AD209" t="str">
            <v/>
          </cell>
          <cell r="AE209" t="str">
            <v/>
          </cell>
          <cell r="AF209" t="str">
            <v/>
          </cell>
          <cell r="AG209" t="str">
            <v/>
          </cell>
          <cell r="AH209" t="str">
            <v/>
          </cell>
          <cell r="AI209">
            <v>1</v>
          </cell>
          <cell r="AJ209" t="str">
            <v>NFI</v>
          </cell>
          <cell r="AK209" t="str">
            <v/>
          </cell>
          <cell r="AL209" t="str">
            <v/>
          </cell>
          <cell r="AM209" t="str">
            <v>Energy/emissions</v>
          </cell>
          <cell r="AN209" t="str">
            <v>%</v>
          </cell>
          <cell r="AO209" t="str">
            <v>% reduction in operational carbon emissions from a 2019-20 baseline</v>
          </cell>
          <cell r="AP209">
            <v>1</v>
          </cell>
          <cell r="AQ209" t="str">
            <v>Down</v>
          </cell>
          <cell r="AR209" t="str">
            <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t="str">
            <v/>
          </cell>
          <cell r="BJ209" t="str">
            <v/>
          </cell>
          <cell r="BK209" t="str">
            <v/>
          </cell>
          <cell r="BL209" t="str">
            <v/>
          </cell>
          <cell r="BM209" t="str">
            <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v>1</v>
          </cell>
          <cell r="DW209" t="str">
            <v/>
          </cell>
        </row>
        <row r="210">
          <cell r="U210" t="str">
            <v>PR19PRT_PRT-Retail-04</v>
          </cell>
          <cell r="V210" t="str">
            <v>E: Being recognised by the Community as a good corporate citizen</v>
          </cell>
          <cell r="W210" t="str">
            <v>PR14 revision</v>
          </cell>
          <cell r="X210" t="str">
            <v>PRT-Retail-04</v>
          </cell>
          <cell r="Y210" t="str">
            <v>Addressing Vulnerability</v>
          </cell>
          <cell r="Z210"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AA210" t="str">
            <v/>
          </cell>
          <cell r="AB210" t="str">
            <v/>
          </cell>
          <cell r="AC210" t="str">
            <v/>
          </cell>
          <cell r="AD210" t="str">
            <v/>
          </cell>
          <cell r="AE210">
            <v>1</v>
          </cell>
          <cell r="AF210" t="str">
            <v/>
          </cell>
          <cell r="AG210" t="str">
            <v/>
          </cell>
          <cell r="AH210" t="str">
            <v/>
          </cell>
          <cell r="AI210">
            <v>1</v>
          </cell>
          <cell r="AJ210" t="str">
            <v>NFI</v>
          </cell>
          <cell r="AK210" t="str">
            <v/>
          </cell>
          <cell r="AL210" t="str">
            <v/>
          </cell>
          <cell r="AM210" t="str">
            <v>Affordability/vulnerability</v>
          </cell>
          <cell r="AN210" t="str">
            <v>%</v>
          </cell>
          <cell r="AO210" t="str">
            <v>Survey score</v>
          </cell>
          <cell r="AP210">
            <v>0</v>
          </cell>
          <cell r="AQ210" t="str">
            <v>Up</v>
          </cell>
          <cell r="AR210" t="str">
            <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t="str">
            <v/>
          </cell>
          <cell r="BJ210" t="str">
            <v/>
          </cell>
          <cell r="BK210" t="str">
            <v/>
          </cell>
          <cell r="BL210" t="str">
            <v/>
          </cell>
          <cell r="BM210" t="str">
            <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v>1</v>
          </cell>
          <cell r="DW210" t="str">
            <v/>
          </cell>
        </row>
        <row r="211">
          <cell r="U211" t="str">
            <v>PR19PRT_PRT-Network Plus-10</v>
          </cell>
          <cell r="V211" t="str">
            <v>F: Recognised by Stakeholder as Having a Culture of Health and Safety Through all of our Activities</v>
          </cell>
          <cell r="W211" t="str">
            <v>PR14 continuation</v>
          </cell>
          <cell r="X211" t="str">
            <v>PRT-Network Plus-10</v>
          </cell>
          <cell r="Y211" t="str">
            <v>RoSPA</v>
          </cell>
          <cell r="Z211" t="str">
            <v xml:space="preserve">The Company commits to an annual review of its Health and Safety performance to be undertaken by RoSPA on an annual basis.
The Company has set a target of being awarded the Gold Standard each year.
</v>
          </cell>
          <cell r="AA211" t="str">
            <v/>
          </cell>
          <cell r="AB211">
            <v>1</v>
          </cell>
          <cell r="AC211" t="str">
            <v/>
          </cell>
          <cell r="AD211" t="str">
            <v/>
          </cell>
          <cell r="AE211" t="str">
            <v/>
          </cell>
          <cell r="AF211" t="str">
            <v/>
          </cell>
          <cell r="AG211" t="str">
            <v/>
          </cell>
          <cell r="AH211" t="str">
            <v/>
          </cell>
          <cell r="AI211">
            <v>1</v>
          </cell>
          <cell r="AJ211" t="str">
            <v>NFI</v>
          </cell>
          <cell r="AK211" t="str">
            <v/>
          </cell>
          <cell r="AL211" t="str">
            <v/>
          </cell>
          <cell r="AM211" t="str">
            <v>Health &amp; safety</v>
          </cell>
          <cell r="AN211" t="str">
            <v>category</v>
          </cell>
          <cell r="AO211" t="str">
            <v>Award of RoSPA accreditation</v>
          </cell>
          <cell r="AP211">
            <v>0</v>
          </cell>
          <cell r="AQ211" t="str">
            <v>Up</v>
          </cell>
          <cell r="AR211" t="str">
            <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t="str">
            <v/>
          </cell>
          <cell r="BJ211" t="str">
            <v/>
          </cell>
          <cell r="BK211" t="str">
            <v/>
          </cell>
          <cell r="BL211" t="str">
            <v/>
          </cell>
          <cell r="BM211" t="str">
            <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v>1</v>
          </cell>
          <cell r="DW211" t="str">
            <v/>
          </cell>
        </row>
        <row r="212">
          <cell r="U212" t="str">
            <v>PR19PRT_PRT-Retail-05</v>
          </cell>
          <cell r="V212" t="str">
            <v>C: A Service Tailored to Individual Needs at an Affordable Price</v>
          </cell>
          <cell r="W212" t="str">
            <v>PR19 new</v>
          </cell>
          <cell r="X212" t="str">
            <v>PRT-Retail-05</v>
          </cell>
          <cell r="Y212" t="str">
            <v>Priority services for customers in vulnerable circumstances</v>
          </cell>
          <cell r="Z212" t="str">
            <v>The Company commits to increasing the number of customers on its PSR and to check at least 90% of entries on a two year rolling basis</v>
          </cell>
          <cell r="AA212" t="str">
            <v/>
          </cell>
          <cell r="AB212" t="str">
            <v/>
          </cell>
          <cell r="AC212" t="str">
            <v/>
          </cell>
          <cell r="AD212" t="str">
            <v/>
          </cell>
          <cell r="AE212">
            <v>1</v>
          </cell>
          <cell r="AF212" t="str">
            <v/>
          </cell>
          <cell r="AG212" t="str">
            <v/>
          </cell>
          <cell r="AH212" t="str">
            <v/>
          </cell>
          <cell r="AI212">
            <v>1</v>
          </cell>
          <cell r="AJ212" t="str">
            <v>NFI</v>
          </cell>
          <cell r="AK212" t="str">
            <v/>
          </cell>
          <cell r="AL212" t="str">
            <v/>
          </cell>
          <cell r="AM212" t="str">
            <v>Affordability/vulnerability</v>
          </cell>
          <cell r="AN212" t="str">
            <v>%</v>
          </cell>
          <cell r="AO212" t="str">
            <v>Percentage of applicable households</v>
          </cell>
          <cell r="AP212">
            <v>1</v>
          </cell>
          <cell r="AQ212" t="str">
            <v>Up</v>
          </cell>
          <cell r="AR212" t="str">
            <v>Priority services for customers in vulnerable circumstances</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t="str">
            <v>2.0 / 17.5 / 45</v>
          </cell>
          <cell r="BJ212" t="str">
            <v>3.7 / 35 / 90</v>
          </cell>
          <cell r="BK212" t="str">
            <v>5.5 / 35 / 90</v>
          </cell>
          <cell r="BL212" t="str">
            <v>7.3 / 35 / 90</v>
          </cell>
          <cell r="BM212" t="str">
            <v>9.0 / 35 / 90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v>1</v>
          </cell>
          <cell r="DW212" t="str">
            <v/>
          </cell>
        </row>
        <row r="213">
          <cell r="U213" t="str">
            <v>PR19PRT_NEP01</v>
          </cell>
          <cell r="V213" t="str">
            <v/>
          </cell>
          <cell r="W213" t="str">
            <v/>
          </cell>
          <cell r="X213" t="str">
            <v>NEP01</v>
          </cell>
          <cell r="Y213" t="str">
            <v>WINEP Delivery</v>
          </cell>
          <cell r="Z213" t="str">
            <v/>
          </cell>
          <cell r="AA213" t="str">
            <v/>
          </cell>
          <cell r="AB213" t="str">
            <v/>
          </cell>
          <cell r="AC213" t="str">
            <v/>
          </cell>
          <cell r="AD213" t="str">
            <v/>
          </cell>
          <cell r="AE213" t="str">
            <v/>
          </cell>
          <cell r="AF213" t="str">
            <v/>
          </cell>
          <cell r="AG213" t="str">
            <v/>
          </cell>
          <cell r="AH213" t="str">
            <v/>
          </cell>
          <cell r="AI213">
            <v>0</v>
          </cell>
          <cell r="AJ213" t="str">
            <v>NFI</v>
          </cell>
          <cell r="AK213" t="str">
            <v/>
          </cell>
          <cell r="AL213" t="str">
            <v/>
          </cell>
          <cell r="AM213" t="str">
            <v/>
          </cell>
          <cell r="AN213" t="str">
            <v/>
          </cell>
          <cell r="AO213" t="str">
            <v>WINEP requirements met or not met in each year</v>
          </cell>
          <cell r="AP213">
            <v>0</v>
          </cell>
          <cell r="AQ213" t="str">
            <v/>
          </cell>
          <cell r="AR213" t="str">
            <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t="str">
            <v/>
          </cell>
          <cell r="BJ213" t="str">
            <v/>
          </cell>
          <cell r="BK213" t="str">
            <v/>
          </cell>
          <cell r="BL213" t="str">
            <v/>
          </cell>
          <cell r="BM213" t="str">
            <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v>1</v>
          </cell>
          <cell r="DW213" t="str">
            <v/>
          </cell>
        </row>
        <row r="214">
          <cell r="U214" t="str">
            <v>PR19PRT_NEP02</v>
          </cell>
          <cell r="V214" t="str">
            <v/>
          </cell>
          <cell r="W214" t="str">
            <v/>
          </cell>
          <cell r="X214" t="str">
            <v>NEP02</v>
          </cell>
          <cell r="Y214" t="str">
            <v>Water Industry National Environment Programme</v>
          </cell>
          <cell r="Z214" t="str">
            <v/>
          </cell>
          <cell r="AA214">
            <v>1</v>
          </cell>
          <cell r="AB214" t="str">
            <v/>
          </cell>
          <cell r="AC214" t="str">
            <v/>
          </cell>
          <cell r="AD214" t="str">
            <v/>
          </cell>
          <cell r="AE214" t="str">
            <v/>
          </cell>
          <cell r="AF214" t="str">
            <v/>
          </cell>
          <cell r="AG214" t="str">
            <v/>
          </cell>
          <cell r="AH214" t="str">
            <v/>
          </cell>
          <cell r="AI214">
            <v>1</v>
          </cell>
          <cell r="AJ214" t="str">
            <v>Under</v>
          </cell>
          <cell r="AK214" t="str">
            <v xml:space="preserve">Revenue </v>
          </cell>
          <cell r="AL214" t="str">
            <v>In-period</v>
          </cell>
          <cell r="AM214" t="str">
            <v/>
          </cell>
          <cell r="AN214" t="str">
            <v/>
          </cell>
          <cell r="AO214" t="str">
            <v>Cumulative number of schemes</v>
          </cell>
          <cell r="AP214">
            <v>0</v>
          </cell>
          <cell r="AQ214" t="str">
            <v>Up</v>
          </cell>
          <cell r="AR214" t="str">
            <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t="str">
            <v/>
          </cell>
          <cell r="BJ214" t="str">
            <v/>
          </cell>
          <cell r="BK214" t="str">
            <v/>
          </cell>
          <cell r="BL214" t="str">
            <v/>
          </cell>
          <cell r="BM214" t="str">
            <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t="str">
            <v>Yes</v>
          </cell>
          <cell r="CE214" t="str">
            <v>Yes</v>
          </cell>
          <cell r="CF214" t="str">
            <v>Yes</v>
          </cell>
          <cell r="CG214" t="str">
            <v>Yes</v>
          </cell>
          <cell r="CH214" t="str">
            <v>Yes</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row>
        <row r="215">
          <cell r="U215" t="str">
            <v>PR19PRT_TBC</v>
          </cell>
          <cell r="V215" t="str">
            <v/>
          </cell>
          <cell r="W215" t="str">
            <v/>
          </cell>
          <cell r="X215" t="str">
            <v>TBC</v>
          </cell>
          <cell r="Y215" t="str">
            <v>Havant Thicket</v>
          </cell>
          <cell r="Z215" t="str">
            <v/>
          </cell>
          <cell r="AA215" t="str">
            <v/>
          </cell>
          <cell r="AB215" t="str">
            <v/>
          </cell>
          <cell r="AC215" t="str">
            <v/>
          </cell>
          <cell r="AD215" t="str">
            <v/>
          </cell>
          <cell r="AE215" t="str">
            <v/>
          </cell>
          <cell r="AF215" t="str">
            <v/>
          </cell>
          <cell r="AG215" t="str">
            <v/>
          </cell>
          <cell r="AH215" t="str">
            <v/>
          </cell>
          <cell r="AI215">
            <v>0</v>
          </cell>
          <cell r="AJ215" t="str">
            <v/>
          </cell>
          <cell r="AK215" t="str">
            <v/>
          </cell>
          <cell r="AL215" t="str">
            <v/>
          </cell>
          <cell r="AM215" t="str">
            <v/>
          </cell>
          <cell r="AN215">
            <v>0</v>
          </cell>
          <cell r="AO215">
            <v>0</v>
          </cell>
          <cell r="AP215">
            <v>0</v>
          </cell>
          <cell r="AQ215">
            <v>0</v>
          </cell>
          <cell r="AR215" t="str">
            <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t="str">
            <v/>
          </cell>
          <cell r="BJ215" t="str">
            <v/>
          </cell>
          <cell r="BK215" t="str">
            <v/>
          </cell>
          <cell r="BL215" t="str">
            <v/>
          </cell>
          <cell r="BM215" t="str">
            <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v>0</v>
          </cell>
          <cell r="DV215">
            <v>0</v>
          </cell>
          <cell r="DW215">
            <v>0</v>
          </cell>
        </row>
        <row r="216">
          <cell r="U216" t="str">
            <v>PR19SES_A.1</v>
          </cell>
          <cell r="V216" t="str">
            <v>High quality water, all day every day</v>
          </cell>
          <cell r="W216" t="str">
            <v>PR14 continuation</v>
          </cell>
          <cell r="X216" t="str">
            <v>A.1</v>
          </cell>
          <cell r="Y216" t="str">
            <v>Water supply interruptions</v>
          </cell>
          <cell r="Z216" t="str">
            <v>We confirm we are adopting the standard definitions and reporting guidance for the common performance commitments.</v>
          </cell>
          <cell r="AA216" t="str">
            <v/>
          </cell>
          <cell r="AB216">
            <v>1</v>
          </cell>
          <cell r="AC216" t="str">
            <v/>
          </cell>
          <cell r="AD216" t="str">
            <v/>
          </cell>
          <cell r="AE216" t="str">
            <v/>
          </cell>
          <cell r="AF216" t="str">
            <v/>
          </cell>
          <cell r="AG216" t="str">
            <v/>
          </cell>
          <cell r="AH216" t="str">
            <v/>
          </cell>
          <cell r="AI216">
            <v>1</v>
          </cell>
          <cell r="AJ216" t="str">
            <v>Out &amp; under</v>
          </cell>
          <cell r="AK216" t="str">
            <v xml:space="preserve">Revenue </v>
          </cell>
          <cell r="AL216" t="str">
            <v>In-period</v>
          </cell>
          <cell r="AM216" t="str">
            <v>Supply interruptions</v>
          </cell>
          <cell r="AN216" t="str">
            <v>hh:mm:ss</v>
          </cell>
          <cell r="AO216" t="str">
            <v>Hours:minutes:seconds per property per year</v>
          </cell>
          <cell r="AP216">
            <v>0</v>
          </cell>
          <cell r="AQ216" t="str">
            <v>Down</v>
          </cell>
          <cell r="AR216" t="str">
            <v>Water supply interruptions</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4.5138888888888893E-3</v>
          </cell>
          <cell r="BJ216">
            <v>4.2592592592592595E-3</v>
          </cell>
          <cell r="BK216">
            <v>3.9930555555555561E-3</v>
          </cell>
          <cell r="BL216">
            <v>3.7384259259259263E-3</v>
          </cell>
          <cell r="BM216">
            <v>3.472222222222222E-3</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t="str">
            <v>Yes</v>
          </cell>
          <cell r="CE216" t="str">
            <v>Yes</v>
          </cell>
          <cell r="CF216" t="str">
            <v>Yes</v>
          </cell>
          <cell r="CG216" t="str">
            <v>Yes</v>
          </cell>
          <cell r="CH216" t="str">
            <v>Yes</v>
          </cell>
          <cell r="CI216">
            <v>1.3391203703703704E-2</v>
          </cell>
          <cell r="CJ216">
            <v>1.3391203703703704E-2</v>
          </cell>
          <cell r="CK216">
            <v>1.3391203703703704E-2</v>
          </cell>
          <cell r="CL216">
            <v>1.3391203703703704E-2</v>
          </cell>
          <cell r="CM216">
            <v>1.3391203703703704E-2</v>
          </cell>
          <cell r="CN216">
            <v>1.1793981481481482E-2</v>
          </cell>
          <cell r="CO216">
            <v>1.1793981481481482E-2</v>
          </cell>
          <cell r="CP216">
            <v>1.1793981481481482E-2</v>
          </cell>
          <cell r="CQ216">
            <v>1.1793981481481482E-2</v>
          </cell>
          <cell r="CR216">
            <v>1.1793981481481482E-2</v>
          </cell>
          <cell r="CS216">
            <v>0</v>
          </cell>
          <cell r="CT216">
            <v>0</v>
          </cell>
          <cell r="CU216">
            <v>0</v>
          </cell>
          <cell r="CV216">
            <v>0</v>
          </cell>
          <cell r="CW216">
            <v>0</v>
          </cell>
          <cell r="CX216">
            <v>0</v>
          </cell>
          <cell r="CY216">
            <v>0</v>
          </cell>
          <cell r="CZ216">
            <v>0</v>
          </cell>
          <cell r="DA216">
            <v>0</v>
          </cell>
          <cell r="DB216">
            <v>0</v>
          </cell>
          <cell r="DC216">
            <v>9.2592592592592585E-4</v>
          </cell>
          <cell r="DD216">
            <v>8.7962962962962962E-4</v>
          </cell>
          <cell r="DE216">
            <v>8.2175925925925917E-4</v>
          </cell>
          <cell r="DF216">
            <v>7.7546296296296304E-4</v>
          </cell>
          <cell r="DG216">
            <v>7.291666666666667E-4</v>
          </cell>
          <cell r="DH216" t="str">
            <v>*</v>
          </cell>
          <cell r="DI216" t="str">
            <v>*</v>
          </cell>
          <cell r="DJ216" t="str">
            <v>*</v>
          </cell>
          <cell r="DK216" t="str">
            <v>*</v>
          </cell>
          <cell r="DL216" t="str">
            <v>*</v>
          </cell>
          <cell r="DM216">
            <v>-0.121</v>
          </cell>
          <cell r="DN216" t="str">
            <v/>
          </cell>
          <cell r="DO216" t="str">
            <v/>
          </cell>
          <cell r="DP216">
            <v>-0.39</v>
          </cell>
          <cell r="DQ216">
            <v>0.121</v>
          </cell>
          <cell r="DR216" t="str">
            <v/>
          </cell>
          <cell r="DS216" t="str">
            <v/>
          </cell>
          <cell r="DT216">
            <v>0.36199999999999999</v>
          </cell>
          <cell r="DU216" t="str">
            <v/>
          </cell>
          <cell r="DV216" t="str">
            <v/>
          </cell>
          <cell r="DW216" t="str">
            <v/>
          </cell>
        </row>
        <row r="217">
          <cell r="U217" t="str">
            <v>PR19SES_A.2</v>
          </cell>
          <cell r="V217" t="str">
            <v>High quality water, all day every day</v>
          </cell>
          <cell r="W217" t="str">
            <v>PR14 continuation</v>
          </cell>
          <cell r="X217" t="str">
            <v>A.2</v>
          </cell>
          <cell r="Y217" t="str">
            <v>Mains repairs</v>
          </cell>
          <cell r="Z217" t="str">
            <v>We confirm we are adopting the standard definitions and reporting guidance for the common performance commitments.</v>
          </cell>
          <cell r="AA217" t="str">
            <v/>
          </cell>
          <cell r="AB217">
            <v>1</v>
          </cell>
          <cell r="AC217" t="str">
            <v/>
          </cell>
          <cell r="AD217" t="str">
            <v/>
          </cell>
          <cell r="AE217" t="str">
            <v/>
          </cell>
          <cell r="AF217" t="str">
            <v/>
          </cell>
          <cell r="AG217" t="str">
            <v/>
          </cell>
          <cell r="AH217" t="str">
            <v/>
          </cell>
          <cell r="AI217">
            <v>1</v>
          </cell>
          <cell r="AJ217" t="str">
            <v>Under</v>
          </cell>
          <cell r="AK217" t="str">
            <v xml:space="preserve">Revenue </v>
          </cell>
          <cell r="AL217" t="str">
            <v>In-period</v>
          </cell>
          <cell r="AM217" t="str">
            <v>Water mains bursts</v>
          </cell>
          <cell r="AN217" t="str">
            <v>number</v>
          </cell>
          <cell r="AO217" t="str">
            <v>Number of repairs per 1000 km of mains</v>
          </cell>
          <cell r="AP217">
            <v>1</v>
          </cell>
          <cell r="AQ217" t="str">
            <v>Down</v>
          </cell>
          <cell r="AR217" t="str">
            <v>Mains repairs</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66.5</v>
          </cell>
          <cell r="BJ217">
            <v>64.599999999999994</v>
          </cell>
          <cell r="BK217">
            <v>62.7</v>
          </cell>
          <cell r="BL217">
            <v>60.9</v>
          </cell>
          <cell r="BM217">
            <v>59</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t="str">
            <v>Yes</v>
          </cell>
          <cell r="CE217" t="str">
            <v>Yes</v>
          </cell>
          <cell r="CF217" t="str">
            <v>Yes</v>
          </cell>
          <cell r="CG217" t="str">
            <v>Yes</v>
          </cell>
          <cell r="CH217" t="str">
            <v>Yes</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v>-2.1999999999999999E-2</v>
          </cell>
          <cell r="DN217" t="str">
            <v/>
          </cell>
          <cell r="DO217" t="str">
            <v/>
          </cell>
          <cell r="DP217" t="str">
            <v/>
          </cell>
          <cell r="DQ217">
            <v>0</v>
          </cell>
          <cell r="DR217" t="str">
            <v/>
          </cell>
          <cell r="DS217" t="str">
            <v/>
          </cell>
          <cell r="DT217" t="str">
            <v/>
          </cell>
          <cell r="DU217" t="str">
            <v/>
          </cell>
          <cell r="DV217">
            <v>1</v>
          </cell>
          <cell r="DW217" t="str">
            <v/>
          </cell>
        </row>
        <row r="218">
          <cell r="U218" t="str">
            <v>PR19SES_A.3</v>
          </cell>
          <cell r="V218" t="str">
            <v>High quality water, all day every day</v>
          </cell>
          <cell r="W218" t="str">
            <v>PR14 continuation</v>
          </cell>
          <cell r="X218" t="str">
            <v>A.3</v>
          </cell>
          <cell r="Y218" t="str">
            <v>Customer concerns about their water (taste, odour and discolouration contacts)</v>
          </cell>
          <cell r="Z218"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AA218" t="str">
            <v/>
          </cell>
          <cell r="AB218">
            <v>1</v>
          </cell>
          <cell r="AC218" t="str">
            <v/>
          </cell>
          <cell r="AD218" t="str">
            <v/>
          </cell>
          <cell r="AE218" t="str">
            <v/>
          </cell>
          <cell r="AF218" t="str">
            <v/>
          </cell>
          <cell r="AG218" t="str">
            <v/>
          </cell>
          <cell r="AH218" t="str">
            <v/>
          </cell>
          <cell r="AI218">
            <v>1</v>
          </cell>
          <cell r="AJ218" t="str">
            <v>Under</v>
          </cell>
          <cell r="AK218" t="str">
            <v xml:space="preserve">Revenue </v>
          </cell>
          <cell r="AL218" t="str">
            <v>In-period</v>
          </cell>
          <cell r="AM218" t="str">
            <v>Customer contacts - water quality</v>
          </cell>
          <cell r="AN218" t="str">
            <v>Number</v>
          </cell>
          <cell r="AO218" t="str">
            <v>No. of contacts per 1,000 population</v>
          </cell>
          <cell r="AP218">
            <v>2</v>
          </cell>
          <cell r="AQ218" t="str">
            <v>Down</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t="str">
            <v/>
          </cell>
          <cell r="BJ218" t="str">
            <v/>
          </cell>
          <cell r="BK218" t="str">
            <v/>
          </cell>
          <cell r="BL218" t="str">
            <v/>
          </cell>
          <cell r="BM218" t="str">
            <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t="str">
            <v>Yes</v>
          </cell>
          <cell r="CE218" t="str">
            <v>Yes</v>
          </cell>
          <cell r="CF218" t="str">
            <v>Yes</v>
          </cell>
          <cell r="CG218" t="str">
            <v>Yes</v>
          </cell>
          <cell r="CH218" t="str">
            <v>Yes</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v>1</v>
          </cell>
          <cell r="DW218" t="str">
            <v/>
          </cell>
        </row>
        <row r="219">
          <cell r="U219" t="str">
            <v>PR19SES_A.4</v>
          </cell>
          <cell r="V219" t="str">
            <v>High quality water, all day every day</v>
          </cell>
          <cell r="W219" t="str">
            <v>PR14 revision</v>
          </cell>
          <cell r="X219" t="str">
            <v>A.4</v>
          </cell>
          <cell r="Y219" t="str">
            <v>Water quality compliance (CRI)</v>
          </cell>
          <cell r="Z219" t="str">
            <v>We confirm we are adopting the standard definitions and reporting guidance for the common performance commitments.</v>
          </cell>
          <cell r="AA219" t="str">
            <v/>
          </cell>
          <cell r="AB219">
            <v>1</v>
          </cell>
          <cell r="AC219" t="str">
            <v/>
          </cell>
          <cell r="AD219" t="str">
            <v/>
          </cell>
          <cell r="AE219" t="str">
            <v/>
          </cell>
          <cell r="AF219" t="str">
            <v/>
          </cell>
          <cell r="AG219" t="str">
            <v/>
          </cell>
          <cell r="AH219" t="str">
            <v/>
          </cell>
          <cell r="AI219">
            <v>1</v>
          </cell>
          <cell r="AJ219" t="str">
            <v>Under</v>
          </cell>
          <cell r="AK219" t="str">
            <v xml:space="preserve">Revenue </v>
          </cell>
          <cell r="AL219" t="str">
            <v>In-period</v>
          </cell>
          <cell r="AM219" t="str">
            <v>Water quality compliance</v>
          </cell>
          <cell r="AN219" t="str">
            <v>number</v>
          </cell>
          <cell r="AO219" t="str">
            <v>Numerical CRI score</v>
          </cell>
          <cell r="AP219">
            <v>2</v>
          </cell>
          <cell r="AQ219" t="str">
            <v>Down</v>
          </cell>
          <cell r="AR219" t="str">
            <v>Water quality compliance (CRI)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t="str">
            <v>Yes</v>
          </cell>
          <cell r="CE219" t="str">
            <v>Yes</v>
          </cell>
          <cell r="CF219" t="str">
            <v>Yes</v>
          </cell>
          <cell r="CG219" t="str">
            <v>Yes</v>
          </cell>
          <cell r="CH219" t="str">
            <v>Yes</v>
          </cell>
          <cell r="CI219" t="str">
            <v/>
          </cell>
          <cell r="CJ219" t="str">
            <v/>
          </cell>
          <cell r="CK219" t="str">
            <v/>
          </cell>
          <cell r="CL219" t="str">
            <v/>
          </cell>
          <cell r="CM219" t="str">
            <v/>
          </cell>
          <cell r="CN219">
            <v>9.5</v>
          </cell>
          <cell r="CO219">
            <v>9.5</v>
          </cell>
          <cell r="CP219">
            <v>9.5</v>
          </cell>
          <cell r="CQ219">
            <v>9.5</v>
          </cell>
          <cell r="CR219">
            <v>9.5</v>
          </cell>
          <cell r="CS219">
            <v>2</v>
          </cell>
          <cell r="CT219">
            <v>2</v>
          </cell>
          <cell r="CU219">
            <v>2</v>
          </cell>
          <cell r="CV219">
            <v>2</v>
          </cell>
          <cell r="CW219">
            <v>2</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v>-0.17499999999999999</v>
          </cell>
          <cell r="DN219" t="str">
            <v/>
          </cell>
          <cell r="DO219" t="str">
            <v/>
          </cell>
          <cell r="DP219" t="str">
            <v/>
          </cell>
          <cell r="DQ219">
            <v>0</v>
          </cell>
          <cell r="DR219" t="str">
            <v/>
          </cell>
          <cell r="DS219" t="str">
            <v/>
          </cell>
          <cell r="DT219" t="str">
            <v/>
          </cell>
          <cell r="DU219" t="str">
            <v/>
          </cell>
          <cell r="DV219">
            <v>1</v>
          </cell>
          <cell r="DW219" t="str">
            <v/>
          </cell>
        </row>
        <row r="220">
          <cell r="U220" t="str">
            <v>PR19SES_B.1</v>
          </cell>
          <cell r="V220" t="str">
            <v>Fair prices and help when you need it</v>
          </cell>
          <cell r="W220" t="str">
            <v>PR14 continuation</v>
          </cell>
          <cell r="X220" t="str">
            <v>B.1</v>
          </cell>
          <cell r="Y220" t="str">
            <v>Supporting customers in financial hardship</v>
          </cell>
          <cell r="Z220"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AA220" t="str">
            <v/>
          </cell>
          <cell r="AB220" t="str">
            <v/>
          </cell>
          <cell r="AC220" t="str">
            <v/>
          </cell>
          <cell r="AD220" t="str">
            <v/>
          </cell>
          <cell r="AE220">
            <v>1</v>
          </cell>
          <cell r="AF220" t="str">
            <v/>
          </cell>
          <cell r="AG220" t="str">
            <v/>
          </cell>
          <cell r="AH220" t="str">
            <v/>
          </cell>
          <cell r="AI220">
            <v>1</v>
          </cell>
          <cell r="AJ220" t="str">
            <v>Under</v>
          </cell>
          <cell r="AK220" t="str">
            <v xml:space="preserve">Revenue </v>
          </cell>
          <cell r="AL220" t="str">
            <v>In-period</v>
          </cell>
          <cell r="AM220" t="str">
            <v>Billing, debt, vfm, affordability, vulnerability</v>
          </cell>
          <cell r="AN220" t="str">
            <v>nr</v>
          </cell>
          <cell r="AO220" t="str">
            <v>Number of customers</v>
          </cell>
          <cell r="AP220">
            <v>0</v>
          </cell>
          <cell r="AQ220" t="str">
            <v>Up</v>
          </cell>
          <cell r="AR220" t="str">
            <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t="str">
            <v/>
          </cell>
          <cell r="BJ220" t="str">
            <v/>
          </cell>
          <cell r="BK220" t="str">
            <v/>
          </cell>
          <cell r="BL220" t="str">
            <v/>
          </cell>
          <cell r="BM220" t="str">
            <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t="str">
            <v>Yes</v>
          </cell>
          <cell r="CE220" t="str">
            <v>Yes</v>
          </cell>
          <cell r="CF220" t="str">
            <v>Yes</v>
          </cell>
          <cell r="CG220" t="str">
            <v>Yes</v>
          </cell>
          <cell r="CH220" t="str">
            <v>Yes</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v>1</v>
          </cell>
          <cell r="DW220" t="str">
            <v/>
          </cell>
        </row>
        <row r="221">
          <cell r="U221" t="str">
            <v>PR19SES_B.2</v>
          </cell>
          <cell r="V221" t="str">
            <v>Fair prices and help when you need it</v>
          </cell>
          <cell r="W221" t="str">
            <v>PR19 new</v>
          </cell>
          <cell r="X221" t="str">
            <v>B.2</v>
          </cell>
          <cell r="Y221" t="str">
            <v>Vulnerable support scheme awareness</v>
          </cell>
          <cell r="Z221"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AA221" t="str">
            <v/>
          </cell>
          <cell r="AB221" t="str">
            <v/>
          </cell>
          <cell r="AC221" t="str">
            <v/>
          </cell>
          <cell r="AD221" t="str">
            <v/>
          </cell>
          <cell r="AE221">
            <v>1</v>
          </cell>
          <cell r="AF221" t="str">
            <v/>
          </cell>
          <cell r="AG221" t="str">
            <v/>
          </cell>
          <cell r="AH221" t="str">
            <v/>
          </cell>
          <cell r="AI221">
            <v>1</v>
          </cell>
          <cell r="AJ221" t="str">
            <v>NFI</v>
          </cell>
          <cell r="AK221" t="str">
            <v/>
          </cell>
          <cell r="AL221" t="str">
            <v/>
          </cell>
          <cell r="AM221" t="str">
            <v>Billing, debt, vfm, affordability, vulnerability</v>
          </cell>
          <cell r="AN221" t="str">
            <v>%</v>
          </cell>
          <cell r="AO221" t="str">
            <v>Percentage of customers</v>
          </cell>
          <cell r="AP221">
            <v>1</v>
          </cell>
          <cell r="AQ221" t="str">
            <v>Up</v>
          </cell>
          <cell r="AR221" t="str">
            <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t="str">
            <v/>
          </cell>
          <cell r="BJ221" t="str">
            <v/>
          </cell>
          <cell r="BK221" t="str">
            <v/>
          </cell>
          <cell r="BL221" t="str">
            <v/>
          </cell>
          <cell r="BM221" t="str">
            <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v>1</v>
          </cell>
          <cell r="DW221" t="str">
            <v/>
          </cell>
        </row>
        <row r="222">
          <cell r="U222" t="str">
            <v>PR19SES_B.3</v>
          </cell>
          <cell r="V222" t="str">
            <v>Fair prices and help when you need it</v>
          </cell>
          <cell r="W222" t="str">
            <v>PR19 new</v>
          </cell>
          <cell r="X222" t="str">
            <v>B.3</v>
          </cell>
          <cell r="Y222" t="str">
            <v>Vulnerable support scheme helpfulness</v>
          </cell>
          <cell r="Z222"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AA222" t="str">
            <v/>
          </cell>
          <cell r="AB222" t="str">
            <v/>
          </cell>
          <cell r="AC222" t="str">
            <v/>
          </cell>
          <cell r="AD222" t="str">
            <v/>
          </cell>
          <cell r="AE222">
            <v>1</v>
          </cell>
          <cell r="AF222" t="str">
            <v/>
          </cell>
          <cell r="AG222" t="str">
            <v/>
          </cell>
          <cell r="AH222" t="str">
            <v/>
          </cell>
          <cell r="AI222">
            <v>1</v>
          </cell>
          <cell r="AJ222" t="str">
            <v>NFI</v>
          </cell>
          <cell r="AK222" t="str">
            <v/>
          </cell>
          <cell r="AL222" t="str">
            <v/>
          </cell>
          <cell r="AM222" t="str">
            <v>Billing, debt, vfm, affordability, vulnerability</v>
          </cell>
          <cell r="AN222" t="str">
            <v>%</v>
          </cell>
          <cell r="AO222" t="str">
            <v>Percentage of customers</v>
          </cell>
          <cell r="AP222">
            <v>1</v>
          </cell>
          <cell r="AQ222" t="str">
            <v>Up</v>
          </cell>
          <cell r="AR222" t="str">
            <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t="str">
            <v/>
          </cell>
          <cell r="BJ222" t="str">
            <v/>
          </cell>
          <cell r="BK222" t="str">
            <v/>
          </cell>
          <cell r="BL222" t="str">
            <v/>
          </cell>
          <cell r="BM222" t="str">
            <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v>1</v>
          </cell>
          <cell r="DW222" t="str">
            <v/>
          </cell>
        </row>
        <row r="223">
          <cell r="U223" t="str">
            <v>PR19SES_B.4</v>
          </cell>
          <cell r="V223" t="str">
            <v>Fair prices and help when you need it</v>
          </cell>
          <cell r="W223" t="str">
            <v>PR19 new</v>
          </cell>
          <cell r="X223" t="str">
            <v>B.4</v>
          </cell>
          <cell r="Y223" t="str">
            <v>Void properties</v>
          </cell>
          <cell r="Z223"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AA223" t="str">
            <v/>
          </cell>
          <cell r="AB223" t="str">
            <v/>
          </cell>
          <cell r="AC223" t="str">
            <v/>
          </cell>
          <cell r="AD223" t="str">
            <v/>
          </cell>
          <cell r="AE223">
            <v>1</v>
          </cell>
          <cell r="AF223" t="str">
            <v/>
          </cell>
          <cell r="AG223" t="str">
            <v/>
          </cell>
          <cell r="AH223" t="str">
            <v/>
          </cell>
          <cell r="AI223">
            <v>1</v>
          </cell>
          <cell r="AJ223" t="str">
            <v>Out &amp; under</v>
          </cell>
          <cell r="AK223" t="str">
            <v xml:space="preserve">Revenue </v>
          </cell>
          <cell r="AL223" t="str">
            <v>In-period</v>
          </cell>
          <cell r="AM223" t="str">
            <v>Billing, debt, vfm, affordability, vulnerability</v>
          </cell>
          <cell r="AN223" t="str">
            <v>%</v>
          </cell>
          <cell r="AO223" t="str">
            <v>Voids as a percentage of all properties</v>
          </cell>
          <cell r="AP223">
            <v>2</v>
          </cell>
          <cell r="AQ223" t="str">
            <v>Down</v>
          </cell>
          <cell r="AR223" t="str">
            <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t="str">
            <v/>
          </cell>
          <cell r="BJ223" t="str">
            <v/>
          </cell>
          <cell r="BK223" t="str">
            <v/>
          </cell>
          <cell r="BL223" t="str">
            <v/>
          </cell>
          <cell r="BM223" t="str">
            <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t="str">
            <v>Yes</v>
          </cell>
          <cell r="CE223" t="str">
            <v>Yes</v>
          </cell>
          <cell r="CF223" t="str">
            <v>Yes</v>
          </cell>
          <cell r="CG223" t="str">
            <v>Yes</v>
          </cell>
          <cell r="CH223" t="str">
            <v>Yes</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v>1</v>
          </cell>
          <cell r="DW223" t="str">
            <v/>
          </cell>
        </row>
        <row r="224">
          <cell r="U224" t="str">
            <v>PR19SES_B.5</v>
          </cell>
          <cell r="V224" t="str">
            <v>Fair prices and help when you need it</v>
          </cell>
          <cell r="W224" t="str">
            <v>PR19 new</v>
          </cell>
          <cell r="X224" t="str">
            <v>B.5</v>
          </cell>
          <cell r="Y224" t="str">
            <v>Priority services for customers in vulnerable circumstances</v>
          </cell>
          <cell r="Z224" t="str">
            <v>We confirm we are adopting the standard definitions and reporting guidance for the common performance commitments.</v>
          </cell>
          <cell r="AA224" t="str">
            <v/>
          </cell>
          <cell r="AB224" t="str">
            <v/>
          </cell>
          <cell r="AC224" t="str">
            <v/>
          </cell>
          <cell r="AD224" t="str">
            <v/>
          </cell>
          <cell r="AE224">
            <v>1</v>
          </cell>
          <cell r="AF224" t="str">
            <v/>
          </cell>
          <cell r="AG224" t="str">
            <v/>
          </cell>
          <cell r="AH224" t="str">
            <v/>
          </cell>
          <cell r="AI224">
            <v>1</v>
          </cell>
          <cell r="AJ224" t="str">
            <v>NFI</v>
          </cell>
          <cell r="AK224" t="str">
            <v/>
          </cell>
          <cell r="AL224" t="str">
            <v/>
          </cell>
          <cell r="AM224" t="str">
            <v>Billing, debt, vfm, affordability, vulnerability</v>
          </cell>
          <cell r="AN224" t="str">
            <v>%</v>
          </cell>
          <cell r="AO224" t="str">
            <v>Percentage of applicable households</v>
          </cell>
          <cell r="AP224">
            <v>1</v>
          </cell>
          <cell r="AQ224" t="str">
            <v>Up</v>
          </cell>
          <cell r="AR224" t="str">
            <v>Priority services for customers in vulnerable circumstances</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t="str">
            <v>3.5 / 17.5 / 45</v>
          </cell>
          <cell r="BJ224" t="str">
            <v>4.4 / 35 / 90</v>
          </cell>
          <cell r="BK224" t="str">
            <v>5.3 / 35 / 90</v>
          </cell>
          <cell r="BL224" t="str">
            <v>6.2 / 35 / 90</v>
          </cell>
          <cell r="BM224" t="str">
            <v>7.0 / 35 / 90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v>1</v>
          </cell>
          <cell r="DW224" t="str">
            <v/>
          </cell>
        </row>
        <row r="225">
          <cell r="U225" t="str">
            <v>PR19SES_C.1</v>
          </cell>
          <cell r="V225" t="str">
            <v>A service that is fit now and for the future</v>
          </cell>
          <cell r="W225" t="str">
            <v>PR19 new</v>
          </cell>
          <cell r="X225" t="str">
            <v>C.1</v>
          </cell>
          <cell r="Y225" t="str">
            <v>Risk of severe restrictions in a drought</v>
          </cell>
          <cell r="Z225" t="str">
            <v>We confirm we are adopting the standard definitions and reporting guidance for the common performance commitments.</v>
          </cell>
          <cell r="AA225">
            <v>1</v>
          </cell>
          <cell r="AB225" t="str">
            <v/>
          </cell>
          <cell r="AC225" t="str">
            <v/>
          </cell>
          <cell r="AD225" t="str">
            <v/>
          </cell>
          <cell r="AE225" t="str">
            <v/>
          </cell>
          <cell r="AF225" t="str">
            <v/>
          </cell>
          <cell r="AG225" t="str">
            <v/>
          </cell>
          <cell r="AH225" t="str">
            <v/>
          </cell>
          <cell r="AI225">
            <v>1</v>
          </cell>
          <cell r="AJ225" t="str">
            <v>NFI</v>
          </cell>
          <cell r="AK225" t="str">
            <v/>
          </cell>
          <cell r="AL225" t="str">
            <v/>
          </cell>
          <cell r="AM225" t="str">
            <v>Resilience</v>
          </cell>
          <cell r="AN225" t="str">
            <v>%</v>
          </cell>
          <cell r="AO225" t="str">
            <v>Percentage of population at risk</v>
          </cell>
          <cell r="AP225">
            <v>1</v>
          </cell>
          <cell r="AQ225" t="str">
            <v>Down</v>
          </cell>
          <cell r="AR225" t="str">
            <v>Risk of severe restrictions in a drought</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v>1</v>
          </cell>
          <cell r="DW225" t="str">
            <v/>
          </cell>
        </row>
        <row r="226">
          <cell r="U226" t="str">
            <v>PR19SES_C.3</v>
          </cell>
          <cell r="V226" t="str">
            <v>A service that is fit now and for the future</v>
          </cell>
          <cell r="W226" t="str">
            <v>PR19 new</v>
          </cell>
          <cell r="X226" t="str">
            <v>C.3</v>
          </cell>
          <cell r="Y226" t="str">
            <v>Unplanned outage</v>
          </cell>
          <cell r="Z226" t="str">
            <v>We confirm we are adopting the standard definitions and reporting guidance for the common performance commitments.</v>
          </cell>
          <cell r="AA226" t="str">
            <v/>
          </cell>
          <cell r="AB226">
            <v>1</v>
          </cell>
          <cell r="AC226" t="str">
            <v/>
          </cell>
          <cell r="AD226" t="str">
            <v/>
          </cell>
          <cell r="AE226" t="str">
            <v/>
          </cell>
          <cell r="AF226" t="str">
            <v/>
          </cell>
          <cell r="AG226" t="str">
            <v/>
          </cell>
          <cell r="AH226" t="str">
            <v/>
          </cell>
          <cell r="AI226">
            <v>1</v>
          </cell>
          <cell r="AJ226" t="str">
            <v>Under</v>
          </cell>
          <cell r="AK226" t="str">
            <v xml:space="preserve">Revenue </v>
          </cell>
          <cell r="AL226" t="str">
            <v>In-period</v>
          </cell>
          <cell r="AM226" t="str">
            <v>Water outage</v>
          </cell>
          <cell r="AN226" t="str">
            <v>%</v>
          </cell>
          <cell r="AO226" t="str">
            <v>Percentage of peak week production capacity</v>
          </cell>
          <cell r="AP226">
            <v>2</v>
          </cell>
          <cell r="AQ226" t="str">
            <v>Down</v>
          </cell>
          <cell r="AR226" t="str">
            <v>Unplanned outage</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2.34</v>
          </cell>
          <cell r="BJ226">
            <v>2.34</v>
          </cell>
          <cell r="BK226">
            <v>2.34</v>
          </cell>
          <cell r="BL226">
            <v>2.34</v>
          </cell>
          <cell r="BM226">
            <v>2.34</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t="str">
            <v>Yes</v>
          </cell>
          <cell r="CE226" t="str">
            <v>Yes</v>
          </cell>
          <cell r="CF226" t="str">
            <v>Yes</v>
          </cell>
          <cell r="CG226" t="str">
            <v>Yes</v>
          </cell>
          <cell r="CH226" t="str">
            <v>Yes</v>
          </cell>
          <cell r="CI226" t="str">
            <v/>
          </cell>
          <cell r="CJ226" t="str">
            <v/>
          </cell>
          <cell r="CK226" t="str">
            <v/>
          </cell>
          <cell r="CL226" t="str">
            <v/>
          </cell>
          <cell r="CM226" t="str">
            <v/>
          </cell>
          <cell r="CN226">
            <v>4.68</v>
          </cell>
          <cell r="CO226">
            <v>4.68</v>
          </cell>
          <cell r="CP226">
            <v>4.68</v>
          </cell>
          <cell r="CQ226">
            <v>4.68</v>
          </cell>
          <cell r="CR226">
            <v>4.68</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v>-0.17599999999999999</v>
          </cell>
          <cell r="DN226" t="str">
            <v/>
          </cell>
          <cell r="DO226" t="str">
            <v/>
          </cell>
          <cell r="DP226" t="str">
            <v/>
          </cell>
          <cell r="DQ226" t="str">
            <v/>
          </cell>
          <cell r="DR226" t="str">
            <v/>
          </cell>
          <cell r="DS226" t="str">
            <v/>
          </cell>
          <cell r="DT226" t="str">
            <v/>
          </cell>
          <cell r="DU226" t="str">
            <v/>
          </cell>
          <cell r="DV226">
            <v>1</v>
          </cell>
          <cell r="DW226" t="str">
            <v/>
          </cell>
        </row>
        <row r="227">
          <cell r="U227" t="str">
            <v>PR19SES_C.4</v>
          </cell>
          <cell r="V227" t="str">
            <v>A service that is fit now and for the future</v>
          </cell>
          <cell r="W227" t="str">
            <v>PR14 continuation</v>
          </cell>
          <cell r="X227" t="str">
            <v>C.4</v>
          </cell>
          <cell r="Y227" t="str">
            <v>Leakage</v>
          </cell>
          <cell r="Z227" t="str">
            <v>We confirm we are adopting the standard definitions and reporting guidance for the common performance commitments.</v>
          </cell>
          <cell r="AA227" t="str">
            <v/>
          </cell>
          <cell r="AB227">
            <v>1</v>
          </cell>
          <cell r="AC227" t="str">
            <v/>
          </cell>
          <cell r="AD227" t="str">
            <v/>
          </cell>
          <cell r="AE227" t="str">
            <v/>
          </cell>
          <cell r="AF227" t="str">
            <v/>
          </cell>
          <cell r="AG227" t="str">
            <v/>
          </cell>
          <cell r="AH227" t="str">
            <v/>
          </cell>
          <cell r="AI227">
            <v>1</v>
          </cell>
          <cell r="AJ227" t="str">
            <v>Out &amp; under</v>
          </cell>
          <cell r="AK227" t="str">
            <v xml:space="preserve">Revenue </v>
          </cell>
          <cell r="AL227" t="str">
            <v>In-period</v>
          </cell>
          <cell r="AM227" t="str">
            <v>Leakage</v>
          </cell>
          <cell r="AN227" t="str">
            <v>%</v>
          </cell>
          <cell r="AO227" t="str">
            <v>Percentage reduction from baseline (2019-20) using 3 year average</v>
          </cell>
          <cell r="AP227">
            <v>1</v>
          </cell>
          <cell r="AQ227" t="str">
            <v>Up</v>
          </cell>
          <cell r="AR227" t="str">
            <v>Leakage</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1.2</v>
          </cell>
          <cell r="BJ227">
            <v>3.3</v>
          </cell>
          <cell r="BK227">
            <v>6.2</v>
          </cell>
          <cell r="BL227">
            <v>9.5</v>
          </cell>
          <cell r="BM227">
            <v>12.4</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t="str">
            <v>Yes</v>
          </cell>
          <cell r="CE227" t="str">
            <v>Yes</v>
          </cell>
          <cell r="CF227" t="str">
            <v>Yes</v>
          </cell>
          <cell r="CG227" t="str">
            <v>Yes</v>
          </cell>
          <cell r="CH227" t="str">
            <v>Yes</v>
          </cell>
          <cell r="CI227">
            <v>-70.7</v>
          </cell>
          <cell r="CJ227">
            <v>-70.7</v>
          </cell>
          <cell r="CK227">
            <v>-70.7</v>
          </cell>
          <cell r="CL227">
            <v>-70.7</v>
          </cell>
          <cell r="CM227">
            <v>-70.7</v>
          </cell>
          <cell r="CN227">
            <v>-50</v>
          </cell>
          <cell r="CO227">
            <v>-50</v>
          </cell>
          <cell r="CP227">
            <v>-50</v>
          </cell>
          <cell r="CQ227">
            <v>-50</v>
          </cell>
          <cell r="CR227">
            <v>-50</v>
          </cell>
          <cell r="CS227" t="str">
            <v/>
          </cell>
          <cell r="CT227" t="str">
            <v/>
          </cell>
          <cell r="CU227" t="str">
            <v/>
          </cell>
          <cell r="CV227" t="str">
            <v/>
          </cell>
          <cell r="CW227" t="str">
            <v/>
          </cell>
          <cell r="CX227" t="str">
            <v/>
          </cell>
          <cell r="CY227" t="str">
            <v/>
          </cell>
          <cell r="CZ227" t="str">
            <v/>
          </cell>
          <cell r="DA227" t="str">
            <v/>
          </cell>
          <cell r="DB227" t="str">
            <v/>
          </cell>
          <cell r="DC227">
            <v>21.9</v>
          </cell>
          <cell r="DD227">
            <v>23</v>
          </cell>
          <cell r="DE227">
            <v>24.4</v>
          </cell>
          <cell r="DF227">
            <v>26.1</v>
          </cell>
          <cell r="DG227">
            <v>28.1</v>
          </cell>
          <cell r="DH227" t="str">
            <v>*</v>
          </cell>
          <cell r="DI227" t="str">
            <v>*</v>
          </cell>
          <cell r="DJ227" t="str">
            <v>*</v>
          </cell>
          <cell r="DK227" t="str">
            <v>*</v>
          </cell>
          <cell r="DL227" t="str">
            <v>*</v>
          </cell>
          <cell r="DM227">
            <v>-0.41499999999999998</v>
          </cell>
          <cell r="DN227">
            <v>-2.169</v>
          </cell>
          <cell r="DO227" t="str">
            <v/>
          </cell>
          <cell r="DP227">
            <v>-0.46300000000000002</v>
          </cell>
          <cell r="DQ227">
            <v>0.34599999999999997</v>
          </cell>
          <cell r="DR227" t="str">
            <v/>
          </cell>
          <cell r="DS227" t="str">
            <v/>
          </cell>
          <cell r="DT227">
            <v>0.46300000000000002</v>
          </cell>
          <cell r="DU227" t="str">
            <v/>
          </cell>
          <cell r="DV227">
            <v>1</v>
          </cell>
          <cell r="DW227" t="str">
            <v/>
          </cell>
        </row>
        <row r="228">
          <cell r="U228" t="str">
            <v>PR19SES_D.1</v>
          </cell>
          <cell r="V228" t="str">
            <v>Excellent service, whenever and however you need it</v>
          </cell>
          <cell r="W228" t="str">
            <v>PR19 new</v>
          </cell>
          <cell r="X228" t="str">
            <v>D.1</v>
          </cell>
          <cell r="Y228" t="str">
            <v>First contact resolution</v>
          </cell>
          <cell r="Z228"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AA228" t="str">
            <v/>
          </cell>
          <cell r="AB228" t="str">
            <v/>
          </cell>
          <cell r="AC228" t="str">
            <v/>
          </cell>
          <cell r="AD228" t="str">
            <v/>
          </cell>
          <cell r="AE228">
            <v>1</v>
          </cell>
          <cell r="AF228" t="str">
            <v/>
          </cell>
          <cell r="AG228" t="str">
            <v/>
          </cell>
          <cell r="AH228" t="str">
            <v/>
          </cell>
          <cell r="AI228">
            <v>1</v>
          </cell>
          <cell r="AJ228" t="str">
            <v>Under</v>
          </cell>
          <cell r="AK228" t="str">
            <v xml:space="preserve">Revenue </v>
          </cell>
          <cell r="AL228" t="str">
            <v>In-period</v>
          </cell>
          <cell r="AM228" t="str">
            <v>Customer service/satisfaction (exc. billing etc.)</v>
          </cell>
          <cell r="AN228" t="str">
            <v>%</v>
          </cell>
          <cell r="AO228" t="str">
            <v>Percentage of contacts resolved first time</v>
          </cell>
          <cell r="AP228">
            <v>1</v>
          </cell>
          <cell r="AQ228" t="str">
            <v>Up</v>
          </cell>
          <cell r="AR228" t="str">
            <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t="str">
            <v/>
          </cell>
          <cell r="BJ228" t="str">
            <v/>
          </cell>
          <cell r="BK228" t="str">
            <v/>
          </cell>
          <cell r="BL228" t="str">
            <v/>
          </cell>
          <cell r="BM228" t="str">
            <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t="str">
            <v>Yes</v>
          </cell>
          <cell r="CE228" t="str">
            <v>Yes</v>
          </cell>
          <cell r="CF228" t="str">
            <v>Yes</v>
          </cell>
          <cell r="CG228" t="str">
            <v>Yes</v>
          </cell>
          <cell r="CH228" t="str">
            <v>Yes</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v>1</v>
          </cell>
          <cell r="DW228" t="str">
            <v/>
          </cell>
        </row>
        <row r="229">
          <cell r="U229" t="str">
            <v>PR19SES_D.2</v>
          </cell>
          <cell r="V229" t="str">
            <v>Excellent service, whenever and however you need it</v>
          </cell>
          <cell r="W229" t="str">
            <v>PR19 new</v>
          </cell>
          <cell r="X229" t="str">
            <v>D.2</v>
          </cell>
          <cell r="Y229" t="str">
            <v>C-MeX: Customer measure of experience</v>
          </cell>
          <cell r="Z229" t="str">
            <v>We confirm we are adopting the standard definitions and reporting guidance for the common performance commitments.</v>
          </cell>
          <cell r="AA229" t="str">
            <v/>
          </cell>
          <cell r="AB229" t="str">
            <v/>
          </cell>
          <cell r="AC229" t="str">
            <v/>
          </cell>
          <cell r="AD229" t="str">
            <v/>
          </cell>
          <cell r="AE229">
            <v>1</v>
          </cell>
          <cell r="AF229" t="str">
            <v/>
          </cell>
          <cell r="AG229" t="str">
            <v/>
          </cell>
          <cell r="AH229" t="str">
            <v/>
          </cell>
          <cell r="AI229">
            <v>1</v>
          </cell>
          <cell r="AJ229" t="str">
            <v>Out &amp; under</v>
          </cell>
          <cell r="AK229" t="str">
            <v xml:space="preserve">Revenue </v>
          </cell>
          <cell r="AL229" t="str">
            <v>In-period</v>
          </cell>
          <cell r="AM229" t="str">
            <v>Customer measure of experience (C-MeX)</v>
          </cell>
          <cell r="AN229" t="str">
            <v>score</v>
          </cell>
          <cell r="AO229" t="str">
            <v>C-Mex scores</v>
          </cell>
          <cell r="AP229">
            <v>2</v>
          </cell>
          <cell r="AQ229" t="str">
            <v>Up</v>
          </cell>
          <cell r="AR229" t="str">
            <v>C-MeX: Customer measure of experience</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t="str">
            <v/>
          </cell>
          <cell r="BJ229" t="str">
            <v/>
          </cell>
          <cell r="BK229" t="str">
            <v/>
          </cell>
          <cell r="BL229" t="str">
            <v/>
          </cell>
          <cell r="BM229" t="str">
            <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t="str">
            <v>Yes</v>
          </cell>
          <cell r="CE229" t="str">
            <v>Yes</v>
          </cell>
          <cell r="CF229" t="str">
            <v>Yes</v>
          </cell>
          <cell r="CG229" t="str">
            <v>Yes</v>
          </cell>
          <cell r="CH229" t="str">
            <v>Yes</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v>1</v>
          </cell>
          <cell r="DW229" t="str">
            <v/>
          </cell>
        </row>
        <row r="230">
          <cell r="U230" t="str">
            <v>PR19SES_D.3</v>
          </cell>
          <cell r="V230" t="str">
            <v>Excellent service, whenever and however you need it</v>
          </cell>
          <cell r="W230" t="str">
            <v>PR19 new</v>
          </cell>
          <cell r="X230" t="str">
            <v>D.3</v>
          </cell>
          <cell r="Y230" t="str">
            <v>D-MeX: Developer services measure of experience</v>
          </cell>
          <cell r="Z230" t="str">
            <v>We confirm we are adopting the standard definitions and reporting guidance for the common performance commitments.</v>
          </cell>
          <cell r="AA230" t="str">
            <v/>
          </cell>
          <cell r="AB230">
            <v>1</v>
          </cell>
          <cell r="AC230" t="str">
            <v/>
          </cell>
          <cell r="AD230" t="str">
            <v/>
          </cell>
          <cell r="AE230" t="str">
            <v/>
          </cell>
          <cell r="AF230" t="str">
            <v/>
          </cell>
          <cell r="AG230" t="str">
            <v/>
          </cell>
          <cell r="AH230" t="str">
            <v/>
          </cell>
          <cell r="AI230">
            <v>1</v>
          </cell>
          <cell r="AJ230" t="str">
            <v>Out &amp; under</v>
          </cell>
          <cell r="AK230" t="str">
            <v xml:space="preserve">Revenue </v>
          </cell>
          <cell r="AL230" t="str">
            <v>In-period</v>
          </cell>
          <cell r="AM230" t="str">
            <v>Developer services measure of experience (D-MeX)</v>
          </cell>
          <cell r="AN230" t="str">
            <v>score</v>
          </cell>
          <cell r="AO230" t="str">
            <v>D-Mex score</v>
          </cell>
          <cell r="AP230">
            <v>2</v>
          </cell>
          <cell r="AQ230" t="str">
            <v>Up</v>
          </cell>
          <cell r="AR230" t="str">
            <v>D-MeX: Developer services measure of experience</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t="str">
            <v/>
          </cell>
          <cell r="BJ230" t="str">
            <v/>
          </cell>
          <cell r="BK230" t="str">
            <v/>
          </cell>
          <cell r="BL230" t="str">
            <v/>
          </cell>
          <cell r="BM230" t="str">
            <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t="str">
            <v>Yes</v>
          </cell>
          <cell r="CE230" t="str">
            <v>Yes</v>
          </cell>
          <cell r="CF230" t="str">
            <v>Yes</v>
          </cell>
          <cell r="CG230" t="str">
            <v>Yes</v>
          </cell>
          <cell r="CH230" t="str">
            <v>Yes</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No</v>
          </cell>
          <cell r="DV230">
            <v>1</v>
          </cell>
          <cell r="DW230" t="str">
            <v/>
          </cell>
        </row>
        <row r="231">
          <cell r="U231" t="str">
            <v>PR19SES_E.1</v>
          </cell>
          <cell r="V231" t="str">
            <v>Support a thriving environment we can all rely upon</v>
          </cell>
          <cell r="W231" t="str">
            <v>PR14 revision</v>
          </cell>
          <cell r="X231" t="str">
            <v>E.1</v>
          </cell>
          <cell r="Y231" t="str">
            <v>Per capita consumption</v>
          </cell>
          <cell r="Z231" t="str">
            <v>We confirm we are adopting the standard definitions and reporting guidance for the common performance commitments.</v>
          </cell>
          <cell r="AA231" t="str">
            <v/>
          </cell>
          <cell r="AB231">
            <v>1</v>
          </cell>
          <cell r="AC231" t="str">
            <v/>
          </cell>
          <cell r="AD231" t="str">
            <v/>
          </cell>
          <cell r="AE231" t="str">
            <v/>
          </cell>
          <cell r="AF231" t="str">
            <v/>
          </cell>
          <cell r="AG231" t="str">
            <v/>
          </cell>
          <cell r="AH231" t="str">
            <v/>
          </cell>
          <cell r="AI231">
            <v>1</v>
          </cell>
          <cell r="AJ231" t="str">
            <v>Under</v>
          </cell>
          <cell r="AK231" t="str">
            <v xml:space="preserve">Revenue </v>
          </cell>
          <cell r="AL231" t="str">
            <v>End of period</v>
          </cell>
          <cell r="AM231" t="str">
            <v>Water consumption</v>
          </cell>
          <cell r="AN231" t="str">
            <v xml:space="preserve">% </v>
          </cell>
          <cell r="AO231" t="str">
            <v>Percentage reduction from baseline (2019-20) using 3 year average</v>
          </cell>
          <cell r="AP231">
            <v>1</v>
          </cell>
          <cell r="AQ231" t="str">
            <v>Up</v>
          </cell>
          <cell r="AR231" t="str">
            <v>Per capita consumption</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1</v>
          </cell>
          <cell r="BJ231">
            <v>2.2999999999999998</v>
          </cell>
          <cell r="BK231">
            <v>3.8</v>
          </cell>
          <cell r="BL231">
            <v>5.2</v>
          </cell>
          <cell r="BM231">
            <v>6.6</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t="str">
            <v>Yes</v>
          </cell>
          <cell r="CE231" t="str">
            <v>Yes</v>
          </cell>
          <cell r="CF231" t="str">
            <v>Yes</v>
          </cell>
          <cell r="CG231" t="str">
            <v>Yes</v>
          </cell>
          <cell r="CH231" t="str">
            <v>Yes</v>
          </cell>
          <cell r="CI231" t="str">
            <v/>
          </cell>
          <cell r="CJ231" t="str">
            <v/>
          </cell>
          <cell r="CK231" t="str">
            <v/>
          </cell>
          <cell r="CL231" t="str">
            <v/>
          </cell>
          <cell r="CM231" t="str">
            <v/>
          </cell>
          <cell r="CN231">
            <v>-8.9</v>
          </cell>
          <cell r="CO231">
            <v>-8.9</v>
          </cell>
          <cell r="CP231">
            <v>-8.9</v>
          </cell>
          <cell r="CQ231">
            <v>-8.9</v>
          </cell>
          <cell r="CR231">
            <v>-8.9</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v>-8.7999999999999995E-2</v>
          </cell>
          <cell r="DN231" t="str">
            <v/>
          </cell>
          <cell r="DO231" t="str">
            <v/>
          </cell>
          <cell r="DP231" t="str">
            <v/>
          </cell>
          <cell r="DQ231" t="str">
            <v/>
          </cell>
          <cell r="DR231" t="str">
            <v/>
          </cell>
          <cell r="DS231" t="str">
            <v/>
          </cell>
          <cell r="DT231" t="str">
            <v/>
          </cell>
          <cell r="DU231" t="str">
            <v>No</v>
          </cell>
          <cell r="DV231">
            <v>1</v>
          </cell>
          <cell r="DW231" t="str">
            <v/>
          </cell>
        </row>
        <row r="232">
          <cell r="U232" t="str">
            <v>PR19SES_E.2</v>
          </cell>
          <cell r="V232" t="str">
            <v>Support a thriving environment we can all rely upon</v>
          </cell>
          <cell r="W232" t="str">
            <v>PR14 continuation</v>
          </cell>
          <cell r="X232" t="str">
            <v>E.2</v>
          </cell>
          <cell r="Y232" t="str">
            <v>Greenhouse gas emissions</v>
          </cell>
          <cell r="Z232"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AA232" t="str">
            <v/>
          </cell>
          <cell r="AB232">
            <v>1</v>
          </cell>
          <cell r="AC232" t="str">
            <v/>
          </cell>
          <cell r="AD232" t="str">
            <v/>
          </cell>
          <cell r="AE232" t="str">
            <v/>
          </cell>
          <cell r="AF232" t="str">
            <v/>
          </cell>
          <cell r="AG232" t="str">
            <v/>
          </cell>
          <cell r="AH232" t="str">
            <v/>
          </cell>
          <cell r="AI232">
            <v>1</v>
          </cell>
          <cell r="AJ232" t="str">
            <v>Under</v>
          </cell>
          <cell r="AK232" t="str">
            <v xml:space="preserve">Revenue </v>
          </cell>
          <cell r="AL232" t="str">
            <v>In-period</v>
          </cell>
          <cell r="AM232" t="str">
            <v>Energy/emissions</v>
          </cell>
          <cell r="AN232" t="str">
            <v>nr</v>
          </cell>
          <cell r="AO232" t="str">
            <v>Emissions (kgCO2eg) per million litre of water put into supply</v>
          </cell>
          <cell r="AP232">
            <v>0</v>
          </cell>
          <cell r="AQ232" t="str">
            <v>Down</v>
          </cell>
          <cell r="AR232" t="str">
            <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t="str">
            <v/>
          </cell>
          <cell r="BJ232" t="str">
            <v/>
          </cell>
          <cell r="BK232" t="str">
            <v/>
          </cell>
          <cell r="BL232" t="str">
            <v/>
          </cell>
          <cell r="BM232" t="str">
            <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t="str">
            <v>Yes</v>
          </cell>
          <cell r="CE232" t="str">
            <v>Yes</v>
          </cell>
          <cell r="CF232" t="str">
            <v>Yes</v>
          </cell>
          <cell r="CG232" t="str">
            <v>Yes</v>
          </cell>
          <cell r="CH232" t="str">
            <v>Yes</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v>1</v>
          </cell>
          <cell r="DW232" t="str">
            <v/>
          </cell>
        </row>
        <row r="233">
          <cell r="U233" t="str">
            <v>PR19SES_E.3</v>
          </cell>
          <cell r="V233" t="str">
            <v>Support a thriving environment we can all rely upon</v>
          </cell>
          <cell r="W233" t="str">
            <v>PR14 revision</v>
          </cell>
          <cell r="X233" t="str">
            <v>E.3</v>
          </cell>
          <cell r="Y233" t="str">
            <v>Pollution incidents</v>
          </cell>
          <cell r="Z233"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AA233" t="str">
            <v/>
          </cell>
          <cell r="AB233">
            <v>1</v>
          </cell>
          <cell r="AC233" t="str">
            <v/>
          </cell>
          <cell r="AD233" t="str">
            <v/>
          </cell>
          <cell r="AE233" t="str">
            <v/>
          </cell>
          <cell r="AF233" t="str">
            <v/>
          </cell>
          <cell r="AG233" t="str">
            <v/>
          </cell>
          <cell r="AH233" t="str">
            <v/>
          </cell>
          <cell r="AI233">
            <v>1</v>
          </cell>
          <cell r="AJ233" t="str">
            <v>NFI</v>
          </cell>
          <cell r="AK233" t="str">
            <v/>
          </cell>
          <cell r="AL233" t="str">
            <v/>
          </cell>
          <cell r="AM233" t="str">
            <v>Pollution incidents</v>
          </cell>
          <cell r="AN233" t="str">
            <v>nr</v>
          </cell>
          <cell r="AO233" t="str">
            <v>Number of pollution incidents</v>
          </cell>
          <cell r="AP233">
            <v>0</v>
          </cell>
          <cell r="AQ233" t="str">
            <v>Down</v>
          </cell>
          <cell r="AR233" t="str">
            <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t="str">
            <v/>
          </cell>
          <cell r="BJ233" t="str">
            <v/>
          </cell>
          <cell r="BK233" t="str">
            <v/>
          </cell>
          <cell r="BL233" t="str">
            <v/>
          </cell>
          <cell r="BM233" t="str">
            <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v>1</v>
          </cell>
          <cell r="DW233" t="str">
            <v/>
          </cell>
        </row>
        <row r="234">
          <cell r="U234" t="str">
            <v>PR19SES_E.4</v>
          </cell>
          <cell r="V234" t="str">
            <v>Support a thriving environment we can all rely upon</v>
          </cell>
          <cell r="W234" t="str">
            <v>PR19 new</v>
          </cell>
          <cell r="X234" t="str">
            <v>E.4</v>
          </cell>
          <cell r="Y234" t="str">
            <v>Abstraction incentive mechanism</v>
          </cell>
          <cell r="Z234"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AA234">
            <v>1</v>
          </cell>
          <cell r="AB234" t="str">
            <v/>
          </cell>
          <cell r="AC234" t="str">
            <v/>
          </cell>
          <cell r="AD234" t="str">
            <v/>
          </cell>
          <cell r="AE234" t="str">
            <v/>
          </cell>
          <cell r="AF234" t="str">
            <v/>
          </cell>
          <cell r="AG234" t="str">
            <v/>
          </cell>
          <cell r="AH234" t="str">
            <v/>
          </cell>
          <cell r="AI234">
            <v>1</v>
          </cell>
          <cell r="AJ234" t="str">
            <v>NFI</v>
          </cell>
          <cell r="AK234" t="str">
            <v/>
          </cell>
          <cell r="AL234" t="str">
            <v/>
          </cell>
          <cell r="AM234" t="str">
            <v>Water resources/ abstraction</v>
          </cell>
          <cell r="AN234" t="str">
            <v>nr</v>
          </cell>
          <cell r="AO234" t="str">
            <v>Megalitres (Ml)</v>
          </cell>
          <cell r="AP234">
            <v>0</v>
          </cell>
          <cell r="AQ234" t="str">
            <v>Down</v>
          </cell>
          <cell r="AR234" t="str">
            <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t="str">
            <v/>
          </cell>
          <cell r="BJ234" t="str">
            <v/>
          </cell>
          <cell r="BK234" t="str">
            <v/>
          </cell>
          <cell r="BL234" t="str">
            <v/>
          </cell>
          <cell r="BM234" t="str">
            <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v>1</v>
          </cell>
          <cell r="DW234" t="str">
            <v/>
          </cell>
        </row>
        <row r="235">
          <cell r="U235" t="str">
            <v>PR19SES_E.5</v>
          </cell>
          <cell r="V235" t="str">
            <v>Support a thriving environment we can all rely upon</v>
          </cell>
          <cell r="W235" t="str">
            <v>PR19 new</v>
          </cell>
          <cell r="X235" t="str">
            <v>E.5</v>
          </cell>
          <cell r="Y235" t="str">
            <v>Land based improvement  - biodiversity</v>
          </cell>
          <cell r="Z235"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AA235" t="str">
            <v/>
          </cell>
          <cell r="AB235">
            <v>1</v>
          </cell>
          <cell r="AC235" t="str">
            <v/>
          </cell>
          <cell r="AD235" t="str">
            <v/>
          </cell>
          <cell r="AE235" t="str">
            <v/>
          </cell>
          <cell r="AF235" t="str">
            <v/>
          </cell>
          <cell r="AG235" t="str">
            <v/>
          </cell>
          <cell r="AH235" t="str">
            <v/>
          </cell>
          <cell r="AI235">
            <v>1</v>
          </cell>
          <cell r="AJ235" t="str">
            <v>NFI</v>
          </cell>
          <cell r="AK235" t="str">
            <v/>
          </cell>
          <cell r="AL235" t="str">
            <v/>
          </cell>
          <cell r="AM235" t="str">
            <v>Biodiversity/SSSIs</v>
          </cell>
          <cell r="AN235" t="str">
            <v>nr</v>
          </cell>
          <cell r="AO235" t="str">
            <v>Number of sites</v>
          </cell>
          <cell r="AP235">
            <v>0</v>
          </cell>
          <cell r="AQ235" t="str">
            <v>Up</v>
          </cell>
          <cell r="AR235" t="str">
            <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t="str">
            <v/>
          </cell>
          <cell r="BJ235" t="str">
            <v/>
          </cell>
          <cell r="BK235" t="str">
            <v/>
          </cell>
          <cell r="BL235" t="str">
            <v/>
          </cell>
          <cell r="BM235" t="str">
            <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v>1</v>
          </cell>
          <cell r="DW235" t="str">
            <v/>
          </cell>
        </row>
        <row r="236">
          <cell r="U236" t="str">
            <v>PR19SES_E.6</v>
          </cell>
          <cell r="V236" t="str">
            <v>Support a thriving environment we can all rely upon</v>
          </cell>
          <cell r="W236" t="str">
            <v>PR14 continuation</v>
          </cell>
          <cell r="X236" t="str">
            <v>E.6</v>
          </cell>
          <cell r="Y236" t="str">
            <v>River based improvement - delivery of WINEP</v>
          </cell>
          <cell r="Z236"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AA236">
            <v>0.34</v>
          </cell>
          <cell r="AB236">
            <v>0.66</v>
          </cell>
          <cell r="AC236" t="str">
            <v/>
          </cell>
          <cell r="AD236" t="str">
            <v/>
          </cell>
          <cell r="AE236" t="str">
            <v/>
          </cell>
          <cell r="AF236" t="str">
            <v/>
          </cell>
          <cell r="AG236" t="str">
            <v/>
          </cell>
          <cell r="AH236" t="str">
            <v/>
          </cell>
          <cell r="AI236">
            <v>1</v>
          </cell>
          <cell r="AJ236" t="str">
            <v>Under</v>
          </cell>
          <cell r="AK236" t="str">
            <v xml:space="preserve">Revenue </v>
          </cell>
          <cell r="AL236" t="str">
            <v>In-period</v>
          </cell>
          <cell r="AM236" t="str">
            <v>Environmental</v>
          </cell>
          <cell r="AN236" t="str">
            <v>nr</v>
          </cell>
          <cell r="AO236" t="str">
            <v>Number of projects completed</v>
          </cell>
          <cell r="AP236">
            <v>0</v>
          </cell>
          <cell r="AQ236" t="str">
            <v>Up</v>
          </cell>
          <cell r="AR236" t="str">
            <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t="str">
            <v/>
          </cell>
          <cell r="BJ236" t="str">
            <v/>
          </cell>
          <cell r="BK236" t="str">
            <v/>
          </cell>
          <cell r="BL236" t="str">
            <v/>
          </cell>
          <cell r="BM236" t="str">
            <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t="str">
            <v>Yes</v>
          </cell>
          <cell r="CE236" t="str">
            <v>Yes</v>
          </cell>
          <cell r="CF236" t="str">
            <v>Yes</v>
          </cell>
          <cell r="CG236" t="str">
            <v>Yes</v>
          </cell>
          <cell r="CH236" t="str">
            <v>Yes</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v>1</v>
          </cell>
          <cell r="DW236" t="str">
            <v/>
          </cell>
        </row>
        <row r="237">
          <cell r="U237" t="str">
            <v>PR19SES_A.5</v>
          </cell>
          <cell r="V237" t="str">
            <v>High quality water, all day every day</v>
          </cell>
          <cell r="W237" t="str">
            <v>PR19 new</v>
          </cell>
          <cell r="X237" t="str">
            <v>A.5</v>
          </cell>
          <cell r="Y237" t="str">
            <v>Water Softening</v>
          </cell>
          <cell r="Z237" t="str">
            <v>This PC measures the days a water softening site does not provide softened water to customers</v>
          </cell>
          <cell r="AA237" t="str">
            <v/>
          </cell>
          <cell r="AB237">
            <v>1</v>
          </cell>
          <cell r="AC237" t="str">
            <v/>
          </cell>
          <cell r="AD237" t="str">
            <v/>
          </cell>
          <cell r="AE237" t="str">
            <v/>
          </cell>
          <cell r="AF237" t="str">
            <v/>
          </cell>
          <cell r="AG237" t="str">
            <v/>
          </cell>
          <cell r="AH237" t="str">
            <v/>
          </cell>
          <cell r="AI237">
            <v>1</v>
          </cell>
          <cell r="AJ237" t="str">
            <v>Under</v>
          </cell>
          <cell r="AK237" t="str">
            <v xml:space="preserve">Revenue </v>
          </cell>
          <cell r="AL237" t="str">
            <v>In-period</v>
          </cell>
          <cell r="AM237" t="str">
            <v/>
          </cell>
          <cell r="AN237" t="str">
            <v>nr</v>
          </cell>
          <cell r="AO237" t="str">
            <v xml:space="preserve">The number of mg/l </v>
          </cell>
          <cell r="AP237">
            <v>1</v>
          </cell>
          <cell r="AQ237" t="str">
            <v>Down</v>
          </cell>
          <cell r="AR237" t="str">
            <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t="str">
            <v/>
          </cell>
          <cell r="BJ237" t="str">
            <v/>
          </cell>
          <cell r="BK237" t="str">
            <v/>
          </cell>
          <cell r="BL237" t="str">
            <v/>
          </cell>
          <cell r="BM237" t="str">
            <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t="str">
            <v>Yes</v>
          </cell>
          <cell r="CE237" t="str">
            <v>Yes</v>
          </cell>
          <cell r="CF237" t="str">
            <v>Yes</v>
          </cell>
          <cell r="CG237" t="str">
            <v>Yes</v>
          </cell>
          <cell r="CH237" t="str">
            <v>Yes</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v>1</v>
          </cell>
          <cell r="DW237" t="str">
            <v/>
          </cell>
        </row>
        <row r="238">
          <cell r="U238" t="str">
            <v>PR19SES_B.6</v>
          </cell>
          <cell r="V238" t="str">
            <v>Fair prices and help when you need it</v>
          </cell>
          <cell r="W238" t="str">
            <v>PR14 continuation</v>
          </cell>
          <cell r="X238" t="str">
            <v>B.6</v>
          </cell>
          <cell r="Y238" t="str">
            <v>Perception of value for money</v>
          </cell>
          <cell r="Z238"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AA238" t="str">
            <v/>
          </cell>
          <cell r="AB238" t="str">
            <v/>
          </cell>
          <cell r="AC238" t="str">
            <v/>
          </cell>
          <cell r="AD238" t="str">
            <v/>
          </cell>
          <cell r="AE238">
            <v>1</v>
          </cell>
          <cell r="AF238" t="str">
            <v/>
          </cell>
          <cell r="AG238" t="str">
            <v/>
          </cell>
          <cell r="AH238" t="str">
            <v/>
          </cell>
          <cell r="AI238">
            <v>1</v>
          </cell>
          <cell r="AJ238" t="str">
            <v>NFI</v>
          </cell>
          <cell r="AK238" t="str">
            <v/>
          </cell>
          <cell r="AL238" t="str">
            <v/>
          </cell>
          <cell r="AM238" t="str">
            <v>Billing, debt, vfm, affordability, vulnerability</v>
          </cell>
          <cell r="AN238" t="str">
            <v>%</v>
          </cell>
          <cell r="AO238" t="str">
            <v>Percentage of customers</v>
          </cell>
          <cell r="AP238">
            <v>0</v>
          </cell>
          <cell r="AQ238" t="str">
            <v>Down</v>
          </cell>
          <cell r="AR238" t="str">
            <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t="str">
            <v/>
          </cell>
          <cell r="BJ238" t="str">
            <v/>
          </cell>
          <cell r="BK238" t="str">
            <v/>
          </cell>
          <cell r="BL238" t="str">
            <v/>
          </cell>
          <cell r="BM238" t="str">
            <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row>
        <row r="239">
          <cell r="U239" t="str">
            <v>PR19SES_NEP01</v>
          </cell>
          <cell r="V239" t="str">
            <v/>
          </cell>
          <cell r="W239" t="str">
            <v/>
          </cell>
          <cell r="X239" t="str">
            <v>NEP01</v>
          </cell>
          <cell r="Y239" t="str">
            <v>WINEP Delivery</v>
          </cell>
          <cell r="Z239" t="str">
            <v/>
          </cell>
          <cell r="AA239" t="str">
            <v/>
          </cell>
          <cell r="AB239" t="str">
            <v/>
          </cell>
          <cell r="AC239" t="str">
            <v/>
          </cell>
          <cell r="AD239" t="str">
            <v/>
          </cell>
          <cell r="AE239" t="str">
            <v/>
          </cell>
          <cell r="AF239" t="str">
            <v/>
          </cell>
          <cell r="AG239" t="str">
            <v/>
          </cell>
          <cell r="AH239" t="str">
            <v/>
          </cell>
          <cell r="AI239">
            <v>0</v>
          </cell>
          <cell r="AJ239" t="str">
            <v>NFI</v>
          </cell>
          <cell r="AK239" t="str">
            <v/>
          </cell>
          <cell r="AL239" t="str">
            <v/>
          </cell>
          <cell r="AM239" t="str">
            <v/>
          </cell>
          <cell r="AN239" t="str">
            <v/>
          </cell>
          <cell r="AO239" t="str">
            <v>WINEP requirements met or not met in each year</v>
          </cell>
          <cell r="AP239">
            <v>0</v>
          </cell>
          <cell r="AQ239" t="str">
            <v/>
          </cell>
          <cell r="AR239" t="str">
            <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t="str">
            <v/>
          </cell>
          <cell r="BJ239" t="str">
            <v/>
          </cell>
          <cell r="BK239" t="str">
            <v/>
          </cell>
          <cell r="BL239" t="str">
            <v/>
          </cell>
          <cell r="BM239" t="str">
            <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row>
        <row r="240">
          <cell r="U240" t="str">
            <v>PR19SEW_C.1</v>
          </cell>
          <cell r="V240" t="str">
            <v>Our customers are happy with the service we provide</v>
          </cell>
          <cell r="W240" t="str">
            <v>PR19 new</v>
          </cell>
          <cell r="X240" t="str">
            <v>C.1</v>
          </cell>
          <cell r="Y240" t="str">
            <v>C-MeX: Customer measure of experience</v>
          </cell>
          <cell r="Z240" t="str">
            <v>Satisfaction of residential customers with their customer experience</v>
          </cell>
          <cell r="AA240" t="str">
            <v/>
          </cell>
          <cell r="AB240" t="str">
            <v/>
          </cell>
          <cell r="AC240" t="str">
            <v/>
          </cell>
          <cell r="AD240" t="str">
            <v/>
          </cell>
          <cell r="AE240">
            <v>1</v>
          </cell>
          <cell r="AF240" t="str">
            <v/>
          </cell>
          <cell r="AG240" t="str">
            <v/>
          </cell>
          <cell r="AH240" t="str">
            <v/>
          </cell>
          <cell r="AI240">
            <v>1</v>
          </cell>
          <cell r="AJ240" t="str">
            <v>Out &amp; under</v>
          </cell>
          <cell r="AK240" t="str">
            <v xml:space="preserve">Revenue </v>
          </cell>
          <cell r="AL240" t="str">
            <v>In-period</v>
          </cell>
          <cell r="AM240" t="str">
            <v>Customer measure of experience (C-MeX)</v>
          </cell>
          <cell r="AN240" t="str">
            <v>score</v>
          </cell>
          <cell r="AO240" t="str">
            <v xml:space="preserve">TBC following pilot </v>
          </cell>
          <cell r="AP240">
            <v>2</v>
          </cell>
          <cell r="AQ240" t="str">
            <v>Up</v>
          </cell>
          <cell r="AR240" t="str">
            <v>C-MeX: Customer measure of experience</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t="str">
            <v/>
          </cell>
          <cell r="BJ240" t="str">
            <v/>
          </cell>
          <cell r="BK240" t="str">
            <v/>
          </cell>
          <cell r="BL240" t="str">
            <v/>
          </cell>
          <cell r="BM240" t="str">
            <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t="str">
            <v>Yes</v>
          </cell>
          <cell r="CE240" t="str">
            <v>Yes</v>
          </cell>
          <cell r="CF240" t="str">
            <v>Yes</v>
          </cell>
          <cell r="CG240" t="str">
            <v>Yes</v>
          </cell>
          <cell r="CH240" t="str">
            <v>Yes</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row>
        <row r="241">
          <cell r="U241" t="str">
            <v>PR19SEW_F.1</v>
          </cell>
          <cell r="V241" t="str">
            <v>Developers rate the service we provide to them</v>
          </cell>
          <cell r="W241" t="str">
            <v>PR19 new</v>
          </cell>
          <cell r="X241" t="str">
            <v>F.1</v>
          </cell>
          <cell r="Y241" t="str">
            <v>D-MeX: Developer services measure of experience</v>
          </cell>
          <cell r="Z241" t="str">
            <v>Satisfaction of developer services customers with their customer experience</v>
          </cell>
          <cell r="AA241" t="str">
            <v/>
          </cell>
          <cell r="AB241">
            <v>1</v>
          </cell>
          <cell r="AC241" t="str">
            <v/>
          </cell>
          <cell r="AD241" t="str">
            <v/>
          </cell>
          <cell r="AE241" t="str">
            <v/>
          </cell>
          <cell r="AF241" t="str">
            <v/>
          </cell>
          <cell r="AG241" t="str">
            <v/>
          </cell>
          <cell r="AH241" t="str">
            <v/>
          </cell>
          <cell r="AI241">
            <v>1</v>
          </cell>
          <cell r="AJ241" t="str">
            <v>Out &amp; under</v>
          </cell>
          <cell r="AK241" t="str">
            <v xml:space="preserve">Revenue </v>
          </cell>
          <cell r="AL241" t="str">
            <v>In-period</v>
          </cell>
          <cell r="AM241" t="str">
            <v>Developer services measure of experience (D-MeX)</v>
          </cell>
          <cell r="AN241" t="str">
            <v>score</v>
          </cell>
          <cell r="AO241" t="str">
            <v xml:space="preserve">TBC following pilot </v>
          </cell>
          <cell r="AP241">
            <v>2</v>
          </cell>
          <cell r="AQ241" t="str">
            <v>Up</v>
          </cell>
          <cell r="AR241" t="str">
            <v>D-MeX: Developer services measure of experience</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t="str">
            <v/>
          </cell>
          <cell r="BJ241" t="str">
            <v/>
          </cell>
          <cell r="BK241" t="str">
            <v/>
          </cell>
          <cell r="BL241" t="str">
            <v/>
          </cell>
          <cell r="BM241" t="str">
            <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t="str">
            <v>Yes</v>
          </cell>
          <cell r="CE241" t="str">
            <v>Yes</v>
          </cell>
          <cell r="CF241" t="str">
            <v>Yes</v>
          </cell>
          <cell r="CG241" t="str">
            <v>Yes</v>
          </cell>
          <cell r="CH241" t="str">
            <v>Yes</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row>
        <row r="242">
          <cell r="U242" t="str">
            <v>PR19SEW_A.1</v>
          </cell>
          <cell r="V242" t="str">
            <v xml:space="preserve">Our customers trust the safety and quality of their tap water </v>
          </cell>
          <cell r="W242" t="str">
            <v>PR19 new</v>
          </cell>
          <cell r="X242" t="str">
            <v>A.1</v>
          </cell>
          <cell r="Y242" t="str">
            <v>Water quality compliance (CRI)</v>
          </cell>
          <cell r="Z242" t="str">
            <v>The Compliance Risk Index (CRI) is a measure designed to illustrate the risk arising from treated water compliance failures, and it aligns with the current risk based approach to regulation of water supplies used by the Drinking Water Inspectorate (DWI)</v>
          </cell>
          <cell r="AA242">
            <v>0.1</v>
          </cell>
          <cell r="AB242">
            <v>0.9</v>
          </cell>
          <cell r="AC242" t="str">
            <v/>
          </cell>
          <cell r="AD242" t="str">
            <v/>
          </cell>
          <cell r="AE242" t="str">
            <v/>
          </cell>
          <cell r="AF242" t="str">
            <v/>
          </cell>
          <cell r="AG242" t="str">
            <v/>
          </cell>
          <cell r="AH242" t="str">
            <v/>
          </cell>
          <cell r="AI242">
            <v>1</v>
          </cell>
          <cell r="AJ242" t="str">
            <v>Under</v>
          </cell>
          <cell r="AK242" t="str">
            <v xml:space="preserve">Revenue </v>
          </cell>
          <cell r="AL242" t="str">
            <v>In-period</v>
          </cell>
          <cell r="AM242" t="str">
            <v>Water quality compliance</v>
          </cell>
          <cell r="AN242" t="str">
            <v>number</v>
          </cell>
          <cell r="AO242" t="str">
            <v>Numerical CRI score</v>
          </cell>
          <cell r="AP242">
            <v>2</v>
          </cell>
          <cell r="AQ242" t="str">
            <v>Down</v>
          </cell>
          <cell r="AR242" t="str">
            <v>Water quality compliance (CRI)</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t="str">
            <v>Yes</v>
          </cell>
          <cell r="CE242" t="str">
            <v>Yes</v>
          </cell>
          <cell r="CF242" t="str">
            <v>Yes</v>
          </cell>
          <cell r="CG242" t="str">
            <v>Yes</v>
          </cell>
          <cell r="CH242" t="str">
            <v>Yes</v>
          </cell>
          <cell r="CI242" t="str">
            <v/>
          </cell>
          <cell r="CJ242" t="str">
            <v/>
          </cell>
          <cell r="CK242" t="str">
            <v/>
          </cell>
          <cell r="CL242" t="str">
            <v/>
          </cell>
          <cell r="CM242" t="str">
            <v/>
          </cell>
          <cell r="CN242">
            <v>9.5</v>
          </cell>
          <cell r="CO242">
            <v>9.5</v>
          </cell>
          <cell r="CP242">
            <v>9.5</v>
          </cell>
          <cell r="CQ242">
            <v>9.5</v>
          </cell>
          <cell r="CR242">
            <v>9.5</v>
          </cell>
          <cell r="CS242">
            <v>2</v>
          </cell>
          <cell r="CT242">
            <v>2</v>
          </cell>
          <cell r="CU242">
            <v>2</v>
          </cell>
          <cell r="CV242">
            <v>2</v>
          </cell>
          <cell r="CW242">
            <v>2</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v>-0.52100000000000002</v>
          </cell>
          <cell r="DN242" t="str">
            <v/>
          </cell>
          <cell r="DO242" t="str">
            <v/>
          </cell>
          <cell r="DP242" t="str">
            <v/>
          </cell>
          <cell r="DQ242">
            <v>0</v>
          </cell>
          <cell r="DR242" t="str">
            <v/>
          </cell>
          <cell r="DS242" t="str">
            <v/>
          </cell>
          <cell r="DT242" t="str">
            <v/>
          </cell>
          <cell r="DU242" t="str">
            <v>No</v>
          </cell>
          <cell r="DV242">
            <v>1</v>
          </cell>
          <cell r="DW242" t="str">
            <v/>
          </cell>
        </row>
        <row r="243">
          <cell r="U243" t="str">
            <v>PR19SEW_B.1</v>
          </cell>
          <cell r="V243" t="str">
            <v xml:space="preserve">Our water supply network is resilient for this generation and the next </v>
          </cell>
          <cell r="W243" t="str">
            <v>PR14 continuation</v>
          </cell>
          <cell r="X243" t="str">
            <v>B.1</v>
          </cell>
          <cell r="Y243" t="str">
            <v>Water supply interruptions</v>
          </cell>
          <cell r="Z243" t="str">
            <v xml:space="preserve">Supply interruptions greater than three hours (average minutes per property)
</v>
          </cell>
          <cell r="AA243">
            <v>0.05</v>
          </cell>
          <cell r="AB243">
            <v>0.95</v>
          </cell>
          <cell r="AC243" t="str">
            <v/>
          </cell>
          <cell r="AD243" t="str">
            <v/>
          </cell>
          <cell r="AE243" t="str">
            <v/>
          </cell>
          <cell r="AF243" t="str">
            <v/>
          </cell>
          <cell r="AG243" t="str">
            <v/>
          </cell>
          <cell r="AH243" t="str">
            <v/>
          </cell>
          <cell r="AI243">
            <v>1</v>
          </cell>
          <cell r="AJ243" t="str">
            <v>Out &amp; under</v>
          </cell>
          <cell r="AK243" t="str">
            <v xml:space="preserve">Revenue </v>
          </cell>
          <cell r="AL243" t="str">
            <v>In-period</v>
          </cell>
          <cell r="AM243" t="str">
            <v>Supply interruptions</v>
          </cell>
          <cell r="AN243" t="str">
            <v>hh:mm:ss</v>
          </cell>
          <cell r="AO243" t="str">
            <v>Hours:minutes:seconds per property per year</v>
          </cell>
          <cell r="AP243">
            <v>0</v>
          </cell>
          <cell r="AQ243" t="str">
            <v>Down</v>
          </cell>
          <cell r="AR243" t="str">
            <v>Water supply interruptions</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4.5138888888888893E-3</v>
          </cell>
          <cell r="BJ243">
            <v>4.2592592592592595E-3</v>
          </cell>
          <cell r="BK243">
            <v>3.9930555555555561E-3</v>
          </cell>
          <cell r="BL243">
            <v>3.7384259259259263E-3</v>
          </cell>
          <cell r="BM243">
            <v>3.472222222222222E-3</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t="str">
            <v>Yes</v>
          </cell>
          <cell r="CE243" t="str">
            <v>Yes</v>
          </cell>
          <cell r="CF243" t="str">
            <v>Yes</v>
          </cell>
          <cell r="CG243" t="str">
            <v>Yes</v>
          </cell>
          <cell r="CH243" t="str">
            <v>Yes</v>
          </cell>
          <cell r="CI243" t="str">
            <v/>
          </cell>
          <cell r="CJ243" t="str">
            <v/>
          </cell>
          <cell r="CK243" t="str">
            <v/>
          </cell>
          <cell r="CL243" t="str">
            <v/>
          </cell>
          <cell r="CM243" t="str">
            <v/>
          </cell>
          <cell r="CN243">
            <v>1.5798611111111114E-2</v>
          </cell>
          <cell r="CO243">
            <v>1.5798611111111114E-2</v>
          </cell>
          <cell r="CP243">
            <v>1.5798611111111114E-2</v>
          </cell>
          <cell r="CQ243">
            <v>1.5798611111111114E-2</v>
          </cell>
          <cell r="CR243">
            <v>1.5798611111111114E-2</v>
          </cell>
          <cell r="CS243" t="str">
            <v/>
          </cell>
          <cell r="CT243" t="str">
            <v/>
          </cell>
          <cell r="CU243" t="str">
            <v/>
          </cell>
          <cell r="CV243" t="str">
            <v/>
          </cell>
          <cell r="CW243" t="str">
            <v/>
          </cell>
          <cell r="CX243" t="str">
            <v/>
          </cell>
          <cell r="CY243" t="str">
            <v/>
          </cell>
          <cell r="CZ243" t="str">
            <v/>
          </cell>
          <cell r="DA243" t="str">
            <v/>
          </cell>
          <cell r="DB243" t="str">
            <v/>
          </cell>
          <cell r="DC243">
            <v>4.0972222222222226E-3</v>
          </cell>
          <cell r="DD243">
            <v>3.8425925925925932E-3</v>
          </cell>
          <cell r="DE243">
            <v>3.5763888888888898E-3</v>
          </cell>
          <cell r="DF243">
            <v>3.3217592592592595E-3</v>
          </cell>
          <cell r="DG243">
            <v>3.0555555555555553E-3</v>
          </cell>
          <cell r="DH243" t="str">
            <v/>
          </cell>
          <cell r="DI243" t="str">
            <v/>
          </cell>
          <cell r="DJ243" t="str">
            <v/>
          </cell>
          <cell r="DK243" t="str">
            <v/>
          </cell>
          <cell r="DL243" t="str">
            <v/>
          </cell>
          <cell r="DM243">
            <v>-0.19</v>
          </cell>
          <cell r="DN243" t="str">
            <v/>
          </cell>
          <cell r="DO243" t="str">
            <v/>
          </cell>
          <cell r="DP243" t="str">
            <v/>
          </cell>
          <cell r="DQ243">
            <v>0.19</v>
          </cell>
          <cell r="DR243" t="str">
            <v/>
          </cell>
          <cell r="DS243" t="str">
            <v/>
          </cell>
          <cell r="DT243" t="str">
            <v/>
          </cell>
          <cell r="DU243" t="str">
            <v>No</v>
          </cell>
          <cell r="DV243">
            <v>1</v>
          </cell>
          <cell r="DW243" t="str">
            <v/>
          </cell>
        </row>
        <row r="244">
          <cell r="U244" t="str">
            <v>PR19SEW_D.1</v>
          </cell>
          <cell r="V244" t="str">
            <v>Leakage levels are sustainable and supported by customers</v>
          </cell>
          <cell r="W244" t="str">
            <v>PR14 revision</v>
          </cell>
          <cell r="X244" t="str">
            <v>D.1</v>
          </cell>
          <cell r="Y244" t="str">
            <v>Leakage</v>
          </cell>
          <cell r="Z244" t="str">
            <v xml:space="preserve">% reduction in leakage (where leakage is measured in megalitres per day, and is a three year average). </v>
          </cell>
          <cell r="AA244" t="str">
            <v/>
          </cell>
          <cell r="AB244">
            <v>1</v>
          </cell>
          <cell r="AC244" t="str">
            <v/>
          </cell>
          <cell r="AD244" t="str">
            <v/>
          </cell>
          <cell r="AE244" t="str">
            <v/>
          </cell>
          <cell r="AF244" t="str">
            <v/>
          </cell>
          <cell r="AG244" t="str">
            <v/>
          </cell>
          <cell r="AH244" t="str">
            <v/>
          </cell>
          <cell r="AI244">
            <v>1</v>
          </cell>
          <cell r="AJ244" t="str">
            <v>Out &amp; under</v>
          </cell>
          <cell r="AK244" t="str">
            <v xml:space="preserve">Revenue </v>
          </cell>
          <cell r="AL244" t="str">
            <v>In-period</v>
          </cell>
          <cell r="AM244" t="str">
            <v>Leakage</v>
          </cell>
          <cell r="AN244" t="str">
            <v>%</v>
          </cell>
          <cell r="AO244" t="str">
            <v>Percentage reduction from baseline (2019-20) using 3 year average</v>
          </cell>
          <cell r="AP244">
            <v>1</v>
          </cell>
          <cell r="AQ244" t="str">
            <v>Up</v>
          </cell>
          <cell r="AR244" t="str">
            <v>Leakage</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0.2</v>
          </cell>
          <cell r="BJ244">
            <v>0.4</v>
          </cell>
          <cell r="BK244">
            <v>2</v>
          </cell>
          <cell r="BL244">
            <v>5</v>
          </cell>
          <cell r="BM244">
            <v>9.6999999999999993</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t="str">
            <v>Yes</v>
          </cell>
          <cell r="CE244" t="str">
            <v>Yes</v>
          </cell>
          <cell r="CF244" t="str">
            <v>Yes</v>
          </cell>
          <cell r="CG244" t="str">
            <v>Yes</v>
          </cell>
          <cell r="CH244" t="str">
            <v>Yes</v>
          </cell>
          <cell r="CI244" t="str">
            <v/>
          </cell>
          <cell r="CJ244" t="str">
            <v/>
          </cell>
          <cell r="CK244" t="str">
            <v/>
          </cell>
          <cell r="CL244" t="str">
            <v/>
          </cell>
          <cell r="CM244" t="str">
            <v/>
          </cell>
          <cell r="CN244">
            <v>-5</v>
          </cell>
          <cell r="CO244">
            <v>-5</v>
          </cell>
          <cell r="CP244">
            <v>-5</v>
          </cell>
          <cell r="CQ244">
            <v>-5</v>
          </cell>
          <cell r="CR244">
            <v>-5</v>
          </cell>
          <cell r="CS244" t="str">
            <v/>
          </cell>
          <cell r="CT244" t="str">
            <v/>
          </cell>
          <cell r="CU244" t="str">
            <v/>
          </cell>
          <cell r="CV244" t="str">
            <v/>
          </cell>
          <cell r="CW244" t="str">
            <v/>
          </cell>
          <cell r="CX244" t="str">
            <v/>
          </cell>
          <cell r="CY244" t="str">
            <v/>
          </cell>
          <cell r="CZ244" t="str">
            <v/>
          </cell>
          <cell r="DA244" t="str">
            <v/>
          </cell>
          <cell r="DB244" t="str">
            <v/>
          </cell>
          <cell r="DC244">
            <v>4.7</v>
          </cell>
          <cell r="DD244">
            <v>5</v>
          </cell>
          <cell r="DE244">
            <v>6.7</v>
          </cell>
          <cell r="DF244">
            <v>9.6999999999999993</v>
          </cell>
          <cell r="DG244">
            <v>14.3</v>
          </cell>
          <cell r="DH244" t="str">
            <v/>
          </cell>
          <cell r="DI244" t="str">
            <v/>
          </cell>
          <cell r="DJ244" t="str">
            <v/>
          </cell>
          <cell r="DK244" t="str">
            <v/>
          </cell>
          <cell r="DL244" t="str">
            <v/>
          </cell>
          <cell r="DM244">
            <v>-0.45400000000000001</v>
          </cell>
          <cell r="DN244">
            <v>-0.66300000000000003</v>
          </cell>
          <cell r="DO244" t="str">
            <v/>
          </cell>
          <cell r="DP244" t="str">
            <v/>
          </cell>
          <cell r="DQ244">
            <v>0.379</v>
          </cell>
          <cell r="DR244" t="str">
            <v/>
          </cell>
          <cell r="DS244" t="str">
            <v/>
          </cell>
          <cell r="DT244" t="str">
            <v/>
          </cell>
          <cell r="DU244" t="str">
            <v/>
          </cell>
          <cell r="DV244">
            <v>1</v>
          </cell>
          <cell r="DW244" t="str">
            <v/>
          </cell>
        </row>
        <row r="245">
          <cell r="U245" t="str">
            <v>PR19SEW_E.1</v>
          </cell>
          <cell r="V245" t="str">
            <v xml:space="preserve">Customers are empowered to reduce their water use </v>
          </cell>
          <cell r="W245" t="str">
            <v>PR19 new</v>
          </cell>
          <cell r="X245" t="str">
            <v>E.1</v>
          </cell>
          <cell r="Y245" t="str">
            <v>Per capita consumption</v>
          </cell>
          <cell r="Z245" t="str">
            <v xml:space="preserve">Average amount of water used by each person that lives in a household property (litres per head per day), three-year average
</v>
          </cell>
          <cell r="AA245" t="str">
            <v/>
          </cell>
          <cell r="AB245">
            <v>0.25</v>
          </cell>
          <cell r="AC245" t="str">
            <v/>
          </cell>
          <cell r="AD245" t="str">
            <v/>
          </cell>
          <cell r="AE245">
            <v>0.75</v>
          </cell>
          <cell r="AF245" t="str">
            <v/>
          </cell>
          <cell r="AG245" t="str">
            <v/>
          </cell>
          <cell r="AH245" t="str">
            <v/>
          </cell>
          <cell r="AI245">
            <v>1</v>
          </cell>
          <cell r="AJ245" t="str">
            <v>Out &amp; under</v>
          </cell>
          <cell r="AK245" t="str">
            <v xml:space="preserve">Revenue </v>
          </cell>
          <cell r="AL245" t="str">
            <v>End of period</v>
          </cell>
          <cell r="AM245" t="str">
            <v>Water consumption</v>
          </cell>
          <cell r="AN245" t="str">
            <v xml:space="preserve">% </v>
          </cell>
          <cell r="AO245" t="str">
            <v>Percentage reduction from baseline (2019-20) using 3 year average</v>
          </cell>
          <cell r="AP245">
            <v>1</v>
          </cell>
          <cell r="AQ245" t="str">
            <v>Up</v>
          </cell>
          <cell r="AR245" t="str">
            <v>Per capita consumption</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1.1000000000000001</v>
          </cell>
          <cell r="BJ245">
            <v>2.9</v>
          </cell>
          <cell r="BK245">
            <v>4.5999999999999996</v>
          </cell>
          <cell r="BL245">
            <v>5.8</v>
          </cell>
          <cell r="BM245">
            <v>7.2</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t="str">
            <v>Yes</v>
          </cell>
          <cell r="CE245" t="str">
            <v>Yes</v>
          </cell>
          <cell r="CF245" t="str">
            <v>Yes</v>
          </cell>
          <cell r="CG245" t="str">
            <v>Yes</v>
          </cell>
          <cell r="CH245" t="str">
            <v>Yes</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v>-0.13600000000000001</v>
          </cell>
          <cell r="DN245" t="str">
            <v/>
          </cell>
          <cell r="DO245" t="str">
            <v/>
          </cell>
          <cell r="DP245" t="str">
            <v/>
          </cell>
          <cell r="DQ245">
            <v>0.13600000000000001</v>
          </cell>
          <cell r="DR245" t="str">
            <v/>
          </cell>
          <cell r="DS245" t="str">
            <v/>
          </cell>
          <cell r="DT245" t="str">
            <v/>
          </cell>
          <cell r="DU245" t="str">
            <v/>
          </cell>
          <cell r="DV245">
            <v>1</v>
          </cell>
          <cell r="DW245" t="str">
            <v/>
          </cell>
        </row>
        <row r="246">
          <cell r="U246" t="str">
            <v>PR19SEW_G.1</v>
          </cell>
          <cell r="V246" t="str">
            <v>Our water supplies are maintained during more severe droughts</v>
          </cell>
          <cell r="W246" t="str">
            <v>PR19 new</v>
          </cell>
          <cell r="X246" t="str">
            <v>G.1</v>
          </cell>
          <cell r="Y246" t="str">
            <v>Risk of severe restrictions in a drought</v>
          </cell>
          <cell r="Z246" t="str">
            <v>Percentage of the population the company serves that would experience severe supply restrictions (for example, standpipes or rota cuts) in a 1 in 200 year drought</v>
          </cell>
          <cell r="AA246">
            <v>0.75</v>
          </cell>
          <cell r="AB246">
            <v>0.25</v>
          </cell>
          <cell r="AC246" t="str">
            <v/>
          </cell>
          <cell r="AD246" t="str">
            <v/>
          </cell>
          <cell r="AE246" t="str">
            <v/>
          </cell>
          <cell r="AF246" t="str">
            <v/>
          </cell>
          <cell r="AG246" t="str">
            <v/>
          </cell>
          <cell r="AH246" t="str">
            <v/>
          </cell>
          <cell r="AI246">
            <v>1</v>
          </cell>
          <cell r="AJ246" t="str">
            <v>NFI</v>
          </cell>
          <cell r="AK246" t="str">
            <v/>
          </cell>
          <cell r="AL246" t="str">
            <v/>
          </cell>
          <cell r="AM246" t="str">
            <v>Supply restrictions</v>
          </cell>
          <cell r="AN246" t="str">
            <v>%</v>
          </cell>
          <cell r="AO246" t="str">
            <v>Percentage of population at risk</v>
          </cell>
          <cell r="AP246">
            <v>1</v>
          </cell>
          <cell r="AQ246" t="str">
            <v>Down</v>
          </cell>
          <cell r="AR246" t="str">
            <v>Risk of severe restrictions in a drought</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v>1</v>
          </cell>
          <cell r="DW246" t="str">
            <v/>
          </cell>
        </row>
        <row r="247">
          <cell r="U247" t="str">
            <v>PR19SEW_B.2</v>
          </cell>
          <cell r="V247" t="str">
            <v xml:space="preserve">Our water supply network is resilient for this generation and the next </v>
          </cell>
          <cell r="W247" t="str">
            <v>PR14 revision</v>
          </cell>
          <cell r="X247" t="str">
            <v>B.2</v>
          </cell>
          <cell r="Y247" t="str">
            <v>Mains repairs</v>
          </cell>
          <cell r="Z247" t="str">
            <v xml:space="preserve">Mains repairs per 1,000km of water mains </v>
          </cell>
          <cell r="AA247" t="str">
            <v/>
          </cell>
          <cell r="AB247">
            <v>1</v>
          </cell>
          <cell r="AC247" t="str">
            <v/>
          </cell>
          <cell r="AD247" t="str">
            <v/>
          </cell>
          <cell r="AE247" t="str">
            <v/>
          </cell>
          <cell r="AF247" t="str">
            <v/>
          </cell>
          <cell r="AG247" t="str">
            <v/>
          </cell>
          <cell r="AH247" t="str">
            <v/>
          </cell>
          <cell r="AI247">
            <v>1</v>
          </cell>
          <cell r="AJ247" t="str">
            <v>Under</v>
          </cell>
          <cell r="AK247" t="str">
            <v xml:space="preserve">Revenue </v>
          </cell>
          <cell r="AL247" t="str">
            <v>In-period</v>
          </cell>
          <cell r="AM247" t="str">
            <v>Water mains bursts</v>
          </cell>
          <cell r="AN247" t="str">
            <v>number</v>
          </cell>
          <cell r="AO247" t="str">
            <v>Number of repairs per 1000 km of mains</v>
          </cell>
          <cell r="AP247">
            <v>1</v>
          </cell>
          <cell r="AQ247" t="str">
            <v>Down</v>
          </cell>
          <cell r="AR247" t="str">
            <v>Mains repairs</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173.9</v>
          </cell>
          <cell r="BJ247">
            <v>171.5</v>
          </cell>
          <cell r="BK247">
            <v>169.1</v>
          </cell>
          <cell r="BL247">
            <v>166.7</v>
          </cell>
          <cell r="BM247">
            <v>164.3</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t="str">
            <v>Yes</v>
          </cell>
          <cell r="CE247" t="str">
            <v>Yes</v>
          </cell>
          <cell r="CF247" t="str">
            <v>Yes</v>
          </cell>
          <cell r="CG247" t="str">
            <v>Yes</v>
          </cell>
          <cell r="CH247" t="str">
            <v>Yes</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v>-7.0000000000000007E-2</v>
          </cell>
          <cell r="DN247" t="str">
            <v/>
          </cell>
          <cell r="DO247" t="str">
            <v/>
          </cell>
          <cell r="DP247" t="str">
            <v/>
          </cell>
          <cell r="DQ247" t="str">
            <v/>
          </cell>
          <cell r="DR247" t="str">
            <v/>
          </cell>
          <cell r="DS247" t="str">
            <v/>
          </cell>
          <cell r="DT247" t="str">
            <v/>
          </cell>
          <cell r="DU247" t="str">
            <v/>
          </cell>
          <cell r="DV247">
            <v>1</v>
          </cell>
          <cell r="DW247" t="str">
            <v/>
          </cell>
        </row>
        <row r="248">
          <cell r="U248" t="str">
            <v>PR19SEW_B.3</v>
          </cell>
          <cell r="V248" t="str">
            <v xml:space="preserve">Our water supply network is resilient for this generation and the next </v>
          </cell>
          <cell r="W248" t="str">
            <v>PR19 new</v>
          </cell>
          <cell r="X248" t="str">
            <v>B.3</v>
          </cell>
          <cell r="Y248" t="str">
            <v>Unplanned outage</v>
          </cell>
          <cell r="Z248" t="str">
            <v>A temporary loss of maximum production capacity</v>
          </cell>
          <cell r="AA248">
            <v>0.05</v>
          </cell>
          <cell r="AB248">
            <v>0.95</v>
          </cell>
          <cell r="AC248" t="str">
            <v/>
          </cell>
          <cell r="AD248" t="str">
            <v/>
          </cell>
          <cell r="AE248" t="str">
            <v/>
          </cell>
          <cell r="AF248" t="str">
            <v/>
          </cell>
          <cell r="AG248" t="str">
            <v/>
          </cell>
          <cell r="AH248" t="str">
            <v/>
          </cell>
          <cell r="AI248">
            <v>1</v>
          </cell>
          <cell r="AJ248" t="str">
            <v>Under</v>
          </cell>
          <cell r="AK248" t="str">
            <v xml:space="preserve">Revenue </v>
          </cell>
          <cell r="AL248" t="str">
            <v>In-period</v>
          </cell>
          <cell r="AM248" t="str">
            <v>Water outage</v>
          </cell>
          <cell r="AN248" t="str">
            <v>%</v>
          </cell>
          <cell r="AO248" t="str">
            <v>Percentage of peak week production capacity</v>
          </cell>
          <cell r="AP248">
            <v>2</v>
          </cell>
          <cell r="AQ248" t="str">
            <v>Down</v>
          </cell>
          <cell r="AR248" t="str">
            <v>Unplanned outage</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4.2300000000000004</v>
          </cell>
          <cell r="BJ248">
            <v>3.76</v>
          </cell>
          <cell r="BK248">
            <v>3.28</v>
          </cell>
          <cell r="BL248">
            <v>2.81</v>
          </cell>
          <cell r="BM248">
            <v>2.34</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t="str">
            <v>Yes</v>
          </cell>
          <cell r="CE248" t="str">
            <v>Yes</v>
          </cell>
          <cell r="CF248" t="str">
            <v>Yes</v>
          </cell>
          <cell r="CG248" t="str">
            <v>Yes</v>
          </cell>
          <cell r="CH248" t="str">
            <v>Yes</v>
          </cell>
          <cell r="CI248" t="str">
            <v/>
          </cell>
          <cell r="CJ248" t="str">
            <v/>
          </cell>
          <cell r="CK248" t="str">
            <v/>
          </cell>
          <cell r="CL248" t="str">
            <v/>
          </cell>
          <cell r="CM248" t="str">
            <v/>
          </cell>
          <cell r="CN248">
            <v>8.4600000000000009</v>
          </cell>
          <cell r="CO248">
            <v>8.4600000000000009</v>
          </cell>
          <cell r="CP248">
            <v>8.4600000000000009</v>
          </cell>
          <cell r="CQ248">
            <v>8.4600000000000009</v>
          </cell>
          <cell r="CR248">
            <v>8.4600000000000009</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v>-0.625</v>
          </cell>
          <cell r="DN248" t="str">
            <v/>
          </cell>
          <cell r="DO248" t="str">
            <v/>
          </cell>
          <cell r="DP248" t="str">
            <v/>
          </cell>
          <cell r="DQ248" t="str">
            <v/>
          </cell>
          <cell r="DR248" t="str">
            <v/>
          </cell>
          <cell r="DS248" t="str">
            <v/>
          </cell>
          <cell r="DT248" t="str">
            <v/>
          </cell>
          <cell r="DU248" t="str">
            <v/>
          </cell>
          <cell r="DV248">
            <v>1</v>
          </cell>
          <cell r="DW248" t="str">
            <v/>
          </cell>
        </row>
        <row r="249">
          <cell r="U249" t="str">
            <v>PR19SEW_C.2</v>
          </cell>
          <cell r="V249" t="str">
            <v>Our customers are happy with the service we provide</v>
          </cell>
          <cell r="W249" t="str">
            <v>PR19 new</v>
          </cell>
          <cell r="X249" t="str">
            <v>C.2</v>
          </cell>
          <cell r="Y249" t="str">
            <v>Segmented satisfaction of household customers - segment 1</v>
          </cell>
          <cell r="Z249" t="str">
            <v>Overall customer satisfaction of our household customer segment 1 as measured through satisfaction tracking research, as a score out of 5</v>
          </cell>
          <cell r="AA249" t="str">
            <v/>
          </cell>
          <cell r="AB249">
            <v>0.25</v>
          </cell>
          <cell r="AC249" t="str">
            <v/>
          </cell>
          <cell r="AD249" t="str">
            <v/>
          </cell>
          <cell r="AE249">
            <v>0.75</v>
          </cell>
          <cell r="AF249" t="str">
            <v/>
          </cell>
          <cell r="AG249" t="str">
            <v/>
          </cell>
          <cell r="AH249" t="str">
            <v/>
          </cell>
          <cell r="AI249">
            <v>1</v>
          </cell>
          <cell r="AJ249" t="str">
            <v>NFI</v>
          </cell>
          <cell r="AK249" t="str">
            <v/>
          </cell>
          <cell r="AL249" t="str">
            <v/>
          </cell>
          <cell r="AM249" t="str">
            <v>Customer service/satisfaction (exc. billing etc.)</v>
          </cell>
          <cell r="AN249" t="str">
            <v>score</v>
          </cell>
          <cell r="AO249" t="str">
            <v>Satisfaction score out of 5</v>
          </cell>
          <cell r="AP249">
            <v>1</v>
          </cell>
          <cell r="AQ249" t="str">
            <v>Up</v>
          </cell>
          <cell r="AR249" t="str">
            <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t="str">
            <v/>
          </cell>
          <cell r="BJ249" t="str">
            <v/>
          </cell>
          <cell r="BK249" t="str">
            <v/>
          </cell>
          <cell r="BL249" t="str">
            <v/>
          </cell>
          <cell r="BM249" t="str">
            <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v>1</v>
          </cell>
          <cell r="DW249" t="str">
            <v/>
          </cell>
        </row>
        <row r="250">
          <cell r="U250" t="str">
            <v>PR19SEW_C.3</v>
          </cell>
          <cell r="V250" t="str">
            <v>Our customers are happy with the service we provide</v>
          </cell>
          <cell r="W250" t="str">
            <v>PR19 new</v>
          </cell>
          <cell r="X250" t="str">
            <v>C.3</v>
          </cell>
          <cell r="Y250" t="str">
            <v>Segmented satisfaction of household customers - segment 2</v>
          </cell>
          <cell r="Z250" t="str">
            <v>Overall customer satisfaction of our household customer segment 2 as measured through satisfaction tracking research, as a score out of 5</v>
          </cell>
          <cell r="AA250" t="str">
            <v/>
          </cell>
          <cell r="AB250">
            <v>0.25</v>
          </cell>
          <cell r="AC250" t="str">
            <v/>
          </cell>
          <cell r="AD250" t="str">
            <v/>
          </cell>
          <cell r="AE250">
            <v>0.75</v>
          </cell>
          <cell r="AF250" t="str">
            <v/>
          </cell>
          <cell r="AG250" t="str">
            <v/>
          </cell>
          <cell r="AH250" t="str">
            <v/>
          </cell>
          <cell r="AI250">
            <v>1</v>
          </cell>
          <cell r="AJ250" t="str">
            <v>NFI</v>
          </cell>
          <cell r="AK250" t="str">
            <v/>
          </cell>
          <cell r="AL250" t="str">
            <v/>
          </cell>
          <cell r="AM250" t="str">
            <v>Customer service/satisfaction (exc. billing etc.)</v>
          </cell>
          <cell r="AN250" t="str">
            <v>score</v>
          </cell>
          <cell r="AO250" t="str">
            <v>Satisfaction score out of 5</v>
          </cell>
          <cell r="AP250">
            <v>1</v>
          </cell>
          <cell r="AQ250" t="str">
            <v>Up</v>
          </cell>
          <cell r="AR250" t="str">
            <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t="str">
            <v/>
          </cell>
          <cell r="BJ250" t="str">
            <v/>
          </cell>
          <cell r="BK250" t="str">
            <v/>
          </cell>
          <cell r="BL250" t="str">
            <v/>
          </cell>
          <cell r="BM250" t="str">
            <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v>1</v>
          </cell>
          <cell r="DW250" t="str">
            <v/>
          </cell>
        </row>
        <row r="251">
          <cell r="U251" t="str">
            <v>PR19SEW_C.4</v>
          </cell>
          <cell r="V251" t="str">
            <v>Our customers are happy with the service we provide</v>
          </cell>
          <cell r="W251" t="str">
            <v>PR19 new</v>
          </cell>
          <cell r="X251" t="str">
            <v>C.4</v>
          </cell>
          <cell r="Y251" t="str">
            <v>Segmented satisfaction of household customers - segment 3</v>
          </cell>
          <cell r="Z251" t="str">
            <v>Overall customer satisfaction of our household customer segment 3 as measured through satisfaction tracking research, as a score out of 5</v>
          </cell>
          <cell r="AA251" t="str">
            <v/>
          </cell>
          <cell r="AB251">
            <v>0.25</v>
          </cell>
          <cell r="AC251" t="str">
            <v/>
          </cell>
          <cell r="AD251" t="str">
            <v/>
          </cell>
          <cell r="AE251">
            <v>0.75</v>
          </cell>
          <cell r="AF251" t="str">
            <v/>
          </cell>
          <cell r="AG251" t="str">
            <v/>
          </cell>
          <cell r="AH251" t="str">
            <v/>
          </cell>
          <cell r="AI251">
            <v>1</v>
          </cell>
          <cell r="AJ251" t="str">
            <v>NFI</v>
          </cell>
          <cell r="AK251" t="str">
            <v/>
          </cell>
          <cell r="AL251" t="str">
            <v/>
          </cell>
          <cell r="AM251" t="str">
            <v>Customer service/satisfaction (exc. billing etc.)</v>
          </cell>
          <cell r="AN251" t="str">
            <v>score</v>
          </cell>
          <cell r="AO251" t="str">
            <v>Satisfaction score out of 5</v>
          </cell>
          <cell r="AP251">
            <v>1</v>
          </cell>
          <cell r="AQ251" t="str">
            <v>Up</v>
          </cell>
          <cell r="AR251" t="str">
            <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t="str">
            <v/>
          </cell>
          <cell r="BJ251" t="str">
            <v/>
          </cell>
          <cell r="BK251" t="str">
            <v/>
          </cell>
          <cell r="BL251" t="str">
            <v/>
          </cell>
          <cell r="BM251" t="str">
            <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v>1</v>
          </cell>
          <cell r="DW251" t="str">
            <v/>
          </cell>
        </row>
        <row r="252">
          <cell r="U252" t="str">
            <v>PR19SEW_C.5</v>
          </cell>
          <cell r="V252" t="str">
            <v>Our customers are happy with the service we provide</v>
          </cell>
          <cell r="W252" t="str">
            <v>PR19 new</v>
          </cell>
          <cell r="X252" t="str">
            <v>C.5</v>
          </cell>
          <cell r="Y252" t="str">
            <v>Segmented satisfaction of household customers - segment 4</v>
          </cell>
          <cell r="Z252" t="str">
            <v>Overall customer satisfaction of our household customer segment 4 as measured through satisfaction tracking research, as a score out of 5</v>
          </cell>
          <cell r="AA252" t="str">
            <v/>
          </cell>
          <cell r="AB252">
            <v>0.25</v>
          </cell>
          <cell r="AC252" t="str">
            <v/>
          </cell>
          <cell r="AD252" t="str">
            <v/>
          </cell>
          <cell r="AE252">
            <v>0.75</v>
          </cell>
          <cell r="AF252" t="str">
            <v/>
          </cell>
          <cell r="AG252" t="str">
            <v/>
          </cell>
          <cell r="AH252" t="str">
            <v/>
          </cell>
          <cell r="AI252">
            <v>1</v>
          </cell>
          <cell r="AJ252" t="str">
            <v>NFI</v>
          </cell>
          <cell r="AK252" t="str">
            <v/>
          </cell>
          <cell r="AL252" t="str">
            <v/>
          </cell>
          <cell r="AM252" t="str">
            <v>Customer service/satisfaction (exc. billing etc.)</v>
          </cell>
          <cell r="AN252" t="str">
            <v>score</v>
          </cell>
          <cell r="AO252" t="str">
            <v>Satisfaction score out of 5</v>
          </cell>
          <cell r="AP252">
            <v>1</v>
          </cell>
          <cell r="AQ252" t="str">
            <v>Up</v>
          </cell>
          <cell r="AR252" t="str">
            <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t="str">
            <v/>
          </cell>
          <cell r="BJ252" t="str">
            <v/>
          </cell>
          <cell r="BK252" t="str">
            <v/>
          </cell>
          <cell r="BL252" t="str">
            <v/>
          </cell>
          <cell r="BM252" t="str">
            <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v>1</v>
          </cell>
          <cell r="DW252" t="str">
            <v/>
          </cell>
        </row>
        <row r="253">
          <cell r="U253" t="str">
            <v>PR19SEW_C.6</v>
          </cell>
          <cell r="V253" t="str">
            <v>Our customers are happy with the service we provide</v>
          </cell>
          <cell r="W253" t="str">
            <v>PR19 new</v>
          </cell>
          <cell r="X253" t="str">
            <v>C.6</v>
          </cell>
          <cell r="Y253" t="str">
            <v>Segmented satisfaction of household customers - segment 5</v>
          </cell>
          <cell r="Z253" t="str">
            <v>Overall customer satisfaction of our household customer segment 5 as measured through satisfaction tracking research, as a score out of 5</v>
          </cell>
          <cell r="AA253" t="str">
            <v/>
          </cell>
          <cell r="AB253">
            <v>0.25</v>
          </cell>
          <cell r="AC253" t="str">
            <v/>
          </cell>
          <cell r="AD253" t="str">
            <v/>
          </cell>
          <cell r="AE253">
            <v>0.75</v>
          </cell>
          <cell r="AF253" t="str">
            <v/>
          </cell>
          <cell r="AG253" t="str">
            <v/>
          </cell>
          <cell r="AH253" t="str">
            <v/>
          </cell>
          <cell r="AI253">
            <v>1</v>
          </cell>
          <cell r="AJ253" t="str">
            <v>NFI</v>
          </cell>
          <cell r="AK253" t="str">
            <v/>
          </cell>
          <cell r="AL253" t="str">
            <v/>
          </cell>
          <cell r="AM253" t="str">
            <v>Customer service/satisfaction (exc. billing etc.)</v>
          </cell>
          <cell r="AN253" t="str">
            <v>score</v>
          </cell>
          <cell r="AO253" t="str">
            <v>Satisfaction score out of 5</v>
          </cell>
          <cell r="AP253">
            <v>1</v>
          </cell>
          <cell r="AQ253" t="str">
            <v>Up</v>
          </cell>
          <cell r="AR253" t="str">
            <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t="str">
            <v/>
          </cell>
          <cell r="BJ253" t="str">
            <v/>
          </cell>
          <cell r="BK253" t="str">
            <v/>
          </cell>
          <cell r="BL253" t="str">
            <v/>
          </cell>
          <cell r="BM253" t="str">
            <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v>1</v>
          </cell>
          <cell r="DW253" t="str">
            <v/>
          </cell>
        </row>
        <row r="254">
          <cell r="U254" t="str">
            <v>PR19SEW_C.7</v>
          </cell>
          <cell r="V254" t="str">
            <v>Our customers are happy with the service we provide</v>
          </cell>
          <cell r="W254" t="str">
            <v>PR19 new</v>
          </cell>
          <cell r="X254" t="str">
            <v>C.7</v>
          </cell>
          <cell r="Y254" t="str">
            <v>Segmented satisfaction of household customers - segment 6</v>
          </cell>
          <cell r="Z254" t="str">
            <v>Overall customer satisfaction of our household customer segment 6 as measured through satisfaction tracking research, as a score out of 5</v>
          </cell>
          <cell r="AA254" t="str">
            <v/>
          </cell>
          <cell r="AB254">
            <v>0.25</v>
          </cell>
          <cell r="AC254" t="str">
            <v/>
          </cell>
          <cell r="AD254" t="str">
            <v/>
          </cell>
          <cell r="AE254">
            <v>0.75</v>
          </cell>
          <cell r="AF254" t="str">
            <v/>
          </cell>
          <cell r="AG254" t="str">
            <v/>
          </cell>
          <cell r="AH254" t="str">
            <v/>
          </cell>
          <cell r="AI254">
            <v>1</v>
          </cell>
          <cell r="AJ254" t="str">
            <v>NFI</v>
          </cell>
          <cell r="AK254" t="str">
            <v/>
          </cell>
          <cell r="AL254" t="str">
            <v/>
          </cell>
          <cell r="AM254" t="str">
            <v>Customer service/satisfaction (exc. billing etc.)</v>
          </cell>
          <cell r="AN254" t="str">
            <v>score</v>
          </cell>
          <cell r="AO254" t="str">
            <v>Satisfaction score out of 5</v>
          </cell>
          <cell r="AP254">
            <v>1</v>
          </cell>
          <cell r="AQ254" t="str">
            <v>Up</v>
          </cell>
          <cell r="AR254" t="str">
            <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t="str">
            <v/>
          </cell>
          <cell r="BJ254" t="str">
            <v/>
          </cell>
          <cell r="BK254" t="str">
            <v/>
          </cell>
          <cell r="BL254" t="str">
            <v/>
          </cell>
          <cell r="BM254" t="str">
            <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v>1</v>
          </cell>
          <cell r="DW254" t="str">
            <v/>
          </cell>
        </row>
        <row r="255">
          <cell r="U255" t="str">
            <v>PR19SEW_C.8</v>
          </cell>
          <cell r="V255" t="str">
            <v>Our customers are happy with the service we provide</v>
          </cell>
          <cell r="W255" t="str">
            <v>PR19 new</v>
          </cell>
          <cell r="X255" t="str">
            <v>C.8</v>
          </cell>
          <cell r="Y255" t="str">
            <v>Satisfaction of household customers who are experiencing payment difficulties</v>
          </cell>
          <cell r="Z255" t="str">
            <v>Overall customer satisfaction of household customers who are identified as struggling to pay, as measured through satisfaction tracking research, as a score out of 5.</v>
          </cell>
          <cell r="AA255" t="str">
            <v/>
          </cell>
          <cell r="AB255" t="str">
            <v/>
          </cell>
          <cell r="AC255" t="str">
            <v/>
          </cell>
          <cell r="AD255" t="str">
            <v/>
          </cell>
          <cell r="AE255">
            <v>1</v>
          </cell>
          <cell r="AF255" t="str">
            <v/>
          </cell>
          <cell r="AG255" t="str">
            <v/>
          </cell>
          <cell r="AH255" t="str">
            <v/>
          </cell>
          <cell r="AI255">
            <v>1</v>
          </cell>
          <cell r="AJ255" t="str">
            <v>NFI</v>
          </cell>
          <cell r="AK255" t="str">
            <v/>
          </cell>
          <cell r="AL255" t="str">
            <v/>
          </cell>
          <cell r="AM255" t="str">
            <v>Billing, debt, vfm, affordability, vulnerability</v>
          </cell>
          <cell r="AN255" t="str">
            <v>score</v>
          </cell>
          <cell r="AO255" t="str">
            <v>Satisfaction score out of 5</v>
          </cell>
          <cell r="AP255">
            <v>1</v>
          </cell>
          <cell r="AQ255" t="str">
            <v>Up</v>
          </cell>
          <cell r="AR255" t="str">
            <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t="str">
            <v/>
          </cell>
          <cell r="BJ255" t="str">
            <v/>
          </cell>
          <cell r="BK255" t="str">
            <v/>
          </cell>
          <cell r="BL255" t="str">
            <v/>
          </cell>
          <cell r="BM255" t="str">
            <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v>1</v>
          </cell>
          <cell r="DW255" t="str">
            <v/>
          </cell>
        </row>
        <row r="256">
          <cell r="U256" t="str">
            <v>PR19SEW_C.9</v>
          </cell>
          <cell r="V256" t="str">
            <v>Our customers are happy with the service we provide</v>
          </cell>
          <cell r="W256" t="str">
            <v>PR19 new</v>
          </cell>
          <cell r="X256" t="str">
            <v>C.9</v>
          </cell>
          <cell r="Y256" t="str">
            <v>Satisfaction of household customers who are receiving non-financial support</v>
          </cell>
          <cell r="Z256" t="str">
            <v xml:space="preserve">Overall customer satisfaction of household customers who have applied for one of our non-financial assistance schemes, measured through satisfaction tracking research, as a score out of 5.  </v>
          </cell>
          <cell r="AA256" t="str">
            <v/>
          </cell>
          <cell r="AB256">
            <v>0.5</v>
          </cell>
          <cell r="AC256" t="str">
            <v/>
          </cell>
          <cell r="AD256" t="str">
            <v/>
          </cell>
          <cell r="AE256">
            <v>0.5</v>
          </cell>
          <cell r="AF256" t="str">
            <v/>
          </cell>
          <cell r="AG256" t="str">
            <v/>
          </cell>
          <cell r="AH256" t="str">
            <v/>
          </cell>
          <cell r="AI256">
            <v>1</v>
          </cell>
          <cell r="AJ256" t="str">
            <v>NFI</v>
          </cell>
          <cell r="AK256" t="str">
            <v/>
          </cell>
          <cell r="AL256" t="str">
            <v/>
          </cell>
          <cell r="AM256" t="str">
            <v>Billing, debt, vfm, affordability, vulnerability</v>
          </cell>
          <cell r="AN256" t="str">
            <v>score</v>
          </cell>
          <cell r="AO256" t="str">
            <v>Satisfaction score out of 5</v>
          </cell>
          <cell r="AP256">
            <v>1</v>
          </cell>
          <cell r="AQ256" t="str">
            <v>Up</v>
          </cell>
          <cell r="AR256" t="str">
            <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t="str">
            <v/>
          </cell>
          <cell r="BJ256" t="str">
            <v/>
          </cell>
          <cell r="BK256" t="str">
            <v/>
          </cell>
          <cell r="BL256" t="str">
            <v/>
          </cell>
          <cell r="BM256" t="str">
            <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v>1</v>
          </cell>
          <cell r="DW256" t="str">
            <v/>
          </cell>
        </row>
        <row r="257">
          <cell r="U257" t="str">
            <v>PR19SEW_C.10</v>
          </cell>
          <cell r="V257" t="str">
            <v>Our customers are happy with the service we provide</v>
          </cell>
          <cell r="W257" t="str">
            <v>PR19 new</v>
          </cell>
          <cell r="X257" t="str">
            <v>C.10</v>
          </cell>
          <cell r="Y257" t="str">
            <v xml:space="preserve">Satisfaction of household customers on our vulnerability schemes during a supply interruption  </v>
          </cell>
          <cell r="Z257" t="str">
            <v>Overall customer satisfaction as measured through satisfaction tracking research, when a supply interruption (either planned or unplanned) has occurred at households, as a score out of 5.</v>
          </cell>
          <cell r="AA257" t="str">
            <v/>
          </cell>
          <cell r="AB257">
            <v>0.5</v>
          </cell>
          <cell r="AC257" t="str">
            <v/>
          </cell>
          <cell r="AD257" t="str">
            <v/>
          </cell>
          <cell r="AE257">
            <v>0.5</v>
          </cell>
          <cell r="AF257" t="str">
            <v/>
          </cell>
          <cell r="AG257" t="str">
            <v/>
          </cell>
          <cell r="AH257" t="str">
            <v/>
          </cell>
          <cell r="AI257">
            <v>1</v>
          </cell>
          <cell r="AJ257" t="str">
            <v>NFI</v>
          </cell>
          <cell r="AK257" t="str">
            <v/>
          </cell>
          <cell r="AL257" t="str">
            <v/>
          </cell>
          <cell r="AM257" t="str">
            <v>Billing, debt, vfm, affordability, vulnerability</v>
          </cell>
          <cell r="AN257" t="str">
            <v>score</v>
          </cell>
          <cell r="AO257" t="str">
            <v>Annual change in score, to one decimal place</v>
          </cell>
          <cell r="AP257">
            <v>1</v>
          </cell>
          <cell r="AQ257" t="str">
            <v>Up</v>
          </cell>
          <cell r="AR257" t="str">
            <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t="str">
            <v/>
          </cell>
          <cell r="BJ257" t="str">
            <v/>
          </cell>
          <cell r="BK257" t="str">
            <v/>
          </cell>
          <cell r="BL257" t="str">
            <v/>
          </cell>
          <cell r="BM257" t="str">
            <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v>1</v>
          </cell>
          <cell r="DW257" t="str">
            <v/>
          </cell>
        </row>
        <row r="258">
          <cell r="U258" t="str">
            <v>PR19SEW_A.2</v>
          </cell>
          <cell r="V258" t="str">
            <v xml:space="preserve">Our customers trust the safety and quality of their tap water </v>
          </cell>
          <cell r="W258" t="str">
            <v>PR14 revision</v>
          </cell>
          <cell r="X258" t="str">
            <v>A.2</v>
          </cell>
          <cell r="Y258" t="str">
            <v>Appearance of tap water</v>
          </cell>
          <cell r="Z258" t="str">
            <v xml:space="preserve">The number of contacts, per 1,000 population, that South East Water receives from customers regarding the appearance of their tap water.  </v>
          </cell>
          <cell r="AA258">
            <v>0.2</v>
          </cell>
          <cell r="AB258">
            <v>0.8</v>
          </cell>
          <cell r="AC258" t="str">
            <v/>
          </cell>
          <cell r="AD258" t="str">
            <v/>
          </cell>
          <cell r="AE258" t="str">
            <v/>
          </cell>
          <cell r="AF258" t="str">
            <v/>
          </cell>
          <cell r="AG258" t="str">
            <v/>
          </cell>
          <cell r="AH258" t="str">
            <v/>
          </cell>
          <cell r="AI258">
            <v>1</v>
          </cell>
          <cell r="AJ258" t="str">
            <v>Out &amp; under</v>
          </cell>
          <cell r="AK258" t="str">
            <v xml:space="preserve">Revenue </v>
          </cell>
          <cell r="AL258" t="str">
            <v>In-period</v>
          </cell>
          <cell r="AM258" t="str">
            <v>Customer contacts - water quality</v>
          </cell>
          <cell r="AN258" t="str">
            <v>Number</v>
          </cell>
          <cell r="AO258" t="str">
            <v>No. of contacts per 1,000 population</v>
          </cell>
          <cell r="AP258">
            <v>2</v>
          </cell>
          <cell r="AQ258" t="str">
            <v>Down</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t="str">
            <v/>
          </cell>
          <cell r="BJ258" t="str">
            <v/>
          </cell>
          <cell r="BK258" t="str">
            <v/>
          </cell>
          <cell r="BL258" t="str">
            <v/>
          </cell>
          <cell r="BM258" t="str">
            <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t="str">
            <v>Yes</v>
          </cell>
          <cell r="CE258" t="str">
            <v>Yes</v>
          </cell>
          <cell r="CF258" t="str">
            <v>Yes</v>
          </cell>
          <cell r="CG258" t="str">
            <v>Yes</v>
          </cell>
          <cell r="CH258" t="str">
            <v>Yes</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v>1</v>
          </cell>
          <cell r="DW258" t="str">
            <v/>
          </cell>
        </row>
        <row r="259">
          <cell r="U259" t="str">
            <v>PR19SEW_A.3</v>
          </cell>
          <cell r="V259" t="str">
            <v xml:space="preserve">Our customers trust the safety and quality of their tap water </v>
          </cell>
          <cell r="W259" t="str">
            <v>PR19 new</v>
          </cell>
          <cell r="X259" t="str">
            <v>A.3</v>
          </cell>
          <cell r="Y259" t="str">
            <v>Taste and odour of tap water</v>
          </cell>
          <cell r="Z259" t="str">
            <v xml:space="preserve">The number of contacts, per 1,000 population, that South East Water receives from customers regarding the taste and odour of their tap water.  </v>
          </cell>
          <cell r="AA259">
            <v>0.2</v>
          </cell>
          <cell r="AB259">
            <v>0.8</v>
          </cell>
          <cell r="AC259" t="str">
            <v/>
          </cell>
          <cell r="AD259" t="str">
            <v/>
          </cell>
          <cell r="AE259" t="str">
            <v/>
          </cell>
          <cell r="AF259" t="str">
            <v/>
          </cell>
          <cell r="AG259" t="str">
            <v/>
          </cell>
          <cell r="AH259" t="str">
            <v/>
          </cell>
          <cell r="AI259">
            <v>1</v>
          </cell>
          <cell r="AJ259" t="str">
            <v>Out &amp; under</v>
          </cell>
          <cell r="AK259" t="str">
            <v xml:space="preserve">Revenue </v>
          </cell>
          <cell r="AL259" t="str">
            <v>In-period</v>
          </cell>
          <cell r="AM259" t="str">
            <v>Customer contacts - water quality</v>
          </cell>
          <cell r="AN259" t="str">
            <v>Number</v>
          </cell>
          <cell r="AO259" t="str">
            <v>No. of contacts per 1,000 population</v>
          </cell>
          <cell r="AP259">
            <v>2</v>
          </cell>
          <cell r="AQ259" t="str">
            <v>Down</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t="str">
            <v/>
          </cell>
          <cell r="BJ259" t="str">
            <v/>
          </cell>
          <cell r="BK259" t="str">
            <v/>
          </cell>
          <cell r="BL259" t="str">
            <v/>
          </cell>
          <cell r="BM259" t="str">
            <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t="str">
            <v>Yes</v>
          </cell>
          <cell r="CE259" t="str">
            <v>Yes</v>
          </cell>
          <cell r="CF259" t="str">
            <v>Yes</v>
          </cell>
          <cell r="CG259" t="str">
            <v>Yes</v>
          </cell>
          <cell r="CH259" t="str">
            <v>Yes</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v>1</v>
          </cell>
          <cell r="DW259" t="str">
            <v/>
          </cell>
        </row>
        <row r="260">
          <cell r="U260" t="str">
            <v>PR19SEW_I.1</v>
          </cell>
          <cell r="V260" t="str">
            <v xml:space="preserve">We help customers out of water poverty </v>
          </cell>
          <cell r="W260" t="str">
            <v>PR19 new</v>
          </cell>
          <cell r="X260" t="str">
            <v>I.1</v>
          </cell>
          <cell r="Y260" t="str">
            <v xml:space="preserve">Household customers receiving financial support </v>
          </cell>
          <cell r="Z260" t="str">
            <v>The number of household customers who are on a South East Water financial support tariff</v>
          </cell>
          <cell r="AA260" t="str">
            <v/>
          </cell>
          <cell r="AB260">
            <v>0.1</v>
          </cell>
          <cell r="AC260" t="str">
            <v/>
          </cell>
          <cell r="AD260" t="str">
            <v/>
          </cell>
          <cell r="AE260">
            <v>0.9</v>
          </cell>
          <cell r="AF260" t="str">
            <v/>
          </cell>
          <cell r="AG260" t="str">
            <v/>
          </cell>
          <cell r="AH260" t="str">
            <v/>
          </cell>
          <cell r="AI260">
            <v>1</v>
          </cell>
          <cell r="AJ260" t="str">
            <v>NFI</v>
          </cell>
          <cell r="AK260" t="str">
            <v/>
          </cell>
          <cell r="AL260" t="str">
            <v/>
          </cell>
          <cell r="AM260" t="str">
            <v>Billing, debt, vfm, affordability, vulnerability</v>
          </cell>
          <cell r="AN260" t="str">
            <v>nr</v>
          </cell>
          <cell r="AO260" t="str">
            <v>Number of customers</v>
          </cell>
          <cell r="AP260">
            <v>0</v>
          </cell>
          <cell r="AQ260" t="str">
            <v>Up</v>
          </cell>
          <cell r="AR260" t="str">
            <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t="str">
            <v/>
          </cell>
          <cell r="BJ260" t="str">
            <v/>
          </cell>
          <cell r="BK260" t="str">
            <v/>
          </cell>
          <cell r="BL260" t="str">
            <v/>
          </cell>
          <cell r="BM260" t="str">
            <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v>1</v>
          </cell>
          <cell r="DW260" t="str">
            <v/>
          </cell>
        </row>
        <row r="261">
          <cell r="U261" t="str">
            <v>PR19SEW_J.1</v>
          </cell>
          <cell r="V261" t="str">
            <v xml:space="preserve">We give customers extra help when they need it </v>
          </cell>
          <cell r="W261" t="str">
            <v>PR19 new</v>
          </cell>
          <cell r="X261" t="str">
            <v>J.1</v>
          </cell>
          <cell r="Y261" t="str">
            <v>Priority services for customers in vulnerable circumstances</v>
          </cell>
          <cell r="Z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AA261" t="str">
            <v/>
          </cell>
          <cell r="AB261">
            <v>0.5</v>
          </cell>
          <cell r="AC261" t="str">
            <v/>
          </cell>
          <cell r="AD261" t="str">
            <v/>
          </cell>
          <cell r="AE261">
            <v>0.5</v>
          </cell>
          <cell r="AF261" t="str">
            <v/>
          </cell>
          <cell r="AG261" t="str">
            <v/>
          </cell>
          <cell r="AH261" t="str">
            <v/>
          </cell>
          <cell r="AI261">
            <v>1</v>
          </cell>
          <cell r="AJ261" t="str">
            <v>NFI</v>
          </cell>
          <cell r="AK261" t="str">
            <v/>
          </cell>
          <cell r="AL261" t="str">
            <v/>
          </cell>
          <cell r="AM261" t="str">
            <v>Billing, debt, vfm, affordability, vulnerability</v>
          </cell>
          <cell r="AN261" t="str">
            <v>%</v>
          </cell>
          <cell r="AO261" t="str">
            <v>Percentage of applicable households</v>
          </cell>
          <cell r="AP261">
            <v>1</v>
          </cell>
          <cell r="AQ261" t="str">
            <v>Up</v>
          </cell>
          <cell r="AR261" t="str">
            <v>Priority services for customers in vulnerable circumstances</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t="str">
            <v>3.2 / 17.5 / 45</v>
          </cell>
          <cell r="BJ261" t="str">
            <v>5.0 / 35 / 90</v>
          </cell>
          <cell r="BK261" t="str">
            <v>7.0 / 35 / 90</v>
          </cell>
          <cell r="BL261" t="str">
            <v>8.9 / 35 / 90</v>
          </cell>
          <cell r="BM261" t="str">
            <v>10.8 / 35 / 90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v>1</v>
          </cell>
          <cell r="DW261" t="str">
            <v/>
          </cell>
        </row>
        <row r="262">
          <cell r="U262" t="str">
            <v>PR19SEW_J.2</v>
          </cell>
          <cell r="V262" t="str">
            <v xml:space="preserve">We give customers extra help when they need it </v>
          </cell>
          <cell r="W262" t="str">
            <v>PR19 new</v>
          </cell>
          <cell r="X262" t="str">
            <v>J.2</v>
          </cell>
          <cell r="Y262" t="str">
            <v>Satisfaction of stakeholders in relation to assistance offered by South East Water</v>
          </cell>
          <cell r="Z262" t="str">
            <v>Satisfaction of stakeholders with South East Water's approach to help and empower vulnerable customers and those support agencies that work with them, as measured through satisfaction tracking research, as a score out of 5.</v>
          </cell>
          <cell r="AA262" t="str">
            <v/>
          </cell>
          <cell r="AB262">
            <v>0.5</v>
          </cell>
          <cell r="AC262" t="str">
            <v/>
          </cell>
          <cell r="AD262" t="str">
            <v/>
          </cell>
          <cell r="AE262">
            <v>0.5</v>
          </cell>
          <cell r="AF262" t="str">
            <v/>
          </cell>
          <cell r="AG262" t="str">
            <v/>
          </cell>
          <cell r="AH262" t="str">
            <v/>
          </cell>
          <cell r="AI262">
            <v>1</v>
          </cell>
          <cell r="AJ262" t="str">
            <v>NFI</v>
          </cell>
          <cell r="AK262" t="str">
            <v/>
          </cell>
          <cell r="AL262" t="str">
            <v/>
          </cell>
          <cell r="AM262" t="str">
            <v>Billing, debt, vfm, affordability, vulnerability</v>
          </cell>
          <cell r="AN262" t="str">
            <v>score</v>
          </cell>
          <cell r="AO262" t="str">
            <v>Annual change in score, to one decimal place</v>
          </cell>
          <cell r="AP262">
            <v>1</v>
          </cell>
          <cell r="AQ262" t="str">
            <v>Up</v>
          </cell>
          <cell r="AR262" t="str">
            <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t="str">
            <v/>
          </cell>
          <cell r="BJ262" t="str">
            <v/>
          </cell>
          <cell r="BK262" t="str">
            <v/>
          </cell>
          <cell r="BL262" t="str">
            <v/>
          </cell>
          <cell r="BM262" t="str">
            <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v>1</v>
          </cell>
          <cell r="DW262" t="str">
            <v/>
          </cell>
        </row>
        <row r="263">
          <cell r="U263" t="str">
            <v>PR19SEW_L.1</v>
          </cell>
          <cell r="V263" t="str">
            <v>All the water we supply is accounted for</v>
          </cell>
          <cell r="W263" t="str">
            <v>PR19 new</v>
          </cell>
          <cell r="X263" t="str">
            <v>L.1</v>
          </cell>
          <cell r="Y263" t="str">
            <v>Gap sites</v>
          </cell>
          <cell r="Z263" t="str">
            <v>We will undertake a programme of work to improve our processes for identifying gap sites (properties that are using water but are not billed, and not on company billing systems).</v>
          </cell>
          <cell r="AA263" t="str">
            <v/>
          </cell>
          <cell r="AB263">
            <v>0.5</v>
          </cell>
          <cell r="AC263" t="str">
            <v/>
          </cell>
          <cell r="AD263" t="str">
            <v/>
          </cell>
          <cell r="AE263">
            <v>0.5</v>
          </cell>
          <cell r="AF263" t="str">
            <v/>
          </cell>
          <cell r="AG263" t="str">
            <v/>
          </cell>
          <cell r="AH263" t="str">
            <v/>
          </cell>
          <cell r="AI263">
            <v>1</v>
          </cell>
          <cell r="AJ263" t="str">
            <v>NFI</v>
          </cell>
          <cell r="AK263" t="str">
            <v/>
          </cell>
          <cell r="AL263" t="str">
            <v/>
          </cell>
          <cell r="AM263" t="str">
            <v>Billing, debt, vfm, affordability, vulnerability</v>
          </cell>
          <cell r="AN263" t="str">
            <v>nr</v>
          </cell>
          <cell r="AO263" t="str">
            <v>Number of gap sites brought into charge</v>
          </cell>
          <cell r="AP263">
            <v>0</v>
          </cell>
          <cell r="AQ263">
            <v>0</v>
          </cell>
          <cell r="AR263" t="str">
            <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t="str">
            <v/>
          </cell>
          <cell r="BJ263" t="str">
            <v/>
          </cell>
          <cell r="BK263" t="str">
            <v/>
          </cell>
          <cell r="BL263" t="str">
            <v/>
          </cell>
          <cell r="BM263" t="str">
            <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v>1</v>
          </cell>
          <cell r="DW263" t="str">
            <v/>
          </cell>
        </row>
        <row r="264">
          <cell r="U264" t="str">
            <v>PR19SEW_L.2</v>
          </cell>
          <cell r="V264" t="str">
            <v>All the water we supply is accounted for</v>
          </cell>
          <cell r="W264" t="str">
            <v>PR19 new</v>
          </cell>
          <cell r="X264" t="str">
            <v>L.2</v>
          </cell>
          <cell r="Y264" t="str">
            <v>Voids – household properties</v>
          </cell>
          <cell r="Z264" t="str">
            <v>We will measure the number of household voids as a percentage of the total number of connected household properties (void properties are those classed by water companies as being vacant)</v>
          </cell>
          <cell r="AA264" t="str">
            <v/>
          </cell>
          <cell r="AB264">
            <v>0.25</v>
          </cell>
          <cell r="AC264" t="str">
            <v/>
          </cell>
          <cell r="AD264" t="str">
            <v/>
          </cell>
          <cell r="AE264">
            <v>0.75</v>
          </cell>
          <cell r="AF264" t="str">
            <v/>
          </cell>
          <cell r="AG264" t="str">
            <v/>
          </cell>
          <cell r="AH264" t="str">
            <v/>
          </cell>
          <cell r="AI264">
            <v>1</v>
          </cell>
          <cell r="AJ264" t="str">
            <v>Out &amp; under</v>
          </cell>
          <cell r="AK264" t="str">
            <v xml:space="preserve">Revenue </v>
          </cell>
          <cell r="AL264" t="str">
            <v>In-period</v>
          </cell>
          <cell r="AM264" t="str">
            <v>Billing, debt, vfm, affordability, vulnerability</v>
          </cell>
          <cell r="AN264" t="str">
            <v>%</v>
          </cell>
          <cell r="AO264" t="str">
            <v>% of properties</v>
          </cell>
          <cell r="AP264">
            <v>2</v>
          </cell>
          <cell r="AQ264" t="str">
            <v>Down</v>
          </cell>
          <cell r="AR264" t="str">
            <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t="str">
            <v/>
          </cell>
          <cell r="BJ264" t="str">
            <v/>
          </cell>
          <cell r="BK264" t="str">
            <v/>
          </cell>
          <cell r="BL264" t="str">
            <v/>
          </cell>
          <cell r="BM264" t="str">
            <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t="str">
            <v>Yes</v>
          </cell>
          <cell r="CE264" t="str">
            <v>Yes</v>
          </cell>
          <cell r="CF264" t="str">
            <v>Yes</v>
          </cell>
          <cell r="CG264" t="str">
            <v>Yes</v>
          </cell>
          <cell r="CH264" t="str">
            <v>Yes</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v>1</v>
          </cell>
          <cell r="DW264" t="str">
            <v/>
          </cell>
        </row>
        <row r="265">
          <cell r="U265" t="str">
            <v>PR19SEW_L.3</v>
          </cell>
          <cell r="V265" t="str">
            <v>All the water we supply is accounted for</v>
          </cell>
          <cell r="W265" t="str">
            <v>PR19 new</v>
          </cell>
          <cell r="X265" t="str">
            <v>L.3</v>
          </cell>
          <cell r="Y265" t="str">
            <v>Voids – business properties</v>
          </cell>
          <cell r="Z265" t="str">
            <v>We will measure the number of business property voids as a percentage of the total number of connected business properties (void properties are those classed by water companies as being vacant)</v>
          </cell>
          <cell r="AA265" t="str">
            <v/>
          </cell>
          <cell r="AB265">
            <v>1</v>
          </cell>
          <cell r="AC265" t="str">
            <v/>
          </cell>
          <cell r="AD265" t="str">
            <v/>
          </cell>
          <cell r="AE265" t="str">
            <v/>
          </cell>
          <cell r="AF265" t="str">
            <v/>
          </cell>
          <cell r="AG265" t="str">
            <v/>
          </cell>
          <cell r="AH265" t="str">
            <v/>
          </cell>
          <cell r="AI265">
            <v>1</v>
          </cell>
          <cell r="AJ265" t="str">
            <v>Out &amp; under</v>
          </cell>
          <cell r="AK265" t="str">
            <v xml:space="preserve">Revenue </v>
          </cell>
          <cell r="AL265" t="str">
            <v>End of period</v>
          </cell>
          <cell r="AM265" t="str">
            <v>Billing, debt, vfm, affordability, vulnerability</v>
          </cell>
          <cell r="AN265" t="str">
            <v>%</v>
          </cell>
          <cell r="AO265" t="str">
            <v>% of properties</v>
          </cell>
          <cell r="AP265">
            <v>2</v>
          </cell>
          <cell r="AQ265" t="str">
            <v>Down</v>
          </cell>
          <cell r="AR265" t="str">
            <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t="str">
            <v/>
          </cell>
          <cell r="BJ265" t="str">
            <v/>
          </cell>
          <cell r="BK265" t="str">
            <v/>
          </cell>
          <cell r="BL265" t="str">
            <v/>
          </cell>
          <cell r="BM265" t="str">
            <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t="str">
            <v>Yes</v>
          </cell>
          <cell r="CE265" t="str">
            <v>Yes</v>
          </cell>
          <cell r="CF265" t="str">
            <v>Yes</v>
          </cell>
          <cell r="CG265" t="str">
            <v>Yes</v>
          </cell>
          <cell r="CH265" t="str">
            <v>Yes</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v>1</v>
          </cell>
          <cell r="DW265" t="str">
            <v/>
          </cell>
        </row>
        <row r="266">
          <cell r="U266" t="str">
            <v>PR19SEW_B.4</v>
          </cell>
          <cell r="V266" t="str">
            <v xml:space="preserve">Our water supply network is resilient for this generation and the next </v>
          </cell>
          <cell r="W266" t="str">
            <v>PR14 revision</v>
          </cell>
          <cell r="X266" t="str">
            <v>B.4</v>
          </cell>
          <cell r="Y266" t="str">
            <v>Company sites protected from risk of flooding</v>
          </cell>
          <cell r="Z266" t="str">
            <v>The number of our sites that have been protected from the risk of flooding.</v>
          </cell>
          <cell r="AA266">
            <v>0.05</v>
          </cell>
          <cell r="AB266">
            <v>0.95</v>
          </cell>
          <cell r="AC266" t="str">
            <v/>
          </cell>
          <cell r="AD266" t="str">
            <v/>
          </cell>
          <cell r="AE266" t="str">
            <v/>
          </cell>
          <cell r="AF266" t="str">
            <v/>
          </cell>
          <cell r="AG266" t="str">
            <v/>
          </cell>
          <cell r="AH266" t="str">
            <v/>
          </cell>
          <cell r="AI266">
            <v>1</v>
          </cell>
          <cell r="AJ266" t="str">
            <v>Under</v>
          </cell>
          <cell r="AK266" t="str">
            <v xml:space="preserve">Revenue </v>
          </cell>
          <cell r="AL266" t="str">
            <v>End of period</v>
          </cell>
          <cell r="AM266" t="str">
            <v>Resilience</v>
          </cell>
          <cell r="AN266" t="str">
            <v>nr</v>
          </cell>
          <cell r="AO266" t="str">
            <v>Number of sites protected</v>
          </cell>
          <cell r="AP266">
            <v>0</v>
          </cell>
          <cell r="AQ266" t="str">
            <v>Up</v>
          </cell>
          <cell r="AR266" t="str">
            <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t="str">
            <v/>
          </cell>
          <cell r="BJ266" t="str">
            <v/>
          </cell>
          <cell r="BK266" t="str">
            <v/>
          </cell>
          <cell r="BL266" t="str">
            <v/>
          </cell>
          <cell r="BM266" t="str">
            <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t="str">
            <v/>
          </cell>
          <cell r="CE266" t="str">
            <v/>
          </cell>
          <cell r="CF266" t="str">
            <v/>
          </cell>
          <cell r="CG266" t="str">
            <v/>
          </cell>
          <cell r="CH266" t="str">
            <v>Yes</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v>1</v>
          </cell>
          <cell r="DW266" t="str">
            <v/>
          </cell>
        </row>
        <row r="267">
          <cell r="U267" t="str">
            <v>PR19SEW_B.5</v>
          </cell>
          <cell r="V267" t="str">
            <v xml:space="preserve">Our water supply network is resilient for this generation and the next </v>
          </cell>
          <cell r="W267" t="str">
            <v>PR19 new</v>
          </cell>
          <cell r="X267" t="str">
            <v>B.5</v>
          </cell>
          <cell r="Y267" t="str">
            <v>Event Risk Index (ERI)</v>
          </cell>
          <cell r="Z267" t="str">
            <v>The Event Risk Index (ERI) is a score used to illustrate the risk arising from water quality events, we will be consistent with the Drinking Water Inspectorate (DWI) definition</v>
          </cell>
          <cell r="AA267">
            <v>0.1</v>
          </cell>
          <cell r="AB267">
            <v>0.9</v>
          </cell>
          <cell r="AC267" t="str">
            <v/>
          </cell>
          <cell r="AD267" t="str">
            <v/>
          </cell>
          <cell r="AE267" t="str">
            <v/>
          </cell>
          <cell r="AF267" t="str">
            <v/>
          </cell>
          <cell r="AG267" t="str">
            <v/>
          </cell>
          <cell r="AH267" t="str">
            <v/>
          </cell>
          <cell r="AI267">
            <v>1</v>
          </cell>
          <cell r="AJ267" t="str">
            <v>NFI</v>
          </cell>
          <cell r="AK267" t="str">
            <v/>
          </cell>
          <cell r="AL267" t="str">
            <v/>
          </cell>
          <cell r="AM267" t="str">
            <v>Water quality compliance</v>
          </cell>
          <cell r="AN267" t="str">
            <v>score</v>
          </cell>
          <cell r="AO267" t="str">
            <v xml:space="preserve">Index score </v>
          </cell>
          <cell r="AP267">
            <v>3</v>
          </cell>
          <cell r="AQ267" t="str">
            <v>Down</v>
          </cell>
          <cell r="AR267" t="str">
            <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t="str">
            <v/>
          </cell>
          <cell r="BJ267" t="str">
            <v/>
          </cell>
          <cell r="BK267" t="str">
            <v/>
          </cell>
          <cell r="BL267" t="str">
            <v/>
          </cell>
          <cell r="BM267" t="str">
            <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v>1</v>
          </cell>
          <cell r="DW267" t="str">
            <v/>
          </cell>
        </row>
        <row r="268">
          <cell r="U268" t="str">
            <v>PR19SEW_B.6</v>
          </cell>
          <cell r="V268" t="str">
            <v xml:space="preserve">Our water supply network is resilient for this generation and the next </v>
          </cell>
          <cell r="W268" t="str">
            <v>PR14 revision</v>
          </cell>
          <cell r="X268" t="str">
            <v>B.6</v>
          </cell>
          <cell r="Y268" t="str">
            <v>Low pressure</v>
          </cell>
          <cell r="Z268" t="str">
            <v>The number of properties, per 10,000 connections, at risk of experiencing water pressure below the industry standard (i.e. as recorded on the former DG2 serviceability indicator).</v>
          </cell>
          <cell r="AA268" t="str">
            <v/>
          </cell>
          <cell r="AB268">
            <v>1</v>
          </cell>
          <cell r="AC268" t="str">
            <v/>
          </cell>
          <cell r="AD268" t="str">
            <v/>
          </cell>
          <cell r="AE268" t="str">
            <v/>
          </cell>
          <cell r="AF268" t="str">
            <v/>
          </cell>
          <cell r="AG268" t="str">
            <v/>
          </cell>
          <cell r="AH268" t="str">
            <v/>
          </cell>
          <cell r="AI268">
            <v>1</v>
          </cell>
          <cell r="AJ268" t="str">
            <v>Out &amp; under</v>
          </cell>
          <cell r="AK268" t="str">
            <v xml:space="preserve">Revenue </v>
          </cell>
          <cell r="AL268" t="str">
            <v>In-period</v>
          </cell>
          <cell r="AM268" t="str">
            <v>Water pressure</v>
          </cell>
          <cell r="AN268" t="str">
            <v>number</v>
          </cell>
          <cell r="AO268" t="str">
            <v>No. of properties per 10,000 connections</v>
          </cell>
          <cell r="AP268">
            <v>1</v>
          </cell>
          <cell r="AQ268" t="str">
            <v>Down</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t="str">
            <v/>
          </cell>
          <cell r="BJ268" t="str">
            <v/>
          </cell>
          <cell r="BK268" t="str">
            <v/>
          </cell>
          <cell r="BL268" t="str">
            <v/>
          </cell>
          <cell r="BM268" t="str">
            <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t="str">
            <v>Yes</v>
          </cell>
          <cell r="CE268" t="str">
            <v>Yes</v>
          </cell>
          <cell r="CF268" t="str">
            <v>Yes</v>
          </cell>
          <cell r="CG268" t="str">
            <v>Yes</v>
          </cell>
          <cell r="CH268" t="str">
            <v>Yes</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v>1</v>
          </cell>
          <cell r="DW268" t="str">
            <v/>
          </cell>
        </row>
        <row r="269">
          <cell r="U269" t="str">
            <v>PR19SEW_H.1</v>
          </cell>
          <cell r="V269" t="str">
            <v>Our environment thrives, now and into the future</v>
          </cell>
          <cell r="W269" t="str">
            <v>PR19 new</v>
          </cell>
          <cell r="X269" t="str">
            <v>H.1</v>
          </cell>
          <cell r="Y269" t="str">
            <v>Engaging and working with landowners and land managers to improve catchment resilience related to raw water quality deterioration</v>
          </cell>
          <cell r="Z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AA269">
            <v>1</v>
          </cell>
          <cell r="AB269" t="str">
            <v/>
          </cell>
          <cell r="AC269" t="str">
            <v/>
          </cell>
          <cell r="AD269" t="str">
            <v/>
          </cell>
          <cell r="AE269" t="str">
            <v/>
          </cell>
          <cell r="AF269" t="str">
            <v/>
          </cell>
          <cell r="AG269" t="str">
            <v/>
          </cell>
          <cell r="AH269" t="str">
            <v/>
          </cell>
          <cell r="AI269">
            <v>1</v>
          </cell>
          <cell r="AJ269" t="str">
            <v>Out &amp; under</v>
          </cell>
          <cell r="AK269" t="str">
            <v xml:space="preserve">Revenue </v>
          </cell>
          <cell r="AL269" t="str">
            <v>End of period</v>
          </cell>
          <cell r="AM269" t="str">
            <v>Catchment management</v>
          </cell>
          <cell r="AN269" t="str">
            <v>nr</v>
          </cell>
          <cell r="AO269" t="str">
            <v xml:space="preserve">Hectares of land </v>
          </cell>
          <cell r="AP269">
            <v>1</v>
          </cell>
          <cell r="AQ269" t="str">
            <v>Up</v>
          </cell>
          <cell r="AR269" t="str">
            <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t="str">
            <v/>
          </cell>
          <cell r="BJ269" t="str">
            <v/>
          </cell>
          <cell r="BK269" t="str">
            <v/>
          </cell>
          <cell r="BL269" t="str">
            <v/>
          </cell>
          <cell r="BM269" t="str">
            <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t="str">
            <v/>
          </cell>
          <cell r="CE269" t="str">
            <v/>
          </cell>
          <cell r="CF269" t="str">
            <v/>
          </cell>
          <cell r="CG269" t="str">
            <v/>
          </cell>
          <cell r="CH269" t="str">
            <v>Yes</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v>1</v>
          </cell>
          <cell r="DW269" t="str">
            <v/>
          </cell>
        </row>
        <row r="270">
          <cell r="U270" t="str">
            <v>PR19SEW_H.2</v>
          </cell>
          <cell r="V270" t="str">
            <v>Our environment thrives, now and into the future</v>
          </cell>
          <cell r="W270" t="str">
            <v>PR19 new</v>
          </cell>
          <cell r="X270" t="str">
            <v>H.2</v>
          </cell>
          <cell r="Y270" t="str">
            <v>Protecting wildlife and increasing biodiversity</v>
          </cell>
          <cell r="Z270" t="str">
            <v>The number of hectares of company land which we have proactively managed and monitored to produce a net gain in biodiversity/wildlife through active conservation work</v>
          </cell>
          <cell r="AA270">
            <v>0.5</v>
          </cell>
          <cell r="AB270">
            <v>0.5</v>
          </cell>
          <cell r="AC270" t="str">
            <v/>
          </cell>
          <cell r="AD270" t="str">
            <v/>
          </cell>
          <cell r="AE270" t="str">
            <v/>
          </cell>
          <cell r="AF270" t="str">
            <v/>
          </cell>
          <cell r="AG270" t="str">
            <v/>
          </cell>
          <cell r="AH270" t="str">
            <v/>
          </cell>
          <cell r="AI270">
            <v>1</v>
          </cell>
          <cell r="AJ270" t="str">
            <v>Out &amp; under</v>
          </cell>
          <cell r="AK270" t="str">
            <v xml:space="preserve">Revenue </v>
          </cell>
          <cell r="AL270" t="str">
            <v>End of period</v>
          </cell>
          <cell r="AM270" t="str">
            <v>Biodiversity/SSSIs</v>
          </cell>
          <cell r="AN270" t="str">
            <v>nr</v>
          </cell>
          <cell r="AO270" t="str">
            <v xml:space="preserve">Hectares of company land </v>
          </cell>
          <cell r="AP270">
            <v>1</v>
          </cell>
          <cell r="AQ270" t="str">
            <v>Up</v>
          </cell>
          <cell r="AR270" t="str">
            <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t="str">
            <v/>
          </cell>
          <cell r="BJ270" t="str">
            <v/>
          </cell>
          <cell r="BK270" t="str">
            <v/>
          </cell>
          <cell r="BL270" t="str">
            <v/>
          </cell>
          <cell r="BM270" t="str">
            <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t="str">
            <v/>
          </cell>
          <cell r="CE270" t="str">
            <v/>
          </cell>
          <cell r="CF270" t="str">
            <v/>
          </cell>
          <cell r="CG270" t="str">
            <v/>
          </cell>
          <cell r="CH270" t="str">
            <v>Yes</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v>1</v>
          </cell>
          <cell r="DW270" t="str">
            <v/>
          </cell>
        </row>
        <row r="271">
          <cell r="U271" t="str">
            <v>PR19SEW_H.3</v>
          </cell>
          <cell r="V271" t="str">
            <v>Our environment thrives, now and into the future</v>
          </cell>
          <cell r="W271" t="str">
            <v>PR19 new</v>
          </cell>
          <cell r="X271" t="str">
            <v>H.3</v>
          </cell>
          <cell r="Y271" t="str">
            <v xml:space="preserve">Water Industry National Environment Programme </v>
          </cell>
          <cell r="Z271" t="str">
            <v>We will deliver all elements of work that are required under the Water Industry National Environment Programme (WINEP)</v>
          </cell>
          <cell r="AA271">
            <v>1</v>
          </cell>
          <cell r="AB271" t="str">
            <v/>
          </cell>
          <cell r="AC271" t="str">
            <v/>
          </cell>
          <cell r="AD271" t="str">
            <v/>
          </cell>
          <cell r="AE271" t="str">
            <v/>
          </cell>
          <cell r="AF271" t="str">
            <v/>
          </cell>
          <cell r="AG271" t="str">
            <v/>
          </cell>
          <cell r="AH271" t="str">
            <v/>
          </cell>
          <cell r="AI271">
            <v>1</v>
          </cell>
          <cell r="AJ271" t="str">
            <v>Under</v>
          </cell>
          <cell r="AK271" t="str">
            <v xml:space="preserve">Revenue </v>
          </cell>
          <cell r="AL271" t="str">
            <v>In-period</v>
          </cell>
          <cell r="AM271" t="str">
            <v>Environmental</v>
          </cell>
          <cell r="AN271" t="str">
            <v>nr</v>
          </cell>
          <cell r="AO271" t="str">
            <v>Cumulative number of schemes</v>
          </cell>
          <cell r="AP271">
            <v>0</v>
          </cell>
          <cell r="AQ271" t="str">
            <v>Up</v>
          </cell>
          <cell r="AR271" t="str">
            <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t="str">
            <v/>
          </cell>
          <cell r="BJ271" t="str">
            <v/>
          </cell>
          <cell r="BK271" t="str">
            <v/>
          </cell>
          <cell r="BL271" t="str">
            <v/>
          </cell>
          <cell r="BM271" t="str">
            <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t="str">
            <v>Yes</v>
          </cell>
          <cell r="CE271" t="str">
            <v>Yes</v>
          </cell>
          <cell r="CF271" t="str">
            <v>Yes</v>
          </cell>
          <cell r="CG271" t="str">
            <v>Yes</v>
          </cell>
          <cell r="CH271" t="str">
            <v>Yes</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v>1</v>
          </cell>
          <cell r="DW271" t="str">
            <v/>
          </cell>
        </row>
        <row r="272">
          <cell r="U272" t="str">
            <v>PR19SEW_H.4</v>
          </cell>
          <cell r="V272" t="str">
            <v>Our environment thrives, now and into the future</v>
          </cell>
          <cell r="W272" t="str">
            <v>PR14 revision</v>
          </cell>
          <cell r="X272" t="str">
            <v>H.4</v>
          </cell>
          <cell r="Y272" t="str">
            <v>Greenhouse gas emissions</v>
          </cell>
          <cell r="Z272" t="str">
            <v>The amount of greenhouse gas emissions we produce per megalitre of treated water (a megalitre is 1,000,000 litres)</v>
          </cell>
          <cell r="AA272">
            <v>0.25</v>
          </cell>
          <cell r="AB272">
            <v>0.745</v>
          </cell>
          <cell r="AC272" t="str">
            <v/>
          </cell>
          <cell r="AD272" t="str">
            <v/>
          </cell>
          <cell r="AE272">
            <v>5.0000000000000001E-3</v>
          </cell>
          <cell r="AF272" t="str">
            <v/>
          </cell>
          <cell r="AG272" t="str">
            <v/>
          </cell>
          <cell r="AH272" t="str">
            <v/>
          </cell>
          <cell r="AI272">
            <v>1</v>
          </cell>
          <cell r="AJ272" t="str">
            <v>NFI</v>
          </cell>
          <cell r="AK272" t="str">
            <v/>
          </cell>
          <cell r="AL272" t="str">
            <v/>
          </cell>
          <cell r="AM272" t="str">
            <v>Energy/emissions</v>
          </cell>
          <cell r="AN272" t="str">
            <v>nr</v>
          </cell>
          <cell r="AO272" t="str">
            <v>kgCO2e equivalent per megalitre of water supplied</v>
          </cell>
          <cell r="AP272">
            <v>1</v>
          </cell>
          <cell r="AQ272" t="str">
            <v>Down</v>
          </cell>
          <cell r="AR272" t="str">
            <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t="str">
            <v/>
          </cell>
          <cell r="BJ272" t="str">
            <v/>
          </cell>
          <cell r="BK272" t="str">
            <v/>
          </cell>
          <cell r="BL272" t="str">
            <v/>
          </cell>
          <cell r="BM272" t="str">
            <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v>1</v>
          </cell>
          <cell r="DW272" t="str">
            <v/>
          </cell>
        </row>
        <row r="273">
          <cell r="U273" t="str">
            <v>PR19SEW_H.5</v>
          </cell>
          <cell r="V273" t="str">
            <v>Our environment thrives, now and into the future</v>
          </cell>
          <cell r="W273" t="str">
            <v>PR14 revision</v>
          </cell>
          <cell r="X273" t="str">
            <v>H.5</v>
          </cell>
          <cell r="Y273" t="str">
            <v xml:space="preserve">Bespoke Abstraction Incentive Mechanism (AIM) </v>
          </cell>
          <cell r="Z273" t="str">
            <v>We will apply a bespoke AIM measure to three groundwater abstraction sites. We will measure the level of abstraction and when trigger levels (for low flow) are reached, we will commit to reducing abstraction at those sites</v>
          </cell>
          <cell r="AA273">
            <v>1</v>
          </cell>
          <cell r="AB273" t="str">
            <v/>
          </cell>
          <cell r="AC273" t="str">
            <v/>
          </cell>
          <cell r="AD273" t="str">
            <v/>
          </cell>
          <cell r="AE273" t="str">
            <v/>
          </cell>
          <cell r="AF273" t="str">
            <v/>
          </cell>
          <cell r="AG273" t="str">
            <v/>
          </cell>
          <cell r="AH273" t="str">
            <v/>
          </cell>
          <cell r="AI273">
            <v>1</v>
          </cell>
          <cell r="AJ273" t="str">
            <v>Under</v>
          </cell>
          <cell r="AK273" t="str">
            <v xml:space="preserve">Revenue </v>
          </cell>
          <cell r="AL273" t="str">
            <v>In-period</v>
          </cell>
          <cell r="AM273" t="str">
            <v>Water resources/ abstraction</v>
          </cell>
          <cell r="AN273" t="str">
            <v>nr</v>
          </cell>
          <cell r="AO273" t="str">
            <v>Megalitres per day</v>
          </cell>
          <cell r="AP273">
            <v>0</v>
          </cell>
          <cell r="AQ273" t="str">
            <v>Down</v>
          </cell>
          <cell r="AR273" t="str">
            <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t="str">
            <v/>
          </cell>
          <cell r="BJ273" t="str">
            <v/>
          </cell>
          <cell r="BK273" t="str">
            <v/>
          </cell>
          <cell r="BL273" t="str">
            <v/>
          </cell>
          <cell r="BM273" t="str">
            <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t="str">
            <v>Yes</v>
          </cell>
          <cell r="CE273" t="str">
            <v>Yes</v>
          </cell>
          <cell r="CF273" t="str">
            <v>Yes</v>
          </cell>
          <cell r="CG273" t="str">
            <v>Yes</v>
          </cell>
          <cell r="CH273" t="str">
            <v>Yes</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v>1</v>
          </cell>
          <cell r="DW273" t="str">
            <v/>
          </cell>
        </row>
        <row r="274">
          <cell r="U274" t="str">
            <v>PR19SEW_H.6</v>
          </cell>
          <cell r="V274" t="str">
            <v>Our environment thrives, now and into the future</v>
          </cell>
          <cell r="W274" t="str">
            <v>PR19 new</v>
          </cell>
          <cell r="X274" t="str">
            <v>H.6</v>
          </cell>
          <cell r="Y274" t="str">
            <v>Engaging and working with abstractors to improve catchment resilience to low flows</v>
          </cell>
          <cell r="Z274" t="str">
            <v>We will measure the percentage of relevant abstractors in high risk areas that have been engaged with to encourage a reduction in water use. We will run this in two specific locations.</v>
          </cell>
          <cell r="AA274">
            <v>1</v>
          </cell>
          <cell r="AB274" t="str">
            <v/>
          </cell>
          <cell r="AC274" t="str">
            <v/>
          </cell>
          <cell r="AD274" t="str">
            <v/>
          </cell>
          <cell r="AE274" t="str">
            <v/>
          </cell>
          <cell r="AF274" t="str">
            <v/>
          </cell>
          <cell r="AG274" t="str">
            <v/>
          </cell>
          <cell r="AH274" t="str">
            <v/>
          </cell>
          <cell r="AI274">
            <v>1</v>
          </cell>
          <cell r="AJ274" t="str">
            <v>NFI</v>
          </cell>
          <cell r="AK274" t="str">
            <v/>
          </cell>
          <cell r="AL274" t="str">
            <v/>
          </cell>
          <cell r="AM274" t="str">
            <v>Water resources/ abstraction</v>
          </cell>
          <cell r="AN274" t="str">
            <v>%</v>
          </cell>
          <cell r="AO274" t="str">
            <v>Percentage of relevant abstractors engaged with</v>
          </cell>
          <cell r="AP274">
            <v>0</v>
          </cell>
          <cell r="AQ274" t="str">
            <v>Up</v>
          </cell>
          <cell r="AR274" t="str">
            <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t="str">
            <v/>
          </cell>
          <cell r="BJ274" t="str">
            <v/>
          </cell>
          <cell r="BK274" t="str">
            <v/>
          </cell>
          <cell r="BL274" t="str">
            <v/>
          </cell>
          <cell r="BM274" t="str">
            <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v>1</v>
          </cell>
          <cell r="DW274" t="str">
            <v/>
          </cell>
        </row>
        <row r="275">
          <cell r="U275" t="str">
            <v>PR19SEW_C.11</v>
          </cell>
          <cell r="V275" t="str">
            <v>Our customers are happy with the service we provide</v>
          </cell>
          <cell r="W275" t="str">
            <v>PR14 revision</v>
          </cell>
          <cell r="X275" t="str">
            <v>C.11</v>
          </cell>
          <cell r="Y275" t="str">
            <v xml:space="preserve">Satisfaction with value for money </v>
          </cell>
          <cell r="Z275" t="str">
            <v>Satisfaction of household customers with value for money, as measured through satisfaction tracking research, score out of 5</v>
          </cell>
          <cell r="AA275" t="str">
            <v/>
          </cell>
          <cell r="AB275">
            <v>0.5</v>
          </cell>
          <cell r="AC275" t="str">
            <v/>
          </cell>
          <cell r="AD275" t="str">
            <v/>
          </cell>
          <cell r="AE275">
            <v>0.5</v>
          </cell>
          <cell r="AF275" t="str">
            <v/>
          </cell>
          <cell r="AG275" t="str">
            <v/>
          </cell>
          <cell r="AH275" t="str">
            <v/>
          </cell>
          <cell r="AI275">
            <v>1</v>
          </cell>
          <cell r="AJ275" t="str">
            <v>NFI</v>
          </cell>
          <cell r="AK275" t="str">
            <v/>
          </cell>
          <cell r="AL275" t="str">
            <v/>
          </cell>
          <cell r="AM275" t="str">
            <v>Customer service/satisfaction (exc. billing etc.)</v>
          </cell>
          <cell r="AN275" t="str">
            <v>score</v>
          </cell>
          <cell r="AO275" t="str">
            <v>Satisfaction score out of 5</v>
          </cell>
          <cell r="AP275">
            <v>1</v>
          </cell>
          <cell r="AQ275" t="str">
            <v>Up</v>
          </cell>
          <cell r="AR275" t="str">
            <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t="str">
            <v/>
          </cell>
          <cell r="BJ275" t="str">
            <v/>
          </cell>
          <cell r="BK275" t="str">
            <v/>
          </cell>
          <cell r="BL275" t="str">
            <v/>
          </cell>
          <cell r="BM275" t="str">
            <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No</v>
          </cell>
          <cell r="DV275">
            <v>1</v>
          </cell>
          <cell r="DW275" t="str">
            <v/>
          </cell>
        </row>
        <row r="276">
          <cell r="U276" t="str">
            <v>PR19SEW_NEP01</v>
          </cell>
          <cell r="V276" t="str">
            <v/>
          </cell>
          <cell r="W276" t="str">
            <v/>
          </cell>
          <cell r="X276" t="str">
            <v>NEP01</v>
          </cell>
          <cell r="Y276" t="str">
            <v>WINEP Delivery</v>
          </cell>
          <cell r="Z276" t="str">
            <v/>
          </cell>
          <cell r="AA276" t="str">
            <v/>
          </cell>
          <cell r="AB276" t="str">
            <v/>
          </cell>
          <cell r="AC276" t="str">
            <v/>
          </cell>
          <cell r="AD276" t="str">
            <v/>
          </cell>
          <cell r="AE276" t="str">
            <v/>
          </cell>
          <cell r="AF276" t="str">
            <v/>
          </cell>
          <cell r="AG276" t="str">
            <v/>
          </cell>
          <cell r="AH276" t="str">
            <v/>
          </cell>
          <cell r="AI276">
            <v>0</v>
          </cell>
          <cell r="AJ276" t="str">
            <v>NFI</v>
          </cell>
          <cell r="AK276" t="str">
            <v/>
          </cell>
          <cell r="AL276" t="str">
            <v/>
          </cell>
          <cell r="AM276" t="str">
            <v/>
          </cell>
          <cell r="AN276" t="str">
            <v/>
          </cell>
          <cell r="AO276" t="str">
            <v>WINEP requirements met or not met in each year</v>
          </cell>
          <cell r="AP276">
            <v>0</v>
          </cell>
          <cell r="AQ276" t="str">
            <v/>
          </cell>
          <cell r="AR276" t="str">
            <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t="str">
            <v/>
          </cell>
          <cell r="BJ276" t="str">
            <v/>
          </cell>
          <cell r="BK276" t="str">
            <v/>
          </cell>
          <cell r="BL276" t="str">
            <v/>
          </cell>
          <cell r="BM276" t="str">
            <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v>1</v>
          </cell>
          <cell r="DW276" t="str">
            <v/>
          </cell>
        </row>
        <row r="277">
          <cell r="U277" t="str">
            <v>PR19SEW_TBC</v>
          </cell>
          <cell r="V277" t="str">
            <v/>
          </cell>
          <cell r="W277" t="str">
            <v/>
          </cell>
          <cell r="X277" t="str">
            <v>TBC</v>
          </cell>
          <cell r="Y277" t="str">
            <v>Strategic mains resilience</v>
          </cell>
          <cell r="Z277" t="str">
            <v/>
          </cell>
          <cell r="AA277" t="str">
            <v/>
          </cell>
          <cell r="AB277">
            <v>1</v>
          </cell>
          <cell r="AC277" t="str">
            <v/>
          </cell>
          <cell r="AD277" t="str">
            <v/>
          </cell>
          <cell r="AE277" t="str">
            <v/>
          </cell>
          <cell r="AF277" t="str">
            <v/>
          </cell>
          <cell r="AG277" t="str">
            <v/>
          </cell>
          <cell r="AH277" t="str">
            <v/>
          </cell>
          <cell r="AI277">
            <v>1</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t="str">
            <v/>
          </cell>
          <cell r="BJ277" t="str">
            <v/>
          </cell>
          <cell r="BK277" t="str">
            <v/>
          </cell>
          <cell r="BL277" t="str">
            <v/>
          </cell>
          <cell r="BM277" t="str">
            <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t="str">
            <v/>
          </cell>
          <cell r="CE277" t="str">
            <v/>
          </cell>
          <cell r="CF277" t="str">
            <v/>
          </cell>
          <cell r="CG277" t="str">
            <v/>
          </cell>
          <cell r="CH277" t="str">
            <v>Yes</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v>0</v>
          </cell>
          <cell r="DV277">
            <v>0</v>
          </cell>
          <cell r="DW277">
            <v>0</v>
          </cell>
        </row>
        <row r="278">
          <cell r="U278" t="str">
            <v>PR19SRN_WN02</v>
          </cell>
          <cell r="V278" t="str">
            <v>We supply clean, safe and sustainable water </v>
          </cell>
          <cell r="W278" t="str">
            <v>PR14 revision</v>
          </cell>
          <cell r="X278" t="str">
            <v>WN02</v>
          </cell>
          <cell r="Y278" t="str">
            <v>Water quality compliance (CRI)</v>
          </cell>
          <cell r="Z278" t="str">
            <v xml:space="preserve">Compliance Risk Index (CRI) is an Ofwat common definition as defined by the Drinking Water Inspectorate (DWI): http://www.dwi.gov.uk/stakeholders/price-review-process/CRI_Def.pdf.  </v>
          </cell>
          <cell r="AA278" t="str">
            <v/>
          </cell>
          <cell r="AB278">
            <v>1</v>
          </cell>
          <cell r="AC278" t="str">
            <v/>
          </cell>
          <cell r="AD278" t="str">
            <v/>
          </cell>
          <cell r="AE278" t="str">
            <v/>
          </cell>
          <cell r="AF278" t="str">
            <v/>
          </cell>
          <cell r="AG278" t="str">
            <v/>
          </cell>
          <cell r="AH278" t="str">
            <v/>
          </cell>
          <cell r="AI278">
            <v>1</v>
          </cell>
          <cell r="AJ278" t="str">
            <v>Under</v>
          </cell>
          <cell r="AK278" t="str">
            <v xml:space="preserve">Revenue  </v>
          </cell>
          <cell r="AL278" t="str">
            <v>In-period</v>
          </cell>
          <cell r="AM278" t="str">
            <v xml:space="preserve">Water quality compliance </v>
          </cell>
          <cell r="AN278" t="str">
            <v>number</v>
          </cell>
          <cell r="AO278" t="str">
            <v>Numerical CRI score</v>
          </cell>
          <cell r="AP278">
            <v>2</v>
          </cell>
          <cell r="AQ278" t="str">
            <v>Down</v>
          </cell>
          <cell r="AR278" t="str">
            <v>Water quality compliance (CRI)</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t="str">
            <v>Yes</v>
          </cell>
          <cell r="CE278" t="str">
            <v>Yes</v>
          </cell>
          <cell r="CF278" t="str">
            <v>Yes</v>
          </cell>
          <cell r="CG278" t="str">
            <v>Yes</v>
          </cell>
          <cell r="CH278" t="str">
            <v>Yes</v>
          </cell>
          <cell r="CI278" t="str">
            <v/>
          </cell>
          <cell r="CJ278" t="str">
            <v/>
          </cell>
          <cell r="CK278" t="str">
            <v/>
          </cell>
          <cell r="CL278" t="str">
            <v/>
          </cell>
          <cell r="CM278" t="str">
            <v/>
          </cell>
          <cell r="CN278">
            <v>9.5</v>
          </cell>
          <cell r="CO278">
            <v>9.5</v>
          </cell>
          <cell r="CP278">
            <v>9.5</v>
          </cell>
          <cell r="CQ278">
            <v>9.5</v>
          </cell>
          <cell r="CR278">
            <v>9.5</v>
          </cell>
          <cell r="CS278">
            <v>2</v>
          </cell>
          <cell r="CT278">
            <v>2</v>
          </cell>
          <cell r="CU278">
            <v>2</v>
          </cell>
          <cell r="CV278">
            <v>2</v>
          </cell>
          <cell r="CW278">
            <v>2</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v>-0.628</v>
          </cell>
          <cell r="DN278" t="str">
            <v/>
          </cell>
          <cell r="DO278" t="str">
            <v/>
          </cell>
          <cell r="DP278" t="str">
            <v/>
          </cell>
          <cell r="DQ278">
            <v>0</v>
          </cell>
          <cell r="DR278" t="str">
            <v/>
          </cell>
          <cell r="DS278" t="str">
            <v/>
          </cell>
          <cell r="DT278" t="str">
            <v/>
          </cell>
          <cell r="DU278" t="str">
            <v/>
          </cell>
          <cell r="DV278">
            <v>1</v>
          </cell>
          <cell r="DW278" t="str">
            <v/>
          </cell>
        </row>
        <row r="279">
          <cell r="U279" t="str">
            <v>PR19SRN_WN04</v>
          </cell>
          <cell r="V279" t="str">
            <v xml:space="preserve">We supply clean, safe and sustainable water </v>
          </cell>
          <cell r="W279" t="str">
            <v>PR14 revision</v>
          </cell>
          <cell r="X279" t="str">
            <v>WN04</v>
          </cell>
          <cell r="Y279" t="str">
            <v>Leakage</v>
          </cell>
          <cell r="Z279" t="str">
            <v xml:space="preserve">Leakage is an Ofwat common definition. Defined by Ofwat in: https://www.ofwat.gov.uk/wp-content/uploads/2018/03/Reporting-guidance-leakage.pdf </v>
          </cell>
          <cell r="AA279" t="str">
            <v/>
          </cell>
          <cell r="AB279">
            <v>1</v>
          </cell>
          <cell r="AC279" t="str">
            <v/>
          </cell>
          <cell r="AD279" t="str">
            <v/>
          </cell>
          <cell r="AE279" t="str">
            <v/>
          </cell>
          <cell r="AF279" t="str">
            <v/>
          </cell>
          <cell r="AG279" t="str">
            <v/>
          </cell>
          <cell r="AH279" t="str">
            <v/>
          </cell>
          <cell r="AI279">
            <v>1</v>
          </cell>
          <cell r="AJ279" t="str">
            <v>Out &amp; under</v>
          </cell>
          <cell r="AK279" t="str">
            <v xml:space="preserve">Revenue  </v>
          </cell>
          <cell r="AL279" t="str">
            <v>In-period</v>
          </cell>
          <cell r="AM279" t="str">
            <v xml:space="preserve">Leakage </v>
          </cell>
          <cell r="AN279" t="str">
            <v>%</v>
          </cell>
          <cell r="AO279" t="str">
            <v>Percentage reduction from baseline (2019-20) using 3 year average</v>
          </cell>
          <cell r="AP279">
            <v>1</v>
          </cell>
          <cell r="AQ279" t="str">
            <v>Up</v>
          </cell>
          <cell r="AR279" t="str">
            <v>Leakage</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2.9</v>
          </cell>
          <cell r="BJ279">
            <v>6</v>
          </cell>
          <cell r="BK279">
            <v>9</v>
          </cell>
          <cell r="BL279">
            <v>12</v>
          </cell>
          <cell r="BM279">
            <v>15</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t="str">
            <v>Yes</v>
          </cell>
          <cell r="CE279" t="str">
            <v>Yes</v>
          </cell>
          <cell r="CF279" t="str">
            <v>Yes</v>
          </cell>
          <cell r="CG279" t="str">
            <v>Yes</v>
          </cell>
          <cell r="CH279" t="str">
            <v>Yes</v>
          </cell>
          <cell r="CI279" t="str">
            <v/>
          </cell>
          <cell r="CJ279" t="str">
            <v/>
          </cell>
          <cell r="CK279" t="str">
            <v/>
          </cell>
          <cell r="CL279" t="str">
            <v/>
          </cell>
          <cell r="CM279" t="str">
            <v/>
          </cell>
          <cell r="CN279">
            <v>-5</v>
          </cell>
          <cell r="CO279">
            <v>-5</v>
          </cell>
          <cell r="CP279">
            <v>-5</v>
          </cell>
          <cell r="CQ279">
            <v>-5</v>
          </cell>
          <cell r="CR279">
            <v>-5</v>
          </cell>
          <cell r="CS279" t="str">
            <v/>
          </cell>
          <cell r="CT279" t="str">
            <v/>
          </cell>
          <cell r="CU279" t="str">
            <v/>
          </cell>
          <cell r="CV279" t="str">
            <v/>
          </cell>
          <cell r="CW279" t="str">
            <v/>
          </cell>
          <cell r="CX279" t="str">
            <v/>
          </cell>
          <cell r="CY279" t="str">
            <v/>
          </cell>
          <cell r="CZ279" t="str">
            <v/>
          </cell>
          <cell r="DA279" t="str">
            <v/>
          </cell>
          <cell r="DB279" t="str">
            <v/>
          </cell>
          <cell r="DC279">
            <v>11.6</v>
          </cell>
          <cell r="DD279">
            <v>14.7</v>
          </cell>
          <cell r="DE279">
            <v>17.7</v>
          </cell>
          <cell r="DF279">
            <v>20.7</v>
          </cell>
          <cell r="DG279">
            <v>23.7</v>
          </cell>
          <cell r="DH279" t="str">
            <v/>
          </cell>
          <cell r="DI279" t="str">
            <v/>
          </cell>
          <cell r="DJ279" t="str">
            <v/>
          </cell>
          <cell r="DK279" t="str">
            <v/>
          </cell>
          <cell r="DL279" t="str">
            <v/>
          </cell>
          <cell r="DM279">
            <v>-0.26500000000000001</v>
          </cell>
          <cell r="DN279" t="str">
            <v/>
          </cell>
          <cell r="DO279" t="str">
            <v/>
          </cell>
          <cell r="DP279" t="str">
            <v/>
          </cell>
          <cell r="DQ279">
            <v>0.13700000000000001</v>
          </cell>
          <cell r="DR279" t="str">
            <v/>
          </cell>
          <cell r="DS279" t="str">
            <v/>
          </cell>
          <cell r="DT279" t="str">
            <v/>
          </cell>
          <cell r="DU279" t="str">
            <v/>
          </cell>
          <cell r="DV279" t="str">
            <v/>
          </cell>
          <cell r="DW279" t="str">
            <v/>
          </cell>
        </row>
        <row r="280">
          <cell r="U280" t="str">
            <v>PR19SRN_WR01</v>
          </cell>
          <cell r="V280" t="str">
            <v xml:space="preserve">We recognise the true value of water in our daily lives </v>
          </cell>
          <cell r="W280" t="str">
            <v>PR14 revision</v>
          </cell>
          <cell r="X280" t="str">
            <v>WR01</v>
          </cell>
          <cell r="Y280" t="str">
            <v>Per capita consumption</v>
          </cell>
          <cell r="Z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AA280">
            <v>1</v>
          </cell>
          <cell r="AB280" t="str">
            <v/>
          </cell>
          <cell r="AC280" t="str">
            <v/>
          </cell>
          <cell r="AD280" t="str">
            <v/>
          </cell>
          <cell r="AE280" t="str">
            <v/>
          </cell>
          <cell r="AF280" t="str">
            <v/>
          </cell>
          <cell r="AG280" t="str">
            <v/>
          </cell>
          <cell r="AH280" t="str">
            <v/>
          </cell>
          <cell r="AI280">
            <v>1</v>
          </cell>
          <cell r="AJ280" t="str">
            <v>Out &amp; under</v>
          </cell>
          <cell r="AK280" t="str">
            <v xml:space="preserve">Revenue  </v>
          </cell>
          <cell r="AL280" t="str">
            <v>End of period</v>
          </cell>
          <cell r="AM280" t="str">
            <v xml:space="preserve">Water consumption </v>
          </cell>
          <cell r="AN280" t="str">
            <v xml:space="preserve">% </v>
          </cell>
          <cell r="AO280" t="str">
            <v>Percentage reduction from baseline (2019-20) using 3 year average</v>
          </cell>
          <cell r="AP280">
            <v>1</v>
          </cell>
          <cell r="AQ280" t="str">
            <v>Up</v>
          </cell>
          <cell r="AR280" t="str">
            <v>Per capita consumption</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1</v>
          </cell>
          <cell r="BJ280">
            <v>2</v>
          </cell>
          <cell r="BK280">
            <v>4.3</v>
          </cell>
          <cell r="BL280">
            <v>6</v>
          </cell>
          <cell r="BM280">
            <v>7.2</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t="str">
            <v>Yes</v>
          </cell>
          <cell r="CE280" t="str">
            <v>Yes</v>
          </cell>
          <cell r="CF280" t="str">
            <v>Yes</v>
          </cell>
          <cell r="CG280" t="str">
            <v>Yes</v>
          </cell>
          <cell r="CH280" t="str">
            <v>Yes</v>
          </cell>
          <cell r="CI280">
            <v>-18.3</v>
          </cell>
          <cell r="CJ280">
            <v>-18.3</v>
          </cell>
          <cell r="CK280">
            <v>-18.3</v>
          </cell>
          <cell r="CL280">
            <v>-18.3</v>
          </cell>
          <cell r="CM280">
            <v>-18.3</v>
          </cell>
          <cell r="CN280">
            <v>-16.7</v>
          </cell>
          <cell r="CO280">
            <v>-16.7</v>
          </cell>
          <cell r="CP280">
            <v>-16.7</v>
          </cell>
          <cell r="CQ280">
            <v>-16.7</v>
          </cell>
          <cell r="CR280">
            <v>-16.7</v>
          </cell>
          <cell r="CS280" t="str">
            <v/>
          </cell>
          <cell r="CT280" t="str">
            <v/>
          </cell>
          <cell r="CU280" t="str">
            <v/>
          </cell>
          <cell r="CV280" t="str">
            <v/>
          </cell>
          <cell r="CW280" t="str">
            <v/>
          </cell>
          <cell r="CX280" t="str">
            <v/>
          </cell>
          <cell r="CY280" t="str">
            <v/>
          </cell>
          <cell r="CZ280" t="str">
            <v/>
          </cell>
          <cell r="DA280" t="str">
            <v/>
          </cell>
          <cell r="DB280" t="str">
            <v/>
          </cell>
          <cell r="DC280">
            <v>2.6</v>
          </cell>
          <cell r="DD280">
            <v>3.5</v>
          </cell>
          <cell r="DE280">
            <v>5.9</v>
          </cell>
          <cell r="DF280">
            <v>7.5</v>
          </cell>
          <cell r="DG280">
            <v>8.8000000000000007</v>
          </cell>
          <cell r="DH280" t="str">
            <v>*</v>
          </cell>
          <cell r="DI280" t="str">
            <v>*</v>
          </cell>
          <cell r="DJ280" t="str">
            <v>*</v>
          </cell>
          <cell r="DK280" t="str">
            <v>*</v>
          </cell>
          <cell r="DL280" t="str">
            <v>*</v>
          </cell>
          <cell r="DM280">
            <v>-0.17799999999999999</v>
          </cell>
          <cell r="DN280" t="str">
            <v/>
          </cell>
          <cell r="DO280" t="str">
            <v/>
          </cell>
          <cell r="DP280">
            <v>-0.35599999999999998</v>
          </cell>
          <cell r="DQ280">
            <v>7.0000000000000007E-2</v>
          </cell>
          <cell r="DR280" t="str">
            <v/>
          </cell>
          <cell r="DS280" t="str">
            <v/>
          </cell>
          <cell r="DT280">
            <v>0.35599999999999998</v>
          </cell>
          <cell r="DU280" t="str">
            <v/>
          </cell>
          <cell r="DV280">
            <v>1</v>
          </cell>
          <cell r="DW280" t="str">
            <v/>
          </cell>
        </row>
        <row r="281">
          <cell r="U281" t="str">
            <v>PR19SRN_WN07</v>
          </cell>
          <cell r="V281" t="str">
            <v xml:space="preserve">We supply clean, safe and sustainable water </v>
          </cell>
          <cell r="W281" t="str">
            <v>PR14 revision</v>
          </cell>
          <cell r="X281" t="str">
            <v>WN07</v>
          </cell>
          <cell r="Y281" t="str">
            <v>Drinking water appearance</v>
          </cell>
          <cell r="Z281" t="str">
            <v xml:space="preserve">Customer contacts regarding the appearance of their drinking water, reported in line with Drinking Water Inspectorate guidance </v>
          </cell>
          <cell r="AA281" t="str">
            <v/>
          </cell>
          <cell r="AB281">
            <v>1</v>
          </cell>
          <cell r="AC281" t="str">
            <v/>
          </cell>
          <cell r="AD281" t="str">
            <v/>
          </cell>
          <cell r="AE281" t="str">
            <v/>
          </cell>
          <cell r="AF281" t="str">
            <v/>
          </cell>
          <cell r="AG281" t="str">
            <v/>
          </cell>
          <cell r="AH281" t="str">
            <v/>
          </cell>
          <cell r="AI281">
            <v>1</v>
          </cell>
          <cell r="AJ281" t="str">
            <v>Out &amp; under</v>
          </cell>
          <cell r="AK281" t="str">
            <v xml:space="preserve">Revenue  </v>
          </cell>
          <cell r="AL281" t="str">
            <v>In-period</v>
          </cell>
          <cell r="AM281" t="str">
            <v xml:space="preserve">Customer contacts - water quality </v>
          </cell>
          <cell r="AN281" t="str">
            <v>Number</v>
          </cell>
          <cell r="AO281" t="str">
            <v>No. of contacts per 1,000 population</v>
          </cell>
          <cell r="AP281">
            <v>2</v>
          </cell>
          <cell r="AQ281" t="str">
            <v>Down</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t="str">
            <v/>
          </cell>
          <cell r="BJ281" t="str">
            <v/>
          </cell>
          <cell r="BK281" t="str">
            <v/>
          </cell>
          <cell r="BL281" t="str">
            <v/>
          </cell>
          <cell r="BM281" t="str">
            <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t="str">
            <v>Yes</v>
          </cell>
          <cell r="CE281" t="str">
            <v>Yes</v>
          </cell>
          <cell r="CF281" t="str">
            <v>Yes</v>
          </cell>
          <cell r="CG281" t="str">
            <v>Yes</v>
          </cell>
          <cell r="CH281" t="str">
            <v>Yes</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v>1</v>
          </cell>
          <cell r="DW281" t="str">
            <v/>
          </cell>
        </row>
        <row r="282">
          <cell r="U282" t="str">
            <v>PR19SRN_WN08</v>
          </cell>
          <cell r="V282" t="str">
            <v xml:space="preserve">We supply clean, safe and sustainable water </v>
          </cell>
          <cell r="W282" t="str">
            <v xml:space="preserve">PR19 new </v>
          </cell>
          <cell r="X282" t="str">
            <v>WN08</v>
          </cell>
          <cell r="Y282" t="str">
            <v>Drinking water taste and Odour</v>
          </cell>
          <cell r="Z282" t="str">
            <v xml:space="preserve">Customer contacts regarding the taste &amp; odour of their drinking water, reported in line with Drinking Water Inspectorate guidance </v>
          </cell>
          <cell r="AA282" t="str">
            <v/>
          </cell>
          <cell r="AB282">
            <v>1</v>
          </cell>
          <cell r="AC282" t="str">
            <v/>
          </cell>
          <cell r="AD282" t="str">
            <v/>
          </cell>
          <cell r="AE282" t="str">
            <v/>
          </cell>
          <cell r="AF282" t="str">
            <v/>
          </cell>
          <cell r="AG282" t="str">
            <v/>
          </cell>
          <cell r="AH282" t="str">
            <v/>
          </cell>
          <cell r="AI282">
            <v>1</v>
          </cell>
          <cell r="AJ282" t="str">
            <v>Out &amp; under</v>
          </cell>
          <cell r="AK282" t="str">
            <v xml:space="preserve">Revenue  </v>
          </cell>
          <cell r="AL282" t="str">
            <v>In-period</v>
          </cell>
          <cell r="AM282" t="str">
            <v xml:space="preserve">Customer contacts - water quality </v>
          </cell>
          <cell r="AN282" t="str">
            <v>nr</v>
          </cell>
          <cell r="AO282" t="str">
            <v xml:space="preserve">Number of contacts per 1,000 connected population </v>
          </cell>
          <cell r="AP282">
            <v>2</v>
          </cell>
          <cell r="AQ282" t="str">
            <v>Down</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t="str">
            <v/>
          </cell>
          <cell r="BJ282" t="str">
            <v/>
          </cell>
          <cell r="BK282" t="str">
            <v/>
          </cell>
          <cell r="BL282" t="str">
            <v/>
          </cell>
          <cell r="BM282" t="str">
            <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t="str">
            <v>Yes</v>
          </cell>
          <cell r="CE282" t="str">
            <v>Yes</v>
          </cell>
          <cell r="CF282" t="str">
            <v>Yes</v>
          </cell>
          <cell r="CG282" t="str">
            <v>Yes</v>
          </cell>
          <cell r="CH282" t="str">
            <v>Yes</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v>1</v>
          </cell>
          <cell r="DW282" t="str">
            <v/>
          </cell>
        </row>
        <row r="283">
          <cell r="U283" t="str">
            <v>PR19SRN_WWN07</v>
          </cell>
          <cell r="V283" t="str">
            <v xml:space="preserve">Together we aim to recycle every drop of water </v>
          </cell>
          <cell r="W283" t="str">
            <v xml:space="preserve">PR19 new </v>
          </cell>
          <cell r="X283" t="str">
            <v>WWN07</v>
          </cell>
          <cell r="Y283" t="str">
            <v>Effluent re-use</v>
          </cell>
          <cell r="Z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AA283" t="str">
            <v/>
          </cell>
          <cell r="AB283" t="str">
            <v/>
          </cell>
          <cell r="AC283">
            <v>1</v>
          </cell>
          <cell r="AD283" t="str">
            <v/>
          </cell>
          <cell r="AE283" t="str">
            <v/>
          </cell>
          <cell r="AF283" t="str">
            <v/>
          </cell>
          <cell r="AG283" t="str">
            <v/>
          </cell>
          <cell r="AH283" t="str">
            <v/>
          </cell>
          <cell r="AI283">
            <v>1</v>
          </cell>
          <cell r="AJ283" t="str">
            <v>Out</v>
          </cell>
          <cell r="AK283" t="str">
            <v xml:space="preserve">Revenue  </v>
          </cell>
          <cell r="AL283" t="str">
            <v>In-period</v>
          </cell>
          <cell r="AM283" t="str">
            <v xml:space="preserve">Environmental </v>
          </cell>
          <cell r="AN283" t="str">
            <v>nr</v>
          </cell>
          <cell r="AO283" t="str">
            <v xml:space="preserve">Total volume of treated effluent re-used expressed in m3.  </v>
          </cell>
          <cell r="AP283">
            <v>0</v>
          </cell>
          <cell r="AQ283" t="str">
            <v>Up</v>
          </cell>
          <cell r="AR283" t="str">
            <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t="str">
            <v/>
          </cell>
          <cell r="BJ283" t="str">
            <v/>
          </cell>
          <cell r="BK283" t="str">
            <v/>
          </cell>
          <cell r="BL283" t="str">
            <v/>
          </cell>
          <cell r="BM283" t="str">
            <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t="str">
            <v>Yes</v>
          </cell>
          <cell r="CE283" t="str">
            <v>Yes</v>
          </cell>
          <cell r="CF283" t="str">
            <v>Yes</v>
          </cell>
          <cell r="CG283" t="str">
            <v>Yes</v>
          </cell>
          <cell r="CH283" t="str">
            <v>Yes</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v>1</v>
          </cell>
          <cell r="DW283" t="str">
            <v/>
          </cell>
        </row>
        <row r="284">
          <cell r="U284" t="str">
            <v>PR19SRN_BIO01</v>
          </cell>
          <cell r="V284" t="str">
            <v xml:space="preserve">Together we aim to recycle every drop of water </v>
          </cell>
          <cell r="W284" t="str">
            <v>PR14 revision</v>
          </cell>
          <cell r="X284" t="str">
            <v>BIO01</v>
          </cell>
          <cell r="Y284" t="str">
            <v xml:space="preserve">Renewable Generation </v>
          </cell>
          <cell r="Z284" t="str">
            <v xml:space="preserve">Total renewable electricity generated as a percentage of our total electricity consumption.  </v>
          </cell>
          <cell r="AA284" t="str">
            <v/>
          </cell>
          <cell r="AB284">
            <v>0.03</v>
          </cell>
          <cell r="AC284" t="str">
            <v/>
          </cell>
          <cell r="AD284">
            <v>0.97</v>
          </cell>
          <cell r="AE284" t="str">
            <v/>
          </cell>
          <cell r="AF284" t="str">
            <v/>
          </cell>
          <cell r="AG284" t="str">
            <v/>
          </cell>
          <cell r="AH284" t="str">
            <v/>
          </cell>
          <cell r="AI284">
            <v>1</v>
          </cell>
          <cell r="AJ284" t="str">
            <v>Out &amp; under</v>
          </cell>
          <cell r="AK284" t="str">
            <v xml:space="preserve">Revenue  </v>
          </cell>
          <cell r="AL284" t="str">
            <v>In-period</v>
          </cell>
          <cell r="AM284" t="str">
            <v xml:space="preserve">Energy/emissions </v>
          </cell>
          <cell r="AN284" t="str">
            <v>%</v>
          </cell>
          <cell r="AO284" t="str">
            <v xml:space="preserve">Quantity of renewable electricity generated, measured in kWh, as a percentage of our total electricity </v>
          </cell>
          <cell r="AP284">
            <v>2</v>
          </cell>
          <cell r="AQ284" t="str">
            <v>Up</v>
          </cell>
          <cell r="AR284" t="str">
            <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t="str">
            <v/>
          </cell>
          <cell r="BJ284" t="str">
            <v/>
          </cell>
          <cell r="BK284" t="str">
            <v/>
          </cell>
          <cell r="BL284" t="str">
            <v/>
          </cell>
          <cell r="BM284" t="str">
            <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t="str">
            <v>Yes</v>
          </cell>
          <cell r="CE284" t="str">
            <v>Yes</v>
          </cell>
          <cell r="CF284" t="str">
            <v>Yes</v>
          </cell>
          <cell r="CG284" t="str">
            <v>Yes</v>
          </cell>
          <cell r="CH284" t="str">
            <v>Yes</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v>1</v>
          </cell>
          <cell r="DW284" t="str">
            <v/>
          </cell>
        </row>
        <row r="285">
          <cell r="U285" t="str">
            <v>PR19SRN_BIO02</v>
          </cell>
          <cell r="V285" t="str">
            <v xml:space="preserve">Together we aim to recycle every drop of water </v>
          </cell>
          <cell r="W285" t="str">
            <v xml:space="preserve">PR19 new </v>
          </cell>
          <cell r="X285" t="str">
            <v>BIO02</v>
          </cell>
          <cell r="Y285" t="str">
            <v>Satisfactory bioresources recycling</v>
          </cell>
          <cell r="Z285" t="str">
            <v xml:space="preserve">Disposal of bioresources in a way that is compliant with the Sludge (Use in Agriculture) Regulations, Environmental Permitting (England &amp; Wales) Regulations 2010 and the Safe Sludge Matrix. </v>
          </cell>
          <cell r="AA285" t="str">
            <v/>
          </cell>
          <cell r="AB285" t="str">
            <v/>
          </cell>
          <cell r="AC285" t="str">
            <v/>
          </cell>
          <cell r="AD285">
            <v>1</v>
          </cell>
          <cell r="AE285" t="str">
            <v/>
          </cell>
          <cell r="AF285" t="str">
            <v/>
          </cell>
          <cell r="AG285" t="str">
            <v/>
          </cell>
          <cell r="AH285" t="str">
            <v/>
          </cell>
          <cell r="AI285">
            <v>1</v>
          </cell>
          <cell r="AJ285" t="str">
            <v>Under</v>
          </cell>
          <cell r="AK285" t="str">
            <v xml:space="preserve">Revenue  </v>
          </cell>
          <cell r="AL285" t="str">
            <v>In-period</v>
          </cell>
          <cell r="AM285" t="str">
            <v xml:space="preserve">Bioresources (sludge) </v>
          </cell>
          <cell r="AN285" t="str">
            <v>%</v>
          </cell>
          <cell r="AO285" t="str">
            <v xml:space="preserve">% compliance with legislation applying to bioresources recycling </v>
          </cell>
          <cell r="AP285">
            <v>2</v>
          </cell>
          <cell r="AQ285" t="str">
            <v>Up</v>
          </cell>
          <cell r="AR285" t="str">
            <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t="str">
            <v/>
          </cell>
          <cell r="BJ285" t="str">
            <v/>
          </cell>
          <cell r="BK285" t="str">
            <v/>
          </cell>
          <cell r="BL285" t="str">
            <v/>
          </cell>
          <cell r="BM285" t="str">
            <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t="str">
            <v>Yes</v>
          </cell>
          <cell r="CE285" t="str">
            <v>Yes</v>
          </cell>
          <cell r="CF285" t="str">
            <v>Yes</v>
          </cell>
          <cell r="CG285" t="str">
            <v>Yes</v>
          </cell>
          <cell r="CH285" t="str">
            <v>Yes</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v>1</v>
          </cell>
          <cell r="DW285" t="str">
            <v/>
          </cell>
        </row>
        <row r="286">
          <cell r="U286" t="str">
            <v>PR19SRN_WWN09</v>
          </cell>
          <cell r="V286" t="str">
            <v xml:space="preserve">We safeguard and enhance rivers, reservoirs and coasts for the future </v>
          </cell>
          <cell r="W286" t="str">
            <v xml:space="preserve">PR19 new </v>
          </cell>
          <cell r="X286" t="str">
            <v>WWN09</v>
          </cell>
          <cell r="Y286" t="str">
            <v>River water quality</v>
          </cell>
          <cell r="Z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AA286" t="str">
            <v/>
          </cell>
          <cell r="AB286" t="str">
            <v/>
          </cell>
          <cell r="AC286">
            <v>1</v>
          </cell>
          <cell r="AD286" t="str">
            <v/>
          </cell>
          <cell r="AE286" t="str">
            <v/>
          </cell>
          <cell r="AF286" t="str">
            <v/>
          </cell>
          <cell r="AG286" t="str">
            <v/>
          </cell>
          <cell r="AH286" t="str">
            <v/>
          </cell>
          <cell r="AI286">
            <v>1</v>
          </cell>
          <cell r="AJ286" t="str">
            <v>Under</v>
          </cell>
          <cell r="AK286" t="str">
            <v xml:space="preserve">Revenue  </v>
          </cell>
          <cell r="AL286" t="str">
            <v>In-period</v>
          </cell>
          <cell r="AM286" t="str">
            <v xml:space="preserve">Environmental </v>
          </cell>
          <cell r="AN286" t="str">
            <v>nr</v>
          </cell>
          <cell r="AO286" t="str">
            <v xml:space="preserve">Km of rivers improved </v>
          </cell>
          <cell r="AP286">
            <v>2</v>
          </cell>
          <cell r="AQ286" t="str">
            <v>Up</v>
          </cell>
          <cell r="AR286" t="str">
            <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t="str">
            <v/>
          </cell>
          <cell r="BJ286" t="str">
            <v/>
          </cell>
          <cell r="BK286" t="str">
            <v/>
          </cell>
          <cell r="BL286" t="str">
            <v/>
          </cell>
          <cell r="BM286" t="str">
            <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t="str">
            <v/>
          </cell>
          <cell r="CE286" t="str">
            <v/>
          </cell>
          <cell r="CF286" t="str">
            <v/>
          </cell>
          <cell r="CG286" t="str">
            <v/>
          </cell>
          <cell r="CH286" t="str">
            <v>Yes</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v>1</v>
          </cell>
          <cell r="DW286" t="str">
            <v/>
          </cell>
        </row>
        <row r="287">
          <cell r="U287" t="str">
            <v>PR19SRN_WR05</v>
          </cell>
          <cell r="V287" t="str">
            <v xml:space="preserve">We safeguard and enhance rivers, reservoirs and coasts for the future </v>
          </cell>
          <cell r="W287" t="str">
            <v xml:space="preserve">PR14 revision </v>
          </cell>
          <cell r="X287" t="str">
            <v>WR05</v>
          </cell>
          <cell r="Y287" t="str">
            <v>Abstraction Incentive Mechanism</v>
          </cell>
          <cell r="Z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AA287">
            <v>1</v>
          </cell>
          <cell r="AB287" t="str">
            <v/>
          </cell>
          <cell r="AC287" t="str">
            <v/>
          </cell>
          <cell r="AD287" t="str">
            <v/>
          </cell>
          <cell r="AE287" t="str">
            <v/>
          </cell>
          <cell r="AF287" t="str">
            <v/>
          </cell>
          <cell r="AG287" t="str">
            <v/>
          </cell>
          <cell r="AH287" t="str">
            <v/>
          </cell>
          <cell r="AI287">
            <v>1</v>
          </cell>
          <cell r="AJ287" t="str">
            <v>Out &amp; under</v>
          </cell>
          <cell r="AK287" t="str">
            <v xml:space="preserve">Revenue  </v>
          </cell>
          <cell r="AL287" t="str">
            <v>In-period</v>
          </cell>
          <cell r="AM287" t="str">
            <v xml:space="preserve">Water resources/ abstraction </v>
          </cell>
          <cell r="AN287" t="str">
            <v>nr</v>
          </cell>
          <cell r="AO287" t="str">
            <v xml:space="preserve">Average Ml/d below the September abstraction limit on the River Itchen for days in September where the river flow is below the trigger threshold.  </v>
          </cell>
          <cell r="AP287">
            <v>0</v>
          </cell>
          <cell r="AQ287" t="str">
            <v>Down</v>
          </cell>
          <cell r="AR287" t="str">
            <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t="str">
            <v/>
          </cell>
          <cell r="BJ287" t="str">
            <v/>
          </cell>
          <cell r="BK287" t="str">
            <v/>
          </cell>
          <cell r="BL287" t="str">
            <v/>
          </cell>
          <cell r="BM287" t="str">
            <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t="str">
            <v>Yes</v>
          </cell>
          <cell r="CE287" t="str">
            <v>Yes</v>
          </cell>
          <cell r="CF287" t="str">
            <v>Yes</v>
          </cell>
          <cell r="CG287" t="str">
            <v>Yes</v>
          </cell>
          <cell r="CH287" t="str">
            <v>Yes</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v>1</v>
          </cell>
          <cell r="DW287" t="str">
            <v/>
          </cell>
        </row>
        <row r="288">
          <cell r="U288" t="str">
            <v>PR19SRN_WWN11</v>
          </cell>
          <cell r="V288" t="str">
            <v xml:space="preserve">We safeguard and enhance rivers, reservoirs and coasts for the future </v>
          </cell>
          <cell r="W288" t="str">
            <v xml:space="preserve">PR14 revision </v>
          </cell>
          <cell r="X288" t="str">
            <v>WWN11</v>
          </cell>
          <cell r="Y288" t="str">
            <v>Maintain Bathing waters at ‘Excellent’.</v>
          </cell>
          <cell r="Z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AA288" t="str">
            <v/>
          </cell>
          <cell r="AB288" t="str">
            <v/>
          </cell>
          <cell r="AC288">
            <v>1</v>
          </cell>
          <cell r="AD288" t="str">
            <v/>
          </cell>
          <cell r="AE288" t="str">
            <v/>
          </cell>
          <cell r="AF288" t="str">
            <v/>
          </cell>
          <cell r="AG288" t="str">
            <v/>
          </cell>
          <cell r="AH288" t="str">
            <v/>
          </cell>
          <cell r="AI288">
            <v>1</v>
          </cell>
          <cell r="AJ288" t="str">
            <v>Under</v>
          </cell>
          <cell r="AK288" t="str">
            <v xml:space="preserve">Revenue  </v>
          </cell>
          <cell r="AL288" t="str">
            <v>In-period</v>
          </cell>
          <cell r="AM288" t="str">
            <v xml:space="preserve">Environmental </v>
          </cell>
          <cell r="AN288" t="str">
            <v>nr</v>
          </cell>
          <cell r="AO288" t="str">
            <v xml:space="preserve">The number of bathing waters at ‘Excellent’ in 2020 over the following relevant assessment period. </v>
          </cell>
          <cell r="AP288">
            <v>0</v>
          </cell>
          <cell r="AQ288" t="str">
            <v>Up</v>
          </cell>
          <cell r="AR288" t="str">
            <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t="str">
            <v/>
          </cell>
          <cell r="BJ288" t="str">
            <v/>
          </cell>
          <cell r="BK288" t="str">
            <v/>
          </cell>
          <cell r="BL288" t="str">
            <v/>
          </cell>
          <cell r="BM288" t="str">
            <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t="str">
            <v>Yes</v>
          </cell>
          <cell r="CE288" t="str">
            <v>Yes</v>
          </cell>
          <cell r="CF288" t="str">
            <v>Yes</v>
          </cell>
          <cell r="CG288" t="str">
            <v>Yes</v>
          </cell>
          <cell r="CH288" t="str">
            <v>Yes</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no</v>
          </cell>
          <cell r="DV288">
            <v>1</v>
          </cell>
          <cell r="DW288" t="str">
            <v/>
          </cell>
        </row>
        <row r="289">
          <cell r="U289" t="str">
            <v>PR19SRN_WWN12</v>
          </cell>
          <cell r="V289" t="str">
            <v xml:space="preserve">We safeguard and enhance rivers, reservoirs and coasts for the future </v>
          </cell>
          <cell r="W289" t="str">
            <v xml:space="preserve">PR14 revision </v>
          </cell>
          <cell r="X289" t="str">
            <v>WWN12</v>
          </cell>
          <cell r="Y289" t="str">
            <v>Improve the number of Bathing waters to at least ‘Good’ (Cost Adjustment Claim).</v>
          </cell>
          <cell r="Z289" t="str">
            <v xml:space="preserve">To bring at least five named bathing waters to ‘Good’ water quality classification measured annually </v>
          </cell>
          <cell r="AA289" t="str">
            <v/>
          </cell>
          <cell r="AB289" t="str">
            <v/>
          </cell>
          <cell r="AC289">
            <v>1</v>
          </cell>
          <cell r="AD289" t="str">
            <v/>
          </cell>
          <cell r="AE289" t="str">
            <v/>
          </cell>
          <cell r="AF289" t="str">
            <v/>
          </cell>
          <cell r="AG289" t="str">
            <v/>
          </cell>
          <cell r="AH289" t="str">
            <v/>
          </cell>
          <cell r="AI289">
            <v>1</v>
          </cell>
          <cell r="AJ289" t="str">
            <v>Out &amp; under</v>
          </cell>
          <cell r="AK289" t="str">
            <v xml:space="preserve">Revenue  </v>
          </cell>
          <cell r="AL289" t="str">
            <v>In-period</v>
          </cell>
          <cell r="AM289" t="str">
            <v xml:space="preserve">Environmental </v>
          </cell>
          <cell r="AN289" t="str">
            <v>nr</v>
          </cell>
          <cell r="AO289" t="str">
            <v xml:space="preserve">Number of bathing waters at ‘Good’ </v>
          </cell>
          <cell r="AP289">
            <v>0</v>
          </cell>
          <cell r="AQ289" t="str">
            <v>Up</v>
          </cell>
          <cell r="AR289" t="str">
            <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t="str">
            <v/>
          </cell>
          <cell r="BJ289" t="str">
            <v/>
          </cell>
          <cell r="BK289" t="str">
            <v/>
          </cell>
          <cell r="BL289" t="str">
            <v/>
          </cell>
          <cell r="BM289" t="str">
            <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t="str">
            <v/>
          </cell>
          <cell r="CE289" t="str">
            <v/>
          </cell>
          <cell r="CF289" t="str">
            <v/>
          </cell>
          <cell r="CG289" t="str">
            <v/>
          </cell>
          <cell r="CH289" t="str">
            <v>Yes</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v>1</v>
          </cell>
          <cell r="DW289" t="str">
            <v/>
          </cell>
        </row>
        <row r="290">
          <cell r="U290" t="str">
            <v>PR19SRN_WR03</v>
          </cell>
          <cell r="V290" t="str">
            <v xml:space="preserve">We recognise the true value of water in our daily lives </v>
          </cell>
          <cell r="W290" t="str">
            <v xml:space="preserve">PR19 new </v>
          </cell>
          <cell r="X290" t="str">
            <v>WR03</v>
          </cell>
          <cell r="Y290" t="str">
            <v>Target 100</v>
          </cell>
          <cell r="Z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AA290" t="str">
            <v/>
          </cell>
          <cell r="AB290">
            <v>1</v>
          </cell>
          <cell r="AC290" t="str">
            <v/>
          </cell>
          <cell r="AD290" t="str">
            <v/>
          </cell>
          <cell r="AE290" t="str">
            <v/>
          </cell>
          <cell r="AF290" t="str">
            <v/>
          </cell>
          <cell r="AG290" t="str">
            <v/>
          </cell>
          <cell r="AH290" t="str">
            <v/>
          </cell>
          <cell r="AI290">
            <v>1</v>
          </cell>
          <cell r="AJ290" t="str">
            <v>NFI</v>
          </cell>
          <cell r="AK290" t="str">
            <v xml:space="preserve"> </v>
          </cell>
          <cell r="AL290" t="str">
            <v xml:space="preserve"> </v>
          </cell>
          <cell r="AM290" t="str">
            <v xml:space="preserve">Water consumption </v>
          </cell>
          <cell r="AN290" t="str">
            <v>%</v>
          </cell>
          <cell r="AO290" t="str">
            <v xml:space="preserve">% of metered household customers </v>
          </cell>
          <cell r="AP290">
            <v>0</v>
          </cell>
          <cell r="AQ290" t="str">
            <v>Up</v>
          </cell>
          <cell r="AR290" t="str">
            <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t="str">
            <v/>
          </cell>
          <cell r="BJ290" t="str">
            <v/>
          </cell>
          <cell r="BK290" t="str">
            <v/>
          </cell>
          <cell r="BL290" t="str">
            <v/>
          </cell>
          <cell r="BM290" t="str">
            <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v>1</v>
          </cell>
          <cell r="DW290" t="str">
            <v/>
          </cell>
        </row>
        <row r="291">
          <cell r="U291" t="str">
            <v>PR19SRN_WR04</v>
          </cell>
          <cell r="V291" t="str">
            <v xml:space="preserve">We recognise the true value of water in our daily lives </v>
          </cell>
          <cell r="W291" t="str">
            <v xml:space="preserve">PR19 new </v>
          </cell>
          <cell r="X291" t="str">
            <v>WR04</v>
          </cell>
          <cell r="Y291" t="str">
            <v>Water saved from water efficiency visits</v>
          </cell>
          <cell r="Z291" t="str">
            <v xml:space="preserve">Total estimated volume of water saved as a result of water efficiency visits to residential properties, based on the number and usage of water saving devices installed. This is the cumulative saving in m3/d to the end of AMP7  </v>
          </cell>
          <cell r="AA291" t="str">
            <v/>
          </cell>
          <cell r="AB291">
            <v>1</v>
          </cell>
          <cell r="AC291" t="str">
            <v/>
          </cell>
          <cell r="AD291" t="str">
            <v/>
          </cell>
          <cell r="AE291" t="str">
            <v/>
          </cell>
          <cell r="AF291" t="str">
            <v/>
          </cell>
          <cell r="AG291" t="str">
            <v/>
          </cell>
          <cell r="AH291" t="str">
            <v/>
          </cell>
          <cell r="AI291">
            <v>1</v>
          </cell>
          <cell r="AJ291" t="str">
            <v>NFI</v>
          </cell>
          <cell r="AK291" t="str">
            <v/>
          </cell>
          <cell r="AL291" t="str">
            <v/>
          </cell>
          <cell r="AM291" t="str">
            <v xml:space="preserve">Water consumption </v>
          </cell>
          <cell r="AN291" t="str">
            <v>nr</v>
          </cell>
          <cell r="AO291" t="str">
            <v xml:space="preserve">Total estimated m3/d of water saved.  </v>
          </cell>
          <cell r="AP291">
            <v>0</v>
          </cell>
          <cell r="AQ291" t="str">
            <v>Up</v>
          </cell>
          <cell r="AR291" t="str">
            <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t="str">
            <v/>
          </cell>
          <cell r="BJ291" t="str">
            <v/>
          </cell>
          <cell r="BK291" t="str">
            <v/>
          </cell>
          <cell r="BL291" t="str">
            <v/>
          </cell>
          <cell r="BM291" t="str">
            <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no</v>
          </cell>
          <cell r="DV291">
            <v>1</v>
          </cell>
          <cell r="DW291" t="str">
            <v/>
          </cell>
        </row>
        <row r="292">
          <cell r="U292" t="str">
            <v>PR19SRN_RR02</v>
          </cell>
          <cell r="V292" t="str">
            <v xml:space="preserve">We recognise the true value of water in our daily lives </v>
          </cell>
          <cell r="W292" t="str">
            <v xml:space="preserve">PR19 new </v>
          </cell>
          <cell r="X292" t="str">
            <v>RR02</v>
          </cell>
          <cell r="Y292" t="str">
            <v>Access to daily water consumption data</v>
          </cell>
          <cell r="Z292" t="str">
            <v xml:space="preserve">Total number of residential properties provided with a device which can give access to daily water consumption.  </v>
          </cell>
          <cell r="AA292" t="str">
            <v/>
          </cell>
          <cell r="AB292">
            <v>1</v>
          </cell>
          <cell r="AC292" t="str">
            <v/>
          </cell>
          <cell r="AD292" t="str">
            <v/>
          </cell>
          <cell r="AE292" t="str">
            <v/>
          </cell>
          <cell r="AF292" t="str">
            <v/>
          </cell>
          <cell r="AG292" t="str">
            <v/>
          </cell>
          <cell r="AH292" t="str">
            <v/>
          </cell>
          <cell r="AI292">
            <v>1</v>
          </cell>
          <cell r="AJ292" t="str">
            <v>Out</v>
          </cell>
          <cell r="AK292" t="str">
            <v xml:space="preserve">Revenue  </v>
          </cell>
          <cell r="AL292" t="str">
            <v>In-period</v>
          </cell>
          <cell r="AM292" t="str">
            <v xml:space="preserve">Water consumption </v>
          </cell>
          <cell r="AN292" t="str">
            <v>nr</v>
          </cell>
          <cell r="AO292" t="str">
            <v xml:space="preserve">Number of residential properties provided with devices </v>
          </cell>
          <cell r="AP292">
            <v>0</v>
          </cell>
          <cell r="AQ292" t="str">
            <v>Up</v>
          </cell>
          <cell r="AR292" t="str">
            <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t="str">
            <v/>
          </cell>
          <cell r="BJ292" t="str">
            <v/>
          </cell>
          <cell r="BK292" t="str">
            <v/>
          </cell>
          <cell r="BL292" t="str">
            <v/>
          </cell>
          <cell r="BM292" t="str">
            <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t="str">
            <v>Yes</v>
          </cell>
          <cell r="CE292" t="str">
            <v>Yes</v>
          </cell>
          <cell r="CF292" t="str">
            <v>Yes</v>
          </cell>
          <cell r="CG292" t="str">
            <v>Yes</v>
          </cell>
          <cell r="CH292" t="str">
            <v>Yes</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v>1</v>
          </cell>
          <cell r="DW292" t="str">
            <v/>
          </cell>
        </row>
        <row r="293">
          <cell r="U293" t="str">
            <v>PR19SRN_WN01</v>
          </cell>
          <cell r="V293" t="str">
            <v xml:space="preserve">By working together we can secure a resilient economy for the south east </v>
          </cell>
          <cell r="W293" t="str">
            <v xml:space="preserve">PR19 new </v>
          </cell>
          <cell r="X293" t="str">
            <v>WN01</v>
          </cell>
          <cell r="Y293" t="str">
            <v>D-MeX: Developer services measure of experience</v>
          </cell>
          <cell r="Z293" t="str">
            <v xml:space="preserve">New Ofwat developer services measure.  Defined by Ofwat in: https://www.ofwat.gov.uk/outcomes-definitions-pr19/ </v>
          </cell>
          <cell r="AA293" t="str">
            <v/>
          </cell>
          <cell r="AB293">
            <v>0.433</v>
          </cell>
          <cell r="AC293">
            <v>0.56699999999999995</v>
          </cell>
          <cell r="AD293" t="str">
            <v/>
          </cell>
          <cell r="AE293" t="str">
            <v/>
          </cell>
          <cell r="AF293" t="str">
            <v/>
          </cell>
          <cell r="AG293" t="str">
            <v/>
          </cell>
          <cell r="AH293" t="str">
            <v/>
          </cell>
          <cell r="AI293">
            <v>1</v>
          </cell>
          <cell r="AJ293" t="str">
            <v>Out &amp; under</v>
          </cell>
          <cell r="AK293" t="str">
            <v xml:space="preserve">Revenue  </v>
          </cell>
          <cell r="AL293" t="str">
            <v>In-period</v>
          </cell>
          <cell r="AM293" t="str">
            <v xml:space="preserve">Developer services measure of experience (D-MeX) </v>
          </cell>
          <cell r="AN293" t="str">
            <v>score</v>
          </cell>
          <cell r="AO293" t="str">
            <v xml:space="preserve">D-MeX score </v>
          </cell>
          <cell r="AP293">
            <v>2</v>
          </cell>
          <cell r="AQ293" t="str">
            <v>Up</v>
          </cell>
          <cell r="AR293" t="str">
            <v>D-MeX: Developer services measure of experience</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t="str">
            <v/>
          </cell>
          <cell r="BJ293" t="str">
            <v/>
          </cell>
          <cell r="BK293" t="str">
            <v/>
          </cell>
          <cell r="BL293" t="str">
            <v/>
          </cell>
          <cell r="BM293" t="str">
            <v xml:space="preserve">UQ </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t="str">
            <v>Yes</v>
          </cell>
          <cell r="CE293" t="str">
            <v>Yes</v>
          </cell>
          <cell r="CF293" t="str">
            <v>Yes</v>
          </cell>
          <cell r="CG293" t="str">
            <v>Yes</v>
          </cell>
          <cell r="CH293" t="str">
            <v>Yes</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v>1</v>
          </cell>
          <cell r="DW293" t="str">
            <v/>
          </cell>
        </row>
        <row r="294">
          <cell r="U294" t="str">
            <v>PR19SRN_WWN13</v>
          </cell>
          <cell r="V294" t="str">
            <v xml:space="preserve">By working together we can secure a resilient economy for the south east </v>
          </cell>
          <cell r="W294" t="str">
            <v xml:space="preserve">PR19 new </v>
          </cell>
          <cell r="X294" t="str">
            <v>WWN13</v>
          </cell>
          <cell r="Y294" t="str">
            <v>Improve the bathing waters at ‘Excellent’ quality (Cost Adjustment Claim).</v>
          </cell>
          <cell r="Z294" t="str">
            <v>To bring at least two from four named bathing waters to ‘Excellent’ water quality classification. Measured annually </v>
          </cell>
          <cell r="AA294" t="str">
            <v/>
          </cell>
          <cell r="AB294" t="str">
            <v/>
          </cell>
          <cell r="AC294">
            <v>1</v>
          </cell>
          <cell r="AD294" t="str">
            <v/>
          </cell>
          <cell r="AE294" t="str">
            <v/>
          </cell>
          <cell r="AF294" t="str">
            <v/>
          </cell>
          <cell r="AG294" t="str">
            <v/>
          </cell>
          <cell r="AH294" t="str">
            <v/>
          </cell>
          <cell r="AI294">
            <v>1</v>
          </cell>
          <cell r="AJ294" t="str">
            <v>Out &amp; under</v>
          </cell>
          <cell r="AK294" t="str">
            <v xml:space="preserve">Revenue  </v>
          </cell>
          <cell r="AL294" t="str">
            <v>In-period</v>
          </cell>
          <cell r="AM294" t="str">
            <v xml:space="preserve">Environmental </v>
          </cell>
          <cell r="AN294" t="str">
            <v>nr</v>
          </cell>
          <cell r="AO294" t="str">
            <v xml:space="preserve">Number of bathing waters at ‘Excellent’  </v>
          </cell>
          <cell r="AP294">
            <v>0</v>
          </cell>
          <cell r="AQ294" t="str">
            <v>Up</v>
          </cell>
          <cell r="AR294" t="str">
            <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t="str">
            <v/>
          </cell>
          <cell r="BJ294" t="str">
            <v/>
          </cell>
          <cell r="BK294" t="str">
            <v/>
          </cell>
          <cell r="BL294" t="str">
            <v/>
          </cell>
          <cell r="BM294" t="str">
            <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t="str">
            <v/>
          </cell>
          <cell r="CE294" t="str">
            <v/>
          </cell>
          <cell r="CF294" t="str">
            <v/>
          </cell>
          <cell r="CG294" t="str">
            <v/>
          </cell>
          <cell r="CH294" t="str">
            <v>Yes</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v>1</v>
          </cell>
          <cell r="DW294" t="str">
            <v/>
          </cell>
        </row>
        <row r="295">
          <cell r="U295" t="str">
            <v>PR19SRN_RR01</v>
          </cell>
          <cell r="V295" t="str">
            <v xml:space="preserve">We provide a refreshingly easy customer experience </v>
          </cell>
          <cell r="W295" t="str">
            <v xml:space="preserve">PR19 new </v>
          </cell>
          <cell r="X295" t="str">
            <v>RR01</v>
          </cell>
          <cell r="Y295" t="str">
            <v>C-MeX: Customer measure of experience</v>
          </cell>
          <cell r="Z295" t="str">
            <v xml:space="preserve">New Ofwat customer service measure to replace SIM. Defined by Ofwat in: https://www.ofwat.gov.uk/outcomes-definitions-pr19/ </v>
          </cell>
          <cell r="AA295" t="str">
            <v/>
          </cell>
          <cell r="AB295" t="str">
            <v/>
          </cell>
          <cell r="AC295" t="str">
            <v/>
          </cell>
          <cell r="AD295" t="str">
            <v/>
          </cell>
          <cell r="AE295">
            <v>1</v>
          </cell>
          <cell r="AF295" t="str">
            <v/>
          </cell>
          <cell r="AG295" t="str">
            <v/>
          </cell>
          <cell r="AH295" t="str">
            <v/>
          </cell>
          <cell r="AI295">
            <v>1</v>
          </cell>
          <cell r="AJ295" t="str">
            <v>Out &amp; under</v>
          </cell>
          <cell r="AK295" t="str">
            <v xml:space="preserve">Revenue  </v>
          </cell>
          <cell r="AL295" t="str">
            <v>In-period</v>
          </cell>
          <cell r="AM295" t="str">
            <v xml:space="preserve">Customer measure of experience (C-MeX) </v>
          </cell>
          <cell r="AN295" t="str">
            <v>score</v>
          </cell>
          <cell r="AO295" t="str">
            <v xml:space="preserve">C-MeX score </v>
          </cell>
          <cell r="AP295">
            <v>2</v>
          </cell>
          <cell r="AQ295" t="str">
            <v>Up</v>
          </cell>
          <cell r="AR295" t="str">
            <v>C-MeX: Customer measure of experience</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t="str">
            <v/>
          </cell>
          <cell r="BJ295" t="str">
            <v/>
          </cell>
          <cell r="BK295" t="str">
            <v/>
          </cell>
          <cell r="BL295" t="str">
            <v/>
          </cell>
          <cell r="BM295" t="str">
            <v>Above average</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t="str">
            <v>Yes</v>
          </cell>
          <cell r="CE295" t="str">
            <v>Yes</v>
          </cell>
          <cell r="CF295" t="str">
            <v>Yes</v>
          </cell>
          <cell r="CG295" t="str">
            <v>Yes</v>
          </cell>
          <cell r="CH295" t="str">
            <v>Yes</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v>1</v>
          </cell>
          <cell r="DW295" t="str">
            <v/>
          </cell>
        </row>
        <row r="296">
          <cell r="U296" t="str">
            <v>PR19SRN_RR03</v>
          </cell>
          <cell r="V296" t="str">
            <v xml:space="preserve">We make sure our bills are affordable for our customers </v>
          </cell>
          <cell r="W296" t="str">
            <v xml:space="preserve">PR19 new </v>
          </cell>
          <cell r="X296" t="str">
            <v>RR03</v>
          </cell>
          <cell r="Y296" t="str">
            <v>Void properties</v>
          </cell>
          <cell r="Z296" t="str">
            <v xml:space="preserve">Number of household properties that are classified as void and are therefore not billed as a percentage of total household connected properties. </v>
          </cell>
          <cell r="AA296" t="str">
            <v/>
          </cell>
          <cell r="AB296" t="str">
            <v/>
          </cell>
          <cell r="AC296" t="str">
            <v/>
          </cell>
          <cell r="AD296" t="str">
            <v/>
          </cell>
          <cell r="AE296">
            <v>1</v>
          </cell>
          <cell r="AF296" t="str">
            <v/>
          </cell>
          <cell r="AG296" t="str">
            <v/>
          </cell>
          <cell r="AH296" t="str">
            <v/>
          </cell>
          <cell r="AI296">
            <v>1</v>
          </cell>
          <cell r="AJ296" t="str">
            <v>Out &amp; under</v>
          </cell>
          <cell r="AK296" t="str">
            <v xml:space="preserve">Revenue  </v>
          </cell>
          <cell r="AL296" t="str">
            <v>In-period</v>
          </cell>
          <cell r="AM296" t="str">
            <v xml:space="preserve">Voids and gap sites </v>
          </cell>
          <cell r="AN296" t="str">
            <v>%</v>
          </cell>
          <cell r="AO296" t="str">
            <v xml:space="preserve">Percentage of total household connected properties that are void. </v>
          </cell>
          <cell r="AP296">
            <v>2</v>
          </cell>
          <cell r="AQ296" t="str">
            <v>Down</v>
          </cell>
          <cell r="AR296" t="str">
            <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t="str">
            <v/>
          </cell>
          <cell r="BJ296" t="str">
            <v/>
          </cell>
          <cell r="BK296" t="str">
            <v/>
          </cell>
          <cell r="BL296" t="str">
            <v/>
          </cell>
          <cell r="BM296" t="str">
            <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t="str">
            <v>Yes</v>
          </cell>
          <cell r="CE296" t="str">
            <v>Yes</v>
          </cell>
          <cell r="CF296" t="str">
            <v>Yes</v>
          </cell>
          <cell r="CG296" t="str">
            <v>Yes</v>
          </cell>
          <cell r="CH296" t="str">
            <v>Yes</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v>1</v>
          </cell>
          <cell r="DW296" t="str">
            <v/>
          </cell>
        </row>
        <row r="297">
          <cell r="U297" t="str">
            <v>PR19SRN_RR04</v>
          </cell>
          <cell r="V297" t="str">
            <v xml:space="preserve">We make sure our bills are affordable for our customers </v>
          </cell>
          <cell r="W297" t="str">
            <v xml:space="preserve">PR19 new </v>
          </cell>
          <cell r="X297" t="str">
            <v>RR04</v>
          </cell>
          <cell r="Y297" t="str">
            <v>Effectiveness of Financial Assistance</v>
          </cell>
          <cell r="Z297" t="str">
            <v xml:space="preserve">The percentage of customers that pay their bills following the receipt of financial assistance. This is a measure of the effectiveness of financial assistance interventions. </v>
          </cell>
          <cell r="AA297" t="str">
            <v/>
          </cell>
          <cell r="AB297" t="str">
            <v/>
          </cell>
          <cell r="AC297" t="str">
            <v/>
          </cell>
          <cell r="AD297" t="str">
            <v/>
          </cell>
          <cell r="AE297">
            <v>1</v>
          </cell>
          <cell r="AF297" t="str">
            <v/>
          </cell>
          <cell r="AG297" t="str">
            <v/>
          </cell>
          <cell r="AH297" t="str">
            <v/>
          </cell>
          <cell r="AI297">
            <v>1</v>
          </cell>
          <cell r="AJ297" t="str">
            <v>NFI</v>
          </cell>
          <cell r="AK297" t="str">
            <v xml:space="preserve"> </v>
          </cell>
          <cell r="AL297" t="str">
            <v xml:space="preserve"> </v>
          </cell>
          <cell r="AM297" t="str">
            <v xml:space="preserve">Billing, debt, vfm, affordability, vulnerability </v>
          </cell>
          <cell r="AN297" t="str">
            <v>%</v>
          </cell>
          <cell r="AO297" t="str">
            <v xml:space="preserve">The percentage of our customers that make payments as expected following the receipt of financial assistance. </v>
          </cell>
          <cell r="AP297">
            <v>0</v>
          </cell>
          <cell r="AQ297" t="str">
            <v>Up</v>
          </cell>
          <cell r="AR297" t="str">
            <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t="str">
            <v/>
          </cell>
          <cell r="BJ297" t="str">
            <v/>
          </cell>
          <cell r="BK297" t="str">
            <v/>
          </cell>
          <cell r="BL297" t="str">
            <v/>
          </cell>
          <cell r="BM297" t="str">
            <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v>1</v>
          </cell>
          <cell r="DW297" t="str">
            <v/>
          </cell>
        </row>
        <row r="298">
          <cell r="U298" t="str">
            <v>PR19SRN_RR05</v>
          </cell>
          <cell r="V298" t="str">
            <v xml:space="preserve">We support our customers in vulnerable circumstances </v>
          </cell>
          <cell r="W298" t="str">
            <v xml:space="preserve">PR19 new </v>
          </cell>
          <cell r="X298" t="str">
            <v>RR05</v>
          </cell>
          <cell r="Y298" t="str">
            <v>Customer satisfaction with vulnerability support</v>
          </cell>
          <cell r="Z298" t="str">
            <v>The proportion of customers that have received non-financial support that believe Southern Water's support addresses their specific requirements and needs. A measure of the quality of support provided to customers in vulnerable circumstances. </v>
          </cell>
          <cell r="AA298" t="str">
            <v/>
          </cell>
          <cell r="AB298" t="str">
            <v/>
          </cell>
          <cell r="AC298" t="str">
            <v/>
          </cell>
          <cell r="AD298" t="str">
            <v/>
          </cell>
          <cell r="AE298">
            <v>1</v>
          </cell>
          <cell r="AF298" t="str">
            <v/>
          </cell>
          <cell r="AG298" t="str">
            <v/>
          </cell>
          <cell r="AH298" t="str">
            <v/>
          </cell>
          <cell r="AI298">
            <v>1</v>
          </cell>
          <cell r="AJ298" t="str">
            <v>NFI</v>
          </cell>
          <cell r="AK298" t="str">
            <v xml:space="preserve"> </v>
          </cell>
          <cell r="AL298" t="str">
            <v xml:space="preserve"> </v>
          </cell>
          <cell r="AM298" t="str">
            <v xml:space="preserve">Billing, debt, vfm, affordability, vulnerability </v>
          </cell>
          <cell r="AN298" t="str">
            <v>%</v>
          </cell>
          <cell r="AO298" t="str">
            <v xml:space="preserve">The proportion of customers that have received non-financial support that believe Southern Water's support addresses their specific requirements and needs. </v>
          </cell>
          <cell r="AP298">
            <v>0</v>
          </cell>
          <cell r="AQ298" t="str">
            <v>Up</v>
          </cell>
          <cell r="AR298" t="str">
            <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t="str">
            <v/>
          </cell>
          <cell r="BJ298" t="str">
            <v/>
          </cell>
          <cell r="BK298" t="str">
            <v/>
          </cell>
          <cell r="BL298" t="str">
            <v/>
          </cell>
          <cell r="BM298" t="str">
            <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v>1</v>
          </cell>
          <cell r="DW298" t="str">
            <v/>
          </cell>
        </row>
        <row r="299">
          <cell r="U299" t="str">
            <v>PR19SRN_WN09</v>
          </cell>
          <cell r="V299" t="str">
            <v xml:space="preserve">We supply clean, safe and sustainable water </v>
          </cell>
          <cell r="W299" t="str">
            <v xml:space="preserve">PR19 new </v>
          </cell>
          <cell r="X299" t="str">
            <v>WN09</v>
          </cell>
          <cell r="Y299" t="str">
            <v>Replace lead customer pipes</v>
          </cell>
          <cell r="Z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AA299" t="str">
            <v/>
          </cell>
          <cell r="AB299">
            <v>1</v>
          </cell>
          <cell r="AC299" t="str">
            <v/>
          </cell>
          <cell r="AD299" t="str">
            <v/>
          </cell>
          <cell r="AE299" t="str">
            <v/>
          </cell>
          <cell r="AF299" t="str">
            <v/>
          </cell>
          <cell r="AG299" t="str">
            <v/>
          </cell>
          <cell r="AH299" t="str">
            <v/>
          </cell>
          <cell r="AI299">
            <v>1</v>
          </cell>
          <cell r="AJ299" t="str">
            <v>Out</v>
          </cell>
          <cell r="AK299" t="str">
            <v xml:space="preserve">Revenue  </v>
          </cell>
          <cell r="AL299" t="str">
            <v>In-period</v>
          </cell>
          <cell r="AM299" t="str">
            <v>Lead</v>
          </cell>
          <cell r="AN299" t="str">
            <v>nr</v>
          </cell>
          <cell r="AO299" t="str">
            <v xml:space="preserve">Number of residential properties who receive grants </v>
          </cell>
          <cell r="AP299">
            <v>0</v>
          </cell>
          <cell r="AQ299" t="str">
            <v>Up</v>
          </cell>
          <cell r="AR299" t="str">
            <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t="str">
            <v/>
          </cell>
          <cell r="BJ299" t="str">
            <v/>
          </cell>
          <cell r="BK299" t="str">
            <v/>
          </cell>
          <cell r="BL299" t="str">
            <v/>
          </cell>
          <cell r="BM299" t="str">
            <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t="str">
            <v>Yes</v>
          </cell>
          <cell r="CE299" t="str">
            <v>Yes</v>
          </cell>
          <cell r="CF299" t="str">
            <v>Yes</v>
          </cell>
          <cell r="CG299" t="str">
            <v>Yes</v>
          </cell>
          <cell r="CH299" t="str">
            <v>Yes</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v>1</v>
          </cell>
          <cell r="DW299" t="str">
            <v/>
          </cell>
        </row>
        <row r="300">
          <cell r="U300" t="str">
            <v>PR19SRN_WWN06</v>
          </cell>
          <cell r="V300" t="str">
            <v xml:space="preserve">We innovate to create sustainable communities </v>
          </cell>
          <cell r="W300" t="str">
            <v xml:space="preserve">PR19 new </v>
          </cell>
          <cell r="X300" t="str">
            <v>WWN06</v>
          </cell>
          <cell r="Y300" t="str">
            <v>Surface water management</v>
          </cell>
          <cell r="Z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AA300" t="str">
            <v/>
          </cell>
          <cell r="AB300" t="str">
            <v/>
          </cell>
          <cell r="AC300">
            <v>1</v>
          </cell>
          <cell r="AD300" t="str">
            <v/>
          </cell>
          <cell r="AE300" t="str">
            <v/>
          </cell>
          <cell r="AF300" t="str">
            <v/>
          </cell>
          <cell r="AG300" t="str">
            <v/>
          </cell>
          <cell r="AH300" t="str">
            <v/>
          </cell>
          <cell r="AI300">
            <v>1</v>
          </cell>
          <cell r="AJ300" t="str">
            <v>Out &amp; under</v>
          </cell>
          <cell r="AK300" t="str">
            <v xml:space="preserve">Revenue  </v>
          </cell>
          <cell r="AL300" t="str">
            <v>In-period</v>
          </cell>
          <cell r="AM300" t="str">
            <v xml:space="preserve">Sewer flooding </v>
          </cell>
          <cell r="AN300" t="str">
            <v>m3</v>
          </cell>
          <cell r="AO300" t="str">
            <v>Reduction in volume (m3) of surface water entering the surface or combined sewer network as a result of rough sustainable urban drainage approaches</v>
          </cell>
          <cell r="AP300">
            <v>0</v>
          </cell>
          <cell r="AQ300" t="str">
            <v>Up</v>
          </cell>
          <cell r="AR300" t="str">
            <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t="str">
            <v/>
          </cell>
          <cell r="BJ300" t="str">
            <v/>
          </cell>
          <cell r="BK300" t="str">
            <v/>
          </cell>
          <cell r="BL300" t="str">
            <v/>
          </cell>
          <cell r="BM300" t="str">
            <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t="str">
            <v>Yes</v>
          </cell>
          <cell r="CE300" t="str">
            <v>Yes</v>
          </cell>
          <cell r="CF300" t="str">
            <v>Yes</v>
          </cell>
          <cell r="CG300" t="str">
            <v>Yes</v>
          </cell>
          <cell r="CH300" t="str">
            <v>Yes</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v>1</v>
          </cell>
          <cell r="DW300" t="str">
            <v/>
          </cell>
        </row>
        <row r="301">
          <cell r="U301" t="str">
            <v>PR19SRN_N01</v>
          </cell>
          <cell r="V301" t="str">
            <v xml:space="preserve">We innovate to create sustainable communities </v>
          </cell>
          <cell r="W301" t="str">
            <v xml:space="preserve">PR19 new </v>
          </cell>
          <cell r="X301" t="str">
            <v>N01</v>
          </cell>
          <cell r="Y301" t="str">
            <v xml:space="preserve">Community engagement </v>
          </cell>
          <cell r="Z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AA301" t="str">
            <v/>
          </cell>
          <cell r="AB301">
            <v>0.5</v>
          </cell>
          <cell r="AC301">
            <v>0.5</v>
          </cell>
          <cell r="AD301" t="str">
            <v/>
          </cell>
          <cell r="AE301" t="str">
            <v/>
          </cell>
          <cell r="AF301" t="str">
            <v/>
          </cell>
          <cell r="AG301" t="str">
            <v/>
          </cell>
          <cell r="AH301" t="str">
            <v/>
          </cell>
          <cell r="AI301">
            <v>1</v>
          </cell>
          <cell r="AJ301" t="str">
            <v>NFI</v>
          </cell>
          <cell r="AK301" t="str">
            <v xml:space="preserve"> </v>
          </cell>
          <cell r="AL301" t="str">
            <v xml:space="preserve"> </v>
          </cell>
          <cell r="AM301" t="str">
            <v xml:space="preserve">Community/partnerships </v>
          </cell>
          <cell r="AN301" t="str">
            <v>rank</v>
          </cell>
          <cell r="AO301" t="str">
            <v>Rank of where we are in the benchmarking </v>
          </cell>
          <cell r="AP301">
            <v>0</v>
          </cell>
          <cell r="AQ301" t="str">
            <v>Up</v>
          </cell>
          <cell r="AR301" t="str">
            <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t="str">
            <v/>
          </cell>
          <cell r="BJ301" t="str">
            <v/>
          </cell>
          <cell r="BK301" t="str">
            <v/>
          </cell>
          <cell r="BL301" t="str">
            <v/>
          </cell>
          <cell r="BM301" t="str">
            <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v>1</v>
          </cell>
          <cell r="DW301" t="str">
            <v/>
          </cell>
        </row>
        <row r="302">
          <cell r="U302" t="str">
            <v>PR19SRN_N02</v>
          </cell>
          <cell r="V302" t="str">
            <v xml:space="preserve">We innovate to create sustainable communities </v>
          </cell>
          <cell r="W302" t="str">
            <v xml:space="preserve">PR19 new </v>
          </cell>
          <cell r="X302" t="str">
            <v>N02</v>
          </cell>
          <cell r="Y302" t="str">
            <v>Schools visited and engagement with children</v>
          </cell>
          <cell r="Z302" t="str">
            <v xml:space="preserve">This measures the number of schools we have visited to raise awareness and improve understanding of the value of water, water efficiency and ‘unflushables’. </v>
          </cell>
          <cell r="AA302" t="str">
            <v/>
          </cell>
          <cell r="AB302">
            <v>0.5</v>
          </cell>
          <cell r="AC302">
            <v>0.5</v>
          </cell>
          <cell r="AD302" t="str">
            <v/>
          </cell>
          <cell r="AE302" t="str">
            <v/>
          </cell>
          <cell r="AF302" t="str">
            <v/>
          </cell>
          <cell r="AG302" t="str">
            <v/>
          </cell>
          <cell r="AH302" t="str">
            <v/>
          </cell>
          <cell r="AI302">
            <v>1</v>
          </cell>
          <cell r="AJ302" t="str">
            <v>NFI</v>
          </cell>
          <cell r="AK302" t="str">
            <v xml:space="preserve"> </v>
          </cell>
          <cell r="AL302" t="str">
            <v xml:space="preserve"> </v>
          </cell>
          <cell r="AM302" t="str">
            <v>Community/partnerships</v>
          </cell>
          <cell r="AN302" t="str">
            <v>%</v>
          </cell>
          <cell r="AO302" t="str">
            <v>The percentage of good or excellent feedback</v>
          </cell>
          <cell r="AP302">
            <v>0</v>
          </cell>
          <cell r="AQ302" t="str">
            <v>Up</v>
          </cell>
          <cell r="AR302" t="str">
            <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t="str">
            <v/>
          </cell>
          <cell r="BJ302" t="str">
            <v/>
          </cell>
          <cell r="BK302" t="str">
            <v/>
          </cell>
          <cell r="BL302" t="str">
            <v/>
          </cell>
          <cell r="BM302" t="str">
            <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v>1</v>
          </cell>
          <cell r="DW302" t="str">
            <v/>
          </cell>
        </row>
        <row r="303">
          <cell r="U303" t="str">
            <v>PR19SRN_WN03</v>
          </cell>
          <cell r="V303" t="str">
            <v xml:space="preserve">The services we provide are effective and fit for the future </v>
          </cell>
          <cell r="W303" t="str">
            <v xml:space="preserve">PR14 revision </v>
          </cell>
          <cell r="X303" t="str">
            <v>WN03</v>
          </cell>
          <cell r="Y303" t="str">
            <v>Water supply interruptions</v>
          </cell>
          <cell r="Z303" t="str">
            <v xml:space="preserve">Water supply interruptions is an Ofwat common definition. Defined by Ofwat in:  https://www.ofwat.gov.uk/wp-content/uploads/2018/03/Reporting-guidance-supply-interruptions.pdf </v>
          </cell>
          <cell r="AA303" t="str">
            <v/>
          </cell>
          <cell r="AB303">
            <v>1</v>
          </cell>
          <cell r="AC303" t="str">
            <v/>
          </cell>
          <cell r="AD303" t="str">
            <v/>
          </cell>
          <cell r="AE303" t="str">
            <v/>
          </cell>
          <cell r="AF303" t="str">
            <v/>
          </cell>
          <cell r="AG303" t="str">
            <v/>
          </cell>
          <cell r="AH303" t="str">
            <v/>
          </cell>
          <cell r="AI303">
            <v>1</v>
          </cell>
          <cell r="AJ303" t="str">
            <v>Out &amp; under</v>
          </cell>
          <cell r="AK303" t="str">
            <v xml:space="preserve">Revenue  </v>
          </cell>
          <cell r="AL303" t="str">
            <v>In-period</v>
          </cell>
          <cell r="AM303" t="str">
            <v xml:space="preserve">Supply interruptions </v>
          </cell>
          <cell r="AN303" t="str">
            <v>hh:mm:ss</v>
          </cell>
          <cell r="AO303" t="str">
            <v>Hours:minutes:seconds per property per year</v>
          </cell>
          <cell r="AP303">
            <v>0</v>
          </cell>
          <cell r="AQ303" t="str">
            <v>Down</v>
          </cell>
          <cell r="AR303" t="str">
            <v>Water supply interruptions</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4.5138888888888893E-3</v>
          </cell>
          <cell r="BJ303">
            <v>4.2592592592592595E-3</v>
          </cell>
          <cell r="BK303">
            <v>3.9930555555555561E-3</v>
          </cell>
          <cell r="BL303">
            <v>3.7384259259259263E-3</v>
          </cell>
          <cell r="BM303">
            <v>3.472222222222222E-3</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t="str">
            <v>Yes</v>
          </cell>
          <cell r="CE303" t="str">
            <v>Yes</v>
          </cell>
          <cell r="CF303" t="str">
            <v>Yes</v>
          </cell>
          <cell r="CG303" t="str">
            <v>Yes</v>
          </cell>
          <cell r="CH303" t="str">
            <v>Yes</v>
          </cell>
          <cell r="CI303" t="str">
            <v/>
          </cell>
          <cell r="CJ303" t="str">
            <v/>
          </cell>
          <cell r="CK303" t="str">
            <v/>
          </cell>
          <cell r="CL303" t="str">
            <v/>
          </cell>
          <cell r="CM303" t="str">
            <v/>
          </cell>
          <cell r="CN303">
            <v>1.5798611111111114E-2</v>
          </cell>
          <cell r="CO303">
            <v>1.5798611111111114E-2</v>
          </cell>
          <cell r="CP303">
            <v>1.5798611111111114E-2</v>
          </cell>
          <cell r="CQ303">
            <v>1.5798611111111114E-2</v>
          </cell>
          <cell r="CR303">
            <v>1.5798611111111114E-2</v>
          </cell>
          <cell r="CS303" t="str">
            <v/>
          </cell>
          <cell r="CT303" t="str">
            <v/>
          </cell>
          <cell r="CU303" t="str">
            <v/>
          </cell>
          <cell r="CV303" t="str">
            <v/>
          </cell>
          <cell r="CW303" t="str">
            <v/>
          </cell>
          <cell r="CX303" t="str">
            <v/>
          </cell>
          <cell r="CY303" t="str">
            <v/>
          </cell>
          <cell r="CZ303" t="str">
            <v/>
          </cell>
          <cell r="DA303" t="str">
            <v/>
          </cell>
          <cell r="DB303" t="str">
            <v/>
          </cell>
          <cell r="DC303">
            <v>2.430555555555556E-3</v>
          </cell>
          <cell r="DD303">
            <v>2.1759259259259258E-3</v>
          </cell>
          <cell r="DE303">
            <v>1.9097222222222226E-3</v>
          </cell>
          <cell r="DF303">
            <v>1.6550925925925928E-3</v>
          </cell>
          <cell r="DG303">
            <v>1.3888888888888887E-3</v>
          </cell>
          <cell r="DH303" t="str">
            <v/>
          </cell>
          <cell r="DI303" t="str">
            <v/>
          </cell>
          <cell r="DJ303" t="str">
            <v/>
          </cell>
          <cell r="DK303" t="str">
            <v/>
          </cell>
          <cell r="DL303" t="str">
            <v/>
          </cell>
          <cell r="DM303">
            <v>-0.24399999999999999</v>
          </cell>
          <cell r="DN303" t="str">
            <v/>
          </cell>
          <cell r="DO303" t="str">
            <v/>
          </cell>
          <cell r="DP303" t="str">
            <v/>
          </cell>
          <cell r="DQ303">
            <v>0.24399999999999999</v>
          </cell>
          <cell r="DR303" t="str">
            <v/>
          </cell>
          <cell r="DS303" t="str">
            <v/>
          </cell>
          <cell r="DT303" t="str">
            <v/>
          </cell>
          <cell r="DU303" t="str">
            <v/>
          </cell>
          <cell r="DV303">
            <v>1</v>
          </cell>
          <cell r="DW303" t="str">
            <v/>
          </cell>
        </row>
        <row r="304">
          <cell r="U304" t="str">
            <v>PR19SRN_WWN01</v>
          </cell>
          <cell r="V304" t="str">
            <v xml:space="preserve">The services we provide are effective and fit for the future </v>
          </cell>
          <cell r="W304" t="str">
            <v xml:space="preserve">PR14 revision </v>
          </cell>
          <cell r="X304" t="str">
            <v>WWN01</v>
          </cell>
          <cell r="Y304" t="str">
            <v>Internal sewer flooding</v>
          </cell>
          <cell r="Z304" t="str">
            <v xml:space="preserve">Internal sewer flooding is an Ofwat common definition. Defined by Ofwat in: https://www.ofwat.gov.uk/wp-content/uploads/2018/03/Reporting-guidance-sewer-flooding.pdf </v>
          </cell>
          <cell r="AA304" t="str">
            <v/>
          </cell>
          <cell r="AB304" t="str">
            <v/>
          </cell>
          <cell r="AC304">
            <v>1</v>
          </cell>
          <cell r="AD304" t="str">
            <v/>
          </cell>
          <cell r="AE304" t="str">
            <v/>
          </cell>
          <cell r="AF304" t="str">
            <v/>
          </cell>
          <cell r="AG304" t="str">
            <v/>
          </cell>
          <cell r="AH304" t="str">
            <v/>
          </cell>
          <cell r="AI304">
            <v>1</v>
          </cell>
          <cell r="AJ304" t="str">
            <v>Out &amp; under</v>
          </cell>
          <cell r="AK304" t="str">
            <v xml:space="preserve">Revenue  </v>
          </cell>
          <cell r="AL304" t="str">
            <v>In-period</v>
          </cell>
          <cell r="AM304" t="str">
            <v xml:space="preserve">Sewer flooding </v>
          </cell>
          <cell r="AN304" t="str">
            <v>number</v>
          </cell>
          <cell r="AO304" t="str">
            <v>Number of incidents per 10,000 sewer connections</v>
          </cell>
          <cell r="AP304">
            <v>2</v>
          </cell>
          <cell r="AQ304" t="str">
            <v>Down</v>
          </cell>
          <cell r="AR304" t="str">
            <v>Internal sewer flooding</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1.68</v>
          </cell>
          <cell r="BJ304">
            <v>1.63</v>
          </cell>
          <cell r="BK304">
            <v>1.58</v>
          </cell>
          <cell r="BL304">
            <v>1.44</v>
          </cell>
          <cell r="BM304">
            <v>1.34</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t="str">
            <v>Yes</v>
          </cell>
          <cell r="CE304" t="str">
            <v>Yes</v>
          </cell>
          <cell r="CF304" t="str">
            <v>Yes</v>
          </cell>
          <cell r="CG304" t="str">
            <v>Yes</v>
          </cell>
          <cell r="CH304" t="str">
            <v>Yes</v>
          </cell>
          <cell r="CI304" t="str">
            <v/>
          </cell>
          <cell r="CJ304" t="str">
            <v/>
          </cell>
          <cell r="CK304" t="str">
            <v/>
          </cell>
          <cell r="CL304" t="str">
            <v/>
          </cell>
          <cell r="CM304" t="str">
            <v/>
          </cell>
          <cell r="CN304">
            <v>3.35</v>
          </cell>
          <cell r="CO304">
            <v>3.35</v>
          </cell>
          <cell r="CP304">
            <v>3.35</v>
          </cell>
          <cell r="CQ304">
            <v>3.35</v>
          </cell>
          <cell r="CR304">
            <v>3.35</v>
          </cell>
          <cell r="CS304" t="str">
            <v/>
          </cell>
          <cell r="CT304" t="str">
            <v/>
          </cell>
          <cell r="CU304" t="str">
            <v/>
          </cell>
          <cell r="CV304" t="str">
            <v/>
          </cell>
          <cell r="CW304" t="str">
            <v/>
          </cell>
          <cell r="CX304" t="str">
            <v/>
          </cell>
          <cell r="CY304" t="str">
            <v/>
          </cell>
          <cell r="CZ304" t="str">
            <v/>
          </cell>
          <cell r="DA304" t="str">
            <v/>
          </cell>
          <cell r="DB304" t="str">
            <v/>
          </cell>
          <cell r="DC304">
            <v>1.38</v>
          </cell>
          <cell r="DD304">
            <v>1.33</v>
          </cell>
          <cell r="DE304">
            <v>1.28</v>
          </cell>
          <cell r="DF304">
            <v>1.1399999999999999</v>
          </cell>
          <cell r="DG304">
            <v>1.04</v>
          </cell>
          <cell r="DH304" t="str">
            <v/>
          </cell>
          <cell r="DI304" t="str">
            <v/>
          </cell>
          <cell r="DJ304" t="str">
            <v/>
          </cell>
          <cell r="DK304" t="str">
            <v/>
          </cell>
          <cell r="DL304" t="str">
            <v/>
          </cell>
          <cell r="DM304">
            <v>-5.5570000000000004</v>
          </cell>
          <cell r="DN304" t="str">
            <v/>
          </cell>
          <cell r="DO304" t="str">
            <v/>
          </cell>
          <cell r="DP304" t="str">
            <v/>
          </cell>
          <cell r="DQ304">
            <v>5.5570000000000004</v>
          </cell>
          <cell r="DR304" t="str">
            <v/>
          </cell>
          <cell r="DS304" t="str">
            <v/>
          </cell>
          <cell r="DT304" t="str">
            <v/>
          </cell>
          <cell r="DU304" t="str">
            <v/>
          </cell>
          <cell r="DV304">
            <v>1</v>
          </cell>
          <cell r="DW304" t="str">
            <v/>
          </cell>
        </row>
        <row r="305">
          <cell r="U305" t="str">
            <v>PR19SRN_WWN02</v>
          </cell>
          <cell r="V305" t="str">
            <v xml:space="preserve">The services we provide are effective and fit for the future </v>
          </cell>
          <cell r="W305" t="str">
            <v xml:space="preserve">PR14 revision </v>
          </cell>
          <cell r="X305" t="str">
            <v>WWN02</v>
          </cell>
          <cell r="Y305" t="str">
            <v>Pollution incidents</v>
          </cell>
          <cell r="Z305" t="str">
            <v xml:space="preserve">Pollution incidents (categories 1 to 3) is an Ofwat common definition. Defined by Ofwat in: https://www.ofwat.gov.uk/outcomes-definitions-pr19/ </v>
          </cell>
          <cell r="AA305" t="str">
            <v/>
          </cell>
          <cell r="AB305" t="str">
            <v/>
          </cell>
          <cell r="AC305">
            <v>1</v>
          </cell>
          <cell r="AD305" t="str">
            <v/>
          </cell>
          <cell r="AE305" t="str">
            <v/>
          </cell>
          <cell r="AF305" t="str">
            <v/>
          </cell>
          <cell r="AG305" t="str">
            <v/>
          </cell>
          <cell r="AH305" t="str">
            <v/>
          </cell>
          <cell r="AI305">
            <v>1</v>
          </cell>
          <cell r="AJ305" t="str">
            <v>Out &amp; under</v>
          </cell>
          <cell r="AK305" t="str">
            <v xml:space="preserve">Revenue  </v>
          </cell>
          <cell r="AL305" t="str">
            <v>In-period</v>
          </cell>
          <cell r="AM305" t="str">
            <v xml:space="preserve">Pollution incidents </v>
          </cell>
          <cell r="AN305" t="str">
            <v>number</v>
          </cell>
          <cell r="AO305" t="str">
            <v>Number of pollution incidents per 10,000 km of the wastewater
 network</v>
          </cell>
          <cell r="AP305">
            <v>2</v>
          </cell>
          <cell r="AQ305" t="str">
            <v>Down</v>
          </cell>
          <cell r="AR305" t="str">
            <v>Pollution incidents</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24.51</v>
          </cell>
          <cell r="BJ305">
            <v>23.74</v>
          </cell>
          <cell r="BK305">
            <v>23</v>
          </cell>
          <cell r="BL305">
            <v>22.4</v>
          </cell>
          <cell r="BM305">
            <v>19.5</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t="str">
            <v>Yes</v>
          </cell>
          <cell r="CE305" t="str">
            <v>Yes</v>
          </cell>
          <cell r="CF305" t="str">
            <v>Yes</v>
          </cell>
          <cell r="CG305" t="str">
            <v>Yes</v>
          </cell>
          <cell r="CH305" t="str">
            <v>Yes</v>
          </cell>
          <cell r="CI305" t="str">
            <v/>
          </cell>
          <cell r="CJ305" t="str">
            <v/>
          </cell>
          <cell r="CK305" t="str">
            <v/>
          </cell>
          <cell r="CL305" t="str">
            <v/>
          </cell>
          <cell r="CM305" t="str">
            <v/>
          </cell>
          <cell r="CN305">
            <v>49.01</v>
          </cell>
          <cell r="CO305">
            <v>49.01</v>
          </cell>
          <cell r="CP305">
            <v>49.01</v>
          </cell>
          <cell r="CQ305">
            <v>49.01</v>
          </cell>
          <cell r="CR305">
            <v>49.01</v>
          </cell>
          <cell r="CS305" t="str">
            <v/>
          </cell>
          <cell r="CT305" t="str">
            <v/>
          </cell>
          <cell r="CU305" t="str">
            <v/>
          </cell>
          <cell r="CV305" t="str">
            <v/>
          </cell>
          <cell r="CW305" t="str">
            <v/>
          </cell>
          <cell r="CX305" t="str">
            <v/>
          </cell>
          <cell r="CY305" t="str">
            <v/>
          </cell>
          <cell r="CZ305" t="str">
            <v/>
          </cell>
          <cell r="DA305" t="str">
            <v/>
          </cell>
          <cell r="DB305" t="str">
            <v/>
          </cell>
          <cell r="DC305">
            <v>18.57</v>
          </cell>
          <cell r="DD305">
            <v>17.8</v>
          </cell>
          <cell r="DE305">
            <v>17.07</v>
          </cell>
          <cell r="DF305">
            <v>16.47</v>
          </cell>
          <cell r="DG305">
            <v>13.57</v>
          </cell>
          <cell r="DH305" t="str">
            <v/>
          </cell>
          <cell r="DI305" t="str">
            <v/>
          </cell>
          <cell r="DJ305" t="str">
            <v/>
          </cell>
          <cell r="DK305" t="str">
            <v/>
          </cell>
          <cell r="DL305" t="str">
            <v/>
          </cell>
          <cell r="DM305">
            <v>-0.315</v>
          </cell>
          <cell r="DN305" t="str">
            <v/>
          </cell>
          <cell r="DO305" t="str">
            <v/>
          </cell>
          <cell r="DP305" t="str">
            <v/>
          </cell>
          <cell r="DQ305">
            <v>0.27</v>
          </cell>
          <cell r="DR305" t="str">
            <v/>
          </cell>
          <cell r="DS305" t="str">
            <v/>
          </cell>
          <cell r="DT305" t="str">
            <v/>
          </cell>
          <cell r="DU305" t="str">
            <v/>
          </cell>
          <cell r="DV305">
            <v>1</v>
          </cell>
          <cell r="DW305" t="str">
            <v/>
          </cell>
        </row>
        <row r="306">
          <cell r="U306" t="str">
            <v>PR19SRN_WR02</v>
          </cell>
          <cell r="V306" t="str">
            <v xml:space="preserve">The services we provide are effective and fit for the future </v>
          </cell>
          <cell r="W306" t="str">
            <v xml:space="preserve">PR19 new </v>
          </cell>
          <cell r="X306" t="str">
            <v>WR02</v>
          </cell>
          <cell r="Y306" t="str">
            <v>Risk of severe restrictions in a drought</v>
          </cell>
          <cell r="Z306" t="str">
            <v xml:space="preserve">Risk of severe restrictions in a drought is an Ofwat common definition. Defined by Ofwat in: https://www.ofwat.gov.uk/wp-content/uploads/2018/03/Drought-resilience-metric-March-18.pdf </v>
          </cell>
          <cell r="AA306">
            <v>1</v>
          </cell>
          <cell r="AB306" t="str">
            <v/>
          </cell>
          <cell r="AC306" t="str">
            <v/>
          </cell>
          <cell r="AD306" t="str">
            <v/>
          </cell>
          <cell r="AE306" t="str">
            <v/>
          </cell>
          <cell r="AF306" t="str">
            <v/>
          </cell>
          <cell r="AG306" t="str">
            <v/>
          </cell>
          <cell r="AH306" t="str">
            <v/>
          </cell>
          <cell r="AI306">
            <v>1</v>
          </cell>
          <cell r="AJ306" t="str">
            <v>NFI</v>
          </cell>
          <cell r="AK306" t="str">
            <v xml:space="preserve"> </v>
          </cell>
          <cell r="AL306" t="str">
            <v xml:space="preserve"> </v>
          </cell>
          <cell r="AM306" t="str">
            <v xml:space="preserve">Resilience </v>
          </cell>
          <cell r="AN306" t="str">
            <v>%</v>
          </cell>
          <cell r="AO306" t="str">
            <v>Percentage of population at risk</v>
          </cell>
          <cell r="AP306">
            <v>1</v>
          </cell>
          <cell r="AQ306" t="str">
            <v>Down</v>
          </cell>
          <cell r="AR306" t="str">
            <v>Risk of severe restrictions in a drought</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v>1</v>
          </cell>
          <cell r="DW306" t="str">
            <v/>
          </cell>
        </row>
        <row r="307">
          <cell r="U307" t="str">
            <v>PR19SRN_WWN03</v>
          </cell>
          <cell r="V307" t="str">
            <v xml:space="preserve">The services we provide are effective and fit for the future </v>
          </cell>
          <cell r="W307" t="str">
            <v xml:space="preserve">PR19 new </v>
          </cell>
          <cell r="X307" t="str">
            <v>WWN03</v>
          </cell>
          <cell r="Y307" t="str">
            <v>Risk of sewer flooding in a storm</v>
          </cell>
          <cell r="Z307" t="str">
            <v xml:space="preserve">Risk of sewer flooding in a storm is an Ofwat common definition. Defined by Ofwat in: https://www.ofwat.gov.uk/wp-content/uploads/2017/12/Developing-and-Trialling-Wastewater-Resilience-Metrics-Atkins.pdf </v>
          </cell>
          <cell r="AA307" t="str">
            <v/>
          </cell>
          <cell r="AB307" t="str">
            <v/>
          </cell>
          <cell r="AC307">
            <v>1</v>
          </cell>
          <cell r="AD307" t="str">
            <v/>
          </cell>
          <cell r="AE307" t="str">
            <v/>
          </cell>
          <cell r="AF307" t="str">
            <v/>
          </cell>
          <cell r="AG307" t="str">
            <v/>
          </cell>
          <cell r="AH307" t="str">
            <v/>
          </cell>
          <cell r="AI307">
            <v>1</v>
          </cell>
          <cell r="AJ307" t="str">
            <v>NFI</v>
          </cell>
          <cell r="AK307" t="str">
            <v xml:space="preserve"> </v>
          </cell>
          <cell r="AL307" t="str">
            <v xml:space="preserve"> </v>
          </cell>
          <cell r="AM307" t="str">
            <v xml:space="preserve">Resilience </v>
          </cell>
          <cell r="AN307" t="str">
            <v>%</v>
          </cell>
          <cell r="AO307" t="str">
            <v>Percentage of population at risk</v>
          </cell>
          <cell r="AP307">
            <v>2</v>
          </cell>
          <cell r="AQ307" t="str">
            <v>Down</v>
          </cell>
          <cell r="AR307" t="str">
            <v>Risk of sewer flooding in a storm</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12.42</v>
          </cell>
          <cell r="BJ307">
            <v>12.42</v>
          </cell>
          <cell r="BK307">
            <v>12.42</v>
          </cell>
          <cell r="BL307">
            <v>12.42</v>
          </cell>
          <cell r="BM307">
            <v>12.42</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v>1</v>
          </cell>
          <cell r="DW307" t="str">
            <v/>
          </cell>
        </row>
        <row r="308">
          <cell r="U308" t="str">
            <v>PR19SRN_WN05</v>
          </cell>
          <cell r="V308" t="str">
            <v xml:space="preserve">The services we provide are effective and fit for the future </v>
          </cell>
          <cell r="W308" t="str">
            <v xml:space="preserve">PR14 revision </v>
          </cell>
          <cell r="X308" t="str">
            <v>WN05</v>
          </cell>
          <cell r="Y308" t="str">
            <v>Mains repairs</v>
          </cell>
          <cell r="Z308" t="str">
            <v xml:space="preserve">Mains bursts is an Ofwat common definition. Defined by Ofwat in: https://www.ofwat.gov.uk/wp-content/uploads/2018/03/Reporting-guidance-mains-repairs-per-1000km.pdf  </v>
          </cell>
          <cell r="AA308" t="str">
            <v/>
          </cell>
          <cell r="AB308">
            <v>1</v>
          </cell>
          <cell r="AC308" t="str">
            <v/>
          </cell>
          <cell r="AD308" t="str">
            <v/>
          </cell>
          <cell r="AE308" t="str">
            <v/>
          </cell>
          <cell r="AF308" t="str">
            <v/>
          </cell>
          <cell r="AG308" t="str">
            <v/>
          </cell>
          <cell r="AH308" t="str">
            <v/>
          </cell>
          <cell r="AI308">
            <v>1</v>
          </cell>
          <cell r="AJ308" t="str">
            <v>Out &amp; under</v>
          </cell>
          <cell r="AK308" t="str">
            <v xml:space="preserve">Revenue  </v>
          </cell>
          <cell r="AL308" t="str">
            <v>In-period</v>
          </cell>
          <cell r="AM308" t="str">
            <v xml:space="preserve">Water mains bursts </v>
          </cell>
          <cell r="AN308" t="str">
            <v>number</v>
          </cell>
          <cell r="AO308" t="str">
            <v>Number of repairs per 1000 km of mains</v>
          </cell>
          <cell r="AP308">
            <v>1</v>
          </cell>
          <cell r="AQ308" t="str">
            <v>Down</v>
          </cell>
          <cell r="AR308" t="str">
            <v>Mains repairs</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129.1</v>
          </cell>
          <cell r="BJ308">
            <v>118.3</v>
          </cell>
          <cell r="BK308">
            <v>107.7</v>
          </cell>
          <cell r="BL308">
            <v>97.4</v>
          </cell>
          <cell r="BM308">
            <v>87.3</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t="str">
            <v>Yes</v>
          </cell>
          <cell r="CE308" t="str">
            <v>Yes</v>
          </cell>
          <cell r="CF308" t="str">
            <v>Yes</v>
          </cell>
          <cell r="CG308" t="str">
            <v>Yes</v>
          </cell>
          <cell r="CH308" t="str">
            <v>Yes</v>
          </cell>
          <cell r="CI308" t="str">
            <v/>
          </cell>
          <cell r="CJ308" t="str">
            <v/>
          </cell>
          <cell r="CK308" t="str">
            <v/>
          </cell>
          <cell r="CL308" t="str">
            <v/>
          </cell>
          <cell r="CM308" t="str">
            <v/>
          </cell>
          <cell r="CN308">
            <v>180.8</v>
          </cell>
          <cell r="CO308">
            <v>180.8</v>
          </cell>
          <cell r="CP308">
            <v>180.8</v>
          </cell>
          <cell r="CQ308">
            <v>180.8</v>
          </cell>
          <cell r="CR308">
            <v>180.8</v>
          </cell>
          <cell r="CS308" t="str">
            <v/>
          </cell>
          <cell r="CT308" t="str">
            <v/>
          </cell>
          <cell r="CU308" t="str">
            <v/>
          </cell>
          <cell r="CV308" t="str">
            <v/>
          </cell>
          <cell r="CW308" t="str">
            <v/>
          </cell>
          <cell r="CX308" t="str">
            <v/>
          </cell>
          <cell r="CY308" t="str">
            <v/>
          </cell>
          <cell r="CZ308" t="str">
            <v/>
          </cell>
          <cell r="DA308" t="str">
            <v/>
          </cell>
          <cell r="DB308" t="str">
            <v/>
          </cell>
          <cell r="DC308">
            <v>106.7</v>
          </cell>
          <cell r="DD308">
            <v>95.9</v>
          </cell>
          <cell r="DE308">
            <v>85.3</v>
          </cell>
          <cell r="DF308">
            <v>75</v>
          </cell>
          <cell r="DG308">
            <v>64.900000000000006</v>
          </cell>
          <cell r="DH308" t="str">
            <v/>
          </cell>
          <cell r="DI308" t="str">
            <v/>
          </cell>
          <cell r="DJ308" t="str">
            <v/>
          </cell>
          <cell r="DK308" t="str">
            <v/>
          </cell>
          <cell r="DL308" t="str">
            <v/>
          </cell>
          <cell r="DM308">
            <v>-8.4000000000000005E-2</v>
          </cell>
          <cell r="DN308" t="str">
            <v/>
          </cell>
          <cell r="DO308" t="str">
            <v/>
          </cell>
          <cell r="DP308" t="str">
            <v/>
          </cell>
          <cell r="DQ308">
            <v>5.5E-2</v>
          </cell>
          <cell r="DR308" t="str">
            <v/>
          </cell>
          <cell r="DS308" t="str">
            <v/>
          </cell>
          <cell r="DT308" t="str">
            <v/>
          </cell>
          <cell r="DU308" t="str">
            <v/>
          </cell>
          <cell r="DV308">
            <v>1</v>
          </cell>
          <cell r="DW308" t="str">
            <v/>
          </cell>
        </row>
        <row r="309">
          <cell r="U309" t="str">
            <v>PR19SRN_WN06</v>
          </cell>
          <cell r="V309" t="str">
            <v xml:space="preserve">The services we provide are effective and fit for the future </v>
          </cell>
          <cell r="W309" t="str">
            <v xml:space="preserve">PR19 new </v>
          </cell>
          <cell r="X309" t="str">
            <v>WN06</v>
          </cell>
          <cell r="Y309" t="str">
            <v>Unplanned outage</v>
          </cell>
          <cell r="Z309" t="str">
            <v xml:space="preserve">Unplanned outage is an Ofwat common definition. Defined by Ofwat in: https://www.ofwat.gov.uk/wp-content/uploads/2018/03/Reporting-guidance-unplanned-outage.pdf   </v>
          </cell>
          <cell r="AA309" t="str">
            <v/>
          </cell>
          <cell r="AB309">
            <v>1</v>
          </cell>
          <cell r="AC309" t="str">
            <v/>
          </cell>
          <cell r="AD309" t="str">
            <v/>
          </cell>
          <cell r="AE309" t="str">
            <v/>
          </cell>
          <cell r="AF309" t="str">
            <v/>
          </cell>
          <cell r="AG309" t="str">
            <v/>
          </cell>
          <cell r="AH309" t="str">
            <v/>
          </cell>
          <cell r="AI309">
            <v>1</v>
          </cell>
          <cell r="AJ309" t="str">
            <v>Under</v>
          </cell>
          <cell r="AK309" t="str">
            <v xml:space="preserve">Revenue  </v>
          </cell>
          <cell r="AL309" t="str">
            <v>In-period</v>
          </cell>
          <cell r="AM309" t="str">
            <v xml:space="preserve">Water outage </v>
          </cell>
          <cell r="AN309" t="str">
            <v>%</v>
          </cell>
          <cell r="AO309" t="str">
            <v>Percentage of peak week production capacity</v>
          </cell>
          <cell r="AP309">
            <v>2</v>
          </cell>
          <cell r="AQ309" t="str">
            <v>Down</v>
          </cell>
          <cell r="AR309" t="str">
            <v>Unplanned outage</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9.44</v>
          </cell>
          <cell r="BJ309">
            <v>9.11</v>
          </cell>
          <cell r="BK309">
            <v>7.33</v>
          </cell>
          <cell r="BL309">
            <v>6.45</v>
          </cell>
          <cell r="BM309">
            <v>3.25</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t="str">
            <v>Yes</v>
          </cell>
          <cell r="CE309" t="str">
            <v>Yes</v>
          </cell>
          <cell r="CF309" t="str">
            <v>Yes</v>
          </cell>
          <cell r="CG309" t="str">
            <v>Yes</v>
          </cell>
          <cell r="CH309" t="str">
            <v>Yes</v>
          </cell>
          <cell r="CI309" t="str">
            <v/>
          </cell>
          <cell r="CJ309" t="str">
            <v/>
          </cell>
          <cell r="CK309" t="str">
            <v/>
          </cell>
          <cell r="CL309" t="str">
            <v/>
          </cell>
          <cell r="CM309" t="str">
            <v/>
          </cell>
          <cell r="CN309">
            <v>18.88</v>
          </cell>
          <cell r="CO309">
            <v>18.88</v>
          </cell>
          <cell r="CP309">
            <v>18.88</v>
          </cell>
          <cell r="CQ309">
            <v>18.88</v>
          </cell>
          <cell r="CR309">
            <v>18.88</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v>-0.89600000000000002</v>
          </cell>
          <cell r="DN309" t="str">
            <v/>
          </cell>
          <cell r="DO309" t="str">
            <v/>
          </cell>
          <cell r="DP309" t="str">
            <v/>
          </cell>
          <cell r="DQ309" t="str">
            <v/>
          </cell>
          <cell r="DR309" t="str">
            <v/>
          </cell>
          <cell r="DS309" t="str">
            <v/>
          </cell>
          <cell r="DT309" t="str">
            <v/>
          </cell>
          <cell r="DU309" t="str">
            <v/>
          </cell>
          <cell r="DV309">
            <v>1</v>
          </cell>
          <cell r="DW309" t="str">
            <v/>
          </cell>
        </row>
        <row r="310">
          <cell r="U310" t="str">
            <v>PR19SRN_WWN04</v>
          </cell>
          <cell r="V310" t="str">
            <v xml:space="preserve">The services we provide are effective and fit for the future </v>
          </cell>
          <cell r="W310" t="str">
            <v xml:space="preserve">PR14 revision </v>
          </cell>
          <cell r="X310" t="str">
            <v>WWN04</v>
          </cell>
          <cell r="Y310" t="str">
            <v>Sewer collapses</v>
          </cell>
          <cell r="Z310" t="str">
            <v xml:space="preserve">Sewer collapses is an Ofwat common definition. Defined by Ofwat in: https://www.ofwat.gov.uk/wp-content/uploads/2018/03/Reporting-guidance-sewer-collapses-per-1000km.pdf </v>
          </cell>
          <cell r="AA310" t="str">
            <v/>
          </cell>
          <cell r="AB310" t="str">
            <v/>
          </cell>
          <cell r="AC310">
            <v>1</v>
          </cell>
          <cell r="AD310" t="str">
            <v/>
          </cell>
          <cell r="AE310" t="str">
            <v/>
          </cell>
          <cell r="AF310" t="str">
            <v/>
          </cell>
          <cell r="AG310" t="str">
            <v/>
          </cell>
          <cell r="AH310" t="str">
            <v/>
          </cell>
          <cell r="AI310">
            <v>1</v>
          </cell>
          <cell r="AJ310" t="str">
            <v>Under</v>
          </cell>
          <cell r="AK310" t="str">
            <v xml:space="preserve">Revenue  </v>
          </cell>
          <cell r="AL310" t="str">
            <v>In-period</v>
          </cell>
          <cell r="AM310" t="str">
            <v xml:space="preserve">Asset/equipment failure </v>
          </cell>
          <cell r="AN310" t="str">
            <v>number</v>
          </cell>
          <cell r="AO310" t="str">
            <v>Number of collapses per 1000km of sewer network</v>
          </cell>
          <cell r="AP310">
            <v>2</v>
          </cell>
          <cell r="AQ310" t="str">
            <v>Down</v>
          </cell>
          <cell r="AR310" t="str">
            <v>Sewer collapses</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5.72</v>
          </cell>
          <cell r="BJ310">
            <v>5.64</v>
          </cell>
          <cell r="BK310">
            <v>5.59</v>
          </cell>
          <cell r="BL310">
            <v>5.53</v>
          </cell>
          <cell r="BM310">
            <v>5.48</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t="str">
            <v>Yes</v>
          </cell>
          <cell r="CE310" t="str">
            <v>Yes</v>
          </cell>
          <cell r="CF310" t="str">
            <v>Yes</v>
          </cell>
          <cell r="CG310" t="str">
            <v>Yes</v>
          </cell>
          <cell r="CH310" t="str">
            <v>Yes</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v>-1.843</v>
          </cell>
          <cell r="DN310" t="str">
            <v/>
          </cell>
          <cell r="DO310" t="str">
            <v/>
          </cell>
          <cell r="DP310" t="str">
            <v/>
          </cell>
          <cell r="DQ310" t="str">
            <v/>
          </cell>
          <cell r="DR310" t="str">
            <v/>
          </cell>
          <cell r="DS310" t="str">
            <v/>
          </cell>
          <cell r="DT310" t="str">
            <v/>
          </cell>
          <cell r="DU310" t="str">
            <v/>
          </cell>
          <cell r="DV310">
            <v>1</v>
          </cell>
          <cell r="DW310" t="str">
            <v/>
          </cell>
        </row>
        <row r="311">
          <cell r="U311" t="str">
            <v>PR19SRN_WWN05</v>
          </cell>
          <cell r="V311" t="str">
            <v xml:space="preserve">The services we provide are effective and fit for the future </v>
          </cell>
          <cell r="W311" t="str">
            <v xml:space="preserve">PR14 revision </v>
          </cell>
          <cell r="X311" t="str">
            <v>WWN05</v>
          </cell>
          <cell r="Y311" t="str">
            <v>Treatment works compliance</v>
          </cell>
          <cell r="Z311" t="str">
            <v xml:space="preserve">Treatment works compliance is an Ofwat common definition. Defined by Ofwat in: https://www.ofwat.gov.uk/wp-content/uploads/2017/12/WatCoPerfEPAmethodology_v3-Nov-2017-Final.pdf  </v>
          </cell>
          <cell r="AA311" t="str">
            <v/>
          </cell>
          <cell r="AB311" t="str">
            <v/>
          </cell>
          <cell r="AC311">
            <v>1</v>
          </cell>
          <cell r="AD311" t="str">
            <v/>
          </cell>
          <cell r="AE311" t="str">
            <v/>
          </cell>
          <cell r="AF311" t="str">
            <v/>
          </cell>
          <cell r="AG311" t="str">
            <v/>
          </cell>
          <cell r="AH311" t="str">
            <v/>
          </cell>
          <cell r="AI311">
            <v>1</v>
          </cell>
          <cell r="AJ311" t="str">
            <v>Under</v>
          </cell>
          <cell r="AK311" t="str">
            <v>Revenue</v>
          </cell>
          <cell r="AL311" t="str">
            <v>In-period</v>
          </cell>
          <cell r="AM311" t="str">
            <v xml:space="preserve">WwTW numeric consents </v>
          </cell>
          <cell r="AN311" t="str">
            <v>%</v>
          </cell>
          <cell r="AO311" t="str">
            <v>Percentage compliance</v>
          </cell>
          <cell r="AP311">
            <v>2</v>
          </cell>
          <cell r="AQ311" t="str">
            <v>Up</v>
          </cell>
          <cell r="AR311" t="str">
            <v>Treatment works compliance</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100</v>
          </cell>
          <cell r="BJ311">
            <v>100</v>
          </cell>
          <cell r="BK311">
            <v>100</v>
          </cell>
          <cell r="BL311">
            <v>100</v>
          </cell>
          <cell r="BM311">
            <v>100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t="str">
            <v>Yes</v>
          </cell>
          <cell r="CE311" t="str">
            <v>Yes</v>
          </cell>
          <cell r="CF311" t="str">
            <v>Yes</v>
          </cell>
          <cell r="CG311" t="str">
            <v>Yes</v>
          </cell>
          <cell r="CH311" t="str">
            <v>Yes</v>
          </cell>
          <cell r="CI311" t="str">
            <v/>
          </cell>
          <cell r="CJ311" t="str">
            <v/>
          </cell>
          <cell r="CK311" t="str">
            <v/>
          </cell>
          <cell r="CL311" t="str">
            <v/>
          </cell>
          <cell r="CM311" t="str">
            <v/>
          </cell>
          <cell r="CN311">
            <v>97</v>
          </cell>
          <cell r="CO311">
            <v>97</v>
          </cell>
          <cell r="CP311">
            <v>97</v>
          </cell>
          <cell r="CQ311">
            <v>97</v>
          </cell>
          <cell r="CR311">
            <v>97</v>
          </cell>
          <cell r="CS311">
            <v>99</v>
          </cell>
          <cell r="CT311">
            <v>99</v>
          </cell>
          <cell r="CU311">
            <v>99</v>
          </cell>
          <cell r="CV311">
            <v>99</v>
          </cell>
          <cell r="CW311">
            <v>99</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v>-10</v>
          </cell>
          <cell r="DN311" t="str">
            <v/>
          </cell>
          <cell r="DO311" t="str">
            <v/>
          </cell>
          <cell r="DP311" t="str">
            <v/>
          </cell>
          <cell r="DQ311" t="str">
            <v/>
          </cell>
          <cell r="DR311" t="str">
            <v/>
          </cell>
          <cell r="DS311" t="str">
            <v/>
          </cell>
          <cell r="DT311" t="str">
            <v/>
          </cell>
          <cell r="DU311" t="str">
            <v/>
          </cell>
          <cell r="DV311">
            <v>1</v>
          </cell>
          <cell r="DW311" t="str">
            <v/>
          </cell>
        </row>
        <row r="312">
          <cell r="U312" t="str">
            <v xml:space="preserve">PR19SRN_WN10 </v>
          </cell>
          <cell r="V312" t="str">
            <v xml:space="preserve">The services we provide are effective and fit for the future </v>
          </cell>
          <cell r="W312" t="str">
            <v xml:space="preserve">PR19 new </v>
          </cell>
          <cell r="X312" t="str">
            <v xml:space="preserve">WN10 </v>
          </cell>
          <cell r="Y312" t="str">
            <v xml:space="preserve">Water supply resilience </v>
          </cell>
          <cell r="Z312" t="str">
            <v xml:space="preserve">Number of residential properties at risk of long term loss of supply (&gt;48 hours) in Thanet, Brighton and the Isle of Wight Water Supply Zones. This measure is being trialled in these areas during AMP7.  </v>
          </cell>
          <cell r="AA312" t="str">
            <v/>
          </cell>
          <cell r="AB312">
            <v>1</v>
          </cell>
          <cell r="AC312" t="str">
            <v/>
          </cell>
          <cell r="AD312" t="str">
            <v/>
          </cell>
          <cell r="AE312" t="str">
            <v/>
          </cell>
          <cell r="AF312" t="str">
            <v/>
          </cell>
          <cell r="AG312" t="str">
            <v/>
          </cell>
          <cell r="AH312" t="str">
            <v/>
          </cell>
          <cell r="AI312">
            <v>1</v>
          </cell>
          <cell r="AJ312" t="str">
            <v>NFI</v>
          </cell>
          <cell r="AK312" t="str">
            <v xml:space="preserve"> </v>
          </cell>
          <cell r="AL312" t="str">
            <v xml:space="preserve"> </v>
          </cell>
          <cell r="AM312" t="str">
            <v xml:space="preserve">Resilience </v>
          </cell>
          <cell r="AN312" t="str">
            <v>nr</v>
          </cell>
          <cell r="AO312" t="str">
            <v xml:space="preserve">Number of residential properties at risk of long term loss of supply (&gt;48 hours)   </v>
          </cell>
          <cell r="AP312">
            <v>0</v>
          </cell>
          <cell r="AQ312" t="str">
            <v>Down</v>
          </cell>
          <cell r="AR312" t="str">
            <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t="str">
            <v/>
          </cell>
          <cell r="BJ312" t="str">
            <v/>
          </cell>
          <cell r="BK312" t="str">
            <v/>
          </cell>
          <cell r="BL312" t="str">
            <v/>
          </cell>
          <cell r="BM312" t="str">
            <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v>1</v>
          </cell>
          <cell r="DW312" t="str">
            <v/>
          </cell>
        </row>
        <row r="313">
          <cell r="U313" t="str">
            <v>PR19SRN_WN11</v>
          </cell>
          <cell r="V313" t="str">
            <v xml:space="preserve">The services we provide are effective and fit for the future </v>
          </cell>
          <cell r="W313" t="str">
            <v xml:space="preserve">PR14 continuation </v>
          </cell>
          <cell r="X313" t="str">
            <v>WN11</v>
          </cell>
          <cell r="Y313" t="str">
            <v>Properties at risk of receiving low pressure</v>
          </cell>
          <cell r="Z313" t="str">
            <v xml:space="preserve">Number of properties on the DG2 low water pressure register.  </v>
          </cell>
          <cell r="AA313" t="str">
            <v/>
          </cell>
          <cell r="AB313">
            <v>1</v>
          </cell>
          <cell r="AC313" t="str">
            <v/>
          </cell>
          <cell r="AD313" t="str">
            <v/>
          </cell>
          <cell r="AE313" t="str">
            <v/>
          </cell>
          <cell r="AF313" t="str">
            <v/>
          </cell>
          <cell r="AG313" t="str">
            <v/>
          </cell>
          <cell r="AH313" t="str">
            <v/>
          </cell>
          <cell r="AI313">
            <v>1</v>
          </cell>
          <cell r="AJ313" t="str">
            <v>Under</v>
          </cell>
          <cell r="AK313" t="str">
            <v xml:space="preserve">Revenue  </v>
          </cell>
          <cell r="AL313" t="str">
            <v>In-period</v>
          </cell>
          <cell r="AM313" t="str">
            <v xml:space="preserve">Water pressure </v>
          </cell>
          <cell r="AN313" t="str">
            <v>number</v>
          </cell>
          <cell r="AO313" t="str">
            <v>No. of properties per 10,000 connections</v>
          </cell>
          <cell r="AP313">
            <v>0</v>
          </cell>
          <cell r="AQ313" t="str">
            <v>Down</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t="str">
            <v/>
          </cell>
          <cell r="BJ313" t="str">
            <v/>
          </cell>
          <cell r="BK313" t="str">
            <v/>
          </cell>
          <cell r="BL313" t="str">
            <v/>
          </cell>
          <cell r="BM313" t="str">
            <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t="str">
            <v>Yes</v>
          </cell>
          <cell r="CE313" t="str">
            <v>Yes</v>
          </cell>
          <cell r="CF313" t="str">
            <v>Yes</v>
          </cell>
          <cell r="CG313" t="str">
            <v>Yes</v>
          </cell>
          <cell r="CH313" t="str">
            <v>Yes</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v>1</v>
          </cell>
          <cell r="DW313" t="str">
            <v/>
          </cell>
        </row>
        <row r="314">
          <cell r="U314" t="str">
            <v>PR19SRN_WWN08</v>
          </cell>
          <cell r="V314" t="str">
            <v xml:space="preserve">The services we provide are effective and fit for the future </v>
          </cell>
          <cell r="W314" t="str">
            <v xml:space="preserve">PR14 revision </v>
          </cell>
          <cell r="X314" t="str">
            <v>WWN08</v>
          </cell>
          <cell r="Y314" t="str">
            <v>External sewer flooding</v>
          </cell>
          <cell r="Z314" t="str">
            <v xml:space="preserve">External sewer flooding is an Ofwat common definition. Defined by Ofwat in: https://www.ofwat.gov.uk/wp-content/uploads/2018/03/Reporting-guidance-sewer-flooding.pdf </v>
          </cell>
          <cell r="AA314" t="str">
            <v/>
          </cell>
          <cell r="AB314" t="str">
            <v/>
          </cell>
          <cell r="AC314">
            <v>1</v>
          </cell>
          <cell r="AD314" t="str">
            <v/>
          </cell>
          <cell r="AE314" t="str">
            <v/>
          </cell>
          <cell r="AF314" t="str">
            <v/>
          </cell>
          <cell r="AG314" t="str">
            <v/>
          </cell>
          <cell r="AH314" t="str">
            <v/>
          </cell>
          <cell r="AI314">
            <v>1</v>
          </cell>
          <cell r="AJ314" t="str">
            <v>Out &amp; under</v>
          </cell>
          <cell r="AK314" t="str">
            <v xml:space="preserve">Revenue  </v>
          </cell>
          <cell r="AL314" t="str">
            <v>In-period</v>
          </cell>
          <cell r="AM314" t="str">
            <v xml:space="preserve">Sewer flooding </v>
          </cell>
          <cell r="AN314" t="str">
            <v>number</v>
          </cell>
          <cell r="AO314" t="str">
            <v>Number of incidents per 10,000 sewer connections</v>
          </cell>
          <cell r="AP314">
            <v>0</v>
          </cell>
          <cell r="AQ314" t="str">
            <v>Down</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t="str">
            <v/>
          </cell>
          <cell r="BJ314" t="str">
            <v/>
          </cell>
          <cell r="BK314" t="str">
            <v/>
          </cell>
          <cell r="BL314" t="str">
            <v/>
          </cell>
          <cell r="BM314" t="str">
            <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t="str">
            <v>Yes</v>
          </cell>
          <cell r="CE314" t="str">
            <v>Yes</v>
          </cell>
          <cell r="CF314" t="str">
            <v>Yes</v>
          </cell>
          <cell r="CG314" t="str">
            <v>Yes</v>
          </cell>
          <cell r="CH314" t="str">
            <v>Yes</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v>1</v>
          </cell>
          <cell r="DW314" t="str">
            <v/>
          </cell>
        </row>
        <row r="315">
          <cell r="U315" t="str">
            <v xml:space="preserve">PR19SRN_WWN10 </v>
          </cell>
          <cell r="V315" t="str">
            <v xml:space="preserve">We safeguard and enhance rivers, reservoirs and coasts for the future </v>
          </cell>
          <cell r="W315" t="str">
            <v xml:space="preserve">PR19 new </v>
          </cell>
          <cell r="X315" t="str">
            <v xml:space="preserve">WWN10 </v>
          </cell>
          <cell r="Y315" t="str">
            <v>Combined Sewer Overflows (CSO) monitoring</v>
          </cell>
          <cell r="Z315" t="str">
            <v xml:space="preserve">Effective monitoring of all our CSOs, this includes monitors in place and available, with data assurance and with results published at least annually </v>
          </cell>
          <cell r="AA315" t="str">
            <v/>
          </cell>
          <cell r="AB315" t="str">
            <v/>
          </cell>
          <cell r="AC315">
            <v>1</v>
          </cell>
          <cell r="AD315" t="str">
            <v/>
          </cell>
          <cell r="AE315" t="str">
            <v/>
          </cell>
          <cell r="AF315" t="str">
            <v/>
          </cell>
          <cell r="AG315" t="str">
            <v/>
          </cell>
          <cell r="AH315" t="str">
            <v/>
          </cell>
          <cell r="AI315">
            <v>1</v>
          </cell>
          <cell r="AJ315" t="str">
            <v>NFI</v>
          </cell>
          <cell r="AK315" t="str">
            <v xml:space="preserve"> </v>
          </cell>
          <cell r="AL315" t="str">
            <v xml:space="preserve"> </v>
          </cell>
          <cell r="AM315" t="str">
            <v xml:space="preserve">Resilience </v>
          </cell>
          <cell r="AN315" t="str">
            <v>%</v>
          </cell>
          <cell r="AO315" t="str">
            <v xml:space="preserve">% of CSOs with effective monitoring </v>
          </cell>
          <cell r="AP315">
            <v>2</v>
          </cell>
          <cell r="AQ315" t="str">
            <v>Up</v>
          </cell>
          <cell r="AR315" t="str">
            <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t="str">
            <v/>
          </cell>
          <cell r="BJ315" t="str">
            <v/>
          </cell>
          <cell r="BK315" t="str">
            <v/>
          </cell>
          <cell r="BL315" t="str">
            <v/>
          </cell>
          <cell r="BM315" t="str">
            <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v>1</v>
          </cell>
          <cell r="DW315" t="str">
            <v/>
          </cell>
        </row>
        <row r="316">
          <cell r="U316" t="str">
            <v>PR19SRN_WWN15</v>
          </cell>
          <cell r="V316" t="str">
            <v xml:space="preserve">We safeguard and enhance rivers, reservoirs and coasts for the future </v>
          </cell>
          <cell r="W316" t="str">
            <v xml:space="preserve">PR19 new </v>
          </cell>
          <cell r="X316" t="str">
            <v>WWN15</v>
          </cell>
          <cell r="Y316" t="str">
            <v>Natural Capital</v>
          </cell>
          <cell r="Z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AA316" t="str">
            <v/>
          </cell>
          <cell r="AB316">
            <v>0.5</v>
          </cell>
          <cell r="AC316">
            <v>0.5</v>
          </cell>
          <cell r="AD316" t="str">
            <v/>
          </cell>
          <cell r="AE316" t="str">
            <v/>
          </cell>
          <cell r="AF316" t="str">
            <v/>
          </cell>
          <cell r="AG316" t="str">
            <v/>
          </cell>
          <cell r="AH316" t="str">
            <v/>
          </cell>
          <cell r="AI316">
            <v>1</v>
          </cell>
          <cell r="AJ316" t="str">
            <v>NFI</v>
          </cell>
          <cell r="AK316" t="str">
            <v xml:space="preserve"> </v>
          </cell>
          <cell r="AL316" t="str">
            <v xml:space="preserve"> </v>
          </cell>
          <cell r="AM316" t="str">
            <v xml:space="preserve">Environmental </v>
          </cell>
          <cell r="AN316" t="str">
            <v>nr</v>
          </cell>
          <cell r="AO316" t="str">
            <v xml:space="preserve">Number of natural capital accounts set up </v>
          </cell>
          <cell r="AP316">
            <v>0</v>
          </cell>
          <cell r="AQ316" t="str">
            <v>Up</v>
          </cell>
          <cell r="AR316" t="str">
            <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t="str">
            <v/>
          </cell>
          <cell r="BJ316" t="str">
            <v/>
          </cell>
          <cell r="BK316" t="str">
            <v/>
          </cell>
          <cell r="BL316" t="str">
            <v/>
          </cell>
          <cell r="BM316" t="str">
            <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v>1</v>
          </cell>
          <cell r="DW316" t="str">
            <v/>
          </cell>
        </row>
        <row r="317">
          <cell r="U317" t="str">
            <v>PR19SRN_RR06</v>
          </cell>
          <cell r="V317" t="str">
            <v xml:space="preserve">We make sure our bills are affordable for all our customers </v>
          </cell>
          <cell r="W317" t="str">
            <v xml:space="preserve">PR19 new </v>
          </cell>
          <cell r="X317" t="str">
            <v>RR06</v>
          </cell>
          <cell r="Y317" t="str">
            <v>Gap Sites</v>
          </cell>
          <cell r="Z317" t="str">
            <v xml:space="preserve">To monitor our success in tackling household gap sites </v>
          </cell>
          <cell r="AA317" t="str">
            <v/>
          </cell>
          <cell r="AB317" t="str">
            <v/>
          </cell>
          <cell r="AC317" t="str">
            <v/>
          </cell>
          <cell r="AD317" t="str">
            <v/>
          </cell>
          <cell r="AE317">
            <v>1</v>
          </cell>
          <cell r="AF317" t="str">
            <v/>
          </cell>
          <cell r="AG317" t="str">
            <v/>
          </cell>
          <cell r="AH317" t="str">
            <v/>
          </cell>
          <cell r="AI317">
            <v>1</v>
          </cell>
          <cell r="AJ317" t="str">
            <v>NFI</v>
          </cell>
          <cell r="AK317" t="str">
            <v xml:space="preserve"> </v>
          </cell>
          <cell r="AL317" t="str">
            <v xml:space="preserve"> </v>
          </cell>
          <cell r="AM317" t="str">
            <v xml:space="preserve">Voids and gap sites </v>
          </cell>
          <cell r="AN317" t="str">
            <v>nr</v>
          </cell>
          <cell r="AO317" t="str">
            <v>Number of gap sites brought into billing</v>
          </cell>
          <cell r="AP317">
            <v>0</v>
          </cell>
          <cell r="AQ317" t="str">
            <v>Up</v>
          </cell>
          <cell r="AR317" t="str">
            <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t="str">
            <v/>
          </cell>
          <cell r="BJ317" t="str">
            <v/>
          </cell>
          <cell r="BK317" t="str">
            <v/>
          </cell>
          <cell r="BL317" t="str">
            <v/>
          </cell>
          <cell r="BM317" t="str">
            <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v>1</v>
          </cell>
          <cell r="DW317" t="str">
            <v/>
          </cell>
        </row>
        <row r="318">
          <cell r="U318" t="str">
            <v>PR19SRN_WWN16</v>
          </cell>
          <cell r="V318" t="str">
            <v xml:space="preserve">We safeguard and enhance rivers, reservoirs and coasts for the future </v>
          </cell>
          <cell r="W318" t="str">
            <v xml:space="preserve">PR19 new </v>
          </cell>
          <cell r="X318" t="str">
            <v>WWN16</v>
          </cell>
          <cell r="Y318" t="str">
            <v>Thanet Sewers</v>
          </cell>
          <cell r="Z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AA318" t="str">
            <v/>
          </cell>
          <cell r="AB318" t="str">
            <v/>
          </cell>
          <cell r="AC318">
            <v>1</v>
          </cell>
          <cell r="AD318" t="str">
            <v/>
          </cell>
          <cell r="AE318" t="str">
            <v/>
          </cell>
          <cell r="AF318" t="str">
            <v/>
          </cell>
          <cell r="AG318" t="str">
            <v/>
          </cell>
          <cell r="AH318" t="str">
            <v/>
          </cell>
          <cell r="AI318">
            <v>1</v>
          </cell>
          <cell r="AJ318" t="str">
            <v>Under</v>
          </cell>
          <cell r="AK318" t="str">
            <v>RCV</v>
          </cell>
          <cell r="AL318" t="str">
            <v>End of Period</v>
          </cell>
          <cell r="AM318" t="str">
            <v xml:space="preserve">Resilience </v>
          </cell>
          <cell r="AN318" t="str">
            <v>Months</v>
          </cell>
          <cell r="AO318" t="str">
            <v/>
          </cell>
          <cell r="AP318">
            <v>0</v>
          </cell>
          <cell r="AQ318" t="str">
            <v>Up</v>
          </cell>
          <cell r="AR318" t="str">
            <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t="str">
            <v/>
          </cell>
          <cell r="BJ318" t="str">
            <v/>
          </cell>
          <cell r="BK318" t="str">
            <v/>
          </cell>
          <cell r="BL318" t="str">
            <v/>
          </cell>
          <cell r="BM318" t="str">
            <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t="str">
            <v/>
          </cell>
          <cell r="CE318" t="str">
            <v/>
          </cell>
          <cell r="CF318" t="str">
            <v/>
          </cell>
          <cell r="CG318" t="str">
            <v/>
          </cell>
          <cell r="CH318" t="str">
            <v>Yes</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v>1</v>
          </cell>
          <cell r="DW318" t="str">
            <v/>
          </cell>
        </row>
        <row r="319">
          <cell r="U319" t="str">
            <v>PR19SRN_WN12</v>
          </cell>
          <cell r="V319" t="str">
            <v xml:space="preserve">We safeguard and enhance rivers, reservoirs and coasts for the future </v>
          </cell>
          <cell r="W319" t="str">
            <v xml:space="preserve">PR14 continuation </v>
          </cell>
          <cell r="X319" t="str">
            <v>WN12</v>
          </cell>
          <cell r="Y319" t="str">
            <v>Distribution input</v>
          </cell>
          <cell r="Z319" t="str">
            <v xml:space="preserve">The average daily amount (Ml/d) of potable water entering the distribution system in a year </v>
          </cell>
          <cell r="AA319">
            <v>1</v>
          </cell>
          <cell r="AB319" t="str">
            <v/>
          </cell>
          <cell r="AC319" t="str">
            <v/>
          </cell>
          <cell r="AD319" t="str">
            <v/>
          </cell>
          <cell r="AE319" t="str">
            <v/>
          </cell>
          <cell r="AF319" t="str">
            <v/>
          </cell>
          <cell r="AG319" t="str">
            <v/>
          </cell>
          <cell r="AH319" t="str">
            <v/>
          </cell>
          <cell r="AI319">
            <v>1</v>
          </cell>
          <cell r="AJ319" t="str">
            <v>NFI</v>
          </cell>
          <cell r="AK319" t="str">
            <v xml:space="preserve"> </v>
          </cell>
          <cell r="AL319" t="str">
            <v xml:space="preserve"> </v>
          </cell>
          <cell r="AM319" t="str">
            <v>Environmental</v>
          </cell>
          <cell r="AN319" t="str">
            <v>nr</v>
          </cell>
          <cell r="AO319" t="str">
            <v xml:space="preserve">Ml/d </v>
          </cell>
          <cell r="AP319">
            <v>0</v>
          </cell>
          <cell r="AQ319" t="str">
            <v>Down</v>
          </cell>
          <cell r="AR319" t="str">
            <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t="str">
            <v/>
          </cell>
          <cell r="BJ319" t="str">
            <v/>
          </cell>
          <cell r="BK319" t="str">
            <v/>
          </cell>
          <cell r="BL319" t="str">
            <v/>
          </cell>
          <cell r="BM319" t="str">
            <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v>1</v>
          </cell>
          <cell r="DW319" t="str">
            <v/>
          </cell>
        </row>
        <row r="320">
          <cell r="U320" t="str">
            <v>PR19SRN_RR07</v>
          </cell>
          <cell r="V320" t="str">
            <v xml:space="preserve">We make sure our bills are affordable for all our customers </v>
          </cell>
          <cell r="W320" t="str">
            <v xml:space="preserve">PR14 continuation </v>
          </cell>
          <cell r="X320" t="str">
            <v>RR07</v>
          </cell>
          <cell r="Y320" t="str">
            <v>Value for Money</v>
          </cell>
          <cell r="Z320" t="str">
            <v>The proportion of customers that state they are satisfied with the value for money of water and sewerage services in their area. A measure of the value for money of services provided. </v>
          </cell>
          <cell r="AA320" t="str">
            <v/>
          </cell>
          <cell r="AB320" t="str">
            <v/>
          </cell>
          <cell r="AC320" t="str">
            <v/>
          </cell>
          <cell r="AD320" t="str">
            <v/>
          </cell>
          <cell r="AE320">
            <v>1</v>
          </cell>
          <cell r="AF320" t="str">
            <v/>
          </cell>
          <cell r="AG320" t="str">
            <v/>
          </cell>
          <cell r="AH320" t="str">
            <v/>
          </cell>
          <cell r="AI320">
            <v>1</v>
          </cell>
          <cell r="AJ320" t="str">
            <v>NFI</v>
          </cell>
          <cell r="AK320" t="str">
            <v/>
          </cell>
          <cell r="AL320" t="str">
            <v/>
          </cell>
          <cell r="AM320" t="str">
            <v>Customer education/awareness</v>
          </cell>
          <cell r="AN320" t="str">
            <v>%</v>
          </cell>
          <cell r="AO320" t="str">
            <v>% of customers that state either ‘very’ or ‘fairly’ satisfied</v>
          </cell>
          <cell r="AP320">
            <v>0</v>
          </cell>
          <cell r="AQ320" t="str">
            <v>Up</v>
          </cell>
          <cell r="AR320" t="str">
            <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t="str">
            <v/>
          </cell>
          <cell r="BJ320" t="str">
            <v/>
          </cell>
          <cell r="BK320" t="str">
            <v/>
          </cell>
          <cell r="BL320" t="str">
            <v/>
          </cell>
          <cell r="BM320" t="str">
            <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v>1</v>
          </cell>
          <cell r="DW320" t="str">
            <v/>
          </cell>
        </row>
        <row r="321">
          <cell r="U321" t="str">
            <v>PR19SRN_RR08</v>
          </cell>
          <cell r="V321" t="str">
            <v xml:space="preserve">We support our customers in vulnerable circumstances </v>
          </cell>
          <cell r="W321" t="str">
            <v xml:space="preserve">PR19 new </v>
          </cell>
          <cell r="X321" t="str">
            <v>RR08</v>
          </cell>
          <cell r="Y321" t="str">
            <v>Priority services for customers in vulnerable circumstances</v>
          </cell>
          <cell r="Z321" t="str">
            <v>the percentage of households that the company supplies with water and/or wastewater services which have at least one individual registered on the company’s PSR.</v>
          </cell>
          <cell r="AA321" t="str">
            <v/>
          </cell>
          <cell r="AB321" t="str">
            <v/>
          </cell>
          <cell r="AC321" t="str">
            <v/>
          </cell>
          <cell r="AD321" t="str">
            <v/>
          </cell>
          <cell r="AE321">
            <v>1</v>
          </cell>
          <cell r="AF321" t="str">
            <v/>
          </cell>
          <cell r="AG321" t="str">
            <v/>
          </cell>
          <cell r="AH321" t="str">
            <v/>
          </cell>
          <cell r="AI321">
            <v>1</v>
          </cell>
          <cell r="AJ321" t="str">
            <v>NFI</v>
          </cell>
          <cell r="AK321" t="str">
            <v/>
          </cell>
          <cell r="AL321" t="str">
            <v/>
          </cell>
          <cell r="AM321" t="str">
            <v>Customer service/satisfaction (exc. billing etc.)</v>
          </cell>
          <cell r="AN321" t="str">
            <v>%</v>
          </cell>
          <cell r="AO321" t="str">
            <v>Percentage of applicable households</v>
          </cell>
          <cell r="AP321">
            <v>1</v>
          </cell>
          <cell r="AQ321" t="str">
            <v>Up</v>
          </cell>
          <cell r="AR321" t="str">
            <v>Priority services for customers in vulnerable circumstances</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t="str">
            <v>2.0 / 17.5 / 45</v>
          </cell>
          <cell r="BJ321" t="str">
            <v>3.0 / 35 / 90</v>
          </cell>
          <cell r="BK321" t="str">
            <v>4.3 / 35 / 90</v>
          </cell>
          <cell r="BL321" t="str">
            <v>5.6 / 35 / 90</v>
          </cell>
          <cell r="BM321" t="str">
            <v>7.0 / 35 / 90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v>1</v>
          </cell>
          <cell r="DW321" t="str">
            <v/>
          </cell>
        </row>
        <row r="322">
          <cell r="U322" t="str">
            <v>PR19SRN_WN13</v>
          </cell>
          <cell r="V322" t="str">
            <v xml:space="preserve">By working together we can secure a resilient economy for the south east </v>
          </cell>
          <cell r="W322" t="str">
            <v xml:space="preserve">PR19 new </v>
          </cell>
          <cell r="X322" t="str">
            <v>WN13</v>
          </cell>
          <cell r="Y322" t="str">
            <v>Long term supply demand schemes</v>
          </cell>
          <cell r="Z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AA322" t="str">
            <v/>
          </cell>
          <cell r="AB322">
            <v>1</v>
          </cell>
          <cell r="AC322" t="str">
            <v/>
          </cell>
          <cell r="AD322" t="str">
            <v/>
          </cell>
          <cell r="AE322" t="str">
            <v/>
          </cell>
          <cell r="AF322" t="str">
            <v/>
          </cell>
          <cell r="AG322" t="str">
            <v/>
          </cell>
          <cell r="AH322" t="str">
            <v/>
          </cell>
          <cell r="AI322">
            <v>1</v>
          </cell>
          <cell r="AJ322" t="str">
            <v>Under</v>
          </cell>
          <cell r="AK322" t="str">
            <v xml:space="preserve">Revenue  </v>
          </cell>
          <cell r="AL322" t="str">
            <v>End of Period</v>
          </cell>
          <cell r="AM322" t="str">
            <v>Resilience</v>
          </cell>
          <cell r="AN322" t="str">
            <v>Months</v>
          </cell>
          <cell r="AO322" t="str">
            <v>Expected months of delays</v>
          </cell>
          <cell r="AP322">
            <v>0</v>
          </cell>
          <cell r="AQ322" t="str">
            <v>Down</v>
          </cell>
          <cell r="AR322" t="str">
            <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t="str">
            <v/>
          </cell>
          <cell r="BJ322" t="str">
            <v/>
          </cell>
          <cell r="BK322" t="str">
            <v/>
          </cell>
          <cell r="BL322" t="str">
            <v/>
          </cell>
          <cell r="BM322" t="str">
            <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t="str">
            <v/>
          </cell>
          <cell r="CE322" t="str">
            <v/>
          </cell>
          <cell r="CF322" t="str">
            <v/>
          </cell>
          <cell r="CG322" t="str">
            <v/>
          </cell>
          <cell r="CH322" t="str">
            <v>Yes</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v>1</v>
          </cell>
          <cell r="DW322" t="str">
            <v/>
          </cell>
        </row>
        <row r="323">
          <cell r="U323" t="str">
            <v>PR19SRN_WR07</v>
          </cell>
          <cell r="V323" t="str">
            <v/>
          </cell>
          <cell r="W323" t="str">
            <v/>
          </cell>
          <cell r="X323" t="str">
            <v>WR07</v>
          </cell>
          <cell r="Y323" t="str">
            <v>Impounding reservoirs</v>
          </cell>
          <cell r="Z323" t="str">
            <v/>
          </cell>
          <cell r="AA323">
            <v>1</v>
          </cell>
          <cell r="AB323" t="str">
            <v/>
          </cell>
          <cell r="AC323" t="str">
            <v/>
          </cell>
          <cell r="AD323" t="str">
            <v/>
          </cell>
          <cell r="AE323" t="str">
            <v/>
          </cell>
          <cell r="AF323" t="str">
            <v/>
          </cell>
          <cell r="AG323" t="str">
            <v/>
          </cell>
          <cell r="AH323" t="str">
            <v/>
          </cell>
          <cell r="AI323">
            <v>1</v>
          </cell>
          <cell r="AJ323" t="str">
            <v>Under</v>
          </cell>
          <cell r="AK323" t="str">
            <v xml:space="preserve">Revenue  </v>
          </cell>
          <cell r="AL323" t="str">
            <v>In-period</v>
          </cell>
          <cell r="AM323" t="str">
            <v/>
          </cell>
          <cell r="AN323" t="str">
            <v>%</v>
          </cell>
          <cell r="AO323" t="str">
            <v>% scheme delivery</v>
          </cell>
          <cell r="AP323">
            <v>1</v>
          </cell>
          <cell r="AQ323" t="str">
            <v>Up</v>
          </cell>
          <cell r="AR323" t="str">
            <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t="str">
            <v/>
          </cell>
          <cell r="BJ323" t="str">
            <v/>
          </cell>
          <cell r="BK323" t="str">
            <v/>
          </cell>
          <cell r="BL323" t="str">
            <v/>
          </cell>
          <cell r="BM323" t="str">
            <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t="str">
            <v/>
          </cell>
          <cell r="CE323" t="str">
            <v/>
          </cell>
          <cell r="CF323" t="str">
            <v/>
          </cell>
          <cell r="CG323" t="str">
            <v/>
          </cell>
          <cell r="CH323" t="str">
            <v>Yes</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v>1</v>
          </cell>
          <cell r="DW323" t="str">
            <v/>
          </cell>
        </row>
        <row r="324">
          <cell r="U324" t="str">
            <v>PR19SRN_NEP01</v>
          </cell>
          <cell r="V324" t="str">
            <v/>
          </cell>
          <cell r="W324" t="str">
            <v/>
          </cell>
          <cell r="X324" t="str">
            <v>NEP01</v>
          </cell>
          <cell r="Y324" t="str">
            <v>WINEP Delivery</v>
          </cell>
          <cell r="Z324" t="str">
            <v/>
          </cell>
          <cell r="AA324" t="str">
            <v/>
          </cell>
          <cell r="AB324" t="str">
            <v/>
          </cell>
          <cell r="AC324" t="str">
            <v/>
          </cell>
          <cell r="AD324" t="str">
            <v/>
          </cell>
          <cell r="AE324" t="str">
            <v/>
          </cell>
          <cell r="AF324" t="str">
            <v/>
          </cell>
          <cell r="AG324" t="str">
            <v/>
          </cell>
          <cell r="AH324" t="str">
            <v/>
          </cell>
          <cell r="AI324">
            <v>0</v>
          </cell>
          <cell r="AJ324" t="str">
            <v>NFI</v>
          </cell>
          <cell r="AK324" t="str">
            <v/>
          </cell>
          <cell r="AL324" t="str">
            <v/>
          </cell>
          <cell r="AM324" t="str">
            <v/>
          </cell>
          <cell r="AN324" t="str">
            <v/>
          </cell>
          <cell r="AO324" t="str">
            <v>WINEP requirements met or not met in each year</v>
          </cell>
          <cell r="AP324">
            <v>0</v>
          </cell>
          <cell r="AQ324" t="str">
            <v/>
          </cell>
          <cell r="AR324" t="str">
            <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t="str">
            <v/>
          </cell>
          <cell r="BJ324" t="str">
            <v/>
          </cell>
          <cell r="BK324" t="str">
            <v/>
          </cell>
          <cell r="BL324" t="str">
            <v/>
          </cell>
          <cell r="BM324" t="str">
            <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v>1</v>
          </cell>
          <cell r="DW324" t="str">
            <v/>
          </cell>
        </row>
        <row r="325">
          <cell r="U325" t="str">
            <v>PR19SSC_A1</v>
          </cell>
          <cell r="V325" t="str">
            <v>Our customers</v>
          </cell>
          <cell r="W325" t="str">
            <v>PR19 new</v>
          </cell>
          <cell r="X325" t="str">
            <v>A1</v>
          </cell>
          <cell r="Y325" t="str">
            <v>C-MeX: Customer measure of experience</v>
          </cell>
          <cell r="Z325" t="str">
            <v>Level of satisfaction of residential customers.</v>
          </cell>
          <cell r="AA325">
            <v>0</v>
          </cell>
          <cell r="AB325">
            <v>0</v>
          </cell>
          <cell r="AC325" t="str">
            <v/>
          </cell>
          <cell r="AD325" t="str">
            <v/>
          </cell>
          <cell r="AE325">
            <v>1</v>
          </cell>
          <cell r="AF325" t="str">
            <v/>
          </cell>
          <cell r="AG325" t="str">
            <v/>
          </cell>
          <cell r="AH325" t="str">
            <v/>
          </cell>
          <cell r="AI325">
            <v>1</v>
          </cell>
          <cell r="AJ325" t="str">
            <v>Out &amp; under</v>
          </cell>
          <cell r="AK325" t="str">
            <v xml:space="preserve">Revenue </v>
          </cell>
          <cell r="AL325" t="str">
            <v>In-period</v>
          </cell>
          <cell r="AM325" t="str">
            <v>Customer measure of experience (C-MeX)</v>
          </cell>
          <cell r="AN325" t="str">
            <v>score</v>
          </cell>
          <cell r="AO325" t="str">
            <v>C-MEX score</v>
          </cell>
          <cell r="AP325">
            <v>2</v>
          </cell>
          <cell r="AQ325" t="str">
            <v>Up</v>
          </cell>
          <cell r="AR325" t="str">
            <v>C-MeX: Customer measure of experience</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t="str">
            <v>UQ</v>
          </cell>
          <cell r="BJ325" t="str">
            <v>UQ</v>
          </cell>
          <cell r="BK325" t="str">
            <v>UQ</v>
          </cell>
          <cell r="BL325" t="str">
            <v>UQ</v>
          </cell>
          <cell r="BM325" t="str">
            <v>UQ</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t="str">
            <v>Yes</v>
          </cell>
          <cell r="CE325" t="str">
            <v>Yes</v>
          </cell>
          <cell r="CF325" t="str">
            <v>Yes</v>
          </cell>
          <cell r="CG325" t="str">
            <v>Yes</v>
          </cell>
          <cell r="CH325" t="str">
            <v>Yes</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row>
        <row r="326">
          <cell r="U326" t="str">
            <v>PR19SSC_A2</v>
          </cell>
          <cell r="V326" t="str">
            <v>Our customers</v>
          </cell>
          <cell r="W326" t="str">
            <v>PR19 new</v>
          </cell>
          <cell r="X326" t="str">
            <v>A2</v>
          </cell>
          <cell r="Y326" t="str">
            <v>D-MeX: Developer services measure of experience</v>
          </cell>
          <cell r="Z326" t="str">
            <v>Level of satisfaction of developer services customers.</v>
          </cell>
          <cell r="AA326">
            <v>0</v>
          </cell>
          <cell r="AB326">
            <v>1</v>
          </cell>
          <cell r="AC326" t="str">
            <v/>
          </cell>
          <cell r="AD326" t="str">
            <v/>
          </cell>
          <cell r="AE326">
            <v>0</v>
          </cell>
          <cell r="AF326" t="str">
            <v/>
          </cell>
          <cell r="AG326" t="str">
            <v/>
          </cell>
          <cell r="AH326" t="str">
            <v/>
          </cell>
          <cell r="AI326">
            <v>1</v>
          </cell>
          <cell r="AJ326" t="str">
            <v>Out &amp; under</v>
          </cell>
          <cell r="AK326" t="str">
            <v xml:space="preserve">Revenue </v>
          </cell>
          <cell r="AL326" t="str">
            <v>In-period</v>
          </cell>
          <cell r="AM326" t="str">
            <v>Developer services measure of experience (D-MeX)</v>
          </cell>
          <cell r="AN326" t="str">
            <v>score</v>
          </cell>
          <cell r="AO326" t="str">
            <v>D-MEX score</v>
          </cell>
          <cell r="AP326">
            <v>2</v>
          </cell>
          <cell r="AQ326" t="str">
            <v>Up</v>
          </cell>
          <cell r="AR326" t="str">
            <v>D-MeX: Developer services measure of experience</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t="str">
            <v>UQ</v>
          </cell>
          <cell r="BJ326" t="str">
            <v>UQ</v>
          </cell>
          <cell r="BK326" t="str">
            <v>UQ</v>
          </cell>
          <cell r="BL326" t="str">
            <v>UQ</v>
          </cell>
          <cell r="BM326" t="str">
            <v>UQ</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t="str">
            <v>Yes</v>
          </cell>
          <cell r="CE326" t="str">
            <v>Yes</v>
          </cell>
          <cell r="CF326" t="str">
            <v>Yes</v>
          </cell>
          <cell r="CG326" t="str">
            <v>Yes</v>
          </cell>
          <cell r="CH326" t="str">
            <v>Yes</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v>1</v>
          </cell>
          <cell r="DW326" t="str">
            <v/>
          </cell>
        </row>
        <row r="327">
          <cell r="U327" t="str">
            <v>PR19SSC_A3</v>
          </cell>
          <cell r="V327" t="str">
            <v>Our customers</v>
          </cell>
          <cell r="W327" t="str">
            <v>PR19 new</v>
          </cell>
          <cell r="X327" t="str">
            <v>A3</v>
          </cell>
          <cell r="Y327" t="str">
            <v>Retailer measure of experience</v>
          </cell>
          <cell r="Z327" t="str">
            <v>A measure of our performance as a wholesaler operating in the business market, incorporating the existing market and operational performance standards and a satisfaction measure.</v>
          </cell>
          <cell r="AA327">
            <v>0</v>
          </cell>
          <cell r="AB327">
            <v>1</v>
          </cell>
          <cell r="AC327" t="str">
            <v/>
          </cell>
          <cell r="AD327" t="str">
            <v/>
          </cell>
          <cell r="AE327">
            <v>0</v>
          </cell>
          <cell r="AF327" t="str">
            <v/>
          </cell>
          <cell r="AG327" t="str">
            <v/>
          </cell>
          <cell r="AH327" t="str">
            <v/>
          </cell>
          <cell r="AI327">
            <v>1</v>
          </cell>
          <cell r="AJ327" t="str">
            <v>NFI</v>
          </cell>
          <cell r="AK327" t="str">
            <v/>
          </cell>
          <cell r="AL327" t="str">
            <v/>
          </cell>
          <cell r="AM327" t="str">
            <v>*** new primary category required ***</v>
          </cell>
          <cell r="AN327" t="str">
            <v>%</v>
          </cell>
          <cell r="AO327" t="str">
            <v>Percentage</v>
          </cell>
          <cell r="AP327">
            <v>1</v>
          </cell>
          <cell r="AQ327" t="str">
            <v>Up</v>
          </cell>
          <cell r="AR327" t="str">
            <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t="str">
            <v/>
          </cell>
          <cell r="BJ327" t="str">
            <v/>
          </cell>
          <cell r="BK327" t="str">
            <v/>
          </cell>
          <cell r="BL327" t="str">
            <v/>
          </cell>
          <cell r="BM327" t="str">
            <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v>1</v>
          </cell>
          <cell r="DW327" t="str">
            <v/>
          </cell>
        </row>
        <row r="328">
          <cell r="U328" t="str">
            <v>PR19SSC_B1</v>
          </cell>
          <cell r="V328" t="str">
            <v>Our community</v>
          </cell>
          <cell r="W328" t="str">
            <v>PR14 continuation</v>
          </cell>
          <cell r="X328" t="str">
            <v>B1</v>
          </cell>
          <cell r="Y328" t="str">
            <v>Financial support</v>
          </cell>
          <cell r="Z328" t="str">
            <v>Number of residential customers that we help with their water bills, using our financial assistance schemes such as our social tariff, charitable trust, payment plans or other types of help.</v>
          </cell>
          <cell r="AA328">
            <v>0</v>
          </cell>
          <cell r="AB328">
            <v>0</v>
          </cell>
          <cell r="AC328" t="str">
            <v/>
          </cell>
          <cell r="AD328" t="str">
            <v/>
          </cell>
          <cell r="AE328">
            <v>1</v>
          </cell>
          <cell r="AF328" t="str">
            <v/>
          </cell>
          <cell r="AG328" t="str">
            <v/>
          </cell>
          <cell r="AH328" t="str">
            <v/>
          </cell>
          <cell r="AI328">
            <v>1</v>
          </cell>
          <cell r="AJ328" t="str">
            <v>Under</v>
          </cell>
          <cell r="AK328" t="str">
            <v xml:space="preserve">Revenue </v>
          </cell>
          <cell r="AL328" t="str">
            <v>In-period</v>
          </cell>
          <cell r="AM328" t="str">
            <v>Affordability/vulnerability</v>
          </cell>
          <cell r="AN328" t="str">
            <v>nr</v>
          </cell>
          <cell r="AO328" t="str">
            <v>Number of residential customers</v>
          </cell>
          <cell r="AP328">
            <v>0</v>
          </cell>
          <cell r="AQ328" t="str">
            <v>Up</v>
          </cell>
          <cell r="AR328" t="str">
            <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t="str">
            <v/>
          </cell>
          <cell r="BJ328" t="str">
            <v/>
          </cell>
          <cell r="BK328" t="str">
            <v/>
          </cell>
          <cell r="BL328" t="str">
            <v/>
          </cell>
          <cell r="BM328" t="str">
            <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t="str">
            <v>Yes</v>
          </cell>
          <cell r="CE328" t="str">
            <v>Yes</v>
          </cell>
          <cell r="CF328" t="str">
            <v>Yes</v>
          </cell>
          <cell r="CG328" t="str">
            <v>Yes</v>
          </cell>
          <cell r="CH328" t="str">
            <v>Yes</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v>1</v>
          </cell>
          <cell r="DW328" t="str">
            <v/>
          </cell>
        </row>
        <row r="329">
          <cell r="U329" t="str">
            <v>PR19SSC_B2</v>
          </cell>
          <cell r="V329" t="str">
            <v>Our community</v>
          </cell>
          <cell r="W329" t="str">
            <v>PR19 new</v>
          </cell>
          <cell r="X329" t="str">
            <v>B2</v>
          </cell>
          <cell r="Y329" t="str">
            <v>Extra Care assistance</v>
          </cell>
          <cell r="Z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AA329">
            <v>0</v>
          </cell>
          <cell r="AB329">
            <v>0</v>
          </cell>
          <cell r="AC329" t="str">
            <v/>
          </cell>
          <cell r="AD329" t="str">
            <v/>
          </cell>
          <cell r="AE329">
            <v>1</v>
          </cell>
          <cell r="AF329" t="str">
            <v/>
          </cell>
          <cell r="AG329" t="str">
            <v/>
          </cell>
          <cell r="AH329" t="str">
            <v/>
          </cell>
          <cell r="AI329">
            <v>1</v>
          </cell>
          <cell r="AJ329" t="str">
            <v>Under</v>
          </cell>
          <cell r="AK329" t="str">
            <v xml:space="preserve">Revenue </v>
          </cell>
          <cell r="AL329" t="str">
            <v>In-period</v>
          </cell>
          <cell r="AM329" t="str">
            <v>Affordability/vulnerability</v>
          </cell>
          <cell r="AN329" t="str">
            <v>%</v>
          </cell>
          <cell r="AO329" t="str">
            <v>Percentage</v>
          </cell>
          <cell r="AP329">
            <v>1</v>
          </cell>
          <cell r="AQ329" t="str">
            <v>Up</v>
          </cell>
          <cell r="AR329" t="str">
            <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t="str">
            <v/>
          </cell>
          <cell r="BJ329" t="str">
            <v/>
          </cell>
          <cell r="BK329" t="str">
            <v/>
          </cell>
          <cell r="BL329" t="str">
            <v/>
          </cell>
          <cell r="BM329" t="str">
            <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t="str">
            <v>Yes</v>
          </cell>
          <cell r="CE329" t="str">
            <v>Yes</v>
          </cell>
          <cell r="CF329" t="str">
            <v>Yes</v>
          </cell>
          <cell r="CG329" t="str">
            <v>Yes</v>
          </cell>
          <cell r="CH329" t="str">
            <v>Yes</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v>1</v>
          </cell>
          <cell r="DW329" t="str">
            <v/>
          </cell>
        </row>
        <row r="330">
          <cell r="U330" t="str">
            <v>PR19SSC_B3</v>
          </cell>
          <cell r="V330" t="str">
            <v>Our community</v>
          </cell>
          <cell r="W330" t="str">
            <v>PR14 revision</v>
          </cell>
          <cell r="X330" t="str">
            <v>B3</v>
          </cell>
          <cell r="Y330" t="str">
            <v>Education activity</v>
          </cell>
          <cell r="Z330" t="str">
            <v>Number of people who have received our education services.</v>
          </cell>
          <cell r="AA330">
            <v>8.1000000000000003E-2</v>
          </cell>
          <cell r="AB330">
            <v>0.91900000000000004</v>
          </cell>
          <cell r="AC330" t="str">
            <v/>
          </cell>
          <cell r="AD330" t="str">
            <v/>
          </cell>
          <cell r="AE330">
            <v>0</v>
          </cell>
          <cell r="AF330" t="str">
            <v/>
          </cell>
          <cell r="AG330" t="str">
            <v/>
          </cell>
          <cell r="AH330" t="str">
            <v/>
          </cell>
          <cell r="AI330">
            <v>1</v>
          </cell>
          <cell r="AJ330" t="str">
            <v>Out &amp; under</v>
          </cell>
          <cell r="AK330" t="str">
            <v xml:space="preserve">Revenue </v>
          </cell>
          <cell r="AL330" t="str">
            <v>In-period</v>
          </cell>
          <cell r="AM330" t="str">
            <v>Customer education/awareness</v>
          </cell>
          <cell r="AN330" t="str">
            <v>nr</v>
          </cell>
          <cell r="AO330" t="str">
            <v>Number of people</v>
          </cell>
          <cell r="AP330">
            <v>0</v>
          </cell>
          <cell r="AQ330" t="str">
            <v>Up</v>
          </cell>
          <cell r="AR330" t="str">
            <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t="str">
            <v/>
          </cell>
          <cell r="BJ330" t="str">
            <v/>
          </cell>
          <cell r="BK330" t="str">
            <v/>
          </cell>
          <cell r="BL330" t="str">
            <v/>
          </cell>
          <cell r="BM330" t="str">
            <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t="str">
            <v>Yes</v>
          </cell>
          <cell r="CE330" t="str">
            <v>Yes</v>
          </cell>
          <cell r="CF330" t="str">
            <v>Yes</v>
          </cell>
          <cell r="CG330" t="str">
            <v>Yes</v>
          </cell>
          <cell r="CH330" t="str">
            <v>Yes</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v>1</v>
          </cell>
          <cell r="DW330" t="str">
            <v/>
          </cell>
        </row>
        <row r="331">
          <cell r="U331" t="str">
            <v>PR19SSC_B4</v>
          </cell>
          <cell r="V331" t="str">
            <v>Our community</v>
          </cell>
          <cell r="W331" t="str">
            <v>PR19 new</v>
          </cell>
          <cell r="X331" t="str">
            <v>B4</v>
          </cell>
          <cell r="Y331" t="str">
            <v>Priority services for customers in vulnerable circumstances</v>
          </cell>
          <cell r="Z331" t="str">
            <v>Number of people on priority services register and proportion validated every two years.</v>
          </cell>
          <cell r="AA331">
            <v>0</v>
          </cell>
          <cell r="AB331">
            <v>0</v>
          </cell>
          <cell r="AC331" t="str">
            <v/>
          </cell>
          <cell r="AD331" t="str">
            <v/>
          </cell>
          <cell r="AE331">
            <v>1</v>
          </cell>
          <cell r="AF331" t="str">
            <v/>
          </cell>
          <cell r="AG331" t="str">
            <v/>
          </cell>
          <cell r="AH331" t="str">
            <v/>
          </cell>
          <cell r="AI331">
            <v>1</v>
          </cell>
          <cell r="AJ331" t="str">
            <v>NFI</v>
          </cell>
          <cell r="AK331" t="str">
            <v/>
          </cell>
          <cell r="AL331" t="str">
            <v/>
          </cell>
          <cell r="AM331" t="str">
            <v>Affordability/vulnerability</v>
          </cell>
          <cell r="AN331" t="str">
            <v>%</v>
          </cell>
          <cell r="AO331" t="str">
            <v>Percentage of applicable households</v>
          </cell>
          <cell r="AP331">
            <v>1</v>
          </cell>
          <cell r="AQ331" t="str">
            <v>Up</v>
          </cell>
          <cell r="AR331" t="str">
            <v>Priority services for customers in vulnerable circumstances</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t="str">
            <v>6.1 / 17.5 / 45</v>
          </cell>
          <cell r="BJ331" t="str">
            <v>6.6 / 35 / 90</v>
          </cell>
          <cell r="BK331" t="str">
            <v>7.1 / 35 / 90</v>
          </cell>
          <cell r="BL331" t="str">
            <v>7.5 / 35 / 90</v>
          </cell>
          <cell r="BM331" t="str">
            <v>8.0 / 35 / 90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v>1</v>
          </cell>
          <cell r="DW331" t="str">
            <v/>
          </cell>
        </row>
        <row r="332">
          <cell r="U332" t="str">
            <v>PR19SSC_C1</v>
          </cell>
          <cell r="V332" t="str">
            <v>Our environment</v>
          </cell>
          <cell r="W332" t="str">
            <v>PR14 continuation</v>
          </cell>
          <cell r="X332" t="str">
            <v>C1</v>
          </cell>
          <cell r="Y332" t="str">
            <v>Leakage South Staffs region</v>
          </cell>
          <cell r="Z332" t="str">
            <v>Leakage level in the South Staffs supply region.</v>
          </cell>
          <cell r="AA332">
            <v>0</v>
          </cell>
          <cell r="AB332">
            <v>1</v>
          </cell>
          <cell r="AC332" t="str">
            <v/>
          </cell>
          <cell r="AD332" t="str">
            <v/>
          </cell>
          <cell r="AE332">
            <v>0</v>
          </cell>
          <cell r="AF332" t="str">
            <v/>
          </cell>
          <cell r="AG332" t="str">
            <v/>
          </cell>
          <cell r="AH332" t="str">
            <v/>
          </cell>
          <cell r="AI332">
            <v>1</v>
          </cell>
          <cell r="AJ332" t="str">
            <v>Out &amp; under</v>
          </cell>
          <cell r="AK332" t="str">
            <v xml:space="preserve">Revenue </v>
          </cell>
          <cell r="AL332" t="str">
            <v>In-period</v>
          </cell>
          <cell r="AM332" t="str">
            <v>Leakage</v>
          </cell>
          <cell r="AN332" t="str">
            <v>%</v>
          </cell>
          <cell r="AO332" t="str">
            <v>Percentage reduction from baseline (2019-20) using 3 year average</v>
          </cell>
          <cell r="AP332">
            <v>1</v>
          </cell>
          <cell r="AQ332" t="str">
            <v>Up</v>
          </cell>
          <cell r="AR332" t="str">
            <v>Leakage</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1.8</v>
          </cell>
          <cell r="BJ332">
            <v>4.2</v>
          </cell>
          <cell r="BK332">
            <v>7.8</v>
          </cell>
          <cell r="BL332">
            <v>11.4</v>
          </cell>
          <cell r="BM332">
            <v>15</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t="str">
            <v>Yes</v>
          </cell>
          <cell r="CE332" t="str">
            <v>Yes</v>
          </cell>
          <cell r="CF332" t="str">
            <v>Yes</v>
          </cell>
          <cell r="CG332" t="str">
            <v>Yes</v>
          </cell>
          <cell r="CH332" t="str">
            <v>Yes</v>
          </cell>
          <cell r="CI332" t="str">
            <v/>
          </cell>
          <cell r="CJ332" t="str">
            <v/>
          </cell>
          <cell r="CK332" t="str">
            <v/>
          </cell>
          <cell r="CL332" t="str">
            <v/>
          </cell>
          <cell r="CM332" t="str">
            <v/>
          </cell>
          <cell r="CN332">
            <v>-5</v>
          </cell>
          <cell r="CO332">
            <v>-5</v>
          </cell>
          <cell r="CP332">
            <v>-5</v>
          </cell>
          <cell r="CQ332">
            <v>-5</v>
          </cell>
          <cell r="CR332">
            <v>-5</v>
          </cell>
          <cell r="CS332" t="str">
            <v/>
          </cell>
          <cell r="CT332" t="str">
            <v/>
          </cell>
          <cell r="CU332" t="str">
            <v/>
          </cell>
          <cell r="CV332" t="str">
            <v/>
          </cell>
          <cell r="CW332" t="str">
            <v/>
          </cell>
          <cell r="CX332" t="str">
            <v/>
          </cell>
          <cell r="CY332" t="str">
            <v/>
          </cell>
          <cell r="CZ332" t="str">
            <v/>
          </cell>
          <cell r="DA332" t="str">
            <v/>
          </cell>
          <cell r="DB332" t="str">
            <v/>
          </cell>
          <cell r="DC332">
            <v>6</v>
          </cell>
          <cell r="DD332">
            <v>8.4</v>
          </cell>
          <cell r="DE332">
            <v>12</v>
          </cell>
          <cell r="DF332">
            <v>15.6</v>
          </cell>
          <cell r="DG332">
            <v>19.2</v>
          </cell>
          <cell r="DH332" t="str">
            <v/>
          </cell>
          <cell r="DI332" t="str">
            <v/>
          </cell>
          <cell r="DJ332" t="str">
            <v/>
          </cell>
          <cell r="DK332" t="str">
            <v/>
          </cell>
          <cell r="DL332" t="str">
            <v/>
          </cell>
          <cell r="DM332">
            <v>-0.23499999999999999</v>
          </cell>
          <cell r="DN332" t="str">
            <v/>
          </cell>
          <cell r="DO332" t="str">
            <v/>
          </cell>
          <cell r="DP332" t="str">
            <v/>
          </cell>
          <cell r="DQ332">
            <v>0.19600000000000001</v>
          </cell>
          <cell r="DR332" t="str">
            <v/>
          </cell>
          <cell r="DS332" t="str">
            <v/>
          </cell>
          <cell r="DT332" t="str">
            <v/>
          </cell>
          <cell r="DU332" t="str">
            <v/>
          </cell>
          <cell r="DV332">
            <v>1</v>
          </cell>
          <cell r="DW332" t="str">
            <v/>
          </cell>
        </row>
        <row r="333">
          <cell r="U333" t="str">
            <v>PR19SSC_C2</v>
          </cell>
          <cell r="V333" t="str">
            <v>Our environment</v>
          </cell>
          <cell r="W333" t="str">
            <v>PR14 continuation</v>
          </cell>
          <cell r="X333" t="str">
            <v>C2</v>
          </cell>
          <cell r="Y333" t="str">
            <v>Leakage Cambridge region</v>
          </cell>
          <cell r="Z333" t="str">
            <v>Leakage level in the Cambridge supply region.</v>
          </cell>
          <cell r="AA333">
            <v>0</v>
          </cell>
          <cell r="AB333">
            <v>1</v>
          </cell>
          <cell r="AC333" t="str">
            <v/>
          </cell>
          <cell r="AD333" t="str">
            <v/>
          </cell>
          <cell r="AE333">
            <v>0</v>
          </cell>
          <cell r="AF333" t="str">
            <v/>
          </cell>
          <cell r="AG333" t="str">
            <v/>
          </cell>
          <cell r="AH333" t="str">
            <v/>
          </cell>
          <cell r="AI333">
            <v>1</v>
          </cell>
          <cell r="AJ333" t="str">
            <v>Out &amp; under</v>
          </cell>
          <cell r="AK333" t="str">
            <v xml:space="preserve">Revenue </v>
          </cell>
          <cell r="AL333" t="str">
            <v>In-period</v>
          </cell>
          <cell r="AM333" t="str">
            <v>Leakage</v>
          </cell>
          <cell r="AN333" t="str">
            <v>%</v>
          </cell>
          <cell r="AO333" t="str">
            <v>Percentage reduction from baseline (2019-20) using 3 year average</v>
          </cell>
          <cell r="AP333">
            <v>1</v>
          </cell>
          <cell r="AQ333" t="str">
            <v>Up</v>
          </cell>
          <cell r="AR333" t="str">
            <v>Leakage</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2.9</v>
          </cell>
          <cell r="BJ333">
            <v>5.0999999999999996</v>
          </cell>
          <cell r="BK333">
            <v>8</v>
          </cell>
          <cell r="BL333">
            <v>10.9</v>
          </cell>
          <cell r="BM333">
            <v>13.8</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t="str">
            <v>Yes</v>
          </cell>
          <cell r="CE333" t="str">
            <v>Yes</v>
          </cell>
          <cell r="CF333" t="str">
            <v>Yes</v>
          </cell>
          <cell r="CG333" t="str">
            <v>Yes</v>
          </cell>
          <cell r="CH333" t="str">
            <v>Yes</v>
          </cell>
          <cell r="CI333" t="str">
            <v/>
          </cell>
          <cell r="CJ333" t="str">
            <v/>
          </cell>
          <cell r="CK333" t="str">
            <v/>
          </cell>
          <cell r="CL333" t="str">
            <v/>
          </cell>
          <cell r="CM333" t="str">
            <v/>
          </cell>
          <cell r="CN333">
            <v>-5</v>
          </cell>
          <cell r="CO333">
            <v>-5</v>
          </cell>
          <cell r="CP333">
            <v>-5</v>
          </cell>
          <cell r="CQ333">
            <v>-5</v>
          </cell>
          <cell r="CR333">
            <v>-5</v>
          </cell>
          <cell r="CS333" t="str">
            <v/>
          </cell>
          <cell r="CT333" t="str">
            <v/>
          </cell>
          <cell r="CU333" t="str">
            <v/>
          </cell>
          <cell r="CV333" t="str">
            <v/>
          </cell>
          <cell r="CW333" t="str">
            <v/>
          </cell>
          <cell r="CX333" t="str">
            <v/>
          </cell>
          <cell r="CY333" t="str">
            <v/>
          </cell>
          <cell r="CZ333" t="str">
            <v/>
          </cell>
          <cell r="DA333" t="str">
            <v/>
          </cell>
          <cell r="DB333" t="str">
            <v/>
          </cell>
          <cell r="DC333">
            <v>8.6</v>
          </cell>
          <cell r="DD333">
            <v>10.8</v>
          </cell>
          <cell r="DE333">
            <v>13.7</v>
          </cell>
          <cell r="DF333">
            <v>16.600000000000001</v>
          </cell>
          <cell r="DG333">
            <v>19.5</v>
          </cell>
          <cell r="DH333" t="str">
            <v/>
          </cell>
          <cell r="DI333" t="str">
            <v/>
          </cell>
          <cell r="DJ333" t="str">
            <v/>
          </cell>
          <cell r="DK333" t="str">
            <v/>
          </cell>
          <cell r="DL333" t="str">
            <v/>
          </cell>
          <cell r="DM333">
            <v>-0.254</v>
          </cell>
          <cell r="DN333" t="str">
            <v/>
          </cell>
          <cell r="DO333" t="str">
            <v/>
          </cell>
          <cell r="DP333" t="str">
            <v/>
          </cell>
          <cell r="DQ333">
            <v>0.21099999999999999</v>
          </cell>
          <cell r="DR333" t="str">
            <v/>
          </cell>
          <cell r="DS333" t="str">
            <v/>
          </cell>
          <cell r="DT333" t="str">
            <v/>
          </cell>
          <cell r="DU333" t="str">
            <v/>
          </cell>
          <cell r="DV333">
            <v>1</v>
          </cell>
          <cell r="DW333" t="str">
            <v/>
          </cell>
        </row>
        <row r="334">
          <cell r="U334" t="str">
            <v>PR19SSC_C3</v>
          </cell>
          <cell r="V334" t="str">
            <v>Our environment</v>
          </cell>
          <cell r="W334" t="str">
            <v>PR14 continuation</v>
          </cell>
          <cell r="X334" t="str">
            <v>C3</v>
          </cell>
          <cell r="Y334" t="str">
            <v>Per capita consumption South Staffs region</v>
          </cell>
          <cell r="Z334" t="str">
            <v>The average water consumption of residential customers in the South Staffs supply region.</v>
          </cell>
          <cell r="AA334">
            <v>0</v>
          </cell>
          <cell r="AB334">
            <v>1</v>
          </cell>
          <cell r="AC334" t="str">
            <v/>
          </cell>
          <cell r="AD334" t="str">
            <v/>
          </cell>
          <cell r="AE334">
            <v>0</v>
          </cell>
          <cell r="AF334" t="str">
            <v/>
          </cell>
          <cell r="AG334" t="str">
            <v/>
          </cell>
          <cell r="AH334" t="str">
            <v/>
          </cell>
          <cell r="AI334">
            <v>1</v>
          </cell>
          <cell r="AJ334" t="str">
            <v>Out &amp; under</v>
          </cell>
          <cell r="AK334" t="str">
            <v xml:space="preserve">Revenue </v>
          </cell>
          <cell r="AL334" t="str">
            <v>End of period</v>
          </cell>
          <cell r="AM334" t="str">
            <v>Water consumption</v>
          </cell>
          <cell r="AN334" t="str">
            <v xml:space="preserve">% </v>
          </cell>
          <cell r="AO334" t="str">
            <v>Percentage reduction from baseline (2019-20) using 3 year average</v>
          </cell>
          <cell r="AP334">
            <v>1</v>
          </cell>
          <cell r="AQ334" t="str">
            <v>Up</v>
          </cell>
          <cell r="AR334" t="str">
            <v>Per capita consumption</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0.4</v>
          </cell>
          <cell r="BJ334">
            <v>0.5</v>
          </cell>
          <cell r="BK334">
            <v>0.7</v>
          </cell>
          <cell r="BL334">
            <v>0.8</v>
          </cell>
          <cell r="BM334">
            <v>1</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t="str">
            <v>Yes</v>
          </cell>
          <cell r="CE334" t="str">
            <v>Yes</v>
          </cell>
          <cell r="CF334" t="str">
            <v>Yes</v>
          </cell>
          <cell r="CG334" t="str">
            <v>Yes</v>
          </cell>
          <cell r="CH334" t="str">
            <v>Yes</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v>-0.16900000000000001</v>
          </cell>
          <cell r="DN334" t="str">
            <v/>
          </cell>
          <cell r="DO334" t="str">
            <v/>
          </cell>
          <cell r="DP334" t="str">
            <v/>
          </cell>
          <cell r="DQ334">
            <v>0.125</v>
          </cell>
          <cell r="DR334" t="str">
            <v/>
          </cell>
          <cell r="DS334" t="str">
            <v/>
          </cell>
          <cell r="DT334" t="str">
            <v/>
          </cell>
          <cell r="DU334" t="str">
            <v/>
          </cell>
          <cell r="DV334">
            <v>1</v>
          </cell>
          <cell r="DW334" t="str">
            <v/>
          </cell>
        </row>
        <row r="335">
          <cell r="U335" t="str">
            <v>PR19SSC_C4</v>
          </cell>
          <cell r="V335" t="str">
            <v>Our environment</v>
          </cell>
          <cell r="W335" t="str">
            <v>PR14 continuation</v>
          </cell>
          <cell r="X335" t="str">
            <v>C4</v>
          </cell>
          <cell r="Y335" t="str">
            <v>Per capita consumption Cambridge region</v>
          </cell>
          <cell r="Z335" t="str">
            <v>The average water consumption of residential customers in the Cambridge supply region.</v>
          </cell>
          <cell r="AA335">
            <v>0</v>
          </cell>
          <cell r="AB335">
            <v>1</v>
          </cell>
          <cell r="AC335" t="str">
            <v/>
          </cell>
          <cell r="AD335" t="str">
            <v/>
          </cell>
          <cell r="AE335">
            <v>0</v>
          </cell>
          <cell r="AF335" t="str">
            <v/>
          </cell>
          <cell r="AG335" t="str">
            <v/>
          </cell>
          <cell r="AH335" t="str">
            <v/>
          </cell>
          <cell r="AI335">
            <v>1</v>
          </cell>
          <cell r="AJ335" t="str">
            <v>Out &amp; under</v>
          </cell>
          <cell r="AK335" t="str">
            <v xml:space="preserve">Revenue </v>
          </cell>
          <cell r="AL335" t="str">
            <v>End of period</v>
          </cell>
          <cell r="AM335" t="str">
            <v>Water consumption</v>
          </cell>
          <cell r="AN335" t="str">
            <v xml:space="preserve">% </v>
          </cell>
          <cell r="AO335" t="str">
            <v>Percentage reduction from baseline (2019-20) using 3 year average</v>
          </cell>
          <cell r="AP335">
            <v>1</v>
          </cell>
          <cell r="AQ335" t="str">
            <v>Up</v>
          </cell>
          <cell r="AR335" t="str">
            <v>Per capita consumption</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1.2</v>
          </cell>
          <cell r="BJ335">
            <v>2.5</v>
          </cell>
          <cell r="BK335">
            <v>3.7</v>
          </cell>
          <cell r="BL335">
            <v>5</v>
          </cell>
          <cell r="BM335">
            <v>6.3</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t="str">
            <v>Yes</v>
          </cell>
          <cell r="CE335" t="str">
            <v>Yes</v>
          </cell>
          <cell r="CF335" t="str">
            <v>Yes</v>
          </cell>
          <cell r="CG335" t="str">
            <v>Yes</v>
          </cell>
          <cell r="CH335" t="str">
            <v>Yes</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v>-2.5000000000000001E-2</v>
          </cell>
          <cell r="DN335" t="str">
            <v/>
          </cell>
          <cell r="DO335" t="str">
            <v/>
          </cell>
          <cell r="DP335" t="str">
            <v/>
          </cell>
          <cell r="DQ335">
            <v>2.1000000000000001E-2</v>
          </cell>
          <cell r="DR335" t="str">
            <v/>
          </cell>
          <cell r="DS335" t="str">
            <v/>
          </cell>
          <cell r="DT335" t="str">
            <v/>
          </cell>
          <cell r="DU335" t="str">
            <v/>
          </cell>
          <cell r="DV335">
            <v>1</v>
          </cell>
          <cell r="DW335" t="str">
            <v/>
          </cell>
        </row>
        <row r="336">
          <cell r="U336" t="str">
            <v>PR19SSC_C5</v>
          </cell>
          <cell r="V336" t="str">
            <v>Our environment</v>
          </cell>
          <cell r="W336" t="str">
            <v>PR19 new</v>
          </cell>
          <cell r="X336" t="str">
            <v>C5</v>
          </cell>
          <cell r="Y336" t="str">
            <v>Environmentally sensitive water abstraction</v>
          </cell>
          <cell r="Z336" t="str">
            <v>Compliance with pre-defined water abstraction thresholds for our designated abstraction incentive mechanism (AIM) sites.</v>
          </cell>
          <cell r="AA336">
            <v>1</v>
          </cell>
          <cell r="AB336">
            <v>0</v>
          </cell>
          <cell r="AC336" t="str">
            <v/>
          </cell>
          <cell r="AD336" t="str">
            <v/>
          </cell>
          <cell r="AE336">
            <v>0</v>
          </cell>
          <cell r="AF336" t="str">
            <v/>
          </cell>
          <cell r="AG336" t="str">
            <v/>
          </cell>
          <cell r="AH336" t="str">
            <v/>
          </cell>
          <cell r="AI336">
            <v>1</v>
          </cell>
          <cell r="AJ336" t="str">
            <v>Out &amp; under</v>
          </cell>
          <cell r="AK336" t="str">
            <v xml:space="preserve">Revenue </v>
          </cell>
          <cell r="AL336" t="str">
            <v>In-period</v>
          </cell>
          <cell r="AM336" t="str">
            <v>Water resources/ abstraction</v>
          </cell>
          <cell r="AN336" t="str">
            <v>Number</v>
          </cell>
          <cell r="AO336" t="str">
            <v>Score derived from AIM calculation</v>
          </cell>
          <cell r="AP336">
            <v>2</v>
          </cell>
          <cell r="AQ336" t="str">
            <v>Up</v>
          </cell>
          <cell r="AR336" t="str">
            <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t="str">
            <v/>
          </cell>
          <cell r="BJ336" t="str">
            <v/>
          </cell>
          <cell r="BK336" t="str">
            <v/>
          </cell>
          <cell r="BL336" t="str">
            <v/>
          </cell>
          <cell r="BM336" t="str">
            <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t="str">
            <v>Yes</v>
          </cell>
          <cell r="CE336" t="str">
            <v>Yes</v>
          </cell>
          <cell r="CF336" t="str">
            <v>Yes</v>
          </cell>
          <cell r="CG336" t="str">
            <v>Yes</v>
          </cell>
          <cell r="CH336" t="str">
            <v>Yes</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v>1</v>
          </cell>
          <cell r="DW336" t="str">
            <v/>
          </cell>
        </row>
        <row r="337">
          <cell r="U337" t="str">
            <v>PR19SSC_C6</v>
          </cell>
          <cell r="V337" t="str">
            <v>Our environment</v>
          </cell>
          <cell r="W337" t="str">
            <v>PR19 new</v>
          </cell>
          <cell r="X337" t="str">
            <v>C6</v>
          </cell>
          <cell r="Y337" t="str">
            <v>Supporting water efficient housebuilding</v>
          </cell>
          <cell r="Z337" t="str">
            <v>The volume of water saved from new residential properties being built to HQM or BREEAM accreditation standards, and which meet 100 litres per person per day water efficiency level.</v>
          </cell>
          <cell r="AA337">
            <v>0</v>
          </cell>
          <cell r="AB337">
            <v>1</v>
          </cell>
          <cell r="AC337" t="str">
            <v/>
          </cell>
          <cell r="AD337" t="str">
            <v/>
          </cell>
          <cell r="AE337">
            <v>0</v>
          </cell>
          <cell r="AF337" t="str">
            <v/>
          </cell>
          <cell r="AG337" t="str">
            <v/>
          </cell>
          <cell r="AH337" t="str">
            <v/>
          </cell>
          <cell r="AI337">
            <v>1</v>
          </cell>
          <cell r="AJ337" t="str">
            <v>NFI</v>
          </cell>
          <cell r="AK337" t="str">
            <v/>
          </cell>
          <cell r="AL337" t="str">
            <v/>
          </cell>
          <cell r="AM337" t="str">
            <v>Water consumption</v>
          </cell>
          <cell r="AN337" t="str">
            <v>nr</v>
          </cell>
          <cell r="AO337" t="str">
            <v>Megalitres saved</v>
          </cell>
          <cell r="AP337">
            <v>1</v>
          </cell>
          <cell r="AQ337" t="str">
            <v>Up</v>
          </cell>
          <cell r="AR337" t="str">
            <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t="str">
            <v/>
          </cell>
          <cell r="BJ337" t="str">
            <v/>
          </cell>
          <cell r="BK337" t="str">
            <v/>
          </cell>
          <cell r="BL337" t="str">
            <v/>
          </cell>
          <cell r="BM337" t="str">
            <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No</v>
          </cell>
          <cell r="DV337">
            <v>1</v>
          </cell>
          <cell r="DW337" t="str">
            <v/>
          </cell>
        </row>
        <row r="338">
          <cell r="U338" t="str">
            <v>PR19SSC_C7</v>
          </cell>
          <cell r="V338" t="str">
            <v>Our environment</v>
          </cell>
          <cell r="W338" t="str">
            <v>PR14 revision</v>
          </cell>
          <cell r="X338" t="str">
            <v>C7</v>
          </cell>
          <cell r="Y338" t="str">
            <v>Protecting wildlife, plants, habitats and catchments</v>
          </cell>
          <cell r="Z338" t="str">
            <v>The area of land that we actively manage to protect wildlife, plants, habitats and catchments.</v>
          </cell>
          <cell r="AA338">
            <v>0.5</v>
          </cell>
          <cell r="AB338">
            <v>0.5</v>
          </cell>
          <cell r="AC338" t="str">
            <v/>
          </cell>
          <cell r="AD338" t="str">
            <v/>
          </cell>
          <cell r="AE338">
            <v>0</v>
          </cell>
          <cell r="AF338" t="str">
            <v/>
          </cell>
          <cell r="AG338" t="str">
            <v/>
          </cell>
          <cell r="AH338" t="str">
            <v/>
          </cell>
          <cell r="AI338">
            <v>1</v>
          </cell>
          <cell r="AJ338" t="str">
            <v>Out &amp; under</v>
          </cell>
          <cell r="AK338" t="str">
            <v xml:space="preserve">Revenue </v>
          </cell>
          <cell r="AL338" t="str">
            <v>In-period</v>
          </cell>
          <cell r="AM338" t="str">
            <v>Biodiversity/SSSIs</v>
          </cell>
          <cell r="AN338" t="str">
            <v>nr</v>
          </cell>
          <cell r="AO338" t="str">
            <v>Hectares</v>
          </cell>
          <cell r="AP338">
            <v>1</v>
          </cell>
          <cell r="AQ338" t="str">
            <v>Up</v>
          </cell>
          <cell r="AR338" t="str">
            <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t="str">
            <v/>
          </cell>
          <cell r="BJ338" t="str">
            <v/>
          </cell>
          <cell r="BK338" t="str">
            <v/>
          </cell>
          <cell r="BL338" t="str">
            <v/>
          </cell>
          <cell r="BM338" t="str">
            <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t="str">
            <v>Yes</v>
          </cell>
          <cell r="CE338" t="str">
            <v>Yes</v>
          </cell>
          <cell r="CF338" t="str">
            <v>Yes</v>
          </cell>
          <cell r="CG338" t="str">
            <v>Yes</v>
          </cell>
          <cell r="CH338" t="str">
            <v>Yes</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v>1</v>
          </cell>
          <cell r="DW338" t="str">
            <v/>
          </cell>
        </row>
        <row r="339">
          <cell r="U339" t="str">
            <v>PR19SSC_C8</v>
          </cell>
          <cell r="V339" t="str">
            <v>Our environment</v>
          </cell>
          <cell r="W339" t="str">
            <v>PR14 revision</v>
          </cell>
          <cell r="X339" t="str">
            <v>C8</v>
          </cell>
          <cell r="Y339" t="str">
            <v>Carbon emissions</v>
          </cell>
          <cell r="Z339" t="str">
            <v>The amount of direct or indirect operational carbon emissions as a result of our operations, per connected property.</v>
          </cell>
          <cell r="AA339">
            <v>0.16200000000000001</v>
          </cell>
          <cell r="AB339">
            <v>0.83799999999999997</v>
          </cell>
          <cell r="AC339" t="str">
            <v/>
          </cell>
          <cell r="AD339" t="str">
            <v/>
          </cell>
          <cell r="AE339">
            <v>0</v>
          </cell>
          <cell r="AF339" t="str">
            <v/>
          </cell>
          <cell r="AG339" t="str">
            <v/>
          </cell>
          <cell r="AH339" t="str">
            <v/>
          </cell>
          <cell r="AI339">
            <v>1</v>
          </cell>
          <cell r="AJ339" t="str">
            <v>NFI</v>
          </cell>
          <cell r="AK339" t="str">
            <v/>
          </cell>
          <cell r="AL339" t="str">
            <v/>
          </cell>
          <cell r="AM339" t="str">
            <v>Energy/emissions</v>
          </cell>
          <cell r="AN339" t="str">
            <v>nr</v>
          </cell>
          <cell r="AO339" t="str">
            <v>Kilograms per connected property</v>
          </cell>
          <cell r="AP339">
            <v>1</v>
          </cell>
          <cell r="AQ339" t="str">
            <v>Down</v>
          </cell>
          <cell r="AR339" t="str">
            <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t="str">
            <v/>
          </cell>
          <cell r="BJ339" t="str">
            <v/>
          </cell>
          <cell r="BK339" t="str">
            <v/>
          </cell>
          <cell r="BL339" t="str">
            <v/>
          </cell>
          <cell r="BM339" t="str">
            <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v>1</v>
          </cell>
          <cell r="DW339" t="str">
            <v/>
          </cell>
        </row>
        <row r="340">
          <cell r="U340" t="str">
            <v>PR19SSC_D1</v>
          </cell>
          <cell r="V340" t="str">
            <v>Our service</v>
          </cell>
          <cell r="W340" t="str">
            <v>PR19 new</v>
          </cell>
          <cell r="X340" t="str">
            <v>D1</v>
          </cell>
          <cell r="Y340" t="str">
            <v>Water quality compliance (CRI)</v>
          </cell>
          <cell r="Z340" t="str">
            <v>Compliance with drinking water quality regulations, as measured using the DWI's compliance risk index metric.</v>
          </cell>
          <cell r="AA340">
            <v>0</v>
          </cell>
          <cell r="AB340">
            <v>1</v>
          </cell>
          <cell r="AC340" t="str">
            <v/>
          </cell>
          <cell r="AD340" t="str">
            <v/>
          </cell>
          <cell r="AE340">
            <v>0</v>
          </cell>
          <cell r="AF340" t="str">
            <v/>
          </cell>
          <cell r="AG340" t="str">
            <v/>
          </cell>
          <cell r="AH340" t="str">
            <v/>
          </cell>
          <cell r="AI340">
            <v>1</v>
          </cell>
          <cell r="AJ340" t="str">
            <v>Under</v>
          </cell>
          <cell r="AK340" t="str">
            <v xml:space="preserve">Revenue </v>
          </cell>
          <cell r="AL340" t="str">
            <v>In-period</v>
          </cell>
          <cell r="AM340" t="str">
            <v>Water quality compliance</v>
          </cell>
          <cell r="AN340" t="str">
            <v>number</v>
          </cell>
          <cell r="AO340" t="str">
            <v>Numerical CRI score</v>
          </cell>
          <cell r="AP340">
            <v>2</v>
          </cell>
          <cell r="AQ340" t="str">
            <v>Down</v>
          </cell>
          <cell r="AR340" t="str">
            <v>Water quality compliance (CRI)</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t="str">
            <v>Yes</v>
          </cell>
          <cell r="CE340" t="str">
            <v>Yes</v>
          </cell>
          <cell r="CF340" t="str">
            <v>Yes</v>
          </cell>
          <cell r="CG340" t="str">
            <v>Yes</v>
          </cell>
          <cell r="CH340" t="str">
            <v>Yes</v>
          </cell>
          <cell r="CI340" t="str">
            <v/>
          </cell>
          <cell r="CJ340" t="str">
            <v/>
          </cell>
          <cell r="CK340" t="str">
            <v/>
          </cell>
          <cell r="CL340" t="str">
            <v/>
          </cell>
          <cell r="CM340" t="str">
            <v/>
          </cell>
          <cell r="CN340">
            <v>6.7</v>
          </cell>
          <cell r="CO340">
            <v>7.4</v>
          </cell>
          <cell r="CP340">
            <v>8.1</v>
          </cell>
          <cell r="CQ340">
            <v>8.8000000000000007</v>
          </cell>
          <cell r="CR340">
            <v>9.5</v>
          </cell>
          <cell r="CS340">
            <v>2</v>
          </cell>
          <cell r="CT340">
            <v>2</v>
          </cell>
          <cell r="CU340">
            <v>2</v>
          </cell>
          <cell r="CV340">
            <v>2</v>
          </cell>
          <cell r="CW340">
            <v>2</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v>-0.26700000000000002</v>
          </cell>
          <cell r="DN340" t="str">
            <v/>
          </cell>
          <cell r="DO340" t="str">
            <v/>
          </cell>
          <cell r="DP340" t="str">
            <v/>
          </cell>
          <cell r="DQ340">
            <v>0</v>
          </cell>
          <cell r="DR340" t="str">
            <v/>
          </cell>
          <cell r="DS340" t="str">
            <v/>
          </cell>
          <cell r="DT340" t="str">
            <v/>
          </cell>
          <cell r="DU340" t="str">
            <v/>
          </cell>
          <cell r="DV340">
            <v>1</v>
          </cell>
          <cell r="DW340" t="str">
            <v/>
          </cell>
        </row>
        <row r="341">
          <cell r="U341" t="str">
            <v>PR19SSC_D2</v>
          </cell>
          <cell r="V341" t="str">
            <v>Our service</v>
          </cell>
          <cell r="W341" t="str">
            <v>PR14 continuation</v>
          </cell>
          <cell r="X341" t="str">
            <v>D2</v>
          </cell>
          <cell r="Y341" t="str">
            <v>Water supply interruptions</v>
          </cell>
          <cell r="Z341" t="str">
            <v>Average minutes of interruption each connected property experiences for interruptions of 3 hours or greater.</v>
          </cell>
          <cell r="AA341">
            <v>0</v>
          </cell>
          <cell r="AB341">
            <v>1</v>
          </cell>
          <cell r="AC341" t="str">
            <v/>
          </cell>
          <cell r="AD341" t="str">
            <v/>
          </cell>
          <cell r="AE341">
            <v>0</v>
          </cell>
          <cell r="AF341" t="str">
            <v/>
          </cell>
          <cell r="AG341" t="str">
            <v/>
          </cell>
          <cell r="AH341" t="str">
            <v/>
          </cell>
          <cell r="AI341">
            <v>1</v>
          </cell>
          <cell r="AJ341" t="str">
            <v>Out &amp; under</v>
          </cell>
          <cell r="AK341" t="str">
            <v xml:space="preserve">Revenue </v>
          </cell>
          <cell r="AL341" t="str">
            <v>In-period</v>
          </cell>
          <cell r="AM341" t="str">
            <v>Supply interruptions</v>
          </cell>
          <cell r="AN341" t="str">
            <v>hh:mm:ss</v>
          </cell>
          <cell r="AO341" t="str">
            <v>Hours:minutes:seconds per property per year</v>
          </cell>
          <cell r="AP341">
            <v>0</v>
          </cell>
          <cell r="AQ341" t="str">
            <v>Down</v>
          </cell>
          <cell r="AR341" t="str">
            <v>Water supply interruptions</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4.5138888888888893E-3</v>
          </cell>
          <cell r="BJ341">
            <v>4.2592592592592595E-3</v>
          </cell>
          <cell r="BK341">
            <v>3.9930555555555561E-3</v>
          </cell>
          <cell r="BL341">
            <v>3.7384259259259263E-3</v>
          </cell>
          <cell r="BM341">
            <v>3.472222222222222E-3</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t="str">
            <v>Yes</v>
          </cell>
          <cell r="CE341" t="str">
            <v>Yes</v>
          </cell>
          <cell r="CF341" t="str">
            <v>Yes</v>
          </cell>
          <cell r="CG341" t="str">
            <v>Yes</v>
          </cell>
          <cell r="CH341" t="str">
            <v>Yes</v>
          </cell>
          <cell r="CI341" t="str">
            <v/>
          </cell>
          <cell r="CJ341" t="str">
            <v/>
          </cell>
          <cell r="CK341" t="str">
            <v/>
          </cell>
          <cell r="CL341" t="str">
            <v/>
          </cell>
          <cell r="CM341" t="str">
            <v/>
          </cell>
          <cell r="CN341">
            <v>7.2916666666666659E-3</v>
          </cell>
          <cell r="CO341">
            <v>7.6388888888888886E-3</v>
          </cell>
          <cell r="CP341">
            <v>7.9861111111111105E-3</v>
          </cell>
          <cell r="CQ341">
            <v>8.3333333333333297E-3</v>
          </cell>
          <cell r="CR341">
            <v>8.6805555555555594E-3</v>
          </cell>
          <cell r="CS341" t="str">
            <v/>
          </cell>
          <cell r="CT341" t="str">
            <v/>
          </cell>
          <cell r="CU341" t="str">
            <v/>
          </cell>
          <cell r="CV341" t="str">
            <v/>
          </cell>
          <cell r="CW341" t="str">
            <v/>
          </cell>
          <cell r="CX341" t="str">
            <v/>
          </cell>
          <cell r="CY341" t="str">
            <v/>
          </cell>
          <cell r="CZ341" t="str">
            <v/>
          </cell>
          <cell r="DA341" t="str">
            <v/>
          </cell>
          <cell r="DB341" t="str">
            <v/>
          </cell>
          <cell r="DC341">
            <v>2.8009259259259268E-3</v>
          </cell>
          <cell r="DD341">
            <v>2.5462962962962965E-3</v>
          </cell>
          <cell r="DE341">
            <v>2.2800925925925931E-3</v>
          </cell>
          <cell r="DF341">
            <v>2.0254629629629633E-3</v>
          </cell>
          <cell r="DG341">
            <v>1.7592592592592592E-3</v>
          </cell>
          <cell r="DH341" t="str">
            <v/>
          </cell>
          <cell r="DI341" t="str">
            <v/>
          </cell>
          <cell r="DJ341" t="str">
            <v/>
          </cell>
          <cell r="DK341" t="str">
            <v/>
          </cell>
          <cell r="DL341" t="str">
            <v/>
          </cell>
          <cell r="DM341">
            <v>-0.19700000000000001</v>
          </cell>
          <cell r="DN341" t="str">
            <v/>
          </cell>
          <cell r="DO341" t="str">
            <v/>
          </cell>
          <cell r="DP341" t="str">
            <v/>
          </cell>
          <cell r="DQ341">
            <v>0.19700000000000001</v>
          </cell>
          <cell r="DR341" t="str">
            <v/>
          </cell>
          <cell r="DS341" t="str">
            <v/>
          </cell>
          <cell r="DT341" t="str">
            <v/>
          </cell>
          <cell r="DU341" t="str">
            <v/>
          </cell>
          <cell r="DV341">
            <v>1</v>
          </cell>
          <cell r="DW341" t="str">
            <v/>
          </cell>
        </row>
        <row r="342">
          <cell r="U342" t="str">
            <v>PR19SSC_D3</v>
          </cell>
          <cell r="V342" t="str">
            <v>Our service</v>
          </cell>
          <cell r="W342" t="str">
            <v>PR19 new</v>
          </cell>
          <cell r="X342" t="str">
            <v>D3</v>
          </cell>
          <cell r="Y342" t="str">
            <v>Risk of severe restrictions in a drought</v>
          </cell>
          <cell r="Z342" t="str">
            <v>Risk index score for the 25 year risk of severe supply restrictions in a 1:200 year drought scenario.</v>
          </cell>
          <cell r="AA342">
            <v>1</v>
          </cell>
          <cell r="AB342">
            <v>0</v>
          </cell>
          <cell r="AC342" t="str">
            <v/>
          </cell>
          <cell r="AD342" t="str">
            <v/>
          </cell>
          <cell r="AE342">
            <v>0</v>
          </cell>
          <cell r="AF342" t="str">
            <v/>
          </cell>
          <cell r="AG342" t="str">
            <v/>
          </cell>
          <cell r="AH342" t="str">
            <v/>
          </cell>
          <cell r="AI342">
            <v>1</v>
          </cell>
          <cell r="AJ342" t="str">
            <v>NFI</v>
          </cell>
          <cell r="AK342" t="str">
            <v/>
          </cell>
          <cell r="AL342" t="str">
            <v/>
          </cell>
          <cell r="AM342" t="str">
            <v>Supply restrictions</v>
          </cell>
          <cell r="AN342" t="str">
            <v>%</v>
          </cell>
          <cell r="AO342" t="str">
            <v>Percentage of population at risk</v>
          </cell>
          <cell r="AP342">
            <v>1</v>
          </cell>
          <cell r="AQ342" t="str">
            <v>Down</v>
          </cell>
          <cell r="AR342" t="str">
            <v>Risk of severe restrictions in a drought</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v>1</v>
          </cell>
          <cell r="DW342" t="str">
            <v/>
          </cell>
        </row>
        <row r="343">
          <cell r="U343" t="str">
            <v>PR19SSC_D4</v>
          </cell>
          <cell r="V343" t="str">
            <v>Our service</v>
          </cell>
          <cell r="W343" t="str">
            <v>PR19 new</v>
          </cell>
          <cell r="X343" t="str">
            <v>D4</v>
          </cell>
          <cell r="Y343" t="str">
            <v>Mains repairs</v>
          </cell>
          <cell r="Z343" t="str">
            <v>Number of burst mains.</v>
          </cell>
          <cell r="AA343">
            <v>0</v>
          </cell>
          <cell r="AB343">
            <v>1</v>
          </cell>
          <cell r="AC343" t="str">
            <v/>
          </cell>
          <cell r="AD343" t="str">
            <v/>
          </cell>
          <cell r="AE343">
            <v>0</v>
          </cell>
          <cell r="AF343" t="str">
            <v/>
          </cell>
          <cell r="AG343" t="str">
            <v/>
          </cell>
          <cell r="AH343" t="str">
            <v/>
          </cell>
          <cell r="AI343">
            <v>1</v>
          </cell>
          <cell r="AJ343" t="str">
            <v>Out &amp; under</v>
          </cell>
          <cell r="AK343" t="str">
            <v xml:space="preserve">Revenue </v>
          </cell>
          <cell r="AL343" t="str">
            <v>In-period</v>
          </cell>
          <cell r="AM343" t="str">
            <v>Asset/equipment failure</v>
          </cell>
          <cell r="AN343" t="str">
            <v>number</v>
          </cell>
          <cell r="AO343" t="str">
            <v>Number of repairs per 1000 km of mains</v>
          </cell>
          <cell r="AP343">
            <v>1</v>
          </cell>
          <cell r="AQ343" t="str">
            <v>Down</v>
          </cell>
          <cell r="AR343" t="str">
            <v>Mains repairs</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129.6</v>
          </cell>
          <cell r="BJ343">
            <v>127.8</v>
          </cell>
          <cell r="BK343">
            <v>126</v>
          </cell>
          <cell r="BL343">
            <v>124.2</v>
          </cell>
          <cell r="BM343">
            <v>122.4</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t="str">
            <v>Yes</v>
          </cell>
          <cell r="CE343" t="str">
            <v>Yes</v>
          </cell>
          <cell r="CF343" t="str">
            <v>Yes</v>
          </cell>
          <cell r="CG343" t="str">
            <v>Yes</v>
          </cell>
          <cell r="CH343" t="str">
            <v>Yes</v>
          </cell>
          <cell r="CI343" t="str">
            <v/>
          </cell>
          <cell r="CJ343" t="str">
            <v/>
          </cell>
          <cell r="CK343" t="str">
            <v/>
          </cell>
          <cell r="CL343" t="str">
            <v/>
          </cell>
          <cell r="CM343" t="str">
            <v/>
          </cell>
          <cell r="CN343">
            <v>142</v>
          </cell>
          <cell r="CO343">
            <v>144</v>
          </cell>
          <cell r="CP343">
            <v>146</v>
          </cell>
          <cell r="CQ343">
            <v>148</v>
          </cell>
          <cell r="CR343">
            <v>150</v>
          </cell>
          <cell r="CS343" t="str">
            <v/>
          </cell>
          <cell r="CT343" t="str">
            <v/>
          </cell>
          <cell r="CU343" t="str">
            <v/>
          </cell>
          <cell r="CV343" t="str">
            <v/>
          </cell>
          <cell r="CW343" t="str">
            <v/>
          </cell>
          <cell r="CX343" t="str">
            <v/>
          </cell>
          <cell r="CY343" t="str">
            <v/>
          </cell>
          <cell r="CZ343" t="str">
            <v/>
          </cell>
          <cell r="DA343" t="str">
            <v/>
          </cell>
          <cell r="DB343" t="str">
            <v/>
          </cell>
          <cell r="DC343">
            <v>111.6</v>
          </cell>
          <cell r="DD343">
            <v>109.8</v>
          </cell>
          <cell r="DE343">
            <v>108</v>
          </cell>
          <cell r="DF343">
            <v>106.2</v>
          </cell>
          <cell r="DG343">
            <v>104.4</v>
          </cell>
          <cell r="DH343" t="str">
            <v/>
          </cell>
          <cell r="DI343" t="str">
            <v/>
          </cell>
          <cell r="DJ343" t="str">
            <v/>
          </cell>
          <cell r="DK343" t="str">
            <v/>
          </cell>
          <cell r="DL343" t="str">
            <v/>
          </cell>
          <cell r="DM343">
            <v>-5.6000000000000001E-2</v>
          </cell>
          <cell r="DN343" t="str">
            <v/>
          </cell>
          <cell r="DO343" t="str">
            <v/>
          </cell>
          <cell r="DP343" t="str">
            <v/>
          </cell>
          <cell r="DQ343">
            <v>1.9E-2</v>
          </cell>
          <cell r="DR343" t="str">
            <v/>
          </cell>
          <cell r="DS343" t="str">
            <v/>
          </cell>
          <cell r="DT343" t="str">
            <v/>
          </cell>
          <cell r="DU343" t="str">
            <v/>
          </cell>
          <cell r="DV343">
            <v>1</v>
          </cell>
          <cell r="DW343" t="str">
            <v/>
          </cell>
        </row>
        <row r="344">
          <cell r="U344" t="str">
            <v>PR19SSC_D5</v>
          </cell>
          <cell r="V344" t="str">
            <v>Our service</v>
          </cell>
          <cell r="W344" t="str">
            <v>PR19 new</v>
          </cell>
          <cell r="X344" t="str">
            <v>D5</v>
          </cell>
          <cell r="Y344" t="str">
            <v>Unplanned outage</v>
          </cell>
          <cell r="Z344" t="str">
            <v>Water production capacity lost through unplanned outage.</v>
          </cell>
          <cell r="AA344">
            <v>0.10100000000000001</v>
          </cell>
          <cell r="AB344">
            <v>0.89900000000000002</v>
          </cell>
          <cell r="AC344" t="str">
            <v/>
          </cell>
          <cell r="AD344" t="str">
            <v/>
          </cell>
          <cell r="AE344">
            <v>0</v>
          </cell>
          <cell r="AF344" t="str">
            <v/>
          </cell>
          <cell r="AG344" t="str">
            <v/>
          </cell>
          <cell r="AH344" t="str">
            <v/>
          </cell>
          <cell r="AI344">
            <v>1</v>
          </cell>
          <cell r="AJ344" t="str">
            <v>Out &amp; under</v>
          </cell>
          <cell r="AK344" t="str">
            <v xml:space="preserve">Revenue </v>
          </cell>
          <cell r="AL344" t="str">
            <v>In-period</v>
          </cell>
          <cell r="AM344" t="str">
            <v>Asset/equipment failure</v>
          </cell>
          <cell r="AN344" t="str">
            <v>%</v>
          </cell>
          <cell r="AO344" t="str">
            <v>Percentage of peak week production capacity</v>
          </cell>
          <cell r="AP344">
            <v>2</v>
          </cell>
          <cell r="AQ344" t="str">
            <v>Down</v>
          </cell>
          <cell r="AR344" t="str">
            <v>Unplanned outage</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2.34</v>
          </cell>
          <cell r="BJ344">
            <v>2.34</v>
          </cell>
          <cell r="BK344">
            <v>2.34</v>
          </cell>
          <cell r="BL344">
            <v>2.34</v>
          </cell>
          <cell r="BM344">
            <v>2.34</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t="str">
            <v>Yes</v>
          </cell>
          <cell r="CE344" t="str">
            <v>Yes</v>
          </cell>
          <cell r="CF344" t="str">
            <v>Yes</v>
          </cell>
          <cell r="CG344" t="str">
            <v>Yes</v>
          </cell>
          <cell r="CH344" t="str">
            <v>Yes</v>
          </cell>
          <cell r="CI344" t="str">
            <v/>
          </cell>
          <cell r="CJ344" t="str">
            <v/>
          </cell>
          <cell r="CK344" t="str">
            <v/>
          </cell>
          <cell r="CL344" t="str">
            <v/>
          </cell>
          <cell r="CM344" t="str">
            <v/>
          </cell>
          <cell r="CN344">
            <v>4.68</v>
          </cell>
          <cell r="CO344">
            <v>4.68</v>
          </cell>
          <cell r="CP344">
            <v>4.68</v>
          </cell>
          <cell r="CQ344">
            <v>4.68</v>
          </cell>
          <cell r="CR344">
            <v>4.68</v>
          </cell>
          <cell r="CS344" t="str">
            <v/>
          </cell>
          <cell r="CT344" t="str">
            <v/>
          </cell>
          <cell r="CU344" t="str">
            <v/>
          </cell>
          <cell r="CV344" t="str">
            <v/>
          </cell>
          <cell r="CW344" t="str">
            <v/>
          </cell>
          <cell r="CX344" t="str">
            <v/>
          </cell>
          <cell r="CY344" t="str">
            <v/>
          </cell>
          <cell r="CZ344" t="str">
            <v/>
          </cell>
          <cell r="DA344" t="str">
            <v/>
          </cell>
          <cell r="DB344" t="str">
            <v/>
          </cell>
          <cell r="DC344">
            <v>1.64</v>
          </cell>
          <cell r="DD344">
            <v>1.64</v>
          </cell>
          <cell r="DE344">
            <v>1.64</v>
          </cell>
          <cell r="DF344">
            <v>1.64</v>
          </cell>
          <cell r="DG344">
            <v>1.64</v>
          </cell>
          <cell r="DH344" t="str">
            <v/>
          </cell>
          <cell r="DI344" t="str">
            <v/>
          </cell>
          <cell r="DJ344" t="str">
            <v/>
          </cell>
          <cell r="DK344" t="str">
            <v/>
          </cell>
          <cell r="DL344" t="str">
            <v/>
          </cell>
          <cell r="DM344">
            <v>-0.54700000000000004</v>
          </cell>
          <cell r="DN344" t="str">
            <v/>
          </cell>
          <cell r="DO344" t="str">
            <v/>
          </cell>
          <cell r="DP344" t="str">
            <v/>
          </cell>
          <cell r="DQ344">
            <v>0.36199999999999999</v>
          </cell>
          <cell r="DR344" t="str">
            <v/>
          </cell>
          <cell r="DS344" t="str">
            <v/>
          </cell>
          <cell r="DT344" t="str">
            <v/>
          </cell>
          <cell r="DU344" t="str">
            <v/>
          </cell>
          <cell r="DV344">
            <v>1</v>
          </cell>
          <cell r="DW344" t="str">
            <v/>
          </cell>
        </row>
        <row r="345">
          <cell r="U345" t="str">
            <v>PR19SSC_D6</v>
          </cell>
          <cell r="V345" t="str">
            <v>Our service</v>
          </cell>
          <cell r="W345" t="str">
            <v>PR14 continuation</v>
          </cell>
          <cell r="X345" t="str">
            <v>D6</v>
          </cell>
          <cell r="Y345" t="str">
            <v>Customer contact about water quality</v>
          </cell>
          <cell r="Z345" t="str">
            <v>The number of customer contacts we get each year about the appearance, taste and odour of water, or perceived illness.</v>
          </cell>
          <cell r="AA345">
            <v>0</v>
          </cell>
          <cell r="AB345">
            <v>1</v>
          </cell>
          <cell r="AC345" t="str">
            <v/>
          </cell>
          <cell r="AD345" t="str">
            <v/>
          </cell>
          <cell r="AE345">
            <v>0</v>
          </cell>
          <cell r="AF345" t="str">
            <v/>
          </cell>
          <cell r="AG345" t="str">
            <v/>
          </cell>
          <cell r="AH345" t="str">
            <v/>
          </cell>
          <cell r="AI345">
            <v>1</v>
          </cell>
          <cell r="AJ345" t="str">
            <v>Out &amp; under</v>
          </cell>
          <cell r="AK345" t="str">
            <v xml:space="preserve">Revenue </v>
          </cell>
          <cell r="AL345" t="str">
            <v>In-period</v>
          </cell>
          <cell r="AM345" t="str">
            <v>Customer contacts - water quality</v>
          </cell>
          <cell r="AN345" t="str">
            <v>Number</v>
          </cell>
          <cell r="AO345" t="str">
            <v>No. of contacts per 1,000 population</v>
          </cell>
          <cell r="AP345">
            <v>2</v>
          </cell>
          <cell r="AQ345" t="str">
            <v>Down</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t="str">
            <v/>
          </cell>
          <cell r="BJ345" t="str">
            <v/>
          </cell>
          <cell r="BK345" t="str">
            <v/>
          </cell>
          <cell r="BL345" t="str">
            <v/>
          </cell>
          <cell r="BM345" t="str">
            <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t="str">
            <v>Yes</v>
          </cell>
          <cell r="CE345" t="str">
            <v>Yes</v>
          </cell>
          <cell r="CF345" t="str">
            <v>Yes</v>
          </cell>
          <cell r="CG345" t="str">
            <v>Yes</v>
          </cell>
          <cell r="CH345" t="str">
            <v>Yes</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v>1</v>
          </cell>
          <cell r="DW345" t="str">
            <v/>
          </cell>
        </row>
        <row r="346">
          <cell r="U346" t="str">
            <v>PR19SSC_D7</v>
          </cell>
          <cell r="V346" t="str">
            <v>Our service</v>
          </cell>
          <cell r="W346" t="str">
            <v>PR19 new</v>
          </cell>
          <cell r="X346" t="str">
            <v>D7</v>
          </cell>
          <cell r="Y346" t="str">
            <v>Visible leak repair time</v>
          </cell>
          <cell r="Z346" t="str">
            <v>The number of days that we take to repair 90% of visible leaks on our network, measured from the time the leak is found or reported.</v>
          </cell>
          <cell r="AA346">
            <v>0</v>
          </cell>
          <cell r="AB346">
            <v>1</v>
          </cell>
          <cell r="AC346" t="str">
            <v/>
          </cell>
          <cell r="AD346" t="str">
            <v/>
          </cell>
          <cell r="AE346">
            <v>0</v>
          </cell>
          <cell r="AF346" t="str">
            <v/>
          </cell>
          <cell r="AG346" t="str">
            <v/>
          </cell>
          <cell r="AH346" t="str">
            <v/>
          </cell>
          <cell r="AI346">
            <v>1</v>
          </cell>
          <cell r="AJ346" t="str">
            <v>Out &amp; under</v>
          </cell>
          <cell r="AK346" t="str">
            <v xml:space="preserve">Revenue </v>
          </cell>
          <cell r="AL346" t="str">
            <v>In-period</v>
          </cell>
          <cell r="AM346" t="str">
            <v>Repair and maintenance</v>
          </cell>
          <cell r="AN346" t="str">
            <v>text</v>
          </cell>
          <cell r="AO346" t="str">
            <v>90% complete within N days</v>
          </cell>
          <cell r="AP346">
            <v>0</v>
          </cell>
          <cell r="AQ346" t="str">
            <v>Down</v>
          </cell>
          <cell r="AR346" t="str">
            <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t="str">
            <v/>
          </cell>
          <cell r="BJ346" t="str">
            <v/>
          </cell>
          <cell r="BK346" t="str">
            <v/>
          </cell>
          <cell r="BL346" t="str">
            <v/>
          </cell>
          <cell r="BM346" t="str">
            <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t="str">
            <v>Yes</v>
          </cell>
          <cell r="CE346" t="str">
            <v>Yes</v>
          </cell>
          <cell r="CF346" t="str">
            <v>Yes</v>
          </cell>
          <cell r="CG346" t="str">
            <v>Yes</v>
          </cell>
          <cell r="CH346" t="str">
            <v>Yes</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v>1</v>
          </cell>
          <cell r="DW346" t="str">
            <v/>
          </cell>
        </row>
        <row r="347">
          <cell r="U347" t="str">
            <v>PR19SSC_D8</v>
          </cell>
          <cell r="V347" t="str">
            <v>Our service</v>
          </cell>
          <cell r="W347" t="str">
            <v>PR19 new</v>
          </cell>
          <cell r="X347" t="str">
            <v>D8</v>
          </cell>
          <cell r="Y347" t="str">
            <v>Water treatment works delivery programme</v>
          </cell>
          <cell r="Z347" t="str">
            <v>This measure supports our cost adjustment claim, protecting customers against non and late delivery of our water treatment works upgrade programme and associated expenditure.</v>
          </cell>
          <cell r="AA347">
            <v>0</v>
          </cell>
          <cell r="AB347">
            <v>1</v>
          </cell>
          <cell r="AC347" t="str">
            <v/>
          </cell>
          <cell r="AD347" t="str">
            <v/>
          </cell>
          <cell r="AE347">
            <v>0</v>
          </cell>
          <cell r="AF347" t="str">
            <v/>
          </cell>
          <cell r="AG347" t="str">
            <v/>
          </cell>
          <cell r="AH347" t="str">
            <v/>
          </cell>
          <cell r="AI347">
            <v>1</v>
          </cell>
          <cell r="AJ347" t="str">
            <v>Under</v>
          </cell>
          <cell r="AK347" t="str">
            <v xml:space="preserve">Revenue </v>
          </cell>
          <cell r="AL347" t="str">
            <v>In-period</v>
          </cell>
          <cell r="AM347" t="str">
            <v>Treatment works</v>
          </cell>
          <cell r="AN347" t="str">
            <v>%</v>
          </cell>
          <cell r="AO347" t="str">
            <v>Percentage of completion</v>
          </cell>
          <cell r="AP347">
            <v>1</v>
          </cell>
          <cell r="AQ347" t="str">
            <v>Up</v>
          </cell>
          <cell r="AR347" t="str">
            <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t="str">
            <v/>
          </cell>
          <cell r="BJ347" t="str">
            <v/>
          </cell>
          <cell r="BK347" t="str">
            <v/>
          </cell>
          <cell r="BL347" t="str">
            <v/>
          </cell>
          <cell r="BM347" t="str">
            <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t="str">
            <v/>
          </cell>
          <cell r="CE347" t="str">
            <v/>
          </cell>
          <cell r="CF347" t="str">
            <v/>
          </cell>
          <cell r="CG347" t="str">
            <v/>
          </cell>
          <cell r="CH347" t="str">
            <v>Yes</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v>1</v>
          </cell>
          <cell r="DW347" t="str">
            <v/>
          </cell>
        </row>
        <row r="348">
          <cell r="U348" t="str">
            <v>PR19SSC_E1</v>
          </cell>
          <cell r="V348" t="str">
            <v>Our business</v>
          </cell>
          <cell r="W348" t="str">
            <v>PR19 new</v>
          </cell>
          <cell r="X348" t="str">
            <v>E1</v>
          </cell>
          <cell r="Y348" t="str">
            <v>Bad debt level</v>
          </cell>
          <cell r="Z348" t="str">
            <v xml:space="preserve">The level of bad debt charge that we incur each year, expressed as percentage of total revenue. </v>
          </cell>
          <cell r="AA348">
            <v>0</v>
          </cell>
          <cell r="AB348">
            <v>0</v>
          </cell>
          <cell r="AC348" t="str">
            <v/>
          </cell>
          <cell r="AD348" t="str">
            <v/>
          </cell>
          <cell r="AE348">
            <v>1</v>
          </cell>
          <cell r="AF348" t="str">
            <v/>
          </cell>
          <cell r="AG348" t="str">
            <v/>
          </cell>
          <cell r="AH348" t="str">
            <v/>
          </cell>
          <cell r="AI348">
            <v>1</v>
          </cell>
          <cell r="AJ348" t="str">
            <v>NFI</v>
          </cell>
          <cell r="AK348" t="str">
            <v/>
          </cell>
          <cell r="AL348" t="str">
            <v/>
          </cell>
          <cell r="AM348" t="str">
            <v>Billing, debt, vfm</v>
          </cell>
          <cell r="AN348" t="str">
            <v>%</v>
          </cell>
          <cell r="AO348" t="str">
            <v>Percentage</v>
          </cell>
          <cell r="AP348">
            <v>2</v>
          </cell>
          <cell r="AQ348" t="str">
            <v>Down</v>
          </cell>
          <cell r="AR348" t="str">
            <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t="str">
            <v/>
          </cell>
          <cell r="BJ348" t="str">
            <v/>
          </cell>
          <cell r="BK348" t="str">
            <v/>
          </cell>
          <cell r="BL348" t="str">
            <v/>
          </cell>
          <cell r="BM348" t="str">
            <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No</v>
          </cell>
          <cell r="DV348">
            <v>1</v>
          </cell>
          <cell r="DW348" t="str">
            <v/>
          </cell>
        </row>
        <row r="349">
          <cell r="U349" t="str">
            <v>PR19SSC_E2</v>
          </cell>
          <cell r="V349" t="str">
            <v>Our business</v>
          </cell>
          <cell r="W349" t="str">
            <v>PR19 new</v>
          </cell>
          <cell r="X349" t="str">
            <v>E2</v>
          </cell>
          <cell r="Y349" t="str">
            <v>Residential void properties and gap sites</v>
          </cell>
          <cell r="Z349" t="str">
            <v>The proportion of residential voids we have validated each year, along with the completion of our gap site identification activity.</v>
          </cell>
          <cell r="AA349">
            <v>0</v>
          </cell>
          <cell r="AB349">
            <v>0</v>
          </cell>
          <cell r="AC349" t="str">
            <v/>
          </cell>
          <cell r="AD349" t="str">
            <v/>
          </cell>
          <cell r="AE349">
            <v>1</v>
          </cell>
          <cell r="AF349" t="str">
            <v/>
          </cell>
          <cell r="AG349" t="str">
            <v/>
          </cell>
          <cell r="AH349" t="str">
            <v/>
          </cell>
          <cell r="AI349">
            <v>1</v>
          </cell>
          <cell r="AJ349" t="str">
            <v>Under</v>
          </cell>
          <cell r="AK349" t="str">
            <v xml:space="preserve">Revenue </v>
          </cell>
          <cell r="AL349" t="str">
            <v>In-period</v>
          </cell>
          <cell r="AM349" t="str">
            <v>Voids and gap sites</v>
          </cell>
          <cell r="AN349" t="str">
            <v>%</v>
          </cell>
          <cell r="AO349" t="str">
            <v>Percentage</v>
          </cell>
          <cell r="AP349">
            <v>0</v>
          </cell>
          <cell r="AQ349" t="str">
            <v>Up</v>
          </cell>
          <cell r="AR349" t="str">
            <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t="str">
            <v/>
          </cell>
          <cell r="BJ349" t="str">
            <v/>
          </cell>
          <cell r="BK349" t="str">
            <v/>
          </cell>
          <cell r="BL349" t="str">
            <v/>
          </cell>
          <cell r="BM349" t="str">
            <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t="str">
            <v>Yes</v>
          </cell>
          <cell r="CE349" t="str">
            <v>Yes</v>
          </cell>
          <cell r="CF349" t="str">
            <v>Yes</v>
          </cell>
          <cell r="CG349" t="str">
            <v>Yes</v>
          </cell>
          <cell r="CH349" t="str">
            <v>Yes</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v>1</v>
          </cell>
          <cell r="DW349" t="str">
            <v/>
          </cell>
        </row>
        <row r="350">
          <cell r="U350" t="str">
            <v>PR19SSC_E3</v>
          </cell>
          <cell r="V350" t="str">
            <v>Our business</v>
          </cell>
          <cell r="W350" t="str">
            <v>PR19 new</v>
          </cell>
          <cell r="X350" t="str">
            <v>E3</v>
          </cell>
          <cell r="Y350" t="str">
            <v>Employee engagement</v>
          </cell>
          <cell r="Z350" t="str">
            <v>Achievement of Investors in People accreditation and an annual employee survey.</v>
          </cell>
          <cell r="AA350">
            <v>8.1000000000000003E-2</v>
          </cell>
          <cell r="AB350">
            <v>0.91900000000000004</v>
          </cell>
          <cell r="AC350" t="str">
            <v/>
          </cell>
          <cell r="AD350" t="str">
            <v/>
          </cell>
          <cell r="AE350">
            <v>0</v>
          </cell>
          <cell r="AF350" t="str">
            <v/>
          </cell>
          <cell r="AG350" t="str">
            <v/>
          </cell>
          <cell r="AH350" t="str">
            <v/>
          </cell>
          <cell r="AI350">
            <v>1</v>
          </cell>
          <cell r="AJ350" t="str">
            <v>NFI</v>
          </cell>
          <cell r="AK350" t="str">
            <v/>
          </cell>
          <cell r="AL350" t="str">
            <v/>
          </cell>
          <cell r="AM350" t="str">
            <v>Company employees</v>
          </cell>
          <cell r="AN350" t="str">
            <v>score</v>
          </cell>
          <cell r="AO350" t="str">
            <v>Net promotor score</v>
          </cell>
          <cell r="AP350">
            <v>0</v>
          </cell>
          <cell r="AQ350" t="str">
            <v>Up</v>
          </cell>
          <cell r="AR350" t="str">
            <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t="str">
            <v/>
          </cell>
          <cell r="BJ350" t="str">
            <v/>
          </cell>
          <cell r="BK350" t="str">
            <v/>
          </cell>
          <cell r="BL350" t="str">
            <v/>
          </cell>
          <cell r="BM350" t="str">
            <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v>1</v>
          </cell>
          <cell r="DW350" t="str">
            <v/>
          </cell>
        </row>
        <row r="351">
          <cell r="U351" t="str">
            <v>PR19SSC_E4</v>
          </cell>
          <cell r="V351" t="str">
            <v>Our business</v>
          </cell>
          <cell r="W351" t="str">
            <v>PR19 new</v>
          </cell>
          <cell r="X351" t="str">
            <v>E4</v>
          </cell>
          <cell r="Y351" t="str">
            <v>Treating our suppliers fairly</v>
          </cell>
          <cell r="Z351" t="str">
            <v>Complying with the Department for Business, Energy and Industrial Strategy prompt payment code; and measuring the percentage of small businesses we pay within 30 day terms.</v>
          </cell>
          <cell r="AA351">
            <v>0.10100000000000001</v>
          </cell>
          <cell r="AB351">
            <v>0.89900000000000002</v>
          </cell>
          <cell r="AC351" t="str">
            <v/>
          </cell>
          <cell r="AD351" t="str">
            <v/>
          </cell>
          <cell r="AE351">
            <v>0</v>
          </cell>
          <cell r="AF351" t="str">
            <v/>
          </cell>
          <cell r="AG351" t="str">
            <v/>
          </cell>
          <cell r="AH351" t="str">
            <v/>
          </cell>
          <cell r="AI351">
            <v>1</v>
          </cell>
          <cell r="AJ351" t="str">
            <v>NFI</v>
          </cell>
          <cell r="AK351" t="str">
            <v/>
          </cell>
          <cell r="AL351" t="str">
            <v/>
          </cell>
          <cell r="AM351" t="str">
            <v>Company suppliers</v>
          </cell>
          <cell r="AN351" t="str">
            <v>%</v>
          </cell>
          <cell r="AO351" t="str">
            <v>Percentage</v>
          </cell>
          <cell r="AP351">
            <v>0</v>
          </cell>
          <cell r="AQ351" t="str">
            <v>Up</v>
          </cell>
          <cell r="AR351" t="str">
            <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t="str">
            <v/>
          </cell>
          <cell r="BJ351" t="str">
            <v/>
          </cell>
          <cell r="BK351" t="str">
            <v/>
          </cell>
          <cell r="BL351" t="str">
            <v/>
          </cell>
          <cell r="BM351" t="str">
            <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v>1</v>
          </cell>
          <cell r="DW351" t="str">
            <v/>
          </cell>
        </row>
        <row r="352">
          <cell r="U352" t="str">
            <v>PR19SSC_F1</v>
          </cell>
          <cell r="V352" t="str">
            <v>Our core promise</v>
          </cell>
          <cell r="W352" t="str">
            <v>PR19 new</v>
          </cell>
          <cell r="X352" t="str">
            <v>F1</v>
          </cell>
          <cell r="Y352" t="str">
            <v>Trust</v>
          </cell>
          <cell r="Z352" t="str">
            <v>The level of trust that our customers have in us, using a combination of our own tracker survey and a survey conducted by CCWater.</v>
          </cell>
          <cell r="AA352">
            <v>0</v>
          </cell>
          <cell r="AB352">
            <v>0</v>
          </cell>
          <cell r="AC352" t="str">
            <v/>
          </cell>
          <cell r="AD352" t="str">
            <v/>
          </cell>
          <cell r="AE352">
            <v>1</v>
          </cell>
          <cell r="AF352" t="str">
            <v/>
          </cell>
          <cell r="AG352" t="str">
            <v/>
          </cell>
          <cell r="AH352" t="str">
            <v/>
          </cell>
          <cell r="AI352">
            <v>1</v>
          </cell>
          <cell r="AJ352" t="str">
            <v>NFI</v>
          </cell>
          <cell r="AK352" t="str">
            <v/>
          </cell>
          <cell r="AL352" t="str">
            <v/>
          </cell>
          <cell r="AM352" t="str">
            <v>Customer service/satisfaction (exc. billing etc.)</v>
          </cell>
          <cell r="AN352" t="str">
            <v>nr</v>
          </cell>
          <cell r="AO352" t="str">
            <v>Number from 1 to 10</v>
          </cell>
          <cell r="AP352">
            <v>2</v>
          </cell>
          <cell r="AQ352" t="str">
            <v>Up</v>
          </cell>
          <cell r="AR352" t="str">
            <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t="str">
            <v/>
          </cell>
          <cell r="BJ352" t="str">
            <v/>
          </cell>
          <cell r="BK352" t="str">
            <v/>
          </cell>
          <cell r="BL352" t="str">
            <v/>
          </cell>
          <cell r="BM352" t="str">
            <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v>1</v>
          </cell>
          <cell r="DW352" t="str">
            <v/>
          </cell>
        </row>
        <row r="353">
          <cell r="U353" t="str">
            <v>PR19SSC_F2</v>
          </cell>
          <cell r="V353" t="str">
            <v>Our core promise</v>
          </cell>
          <cell r="W353" t="str">
            <v>PR14 revision</v>
          </cell>
          <cell r="X353" t="str">
            <v>F2</v>
          </cell>
          <cell r="Y353" t="str">
            <v>Value for money</v>
          </cell>
          <cell r="Z353" t="str">
            <v>The percentage satisfaction with our value for money,  using a combination of our own tracker survey and a survey conducted by CCWater.</v>
          </cell>
          <cell r="AA353">
            <v>0</v>
          </cell>
          <cell r="AB353">
            <v>0</v>
          </cell>
          <cell r="AC353" t="str">
            <v/>
          </cell>
          <cell r="AD353" t="str">
            <v/>
          </cell>
          <cell r="AE353">
            <v>1</v>
          </cell>
          <cell r="AF353" t="str">
            <v/>
          </cell>
          <cell r="AG353" t="str">
            <v/>
          </cell>
          <cell r="AH353" t="str">
            <v/>
          </cell>
          <cell r="AI353">
            <v>1</v>
          </cell>
          <cell r="AJ353" t="str">
            <v>NFI</v>
          </cell>
          <cell r="AK353" t="str">
            <v/>
          </cell>
          <cell r="AL353" t="str">
            <v/>
          </cell>
          <cell r="AM353" t="str">
            <v>Billing, debt, vfm</v>
          </cell>
          <cell r="AN353" t="str">
            <v>%</v>
          </cell>
          <cell r="AO353" t="str">
            <v>Percentage</v>
          </cell>
          <cell r="AP353">
            <v>0</v>
          </cell>
          <cell r="AQ353" t="str">
            <v>Up</v>
          </cell>
          <cell r="AR353" t="str">
            <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t="str">
            <v/>
          </cell>
          <cell r="BJ353" t="str">
            <v/>
          </cell>
          <cell r="BK353" t="str">
            <v/>
          </cell>
          <cell r="BL353" t="str">
            <v/>
          </cell>
          <cell r="BM353" t="str">
            <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v>1</v>
          </cell>
          <cell r="DW353" t="str">
            <v/>
          </cell>
        </row>
        <row r="354">
          <cell r="U354" t="str">
            <v>PR19SSC_NEP01</v>
          </cell>
          <cell r="V354" t="str">
            <v/>
          </cell>
          <cell r="W354" t="str">
            <v/>
          </cell>
          <cell r="X354" t="str">
            <v>NEP01</v>
          </cell>
          <cell r="Y354" t="str">
            <v>WINEP Delivery</v>
          </cell>
          <cell r="Z354" t="str">
            <v/>
          </cell>
          <cell r="AA354" t="str">
            <v/>
          </cell>
          <cell r="AB354" t="str">
            <v/>
          </cell>
          <cell r="AC354" t="str">
            <v/>
          </cell>
          <cell r="AD354" t="str">
            <v/>
          </cell>
          <cell r="AE354" t="str">
            <v/>
          </cell>
          <cell r="AF354" t="str">
            <v/>
          </cell>
          <cell r="AG354" t="str">
            <v/>
          </cell>
          <cell r="AH354" t="str">
            <v/>
          </cell>
          <cell r="AI354">
            <v>0</v>
          </cell>
          <cell r="AJ354" t="str">
            <v>NFI</v>
          </cell>
          <cell r="AK354" t="str">
            <v/>
          </cell>
          <cell r="AL354" t="str">
            <v/>
          </cell>
          <cell r="AM354" t="str">
            <v/>
          </cell>
          <cell r="AN354" t="str">
            <v/>
          </cell>
          <cell r="AO354" t="str">
            <v>WINEP requirements met or not met in each year</v>
          </cell>
          <cell r="AP354">
            <v>0</v>
          </cell>
          <cell r="AQ354" t="str">
            <v/>
          </cell>
          <cell r="AR354" t="str">
            <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t="str">
            <v/>
          </cell>
          <cell r="BJ354" t="str">
            <v/>
          </cell>
          <cell r="BK354" t="str">
            <v/>
          </cell>
          <cell r="BL354" t="str">
            <v/>
          </cell>
          <cell r="BM354" t="str">
            <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v>1</v>
          </cell>
          <cell r="DW354" t="str">
            <v/>
          </cell>
        </row>
        <row r="355">
          <cell r="U355" t="str">
            <v>PR19SVE_A01</v>
          </cell>
          <cell r="V355" t="str">
            <v>Lowest possible bills</v>
          </cell>
          <cell r="W355" t="str">
            <v>PR19 new</v>
          </cell>
          <cell r="X355" t="str">
            <v>A01</v>
          </cell>
          <cell r="Y355" t="str">
            <v>Reducing residential void properties</v>
          </cell>
          <cell r="Z355" t="str">
            <v>The reduction in the number of residential void properties</v>
          </cell>
          <cell r="AA355" t="str">
            <v/>
          </cell>
          <cell r="AB355" t="str">
            <v/>
          </cell>
          <cell r="AC355" t="str">
            <v/>
          </cell>
          <cell r="AD355" t="str">
            <v/>
          </cell>
          <cell r="AE355">
            <v>1</v>
          </cell>
          <cell r="AF355" t="str">
            <v/>
          </cell>
          <cell r="AG355" t="str">
            <v/>
          </cell>
          <cell r="AH355" t="str">
            <v/>
          </cell>
          <cell r="AI355">
            <v>1</v>
          </cell>
          <cell r="AJ355" t="str">
            <v>Out</v>
          </cell>
          <cell r="AK355" t="str">
            <v xml:space="preserve">Revenue </v>
          </cell>
          <cell r="AL355" t="str">
            <v>In-period</v>
          </cell>
          <cell r="AM355" t="str">
            <v>Billing, debt, vfm</v>
          </cell>
          <cell r="AN355" t="str">
            <v>nr</v>
          </cell>
          <cell r="AO355" t="str">
            <v>Number of residential void properties</v>
          </cell>
          <cell r="AP355">
            <v>0</v>
          </cell>
          <cell r="AQ355" t="str">
            <v>Down</v>
          </cell>
          <cell r="AR355" t="str">
            <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t="str">
            <v/>
          </cell>
          <cell r="BJ355" t="str">
            <v/>
          </cell>
          <cell r="BK355" t="str">
            <v/>
          </cell>
          <cell r="BL355" t="str">
            <v/>
          </cell>
          <cell r="BM355" t="str">
            <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t="str">
            <v>Yes</v>
          </cell>
          <cell r="CE355" t="str">
            <v>Yes</v>
          </cell>
          <cell r="CF355" t="str">
            <v>Yes</v>
          </cell>
          <cell r="CG355" t="str">
            <v>Yes</v>
          </cell>
          <cell r="CH355" t="str">
            <v>Yes</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row>
        <row r="356">
          <cell r="U356" t="str">
            <v>PR19SVE_A02</v>
          </cell>
          <cell r="V356" t="str">
            <v>Lowest possible bills</v>
          </cell>
          <cell r="W356" t="str">
            <v>PR19 new</v>
          </cell>
          <cell r="X356" t="str">
            <v>A02</v>
          </cell>
          <cell r="Y356" t="str">
            <v>Reducing residential gap sites</v>
          </cell>
          <cell r="Z356" t="str">
            <v>The number of residential gap sites brought into charge</v>
          </cell>
          <cell r="AA356" t="str">
            <v/>
          </cell>
          <cell r="AB356" t="str">
            <v/>
          </cell>
          <cell r="AC356" t="str">
            <v/>
          </cell>
          <cell r="AD356" t="str">
            <v/>
          </cell>
          <cell r="AE356">
            <v>1</v>
          </cell>
          <cell r="AF356" t="str">
            <v/>
          </cell>
          <cell r="AG356" t="str">
            <v/>
          </cell>
          <cell r="AH356" t="str">
            <v/>
          </cell>
          <cell r="AI356">
            <v>1</v>
          </cell>
          <cell r="AJ356" t="str">
            <v>NFI</v>
          </cell>
          <cell r="AK356" t="str">
            <v/>
          </cell>
          <cell r="AL356" t="str">
            <v/>
          </cell>
          <cell r="AM356" t="str">
            <v>Billing, debt, vfm</v>
          </cell>
          <cell r="AN356" t="str">
            <v>nr</v>
          </cell>
          <cell r="AO356" t="str">
            <v>Number of residential gap sites brought into charge</v>
          </cell>
          <cell r="AP356">
            <v>0</v>
          </cell>
          <cell r="AQ356" t="str">
            <v>Up</v>
          </cell>
          <cell r="AR356" t="str">
            <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t="str">
            <v/>
          </cell>
          <cell r="BJ356" t="str">
            <v/>
          </cell>
          <cell r="BK356" t="str">
            <v/>
          </cell>
          <cell r="BL356" t="str">
            <v/>
          </cell>
          <cell r="BM356" t="str">
            <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v>1</v>
          </cell>
          <cell r="DW356" t="str">
            <v/>
          </cell>
        </row>
        <row r="357">
          <cell r="U357" t="str">
            <v>PR19SVE_A03</v>
          </cell>
          <cell r="V357" t="str">
            <v>Lowest possible bills</v>
          </cell>
          <cell r="W357" t="str">
            <v>PR19 new</v>
          </cell>
          <cell r="X357" t="str">
            <v>A03</v>
          </cell>
          <cell r="Y357" t="str">
            <v>Reducing business void and gap site supply points</v>
          </cell>
          <cell r="Z357" t="str">
            <v>The  number of business void and gap site supply points brought into charge</v>
          </cell>
          <cell r="AA357" t="str">
            <v/>
          </cell>
          <cell r="AB357">
            <v>0.5</v>
          </cell>
          <cell r="AC357">
            <v>0.5</v>
          </cell>
          <cell r="AD357" t="str">
            <v/>
          </cell>
          <cell r="AE357" t="str">
            <v/>
          </cell>
          <cell r="AF357" t="str">
            <v/>
          </cell>
          <cell r="AG357" t="str">
            <v/>
          </cell>
          <cell r="AH357" t="str">
            <v/>
          </cell>
          <cell r="AI357">
            <v>1</v>
          </cell>
          <cell r="AJ357" t="str">
            <v>Out</v>
          </cell>
          <cell r="AK357" t="str">
            <v xml:space="preserve">Revenue </v>
          </cell>
          <cell r="AL357" t="str">
            <v>In-period</v>
          </cell>
          <cell r="AM357" t="str">
            <v>Billing, debt, vfm</v>
          </cell>
          <cell r="AN357" t="str">
            <v>nr</v>
          </cell>
          <cell r="AO357" t="str">
            <v>The number of supply points</v>
          </cell>
          <cell r="AP357">
            <v>0</v>
          </cell>
          <cell r="AQ357" t="str">
            <v>Up</v>
          </cell>
          <cell r="AR357" t="str">
            <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t="str">
            <v/>
          </cell>
          <cell r="BJ357" t="str">
            <v/>
          </cell>
          <cell r="BK357" t="str">
            <v/>
          </cell>
          <cell r="BL357" t="str">
            <v/>
          </cell>
          <cell r="BM357" t="str">
            <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t="str">
            <v>Yes</v>
          </cell>
          <cell r="CE357" t="str">
            <v>Yes</v>
          </cell>
          <cell r="CF357" t="str">
            <v>Yes</v>
          </cell>
          <cell r="CG357" t="str">
            <v>Yes</v>
          </cell>
          <cell r="CH357" t="str">
            <v>Yes</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v>1</v>
          </cell>
          <cell r="DW357" t="str">
            <v/>
          </cell>
        </row>
        <row r="358">
          <cell r="U358" t="str">
            <v>PR19SVE_A04</v>
          </cell>
          <cell r="V358" t="str">
            <v>Lowest possible bills</v>
          </cell>
          <cell r="W358" t="str">
            <v>PR14 revision</v>
          </cell>
          <cell r="X358" t="str">
            <v>A04</v>
          </cell>
          <cell r="Y358" t="str">
            <v>Value for Money</v>
          </cell>
          <cell r="Z358" t="str">
            <v>The percentage of customers rating Severn Trent’s services as good or very good value for money as measured by its independently conducted quarterly Customer Satisfaction Survey</v>
          </cell>
          <cell r="AA358" t="str">
            <v/>
          </cell>
          <cell r="AB358" t="str">
            <v/>
          </cell>
          <cell r="AC358" t="str">
            <v/>
          </cell>
          <cell r="AD358" t="str">
            <v/>
          </cell>
          <cell r="AE358">
            <v>1</v>
          </cell>
          <cell r="AF358" t="str">
            <v/>
          </cell>
          <cell r="AG358" t="str">
            <v/>
          </cell>
          <cell r="AH358" t="str">
            <v/>
          </cell>
          <cell r="AI358">
            <v>1</v>
          </cell>
          <cell r="AJ358" t="str">
            <v>NFI</v>
          </cell>
          <cell r="AK358" t="str">
            <v/>
          </cell>
          <cell r="AL358" t="str">
            <v/>
          </cell>
          <cell r="AM358" t="str">
            <v>Billing, debt, vfm</v>
          </cell>
          <cell r="AN358" t="str">
            <v>%</v>
          </cell>
          <cell r="AO358" t="str">
            <v>Percentage of customer base</v>
          </cell>
          <cell r="AP358">
            <v>1</v>
          </cell>
          <cell r="AQ358" t="str">
            <v>Up</v>
          </cell>
          <cell r="AR358" t="str">
            <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t="str">
            <v/>
          </cell>
          <cell r="BJ358" t="str">
            <v/>
          </cell>
          <cell r="BK358" t="str">
            <v/>
          </cell>
          <cell r="BL358" t="str">
            <v/>
          </cell>
          <cell r="BM358" t="str">
            <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v>1</v>
          </cell>
          <cell r="DW358" t="str">
            <v/>
          </cell>
        </row>
        <row r="359">
          <cell r="U359" t="str">
            <v>PR19SVE_B01</v>
          </cell>
          <cell r="V359" t="str">
            <v>A positive difference</v>
          </cell>
          <cell r="W359" t="str">
            <v>PR14 revision</v>
          </cell>
          <cell r="X359" t="str">
            <v>B01</v>
          </cell>
          <cell r="Y359" t="str">
            <v>Inspiring our customers to use water wisely</v>
          </cell>
          <cell r="Z359" t="str">
            <v>The number of people who have agreed to change their behaviour as a result of our educational activities</v>
          </cell>
          <cell r="AA359" t="str">
            <v/>
          </cell>
          <cell r="AB359">
            <v>0.5</v>
          </cell>
          <cell r="AC359">
            <v>0.5</v>
          </cell>
          <cell r="AD359" t="str">
            <v/>
          </cell>
          <cell r="AE359" t="str">
            <v/>
          </cell>
          <cell r="AF359" t="str">
            <v/>
          </cell>
          <cell r="AG359" t="str">
            <v/>
          </cell>
          <cell r="AH359" t="str">
            <v/>
          </cell>
          <cell r="AI359">
            <v>1</v>
          </cell>
          <cell r="AJ359" t="str">
            <v>Out &amp; under</v>
          </cell>
          <cell r="AK359" t="str">
            <v xml:space="preserve">Revenue </v>
          </cell>
          <cell r="AL359" t="str">
            <v>In-period</v>
          </cell>
          <cell r="AM359" t="str">
            <v>Customer education/awareness</v>
          </cell>
          <cell r="AN359" t="str">
            <v>nr</v>
          </cell>
          <cell r="AO359" t="str">
            <v>Number of people</v>
          </cell>
          <cell r="AP359">
            <v>0</v>
          </cell>
          <cell r="AQ359" t="str">
            <v>Up</v>
          </cell>
          <cell r="AR359" t="str">
            <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t="str">
            <v/>
          </cell>
          <cell r="BJ359" t="str">
            <v/>
          </cell>
          <cell r="BK359" t="str">
            <v/>
          </cell>
          <cell r="BL359" t="str">
            <v/>
          </cell>
          <cell r="BM359" t="str">
            <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t="str">
            <v>Yes</v>
          </cell>
          <cell r="CE359" t="str">
            <v>Yes</v>
          </cell>
          <cell r="CF359" t="str">
            <v>Yes</v>
          </cell>
          <cell r="CG359" t="str">
            <v>Yes</v>
          </cell>
          <cell r="CH359" t="str">
            <v>Yes</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v>1</v>
          </cell>
          <cell r="DW359" t="str">
            <v/>
          </cell>
        </row>
        <row r="360">
          <cell r="U360" t="str">
            <v>PR19SVE_C01</v>
          </cell>
          <cell r="V360" t="str">
            <v>Thriving environment</v>
          </cell>
          <cell r="W360" t="str">
            <v>PR19 new</v>
          </cell>
          <cell r="X360" t="str">
            <v>C01</v>
          </cell>
          <cell r="Y360" t="str">
            <v>Treatment works compliance</v>
          </cell>
          <cell r="Z360" t="str">
            <v>Water and wastewater treatment works compliance as per Environmental Performance Assessment (EPA) definition</v>
          </cell>
          <cell r="AA360" t="str">
            <v/>
          </cell>
          <cell r="AB360">
            <v>0.1</v>
          </cell>
          <cell r="AC360">
            <v>0.9</v>
          </cell>
          <cell r="AD360" t="str">
            <v/>
          </cell>
          <cell r="AE360" t="str">
            <v/>
          </cell>
          <cell r="AF360" t="str">
            <v/>
          </cell>
          <cell r="AG360" t="str">
            <v/>
          </cell>
          <cell r="AH360" t="str">
            <v/>
          </cell>
          <cell r="AI360">
            <v>1</v>
          </cell>
          <cell r="AJ360" t="str">
            <v>Under</v>
          </cell>
          <cell r="AK360" t="str">
            <v xml:space="preserve">Revenue </v>
          </cell>
          <cell r="AL360" t="str">
            <v>In-period</v>
          </cell>
          <cell r="AM360" t="str">
            <v>Environmental</v>
          </cell>
          <cell r="AN360" t="str">
            <v>%</v>
          </cell>
          <cell r="AO360" t="str">
            <v>Percentage compliance</v>
          </cell>
          <cell r="AP360">
            <v>2</v>
          </cell>
          <cell r="AQ360" t="str">
            <v>Up</v>
          </cell>
          <cell r="AR360" t="str">
            <v>Treatment works compliance</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100</v>
          </cell>
          <cell r="BJ360">
            <v>100</v>
          </cell>
          <cell r="BK360">
            <v>100</v>
          </cell>
          <cell r="BL360">
            <v>100</v>
          </cell>
          <cell r="BM360">
            <v>100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t="str">
            <v>Yes</v>
          </cell>
          <cell r="CE360" t="str">
            <v>Yes</v>
          </cell>
          <cell r="CF360" t="str">
            <v>Yes</v>
          </cell>
          <cell r="CG360" t="str">
            <v>Yes</v>
          </cell>
          <cell r="CH360" t="str">
            <v>Yes</v>
          </cell>
          <cell r="CI360" t="str">
            <v/>
          </cell>
          <cell r="CJ360" t="str">
            <v/>
          </cell>
          <cell r="CK360" t="str">
            <v/>
          </cell>
          <cell r="CL360" t="str">
            <v/>
          </cell>
          <cell r="CM360" t="str">
            <v/>
          </cell>
          <cell r="CN360" t="str">
            <v/>
          </cell>
          <cell r="CO360" t="str">
            <v/>
          </cell>
          <cell r="CP360" t="str">
            <v/>
          </cell>
          <cell r="CQ360" t="str">
            <v/>
          </cell>
          <cell r="CR360" t="str">
            <v/>
          </cell>
          <cell r="CS360">
            <v>99</v>
          </cell>
          <cell r="CT360">
            <v>99</v>
          </cell>
          <cell r="CU360">
            <v>99</v>
          </cell>
          <cell r="CV360">
            <v>99</v>
          </cell>
          <cell r="CW360">
            <v>99</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v>-1.9450000000000001</v>
          </cell>
          <cell r="DN360" t="str">
            <v/>
          </cell>
          <cell r="DO360" t="str">
            <v/>
          </cell>
          <cell r="DP360" t="str">
            <v/>
          </cell>
          <cell r="DQ360" t="str">
            <v/>
          </cell>
          <cell r="DR360" t="str">
            <v/>
          </cell>
          <cell r="DS360" t="str">
            <v/>
          </cell>
          <cell r="DT360" t="str">
            <v/>
          </cell>
          <cell r="DU360" t="str">
            <v/>
          </cell>
          <cell r="DV360">
            <v>1</v>
          </cell>
          <cell r="DW360" t="str">
            <v/>
          </cell>
        </row>
        <row r="361">
          <cell r="U361" t="str">
            <v>PR19SVE_C02</v>
          </cell>
          <cell r="V361" t="str">
            <v>Thriving environment</v>
          </cell>
          <cell r="W361" t="str">
            <v>PR14 revision</v>
          </cell>
          <cell r="X361" t="str">
            <v>C02</v>
          </cell>
          <cell r="Y361" t="str">
            <v>Improvements in WFD criteria</v>
          </cell>
          <cell r="Z361" t="str">
            <v>The number of Water Framework Directive (WFD) classification improvements attributable to interventions delivered by Severn Trent Water to improve river water quality and/or quantity</v>
          </cell>
          <cell r="AA361">
            <v>0.1</v>
          </cell>
          <cell r="AB361" t="str">
            <v/>
          </cell>
          <cell r="AC361">
            <v>0.9</v>
          </cell>
          <cell r="AD361" t="str">
            <v/>
          </cell>
          <cell r="AE361" t="str">
            <v/>
          </cell>
          <cell r="AF361" t="str">
            <v/>
          </cell>
          <cell r="AG361" t="str">
            <v/>
          </cell>
          <cell r="AH361" t="str">
            <v/>
          </cell>
          <cell r="AI361">
            <v>1</v>
          </cell>
          <cell r="AJ361" t="str">
            <v>Out &amp; under</v>
          </cell>
          <cell r="AK361" t="str">
            <v xml:space="preserve">Revenue </v>
          </cell>
          <cell r="AL361" t="str">
            <v>End of AMP</v>
          </cell>
          <cell r="AM361" t="str">
            <v>Environmental</v>
          </cell>
          <cell r="AN361" t="str">
            <v>nr</v>
          </cell>
          <cell r="AO361" t="str">
            <v>Number of improvement points</v>
          </cell>
          <cell r="AP361">
            <v>0</v>
          </cell>
          <cell r="AQ361" t="str">
            <v>Up</v>
          </cell>
          <cell r="AR361" t="str">
            <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t="str">
            <v/>
          </cell>
          <cell r="BJ361" t="str">
            <v/>
          </cell>
          <cell r="BK361" t="str">
            <v/>
          </cell>
          <cell r="BL361" t="str">
            <v/>
          </cell>
          <cell r="BM361" t="str">
            <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t="str">
            <v/>
          </cell>
          <cell r="CE361" t="str">
            <v/>
          </cell>
          <cell r="CF361" t="str">
            <v/>
          </cell>
          <cell r="CG361" t="str">
            <v/>
          </cell>
          <cell r="CH361" t="str">
            <v>Yes</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v>1</v>
          </cell>
          <cell r="DW361" t="str">
            <v/>
          </cell>
        </row>
        <row r="362">
          <cell r="U362" t="str">
            <v>PR19SVE_C03</v>
          </cell>
          <cell r="V362" t="str">
            <v>Thriving environment</v>
          </cell>
          <cell r="W362" t="str">
            <v>PR14 revision</v>
          </cell>
          <cell r="X362" t="str">
            <v>C03</v>
          </cell>
          <cell r="Y362" t="str">
            <v>Biodiversity (Water)</v>
          </cell>
          <cell r="Z362" t="str">
            <v>The number of hectares of land managed using an approved biodiversity action plan or a Severn Trent funded grant scheme that enhances biodiversity through a series of pre-agreed measures</v>
          </cell>
          <cell r="AA362">
            <v>1</v>
          </cell>
          <cell r="AB362" t="str">
            <v/>
          </cell>
          <cell r="AC362" t="str">
            <v/>
          </cell>
          <cell r="AD362" t="str">
            <v/>
          </cell>
          <cell r="AE362" t="str">
            <v/>
          </cell>
          <cell r="AF362" t="str">
            <v/>
          </cell>
          <cell r="AG362" t="str">
            <v/>
          </cell>
          <cell r="AH362" t="str">
            <v/>
          </cell>
          <cell r="AI362">
            <v>1</v>
          </cell>
          <cell r="AJ362" t="str">
            <v>Out &amp; under</v>
          </cell>
          <cell r="AK362" t="str">
            <v xml:space="preserve">Revenue </v>
          </cell>
          <cell r="AL362" t="str">
            <v>In-period</v>
          </cell>
          <cell r="AM362" t="str">
            <v>Biodiversity/SSSIs</v>
          </cell>
          <cell r="AN362" t="str">
            <v>nr</v>
          </cell>
          <cell r="AO362" t="str">
            <v>Hectares</v>
          </cell>
          <cell r="AP362">
            <v>1</v>
          </cell>
          <cell r="AQ362" t="str">
            <v>Up</v>
          </cell>
          <cell r="AR362" t="str">
            <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t="str">
            <v/>
          </cell>
          <cell r="BJ362" t="str">
            <v/>
          </cell>
          <cell r="BK362" t="str">
            <v/>
          </cell>
          <cell r="BL362" t="str">
            <v/>
          </cell>
          <cell r="BM362" t="str">
            <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t="str">
            <v>Yes</v>
          </cell>
          <cell r="CE362" t="str">
            <v>Yes</v>
          </cell>
          <cell r="CF362" t="str">
            <v>Yes</v>
          </cell>
          <cell r="CG362" t="str">
            <v>Yes</v>
          </cell>
          <cell r="CH362" t="str">
            <v>Yes</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v>1</v>
          </cell>
          <cell r="DW362" t="str">
            <v/>
          </cell>
        </row>
        <row r="363">
          <cell r="U363" t="str">
            <v>PR19SVE_C04</v>
          </cell>
          <cell r="V363" t="str">
            <v>Thriving environment</v>
          </cell>
          <cell r="W363" t="str">
            <v>PR14 revision</v>
          </cell>
          <cell r="X363" t="str">
            <v>C04</v>
          </cell>
          <cell r="Y363" t="str">
            <v>Biodiversity (Waste)</v>
          </cell>
          <cell r="Z363" t="str">
            <v>The number of hectares of land managed using an approved biodiversity action plan or a Severn Trent funded grant scheme that enhances biodiversity through a series of pre-agreed measures</v>
          </cell>
          <cell r="AA363" t="str">
            <v/>
          </cell>
          <cell r="AB363" t="str">
            <v/>
          </cell>
          <cell r="AC363">
            <v>1</v>
          </cell>
          <cell r="AD363" t="str">
            <v/>
          </cell>
          <cell r="AE363" t="str">
            <v/>
          </cell>
          <cell r="AF363" t="str">
            <v/>
          </cell>
          <cell r="AG363" t="str">
            <v/>
          </cell>
          <cell r="AH363" t="str">
            <v/>
          </cell>
          <cell r="AI363">
            <v>1</v>
          </cell>
          <cell r="AJ363" t="str">
            <v>Out &amp; under</v>
          </cell>
          <cell r="AK363" t="str">
            <v xml:space="preserve">Revenue </v>
          </cell>
          <cell r="AL363" t="str">
            <v>In-period</v>
          </cell>
          <cell r="AM363" t="str">
            <v>Biodiversity/SSSIs</v>
          </cell>
          <cell r="AN363" t="str">
            <v>nr</v>
          </cell>
          <cell r="AO363" t="str">
            <v>Hectares</v>
          </cell>
          <cell r="AP363">
            <v>1</v>
          </cell>
          <cell r="AQ363" t="str">
            <v>Up</v>
          </cell>
          <cell r="AR363" t="str">
            <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t="str">
            <v/>
          </cell>
          <cell r="BJ363" t="str">
            <v/>
          </cell>
          <cell r="BK363" t="str">
            <v/>
          </cell>
          <cell r="BL363" t="str">
            <v/>
          </cell>
          <cell r="BM363" t="str">
            <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t="str">
            <v>Yes</v>
          </cell>
          <cell r="CE363" t="str">
            <v>Yes</v>
          </cell>
          <cell r="CF363" t="str">
            <v>Yes</v>
          </cell>
          <cell r="CG363" t="str">
            <v>Yes</v>
          </cell>
          <cell r="CH363" t="str">
            <v>Yes</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v>1</v>
          </cell>
          <cell r="DW363" t="str">
            <v/>
          </cell>
        </row>
        <row r="364">
          <cell r="U364" t="str">
            <v>PR19SVE_C05</v>
          </cell>
          <cell r="V364" t="str">
            <v>Thriving environment</v>
          </cell>
          <cell r="W364" t="str">
            <v>PR19 new</v>
          </cell>
          <cell r="X364" t="str">
            <v>C05</v>
          </cell>
          <cell r="Y364" t="str">
            <v>Satisfactory sludge use and disposal</v>
          </cell>
          <cell r="Z364" t="str">
            <v>Compliance with sludge use and disposal standards as per the Environmental Performance Assessment (EPA) definition</v>
          </cell>
          <cell r="AA364" t="str">
            <v/>
          </cell>
          <cell r="AB364" t="str">
            <v/>
          </cell>
          <cell r="AC364" t="str">
            <v/>
          </cell>
          <cell r="AD364">
            <v>1</v>
          </cell>
          <cell r="AE364" t="str">
            <v/>
          </cell>
          <cell r="AF364" t="str">
            <v/>
          </cell>
          <cell r="AG364" t="str">
            <v/>
          </cell>
          <cell r="AH364" t="str">
            <v/>
          </cell>
          <cell r="AI364">
            <v>1</v>
          </cell>
          <cell r="AJ364" t="str">
            <v>Under</v>
          </cell>
          <cell r="AK364" t="str">
            <v xml:space="preserve">Revenue </v>
          </cell>
          <cell r="AL364" t="str">
            <v>In-period</v>
          </cell>
          <cell r="AM364" t="str">
            <v>Bioresources (sludge)</v>
          </cell>
          <cell r="AN364" t="str">
            <v>%</v>
          </cell>
          <cell r="AO364" t="str">
            <v>The overall percentage compliance of company sludge satisfactorily recycled to agricultural land</v>
          </cell>
          <cell r="AP364">
            <v>2</v>
          </cell>
          <cell r="AQ364" t="str">
            <v>Up</v>
          </cell>
          <cell r="AR364" t="str">
            <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t="str">
            <v/>
          </cell>
          <cell r="BJ364" t="str">
            <v/>
          </cell>
          <cell r="BK364" t="str">
            <v/>
          </cell>
          <cell r="BL364" t="str">
            <v/>
          </cell>
          <cell r="BM364" t="str">
            <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t="str">
            <v>Yes</v>
          </cell>
          <cell r="CE364" t="str">
            <v>Yes</v>
          </cell>
          <cell r="CF364" t="str">
            <v>Yes</v>
          </cell>
          <cell r="CG364" t="str">
            <v>Yes</v>
          </cell>
          <cell r="CH364" t="str">
            <v>Yes</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v>1</v>
          </cell>
          <cell r="DW364" t="str">
            <v/>
          </cell>
        </row>
        <row r="365">
          <cell r="U365" t="str">
            <v>PR19SVE_D01</v>
          </cell>
          <cell r="V365" t="str">
            <v>An outstanding experience</v>
          </cell>
          <cell r="W365" t="str">
            <v>PR19 new</v>
          </cell>
          <cell r="X365" t="str">
            <v>D01</v>
          </cell>
          <cell r="Y365" t="str">
            <v>C-MeX: Customer measure of experience</v>
          </cell>
          <cell r="Z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365" t="str">
            <v/>
          </cell>
          <cell r="AB365" t="str">
            <v/>
          </cell>
          <cell r="AC365" t="str">
            <v/>
          </cell>
          <cell r="AD365" t="str">
            <v/>
          </cell>
          <cell r="AE365">
            <v>1</v>
          </cell>
          <cell r="AF365" t="str">
            <v/>
          </cell>
          <cell r="AG365" t="str">
            <v/>
          </cell>
          <cell r="AH365" t="str">
            <v/>
          </cell>
          <cell r="AI365">
            <v>1</v>
          </cell>
          <cell r="AJ365" t="str">
            <v>Out &amp; under</v>
          </cell>
          <cell r="AK365" t="str">
            <v xml:space="preserve">Revenue </v>
          </cell>
          <cell r="AL365" t="str">
            <v>In-period</v>
          </cell>
          <cell r="AM365" t="str">
            <v>Customer measure of experience (C-MeX)</v>
          </cell>
          <cell r="AN365" t="str">
            <v>score</v>
          </cell>
          <cell r="AO365" t="str">
            <v>C-MeX score</v>
          </cell>
          <cell r="AP365">
            <v>2</v>
          </cell>
          <cell r="AQ365" t="str">
            <v>Up</v>
          </cell>
          <cell r="AR365" t="str">
            <v>C-MeX: Customer measure of experience</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t="str">
            <v>UQ</v>
          </cell>
          <cell r="BJ365" t="str">
            <v>UQ</v>
          </cell>
          <cell r="BK365" t="str">
            <v>UQ</v>
          </cell>
          <cell r="BL365" t="str">
            <v>UQ</v>
          </cell>
          <cell r="BM365" t="str">
            <v>UQ</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t="str">
            <v>Yes</v>
          </cell>
          <cell r="CE365" t="str">
            <v>Yes</v>
          </cell>
          <cell r="CF365" t="str">
            <v>Yes</v>
          </cell>
          <cell r="CG365" t="str">
            <v>Yes</v>
          </cell>
          <cell r="CH365" t="str">
            <v>Yes</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v>1</v>
          </cell>
          <cell r="DW365" t="str">
            <v/>
          </cell>
        </row>
        <row r="366">
          <cell r="U366" t="str">
            <v>PR19SVE_D02</v>
          </cell>
          <cell r="V366" t="str">
            <v>An outstanding experience</v>
          </cell>
          <cell r="W366" t="str">
            <v>PR19 new</v>
          </cell>
          <cell r="X366" t="str">
            <v>D02</v>
          </cell>
          <cell r="Y366" t="str">
            <v>D-MeX: Developer services measure of experience</v>
          </cell>
          <cell r="Z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366" t="str">
            <v/>
          </cell>
          <cell r="AB366">
            <v>0.5</v>
          </cell>
          <cell r="AC366">
            <v>0.5</v>
          </cell>
          <cell r="AD366" t="str">
            <v/>
          </cell>
          <cell r="AE366" t="str">
            <v/>
          </cell>
          <cell r="AF366" t="str">
            <v/>
          </cell>
          <cell r="AG366" t="str">
            <v/>
          </cell>
          <cell r="AH366" t="str">
            <v/>
          </cell>
          <cell r="AI366">
            <v>1</v>
          </cell>
          <cell r="AJ366" t="str">
            <v>Out &amp; under</v>
          </cell>
          <cell r="AK366" t="str">
            <v xml:space="preserve">Revenue </v>
          </cell>
          <cell r="AL366" t="str">
            <v>In-period</v>
          </cell>
          <cell r="AM366" t="str">
            <v>Developer services measure of experience (D-MeX)</v>
          </cell>
          <cell r="AN366" t="str">
            <v>score</v>
          </cell>
          <cell r="AO366" t="str">
            <v>D-MeX score</v>
          </cell>
          <cell r="AP366">
            <v>2</v>
          </cell>
          <cell r="AQ366" t="str">
            <v>Up</v>
          </cell>
          <cell r="AR366" t="str">
            <v>D-MeX: Developer services measure of experience</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t="str">
            <v>UQ</v>
          </cell>
          <cell r="BJ366" t="str">
            <v>UQ</v>
          </cell>
          <cell r="BK366" t="str">
            <v>UQ</v>
          </cell>
          <cell r="BL366" t="str">
            <v>UQ</v>
          </cell>
          <cell r="BM366" t="str">
            <v>UQ</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t="str">
            <v>Yes</v>
          </cell>
          <cell r="CE366" t="str">
            <v>Yes</v>
          </cell>
          <cell r="CF366" t="str">
            <v>Yes</v>
          </cell>
          <cell r="CG366" t="str">
            <v>Yes</v>
          </cell>
          <cell r="CH366" t="str">
            <v>Yes</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No</v>
          </cell>
          <cell r="DV366">
            <v>1</v>
          </cell>
          <cell r="DW366" t="str">
            <v/>
          </cell>
        </row>
        <row r="367">
          <cell r="U367" t="str">
            <v>PR19SVE_E01</v>
          </cell>
          <cell r="V367" t="str">
            <v>A service for everyone</v>
          </cell>
          <cell r="W367" t="str">
            <v>PR14 revision</v>
          </cell>
          <cell r="X367" t="str">
            <v>E01</v>
          </cell>
          <cell r="Y367" t="str">
            <v>Help to pay when you need it</v>
          </cell>
          <cell r="Z367" t="str">
            <v>The percentage of struggling to pay customers supported through tailored schemes</v>
          </cell>
          <cell r="AA367" t="str">
            <v/>
          </cell>
          <cell r="AB367" t="str">
            <v/>
          </cell>
          <cell r="AC367" t="str">
            <v/>
          </cell>
          <cell r="AD367" t="str">
            <v/>
          </cell>
          <cell r="AE367">
            <v>1</v>
          </cell>
          <cell r="AF367" t="str">
            <v/>
          </cell>
          <cell r="AG367" t="str">
            <v/>
          </cell>
          <cell r="AH367" t="str">
            <v/>
          </cell>
          <cell r="AI367">
            <v>1</v>
          </cell>
          <cell r="AJ367" t="str">
            <v>NFI</v>
          </cell>
          <cell r="AK367" t="str">
            <v/>
          </cell>
          <cell r="AL367" t="str">
            <v/>
          </cell>
          <cell r="AM367" t="str">
            <v>Billing, debt, vfm, affordability, vulnerability</v>
          </cell>
          <cell r="AN367" t="str">
            <v>%</v>
          </cell>
          <cell r="AO367" t="str">
            <v>Percentage of customers</v>
          </cell>
          <cell r="AP367">
            <v>0</v>
          </cell>
          <cell r="AQ367" t="str">
            <v>Up</v>
          </cell>
          <cell r="AR367" t="str">
            <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t="str">
            <v/>
          </cell>
          <cell r="BJ367" t="str">
            <v/>
          </cell>
          <cell r="BK367" t="str">
            <v/>
          </cell>
          <cell r="BL367" t="str">
            <v/>
          </cell>
          <cell r="BM367" t="str">
            <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No</v>
          </cell>
          <cell r="DV367">
            <v>1</v>
          </cell>
          <cell r="DW367" t="str">
            <v/>
          </cell>
        </row>
        <row r="368">
          <cell r="U368" t="str">
            <v>PR19SVE_E02</v>
          </cell>
          <cell r="V368" t="str">
            <v>A service for everyone</v>
          </cell>
          <cell r="W368" t="str">
            <v>PR19 new</v>
          </cell>
          <cell r="X368" t="str">
            <v>E02</v>
          </cell>
          <cell r="Y368" t="str">
            <v>Priority services for customers in vulnerable circumstances</v>
          </cell>
          <cell r="Z368" t="str">
            <v>The percentage of households that the company supplies with water and/or wastewater services which have at least one individual registered on the company’s PSR.</v>
          </cell>
          <cell r="AA368" t="str">
            <v/>
          </cell>
          <cell r="AB368" t="str">
            <v/>
          </cell>
          <cell r="AC368" t="str">
            <v/>
          </cell>
          <cell r="AD368" t="str">
            <v/>
          </cell>
          <cell r="AE368">
            <v>1</v>
          </cell>
          <cell r="AF368" t="str">
            <v/>
          </cell>
          <cell r="AG368" t="str">
            <v/>
          </cell>
          <cell r="AH368" t="str">
            <v/>
          </cell>
          <cell r="AI368">
            <v>1</v>
          </cell>
          <cell r="AJ368" t="str">
            <v>NFI</v>
          </cell>
          <cell r="AK368" t="str">
            <v/>
          </cell>
          <cell r="AL368" t="str">
            <v/>
          </cell>
          <cell r="AM368" t="str">
            <v>Billing, debt, vfm, affordability, vulnerability</v>
          </cell>
          <cell r="AN368" t="str">
            <v>%</v>
          </cell>
          <cell r="AO368" t="str">
            <v>Percentage of applicable households</v>
          </cell>
          <cell r="AP368">
            <v>1</v>
          </cell>
          <cell r="AQ368" t="str">
            <v>Up</v>
          </cell>
          <cell r="AR368" t="str">
            <v>Priority services for customers in vulnerable circumstances</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t="str">
            <v>2.1 / 17.5 / 45</v>
          </cell>
          <cell r="BJ368" t="str">
            <v>5.2 / 35 / 90</v>
          </cell>
          <cell r="BK368" t="str">
            <v>7.3 / 35 / 90</v>
          </cell>
          <cell r="BL368" t="str">
            <v>8.9 / 35 / 90</v>
          </cell>
          <cell r="BM368" t="str">
            <v>9.7 / 35 / 90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v>1</v>
          </cell>
          <cell r="DW368" t="str">
            <v/>
          </cell>
        </row>
        <row r="369">
          <cell r="U369" t="str">
            <v>PR19SVE_F01</v>
          </cell>
          <cell r="V369" t="str">
            <v>Wastewater safely taken away</v>
          </cell>
          <cell r="W369" t="str">
            <v>PR14 revision</v>
          </cell>
          <cell r="X369" t="str">
            <v>F01</v>
          </cell>
          <cell r="Y369" t="str">
            <v>Internal sewer flooding</v>
          </cell>
          <cell r="Z369" t="str">
            <v>The number of internal sewer flooding incidents per year, including sewer flooding due to severe weather events per 10,000 sewer connections</v>
          </cell>
          <cell r="AA369" t="str">
            <v/>
          </cell>
          <cell r="AB369" t="str">
            <v/>
          </cell>
          <cell r="AC369">
            <v>1</v>
          </cell>
          <cell r="AD369" t="str">
            <v/>
          </cell>
          <cell r="AE369" t="str">
            <v/>
          </cell>
          <cell r="AF369" t="str">
            <v/>
          </cell>
          <cell r="AG369" t="str">
            <v/>
          </cell>
          <cell r="AH369" t="str">
            <v/>
          </cell>
          <cell r="AI369">
            <v>1</v>
          </cell>
          <cell r="AJ369" t="str">
            <v>Out &amp; under</v>
          </cell>
          <cell r="AK369" t="str">
            <v xml:space="preserve">Revenue </v>
          </cell>
          <cell r="AL369" t="str">
            <v>In-period</v>
          </cell>
          <cell r="AM369" t="str">
            <v>Sewer flooding</v>
          </cell>
          <cell r="AN369" t="str">
            <v>number</v>
          </cell>
          <cell r="AO369" t="str">
            <v>Number of incidents per 10,000 sewer connections</v>
          </cell>
          <cell r="AP369">
            <v>2</v>
          </cell>
          <cell r="AQ369" t="str">
            <v>Down</v>
          </cell>
          <cell r="AR369" t="str">
            <v>Internal sewer flooding</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1.68</v>
          </cell>
          <cell r="BJ369">
            <v>1.63</v>
          </cell>
          <cell r="BK369">
            <v>1.58</v>
          </cell>
          <cell r="BL369">
            <v>1.44</v>
          </cell>
          <cell r="BM369">
            <v>1.34</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t="str">
            <v>Yes</v>
          </cell>
          <cell r="CE369" t="str">
            <v>Yes</v>
          </cell>
          <cell r="CF369" t="str">
            <v>Yes</v>
          </cell>
          <cell r="CG369" t="str">
            <v>Yes</v>
          </cell>
          <cell r="CH369" t="str">
            <v>Yes</v>
          </cell>
          <cell r="CI369">
            <v>2.56</v>
          </cell>
          <cell r="CJ369">
            <v>2.56</v>
          </cell>
          <cell r="CK369">
            <v>2.56</v>
          </cell>
          <cell r="CL369">
            <v>2.56</v>
          </cell>
          <cell r="CM369">
            <v>2.56</v>
          </cell>
          <cell r="CN369">
            <v>2.35</v>
          </cell>
          <cell r="CO369">
            <v>2.35</v>
          </cell>
          <cell r="CP369">
            <v>2.35</v>
          </cell>
          <cell r="CQ369">
            <v>2.35</v>
          </cell>
          <cell r="CR369">
            <v>2.35</v>
          </cell>
          <cell r="CS369" t="str">
            <v/>
          </cell>
          <cell r="CT369" t="str">
            <v/>
          </cell>
          <cell r="CU369" t="str">
            <v/>
          </cell>
          <cell r="CV369" t="str">
            <v/>
          </cell>
          <cell r="CW369" t="str">
            <v/>
          </cell>
          <cell r="CX369" t="str">
            <v/>
          </cell>
          <cell r="CY369" t="str">
            <v/>
          </cell>
          <cell r="CZ369" t="str">
            <v/>
          </cell>
          <cell r="DA369" t="str">
            <v/>
          </cell>
          <cell r="DB369" t="str">
            <v/>
          </cell>
          <cell r="DC369">
            <v>0.93</v>
          </cell>
          <cell r="DD369">
            <v>0.91</v>
          </cell>
          <cell r="DE369">
            <v>0.87</v>
          </cell>
          <cell r="DF369">
            <v>0.8</v>
          </cell>
          <cell r="DG369">
            <v>0.74</v>
          </cell>
          <cell r="DH369">
            <v>0</v>
          </cell>
          <cell r="DI369">
            <v>0</v>
          </cell>
          <cell r="DJ369">
            <v>0</v>
          </cell>
          <cell r="DK369">
            <v>0</v>
          </cell>
          <cell r="DL369">
            <v>0</v>
          </cell>
          <cell r="DM369">
            <v>-22.602</v>
          </cell>
          <cell r="DN369" t="str">
            <v/>
          </cell>
          <cell r="DO369" t="str">
            <v/>
          </cell>
          <cell r="DP369">
            <v>-33.904000000000003</v>
          </cell>
          <cell r="DQ369">
            <v>18.72</v>
          </cell>
          <cell r="DR369" t="str">
            <v/>
          </cell>
          <cell r="DS369" t="str">
            <v/>
          </cell>
          <cell r="DT369">
            <v>28.08</v>
          </cell>
          <cell r="DU369" t="str">
            <v/>
          </cell>
          <cell r="DV369">
            <v>1</v>
          </cell>
          <cell r="DW369" t="str">
            <v/>
          </cell>
        </row>
        <row r="370">
          <cell r="U370" t="str">
            <v>PR19SVE_F02</v>
          </cell>
          <cell r="V370" t="str">
            <v>Wastewater safely taken away</v>
          </cell>
          <cell r="W370" t="str">
            <v>PR14 revision</v>
          </cell>
          <cell r="X370" t="str">
            <v>F02</v>
          </cell>
          <cell r="Y370" t="str">
            <v>Pollution incidents</v>
          </cell>
          <cell r="Z370" t="str">
            <v>The number of category 1 - 3 pollution incidents per 10,000km of wastewater network, as reported to the Environment Agency and Natural Resources Wales</v>
          </cell>
          <cell r="AA370" t="str">
            <v/>
          </cell>
          <cell r="AB370" t="str">
            <v/>
          </cell>
          <cell r="AC370">
            <v>1</v>
          </cell>
          <cell r="AD370" t="str">
            <v/>
          </cell>
          <cell r="AE370" t="str">
            <v/>
          </cell>
          <cell r="AF370" t="str">
            <v/>
          </cell>
          <cell r="AG370" t="str">
            <v/>
          </cell>
          <cell r="AH370" t="str">
            <v/>
          </cell>
          <cell r="AI370">
            <v>1</v>
          </cell>
          <cell r="AJ370" t="str">
            <v>Out &amp; under</v>
          </cell>
          <cell r="AK370" t="str">
            <v xml:space="preserve">Revenue </v>
          </cell>
          <cell r="AL370" t="str">
            <v>In-period</v>
          </cell>
          <cell r="AM370" t="str">
            <v>Pollution incidents</v>
          </cell>
          <cell r="AN370" t="str">
            <v>number</v>
          </cell>
          <cell r="AO370" t="str">
            <v>Number of pollution incidents per 10,000 km of the wastewater
 network</v>
          </cell>
          <cell r="AP370">
            <v>2</v>
          </cell>
          <cell r="AQ370" t="str">
            <v>Down</v>
          </cell>
          <cell r="AR370" t="str">
            <v>Pollution incidents</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24.51</v>
          </cell>
          <cell r="BJ370">
            <v>23.74</v>
          </cell>
          <cell r="BK370">
            <v>23</v>
          </cell>
          <cell r="BL370">
            <v>22.4</v>
          </cell>
          <cell r="BM370">
            <v>19.5</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t="str">
            <v>Yes</v>
          </cell>
          <cell r="CE370" t="str">
            <v>Yes</v>
          </cell>
          <cell r="CF370" t="str">
            <v>Yes</v>
          </cell>
          <cell r="CG370" t="str">
            <v>Yes</v>
          </cell>
          <cell r="CH370" t="str">
            <v>Yes</v>
          </cell>
          <cell r="CI370" t="str">
            <v/>
          </cell>
          <cell r="CJ370" t="str">
            <v/>
          </cell>
          <cell r="CK370" t="str">
            <v/>
          </cell>
          <cell r="CL370" t="str">
            <v/>
          </cell>
          <cell r="CM370" t="str">
            <v/>
          </cell>
          <cell r="CN370">
            <v>28.73</v>
          </cell>
          <cell r="CO370">
            <v>27.82</v>
          </cell>
          <cell r="CP370">
            <v>26.96</v>
          </cell>
          <cell r="CQ370">
            <v>26.25</v>
          </cell>
          <cell r="CR370">
            <v>22.85</v>
          </cell>
          <cell r="CS370" t="str">
            <v/>
          </cell>
          <cell r="CT370" t="str">
            <v/>
          </cell>
          <cell r="CU370" t="str">
            <v/>
          </cell>
          <cell r="CV370" t="str">
            <v/>
          </cell>
          <cell r="CW370" t="str">
            <v/>
          </cell>
          <cell r="CX370" t="str">
            <v/>
          </cell>
          <cell r="CY370" t="str">
            <v/>
          </cell>
          <cell r="CZ370" t="str">
            <v/>
          </cell>
          <cell r="DA370" t="str">
            <v/>
          </cell>
          <cell r="DB370" t="str">
            <v/>
          </cell>
          <cell r="DC370">
            <v>8.83</v>
          </cell>
          <cell r="DD370">
            <v>8.5500000000000007</v>
          </cell>
          <cell r="DE370">
            <v>8.2799999999999994</v>
          </cell>
          <cell r="DF370">
            <v>8.07</v>
          </cell>
          <cell r="DG370">
            <v>7.02</v>
          </cell>
          <cell r="DH370" t="str">
            <v/>
          </cell>
          <cell r="DI370" t="str">
            <v/>
          </cell>
          <cell r="DJ370" t="str">
            <v/>
          </cell>
          <cell r="DK370" t="str">
            <v/>
          </cell>
          <cell r="DL370" t="str">
            <v/>
          </cell>
          <cell r="DM370">
            <v>-0.61</v>
          </cell>
          <cell r="DN370" t="str">
            <v/>
          </cell>
          <cell r="DO370" t="str">
            <v/>
          </cell>
          <cell r="DP370" t="str">
            <v/>
          </cell>
          <cell r="DQ370">
            <v>0.59699999999999998</v>
          </cell>
          <cell r="DR370" t="str">
            <v/>
          </cell>
          <cell r="DS370" t="str">
            <v/>
          </cell>
          <cell r="DT370" t="str">
            <v/>
          </cell>
          <cell r="DU370" t="str">
            <v/>
          </cell>
          <cell r="DV370">
            <v>1</v>
          </cell>
          <cell r="DW370" t="str">
            <v/>
          </cell>
        </row>
        <row r="371">
          <cell r="U371" t="str">
            <v>PR19SVE_F03</v>
          </cell>
          <cell r="V371" t="str">
            <v>Wastewater safely taken away</v>
          </cell>
          <cell r="W371" t="str">
            <v>PR19 new</v>
          </cell>
          <cell r="X371" t="str">
            <v>F03</v>
          </cell>
          <cell r="Y371" t="str">
            <v>Sewer collapses</v>
          </cell>
          <cell r="Z371" t="str">
            <v>The number of sewer collapses per thousand kilometres of all sewers causing a reported impact on service to customers or the environment</v>
          </cell>
          <cell r="AA371" t="str">
            <v/>
          </cell>
          <cell r="AB371" t="str">
            <v/>
          </cell>
          <cell r="AC371">
            <v>1</v>
          </cell>
          <cell r="AD371" t="str">
            <v/>
          </cell>
          <cell r="AE371" t="str">
            <v/>
          </cell>
          <cell r="AF371" t="str">
            <v/>
          </cell>
          <cell r="AG371" t="str">
            <v/>
          </cell>
          <cell r="AH371" t="str">
            <v/>
          </cell>
          <cell r="AI371">
            <v>1</v>
          </cell>
          <cell r="AJ371" t="str">
            <v>Out &amp; under</v>
          </cell>
          <cell r="AK371" t="str">
            <v xml:space="preserve">Revenue </v>
          </cell>
          <cell r="AL371" t="str">
            <v>In-period</v>
          </cell>
          <cell r="AM371" t="str">
            <v>Asset/equipment failure</v>
          </cell>
          <cell r="AN371" t="str">
            <v>number</v>
          </cell>
          <cell r="AO371" t="str">
            <v>Number of collapses per 1000km of sewer network</v>
          </cell>
          <cell r="AP371">
            <v>2</v>
          </cell>
          <cell r="AQ371" t="str">
            <v>Down</v>
          </cell>
          <cell r="AR371" t="str">
            <v>Sewer collapses</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8</v>
          </cell>
          <cell r="BJ371">
            <v>8</v>
          </cell>
          <cell r="BK371">
            <v>8</v>
          </cell>
          <cell r="BL371">
            <v>8</v>
          </cell>
          <cell r="BM371">
            <v>8</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t="str">
            <v>Yes</v>
          </cell>
          <cell r="CE371" t="str">
            <v>Yes</v>
          </cell>
          <cell r="CF371" t="str">
            <v>Yes</v>
          </cell>
          <cell r="CG371" t="str">
            <v>Yes</v>
          </cell>
          <cell r="CH371" t="str">
            <v>Yes</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v>-1.0449999999999999</v>
          </cell>
          <cell r="DN371" t="str">
            <v/>
          </cell>
          <cell r="DO371" t="str">
            <v/>
          </cell>
          <cell r="DP371" t="str">
            <v/>
          </cell>
          <cell r="DQ371">
            <v>0.34499999999999997</v>
          </cell>
          <cell r="DR371" t="str">
            <v/>
          </cell>
          <cell r="DS371" t="str">
            <v/>
          </cell>
          <cell r="DT371" t="str">
            <v/>
          </cell>
          <cell r="DU371" t="str">
            <v/>
          </cell>
          <cell r="DV371">
            <v>1</v>
          </cell>
          <cell r="DW371" t="str">
            <v/>
          </cell>
        </row>
        <row r="372">
          <cell r="U372" t="str">
            <v>PR19SVE_F04</v>
          </cell>
          <cell r="V372" t="str">
            <v>Wastewater safely taken away</v>
          </cell>
          <cell r="W372" t="str">
            <v>PR19 new</v>
          </cell>
          <cell r="X372" t="str">
            <v>F04</v>
          </cell>
          <cell r="Y372" t="str">
            <v>Risk of sewer flooding in a storm</v>
          </cell>
          <cell r="Z372" t="str">
            <v>Percentage of the population served that are at risk of sewer flooding in a 1-in-50 year storm, split into 5 vulnerability bands</v>
          </cell>
          <cell r="AA372" t="str">
            <v/>
          </cell>
          <cell r="AB372" t="str">
            <v/>
          </cell>
          <cell r="AC372">
            <v>1</v>
          </cell>
          <cell r="AD372" t="str">
            <v/>
          </cell>
          <cell r="AE372" t="str">
            <v/>
          </cell>
          <cell r="AF372" t="str">
            <v/>
          </cell>
          <cell r="AG372" t="str">
            <v/>
          </cell>
          <cell r="AH372" t="str">
            <v/>
          </cell>
          <cell r="AI372">
            <v>1</v>
          </cell>
          <cell r="AJ372" t="str">
            <v>NFI</v>
          </cell>
          <cell r="AK372" t="str">
            <v/>
          </cell>
          <cell r="AL372" t="str">
            <v/>
          </cell>
          <cell r="AM372" t="str">
            <v>Resilience</v>
          </cell>
          <cell r="AN372" t="str">
            <v>%</v>
          </cell>
          <cell r="AO372" t="str">
            <v>Percentage of population at risk</v>
          </cell>
          <cell r="AP372">
            <v>2</v>
          </cell>
          <cell r="AQ372" t="str">
            <v>Down</v>
          </cell>
          <cell r="AR372" t="str">
            <v>Risk of sewer flooding in a storm</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4.1100000000000003</v>
          </cell>
          <cell r="BJ372">
            <v>4.07</v>
          </cell>
          <cell r="BK372">
            <v>4.03</v>
          </cell>
          <cell r="BL372">
            <v>3.99</v>
          </cell>
          <cell r="BM372">
            <v>3.95</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v>1</v>
          </cell>
          <cell r="DW372" t="str">
            <v/>
          </cell>
        </row>
        <row r="373">
          <cell r="U373" t="str">
            <v>PR19SVE_F05</v>
          </cell>
          <cell r="V373" t="str">
            <v>Wastewater safely taken away</v>
          </cell>
          <cell r="W373" t="str">
            <v>PR14 revision</v>
          </cell>
          <cell r="X373" t="str">
            <v>F05</v>
          </cell>
          <cell r="Y373" t="str">
            <v>External sewer flooding</v>
          </cell>
          <cell r="Z373" t="str">
            <v>The number of external sewer flooding incidents per year</v>
          </cell>
          <cell r="AA373" t="str">
            <v/>
          </cell>
          <cell r="AB373" t="str">
            <v/>
          </cell>
          <cell r="AC373">
            <v>1</v>
          </cell>
          <cell r="AD373" t="str">
            <v/>
          </cell>
          <cell r="AE373" t="str">
            <v/>
          </cell>
          <cell r="AF373" t="str">
            <v/>
          </cell>
          <cell r="AG373" t="str">
            <v/>
          </cell>
          <cell r="AH373" t="str">
            <v/>
          </cell>
          <cell r="AI373">
            <v>1</v>
          </cell>
          <cell r="AJ373" t="str">
            <v>Out &amp; under</v>
          </cell>
          <cell r="AK373" t="str">
            <v xml:space="preserve">Revenue </v>
          </cell>
          <cell r="AL373" t="str">
            <v>In-period</v>
          </cell>
          <cell r="AM373" t="str">
            <v>Sewer flooding</v>
          </cell>
          <cell r="AN373" t="str">
            <v>number</v>
          </cell>
          <cell r="AO373" t="str">
            <v>Number of incidents per 10,000 sewer connections</v>
          </cell>
          <cell r="AP373">
            <v>0</v>
          </cell>
          <cell r="AQ373" t="str">
            <v>Down</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t="str">
            <v/>
          </cell>
          <cell r="BJ373" t="str">
            <v/>
          </cell>
          <cell r="BK373" t="str">
            <v/>
          </cell>
          <cell r="BL373" t="str">
            <v/>
          </cell>
          <cell r="BM373" t="str">
            <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t="str">
            <v>Yes</v>
          </cell>
          <cell r="CE373" t="str">
            <v>Yes</v>
          </cell>
          <cell r="CF373" t="str">
            <v>Yes</v>
          </cell>
          <cell r="CG373" t="str">
            <v>Yes</v>
          </cell>
          <cell r="CH373" t="str">
            <v>Yes</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v>1</v>
          </cell>
          <cell r="DW373" t="str">
            <v/>
          </cell>
        </row>
        <row r="374">
          <cell r="U374" t="str">
            <v>PR19SVE_F06</v>
          </cell>
          <cell r="V374" t="str">
            <v>Wastewater safely taken away</v>
          </cell>
          <cell r="W374" t="str">
            <v>PR14 continuation</v>
          </cell>
          <cell r="X374" t="str">
            <v>F06</v>
          </cell>
          <cell r="Y374" t="str">
            <v>Sewer blockages</v>
          </cell>
          <cell r="Z374" t="str">
            <v>The total number of sewer blockages on Severn Trent Water's network (including sewers transferred in 2011)</v>
          </cell>
          <cell r="AA374" t="str">
            <v/>
          </cell>
          <cell r="AB374" t="str">
            <v/>
          </cell>
          <cell r="AC374">
            <v>1</v>
          </cell>
          <cell r="AD374" t="str">
            <v/>
          </cell>
          <cell r="AE374" t="str">
            <v/>
          </cell>
          <cell r="AF374" t="str">
            <v/>
          </cell>
          <cell r="AG374" t="str">
            <v/>
          </cell>
          <cell r="AH374" t="str">
            <v/>
          </cell>
          <cell r="AI374">
            <v>1</v>
          </cell>
          <cell r="AJ374" t="str">
            <v>Out &amp; under</v>
          </cell>
          <cell r="AK374" t="str">
            <v xml:space="preserve">Revenue </v>
          </cell>
          <cell r="AL374" t="str">
            <v>In-period</v>
          </cell>
          <cell r="AM374" t="str">
            <v>Environmental</v>
          </cell>
          <cell r="AN374" t="str">
            <v>number</v>
          </cell>
          <cell r="AO374" t="str">
            <v>Incidents per 1,000 km of sewers</v>
          </cell>
          <cell r="AP374">
            <v>0</v>
          </cell>
          <cell r="AQ374" t="str">
            <v>Down</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t="str">
            <v/>
          </cell>
          <cell r="BJ374" t="str">
            <v/>
          </cell>
          <cell r="BK374" t="str">
            <v/>
          </cell>
          <cell r="BL374" t="str">
            <v/>
          </cell>
          <cell r="BM374" t="str">
            <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t="str">
            <v>Yes</v>
          </cell>
          <cell r="CE374" t="str">
            <v>Yes</v>
          </cell>
          <cell r="CF374" t="str">
            <v>Yes</v>
          </cell>
          <cell r="CG374" t="str">
            <v>Yes</v>
          </cell>
          <cell r="CH374" t="str">
            <v>Yes</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v>1</v>
          </cell>
          <cell r="DW374" t="str">
            <v/>
          </cell>
        </row>
        <row r="375">
          <cell r="U375" t="str">
            <v>PR19SVE_F07</v>
          </cell>
          <cell r="V375" t="str">
            <v>Wastewater safely taken away</v>
          </cell>
          <cell r="W375" t="str">
            <v>PR19 new</v>
          </cell>
          <cell r="X375" t="str">
            <v>F07</v>
          </cell>
          <cell r="Y375" t="str">
            <v>Public sewer flooding</v>
          </cell>
          <cell r="Z375" t="str">
            <v>The number of sewer flooding incidents caused by equipment failures, blockages or collapses (collectively grouped as other causes) affecting public highways and footpaths</v>
          </cell>
          <cell r="AA375" t="str">
            <v/>
          </cell>
          <cell r="AB375" t="str">
            <v/>
          </cell>
          <cell r="AC375">
            <v>1</v>
          </cell>
          <cell r="AD375" t="str">
            <v/>
          </cell>
          <cell r="AE375" t="str">
            <v/>
          </cell>
          <cell r="AF375" t="str">
            <v/>
          </cell>
          <cell r="AG375" t="str">
            <v/>
          </cell>
          <cell r="AH375" t="str">
            <v/>
          </cell>
          <cell r="AI375">
            <v>1</v>
          </cell>
          <cell r="AJ375" t="str">
            <v>Out &amp; under</v>
          </cell>
          <cell r="AK375" t="str">
            <v xml:space="preserve">Revenue </v>
          </cell>
          <cell r="AL375" t="str">
            <v>In-period</v>
          </cell>
          <cell r="AM375" t="str">
            <v>Sewer flooding</v>
          </cell>
          <cell r="AN375" t="str">
            <v>nr</v>
          </cell>
          <cell r="AO375" t="str">
            <v>Number of incidents</v>
          </cell>
          <cell r="AP375">
            <v>0</v>
          </cell>
          <cell r="AQ375" t="str">
            <v>Down</v>
          </cell>
          <cell r="AR375" t="str">
            <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t="str">
            <v/>
          </cell>
          <cell r="BJ375" t="str">
            <v/>
          </cell>
          <cell r="BK375" t="str">
            <v/>
          </cell>
          <cell r="BL375" t="str">
            <v/>
          </cell>
          <cell r="BM375" t="str">
            <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t="str">
            <v>Yes</v>
          </cell>
          <cell r="CE375" t="str">
            <v>Yes</v>
          </cell>
          <cell r="CF375" t="str">
            <v>Yes</v>
          </cell>
          <cell r="CG375" t="str">
            <v>Yes</v>
          </cell>
          <cell r="CH375" t="str">
            <v>Yes</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v>1</v>
          </cell>
          <cell r="DW375" t="str">
            <v/>
          </cell>
        </row>
        <row r="376">
          <cell r="U376" t="str">
            <v>PR19SVE_F08</v>
          </cell>
          <cell r="V376" t="str">
            <v>Wastewater safely taken away</v>
          </cell>
          <cell r="W376" t="str">
            <v>PR19 new</v>
          </cell>
          <cell r="X376" t="str">
            <v>F08</v>
          </cell>
          <cell r="Y376" t="str">
            <v>Green communities</v>
          </cell>
          <cell r="Z376" t="str">
            <v>The amount of natural and social capital value that we create for local communities through the construction of sustainable drainage and water management features.</v>
          </cell>
          <cell r="AA376" t="str">
            <v/>
          </cell>
          <cell r="AB376" t="str">
            <v/>
          </cell>
          <cell r="AC376">
            <v>1</v>
          </cell>
          <cell r="AD376" t="str">
            <v/>
          </cell>
          <cell r="AE376" t="str">
            <v/>
          </cell>
          <cell r="AF376" t="str">
            <v/>
          </cell>
          <cell r="AG376" t="str">
            <v/>
          </cell>
          <cell r="AH376" t="str">
            <v/>
          </cell>
          <cell r="AI376">
            <v>1</v>
          </cell>
          <cell r="AJ376" t="str">
            <v>Out &amp; under</v>
          </cell>
          <cell r="AK376" t="str">
            <v xml:space="preserve">Revenue </v>
          </cell>
          <cell r="AL376" t="str">
            <v>In-period</v>
          </cell>
          <cell r="AM376" t="str">
            <v>Sewer flooding</v>
          </cell>
          <cell r="AN376" t="str">
            <v>£m</v>
          </cell>
          <cell r="AO376" t="str">
            <v>£millions</v>
          </cell>
          <cell r="AP376">
            <v>3</v>
          </cell>
          <cell r="AQ376" t="str">
            <v>Up</v>
          </cell>
          <cell r="AR376" t="str">
            <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t="str">
            <v/>
          </cell>
          <cell r="BJ376" t="str">
            <v/>
          </cell>
          <cell r="BK376" t="str">
            <v/>
          </cell>
          <cell r="BL376" t="str">
            <v/>
          </cell>
          <cell r="BM376" t="str">
            <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t="str">
            <v>Yes</v>
          </cell>
          <cell r="CE376" t="str">
            <v>Yes</v>
          </cell>
          <cell r="CF376" t="str">
            <v>Yes</v>
          </cell>
          <cell r="CG376" t="str">
            <v>Yes</v>
          </cell>
          <cell r="CH376" t="str">
            <v>Yes</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v>1</v>
          </cell>
          <cell r="DW376" t="str">
            <v/>
          </cell>
        </row>
        <row r="377">
          <cell r="U377" t="str">
            <v>PR19SVE_F09</v>
          </cell>
          <cell r="V377" t="str">
            <v>Wastewater safely taken away</v>
          </cell>
          <cell r="W377" t="str">
            <v>PR14 revision</v>
          </cell>
          <cell r="X377" t="str">
            <v>F09</v>
          </cell>
          <cell r="Y377" t="str">
            <v>Collaborative flood resilience</v>
          </cell>
          <cell r="Z377" t="str">
            <v>The number of properties and areas benefitting from a reduced risk of flooding from our sewer network achieved by working in collaboration with other Risk Management Authorities (RMAs) or other organisations</v>
          </cell>
          <cell r="AA377" t="str">
            <v/>
          </cell>
          <cell r="AB377" t="str">
            <v/>
          </cell>
          <cell r="AC377">
            <v>1</v>
          </cell>
          <cell r="AD377" t="str">
            <v/>
          </cell>
          <cell r="AE377" t="str">
            <v/>
          </cell>
          <cell r="AF377" t="str">
            <v/>
          </cell>
          <cell r="AG377" t="str">
            <v/>
          </cell>
          <cell r="AH377" t="str">
            <v/>
          </cell>
          <cell r="AI377">
            <v>1</v>
          </cell>
          <cell r="AJ377" t="str">
            <v>Out &amp; under</v>
          </cell>
          <cell r="AK377" t="str">
            <v xml:space="preserve">Revenue </v>
          </cell>
          <cell r="AL377" t="str">
            <v>End of AMP</v>
          </cell>
          <cell r="AM377" t="str">
            <v>Sewer flooding</v>
          </cell>
          <cell r="AN377" t="str">
            <v>nr</v>
          </cell>
          <cell r="AO377" t="str">
            <v>Number of properties or areas</v>
          </cell>
          <cell r="AP377">
            <v>0</v>
          </cell>
          <cell r="AQ377" t="str">
            <v>Up</v>
          </cell>
          <cell r="AR377" t="str">
            <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t="str">
            <v/>
          </cell>
          <cell r="BJ377" t="str">
            <v/>
          </cell>
          <cell r="BK377" t="str">
            <v/>
          </cell>
          <cell r="BL377" t="str">
            <v/>
          </cell>
          <cell r="BM377" t="str">
            <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t="str">
            <v/>
          </cell>
          <cell r="CE377" t="str">
            <v/>
          </cell>
          <cell r="CF377" t="str">
            <v/>
          </cell>
          <cell r="CG377" t="str">
            <v/>
          </cell>
          <cell r="CH377" t="str">
            <v>Yes</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v>1</v>
          </cell>
          <cell r="DW377" t="str">
            <v/>
          </cell>
        </row>
        <row r="378">
          <cell r="U378" t="str">
            <v>PR19SVE_G01</v>
          </cell>
          <cell r="V378" t="str">
            <v>Water always there</v>
          </cell>
          <cell r="W378" t="str">
            <v>PR14 revision</v>
          </cell>
          <cell r="X378" t="str">
            <v>G01</v>
          </cell>
          <cell r="Y378" t="str">
            <v>Water supply interruptions</v>
          </cell>
          <cell r="Z378" t="str">
            <v xml:space="preserve">Average supply interruption greater than, or equal to, three hours (minutes per property) </v>
          </cell>
          <cell r="AA378" t="str">
            <v/>
          </cell>
          <cell r="AB378">
            <v>1</v>
          </cell>
          <cell r="AC378" t="str">
            <v/>
          </cell>
          <cell r="AD378" t="str">
            <v/>
          </cell>
          <cell r="AE378" t="str">
            <v/>
          </cell>
          <cell r="AF378" t="str">
            <v/>
          </cell>
          <cell r="AG378" t="str">
            <v/>
          </cell>
          <cell r="AH378" t="str">
            <v/>
          </cell>
          <cell r="AI378">
            <v>1</v>
          </cell>
          <cell r="AJ378" t="str">
            <v>Out &amp; under</v>
          </cell>
          <cell r="AK378" t="str">
            <v xml:space="preserve">Revenue </v>
          </cell>
          <cell r="AL378" t="str">
            <v>In-period</v>
          </cell>
          <cell r="AM378" t="str">
            <v>Supply interruptions</v>
          </cell>
          <cell r="AN378" t="str">
            <v>hh:mm:ss</v>
          </cell>
          <cell r="AO378" t="str">
            <v>Hours:minutes:seconds per property per year</v>
          </cell>
          <cell r="AP378">
            <v>0</v>
          </cell>
          <cell r="AQ378" t="str">
            <v>Down</v>
          </cell>
          <cell r="AR378" t="str">
            <v>Water supply interruptions</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4.5138888888888893E-3</v>
          </cell>
          <cell r="BJ378">
            <v>4.2592592592592595E-3</v>
          </cell>
          <cell r="BK378">
            <v>3.9930555555555561E-3</v>
          </cell>
          <cell r="BL378">
            <v>3.7384259259259263E-3</v>
          </cell>
          <cell r="BM378">
            <v>3.472222222222222E-3</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t="str">
            <v>Yes</v>
          </cell>
          <cell r="CE378" t="str">
            <v>Yes</v>
          </cell>
          <cell r="CF378" t="str">
            <v>Yes</v>
          </cell>
          <cell r="CG378" t="str">
            <v>Yes</v>
          </cell>
          <cell r="CH378" t="str">
            <v>Yes</v>
          </cell>
          <cell r="CI378" t="str">
            <v/>
          </cell>
          <cell r="CJ378" t="str">
            <v/>
          </cell>
          <cell r="CK378" t="str">
            <v/>
          </cell>
          <cell r="CL378" t="str">
            <v/>
          </cell>
          <cell r="CM378" t="str">
            <v/>
          </cell>
          <cell r="CN378">
            <v>1.5798611111111114E-2</v>
          </cell>
          <cell r="CO378">
            <v>1.5798611111111114E-2</v>
          </cell>
          <cell r="CP378">
            <v>1.5798611111111114E-2</v>
          </cell>
          <cell r="CQ378">
            <v>1.5798611111111114E-2</v>
          </cell>
          <cell r="CR378">
            <v>1.5798611111111114E-2</v>
          </cell>
          <cell r="CS378" t="str">
            <v/>
          </cell>
          <cell r="CT378" t="str">
            <v/>
          </cell>
          <cell r="CU378" t="str">
            <v/>
          </cell>
          <cell r="CV378" t="str">
            <v/>
          </cell>
          <cell r="CW378" t="str">
            <v/>
          </cell>
          <cell r="CX378" t="str">
            <v/>
          </cell>
          <cell r="CY378" t="str">
            <v/>
          </cell>
          <cell r="CZ378" t="str">
            <v/>
          </cell>
          <cell r="DA378" t="str">
            <v/>
          </cell>
          <cell r="DB378" t="str">
            <v/>
          </cell>
          <cell r="DC378">
            <v>2.4305555555555556E-3</v>
          </cell>
          <cell r="DD378">
            <v>2.3263888888888891E-3</v>
          </cell>
          <cell r="DE378">
            <v>2.2106481481481491E-3</v>
          </cell>
          <cell r="DF378">
            <v>2.1064814814814817E-3</v>
          </cell>
          <cell r="DG378">
            <v>2.0138888888888888E-3</v>
          </cell>
          <cell r="DH378" t="str">
            <v/>
          </cell>
          <cell r="DI378" t="str">
            <v/>
          </cell>
          <cell r="DJ378" t="str">
            <v/>
          </cell>
          <cell r="DK378" t="str">
            <v/>
          </cell>
          <cell r="DL378" t="str">
            <v/>
          </cell>
          <cell r="DM378">
            <v>-1.081</v>
          </cell>
          <cell r="DN378" t="str">
            <v/>
          </cell>
          <cell r="DO378" t="str">
            <v/>
          </cell>
          <cell r="DP378" t="str">
            <v/>
          </cell>
          <cell r="DQ378">
            <v>1.081</v>
          </cell>
          <cell r="DR378" t="str">
            <v/>
          </cell>
          <cell r="DS378" t="str">
            <v/>
          </cell>
          <cell r="DT378" t="str">
            <v/>
          </cell>
          <cell r="DU378" t="str">
            <v/>
          </cell>
          <cell r="DV378">
            <v>1</v>
          </cell>
          <cell r="DW378" t="str">
            <v/>
          </cell>
        </row>
        <row r="379">
          <cell r="U379" t="str">
            <v>PR19SVE_G02</v>
          </cell>
          <cell r="V379" t="str">
            <v>Water always there</v>
          </cell>
          <cell r="W379" t="str">
            <v>PR14 revision</v>
          </cell>
          <cell r="X379" t="str">
            <v>G02</v>
          </cell>
          <cell r="Y379" t="str">
            <v>Leakage</v>
          </cell>
          <cell r="Z379" t="str">
            <v xml:space="preserve">The total level of leakage, including service reservoir losses and trunk main leakage plus customer supply pipe leakage, in megalitres per day (Ml/d), reported as a three-year average. </v>
          </cell>
          <cell r="AA379" t="str">
            <v/>
          </cell>
          <cell r="AB379">
            <v>1</v>
          </cell>
          <cell r="AC379" t="str">
            <v/>
          </cell>
          <cell r="AD379" t="str">
            <v/>
          </cell>
          <cell r="AE379" t="str">
            <v/>
          </cell>
          <cell r="AF379" t="str">
            <v/>
          </cell>
          <cell r="AG379" t="str">
            <v/>
          </cell>
          <cell r="AH379" t="str">
            <v/>
          </cell>
          <cell r="AI379">
            <v>1</v>
          </cell>
          <cell r="AJ379" t="str">
            <v>Out &amp; under</v>
          </cell>
          <cell r="AK379" t="str">
            <v xml:space="preserve">Revenue </v>
          </cell>
          <cell r="AL379" t="str">
            <v>In-period</v>
          </cell>
          <cell r="AM379" t="str">
            <v>Leakage</v>
          </cell>
          <cell r="AN379" t="str">
            <v>%</v>
          </cell>
          <cell r="AO379" t="str">
            <v>Percentage reduction from baseline (2019-20) using 3 year average</v>
          </cell>
          <cell r="AP379">
            <v>1</v>
          </cell>
          <cell r="AQ379" t="str">
            <v>Up</v>
          </cell>
          <cell r="AR379" t="str">
            <v>Leakage</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1.4</v>
          </cell>
          <cell r="BJ379">
            <v>2.9</v>
          </cell>
          <cell r="BK379">
            <v>5.7</v>
          </cell>
          <cell r="BL379">
            <v>10.5</v>
          </cell>
          <cell r="BM379">
            <v>14.3</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t="str">
            <v>Yes</v>
          </cell>
          <cell r="CE379" t="str">
            <v>Yes</v>
          </cell>
          <cell r="CF379" t="str">
            <v>Yes</v>
          </cell>
          <cell r="CG379" t="str">
            <v>Yes</v>
          </cell>
          <cell r="CH379" t="str">
            <v>Yes</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v>-0.32500000000000001</v>
          </cell>
          <cell r="DN379" t="str">
            <v/>
          </cell>
          <cell r="DO379" t="str">
            <v/>
          </cell>
          <cell r="DP379" t="str">
            <v/>
          </cell>
          <cell r="DQ379">
            <v>0.32500000000000001</v>
          </cell>
          <cell r="DR379" t="str">
            <v/>
          </cell>
          <cell r="DS379" t="str">
            <v/>
          </cell>
          <cell r="DT379" t="str">
            <v/>
          </cell>
          <cell r="DU379" t="str">
            <v/>
          </cell>
          <cell r="DV379">
            <v>1</v>
          </cell>
          <cell r="DW379" t="str">
            <v/>
          </cell>
        </row>
        <row r="380">
          <cell r="U380" t="str">
            <v>PR19SVE_G03</v>
          </cell>
          <cell r="V380" t="str">
            <v>Water always there</v>
          </cell>
          <cell r="W380" t="str">
            <v>PR19 new</v>
          </cell>
          <cell r="X380" t="str">
            <v>G03</v>
          </cell>
          <cell r="Y380" t="str">
            <v>Per capita consumption</v>
          </cell>
          <cell r="Z380" t="str">
            <v>Average amount of water used by each person that lives in a household property (litres per head per day). Reported as a three-year average</v>
          </cell>
          <cell r="AA380">
            <v>1</v>
          </cell>
          <cell r="AB380" t="str">
            <v/>
          </cell>
          <cell r="AC380" t="str">
            <v/>
          </cell>
          <cell r="AD380" t="str">
            <v/>
          </cell>
          <cell r="AE380" t="str">
            <v/>
          </cell>
          <cell r="AF380" t="str">
            <v/>
          </cell>
          <cell r="AG380" t="str">
            <v/>
          </cell>
          <cell r="AH380" t="str">
            <v/>
          </cell>
          <cell r="AI380">
            <v>1</v>
          </cell>
          <cell r="AJ380" t="str">
            <v>Under</v>
          </cell>
          <cell r="AK380" t="str">
            <v xml:space="preserve">Revenue </v>
          </cell>
          <cell r="AL380" t="str">
            <v>End of period</v>
          </cell>
          <cell r="AM380" t="str">
            <v>Water consumption</v>
          </cell>
          <cell r="AN380" t="str">
            <v xml:space="preserve">% </v>
          </cell>
          <cell r="AO380" t="str">
            <v>Percentage reduction from baseline (2019-20) using 3 year average</v>
          </cell>
          <cell r="AP380">
            <v>1</v>
          </cell>
          <cell r="AQ380" t="str">
            <v>Up</v>
          </cell>
          <cell r="AR380" t="str">
            <v>Per capita consumption</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0.7</v>
          </cell>
          <cell r="BJ380">
            <v>1.4</v>
          </cell>
          <cell r="BK380">
            <v>2.1</v>
          </cell>
          <cell r="BL380">
            <v>2.8</v>
          </cell>
          <cell r="BM380">
            <v>3.5</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t="str">
            <v>Yes</v>
          </cell>
          <cell r="CE380" t="str">
            <v>Yes</v>
          </cell>
          <cell r="CF380" t="str">
            <v>Yes</v>
          </cell>
          <cell r="CG380" t="str">
            <v>Yes</v>
          </cell>
          <cell r="CH380" t="str">
            <v>Yes</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v>-0.35</v>
          </cell>
          <cell r="DN380" t="str">
            <v/>
          </cell>
          <cell r="DO380" t="str">
            <v/>
          </cell>
          <cell r="DP380" t="str">
            <v/>
          </cell>
          <cell r="DQ380" t="str">
            <v/>
          </cell>
          <cell r="DR380" t="str">
            <v/>
          </cell>
          <cell r="DS380" t="str">
            <v/>
          </cell>
          <cell r="DT380" t="str">
            <v/>
          </cell>
          <cell r="DU380" t="str">
            <v/>
          </cell>
          <cell r="DV380">
            <v>1</v>
          </cell>
          <cell r="DW380" t="str">
            <v/>
          </cell>
        </row>
        <row r="381">
          <cell r="U381" t="str">
            <v>PR19SVE_G04</v>
          </cell>
          <cell r="V381" t="str">
            <v>Water always there</v>
          </cell>
          <cell r="W381" t="str">
            <v>PR19 continuation</v>
          </cell>
          <cell r="X381" t="str">
            <v>G04</v>
          </cell>
          <cell r="Y381" t="str">
            <v>Mains repairs</v>
          </cell>
          <cell r="Z381" t="str">
            <v>The number of mains bursts per thousand kilometres of total length of mains</v>
          </cell>
          <cell r="AA381" t="str">
            <v/>
          </cell>
          <cell r="AB381">
            <v>1</v>
          </cell>
          <cell r="AC381" t="str">
            <v/>
          </cell>
          <cell r="AD381" t="str">
            <v/>
          </cell>
          <cell r="AE381" t="str">
            <v/>
          </cell>
          <cell r="AF381" t="str">
            <v/>
          </cell>
          <cell r="AG381" t="str">
            <v/>
          </cell>
          <cell r="AH381" t="str">
            <v/>
          </cell>
          <cell r="AI381">
            <v>1</v>
          </cell>
          <cell r="AJ381" t="str">
            <v>Out &amp; under</v>
          </cell>
          <cell r="AK381" t="str">
            <v xml:space="preserve">Revenue </v>
          </cell>
          <cell r="AL381" t="str">
            <v>In-period</v>
          </cell>
          <cell r="AM381" t="str">
            <v>Water mains bursts</v>
          </cell>
          <cell r="AN381" t="str">
            <v>number</v>
          </cell>
          <cell r="AO381" t="str">
            <v>Number of repairs per 1000 km of mains</v>
          </cell>
          <cell r="AP381">
            <v>1</v>
          </cell>
          <cell r="AQ381" t="str">
            <v>Down</v>
          </cell>
          <cell r="AR381" t="str">
            <v>Mains repairs</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123.5</v>
          </cell>
          <cell r="BJ381">
            <v>121.8</v>
          </cell>
          <cell r="BK381">
            <v>120.1</v>
          </cell>
          <cell r="BL381">
            <v>118.4</v>
          </cell>
          <cell r="BM381">
            <v>116.7</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t="str">
            <v>Yes</v>
          </cell>
          <cell r="CE381" t="str">
            <v>Yes</v>
          </cell>
          <cell r="CF381" t="str">
            <v>Yes</v>
          </cell>
          <cell r="CG381" t="str">
            <v>Yes</v>
          </cell>
          <cell r="CH381" t="str">
            <v>Yes</v>
          </cell>
          <cell r="CI381" t="str">
            <v/>
          </cell>
          <cell r="CJ381" t="str">
            <v/>
          </cell>
          <cell r="CK381" t="str">
            <v/>
          </cell>
          <cell r="CL381" t="str">
            <v/>
          </cell>
          <cell r="CM381" t="str">
            <v/>
          </cell>
          <cell r="CN381">
            <v>163</v>
          </cell>
          <cell r="CO381">
            <v>163</v>
          </cell>
          <cell r="CP381">
            <v>163</v>
          </cell>
          <cell r="CQ381">
            <v>163</v>
          </cell>
          <cell r="CR381">
            <v>163</v>
          </cell>
          <cell r="CS381" t="str">
            <v/>
          </cell>
          <cell r="CT381" t="str">
            <v/>
          </cell>
          <cell r="CU381" t="str">
            <v/>
          </cell>
          <cell r="CV381" t="str">
            <v/>
          </cell>
          <cell r="CW381" t="str">
            <v/>
          </cell>
          <cell r="CX381" t="str">
            <v/>
          </cell>
          <cell r="CY381" t="str">
            <v/>
          </cell>
          <cell r="CZ381" t="str">
            <v/>
          </cell>
          <cell r="DA381" t="str">
            <v/>
          </cell>
          <cell r="DB381" t="str">
            <v/>
          </cell>
          <cell r="DC381">
            <v>101</v>
          </cell>
          <cell r="DD381">
            <v>101</v>
          </cell>
          <cell r="DE381">
            <v>101</v>
          </cell>
          <cell r="DF381">
            <v>101</v>
          </cell>
          <cell r="DG381">
            <v>101</v>
          </cell>
          <cell r="DH381" t="str">
            <v/>
          </cell>
          <cell r="DI381" t="str">
            <v/>
          </cell>
          <cell r="DJ381" t="str">
            <v/>
          </cell>
          <cell r="DK381" t="str">
            <v/>
          </cell>
          <cell r="DL381" t="str">
            <v/>
          </cell>
          <cell r="DM381">
            <v>-0.56200000000000006</v>
          </cell>
          <cell r="DN381" t="str">
            <v/>
          </cell>
          <cell r="DO381" t="str">
            <v/>
          </cell>
          <cell r="DP381" t="str">
            <v/>
          </cell>
          <cell r="DQ381">
            <v>0.185</v>
          </cell>
          <cell r="DR381" t="str">
            <v/>
          </cell>
          <cell r="DS381" t="str">
            <v/>
          </cell>
          <cell r="DT381" t="str">
            <v/>
          </cell>
          <cell r="DU381" t="str">
            <v/>
          </cell>
          <cell r="DV381">
            <v>1</v>
          </cell>
          <cell r="DW381" t="str">
            <v/>
          </cell>
        </row>
        <row r="382">
          <cell r="U382" t="str">
            <v>PR19SVE_G05</v>
          </cell>
          <cell r="V382" t="str">
            <v>Water always there</v>
          </cell>
          <cell r="W382" t="str">
            <v>PR19 new</v>
          </cell>
          <cell r="X382" t="str">
            <v>G05</v>
          </cell>
          <cell r="Y382" t="str">
            <v>Unplanned outage</v>
          </cell>
          <cell r="Z382" t="str">
            <v xml:space="preserve">Unplanned outage. The annualised unavailable flow, based on the peak week production capacity (or PWPC). </v>
          </cell>
          <cell r="AA382">
            <v>0.1</v>
          </cell>
          <cell r="AB382">
            <v>0.9</v>
          </cell>
          <cell r="AC382" t="str">
            <v/>
          </cell>
          <cell r="AD382" t="str">
            <v/>
          </cell>
          <cell r="AE382" t="str">
            <v/>
          </cell>
          <cell r="AF382" t="str">
            <v/>
          </cell>
          <cell r="AG382" t="str">
            <v/>
          </cell>
          <cell r="AH382" t="str">
            <v/>
          </cell>
          <cell r="AI382">
            <v>1</v>
          </cell>
          <cell r="AJ382" t="str">
            <v>Under</v>
          </cell>
          <cell r="AK382" t="str">
            <v xml:space="preserve">Revenue </v>
          </cell>
          <cell r="AL382" t="str">
            <v>In-period</v>
          </cell>
          <cell r="AM382" t="str">
            <v>Water outage</v>
          </cell>
          <cell r="AN382" t="str">
            <v>%</v>
          </cell>
          <cell r="AO382" t="str">
            <v>Percentage of peak week production capacity</v>
          </cell>
          <cell r="AP382">
            <v>2</v>
          </cell>
          <cell r="AQ382" t="str">
            <v>Down</v>
          </cell>
          <cell r="AR382" t="str">
            <v>Unplanned outage</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2.34</v>
          </cell>
          <cell r="BJ382">
            <v>2.34</v>
          </cell>
          <cell r="BK382">
            <v>2.34</v>
          </cell>
          <cell r="BL382">
            <v>2.34</v>
          </cell>
          <cell r="BM382">
            <v>2.34</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t="str">
            <v>Yes</v>
          </cell>
          <cell r="CE382" t="str">
            <v>Yes</v>
          </cell>
          <cell r="CF382" t="str">
            <v>Yes</v>
          </cell>
          <cell r="CG382" t="str">
            <v>Yes</v>
          </cell>
          <cell r="CH382" t="str">
            <v>Yes</v>
          </cell>
          <cell r="CI382" t="str">
            <v/>
          </cell>
          <cell r="CJ382" t="str">
            <v/>
          </cell>
          <cell r="CK382" t="str">
            <v/>
          </cell>
          <cell r="CL382" t="str">
            <v/>
          </cell>
          <cell r="CM382" t="str">
            <v/>
          </cell>
          <cell r="CN382">
            <v>4.68</v>
          </cell>
          <cell r="CO382">
            <v>4.68</v>
          </cell>
          <cell r="CP382">
            <v>4.68</v>
          </cell>
          <cell r="CQ382">
            <v>4.68</v>
          </cell>
          <cell r="CR382">
            <v>4.68</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v>-3.0249999999999999</v>
          </cell>
          <cell r="DN382" t="str">
            <v/>
          </cell>
          <cell r="DO382" t="str">
            <v/>
          </cell>
          <cell r="DP382" t="str">
            <v/>
          </cell>
          <cell r="DQ382" t="str">
            <v/>
          </cell>
          <cell r="DR382" t="str">
            <v/>
          </cell>
          <cell r="DS382" t="str">
            <v/>
          </cell>
          <cell r="DT382" t="str">
            <v/>
          </cell>
          <cell r="DU382" t="str">
            <v/>
          </cell>
          <cell r="DV382">
            <v>1</v>
          </cell>
          <cell r="DW382" t="str">
            <v/>
          </cell>
        </row>
        <row r="383">
          <cell r="U383" t="str">
            <v>PR19SVE_G06</v>
          </cell>
          <cell r="V383" t="str">
            <v>Water always there</v>
          </cell>
          <cell r="W383" t="str">
            <v>PR19 new</v>
          </cell>
          <cell r="X383" t="str">
            <v>G06</v>
          </cell>
          <cell r="Y383" t="str">
            <v>Risk of severe restrictions in a drought</v>
          </cell>
          <cell r="Z383" t="str">
            <v>Percentage of the population that would experience severe supply restrictions (e.g. standpipes or rota cuts) in a 1-in-200 year drought</v>
          </cell>
          <cell r="AA383">
            <v>1</v>
          </cell>
          <cell r="AB383" t="str">
            <v/>
          </cell>
          <cell r="AC383" t="str">
            <v/>
          </cell>
          <cell r="AD383" t="str">
            <v/>
          </cell>
          <cell r="AE383" t="str">
            <v/>
          </cell>
          <cell r="AF383" t="str">
            <v/>
          </cell>
          <cell r="AG383" t="str">
            <v/>
          </cell>
          <cell r="AH383" t="str">
            <v/>
          </cell>
          <cell r="AI383">
            <v>1</v>
          </cell>
          <cell r="AJ383" t="str">
            <v>NFI</v>
          </cell>
          <cell r="AK383" t="str">
            <v/>
          </cell>
          <cell r="AL383" t="str">
            <v/>
          </cell>
          <cell r="AM383" t="str">
            <v>Resilience</v>
          </cell>
          <cell r="AN383" t="str">
            <v>%</v>
          </cell>
          <cell r="AO383" t="str">
            <v>Percentage of population at risk</v>
          </cell>
          <cell r="AP383">
            <v>1</v>
          </cell>
          <cell r="AQ383" t="str">
            <v>Down</v>
          </cell>
          <cell r="AR383" t="str">
            <v>Risk of severe restrictions in a drought</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56.2</v>
          </cell>
          <cell r="BJ383">
            <v>56.2</v>
          </cell>
          <cell r="BK383">
            <v>56.2</v>
          </cell>
          <cell r="BL383">
            <v>56.2</v>
          </cell>
          <cell r="BM383">
            <v>56.2</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v>1</v>
          </cell>
          <cell r="DW383" t="str">
            <v/>
          </cell>
        </row>
        <row r="384">
          <cell r="U384" t="str">
            <v>PR19SVE_G07</v>
          </cell>
          <cell r="V384" t="str">
            <v>Water always there</v>
          </cell>
          <cell r="W384" t="str">
            <v>PR14 revision</v>
          </cell>
          <cell r="X384" t="str">
            <v>G07</v>
          </cell>
          <cell r="Y384" t="str">
            <v>Speed of response to visible leaks</v>
          </cell>
          <cell r="Z384" t="str">
            <v>The time taken to fix customer reported significant visible leaks on Severn Trent Water’s network.</v>
          </cell>
          <cell r="AA384" t="str">
            <v/>
          </cell>
          <cell r="AB384">
            <v>1</v>
          </cell>
          <cell r="AC384" t="str">
            <v/>
          </cell>
          <cell r="AD384" t="str">
            <v/>
          </cell>
          <cell r="AE384" t="str">
            <v/>
          </cell>
          <cell r="AF384" t="str">
            <v/>
          </cell>
          <cell r="AG384" t="str">
            <v/>
          </cell>
          <cell r="AH384" t="str">
            <v/>
          </cell>
          <cell r="AI384">
            <v>1</v>
          </cell>
          <cell r="AJ384" t="str">
            <v>Out &amp; under</v>
          </cell>
          <cell r="AK384" t="str">
            <v xml:space="preserve">Revenue </v>
          </cell>
          <cell r="AL384" t="str">
            <v>In-period</v>
          </cell>
          <cell r="AM384" t="str">
            <v>Leakage</v>
          </cell>
          <cell r="AN384" t="str">
            <v>time</v>
          </cell>
          <cell r="AO384" t="str">
            <v>Days</v>
          </cell>
          <cell r="AP384">
            <v>1</v>
          </cell>
          <cell r="AQ384" t="str">
            <v>Down</v>
          </cell>
          <cell r="AR384" t="str">
            <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t="str">
            <v/>
          </cell>
          <cell r="BJ384" t="str">
            <v/>
          </cell>
          <cell r="BK384" t="str">
            <v/>
          </cell>
          <cell r="BL384" t="str">
            <v/>
          </cell>
          <cell r="BM384" t="str">
            <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t="str">
            <v>Yes</v>
          </cell>
          <cell r="CE384" t="str">
            <v>Yes</v>
          </cell>
          <cell r="CF384" t="str">
            <v>Yes</v>
          </cell>
          <cell r="CG384" t="str">
            <v>Yes</v>
          </cell>
          <cell r="CH384" t="str">
            <v>Yes</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v>1</v>
          </cell>
          <cell r="DW384" t="str">
            <v/>
          </cell>
        </row>
        <row r="385">
          <cell r="U385" t="str">
            <v>PR19SVE_G08</v>
          </cell>
          <cell r="V385" t="str">
            <v>Water always there</v>
          </cell>
          <cell r="W385" t="str">
            <v>PR14 revision</v>
          </cell>
          <cell r="X385" t="str">
            <v>G08</v>
          </cell>
          <cell r="Y385" t="str">
            <v>Persistent low pressure</v>
          </cell>
          <cell r="Z385" t="str">
            <v>The number of low pressure days experienced by properties which have exceeded the persistent low pressure threshold. The persistent low pressure threshold is more than 25 days of low pressure in a 5 year rolling period.</v>
          </cell>
          <cell r="AA385" t="str">
            <v/>
          </cell>
          <cell r="AB385">
            <v>1</v>
          </cell>
          <cell r="AC385" t="str">
            <v/>
          </cell>
          <cell r="AD385" t="str">
            <v/>
          </cell>
          <cell r="AE385" t="str">
            <v/>
          </cell>
          <cell r="AF385" t="str">
            <v/>
          </cell>
          <cell r="AG385" t="str">
            <v/>
          </cell>
          <cell r="AH385" t="str">
            <v/>
          </cell>
          <cell r="AI385">
            <v>1</v>
          </cell>
          <cell r="AJ385" t="str">
            <v>Out &amp; under</v>
          </cell>
          <cell r="AK385" t="str">
            <v xml:space="preserve">Revenue </v>
          </cell>
          <cell r="AL385" t="str">
            <v>In-period</v>
          </cell>
          <cell r="AM385" t="str">
            <v>Low pressure</v>
          </cell>
          <cell r="AN385" t="str">
            <v>nr</v>
          </cell>
          <cell r="AO385" t="str">
            <v>Property days</v>
          </cell>
          <cell r="AP385">
            <v>0</v>
          </cell>
          <cell r="AQ385" t="str">
            <v>Down</v>
          </cell>
          <cell r="AR385" t="str">
            <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t="str">
            <v/>
          </cell>
          <cell r="BJ385" t="str">
            <v/>
          </cell>
          <cell r="BK385" t="str">
            <v/>
          </cell>
          <cell r="BL385" t="str">
            <v/>
          </cell>
          <cell r="BM385" t="str">
            <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t="str">
            <v>Yes</v>
          </cell>
          <cell r="CE385" t="str">
            <v>Yes</v>
          </cell>
          <cell r="CF385" t="str">
            <v>Yes</v>
          </cell>
          <cell r="CG385" t="str">
            <v>Yes</v>
          </cell>
          <cell r="CH385" t="str">
            <v>Yes</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v>1</v>
          </cell>
          <cell r="DW385" t="str">
            <v/>
          </cell>
        </row>
        <row r="386">
          <cell r="U386" t="str">
            <v>PR19SVE_G09</v>
          </cell>
          <cell r="V386" t="str">
            <v>Water always there</v>
          </cell>
          <cell r="W386" t="str">
            <v>PR19 new</v>
          </cell>
          <cell r="X386" t="str">
            <v>G09</v>
          </cell>
          <cell r="Y386" t="str">
            <v>Abstraction Incentive Mechanism (AIM)</v>
          </cell>
          <cell r="Z386" t="str">
            <v>Reducing water abstraction at environmentally sensitive sites to prevent environmental deterioration.</v>
          </cell>
          <cell r="AA386">
            <v>1</v>
          </cell>
          <cell r="AB386" t="str">
            <v/>
          </cell>
          <cell r="AC386" t="str">
            <v/>
          </cell>
          <cell r="AD386" t="str">
            <v/>
          </cell>
          <cell r="AE386" t="str">
            <v/>
          </cell>
          <cell r="AF386" t="str">
            <v/>
          </cell>
          <cell r="AG386" t="str">
            <v/>
          </cell>
          <cell r="AH386" t="str">
            <v/>
          </cell>
          <cell r="AI386">
            <v>1</v>
          </cell>
          <cell r="AJ386" t="str">
            <v>Out &amp; under</v>
          </cell>
          <cell r="AK386" t="str">
            <v xml:space="preserve">Revenue </v>
          </cell>
          <cell r="AL386" t="str">
            <v>In-period</v>
          </cell>
          <cell r="AM386" t="str">
            <v>Water resources/ abstraction</v>
          </cell>
          <cell r="AN386" t="str">
            <v>nr</v>
          </cell>
          <cell r="AO386" t="str">
            <v>Megalitres (Ml)</v>
          </cell>
          <cell r="AP386">
            <v>0</v>
          </cell>
          <cell r="AQ386" t="str">
            <v>Down</v>
          </cell>
          <cell r="AR386" t="str">
            <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t="str">
            <v/>
          </cell>
          <cell r="BJ386" t="str">
            <v/>
          </cell>
          <cell r="BK386" t="str">
            <v/>
          </cell>
          <cell r="BL386" t="str">
            <v/>
          </cell>
          <cell r="BM386" t="str">
            <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t="str">
            <v>Yes</v>
          </cell>
          <cell r="CE386" t="str">
            <v>Yes</v>
          </cell>
          <cell r="CF386" t="str">
            <v>Yes</v>
          </cell>
          <cell r="CG386" t="str">
            <v>Yes</v>
          </cell>
          <cell r="CH386" t="str">
            <v>Yes</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v>1</v>
          </cell>
          <cell r="DW386" t="str">
            <v/>
          </cell>
        </row>
        <row r="387">
          <cell r="U387" t="str">
            <v>PR19SVE_G10</v>
          </cell>
          <cell r="V387" t="str">
            <v>Water always there</v>
          </cell>
          <cell r="W387" t="str">
            <v>PR14 revision</v>
          </cell>
          <cell r="X387" t="str">
            <v>G10</v>
          </cell>
          <cell r="Y387" t="str">
            <v>Resilient supplies</v>
          </cell>
          <cell r="Z387" t="str">
            <v>The percentage of customers whose service to the tap can be restored within 24 hours of a single failure event in their normal supply route.</v>
          </cell>
          <cell r="AA387" t="str">
            <v/>
          </cell>
          <cell r="AB387">
            <v>1</v>
          </cell>
          <cell r="AC387" t="str">
            <v/>
          </cell>
          <cell r="AD387" t="str">
            <v/>
          </cell>
          <cell r="AE387" t="str">
            <v/>
          </cell>
          <cell r="AF387" t="str">
            <v/>
          </cell>
          <cell r="AG387" t="str">
            <v/>
          </cell>
          <cell r="AH387" t="str">
            <v/>
          </cell>
          <cell r="AI387">
            <v>1</v>
          </cell>
          <cell r="AJ387" t="str">
            <v>Out &amp; under</v>
          </cell>
          <cell r="AK387" t="str">
            <v>RCV</v>
          </cell>
          <cell r="AL387" t="str">
            <v>End of AMP</v>
          </cell>
          <cell r="AM387" t="str">
            <v>Resilience</v>
          </cell>
          <cell r="AN387" t="str">
            <v>%</v>
          </cell>
          <cell r="AO387" t="str">
            <v>Percentage of customers whose service is restored within 24 hours of a single failure event</v>
          </cell>
          <cell r="AP387">
            <v>1</v>
          </cell>
          <cell r="AQ387" t="str">
            <v>Up</v>
          </cell>
          <cell r="AR387" t="str">
            <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t="str">
            <v/>
          </cell>
          <cell r="BJ387" t="str">
            <v/>
          </cell>
          <cell r="BK387" t="str">
            <v/>
          </cell>
          <cell r="BL387" t="str">
            <v/>
          </cell>
          <cell r="BM387" t="str">
            <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t="str">
            <v/>
          </cell>
          <cell r="CE387" t="str">
            <v/>
          </cell>
          <cell r="CF387" t="str">
            <v/>
          </cell>
          <cell r="CG387" t="str">
            <v/>
          </cell>
          <cell r="CH387" t="str">
            <v>Yes</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No</v>
          </cell>
          <cell r="DV387">
            <v>1</v>
          </cell>
          <cell r="DW387" t="str">
            <v/>
          </cell>
        </row>
        <row r="388">
          <cell r="U388" t="str">
            <v>PR19SVE_G11</v>
          </cell>
          <cell r="V388" t="str">
            <v>Water always there</v>
          </cell>
          <cell r="W388" t="str">
            <v>PR19 new</v>
          </cell>
          <cell r="X388" t="str">
            <v>G11</v>
          </cell>
          <cell r="Y388" t="str">
            <v>Resolution of low pressure complaints</v>
          </cell>
          <cell r="Z388" t="str">
            <v>The percentage of customers who report a low pressure or poor supply issue and have their complaint resolved without having to contact us for a second time</v>
          </cell>
          <cell r="AA388" t="str">
            <v/>
          </cell>
          <cell r="AB388">
            <v>0.75</v>
          </cell>
          <cell r="AC388" t="str">
            <v/>
          </cell>
          <cell r="AD388" t="str">
            <v/>
          </cell>
          <cell r="AE388">
            <v>0.25</v>
          </cell>
          <cell r="AF388" t="str">
            <v/>
          </cell>
          <cell r="AG388" t="str">
            <v/>
          </cell>
          <cell r="AH388" t="str">
            <v/>
          </cell>
          <cell r="AI388">
            <v>1</v>
          </cell>
          <cell r="AJ388" t="str">
            <v>Out &amp; under</v>
          </cell>
          <cell r="AK388" t="str">
            <v xml:space="preserve">Revenue </v>
          </cell>
          <cell r="AL388" t="str">
            <v>In-period</v>
          </cell>
          <cell r="AM388" t="str">
            <v>Low pressure</v>
          </cell>
          <cell r="AN388" t="str">
            <v>%</v>
          </cell>
          <cell r="AO388" t="str">
            <v>Percentage</v>
          </cell>
          <cell r="AP388">
            <v>1</v>
          </cell>
          <cell r="AQ388" t="str">
            <v>Up</v>
          </cell>
          <cell r="AR388" t="str">
            <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t="str">
            <v/>
          </cell>
          <cell r="BJ388" t="str">
            <v/>
          </cell>
          <cell r="BK388" t="str">
            <v/>
          </cell>
          <cell r="BL388" t="str">
            <v/>
          </cell>
          <cell r="BM388" t="str">
            <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t="str">
            <v>Yes</v>
          </cell>
          <cell r="CE388" t="str">
            <v>Yes</v>
          </cell>
          <cell r="CF388" t="str">
            <v>Yes</v>
          </cell>
          <cell r="CG388" t="str">
            <v>Yes</v>
          </cell>
          <cell r="CH388" t="str">
            <v>Yes</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v>1</v>
          </cell>
          <cell r="DW388" t="str">
            <v/>
          </cell>
        </row>
        <row r="389">
          <cell r="U389" t="str">
            <v>PR19SVE_G12</v>
          </cell>
          <cell r="V389" t="str">
            <v>Water always there</v>
          </cell>
          <cell r="W389" t="str">
            <v>PR19 new</v>
          </cell>
          <cell r="X389" t="str">
            <v>G12</v>
          </cell>
          <cell r="Y389" t="str">
            <v>Increasing water supply capacity</v>
          </cell>
          <cell r="Z389" t="str">
            <v>The increase in sustainable water supply capacity needed to maintain our projected end AMP8 supply / demand balance (SDB)</v>
          </cell>
          <cell r="AA389">
            <v>1</v>
          </cell>
          <cell r="AB389" t="str">
            <v/>
          </cell>
          <cell r="AC389" t="str">
            <v/>
          </cell>
          <cell r="AD389" t="str">
            <v/>
          </cell>
          <cell r="AE389" t="str">
            <v/>
          </cell>
          <cell r="AF389" t="str">
            <v/>
          </cell>
          <cell r="AG389" t="str">
            <v/>
          </cell>
          <cell r="AH389" t="str">
            <v/>
          </cell>
          <cell r="AI389">
            <v>1</v>
          </cell>
          <cell r="AJ389" t="str">
            <v>Under</v>
          </cell>
          <cell r="AK389" t="str">
            <v>RCV</v>
          </cell>
          <cell r="AL389" t="str">
            <v>End of AMP</v>
          </cell>
          <cell r="AM389" t="str">
            <v>Security of supply</v>
          </cell>
          <cell r="AN389" t="str">
            <v>nr</v>
          </cell>
          <cell r="AO389" t="str">
            <v>Megalitres per day (Ml/d)</v>
          </cell>
          <cell r="AP389">
            <v>1</v>
          </cell>
          <cell r="AQ389" t="str">
            <v>Up</v>
          </cell>
          <cell r="AR389" t="str">
            <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t="str">
            <v/>
          </cell>
          <cell r="BJ389" t="str">
            <v/>
          </cell>
          <cell r="BK389" t="str">
            <v/>
          </cell>
          <cell r="BL389" t="str">
            <v/>
          </cell>
          <cell r="BM389" t="str">
            <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t="str">
            <v>Yes</v>
          </cell>
          <cell r="CE389" t="str">
            <v>Yes</v>
          </cell>
          <cell r="CF389" t="str">
            <v>Yes</v>
          </cell>
          <cell r="CG389" t="str">
            <v>Yes</v>
          </cell>
          <cell r="CH389" t="str">
            <v>Yes</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v>1</v>
          </cell>
          <cell r="DW389" t="str">
            <v/>
          </cell>
        </row>
        <row r="390">
          <cell r="U390" t="str">
            <v>PR19SVE_G13</v>
          </cell>
          <cell r="V390" t="str">
            <v>Water always there</v>
          </cell>
          <cell r="W390" t="str">
            <v>PR19 new</v>
          </cell>
          <cell r="X390" t="str">
            <v>G13</v>
          </cell>
          <cell r="Y390" t="str">
            <v>Number of water meters installed</v>
          </cell>
          <cell r="Z390" t="str">
            <v>The number of customer water meters installed</v>
          </cell>
          <cell r="AA390">
            <v>1</v>
          </cell>
          <cell r="AB390" t="str">
            <v/>
          </cell>
          <cell r="AC390" t="str">
            <v/>
          </cell>
          <cell r="AD390" t="str">
            <v/>
          </cell>
          <cell r="AE390" t="str">
            <v/>
          </cell>
          <cell r="AF390" t="str">
            <v/>
          </cell>
          <cell r="AG390" t="str">
            <v/>
          </cell>
          <cell r="AH390" t="str">
            <v/>
          </cell>
          <cell r="AI390">
            <v>1</v>
          </cell>
          <cell r="AJ390" t="str">
            <v>Out &amp; under</v>
          </cell>
          <cell r="AK390" t="str">
            <v xml:space="preserve">Revenue </v>
          </cell>
          <cell r="AL390" t="str">
            <v>In-period</v>
          </cell>
          <cell r="AM390" t="str">
            <v>Metering</v>
          </cell>
          <cell r="AN390" t="str">
            <v>nr</v>
          </cell>
          <cell r="AO390" t="str">
            <v>The total number of selective and optant meters installed</v>
          </cell>
          <cell r="AP390">
            <v>0</v>
          </cell>
          <cell r="AQ390" t="str">
            <v>Up</v>
          </cell>
          <cell r="AR390" t="str">
            <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t="str">
            <v/>
          </cell>
          <cell r="BJ390" t="str">
            <v/>
          </cell>
          <cell r="BK390" t="str">
            <v/>
          </cell>
          <cell r="BL390" t="str">
            <v/>
          </cell>
          <cell r="BM390" t="str">
            <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t="str">
            <v/>
          </cell>
          <cell r="CE390" t="str">
            <v/>
          </cell>
          <cell r="CF390" t="str">
            <v/>
          </cell>
          <cell r="CG390" t="str">
            <v/>
          </cell>
          <cell r="CH390" t="str">
            <v>Yes</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No</v>
          </cell>
          <cell r="DV390">
            <v>1</v>
          </cell>
          <cell r="DW390" t="str">
            <v/>
          </cell>
        </row>
        <row r="391">
          <cell r="U391" t="str">
            <v>PR19SVE_H01</v>
          </cell>
          <cell r="V391" t="str">
            <v>Good to drink</v>
          </cell>
          <cell r="W391" t="str">
            <v>PR19 new</v>
          </cell>
          <cell r="X391" t="str">
            <v>H01</v>
          </cell>
          <cell r="Y391" t="str">
            <v>Water quality compliance (CRI)</v>
          </cell>
          <cell r="Z391" t="str">
            <v>The DWI's compliance risk index. It is a measure designed to illustrate the risk arising from treated water compliance failures. It aligns with the current risk based approach to regulation of water supplies used by the Drinking Water Inspectorate</v>
          </cell>
          <cell r="AA391">
            <v>0.5</v>
          </cell>
          <cell r="AB391">
            <v>0.5</v>
          </cell>
          <cell r="AC391" t="str">
            <v/>
          </cell>
          <cell r="AD391" t="str">
            <v/>
          </cell>
          <cell r="AE391" t="str">
            <v/>
          </cell>
          <cell r="AF391" t="str">
            <v/>
          </cell>
          <cell r="AG391" t="str">
            <v/>
          </cell>
          <cell r="AH391" t="str">
            <v/>
          </cell>
          <cell r="AI391">
            <v>1</v>
          </cell>
          <cell r="AJ391" t="str">
            <v>Under</v>
          </cell>
          <cell r="AK391" t="str">
            <v xml:space="preserve">Revenue </v>
          </cell>
          <cell r="AL391" t="str">
            <v>In-period</v>
          </cell>
          <cell r="AM391" t="str">
            <v>Water quality compliance</v>
          </cell>
          <cell r="AN391" t="str">
            <v>number</v>
          </cell>
          <cell r="AO391" t="str">
            <v>Numerical CRI score</v>
          </cell>
          <cell r="AP391">
            <v>2</v>
          </cell>
          <cell r="AQ391" t="str">
            <v>Down</v>
          </cell>
          <cell r="AR391" t="str">
            <v>Water quality compliance (CRI)</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t="str">
            <v>Yes</v>
          </cell>
          <cell r="CE391" t="str">
            <v>Yes</v>
          </cell>
          <cell r="CF391" t="str">
            <v>Yes</v>
          </cell>
          <cell r="CG391" t="str">
            <v>Yes</v>
          </cell>
          <cell r="CH391" t="str">
            <v>Yes</v>
          </cell>
          <cell r="CI391" t="str">
            <v/>
          </cell>
          <cell r="CJ391" t="str">
            <v/>
          </cell>
          <cell r="CK391" t="str">
            <v/>
          </cell>
          <cell r="CL391" t="str">
            <v/>
          </cell>
          <cell r="CM391" t="str">
            <v/>
          </cell>
          <cell r="CN391">
            <v>9.5</v>
          </cell>
          <cell r="CO391">
            <v>9.5</v>
          </cell>
          <cell r="CP391">
            <v>9.5</v>
          </cell>
          <cell r="CQ391">
            <v>9.5</v>
          </cell>
          <cell r="CR391">
            <v>9.5</v>
          </cell>
          <cell r="CS391">
            <v>2</v>
          </cell>
          <cell r="CT391">
            <v>2</v>
          </cell>
          <cell r="CU391">
            <v>2</v>
          </cell>
          <cell r="CV391">
            <v>2</v>
          </cell>
          <cell r="CW391">
            <v>2</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v>-1.9610000000000001</v>
          </cell>
          <cell r="DN391" t="str">
            <v/>
          </cell>
          <cell r="DO391" t="str">
            <v/>
          </cell>
          <cell r="DP391" t="str">
            <v/>
          </cell>
          <cell r="DQ391">
            <v>0</v>
          </cell>
          <cell r="DR391" t="str">
            <v/>
          </cell>
          <cell r="DS391" t="str">
            <v/>
          </cell>
          <cell r="DT391" t="str">
            <v/>
          </cell>
          <cell r="DU391" t="str">
            <v/>
          </cell>
          <cell r="DV391">
            <v>1</v>
          </cell>
          <cell r="DW391" t="str">
            <v/>
          </cell>
        </row>
        <row r="392">
          <cell r="U392" t="str">
            <v>PR19SVE_H02</v>
          </cell>
          <cell r="V392" t="str">
            <v>Good to drink</v>
          </cell>
          <cell r="W392" t="str">
            <v>PR14 continuation</v>
          </cell>
          <cell r="X392" t="str">
            <v>H02</v>
          </cell>
          <cell r="Y392" t="str">
            <v>Water quality complaints</v>
          </cell>
          <cell r="Z392" t="str">
            <v>The number of consumer complaints about the appearance, taste or odour of their drinking water quality.</v>
          </cell>
          <cell r="AA392">
            <v>0.25</v>
          </cell>
          <cell r="AB392">
            <v>0.75</v>
          </cell>
          <cell r="AC392" t="str">
            <v/>
          </cell>
          <cell r="AD392" t="str">
            <v/>
          </cell>
          <cell r="AE392" t="str">
            <v/>
          </cell>
          <cell r="AF392" t="str">
            <v/>
          </cell>
          <cell r="AG392" t="str">
            <v/>
          </cell>
          <cell r="AH392" t="str">
            <v/>
          </cell>
          <cell r="AI392">
            <v>1</v>
          </cell>
          <cell r="AJ392" t="str">
            <v>Out &amp; under</v>
          </cell>
          <cell r="AK392" t="str">
            <v xml:space="preserve">Revenue </v>
          </cell>
          <cell r="AL392" t="str">
            <v>In-period</v>
          </cell>
          <cell r="AM392" t="str">
            <v>Customer contacts - water quality</v>
          </cell>
          <cell r="AN392" t="str">
            <v>Number</v>
          </cell>
          <cell r="AO392" t="str">
            <v>No. of contacts per 1,000 population</v>
          </cell>
          <cell r="AP392">
            <v>0</v>
          </cell>
          <cell r="AQ392" t="str">
            <v>Down</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t="str">
            <v/>
          </cell>
          <cell r="BJ392" t="str">
            <v/>
          </cell>
          <cell r="BK392" t="str">
            <v/>
          </cell>
          <cell r="BL392" t="str">
            <v/>
          </cell>
          <cell r="BM392" t="str">
            <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t="str">
            <v>Yes</v>
          </cell>
          <cell r="CE392" t="str">
            <v>Yes</v>
          </cell>
          <cell r="CF392" t="str">
            <v>Yes</v>
          </cell>
          <cell r="CG392" t="str">
            <v>Yes</v>
          </cell>
          <cell r="CH392" t="str">
            <v>Yes</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v>1</v>
          </cell>
          <cell r="DW392" t="str">
            <v/>
          </cell>
        </row>
        <row r="393">
          <cell r="U393" t="str">
            <v>PR19SVE_H03</v>
          </cell>
          <cell r="V393" t="str">
            <v>Good to drink</v>
          </cell>
          <cell r="W393" t="str">
            <v>PR14 revision</v>
          </cell>
          <cell r="X393" t="str">
            <v>H03</v>
          </cell>
          <cell r="Y393" t="str">
            <v>Farming for Water</v>
          </cell>
          <cell r="Z393" t="str">
            <v>The number of catchment schemes where we have improved control of raw water quality risk from specific pollutants by engaging with farmers and changing farming practices</v>
          </cell>
          <cell r="AA393" t="str">
            <v/>
          </cell>
          <cell r="AB393">
            <v>1</v>
          </cell>
          <cell r="AC393" t="str">
            <v/>
          </cell>
          <cell r="AD393" t="str">
            <v/>
          </cell>
          <cell r="AE393" t="str">
            <v/>
          </cell>
          <cell r="AF393" t="str">
            <v/>
          </cell>
          <cell r="AG393" t="str">
            <v/>
          </cell>
          <cell r="AH393" t="str">
            <v/>
          </cell>
          <cell r="AI393">
            <v>1</v>
          </cell>
          <cell r="AJ393" t="str">
            <v>Out &amp; under</v>
          </cell>
          <cell r="AK393" t="str">
            <v xml:space="preserve">Revenue </v>
          </cell>
          <cell r="AL393" t="str">
            <v>End of AMP</v>
          </cell>
          <cell r="AM393" t="str">
            <v>Catchment management</v>
          </cell>
          <cell r="AN393" t="str">
            <v>nr</v>
          </cell>
          <cell r="AO393" t="str">
            <v>Number of catchment schemes meeting end of AMP7 target KPIs and resulting in an improved classification of EoCs</v>
          </cell>
          <cell r="AP393">
            <v>0</v>
          </cell>
          <cell r="AQ393" t="str">
            <v>Up</v>
          </cell>
          <cell r="AR393" t="str">
            <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t="str">
            <v/>
          </cell>
          <cell r="BJ393" t="str">
            <v/>
          </cell>
          <cell r="BK393" t="str">
            <v/>
          </cell>
          <cell r="BL393" t="str">
            <v/>
          </cell>
          <cell r="BM393" t="str">
            <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t="str">
            <v/>
          </cell>
          <cell r="CE393" t="str">
            <v/>
          </cell>
          <cell r="CF393" t="str">
            <v/>
          </cell>
          <cell r="CG393" t="str">
            <v/>
          </cell>
          <cell r="CH393" t="str">
            <v>Yes</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v>1</v>
          </cell>
          <cell r="DW393" t="str">
            <v/>
          </cell>
        </row>
        <row r="394">
          <cell r="U394" t="str">
            <v>PR19SVE_H04</v>
          </cell>
          <cell r="V394" t="str">
            <v>Good to drink</v>
          </cell>
          <cell r="W394" t="str">
            <v>PR19 new</v>
          </cell>
          <cell r="X394" t="str">
            <v>H04</v>
          </cell>
          <cell r="Y394" t="str">
            <v>Protecting our schools from lead</v>
          </cell>
          <cell r="Z394" t="str">
            <v>The number of schools and nurseries in our region where we have taken action to minimise the risk of lead in their supply of drinking water</v>
          </cell>
          <cell r="AA394" t="str">
            <v/>
          </cell>
          <cell r="AB394">
            <v>1</v>
          </cell>
          <cell r="AC394" t="str">
            <v/>
          </cell>
          <cell r="AD394" t="str">
            <v/>
          </cell>
          <cell r="AE394" t="str">
            <v/>
          </cell>
          <cell r="AF394" t="str">
            <v/>
          </cell>
          <cell r="AG394" t="str">
            <v/>
          </cell>
          <cell r="AH394" t="str">
            <v/>
          </cell>
          <cell r="AI394">
            <v>1</v>
          </cell>
          <cell r="AJ394" t="str">
            <v>Out &amp; under</v>
          </cell>
          <cell r="AK394" t="str">
            <v xml:space="preserve">Revenue </v>
          </cell>
          <cell r="AL394" t="str">
            <v>End of AMP</v>
          </cell>
          <cell r="AM394" t="str">
            <v>Lead</v>
          </cell>
          <cell r="AN394" t="str">
            <v>nr</v>
          </cell>
          <cell r="AO394" t="str">
            <v>Number of schools (primary and nurseries)</v>
          </cell>
          <cell r="AP394">
            <v>0</v>
          </cell>
          <cell r="AQ394" t="str">
            <v>Up</v>
          </cell>
          <cell r="AR394" t="str">
            <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t="str">
            <v/>
          </cell>
          <cell r="BJ394" t="str">
            <v/>
          </cell>
          <cell r="BK394" t="str">
            <v/>
          </cell>
          <cell r="BL394" t="str">
            <v/>
          </cell>
          <cell r="BM394" t="str">
            <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t="str">
            <v/>
          </cell>
          <cell r="CE394" t="str">
            <v/>
          </cell>
          <cell r="CF394" t="str">
            <v/>
          </cell>
          <cell r="CG394" t="str">
            <v/>
          </cell>
          <cell r="CH394" t="str">
            <v>Yes</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v>1</v>
          </cell>
          <cell r="DW394" t="str">
            <v/>
          </cell>
        </row>
        <row r="395">
          <cell r="U395" t="str">
            <v>PR19SWB_PC A1</v>
          </cell>
          <cell r="V395" t="str">
            <v>Clean, Safe and Reliable Supply of Drinking Water</v>
          </cell>
          <cell r="W395" t="str">
            <v>PR14 revision</v>
          </cell>
          <cell r="X395" t="str">
            <v>PC A1</v>
          </cell>
          <cell r="Y395" t="str">
            <v>Water quality compliance (CRI)</v>
          </cell>
          <cell r="Z395" t="str">
            <v>Water companies test the quality of tap water at customers’ taps and through the network. This drinking water quality measure assesses compliance against the standards set.</v>
          </cell>
          <cell r="AA395" t="str">
            <v/>
          </cell>
          <cell r="AB395">
            <v>1</v>
          </cell>
          <cell r="AC395" t="str">
            <v/>
          </cell>
          <cell r="AD395" t="str">
            <v/>
          </cell>
          <cell r="AE395" t="str">
            <v/>
          </cell>
          <cell r="AF395" t="str">
            <v/>
          </cell>
          <cell r="AG395" t="str">
            <v/>
          </cell>
          <cell r="AH395" t="str">
            <v/>
          </cell>
          <cell r="AI395">
            <v>1</v>
          </cell>
          <cell r="AJ395" t="str">
            <v>Under</v>
          </cell>
          <cell r="AK395" t="str">
            <v>Revenue</v>
          </cell>
          <cell r="AL395" t="str">
            <v>In-period</v>
          </cell>
          <cell r="AM395" t="str">
            <v>Water quality compliance</v>
          </cell>
          <cell r="AN395" t="str">
            <v>number</v>
          </cell>
          <cell r="AO395" t="str">
            <v>Numerical CRI score</v>
          </cell>
          <cell r="AP395">
            <v>2</v>
          </cell>
          <cell r="AQ395" t="str">
            <v>Down</v>
          </cell>
          <cell r="AR395" t="str">
            <v>Water quality compliance (CRI)</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t="str">
            <v>Yes</v>
          </cell>
          <cell r="CE395" t="str">
            <v>Yes</v>
          </cell>
          <cell r="CF395" t="str">
            <v>Yes</v>
          </cell>
          <cell r="CG395" t="str">
            <v>Yes</v>
          </cell>
          <cell r="CH395" t="str">
            <v>Yes</v>
          </cell>
          <cell r="CI395" t="str">
            <v/>
          </cell>
          <cell r="CJ395" t="str">
            <v/>
          </cell>
          <cell r="CK395" t="str">
            <v/>
          </cell>
          <cell r="CL395" t="str">
            <v/>
          </cell>
          <cell r="CM395" t="str">
            <v/>
          </cell>
          <cell r="CN395">
            <v>9.5</v>
          </cell>
          <cell r="CO395">
            <v>9.5</v>
          </cell>
          <cell r="CP395">
            <v>9.5</v>
          </cell>
          <cell r="CQ395">
            <v>9.5</v>
          </cell>
          <cell r="CR395">
            <v>9.5</v>
          </cell>
          <cell r="CS395">
            <v>2</v>
          </cell>
          <cell r="CT395">
            <v>2</v>
          </cell>
          <cell r="CU395">
            <v>2</v>
          </cell>
          <cell r="CV395">
            <v>2</v>
          </cell>
          <cell r="CW395">
            <v>2</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v>-0.37</v>
          </cell>
          <cell r="DN395" t="str">
            <v/>
          </cell>
          <cell r="DO395" t="str">
            <v/>
          </cell>
          <cell r="DP395" t="str">
            <v/>
          </cell>
          <cell r="DQ395">
            <v>0</v>
          </cell>
          <cell r="DR395" t="str">
            <v/>
          </cell>
          <cell r="DS395" t="str">
            <v/>
          </cell>
          <cell r="DT395" t="str">
            <v/>
          </cell>
          <cell r="DU395" t="str">
            <v/>
          </cell>
          <cell r="DV395">
            <v>1</v>
          </cell>
          <cell r="DW395" t="str">
            <v/>
          </cell>
        </row>
        <row r="396">
          <cell r="U396" t="str">
            <v>PR19SWB_PC A2</v>
          </cell>
          <cell r="V396" t="str">
            <v>Clean, Safe and Reliable Supply of Drinking Water</v>
          </cell>
          <cell r="W396" t="str">
            <v>PR14 revision</v>
          </cell>
          <cell r="X396" t="str">
            <v>PC A2</v>
          </cell>
          <cell r="Y396" t="str">
            <v>Water supply interruptions</v>
          </cell>
          <cell r="Z396" t="str">
            <v>Occasionally supplies of tap water can be disrupted. This measures the average duration of supply interruption per property (for interruptions greater than three hours).</v>
          </cell>
          <cell r="AA396" t="str">
            <v/>
          </cell>
          <cell r="AB396">
            <v>1</v>
          </cell>
          <cell r="AC396" t="str">
            <v/>
          </cell>
          <cell r="AD396" t="str">
            <v/>
          </cell>
          <cell r="AE396" t="str">
            <v/>
          </cell>
          <cell r="AF396" t="str">
            <v/>
          </cell>
          <cell r="AG396" t="str">
            <v/>
          </cell>
          <cell r="AH396" t="str">
            <v/>
          </cell>
          <cell r="AI396">
            <v>1</v>
          </cell>
          <cell r="AJ396" t="str">
            <v>Out &amp; under</v>
          </cell>
          <cell r="AK396" t="str">
            <v>Revenue</v>
          </cell>
          <cell r="AL396" t="str">
            <v>In-period</v>
          </cell>
          <cell r="AM396" t="str">
            <v>Supply interruptions</v>
          </cell>
          <cell r="AN396" t="str">
            <v>hh:mm:ss</v>
          </cell>
          <cell r="AO396" t="str">
            <v>Hours:minutes:seconds per property per year</v>
          </cell>
          <cell r="AP396">
            <v>0</v>
          </cell>
          <cell r="AQ396" t="str">
            <v>Down</v>
          </cell>
          <cell r="AR396" t="str">
            <v>Water supply interruptions</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4.5138888888888893E-3</v>
          </cell>
          <cell r="BJ396">
            <v>4.2592592592592595E-3</v>
          </cell>
          <cell r="BK396">
            <v>3.9930555555555561E-3</v>
          </cell>
          <cell r="BL396">
            <v>3.7384259259259263E-3</v>
          </cell>
          <cell r="BM396">
            <v>3.472222222222222E-3</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t="str">
            <v>Yes</v>
          </cell>
          <cell r="CE396" t="str">
            <v>Yes</v>
          </cell>
          <cell r="CF396" t="str">
            <v>Yes</v>
          </cell>
          <cell r="CG396" t="str">
            <v>Yes</v>
          </cell>
          <cell r="CH396" t="str">
            <v>Yes</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v>-0.46100000000000002</v>
          </cell>
          <cell r="DN396" t="str">
            <v/>
          </cell>
          <cell r="DO396" t="str">
            <v/>
          </cell>
          <cell r="DP396" t="str">
            <v/>
          </cell>
          <cell r="DQ396">
            <v>9.1999999999999998E-2</v>
          </cell>
          <cell r="DR396" t="str">
            <v/>
          </cell>
          <cell r="DS396" t="str">
            <v/>
          </cell>
          <cell r="DT396" t="str">
            <v/>
          </cell>
          <cell r="DU396" t="str">
            <v/>
          </cell>
          <cell r="DV396">
            <v>1</v>
          </cell>
          <cell r="DW396" t="str">
            <v/>
          </cell>
        </row>
        <row r="397">
          <cell r="U397" t="str">
            <v>PR19SWB_PC A3</v>
          </cell>
          <cell r="V397" t="str">
            <v>Clean, Safe and Reliable Supply of Drinking Water</v>
          </cell>
          <cell r="W397" t="str">
            <v>PR14 revision</v>
          </cell>
          <cell r="X397" t="str">
            <v>PC A3</v>
          </cell>
          <cell r="Y397" t="str">
            <v>Mains repairs</v>
          </cell>
          <cell r="Z397" t="str">
            <v>Water mains can start to leak or burst. This can be due to problems with pipes or joints, cold weather, or changes in ground conditions. This measure is the total number of bursts and leaks across the network.</v>
          </cell>
          <cell r="AA397" t="str">
            <v/>
          </cell>
          <cell r="AB397">
            <v>1</v>
          </cell>
          <cell r="AC397" t="str">
            <v/>
          </cell>
          <cell r="AD397" t="str">
            <v/>
          </cell>
          <cell r="AE397" t="str">
            <v/>
          </cell>
          <cell r="AF397" t="str">
            <v/>
          </cell>
          <cell r="AG397" t="str">
            <v/>
          </cell>
          <cell r="AH397" t="str">
            <v/>
          </cell>
          <cell r="AI397">
            <v>1</v>
          </cell>
          <cell r="AJ397" t="str">
            <v>Out &amp; under</v>
          </cell>
          <cell r="AK397" t="str">
            <v>Revenue</v>
          </cell>
          <cell r="AL397" t="str">
            <v>In-period</v>
          </cell>
          <cell r="AM397" t="str">
            <v>Water mains bursts</v>
          </cell>
          <cell r="AN397" t="str">
            <v>number</v>
          </cell>
          <cell r="AO397" t="str">
            <v>Number of repairs per 1000 km of mains</v>
          </cell>
          <cell r="AP397">
            <v>1</v>
          </cell>
          <cell r="AQ397" t="str">
            <v>Down</v>
          </cell>
          <cell r="AR397" t="str">
            <v>Mains repairs</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152.30000000000001</v>
          </cell>
          <cell r="BJ397">
            <v>147</v>
          </cell>
          <cell r="BK397">
            <v>141.80000000000001</v>
          </cell>
          <cell r="BL397">
            <v>136.6</v>
          </cell>
          <cell r="BM397">
            <v>131.6</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t="str">
            <v>Yes</v>
          </cell>
          <cell r="CE397" t="str">
            <v>Yes</v>
          </cell>
          <cell r="CF397" t="str">
            <v>Yes</v>
          </cell>
          <cell r="CG397" t="str">
            <v>Yes</v>
          </cell>
          <cell r="CH397" t="str">
            <v>Yes</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v>-9.5000000000000001E-2</v>
          </cell>
          <cell r="DN397" t="str">
            <v/>
          </cell>
          <cell r="DO397" t="str">
            <v/>
          </cell>
          <cell r="DP397" t="str">
            <v/>
          </cell>
          <cell r="DQ397">
            <v>6.0000000000000001E-3</v>
          </cell>
          <cell r="DR397" t="str">
            <v/>
          </cell>
          <cell r="DS397" t="str">
            <v/>
          </cell>
          <cell r="DT397" t="str">
            <v/>
          </cell>
          <cell r="DU397" t="str">
            <v/>
          </cell>
          <cell r="DV397">
            <v>1</v>
          </cell>
          <cell r="DW397" t="str">
            <v/>
          </cell>
        </row>
        <row r="398">
          <cell r="U398" t="str">
            <v>PR19SWB_PC A4</v>
          </cell>
          <cell r="V398" t="str">
            <v>Clean, Safe and Reliable Supply of Drinking Water</v>
          </cell>
          <cell r="W398" t="str">
            <v>PR19 new</v>
          </cell>
          <cell r="X398" t="str">
            <v>PC A4</v>
          </cell>
          <cell r="Y398" t="str">
            <v>Unplanned outage</v>
          </cell>
          <cell r="Z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AA398" t="str">
            <v/>
          </cell>
          <cell r="AB398">
            <v>1</v>
          </cell>
          <cell r="AC398" t="str">
            <v/>
          </cell>
          <cell r="AD398" t="str">
            <v/>
          </cell>
          <cell r="AE398" t="str">
            <v/>
          </cell>
          <cell r="AF398" t="str">
            <v/>
          </cell>
          <cell r="AG398" t="str">
            <v/>
          </cell>
          <cell r="AH398" t="str">
            <v/>
          </cell>
          <cell r="AI398">
            <v>1</v>
          </cell>
          <cell r="AJ398" t="str">
            <v>Under</v>
          </cell>
          <cell r="AK398" t="str">
            <v>Revenue</v>
          </cell>
          <cell r="AL398" t="str">
            <v>In-period</v>
          </cell>
          <cell r="AM398" t="str">
            <v>Water outage</v>
          </cell>
          <cell r="AN398" t="str">
            <v>%</v>
          </cell>
          <cell r="AO398" t="str">
            <v>Percentage of peak week production capacity</v>
          </cell>
          <cell r="AP398">
            <v>2</v>
          </cell>
          <cell r="AQ398" t="str">
            <v>Down</v>
          </cell>
          <cell r="AR398" t="str">
            <v>Unplanned outage</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2.34</v>
          </cell>
          <cell r="BJ398">
            <v>2.34</v>
          </cell>
          <cell r="BK398">
            <v>2.34</v>
          </cell>
          <cell r="BL398">
            <v>2.34</v>
          </cell>
          <cell r="BM398">
            <v>2.34</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t="str">
            <v>Yes</v>
          </cell>
          <cell r="CE398" t="str">
            <v>Yes</v>
          </cell>
          <cell r="CF398" t="str">
            <v>Yes</v>
          </cell>
          <cell r="CG398" t="str">
            <v>Yes</v>
          </cell>
          <cell r="CH398" t="str">
            <v>Yes</v>
          </cell>
          <cell r="CI398" t="str">
            <v/>
          </cell>
          <cell r="CJ398" t="str">
            <v/>
          </cell>
          <cell r="CK398" t="str">
            <v/>
          </cell>
          <cell r="CL398" t="str">
            <v/>
          </cell>
          <cell r="CM398" t="str">
            <v/>
          </cell>
          <cell r="CN398">
            <v>2.98</v>
          </cell>
          <cell r="CO398">
            <v>2.98</v>
          </cell>
          <cell r="CP398">
            <v>2.98</v>
          </cell>
          <cell r="CQ398">
            <v>2.98</v>
          </cell>
          <cell r="CR398">
            <v>2.98</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v>-1.58</v>
          </cell>
          <cell r="DN398" t="str">
            <v/>
          </cell>
          <cell r="DO398" t="str">
            <v/>
          </cell>
          <cell r="DP398" t="str">
            <v/>
          </cell>
          <cell r="DQ398" t="str">
            <v/>
          </cell>
          <cell r="DR398" t="str">
            <v/>
          </cell>
          <cell r="DS398" t="str">
            <v/>
          </cell>
          <cell r="DT398" t="str">
            <v/>
          </cell>
          <cell r="DU398" t="str">
            <v/>
          </cell>
          <cell r="DV398">
            <v>1</v>
          </cell>
          <cell r="DW398" t="str">
            <v/>
          </cell>
        </row>
        <row r="399">
          <cell r="U399" t="str">
            <v>PR19SWB_PC A5</v>
          </cell>
          <cell r="V399" t="str">
            <v>Clean, Safe and Reliable Supply of Drinking Water</v>
          </cell>
          <cell r="W399" t="str">
            <v>PR14 revision</v>
          </cell>
          <cell r="X399" t="str">
            <v>PC A5</v>
          </cell>
          <cell r="Y399" t="str">
            <v>Taste, smell and colour contacts</v>
          </cell>
          <cell r="Z399" t="str">
            <v>Water can occasionally have an unpleasant look, taste or appearance. This is the number of times the company is contacted by customers about the taste and smell of water, or because their water was not clear (i.e. it was cloudy or coloured).</v>
          </cell>
          <cell r="AA399" t="str">
            <v/>
          </cell>
          <cell r="AB399">
            <v>1</v>
          </cell>
          <cell r="AC399" t="str">
            <v/>
          </cell>
          <cell r="AD399" t="str">
            <v/>
          </cell>
          <cell r="AE399" t="str">
            <v/>
          </cell>
          <cell r="AF399" t="str">
            <v/>
          </cell>
          <cell r="AG399" t="str">
            <v/>
          </cell>
          <cell r="AH399" t="str">
            <v/>
          </cell>
          <cell r="AI399">
            <v>1</v>
          </cell>
          <cell r="AJ399" t="str">
            <v>Out &amp; under</v>
          </cell>
          <cell r="AK399" t="str">
            <v>Revenue</v>
          </cell>
          <cell r="AL399" t="str">
            <v>In-period</v>
          </cell>
          <cell r="AM399" t="str">
            <v>Customer contacts - water quality</v>
          </cell>
          <cell r="AN399" t="str">
            <v>Number</v>
          </cell>
          <cell r="AO399" t="str">
            <v>No. of contacts per 1,000 population</v>
          </cell>
          <cell r="AP399">
            <v>2</v>
          </cell>
          <cell r="AQ399" t="str">
            <v>Down</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t="str">
            <v/>
          </cell>
          <cell r="BJ399" t="str">
            <v/>
          </cell>
          <cell r="BK399" t="str">
            <v/>
          </cell>
          <cell r="BL399" t="str">
            <v/>
          </cell>
          <cell r="BM399" t="str">
            <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t="str">
            <v>Yes</v>
          </cell>
          <cell r="CE399" t="str">
            <v>Yes</v>
          </cell>
          <cell r="CF399" t="str">
            <v>Yes</v>
          </cell>
          <cell r="CG399" t="str">
            <v>Yes</v>
          </cell>
          <cell r="CH399" t="str">
            <v>Yes</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v>1</v>
          </cell>
          <cell r="DW399" t="str">
            <v/>
          </cell>
        </row>
        <row r="400">
          <cell r="U400" t="str">
            <v>PR19SWB_PC C1</v>
          </cell>
          <cell r="V400" t="str">
            <v>Available and Sufficient Resources</v>
          </cell>
          <cell r="W400" t="str">
            <v>PR14 revision</v>
          </cell>
          <cell r="X400" t="str">
            <v>PC C1</v>
          </cell>
          <cell r="Y400" t="str">
            <v>Water restrictions placed on customers</v>
          </cell>
          <cell r="Z400" t="str">
            <v>In times of drought it may be necessary to introduce restrictions on water use. This measures whether there have been any temporary use bans or more severe restrictions during the year for any or all customers.</v>
          </cell>
          <cell r="AA400">
            <v>0.1</v>
          </cell>
          <cell r="AB400">
            <v>0.9</v>
          </cell>
          <cell r="AC400" t="str">
            <v/>
          </cell>
          <cell r="AD400" t="str">
            <v/>
          </cell>
          <cell r="AE400" t="str">
            <v/>
          </cell>
          <cell r="AF400" t="str">
            <v/>
          </cell>
          <cell r="AG400" t="str">
            <v/>
          </cell>
          <cell r="AH400" t="str">
            <v/>
          </cell>
          <cell r="AI400">
            <v>1</v>
          </cell>
          <cell r="AJ400" t="str">
            <v>Under</v>
          </cell>
          <cell r="AK400" t="str">
            <v>RCV</v>
          </cell>
          <cell r="AL400" t="str">
            <v>End of period</v>
          </cell>
          <cell r="AM400" t="str">
            <v>Supply restrictions</v>
          </cell>
          <cell r="AN400" t="str">
            <v>Nr</v>
          </cell>
          <cell r="AO400" t="str">
            <v>Number</v>
          </cell>
          <cell r="AP400">
            <v>0</v>
          </cell>
          <cell r="AQ400" t="str">
            <v>Down</v>
          </cell>
          <cell r="AR400" t="str">
            <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t="str">
            <v/>
          </cell>
          <cell r="BJ400" t="str">
            <v/>
          </cell>
          <cell r="BK400" t="str">
            <v/>
          </cell>
          <cell r="BL400" t="str">
            <v/>
          </cell>
          <cell r="BM400" t="str">
            <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t="str">
            <v>Yes</v>
          </cell>
          <cell r="CE400" t="str">
            <v>Yes</v>
          </cell>
          <cell r="CF400" t="str">
            <v>Yes</v>
          </cell>
          <cell r="CG400" t="str">
            <v>Yes</v>
          </cell>
          <cell r="CH400" t="str">
            <v>Yes</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v>1</v>
          </cell>
          <cell r="DW400" t="str">
            <v/>
          </cell>
        </row>
        <row r="401">
          <cell r="U401" t="str">
            <v>PR19SWB_PC C2</v>
          </cell>
          <cell r="V401" t="str">
            <v>Available and Sufficient Resources</v>
          </cell>
          <cell r="W401" t="str">
            <v>PR14 revision</v>
          </cell>
          <cell r="X401" t="str">
            <v>PC C2</v>
          </cell>
          <cell r="Y401" t="str">
            <v>Leakage</v>
          </cell>
          <cell r="Z401" t="str">
            <v>Water loss through leaking and burst pipes is known as leakage. This measure is the volume of leakage per day and includes both leakage from our water mains network as well as customer supply pipes.</v>
          </cell>
          <cell r="AA401" t="str">
            <v/>
          </cell>
          <cell r="AB401">
            <v>1</v>
          </cell>
          <cell r="AC401" t="str">
            <v/>
          </cell>
          <cell r="AD401" t="str">
            <v/>
          </cell>
          <cell r="AE401" t="str">
            <v/>
          </cell>
          <cell r="AF401" t="str">
            <v/>
          </cell>
          <cell r="AG401" t="str">
            <v/>
          </cell>
          <cell r="AH401" t="str">
            <v/>
          </cell>
          <cell r="AI401">
            <v>1</v>
          </cell>
          <cell r="AJ401" t="str">
            <v>Out &amp; under</v>
          </cell>
          <cell r="AK401" t="str">
            <v>Revenue</v>
          </cell>
          <cell r="AL401" t="str">
            <v>In-period</v>
          </cell>
          <cell r="AM401" t="str">
            <v>Leakage</v>
          </cell>
          <cell r="AN401" t="str">
            <v>%</v>
          </cell>
          <cell r="AO401" t="str">
            <v>Percentage reduction from baseline (2019-20) using 3 year average</v>
          </cell>
          <cell r="AP401">
            <v>1</v>
          </cell>
          <cell r="AQ401" t="str">
            <v>Up</v>
          </cell>
          <cell r="AR401" t="str">
            <v>Leakage</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3</v>
          </cell>
          <cell r="BJ401">
            <v>6</v>
          </cell>
          <cell r="BK401">
            <v>9</v>
          </cell>
          <cell r="BL401">
            <v>12</v>
          </cell>
          <cell r="BM401">
            <v>15</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t="str">
            <v>Yes</v>
          </cell>
          <cell r="CE401" t="str">
            <v>Yes</v>
          </cell>
          <cell r="CF401" t="str">
            <v>Yes</v>
          </cell>
          <cell r="CG401" t="str">
            <v>Yes</v>
          </cell>
          <cell r="CH401" t="str">
            <v>Yes</v>
          </cell>
          <cell r="CI401">
            <v>-59.4</v>
          </cell>
          <cell r="CJ401">
            <v>-59.4</v>
          </cell>
          <cell r="CK401">
            <v>-59.4</v>
          </cell>
          <cell r="CL401">
            <v>-59.4</v>
          </cell>
          <cell r="CM401">
            <v>-59.4</v>
          </cell>
          <cell r="CN401">
            <v>-30.6</v>
          </cell>
          <cell r="CO401">
            <v>-30.6</v>
          </cell>
          <cell r="CP401">
            <v>-30.6</v>
          </cell>
          <cell r="CQ401">
            <v>-30.6</v>
          </cell>
          <cell r="CR401">
            <v>-30.6</v>
          </cell>
          <cell r="CS401" t="str">
            <v/>
          </cell>
          <cell r="CT401" t="str">
            <v/>
          </cell>
          <cell r="CU401" t="str">
            <v/>
          </cell>
          <cell r="CV401" t="str">
            <v/>
          </cell>
          <cell r="CW401" t="str">
            <v/>
          </cell>
          <cell r="CX401" t="str">
            <v/>
          </cell>
          <cell r="CY401" t="str">
            <v/>
          </cell>
          <cell r="CZ401" t="str">
            <v/>
          </cell>
          <cell r="DA401" t="str">
            <v/>
          </cell>
          <cell r="DB401" t="str">
            <v/>
          </cell>
          <cell r="DC401">
            <v>32.6</v>
          </cell>
          <cell r="DD401">
            <v>33.299999999999997</v>
          </cell>
          <cell r="DE401">
            <v>36.1</v>
          </cell>
          <cell r="DF401">
            <v>39.200000000000003</v>
          </cell>
          <cell r="DG401">
            <v>42.3</v>
          </cell>
          <cell r="DH401">
            <v>0</v>
          </cell>
          <cell r="DI401">
            <v>0</v>
          </cell>
          <cell r="DJ401">
            <v>0</v>
          </cell>
          <cell r="DK401">
            <v>0</v>
          </cell>
          <cell r="DL401">
            <v>0</v>
          </cell>
          <cell r="DM401">
            <v>-0.61499999999999999</v>
          </cell>
          <cell r="DN401" t="str">
            <v/>
          </cell>
          <cell r="DO401" t="str">
            <v/>
          </cell>
          <cell r="DP401">
            <v>-1.2310000000000001</v>
          </cell>
          <cell r="DQ401">
            <v>0.37</v>
          </cell>
          <cell r="DR401" t="str">
            <v/>
          </cell>
          <cell r="DS401" t="str">
            <v/>
          </cell>
          <cell r="DT401">
            <v>0.74</v>
          </cell>
          <cell r="DU401" t="str">
            <v>No</v>
          </cell>
          <cell r="DV401">
            <v>1</v>
          </cell>
          <cell r="DW401" t="str">
            <v/>
          </cell>
        </row>
        <row r="402">
          <cell r="U402" t="str">
            <v>PR19SWB_PC C3</v>
          </cell>
          <cell r="V402" t="str">
            <v>Available and Sufficient Resources</v>
          </cell>
          <cell r="W402" t="str">
            <v>PR19 new</v>
          </cell>
          <cell r="X402" t="str">
            <v>PC C3</v>
          </cell>
          <cell r="Y402" t="str">
            <v>Per capita consumption</v>
          </cell>
          <cell r="Z402" t="str">
            <v>An increasing population means extra demand for water, while changing weather patterns may result in more droughts – meaning it is important for everyone to take care how they use water. This is a measure of the average daily water usage of customers.</v>
          </cell>
          <cell r="AA402" t="str">
            <v/>
          </cell>
          <cell r="AB402">
            <v>1</v>
          </cell>
          <cell r="AC402" t="str">
            <v/>
          </cell>
          <cell r="AD402" t="str">
            <v/>
          </cell>
          <cell r="AE402" t="str">
            <v/>
          </cell>
          <cell r="AF402" t="str">
            <v/>
          </cell>
          <cell r="AG402" t="str">
            <v/>
          </cell>
          <cell r="AH402" t="str">
            <v/>
          </cell>
          <cell r="AI402">
            <v>1</v>
          </cell>
          <cell r="AJ402" t="str">
            <v>Out &amp; under</v>
          </cell>
          <cell r="AK402" t="str">
            <v>RCV</v>
          </cell>
          <cell r="AL402" t="str">
            <v>End of period</v>
          </cell>
          <cell r="AM402" t="str">
            <v>Water consumption</v>
          </cell>
          <cell r="AN402" t="str">
            <v xml:space="preserve">% </v>
          </cell>
          <cell r="AO402" t="str">
            <v>Percentage reduction from baseline (2019-20) using 3 year average</v>
          </cell>
          <cell r="AP402">
            <v>1</v>
          </cell>
          <cell r="AQ402" t="str">
            <v>Up</v>
          </cell>
          <cell r="AR402" t="str">
            <v>Per capita consumption</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1.1000000000000001</v>
          </cell>
          <cell r="BJ402">
            <v>2.2999999999999998</v>
          </cell>
          <cell r="BK402">
            <v>3.6</v>
          </cell>
          <cell r="BL402">
            <v>5</v>
          </cell>
          <cell r="BM402">
            <v>6.2</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t="str">
            <v>Yes</v>
          </cell>
          <cell r="CE402" t="str">
            <v>Yes</v>
          </cell>
          <cell r="CF402" t="str">
            <v>Yes</v>
          </cell>
          <cell r="CG402" t="str">
            <v>Yes</v>
          </cell>
          <cell r="CH402" t="str">
            <v>Yes</v>
          </cell>
          <cell r="CI402" t="str">
            <v/>
          </cell>
          <cell r="CJ402" t="str">
            <v/>
          </cell>
          <cell r="CK402" t="str">
            <v/>
          </cell>
          <cell r="CL402" t="str">
            <v/>
          </cell>
          <cell r="CM402" t="str">
            <v/>
          </cell>
          <cell r="CN402">
            <v>-5</v>
          </cell>
          <cell r="CO402">
            <v>-3.5</v>
          </cell>
          <cell r="CP402">
            <v>-2.8</v>
          </cell>
          <cell r="CQ402">
            <v>-1.3</v>
          </cell>
          <cell r="CR402">
            <v>0.1</v>
          </cell>
          <cell r="CS402" t="str">
            <v/>
          </cell>
          <cell r="CT402" t="str">
            <v/>
          </cell>
          <cell r="CU402" t="str">
            <v/>
          </cell>
          <cell r="CV402" t="str">
            <v/>
          </cell>
          <cell r="CW402" t="str">
            <v/>
          </cell>
          <cell r="CX402" t="str">
            <v/>
          </cell>
          <cell r="CY402" t="str">
            <v/>
          </cell>
          <cell r="CZ402" t="str">
            <v/>
          </cell>
          <cell r="DA402" t="str">
            <v/>
          </cell>
          <cell r="DB402" t="str">
            <v/>
          </cell>
          <cell r="DC402">
            <v>7.4</v>
          </cell>
          <cell r="DD402">
            <v>8.6</v>
          </cell>
          <cell r="DE402">
            <v>9.9</v>
          </cell>
          <cell r="DF402">
            <v>11.3</v>
          </cell>
          <cell r="DG402">
            <v>12.5</v>
          </cell>
          <cell r="DH402" t="str">
            <v/>
          </cell>
          <cell r="DI402" t="str">
            <v/>
          </cell>
          <cell r="DJ402" t="str">
            <v/>
          </cell>
          <cell r="DK402" t="str">
            <v/>
          </cell>
          <cell r="DL402" t="str">
            <v/>
          </cell>
          <cell r="DM402">
            <v>-0.27900000000000003</v>
          </cell>
          <cell r="DN402" t="str">
            <v/>
          </cell>
          <cell r="DO402" t="str">
            <v/>
          </cell>
          <cell r="DP402" t="str">
            <v/>
          </cell>
          <cell r="DQ402">
            <v>0.25600000000000001</v>
          </cell>
          <cell r="DR402" t="str">
            <v/>
          </cell>
          <cell r="DS402" t="str">
            <v/>
          </cell>
          <cell r="DT402" t="str">
            <v/>
          </cell>
          <cell r="DU402" t="str">
            <v/>
          </cell>
          <cell r="DV402">
            <v>1</v>
          </cell>
          <cell r="DW402" t="str">
            <v/>
          </cell>
        </row>
        <row r="403">
          <cell r="U403" t="str">
            <v>PR19SWB_PC B1</v>
          </cell>
          <cell r="V403" t="str">
            <v>Reliable Wastewater Service</v>
          </cell>
          <cell r="W403" t="str">
            <v>PR14 revision</v>
          </cell>
          <cell r="X403" t="str">
            <v>PC B1</v>
          </cell>
          <cell r="Y403" t="str">
            <v>Internal sewer flooding</v>
          </cell>
          <cell r="Z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AA403" t="str">
            <v/>
          </cell>
          <cell r="AB403" t="str">
            <v/>
          </cell>
          <cell r="AC403">
            <v>1</v>
          </cell>
          <cell r="AD403" t="str">
            <v/>
          </cell>
          <cell r="AE403" t="str">
            <v/>
          </cell>
          <cell r="AF403" t="str">
            <v/>
          </cell>
          <cell r="AG403" t="str">
            <v/>
          </cell>
          <cell r="AH403" t="str">
            <v/>
          </cell>
          <cell r="AI403">
            <v>1</v>
          </cell>
          <cell r="AJ403" t="str">
            <v>Out &amp; under</v>
          </cell>
          <cell r="AK403" t="str">
            <v>Revenue</v>
          </cell>
          <cell r="AL403" t="str">
            <v>In-period</v>
          </cell>
          <cell r="AM403" t="str">
            <v>Sewer flooding</v>
          </cell>
          <cell r="AN403" t="str">
            <v>number</v>
          </cell>
          <cell r="AO403" t="str">
            <v>Number of incidents per 10,000 sewer connections</v>
          </cell>
          <cell r="AP403">
            <v>2</v>
          </cell>
          <cell r="AQ403" t="str">
            <v>Down</v>
          </cell>
          <cell r="AR403" t="str">
            <v>Internal sewer flooding</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1.68</v>
          </cell>
          <cell r="BJ403">
            <v>1.63</v>
          </cell>
          <cell r="BK403">
            <v>1.58</v>
          </cell>
          <cell r="BL403">
            <v>1.44</v>
          </cell>
          <cell r="BM403">
            <v>1.34</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t="str">
            <v>Yes</v>
          </cell>
          <cell r="CE403" t="str">
            <v>Yes</v>
          </cell>
          <cell r="CF403" t="str">
            <v>Yes</v>
          </cell>
          <cell r="CG403" t="str">
            <v>Yes</v>
          </cell>
          <cell r="CH403" t="str">
            <v>Yes</v>
          </cell>
          <cell r="CI403">
            <v>8.4700000000000006</v>
          </cell>
          <cell r="CJ403">
            <v>8.4700000000000006</v>
          </cell>
          <cell r="CK403">
            <v>8.4700000000000006</v>
          </cell>
          <cell r="CL403">
            <v>8.4700000000000006</v>
          </cell>
          <cell r="CM403">
            <v>8.4700000000000006</v>
          </cell>
          <cell r="CN403">
            <v>2.56</v>
          </cell>
          <cell r="CO403">
            <v>2.56</v>
          </cell>
          <cell r="CP403">
            <v>2.56</v>
          </cell>
          <cell r="CQ403">
            <v>2.56</v>
          </cell>
          <cell r="CR403">
            <v>2.56</v>
          </cell>
          <cell r="CS403" t="str">
            <v/>
          </cell>
          <cell r="CT403" t="str">
            <v/>
          </cell>
          <cell r="CU403" t="str">
            <v/>
          </cell>
          <cell r="CV403" t="str">
            <v/>
          </cell>
          <cell r="CW403" t="str">
            <v/>
          </cell>
          <cell r="CX403" t="str">
            <v/>
          </cell>
          <cell r="CY403" t="str">
            <v/>
          </cell>
          <cell r="CZ403" t="str">
            <v/>
          </cell>
          <cell r="DA403" t="str">
            <v/>
          </cell>
          <cell r="DB403" t="str">
            <v/>
          </cell>
          <cell r="DC403">
            <v>0.93</v>
          </cell>
          <cell r="DD403">
            <v>0.9</v>
          </cell>
          <cell r="DE403">
            <v>0.87</v>
          </cell>
          <cell r="DF403">
            <v>0.8</v>
          </cell>
          <cell r="DG403">
            <v>0.74</v>
          </cell>
          <cell r="DH403">
            <v>0</v>
          </cell>
          <cell r="DI403">
            <v>0</v>
          </cell>
          <cell r="DJ403">
            <v>0</v>
          </cell>
          <cell r="DK403">
            <v>0</v>
          </cell>
          <cell r="DL403">
            <v>0</v>
          </cell>
          <cell r="DM403">
            <v>-9.5120000000000005</v>
          </cell>
          <cell r="DN403" t="str">
            <v/>
          </cell>
          <cell r="DO403" t="str">
            <v/>
          </cell>
          <cell r="DP403">
            <v>-19.024000000000001</v>
          </cell>
          <cell r="DQ403">
            <v>3.52</v>
          </cell>
          <cell r="DR403" t="str">
            <v/>
          </cell>
          <cell r="DS403" t="str">
            <v/>
          </cell>
          <cell r="DT403">
            <v>7.04</v>
          </cell>
          <cell r="DU403" t="str">
            <v/>
          </cell>
          <cell r="DV403">
            <v>1</v>
          </cell>
          <cell r="DW403" t="str">
            <v/>
          </cell>
        </row>
        <row r="404">
          <cell r="U404" t="str">
            <v>PR19SWB_PC B2</v>
          </cell>
          <cell r="V404" t="str">
            <v>Reliable Wastewater Service</v>
          </cell>
          <cell r="W404" t="str">
            <v>PR14 revision</v>
          </cell>
          <cell r="X404" t="str">
            <v>PC B2</v>
          </cell>
          <cell r="Y404" t="str">
            <v>External sewer flooding incidents</v>
          </cell>
          <cell r="Z404" t="str">
            <v>When sewers or pumps block, sewage can escape and this can affect homes and businesses. External sewer flooding means sewage has entered the grounds or gardens of a building normally used for residential, public, community and business purposes.</v>
          </cell>
          <cell r="AA404" t="str">
            <v/>
          </cell>
          <cell r="AB404" t="str">
            <v/>
          </cell>
          <cell r="AC404">
            <v>1</v>
          </cell>
          <cell r="AD404" t="str">
            <v/>
          </cell>
          <cell r="AE404" t="str">
            <v/>
          </cell>
          <cell r="AF404" t="str">
            <v/>
          </cell>
          <cell r="AG404" t="str">
            <v/>
          </cell>
          <cell r="AH404" t="str">
            <v/>
          </cell>
          <cell r="AI404">
            <v>1</v>
          </cell>
          <cell r="AJ404" t="str">
            <v>Out &amp; under</v>
          </cell>
          <cell r="AK404" t="str">
            <v>Revenue</v>
          </cell>
          <cell r="AL404" t="str">
            <v>In-period</v>
          </cell>
          <cell r="AM404" t="str">
            <v>Sewer flooding</v>
          </cell>
          <cell r="AN404" t="str">
            <v>number</v>
          </cell>
          <cell r="AO404" t="str">
            <v>Number of incidents per 10,000 sewer connections</v>
          </cell>
          <cell r="AP404">
            <v>0</v>
          </cell>
          <cell r="AQ404" t="str">
            <v>Down</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t="str">
            <v/>
          </cell>
          <cell r="BJ404" t="str">
            <v/>
          </cell>
          <cell r="BK404" t="str">
            <v/>
          </cell>
          <cell r="BL404" t="str">
            <v/>
          </cell>
          <cell r="BM404" t="str">
            <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t="str">
            <v>Yes</v>
          </cell>
          <cell r="CE404" t="str">
            <v>Yes</v>
          </cell>
          <cell r="CF404" t="str">
            <v>Yes</v>
          </cell>
          <cell r="CG404" t="str">
            <v>Yes</v>
          </cell>
          <cell r="CH404" t="str">
            <v>Yes</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v>1</v>
          </cell>
          <cell r="DW404" t="str">
            <v/>
          </cell>
        </row>
        <row r="405">
          <cell r="U405" t="str">
            <v>PR19SWB_PC B3</v>
          </cell>
          <cell r="V405" t="str">
            <v>Reliable Wastewater Service</v>
          </cell>
          <cell r="W405" t="str">
            <v>PR14 revision</v>
          </cell>
          <cell r="X405" t="str">
            <v>PC B3</v>
          </cell>
          <cell r="Y405" t="str">
            <v>Sewer collapses</v>
          </cell>
          <cell r="Z405" t="str">
            <v>Sewers can collapse, for example when they are old or damaged by tree roots. This causes the ground above the sewer to fall into the sewer, blocking the flow of sewage.</v>
          </cell>
          <cell r="AA405" t="str">
            <v/>
          </cell>
          <cell r="AB405" t="str">
            <v/>
          </cell>
          <cell r="AC405">
            <v>1</v>
          </cell>
          <cell r="AD405" t="str">
            <v/>
          </cell>
          <cell r="AE405" t="str">
            <v/>
          </cell>
          <cell r="AF405" t="str">
            <v/>
          </cell>
          <cell r="AG405" t="str">
            <v/>
          </cell>
          <cell r="AH405" t="str">
            <v/>
          </cell>
          <cell r="AI405">
            <v>1</v>
          </cell>
          <cell r="AJ405" t="str">
            <v>Out &amp; under</v>
          </cell>
          <cell r="AK405" t="str">
            <v>Revenue</v>
          </cell>
          <cell r="AL405" t="str">
            <v>In-period</v>
          </cell>
          <cell r="AM405" t="str">
            <v>Repair and maintenance</v>
          </cell>
          <cell r="AN405" t="str">
            <v>number</v>
          </cell>
          <cell r="AO405" t="str">
            <v>Number of collapses per 1000km of sewer network</v>
          </cell>
          <cell r="AP405">
            <v>2</v>
          </cell>
          <cell r="AQ405" t="str">
            <v>Down</v>
          </cell>
          <cell r="AR405" t="str">
            <v>Sewer collapses</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17.059999999999999</v>
          </cell>
          <cell r="BJ405">
            <v>16.27</v>
          </cell>
          <cell r="BK405">
            <v>15.54</v>
          </cell>
          <cell r="BL405">
            <v>14.76</v>
          </cell>
          <cell r="BM405">
            <v>13.99</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t="str">
            <v>Yes</v>
          </cell>
          <cell r="CE405" t="str">
            <v>Yes</v>
          </cell>
          <cell r="CF405" t="str">
            <v>Yes</v>
          </cell>
          <cell r="CG405" t="str">
            <v>Yes</v>
          </cell>
          <cell r="CH405" t="str">
            <v>Yes</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v>-0.19500000000000001</v>
          </cell>
          <cell r="DN405" t="str">
            <v/>
          </cell>
          <cell r="DO405" t="str">
            <v/>
          </cell>
          <cell r="DP405" t="str">
            <v/>
          </cell>
          <cell r="DQ405">
            <v>0.04</v>
          </cell>
          <cell r="DR405" t="str">
            <v/>
          </cell>
          <cell r="DS405" t="str">
            <v/>
          </cell>
          <cell r="DT405" t="str">
            <v/>
          </cell>
          <cell r="DU405" t="str">
            <v/>
          </cell>
          <cell r="DV405">
            <v>1</v>
          </cell>
          <cell r="DW405" t="str">
            <v/>
          </cell>
        </row>
        <row r="406">
          <cell r="U406" t="str">
            <v>PR19SWB_PC B4</v>
          </cell>
          <cell r="V406" t="str">
            <v>Reliable Wastewater Service</v>
          </cell>
          <cell r="W406" t="str">
            <v>PR14 revision</v>
          </cell>
          <cell r="X406" t="str">
            <v>PC B4</v>
          </cell>
          <cell r="Y406" t="str">
            <v>Sewer blockages</v>
          </cell>
          <cell r="Z406" t="str">
            <v>Sewers can block when items such as wet wipes, nappies, cotton buds, fats and oils are flushed into drains. They cause sewers to clog and block, restricting the flow of sewage.</v>
          </cell>
          <cell r="AA406" t="str">
            <v/>
          </cell>
          <cell r="AB406" t="str">
            <v/>
          </cell>
          <cell r="AC406">
            <v>1</v>
          </cell>
          <cell r="AD406" t="str">
            <v/>
          </cell>
          <cell r="AE406" t="str">
            <v/>
          </cell>
          <cell r="AF406" t="str">
            <v/>
          </cell>
          <cell r="AG406" t="str">
            <v/>
          </cell>
          <cell r="AH406" t="str">
            <v/>
          </cell>
          <cell r="AI406">
            <v>1</v>
          </cell>
          <cell r="AJ406" t="str">
            <v>Out &amp; under</v>
          </cell>
          <cell r="AK406" t="str">
            <v>Revenue</v>
          </cell>
          <cell r="AL406" t="str">
            <v>In-period</v>
          </cell>
          <cell r="AM406" t="str">
            <v>Repair and maintenance</v>
          </cell>
          <cell r="AN406" t="str">
            <v>number</v>
          </cell>
          <cell r="AO406" t="str">
            <v>Incidents per 1,000 km of sewers</v>
          </cell>
          <cell r="AP406">
            <v>0</v>
          </cell>
          <cell r="AQ406" t="str">
            <v>Down</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t="str">
            <v/>
          </cell>
          <cell r="BJ406" t="str">
            <v/>
          </cell>
          <cell r="BK406" t="str">
            <v/>
          </cell>
          <cell r="BL406" t="str">
            <v/>
          </cell>
          <cell r="BM406" t="str">
            <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t="str">
            <v>Yes</v>
          </cell>
          <cell r="CE406" t="str">
            <v>Yes</v>
          </cell>
          <cell r="CF406" t="str">
            <v>Yes</v>
          </cell>
          <cell r="CG406" t="str">
            <v>Yes</v>
          </cell>
          <cell r="CH406" t="str">
            <v>Yes</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v>1</v>
          </cell>
          <cell r="DW406" t="str">
            <v/>
          </cell>
        </row>
        <row r="407">
          <cell r="U407" t="str">
            <v>PR19SWB_PC B5</v>
          </cell>
          <cell r="V407" t="str">
            <v>Reliable Wastewater Service</v>
          </cell>
          <cell r="W407" t="str">
            <v>PR14 continuation</v>
          </cell>
          <cell r="X407" t="str">
            <v>PC B5</v>
          </cell>
          <cell r="Y407" t="str">
            <v>Odour contacts from wastewater treatment works</v>
          </cell>
          <cell r="Z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AA407" t="str">
            <v/>
          </cell>
          <cell r="AB407" t="str">
            <v/>
          </cell>
          <cell r="AC407">
            <v>1</v>
          </cell>
          <cell r="AD407" t="str">
            <v/>
          </cell>
          <cell r="AE407" t="str">
            <v/>
          </cell>
          <cell r="AF407" t="str">
            <v/>
          </cell>
          <cell r="AG407" t="str">
            <v/>
          </cell>
          <cell r="AH407" t="str">
            <v/>
          </cell>
          <cell r="AI407">
            <v>1</v>
          </cell>
          <cell r="AJ407" t="str">
            <v>Out &amp; under</v>
          </cell>
          <cell r="AK407" t="str">
            <v>Revenue</v>
          </cell>
          <cell r="AL407" t="str">
            <v>In-period</v>
          </cell>
          <cell r="AM407" t="str">
            <v>WwTW odour</v>
          </cell>
          <cell r="AN407" t="str">
            <v>Nr</v>
          </cell>
          <cell r="AO407" t="str">
            <v>Number</v>
          </cell>
          <cell r="AP407">
            <v>0</v>
          </cell>
          <cell r="AQ407" t="str">
            <v>Down</v>
          </cell>
          <cell r="AR407" t="str">
            <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t="str">
            <v/>
          </cell>
          <cell r="BJ407" t="str">
            <v/>
          </cell>
          <cell r="BK407" t="str">
            <v/>
          </cell>
          <cell r="BL407" t="str">
            <v/>
          </cell>
          <cell r="BM407" t="str">
            <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t="str">
            <v>Yes</v>
          </cell>
          <cell r="CE407" t="str">
            <v>Yes</v>
          </cell>
          <cell r="CF407" t="str">
            <v>Yes</v>
          </cell>
          <cell r="CG407" t="str">
            <v>Yes</v>
          </cell>
          <cell r="CH407" t="str">
            <v>Yes</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v>1</v>
          </cell>
          <cell r="DW407" t="str">
            <v/>
          </cell>
        </row>
        <row r="408">
          <cell r="U408" t="str">
            <v>PR19SWB_PC B6</v>
          </cell>
          <cell r="V408" t="str">
            <v>Reliable Wastewater Service</v>
          </cell>
          <cell r="W408" t="str">
            <v>PR14 continuation</v>
          </cell>
          <cell r="X408" t="str">
            <v>PC B6</v>
          </cell>
          <cell r="Y408" t="str">
            <v>Treatment works compliance</v>
          </cell>
          <cell r="Z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AA408" t="str">
            <v/>
          </cell>
          <cell r="AB408" t="str">
            <v/>
          </cell>
          <cell r="AC408">
            <v>1</v>
          </cell>
          <cell r="AD408" t="str">
            <v/>
          </cell>
          <cell r="AE408" t="str">
            <v/>
          </cell>
          <cell r="AF408" t="str">
            <v/>
          </cell>
          <cell r="AG408" t="str">
            <v/>
          </cell>
          <cell r="AH408" t="str">
            <v/>
          </cell>
          <cell r="AI408">
            <v>1</v>
          </cell>
          <cell r="AJ408" t="str">
            <v>Under</v>
          </cell>
          <cell r="AK408" t="str">
            <v>Revenue</v>
          </cell>
          <cell r="AL408" t="str">
            <v>In-period</v>
          </cell>
          <cell r="AM408" t="str">
            <v>WwTW numeric consents</v>
          </cell>
          <cell r="AN408" t="str">
            <v>%</v>
          </cell>
          <cell r="AO408" t="str">
            <v>Percentage compliance</v>
          </cell>
          <cell r="AP408">
            <v>2</v>
          </cell>
          <cell r="AQ408" t="str">
            <v>Up</v>
          </cell>
          <cell r="AR408" t="str">
            <v>Treatment works compliance</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100</v>
          </cell>
          <cell r="BJ408">
            <v>100</v>
          </cell>
          <cell r="BK408">
            <v>100</v>
          </cell>
          <cell r="BL408">
            <v>100</v>
          </cell>
          <cell r="BM408">
            <v>100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t="str">
            <v>Yes</v>
          </cell>
          <cell r="CE408" t="str">
            <v>Yes</v>
          </cell>
          <cell r="CF408" t="str">
            <v>Yes</v>
          </cell>
          <cell r="CG408" t="str">
            <v>Yes</v>
          </cell>
          <cell r="CH408" t="str">
            <v>Yes</v>
          </cell>
          <cell r="CI408" t="str">
            <v/>
          </cell>
          <cell r="CJ408" t="str">
            <v/>
          </cell>
          <cell r="CK408" t="str">
            <v/>
          </cell>
          <cell r="CL408" t="str">
            <v/>
          </cell>
          <cell r="CM408" t="str">
            <v/>
          </cell>
          <cell r="CN408" t="str">
            <v/>
          </cell>
          <cell r="CO408" t="str">
            <v/>
          </cell>
          <cell r="CP408" t="str">
            <v/>
          </cell>
          <cell r="CQ408" t="str">
            <v/>
          </cell>
          <cell r="CR408" t="str">
            <v/>
          </cell>
          <cell r="CS408">
            <v>99</v>
          </cell>
          <cell r="CT408">
            <v>99</v>
          </cell>
          <cell r="CU408">
            <v>99</v>
          </cell>
          <cell r="CV408">
            <v>99</v>
          </cell>
          <cell r="CW408">
            <v>99</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v>-0.36499999999999999</v>
          </cell>
          <cell r="DN408" t="str">
            <v/>
          </cell>
          <cell r="DO408" t="str">
            <v/>
          </cell>
          <cell r="DP408" t="str">
            <v/>
          </cell>
          <cell r="DQ408" t="str">
            <v/>
          </cell>
          <cell r="DR408" t="str">
            <v/>
          </cell>
          <cell r="DS408" t="str">
            <v/>
          </cell>
          <cell r="DT408" t="str">
            <v/>
          </cell>
          <cell r="DU408" t="str">
            <v/>
          </cell>
          <cell r="DV408">
            <v>1</v>
          </cell>
          <cell r="DW408" t="str">
            <v/>
          </cell>
        </row>
        <row r="409">
          <cell r="U409" t="str">
            <v>PR19SWB_PC B7</v>
          </cell>
          <cell r="V409" t="str">
            <v>Reliable Wastewater Service</v>
          </cell>
          <cell r="W409" t="str">
            <v>PR14 continuation</v>
          </cell>
          <cell r="X409" t="str">
            <v>PC B7</v>
          </cell>
          <cell r="Y409" t="str">
            <v>Descriptive compliance</v>
          </cell>
          <cell r="Z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AA409" t="str">
            <v/>
          </cell>
          <cell r="AB409" t="str">
            <v/>
          </cell>
          <cell r="AC409">
            <v>1</v>
          </cell>
          <cell r="AD409" t="str">
            <v/>
          </cell>
          <cell r="AE409" t="str">
            <v/>
          </cell>
          <cell r="AF409" t="str">
            <v/>
          </cell>
          <cell r="AG409" t="str">
            <v/>
          </cell>
          <cell r="AH409" t="str">
            <v/>
          </cell>
          <cell r="AI409">
            <v>1</v>
          </cell>
          <cell r="AJ409" t="str">
            <v>Under</v>
          </cell>
          <cell r="AK409" t="str">
            <v>Revenue</v>
          </cell>
          <cell r="AL409" t="str">
            <v>In-period</v>
          </cell>
          <cell r="AM409" t="str">
            <v>WwTW descriptive consents</v>
          </cell>
          <cell r="AN409" t="str">
            <v>%</v>
          </cell>
          <cell r="AO409" t="str">
            <v>Percentage</v>
          </cell>
          <cell r="AP409">
            <v>1</v>
          </cell>
          <cell r="AQ409" t="str">
            <v>Up</v>
          </cell>
          <cell r="AR409" t="str">
            <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t="str">
            <v/>
          </cell>
          <cell r="BJ409" t="str">
            <v/>
          </cell>
          <cell r="BK409" t="str">
            <v/>
          </cell>
          <cell r="BL409" t="str">
            <v/>
          </cell>
          <cell r="BM409" t="str">
            <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t="str">
            <v>Yes</v>
          </cell>
          <cell r="CE409" t="str">
            <v>Yes</v>
          </cell>
          <cell r="CF409" t="str">
            <v>Yes</v>
          </cell>
          <cell r="CG409" t="str">
            <v>Yes</v>
          </cell>
          <cell r="CH409" t="str">
            <v>Yes</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v>1</v>
          </cell>
          <cell r="DW409" t="str">
            <v/>
          </cell>
        </row>
        <row r="410">
          <cell r="U410" t="str">
            <v>PR19SWB_PC B8</v>
          </cell>
          <cell r="V410" t="str">
            <v>Reliable Wastewater Service</v>
          </cell>
          <cell r="W410" t="str">
            <v>PR19 new</v>
          </cell>
          <cell r="X410" t="str">
            <v>PC B8</v>
          </cell>
          <cell r="Y410" t="str">
            <v>Total wastewater treatment works (WWTW) compliance</v>
          </cell>
          <cell r="Z410" t="str">
            <v>Water and sewerage companies treat wastewater and return it to the environment. Legal permit standards are set for treated sewage discharges and this measure is for overall compliance with those standards.</v>
          </cell>
          <cell r="AA410" t="str">
            <v/>
          </cell>
          <cell r="AB410" t="str">
            <v/>
          </cell>
          <cell r="AC410">
            <v>1</v>
          </cell>
          <cell r="AD410" t="str">
            <v/>
          </cell>
          <cell r="AE410" t="str">
            <v/>
          </cell>
          <cell r="AF410" t="str">
            <v/>
          </cell>
          <cell r="AG410" t="str">
            <v/>
          </cell>
          <cell r="AH410" t="str">
            <v/>
          </cell>
          <cell r="AI410">
            <v>1</v>
          </cell>
          <cell r="AJ410" t="str">
            <v>NFI</v>
          </cell>
          <cell r="AK410" t="str">
            <v/>
          </cell>
          <cell r="AL410" t="str">
            <v/>
          </cell>
          <cell r="AM410" t="str">
            <v>Environmental</v>
          </cell>
          <cell r="AN410" t="str">
            <v>%</v>
          </cell>
          <cell r="AO410" t="str">
            <v>Percentage</v>
          </cell>
          <cell r="AP410">
            <v>1</v>
          </cell>
          <cell r="AQ410" t="str">
            <v>Up</v>
          </cell>
          <cell r="AR410" t="str">
            <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t="str">
            <v/>
          </cell>
          <cell r="BJ410" t="str">
            <v/>
          </cell>
          <cell r="BK410" t="str">
            <v/>
          </cell>
          <cell r="BL410" t="str">
            <v/>
          </cell>
          <cell r="BM410" t="str">
            <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v>1</v>
          </cell>
          <cell r="DW410" t="str">
            <v/>
          </cell>
        </row>
        <row r="411">
          <cell r="U411" t="str">
            <v>PR19SWB_PC B9</v>
          </cell>
          <cell r="V411" t="str">
            <v>Reliable Wastewater Service</v>
          </cell>
          <cell r="W411" t="str">
            <v>PR14 continuation</v>
          </cell>
          <cell r="X411" t="str">
            <v>PC B9</v>
          </cell>
          <cell r="Y411" t="str">
            <v>Compliance with sludge standard</v>
          </cell>
          <cell r="Z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AA411" t="str">
            <v/>
          </cell>
          <cell r="AB411" t="str">
            <v/>
          </cell>
          <cell r="AC411" t="str">
            <v/>
          </cell>
          <cell r="AD411">
            <v>1</v>
          </cell>
          <cell r="AE411" t="str">
            <v/>
          </cell>
          <cell r="AF411" t="str">
            <v/>
          </cell>
          <cell r="AG411" t="str">
            <v/>
          </cell>
          <cell r="AH411" t="str">
            <v/>
          </cell>
          <cell r="AI411">
            <v>1</v>
          </cell>
          <cell r="AJ411" t="str">
            <v>Under</v>
          </cell>
          <cell r="AK411" t="str">
            <v>Revenue</v>
          </cell>
          <cell r="AL411" t="str">
            <v>In-period</v>
          </cell>
          <cell r="AM411" t="str">
            <v>Bioresources (sludge)</v>
          </cell>
          <cell r="AN411" t="str">
            <v>%</v>
          </cell>
          <cell r="AO411" t="str">
            <v>Percentage</v>
          </cell>
          <cell r="AP411">
            <v>2</v>
          </cell>
          <cell r="AQ411" t="str">
            <v>Up</v>
          </cell>
          <cell r="AR411" t="str">
            <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t="str">
            <v/>
          </cell>
          <cell r="BJ411" t="str">
            <v/>
          </cell>
          <cell r="BK411" t="str">
            <v/>
          </cell>
          <cell r="BL411" t="str">
            <v/>
          </cell>
          <cell r="BM411" t="str">
            <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t="str">
            <v>Yes</v>
          </cell>
          <cell r="CE411" t="str">
            <v>Yes</v>
          </cell>
          <cell r="CF411" t="str">
            <v>Yes</v>
          </cell>
          <cell r="CG411" t="str">
            <v>Yes</v>
          </cell>
          <cell r="CH411" t="str">
            <v>Yes</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v>1</v>
          </cell>
          <cell r="DW411" t="str">
            <v/>
          </cell>
        </row>
        <row r="412">
          <cell r="U412" t="str">
            <v>PR19SWB_PC D1</v>
          </cell>
          <cell r="V412" t="str">
            <v>Resilience</v>
          </cell>
          <cell r="W412" t="str">
            <v>PR19 new</v>
          </cell>
          <cell r="X412" t="str">
            <v>PC D1</v>
          </cell>
          <cell r="Y412" t="str">
            <v>Risk of severe restrictions in a drought</v>
          </cell>
          <cell r="Z412" t="str">
            <v>In an extreme drought, there is a risk that the company would not have enough water to supply all customers. This measure is the percentage of the population that would experience water restrictions in a drought.</v>
          </cell>
          <cell r="AA412">
            <v>1</v>
          </cell>
          <cell r="AB412" t="str">
            <v/>
          </cell>
          <cell r="AC412" t="str">
            <v/>
          </cell>
          <cell r="AD412" t="str">
            <v/>
          </cell>
          <cell r="AE412" t="str">
            <v/>
          </cell>
          <cell r="AF412" t="str">
            <v/>
          </cell>
          <cell r="AG412" t="str">
            <v/>
          </cell>
          <cell r="AH412" t="str">
            <v/>
          </cell>
          <cell r="AI412">
            <v>1</v>
          </cell>
          <cell r="AJ412" t="str">
            <v>NFI</v>
          </cell>
          <cell r="AK412" t="str">
            <v/>
          </cell>
          <cell r="AL412" t="str">
            <v/>
          </cell>
          <cell r="AM412" t="str">
            <v>Resilience</v>
          </cell>
          <cell r="AN412" t="str">
            <v>%</v>
          </cell>
          <cell r="AO412" t="str">
            <v>Percentage of population at risk</v>
          </cell>
          <cell r="AP412">
            <v>1</v>
          </cell>
          <cell r="AQ412" t="str">
            <v>Down</v>
          </cell>
          <cell r="AR412" t="str">
            <v>Risk of severe restrictions in a drought</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v>1</v>
          </cell>
          <cell r="DW412" t="str">
            <v/>
          </cell>
        </row>
        <row r="413">
          <cell r="U413" t="str">
            <v>PR19SWB_PC D2</v>
          </cell>
          <cell r="V413" t="str">
            <v>Resilience</v>
          </cell>
          <cell r="W413" t="str">
            <v>PR19 new</v>
          </cell>
          <cell r="X413" t="str">
            <v>PC D2</v>
          </cell>
          <cell r="Y413" t="str">
            <v>Risk of sewer flooding in a storm</v>
          </cell>
          <cell r="Z413" t="str">
            <v xml:space="preserve">Customers may be at risk of sewer flooding in an extreme storm. This measure is the percentage of the population at risk of experiencing sewer flooding in such an event. </v>
          </cell>
          <cell r="AA413" t="str">
            <v/>
          </cell>
          <cell r="AB413" t="str">
            <v/>
          </cell>
          <cell r="AC413">
            <v>1</v>
          </cell>
          <cell r="AD413" t="str">
            <v/>
          </cell>
          <cell r="AE413" t="str">
            <v/>
          </cell>
          <cell r="AF413" t="str">
            <v/>
          </cell>
          <cell r="AG413" t="str">
            <v/>
          </cell>
          <cell r="AH413" t="str">
            <v/>
          </cell>
          <cell r="AI413">
            <v>1</v>
          </cell>
          <cell r="AJ413" t="str">
            <v>NFI</v>
          </cell>
          <cell r="AK413" t="str">
            <v/>
          </cell>
          <cell r="AL413" t="str">
            <v/>
          </cell>
          <cell r="AM413" t="str">
            <v>Resilience</v>
          </cell>
          <cell r="AN413" t="str">
            <v>%</v>
          </cell>
          <cell r="AO413" t="str">
            <v>Percentage of population at risk</v>
          </cell>
          <cell r="AP413">
            <v>2</v>
          </cell>
          <cell r="AQ413" t="str">
            <v>Down</v>
          </cell>
          <cell r="AR413" t="str">
            <v>Risk of sewer flooding in a storm</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30.54</v>
          </cell>
          <cell r="BJ413">
            <v>29.39</v>
          </cell>
          <cell r="BK413">
            <v>28.23</v>
          </cell>
          <cell r="BL413">
            <v>27.08</v>
          </cell>
          <cell r="BM413">
            <v>25.92</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v>1</v>
          </cell>
          <cell r="DW413" t="str">
            <v/>
          </cell>
        </row>
        <row r="414">
          <cell r="U414" t="str">
            <v>PR19SWB_PC D3</v>
          </cell>
          <cell r="V414" t="str">
            <v>Resilience</v>
          </cell>
          <cell r="W414" t="str">
            <v>PR19 new</v>
          </cell>
          <cell r="X414" t="str">
            <v>PC D3</v>
          </cell>
          <cell r="Y414" t="str">
            <v>Resilience in the round - wastewater</v>
          </cell>
          <cell r="Z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AA414" t="str">
            <v/>
          </cell>
          <cell r="AB414" t="str">
            <v/>
          </cell>
          <cell r="AC414">
            <v>1</v>
          </cell>
          <cell r="AD414" t="str">
            <v/>
          </cell>
          <cell r="AE414" t="str">
            <v/>
          </cell>
          <cell r="AF414" t="str">
            <v/>
          </cell>
          <cell r="AG414" t="str">
            <v/>
          </cell>
          <cell r="AH414" t="str">
            <v/>
          </cell>
          <cell r="AI414">
            <v>1</v>
          </cell>
          <cell r="AJ414" t="str">
            <v>Out &amp; under</v>
          </cell>
          <cell r="AK414" t="str">
            <v>Revenue</v>
          </cell>
          <cell r="AL414" t="str">
            <v>In-period</v>
          </cell>
          <cell r="AM414" t="str">
            <v>Resilience</v>
          </cell>
          <cell r="AN414" t="str">
            <v>Nr</v>
          </cell>
          <cell r="AO414" t="str">
            <v>Number</v>
          </cell>
          <cell r="AP414">
            <v>0</v>
          </cell>
          <cell r="AQ414" t="str">
            <v>Up</v>
          </cell>
          <cell r="AR414" t="str">
            <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t="str">
            <v/>
          </cell>
          <cell r="BJ414" t="str">
            <v/>
          </cell>
          <cell r="BK414" t="str">
            <v/>
          </cell>
          <cell r="BL414" t="str">
            <v/>
          </cell>
          <cell r="BM414" t="str">
            <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t="str">
            <v>Yes</v>
          </cell>
          <cell r="CE414" t="str">
            <v>Yes</v>
          </cell>
          <cell r="CF414" t="str">
            <v>Yes</v>
          </cell>
          <cell r="CG414" t="str">
            <v>Yes</v>
          </cell>
          <cell r="CH414" t="str">
            <v>Yes</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row>
        <row r="415">
          <cell r="U415" t="str">
            <v>PR19SWB_PC D4</v>
          </cell>
          <cell r="V415" t="str">
            <v>Resilience</v>
          </cell>
          <cell r="W415" t="str">
            <v>PR19 new</v>
          </cell>
          <cell r="X415" t="str">
            <v>PC D4</v>
          </cell>
          <cell r="Y415" t="str">
            <v xml:space="preserve">Resilience in the round - water </v>
          </cell>
          <cell r="Z415" t="str">
            <v xml:space="preserve">Occasionally supplies of tap water can be disrupted. This measures the number of customers (properties) who experience continuous unplanned loss of mains water supply to their property for durations greater than 12 hours. </v>
          </cell>
          <cell r="AA415" t="str">
            <v/>
          </cell>
          <cell r="AB415">
            <v>1</v>
          </cell>
          <cell r="AC415" t="str">
            <v/>
          </cell>
          <cell r="AD415" t="str">
            <v/>
          </cell>
          <cell r="AE415" t="str">
            <v/>
          </cell>
          <cell r="AF415" t="str">
            <v/>
          </cell>
          <cell r="AG415" t="str">
            <v/>
          </cell>
          <cell r="AH415" t="str">
            <v/>
          </cell>
          <cell r="AI415">
            <v>1</v>
          </cell>
          <cell r="AJ415" t="str">
            <v>Out &amp; under</v>
          </cell>
          <cell r="AK415" t="str">
            <v>Revenue</v>
          </cell>
          <cell r="AL415" t="str">
            <v>In-period</v>
          </cell>
          <cell r="AM415" t="str">
            <v>Resilience</v>
          </cell>
          <cell r="AN415" t="str">
            <v>Nr</v>
          </cell>
          <cell r="AO415" t="str">
            <v>Number</v>
          </cell>
          <cell r="AP415">
            <v>0</v>
          </cell>
          <cell r="AQ415" t="str">
            <v>Down</v>
          </cell>
          <cell r="AR415" t="str">
            <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t="str">
            <v/>
          </cell>
          <cell r="BJ415" t="str">
            <v/>
          </cell>
          <cell r="BK415" t="str">
            <v/>
          </cell>
          <cell r="BL415" t="str">
            <v/>
          </cell>
          <cell r="BM415" t="str">
            <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t="str">
            <v>Yes</v>
          </cell>
          <cell r="CE415" t="str">
            <v>Yes</v>
          </cell>
          <cell r="CF415" t="str">
            <v>Yes</v>
          </cell>
          <cell r="CG415" t="str">
            <v>Yes</v>
          </cell>
          <cell r="CH415" t="str">
            <v>Yes</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row>
        <row r="416">
          <cell r="U416" t="str">
            <v>PR19SWB_PC E1</v>
          </cell>
          <cell r="V416" t="str">
            <v>Responsive to Customers</v>
          </cell>
          <cell r="W416" t="str">
            <v>PR19 new</v>
          </cell>
          <cell r="X416" t="str">
            <v>PC E1</v>
          </cell>
          <cell r="Y416" t="str">
            <v>C-MeX: Customer measure of experience</v>
          </cell>
          <cell r="Z416" t="str">
            <v>This is the mechanism to incentivise companies to provide an excellent customer experience for residential customers.</v>
          </cell>
          <cell r="AA416" t="str">
            <v/>
          </cell>
          <cell r="AB416" t="str">
            <v/>
          </cell>
          <cell r="AC416" t="str">
            <v/>
          </cell>
          <cell r="AD416" t="str">
            <v/>
          </cell>
          <cell r="AE416">
            <v>1</v>
          </cell>
          <cell r="AF416" t="str">
            <v/>
          </cell>
          <cell r="AG416" t="str">
            <v/>
          </cell>
          <cell r="AH416" t="str">
            <v/>
          </cell>
          <cell r="AI416">
            <v>1</v>
          </cell>
          <cell r="AJ416" t="str">
            <v>Out &amp; under</v>
          </cell>
          <cell r="AK416" t="str">
            <v>Revenue</v>
          </cell>
          <cell r="AL416" t="str">
            <v>In-period</v>
          </cell>
          <cell r="AM416" t="str">
            <v>Customer measure of experience (C-MeX)</v>
          </cell>
          <cell r="AN416" t="str">
            <v>score</v>
          </cell>
          <cell r="AO416" t="str">
            <v>C-Mex Score</v>
          </cell>
          <cell r="AP416">
            <v>2</v>
          </cell>
          <cell r="AQ416" t="str">
            <v>Up</v>
          </cell>
          <cell r="AR416" t="str">
            <v>C-MeX: Customer measure of experience</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t="str">
            <v/>
          </cell>
          <cell r="BJ416" t="str">
            <v/>
          </cell>
          <cell r="BK416" t="str">
            <v/>
          </cell>
          <cell r="BL416" t="str">
            <v/>
          </cell>
          <cell r="BM416" t="str">
            <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t="str">
            <v>Yes</v>
          </cell>
          <cell r="CE416" t="str">
            <v>Yes</v>
          </cell>
          <cell r="CF416" t="str">
            <v>Yes</v>
          </cell>
          <cell r="CG416" t="str">
            <v>Yes</v>
          </cell>
          <cell r="CH416" t="str">
            <v>Yes</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v>1</v>
          </cell>
          <cell r="DW416" t="str">
            <v/>
          </cell>
        </row>
        <row r="417">
          <cell r="U417" t="str">
            <v>PR19SWB_PC E2</v>
          </cell>
          <cell r="V417" t="str">
            <v>Responsive to Customers</v>
          </cell>
          <cell r="W417" t="str">
            <v>PR14 continuation</v>
          </cell>
          <cell r="X417" t="str">
            <v>PC E2</v>
          </cell>
          <cell r="Y417" t="str">
            <v>Operational contacts resolved first time - water</v>
          </cell>
          <cell r="Z417" t="str">
            <v>The percentage of wholesale water operational customer contacts that are resolved first time. (Includes all written and telephone contacts).</v>
          </cell>
          <cell r="AA417" t="str">
            <v/>
          </cell>
          <cell r="AB417">
            <v>1</v>
          </cell>
          <cell r="AC417" t="str">
            <v/>
          </cell>
          <cell r="AD417" t="str">
            <v/>
          </cell>
          <cell r="AE417" t="str">
            <v/>
          </cell>
          <cell r="AF417" t="str">
            <v/>
          </cell>
          <cell r="AG417" t="str">
            <v/>
          </cell>
          <cell r="AH417" t="str">
            <v/>
          </cell>
          <cell r="AI417">
            <v>1</v>
          </cell>
          <cell r="AJ417" t="str">
            <v>Out &amp; under</v>
          </cell>
          <cell r="AK417" t="str">
            <v>Revenue</v>
          </cell>
          <cell r="AL417" t="str">
            <v>In-period</v>
          </cell>
          <cell r="AM417" t="str">
            <v>Customer contacts - other</v>
          </cell>
          <cell r="AN417" t="str">
            <v>%</v>
          </cell>
          <cell r="AO417" t="str">
            <v>Percentage</v>
          </cell>
          <cell r="AP417">
            <v>1</v>
          </cell>
          <cell r="AQ417" t="str">
            <v>Up</v>
          </cell>
          <cell r="AR417" t="str">
            <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t="str">
            <v/>
          </cell>
          <cell r="BJ417" t="str">
            <v/>
          </cell>
          <cell r="BK417" t="str">
            <v/>
          </cell>
          <cell r="BL417" t="str">
            <v/>
          </cell>
          <cell r="BM417" t="str">
            <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t="str">
            <v>Yes</v>
          </cell>
          <cell r="CE417" t="str">
            <v>Yes</v>
          </cell>
          <cell r="CF417" t="str">
            <v>Yes</v>
          </cell>
          <cell r="CG417" t="str">
            <v>Yes</v>
          </cell>
          <cell r="CH417" t="str">
            <v>Yes</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No</v>
          </cell>
          <cell r="DV417">
            <v>1</v>
          </cell>
          <cell r="DW417" t="str">
            <v/>
          </cell>
        </row>
        <row r="418">
          <cell r="U418" t="str">
            <v>PR19SWB_PC E3</v>
          </cell>
          <cell r="V418" t="str">
            <v>Responsive to Customers</v>
          </cell>
          <cell r="W418" t="str">
            <v>PR14 continuation</v>
          </cell>
          <cell r="X418" t="str">
            <v>PC E3</v>
          </cell>
          <cell r="Y418" t="str">
            <v>Operational contacts resolved first time - wastewater</v>
          </cell>
          <cell r="Z418" t="str">
            <v>The percentage of wholesale wastewater operational customer contacts that are resolved first time. (Includes all written and telephone contacts).</v>
          </cell>
          <cell r="AA418" t="str">
            <v/>
          </cell>
          <cell r="AB418" t="str">
            <v/>
          </cell>
          <cell r="AC418">
            <v>1</v>
          </cell>
          <cell r="AD418" t="str">
            <v/>
          </cell>
          <cell r="AE418" t="str">
            <v/>
          </cell>
          <cell r="AF418" t="str">
            <v/>
          </cell>
          <cell r="AG418" t="str">
            <v/>
          </cell>
          <cell r="AH418" t="str">
            <v/>
          </cell>
          <cell r="AI418">
            <v>1</v>
          </cell>
          <cell r="AJ418" t="str">
            <v>Out &amp; under</v>
          </cell>
          <cell r="AK418" t="str">
            <v>Revenue</v>
          </cell>
          <cell r="AL418" t="str">
            <v>In-period</v>
          </cell>
          <cell r="AM418" t="str">
            <v>Customer contacts - other</v>
          </cell>
          <cell r="AN418" t="str">
            <v>%</v>
          </cell>
          <cell r="AO418" t="str">
            <v>Percentage</v>
          </cell>
          <cell r="AP418">
            <v>1</v>
          </cell>
          <cell r="AQ418" t="str">
            <v>Up</v>
          </cell>
          <cell r="AR418" t="str">
            <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t="str">
            <v/>
          </cell>
          <cell r="BJ418" t="str">
            <v/>
          </cell>
          <cell r="BK418" t="str">
            <v/>
          </cell>
          <cell r="BL418" t="str">
            <v/>
          </cell>
          <cell r="BM418" t="str">
            <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t="str">
            <v>Yes</v>
          </cell>
          <cell r="CE418" t="str">
            <v>Yes</v>
          </cell>
          <cell r="CF418" t="str">
            <v>Yes</v>
          </cell>
          <cell r="CG418" t="str">
            <v>Yes</v>
          </cell>
          <cell r="CH418" t="str">
            <v>Yes</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v>1</v>
          </cell>
          <cell r="DW418" t="str">
            <v/>
          </cell>
        </row>
        <row r="419">
          <cell r="U419" t="str">
            <v>PR19SWB_PC E4</v>
          </cell>
          <cell r="V419" t="str">
            <v>Responsive to Customers</v>
          </cell>
          <cell r="W419" t="str">
            <v>PR19 new</v>
          </cell>
          <cell r="X419" t="str">
            <v>PC E4</v>
          </cell>
          <cell r="Y419" t="str">
            <v>D-MeX: Developer services measure of experience</v>
          </cell>
          <cell r="Z419" t="str">
            <v>This is the mechanism to incentivise water companies to provide an excellent customer experience for developer services (new connections) customers.</v>
          </cell>
          <cell r="AA419" t="str">
            <v/>
          </cell>
          <cell r="AB419">
            <v>0.49</v>
          </cell>
          <cell r="AC419">
            <v>0.51</v>
          </cell>
          <cell r="AD419" t="str">
            <v/>
          </cell>
          <cell r="AE419" t="str">
            <v/>
          </cell>
          <cell r="AF419" t="str">
            <v/>
          </cell>
          <cell r="AG419" t="str">
            <v/>
          </cell>
          <cell r="AH419" t="str">
            <v/>
          </cell>
          <cell r="AI419">
            <v>1</v>
          </cell>
          <cell r="AJ419" t="str">
            <v>Out &amp; under</v>
          </cell>
          <cell r="AK419" t="str">
            <v>Revenue</v>
          </cell>
          <cell r="AL419" t="str">
            <v>In-period</v>
          </cell>
          <cell r="AM419" t="str">
            <v>Developer services measure of experience (D-MeX)</v>
          </cell>
          <cell r="AN419" t="str">
            <v>score</v>
          </cell>
          <cell r="AO419" t="str">
            <v>D-Mex Score</v>
          </cell>
          <cell r="AP419">
            <v>2</v>
          </cell>
          <cell r="AQ419" t="str">
            <v>Up</v>
          </cell>
          <cell r="AR419" t="str">
            <v>D-MeX: Developer services measure of experience</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t="str">
            <v/>
          </cell>
          <cell r="BJ419" t="str">
            <v/>
          </cell>
          <cell r="BK419" t="str">
            <v/>
          </cell>
          <cell r="BL419" t="str">
            <v/>
          </cell>
          <cell r="BM419" t="str">
            <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t="str">
            <v>Yes</v>
          </cell>
          <cell r="CE419" t="str">
            <v>Yes</v>
          </cell>
          <cell r="CF419" t="str">
            <v>Yes</v>
          </cell>
          <cell r="CG419" t="str">
            <v>Yes</v>
          </cell>
          <cell r="CH419" t="str">
            <v>Yes</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v>1</v>
          </cell>
          <cell r="DW419" t="str">
            <v/>
          </cell>
        </row>
        <row r="420">
          <cell r="U420" t="str">
            <v>PR19SWB_PC E5</v>
          </cell>
          <cell r="V420" t="str">
            <v>Responsive to Customers</v>
          </cell>
          <cell r="W420" t="str">
            <v>PR14 continuation</v>
          </cell>
          <cell r="X420" t="str">
            <v>PC E5</v>
          </cell>
          <cell r="Y420" t="str">
            <v>Customer satisfaction with value for money</v>
          </cell>
          <cell r="Z420" t="str">
            <v>The average percentage of household customers satisfied, extremely or very satisfied with the value for money of South West Water’s services in the financial year.</v>
          </cell>
          <cell r="AA420" t="str">
            <v/>
          </cell>
          <cell r="AB420" t="str">
            <v/>
          </cell>
          <cell r="AC420" t="str">
            <v/>
          </cell>
          <cell r="AD420" t="str">
            <v/>
          </cell>
          <cell r="AE420">
            <v>1</v>
          </cell>
          <cell r="AF420" t="str">
            <v/>
          </cell>
          <cell r="AG420" t="str">
            <v/>
          </cell>
          <cell r="AH420" t="str">
            <v/>
          </cell>
          <cell r="AI420">
            <v>1</v>
          </cell>
          <cell r="AJ420" t="str">
            <v>NFI</v>
          </cell>
          <cell r="AK420" t="str">
            <v/>
          </cell>
          <cell r="AL420" t="str">
            <v/>
          </cell>
          <cell r="AM420" t="str">
            <v>Billing, debt, vfm, affordability, vulnerability</v>
          </cell>
          <cell r="AN420" t="str">
            <v>%</v>
          </cell>
          <cell r="AO420" t="str">
            <v>Percentage</v>
          </cell>
          <cell r="AP420">
            <v>0</v>
          </cell>
          <cell r="AQ420" t="str">
            <v>Up</v>
          </cell>
          <cell r="AR420" t="str">
            <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t="str">
            <v/>
          </cell>
          <cell r="BJ420" t="str">
            <v/>
          </cell>
          <cell r="BK420" t="str">
            <v/>
          </cell>
          <cell r="BL420" t="str">
            <v/>
          </cell>
          <cell r="BM420" t="str">
            <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No</v>
          </cell>
          <cell r="DV420">
            <v>1</v>
          </cell>
          <cell r="DW420" t="str">
            <v/>
          </cell>
        </row>
        <row r="421">
          <cell r="U421" t="str">
            <v>PR19SWB_PC E6</v>
          </cell>
          <cell r="V421" t="str">
            <v>Responsive to Customers</v>
          </cell>
          <cell r="W421" t="str">
            <v>PR19 new</v>
          </cell>
          <cell r="X421" t="str">
            <v>PC E6</v>
          </cell>
          <cell r="Y421" t="str">
            <v>Priority services for customers in vulnerable circumstances</v>
          </cell>
          <cell r="Z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AA421" t="str">
            <v/>
          </cell>
          <cell r="AB421" t="str">
            <v/>
          </cell>
          <cell r="AC421" t="str">
            <v/>
          </cell>
          <cell r="AD421" t="str">
            <v/>
          </cell>
          <cell r="AE421">
            <v>1</v>
          </cell>
          <cell r="AF421" t="str">
            <v/>
          </cell>
          <cell r="AG421" t="str">
            <v/>
          </cell>
          <cell r="AH421" t="str">
            <v/>
          </cell>
          <cell r="AI421">
            <v>1</v>
          </cell>
          <cell r="AJ421" t="str">
            <v>NFI</v>
          </cell>
          <cell r="AK421" t="str">
            <v/>
          </cell>
          <cell r="AL421" t="str">
            <v/>
          </cell>
          <cell r="AM421" t="str">
            <v>Billing, debt, vfm, affordability, vulnerability</v>
          </cell>
          <cell r="AN421" t="str">
            <v>%</v>
          </cell>
          <cell r="AO421" t="str">
            <v>Percentage of applicable households</v>
          </cell>
          <cell r="AP421">
            <v>1</v>
          </cell>
          <cell r="AQ421" t="str">
            <v>Up</v>
          </cell>
          <cell r="AR421" t="str">
            <v>Priority services for customers in vulnerable circumstances</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t="str">
            <v>2.5 / 17.5 / 45</v>
          </cell>
          <cell r="BJ421" t="str">
            <v>3.0 / 35 / 90</v>
          </cell>
          <cell r="BK421" t="str">
            <v>3.5 / 35 / 90</v>
          </cell>
          <cell r="BL421" t="str">
            <v>5.0 / 35 / 90</v>
          </cell>
          <cell r="BM421" t="str">
            <v>7.0 / 35 / 90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v>1</v>
          </cell>
          <cell r="DW421" t="str">
            <v/>
          </cell>
        </row>
        <row r="422">
          <cell r="U422" t="str">
            <v>PR19SWB_PC E7</v>
          </cell>
          <cell r="V422" t="str">
            <v>Responsive to Customers</v>
          </cell>
          <cell r="W422" t="str">
            <v>PR19 new</v>
          </cell>
          <cell r="X422" t="str">
            <v>PC E7</v>
          </cell>
          <cell r="Y422" t="str">
            <v xml:space="preserve">British Standard for inclusive service provision </v>
          </cell>
          <cell r="Z422" t="str">
            <v>This measures the company's ability to attain and retain the British Standard for inclusive service provision.</v>
          </cell>
          <cell r="AA422" t="str">
            <v/>
          </cell>
          <cell r="AB422" t="str">
            <v/>
          </cell>
          <cell r="AC422" t="str">
            <v/>
          </cell>
          <cell r="AD422" t="str">
            <v/>
          </cell>
          <cell r="AE422">
            <v>1</v>
          </cell>
          <cell r="AF422" t="str">
            <v/>
          </cell>
          <cell r="AG422" t="str">
            <v/>
          </cell>
          <cell r="AH422" t="str">
            <v/>
          </cell>
          <cell r="AI422">
            <v>1</v>
          </cell>
          <cell r="AJ422" t="str">
            <v>NFI</v>
          </cell>
          <cell r="AK422" t="str">
            <v/>
          </cell>
          <cell r="AL422" t="str">
            <v/>
          </cell>
          <cell r="AM422" t="str">
            <v>Billing, debt, vfm, affordability, vulnerability</v>
          </cell>
          <cell r="AN422" t="str">
            <v>score</v>
          </cell>
          <cell r="AO422" t="str">
            <v>Score</v>
          </cell>
          <cell r="AP422">
            <v>0</v>
          </cell>
          <cell r="AQ422" t="str">
            <v>score</v>
          </cell>
          <cell r="AR422" t="str">
            <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t="str">
            <v/>
          </cell>
          <cell r="BJ422" t="str">
            <v/>
          </cell>
          <cell r="BK422" t="str">
            <v/>
          </cell>
          <cell r="BL422" t="str">
            <v/>
          </cell>
          <cell r="BM422" t="str">
            <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row>
        <row r="423">
          <cell r="U423" t="str">
            <v>PR19SWB_PC E8</v>
          </cell>
          <cell r="V423" t="str">
            <v>Responsive to Customers</v>
          </cell>
          <cell r="W423" t="str">
            <v>PR19 new</v>
          </cell>
          <cell r="X423" t="str">
            <v>PC E8</v>
          </cell>
          <cell r="Y423" t="str">
            <v>Overall satisfaction of services received on the PSR</v>
          </cell>
          <cell r="Z423" t="str">
            <v>The average percentage of customers satisfied, extremely or very satisfied with the services they receive through the Priority Services Register (PSR).</v>
          </cell>
          <cell r="AA423" t="str">
            <v/>
          </cell>
          <cell r="AB423" t="str">
            <v/>
          </cell>
          <cell r="AC423" t="str">
            <v/>
          </cell>
          <cell r="AD423" t="str">
            <v/>
          </cell>
          <cell r="AE423">
            <v>1</v>
          </cell>
          <cell r="AF423" t="str">
            <v/>
          </cell>
          <cell r="AG423" t="str">
            <v/>
          </cell>
          <cell r="AH423" t="str">
            <v/>
          </cell>
          <cell r="AI423">
            <v>1</v>
          </cell>
          <cell r="AJ423" t="str">
            <v>NFI</v>
          </cell>
          <cell r="AK423" t="str">
            <v/>
          </cell>
          <cell r="AL423" t="str">
            <v/>
          </cell>
          <cell r="AM423" t="str">
            <v>Billing, debt, vfm, affordability, vulnerability</v>
          </cell>
          <cell r="AN423" t="str">
            <v>%</v>
          </cell>
          <cell r="AO423" t="str">
            <v>Percentage</v>
          </cell>
          <cell r="AP423">
            <v>0</v>
          </cell>
          <cell r="AQ423" t="str">
            <v>Up</v>
          </cell>
          <cell r="AR423" t="str">
            <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t="str">
            <v/>
          </cell>
          <cell r="BJ423" t="str">
            <v/>
          </cell>
          <cell r="BK423" t="str">
            <v/>
          </cell>
          <cell r="BL423" t="str">
            <v/>
          </cell>
          <cell r="BM423" t="str">
            <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row>
        <row r="424">
          <cell r="U424" t="str">
            <v>PR19SWB_PC F1</v>
          </cell>
          <cell r="V424" t="str">
            <v>Protecting the Environment</v>
          </cell>
          <cell r="W424" t="str">
            <v>PR14 revision</v>
          </cell>
          <cell r="X424" t="str">
            <v>PC F1</v>
          </cell>
          <cell r="Y424" t="str">
            <v>Pollution incidents</v>
          </cell>
          <cell r="Z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AA424" t="str">
            <v/>
          </cell>
          <cell r="AB424" t="str">
            <v/>
          </cell>
          <cell r="AC424">
            <v>1</v>
          </cell>
          <cell r="AD424" t="str">
            <v/>
          </cell>
          <cell r="AE424" t="str">
            <v/>
          </cell>
          <cell r="AF424" t="str">
            <v/>
          </cell>
          <cell r="AG424" t="str">
            <v/>
          </cell>
          <cell r="AH424" t="str">
            <v/>
          </cell>
          <cell r="AI424">
            <v>1</v>
          </cell>
          <cell r="AJ424" t="str">
            <v>Under</v>
          </cell>
          <cell r="AK424" t="str">
            <v>Revenue</v>
          </cell>
          <cell r="AL424" t="str">
            <v>In-period</v>
          </cell>
          <cell r="AM424" t="str">
            <v>Pollution incidents</v>
          </cell>
          <cell r="AN424" t="str">
            <v>number</v>
          </cell>
          <cell r="AO424" t="str">
            <v>Number of pollution incidents per 10,000 km of the wastewater
 network</v>
          </cell>
          <cell r="AP424">
            <v>2</v>
          </cell>
          <cell r="AQ424" t="str">
            <v>Down</v>
          </cell>
          <cell r="AR424" t="str">
            <v>Pollution incidents</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24.51</v>
          </cell>
          <cell r="BJ424">
            <v>23.74</v>
          </cell>
          <cell r="BK424">
            <v>23</v>
          </cell>
          <cell r="BL424">
            <v>22.4</v>
          </cell>
          <cell r="BM424">
            <v>19.5</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t="str">
            <v>Yes</v>
          </cell>
          <cell r="CE424" t="str">
            <v>Yes</v>
          </cell>
          <cell r="CF424" t="str">
            <v>Yes</v>
          </cell>
          <cell r="CG424" t="str">
            <v>Yes</v>
          </cell>
          <cell r="CH424" t="str">
            <v>Yes</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v>-0.115</v>
          </cell>
          <cell r="DN424" t="str">
            <v/>
          </cell>
          <cell r="DO424" t="str">
            <v/>
          </cell>
          <cell r="DP424" t="str">
            <v/>
          </cell>
          <cell r="DQ424" t="str">
            <v/>
          </cell>
          <cell r="DR424" t="str">
            <v/>
          </cell>
          <cell r="DS424" t="str">
            <v/>
          </cell>
          <cell r="DT424" t="str">
            <v/>
          </cell>
          <cell r="DU424" t="str">
            <v/>
          </cell>
          <cell r="DV424">
            <v>1</v>
          </cell>
          <cell r="DW424" t="str">
            <v/>
          </cell>
        </row>
        <row r="425">
          <cell r="U425" t="str">
            <v>PR19SWB_PC F2</v>
          </cell>
          <cell r="V425" t="str">
            <v>Protecting the Environment</v>
          </cell>
          <cell r="W425" t="str">
            <v>PR14 revision</v>
          </cell>
          <cell r="X425" t="str">
            <v>PC F2</v>
          </cell>
          <cell r="Y425" t="str">
            <v>Number of pollution incidents cat 1-3 (water only)</v>
          </cell>
          <cell r="Z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AA425" t="str">
            <v/>
          </cell>
          <cell r="AB425">
            <v>1</v>
          </cell>
          <cell r="AC425" t="str">
            <v/>
          </cell>
          <cell r="AD425" t="str">
            <v/>
          </cell>
          <cell r="AE425" t="str">
            <v/>
          </cell>
          <cell r="AF425" t="str">
            <v/>
          </cell>
          <cell r="AG425" t="str">
            <v/>
          </cell>
          <cell r="AH425" t="str">
            <v/>
          </cell>
          <cell r="AI425">
            <v>1</v>
          </cell>
          <cell r="AJ425" t="str">
            <v>Under</v>
          </cell>
          <cell r="AK425" t="str">
            <v>Revenue</v>
          </cell>
          <cell r="AL425" t="str">
            <v>In-period</v>
          </cell>
          <cell r="AM425" t="str">
            <v>Pollution incidents</v>
          </cell>
          <cell r="AN425" t="str">
            <v>Nr</v>
          </cell>
          <cell r="AO425" t="str">
            <v>Number</v>
          </cell>
          <cell r="AP425">
            <v>0</v>
          </cell>
          <cell r="AQ425" t="str">
            <v>Down</v>
          </cell>
          <cell r="AR425" t="str">
            <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t="str">
            <v/>
          </cell>
          <cell r="BJ425" t="str">
            <v/>
          </cell>
          <cell r="BK425" t="str">
            <v/>
          </cell>
          <cell r="BL425" t="str">
            <v/>
          </cell>
          <cell r="BM425" t="str">
            <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t="str">
            <v>Yes</v>
          </cell>
          <cell r="CE425" t="str">
            <v>Yes</v>
          </cell>
          <cell r="CF425" t="str">
            <v>Yes</v>
          </cell>
          <cell r="CG425" t="str">
            <v>Yes</v>
          </cell>
          <cell r="CH425" t="str">
            <v>Yes</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v>1</v>
          </cell>
          <cell r="DW425" t="str">
            <v/>
          </cell>
        </row>
        <row r="426">
          <cell r="U426" t="str">
            <v>PR19SWB_PC F3</v>
          </cell>
          <cell r="V426" t="str">
            <v>Protecting the Environment</v>
          </cell>
          <cell r="W426" t="str">
            <v>PR19 new</v>
          </cell>
          <cell r="X426" t="str">
            <v>PC F3</v>
          </cell>
          <cell r="Y426" t="str">
            <v>Biodiversity - Compliance</v>
          </cell>
          <cell r="Z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AA426" t="str">
            <v/>
          </cell>
          <cell r="AB426" t="str">
            <v/>
          </cell>
          <cell r="AC426">
            <v>1</v>
          </cell>
          <cell r="AD426" t="str">
            <v/>
          </cell>
          <cell r="AE426" t="str">
            <v/>
          </cell>
          <cell r="AF426" t="str">
            <v/>
          </cell>
          <cell r="AG426" t="str">
            <v/>
          </cell>
          <cell r="AH426" t="str">
            <v/>
          </cell>
          <cell r="AI426">
            <v>1</v>
          </cell>
          <cell r="AJ426" t="str">
            <v>NFI</v>
          </cell>
          <cell r="AK426" t="str">
            <v/>
          </cell>
          <cell r="AL426" t="str">
            <v/>
          </cell>
          <cell r="AM426" t="str">
            <v>Biodiversity/SSSIs</v>
          </cell>
          <cell r="AN426" t="str">
            <v>Nr</v>
          </cell>
          <cell r="AO426" t="str">
            <v>Number</v>
          </cell>
          <cell r="AP426">
            <v>0</v>
          </cell>
          <cell r="AQ426" t="str">
            <v>Down</v>
          </cell>
          <cell r="AR426" t="str">
            <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t="str">
            <v/>
          </cell>
          <cell r="BJ426" t="str">
            <v/>
          </cell>
          <cell r="BK426" t="str">
            <v/>
          </cell>
          <cell r="BL426" t="str">
            <v/>
          </cell>
          <cell r="BM426" t="str">
            <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v>1</v>
          </cell>
          <cell r="DW426" t="str">
            <v/>
          </cell>
        </row>
        <row r="427">
          <cell r="U427" t="str">
            <v>PR19SWB_PC F4</v>
          </cell>
          <cell r="V427" t="str">
            <v>Protecting the Environment</v>
          </cell>
          <cell r="W427" t="str">
            <v>PR19 new</v>
          </cell>
          <cell r="X427" t="str">
            <v>PC F4</v>
          </cell>
          <cell r="Y427" t="str">
            <v>Biodiversity - Prevent Deterioration</v>
          </cell>
          <cell r="Z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AA427">
            <v>0.65</v>
          </cell>
          <cell r="AB427">
            <v>0.35</v>
          </cell>
          <cell r="AC427" t="str">
            <v/>
          </cell>
          <cell r="AD427" t="str">
            <v/>
          </cell>
          <cell r="AE427" t="str">
            <v/>
          </cell>
          <cell r="AF427" t="str">
            <v/>
          </cell>
          <cell r="AG427" t="str">
            <v/>
          </cell>
          <cell r="AH427" t="str">
            <v/>
          </cell>
          <cell r="AI427">
            <v>1</v>
          </cell>
          <cell r="AJ427" t="str">
            <v>NFI</v>
          </cell>
          <cell r="AK427" t="str">
            <v/>
          </cell>
          <cell r="AL427" t="str">
            <v/>
          </cell>
          <cell r="AM427" t="str">
            <v>Biodiversity/SSSIs</v>
          </cell>
          <cell r="AN427" t="str">
            <v>Nr</v>
          </cell>
          <cell r="AO427" t="str">
            <v>Number</v>
          </cell>
          <cell r="AP427">
            <v>0</v>
          </cell>
          <cell r="AQ427" t="str">
            <v>Up</v>
          </cell>
          <cell r="AR427" t="str">
            <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t="str">
            <v/>
          </cell>
          <cell r="BJ427" t="str">
            <v/>
          </cell>
          <cell r="BK427" t="str">
            <v/>
          </cell>
          <cell r="BL427" t="str">
            <v/>
          </cell>
          <cell r="BM427" t="str">
            <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v>1</v>
          </cell>
          <cell r="DW427" t="str">
            <v/>
          </cell>
        </row>
        <row r="428">
          <cell r="U428" t="str">
            <v>PR19SWB_PC F5</v>
          </cell>
          <cell r="V428" t="str">
            <v>Protecting the Environment</v>
          </cell>
          <cell r="W428" t="str">
            <v>PR19 new</v>
          </cell>
          <cell r="X428" t="str">
            <v>PC F5</v>
          </cell>
          <cell r="Y428" t="str">
            <v>Biodiversity - Enhancement</v>
          </cell>
          <cell r="Z428" t="str">
            <v>We work with land owners and farmers to ensure pesticides and slurry does not go into rivers and lakes. This maintains and improves river quality. It also ensures water can be taken from the rivers and used for clean, safe drinking water.</v>
          </cell>
          <cell r="AA428">
            <v>0.45</v>
          </cell>
          <cell r="AB428">
            <v>0.55000000000000004</v>
          </cell>
          <cell r="AC428" t="str">
            <v/>
          </cell>
          <cell r="AD428" t="str">
            <v/>
          </cell>
          <cell r="AE428" t="str">
            <v/>
          </cell>
          <cell r="AF428" t="str">
            <v/>
          </cell>
          <cell r="AG428" t="str">
            <v/>
          </cell>
          <cell r="AH428" t="str">
            <v/>
          </cell>
          <cell r="AI428">
            <v>1</v>
          </cell>
          <cell r="AJ428" t="str">
            <v>Out &amp; under</v>
          </cell>
          <cell r="AK428" t="str">
            <v>RCV</v>
          </cell>
          <cell r="AL428" t="str">
            <v>End of period</v>
          </cell>
          <cell r="AM428" t="str">
            <v>Catchment management</v>
          </cell>
          <cell r="AN428" t="str">
            <v>Ha</v>
          </cell>
          <cell r="AO428" t="str">
            <v>Hectares</v>
          </cell>
          <cell r="AP428">
            <v>0</v>
          </cell>
          <cell r="AQ428" t="str">
            <v>Up</v>
          </cell>
          <cell r="AR428" t="str">
            <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t="str">
            <v/>
          </cell>
          <cell r="BJ428" t="str">
            <v/>
          </cell>
          <cell r="BK428" t="str">
            <v/>
          </cell>
          <cell r="BL428" t="str">
            <v/>
          </cell>
          <cell r="BM428" t="str">
            <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t="str">
            <v>Yes</v>
          </cell>
          <cell r="CE428" t="str">
            <v>Yes</v>
          </cell>
          <cell r="CF428" t="str">
            <v>Yes</v>
          </cell>
          <cell r="CG428" t="str">
            <v>Yes</v>
          </cell>
          <cell r="CH428" t="str">
            <v>Yes</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v>1</v>
          </cell>
          <cell r="DW428" t="str">
            <v/>
          </cell>
        </row>
        <row r="429">
          <cell r="U429" t="str">
            <v>PR19SWB_PC F6</v>
          </cell>
          <cell r="V429" t="str">
            <v>Protecting the Environment</v>
          </cell>
          <cell r="W429" t="str">
            <v>PR19 new</v>
          </cell>
          <cell r="X429" t="str">
            <v>PC F6</v>
          </cell>
          <cell r="Y429" t="str">
            <v>EPA</v>
          </cell>
          <cell r="Z429" t="str">
            <v>This measures how the company is performing against several standards reported in the Environment Agency's EPA measure</v>
          </cell>
          <cell r="AA429">
            <v>0.15</v>
          </cell>
          <cell r="AB429" t="str">
            <v/>
          </cell>
          <cell r="AC429">
            <v>0.85</v>
          </cell>
          <cell r="AD429" t="str">
            <v/>
          </cell>
          <cell r="AE429" t="str">
            <v/>
          </cell>
          <cell r="AF429" t="str">
            <v/>
          </cell>
          <cell r="AG429" t="str">
            <v/>
          </cell>
          <cell r="AH429" t="str">
            <v/>
          </cell>
          <cell r="AI429">
            <v>1</v>
          </cell>
          <cell r="AJ429" t="str">
            <v>Under</v>
          </cell>
          <cell r="AK429" t="str">
            <v>Revenue</v>
          </cell>
          <cell r="AL429" t="str">
            <v>In-period</v>
          </cell>
          <cell r="AM429" t="str">
            <v>Environmental</v>
          </cell>
          <cell r="AN429" t="str">
            <v>Nr</v>
          </cell>
          <cell r="AO429" t="str">
            <v>Number</v>
          </cell>
          <cell r="AP429">
            <v>0</v>
          </cell>
          <cell r="AQ429" t="str">
            <v>Up</v>
          </cell>
          <cell r="AR429" t="str">
            <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t="str">
            <v/>
          </cell>
          <cell r="BJ429" t="str">
            <v/>
          </cell>
          <cell r="BK429" t="str">
            <v/>
          </cell>
          <cell r="BL429" t="str">
            <v/>
          </cell>
          <cell r="BM429" t="str">
            <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t="str">
            <v>Yes</v>
          </cell>
          <cell r="CE429" t="str">
            <v>Yes</v>
          </cell>
          <cell r="CF429" t="str">
            <v>Yes</v>
          </cell>
          <cell r="CG429" t="str">
            <v>Yes</v>
          </cell>
          <cell r="CH429" t="str">
            <v>Yes</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v>1</v>
          </cell>
          <cell r="DW429" t="str">
            <v/>
          </cell>
        </row>
        <row r="430">
          <cell r="U430" t="str">
            <v>PR19SWB_PC H1</v>
          </cell>
          <cell r="V430" t="str">
            <v>Benefitting the Community</v>
          </cell>
          <cell r="W430" t="str">
            <v>PR14 continuation</v>
          </cell>
          <cell r="X430" t="str">
            <v>PC H1</v>
          </cell>
          <cell r="Y430" t="str">
            <v>Bathing water quality</v>
          </cell>
          <cell r="Z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AA430" t="str">
            <v/>
          </cell>
          <cell r="AB430" t="str">
            <v/>
          </cell>
          <cell r="AC430">
            <v>1</v>
          </cell>
          <cell r="AD430" t="str">
            <v/>
          </cell>
          <cell r="AE430" t="str">
            <v/>
          </cell>
          <cell r="AF430" t="str">
            <v/>
          </cell>
          <cell r="AG430" t="str">
            <v/>
          </cell>
          <cell r="AH430" t="str">
            <v/>
          </cell>
          <cell r="AI430">
            <v>1</v>
          </cell>
          <cell r="AJ430" t="str">
            <v>Out &amp; under</v>
          </cell>
          <cell r="AK430" t="str">
            <v>RCV</v>
          </cell>
          <cell r="AL430" t="str">
            <v>End of period</v>
          </cell>
          <cell r="AM430" t="str">
            <v>Environmental</v>
          </cell>
          <cell r="AN430" t="str">
            <v>Nr</v>
          </cell>
          <cell r="AO430" t="str">
            <v>Number</v>
          </cell>
          <cell r="AP430">
            <v>0</v>
          </cell>
          <cell r="AQ430" t="str">
            <v>Up</v>
          </cell>
          <cell r="AR430" t="str">
            <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t="str">
            <v/>
          </cell>
          <cell r="BJ430" t="str">
            <v/>
          </cell>
          <cell r="BK430" t="str">
            <v/>
          </cell>
          <cell r="BL430" t="str">
            <v/>
          </cell>
          <cell r="BM430" t="str">
            <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t="str">
            <v>Yes</v>
          </cell>
          <cell r="CE430" t="str">
            <v>Yes</v>
          </cell>
          <cell r="CF430" t="str">
            <v>Yes</v>
          </cell>
          <cell r="CG430" t="str">
            <v>Yes</v>
          </cell>
          <cell r="CH430" t="str">
            <v>Yes</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row>
        <row r="431">
          <cell r="U431" t="str">
            <v>PR19SWB_PC H2</v>
          </cell>
          <cell r="V431" t="str">
            <v>Benefitting the Community</v>
          </cell>
          <cell r="W431" t="str">
            <v>PR19 new</v>
          </cell>
          <cell r="X431" t="str">
            <v>PC H2</v>
          </cell>
          <cell r="Y431" t="str">
            <v>Abstraction incentive mechanism</v>
          </cell>
          <cell r="Z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AA431">
            <v>1</v>
          </cell>
          <cell r="AB431" t="str">
            <v/>
          </cell>
          <cell r="AC431" t="str">
            <v/>
          </cell>
          <cell r="AD431" t="str">
            <v/>
          </cell>
          <cell r="AE431" t="str">
            <v/>
          </cell>
          <cell r="AF431" t="str">
            <v/>
          </cell>
          <cell r="AG431" t="str">
            <v/>
          </cell>
          <cell r="AH431" t="str">
            <v/>
          </cell>
          <cell r="AI431">
            <v>1</v>
          </cell>
          <cell r="AJ431" t="str">
            <v>Out &amp; under</v>
          </cell>
          <cell r="AK431" t="str">
            <v>Revenue</v>
          </cell>
          <cell r="AL431" t="str">
            <v>In-period</v>
          </cell>
          <cell r="AM431" t="str">
            <v>Water resources/ abstraction</v>
          </cell>
          <cell r="AN431" t="str">
            <v>Nr</v>
          </cell>
          <cell r="AO431" t="str">
            <v>Megalitres</v>
          </cell>
          <cell r="AP431">
            <v>0</v>
          </cell>
          <cell r="AQ431" t="str">
            <v>Up</v>
          </cell>
          <cell r="AR431" t="str">
            <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t="str">
            <v/>
          </cell>
          <cell r="BJ431" t="str">
            <v/>
          </cell>
          <cell r="BK431" t="str">
            <v/>
          </cell>
          <cell r="BL431" t="str">
            <v/>
          </cell>
          <cell r="BM431" t="str">
            <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t="str">
            <v>Yes</v>
          </cell>
          <cell r="CE431" t="str">
            <v>Yes</v>
          </cell>
          <cell r="CF431" t="str">
            <v>Yes</v>
          </cell>
          <cell r="CG431" t="str">
            <v>Yes</v>
          </cell>
          <cell r="CH431" t="str">
            <v>Yes</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v>1</v>
          </cell>
          <cell r="DW431" t="str">
            <v/>
          </cell>
        </row>
        <row r="432">
          <cell r="U432" t="str">
            <v>PR19SWB_PC G1</v>
          </cell>
          <cell r="V432" t="str">
            <v>Fair charging and Affordability for All</v>
          </cell>
          <cell r="W432" t="str">
            <v>PR19 new</v>
          </cell>
          <cell r="X432" t="str">
            <v>PC G1</v>
          </cell>
          <cell r="Y432" t="str">
            <v>Replacement of dumb meters with AMR</v>
          </cell>
          <cell r="Z432" t="str">
            <v>Providing customers with accurate meter reads and understanding where water is used in our system is important for delivering a high quality and resilient service. This measures the number of Automatic Meter Read (AMR) meters installed for households.</v>
          </cell>
          <cell r="AA432" t="str">
            <v/>
          </cell>
          <cell r="AB432" t="str">
            <v/>
          </cell>
          <cell r="AC432" t="str">
            <v/>
          </cell>
          <cell r="AD432" t="str">
            <v/>
          </cell>
          <cell r="AE432">
            <v>1</v>
          </cell>
          <cell r="AF432" t="str">
            <v/>
          </cell>
          <cell r="AG432" t="str">
            <v/>
          </cell>
          <cell r="AH432" t="str">
            <v/>
          </cell>
          <cell r="AI432">
            <v>1</v>
          </cell>
          <cell r="AJ432" t="str">
            <v>NFI</v>
          </cell>
          <cell r="AK432" t="str">
            <v/>
          </cell>
          <cell r="AL432" t="str">
            <v/>
          </cell>
          <cell r="AM432" t="str">
            <v>Metering</v>
          </cell>
          <cell r="AN432" t="str">
            <v>Nr</v>
          </cell>
          <cell r="AO432" t="str">
            <v>Number</v>
          </cell>
          <cell r="AP432">
            <v>0</v>
          </cell>
          <cell r="AQ432" t="str">
            <v>Up</v>
          </cell>
          <cell r="AR432" t="str">
            <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t="str">
            <v/>
          </cell>
          <cell r="BJ432" t="str">
            <v/>
          </cell>
          <cell r="BK432" t="str">
            <v/>
          </cell>
          <cell r="BL432" t="str">
            <v/>
          </cell>
          <cell r="BM432" t="str">
            <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No</v>
          </cell>
          <cell r="DV432">
            <v>1</v>
          </cell>
          <cell r="DW432" t="str">
            <v/>
          </cell>
        </row>
        <row r="433">
          <cell r="U433" t="str">
            <v>PR19SWB_PC G2</v>
          </cell>
          <cell r="V433" t="str">
            <v>Fair charging and Affordability for All</v>
          </cell>
          <cell r="W433" t="str">
            <v>PR14 revision</v>
          </cell>
          <cell r="X433" t="str">
            <v>PC G2</v>
          </cell>
          <cell r="Y433" t="str">
            <v>Number of customers on one of our support tariffs</v>
          </cell>
          <cell r="Z433" t="str">
            <v>We offer financial support for customers struggling to pay their bill. This measures the number of customers on one of our support tariffs.</v>
          </cell>
          <cell r="AA433" t="str">
            <v/>
          </cell>
          <cell r="AB433" t="str">
            <v/>
          </cell>
          <cell r="AC433" t="str">
            <v/>
          </cell>
          <cell r="AD433" t="str">
            <v/>
          </cell>
          <cell r="AE433">
            <v>1</v>
          </cell>
          <cell r="AF433" t="str">
            <v/>
          </cell>
          <cell r="AG433" t="str">
            <v/>
          </cell>
          <cell r="AH433" t="str">
            <v/>
          </cell>
          <cell r="AI433">
            <v>1</v>
          </cell>
          <cell r="AJ433" t="str">
            <v>NFI</v>
          </cell>
          <cell r="AK433" t="str">
            <v/>
          </cell>
          <cell r="AL433" t="str">
            <v/>
          </cell>
          <cell r="AM433" t="str">
            <v>Billing, debt, vfm, affordability, vulnerability</v>
          </cell>
          <cell r="AN433" t="str">
            <v>Nr</v>
          </cell>
          <cell r="AO433" t="str">
            <v>Number</v>
          </cell>
          <cell r="AP433">
            <v>0</v>
          </cell>
          <cell r="AQ433" t="str">
            <v>Up</v>
          </cell>
          <cell r="AR433" t="str">
            <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t="str">
            <v/>
          </cell>
          <cell r="BJ433" t="str">
            <v/>
          </cell>
          <cell r="BK433" t="str">
            <v/>
          </cell>
          <cell r="BL433" t="str">
            <v/>
          </cell>
          <cell r="BM433" t="str">
            <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v>1</v>
          </cell>
          <cell r="DW433" t="str">
            <v/>
          </cell>
        </row>
        <row r="434">
          <cell r="U434" t="str">
            <v>PR19SWB_PC G3</v>
          </cell>
          <cell r="V434" t="str">
            <v>Fair charging and Affordability for All</v>
          </cell>
          <cell r="W434" t="str">
            <v>PR19 new</v>
          </cell>
          <cell r="X434" t="str">
            <v>PC G3</v>
          </cell>
          <cell r="Y434" t="str">
            <v xml:space="preserve">Voids for residential retail </v>
          </cell>
          <cell r="Z434" t="str">
            <v>This is the percentage of properties classified as void. Void properties are defined as chargeable premises which are recorded as vacant with no charges levied.</v>
          </cell>
          <cell r="AA434" t="str">
            <v/>
          </cell>
          <cell r="AB434" t="str">
            <v/>
          </cell>
          <cell r="AC434" t="str">
            <v/>
          </cell>
          <cell r="AD434" t="str">
            <v/>
          </cell>
          <cell r="AE434">
            <v>1</v>
          </cell>
          <cell r="AF434" t="str">
            <v/>
          </cell>
          <cell r="AG434" t="str">
            <v/>
          </cell>
          <cell r="AH434" t="str">
            <v/>
          </cell>
          <cell r="AI434">
            <v>1</v>
          </cell>
          <cell r="AJ434" t="str">
            <v>NFI</v>
          </cell>
          <cell r="AK434" t="str">
            <v/>
          </cell>
          <cell r="AL434" t="str">
            <v/>
          </cell>
          <cell r="AM434" t="str">
            <v>Billing, debt, vfm, affordability, vulnerability</v>
          </cell>
          <cell r="AN434" t="str">
            <v>%</v>
          </cell>
          <cell r="AO434" t="str">
            <v>Percentage</v>
          </cell>
          <cell r="AP434">
            <v>2</v>
          </cell>
          <cell r="AQ434" t="str">
            <v>Down</v>
          </cell>
          <cell r="AR434" t="str">
            <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t="str">
            <v/>
          </cell>
          <cell r="BJ434" t="str">
            <v/>
          </cell>
          <cell r="BK434" t="str">
            <v/>
          </cell>
          <cell r="BL434" t="str">
            <v/>
          </cell>
          <cell r="BM434" t="str">
            <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v>1</v>
          </cell>
          <cell r="DW434" t="str">
            <v/>
          </cell>
        </row>
        <row r="435">
          <cell r="U435" t="str">
            <v>PR19SWB_PC G4</v>
          </cell>
          <cell r="V435" t="str">
            <v>Fair charging and Affordability for All</v>
          </cell>
          <cell r="W435" t="str">
            <v>PR19 new</v>
          </cell>
          <cell r="X435" t="str">
            <v>PC G4</v>
          </cell>
          <cell r="Y435" t="str">
            <v>Percentage of customers who find their water bill affordable</v>
          </cell>
          <cell r="Z435" t="str">
            <v>The percentage of customers that have an affordable water bill, as measured by the ratio of equivalised household income after housing costs to bill. An affordable water bill is assessed as the water bill being less than 5% of equivalised household income.</v>
          </cell>
          <cell r="AA435" t="str">
            <v/>
          </cell>
          <cell r="AB435" t="str">
            <v/>
          </cell>
          <cell r="AC435" t="str">
            <v/>
          </cell>
          <cell r="AD435" t="str">
            <v/>
          </cell>
          <cell r="AE435">
            <v>1</v>
          </cell>
          <cell r="AF435" t="str">
            <v/>
          </cell>
          <cell r="AG435" t="str">
            <v/>
          </cell>
          <cell r="AH435" t="str">
            <v/>
          </cell>
          <cell r="AI435">
            <v>1</v>
          </cell>
          <cell r="AJ435" t="str">
            <v>NFI</v>
          </cell>
          <cell r="AK435" t="str">
            <v/>
          </cell>
          <cell r="AL435" t="str">
            <v/>
          </cell>
          <cell r="AM435" t="str">
            <v>Billing, debt, vfm, affordability, vulnerability</v>
          </cell>
          <cell r="AN435" t="str">
            <v>%</v>
          </cell>
          <cell r="AO435" t="str">
            <v>Percentage</v>
          </cell>
          <cell r="AP435">
            <v>1</v>
          </cell>
          <cell r="AQ435" t="str">
            <v>Up</v>
          </cell>
          <cell r="AR435" t="str">
            <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t="str">
            <v/>
          </cell>
          <cell r="BJ435" t="str">
            <v/>
          </cell>
          <cell r="BK435" t="str">
            <v/>
          </cell>
          <cell r="BL435" t="str">
            <v/>
          </cell>
          <cell r="BM435" t="str">
            <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v>1</v>
          </cell>
          <cell r="DW435" t="str">
            <v/>
          </cell>
        </row>
        <row r="436">
          <cell r="U436" t="str">
            <v>PR19SWB_PCA6</v>
          </cell>
          <cell r="V436" t="str">
            <v>Clean, Safe and Reliable Supply of Drinking Water</v>
          </cell>
          <cell r="W436" t="str">
            <v>PR19 new</v>
          </cell>
          <cell r="X436" t="str">
            <v>PCA6</v>
          </cell>
          <cell r="Y436" t="str">
            <v>Efficient delivery of the new Knapp Mill WTW</v>
          </cell>
          <cell r="Z436" t="str">
            <v>Completion of the Knapp Mill WTW scheme</v>
          </cell>
          <cell r="AA436" t="str">
            <v/>
          </cell>
          <cell r="AB436">
            <v>1</v>
          </cell>
          <cell r="AC436" t="str">
            <v/>
          </cell>
          <cell r="AD436" t="str">
            <v/>
          </cell>
          <cell r="AE436" t="str">
            <v/>
          </cell>
          <cell r="AF436" t="str">
            <v/>
          </cell>
          <cell r="AG436" t="str">
            <v/>
          </cell>
          <cell r="AH436" t="str">
            <v/>
          </cell>
          <cell r="AI436">
            <v>1</v>
          </cell>
          <cell r="AJ436" t="str">
            <v>Under</v>
          </cell>
          <cell r="AK436" t="str">
            <v xml:space="preserve">Revenue </v>
          </cell>
          <cell r="AL436" t="str">
            <v>End of AMP</v>
          </cell>
          <cell r="AM436" t="str">
            <v>Water quality compliance</v>
          </cell>
          <cell r="AN436" t="str">
            <v>text</v>
          </cell>
          <cell r="AO436" t="str">
            <v>Completion of the Knapp Mill WTW scheme</v>
          </cell>
          <cell r="AP436">
            <v>0</v>
          </cell>
          <cell r="AQ436" t="str">
            <v>text</v>
          </cell>
          <cell r="AR436" t="str">
            <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t="str">
            <v/>
          </cell>
          <cell r="BJ436" t="str">
            <v/>
          </cell>
          <cell r="BK436" t="str">
            <v/>
          </cell>
          <cell r="BL436" t="str">
            <v/>
          </cell>
          <cell r="BM436" t="str">
            <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t="str">
            <v/>
          </cell>
          <cell r="CE436" t="str">
            <v/>
          </cell>
          <cell r="CF436" t="str">
            <v/>
          </cell>
          <cell r="CG436" t="str">
            <v/>
          </cell>
          <cell r="CH436" t="str">
            <v>Yes</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v>1</v>
          </cell>
          <cell r="DW436" t="str">
            <v/>
          </cell>
        </row>
        <row r="437">
          <cell r="U437" t="str">
            <v>PR19SWB_PCA7</v>
          </cell>
          <cell r="V437" t="str">
            <v>Clean, Safe and Reliable Supply of Drinking Water</v>
          </cell>
          <cell r="W437" t="str">
            <v>PR19 new</v>
          </cell>
          <cell r="X437" t="str">
            <v>PCA7</v>
          </cell>
          <cell r="Y437" t="str">
            <v>Efficient delivery of the new Alderney WTW</v>
          </cell>
          <cell r="Z437" t="str">
            <v xml:space="preserve">On track delivery of the Alderney Scheme </v>
          </cell>
          <cell r="AA437" t="str">
            <v/>
          </cell>
          <cell r="AB437">
            <v>1</v>
          </cell>
          <cell r="AC437" t="str">
            <v/>
          </cell>
          <cell r="AD437" t="str">
            <v/>
          </cell>
          <cell r="AE437" t="str">
            <v/>
          </cell>
          <cell r="AF437" t="str">
            <v/>
          </cell>
          <cell r="AG437" t="str">
            <v/>
          </cell>
          <cell r="AH437" t="str">
            <v/>
          </cell>
          <cell r="AI437">
            <v>1</v>
          </cell>
          <cell r="AJ437" t="str">
            <v>Under</v>
          </cell>
          <cell r="AK437" t="str">
            <v xml:space="preserve">Revenue </v>
          </cell>
          <cell r="AL437" t="str">
            <v>End of AMP</v>
          </cell>
          <cell r="AM437" t="str">
            <v>Water quality compliance</v>
          </cell>
          <cell r="AN437" t="str">
            <v>text</v>
          </cell>
          <cell r="AO437" t="str">
            <v xml:space="preserve">On track delivery of the Alderney Scheme </v>
          </cell>
          <cell r="AP437">
            <v>0</v>
          </cell>
          <cell r="AQ437" t="str">
            <v>text</v>
          </cell>
          <cell r="AR437" t="str">
            <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t="str">
            <v/>
          </cell>
          <cell r="BJ437" t="str">
            <v/>
          </cell>
          <cell r="BK437" t="str">
            <v/>
          </cell>
          <cell r="BL437" t="str">
            <v/>
          </cell>
          <cell r="BM437" t="str">
            <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t="str">
            <v/>
          </cell>
          <cell r="CE437" t="str">
            <v/>
          </cell>
          <cell r="CF437" t="str">
            <v/>
          </cell>
          <cell r="CG437" t="str">
            <v/>
          </cell>
          <cell r="CH437" t="str">
            <v>Yes</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No</v>
          </cell>
          <cell r="DV437">
            <v>1</v>
          </cell>
          <cell r="DW437" t="str">
            <v/>
          </cell>
        </row>
        <row r="438">
          <cell r="U438" t="str">
            <v>PR19SWB_PCD5</v>
          </cell>
          <cell r="V438" t="str">
            <v>Resilience</v>
          </cell>
          <cell r="W438" t="str">
            <v>PR19 new</v>
          </cell>
          <cell r="X438" t="str">
            <v>PCD5</v>
          </cell>
          <cell r="Y438" t="str">
            <v>Resilient water and wastewater services on the Isles of Scilly</v>
          </cell>
          <cell r="Z438" t="str">
            <v>Appointed and operating on the Isles of Scilly</v>
          </cell>
          <cell r="AA438" t="str">
            <v/>
          </cell>
          <cell r="AB438">
            <v>0.7</v>
          </cell>
          <cell r="AC438">
            <v>0.3</v>
          </cell>
          <cell r="AD438" t="str">
            <v/>
          </cell>
          <cell r="AE438" t="str">
            <v/>
          </cell>
          <cell r="AF438" t="str">
            <v/>
          </cell>
          <cell r="AG438" t="str">
            <v/>
          </cell>
          <cell r="AH438" t="str">
            <v/>
          </cell>
          <cell r="AI438">
            <v>1</v>
          </cell>
          <cell r="AJ438" t="str">
            <v>Under</v>
          </cell>
          <cell r="AK438" t="str">
            <v xml:space="preserve">Revenue </v>
          </cell>
          <cell r="AL438" t="str">
            <v>In-period</v>
          </cell>
          <cell r="AM438" t="str">
            <v>Resilience</v>
          </cell>
          <cell r="AN438" t="str">
            <v>text</v>
          </cell>
          <cell r="AO438" t="str">
            <v>Appointed and operating on the Isles of Scilly</v>
          </cell>
          <cell r="AP438">
            <v>0</v>
          </cell>
          <cell r="AQ438" t="str">
            <v>text</v>
          </cell>
          <cell r="AR438" t="str">
            <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t="str">
            <v/>
          </cell>
          <cell r="BJ438" t="str">
            <v/>
          </cell>
          <cell r="BK438" t="str">
            <v/>
          </cell>
          <cell r="BL438" t="str">
            <v/>
          </cell>
          <cell r="BM438" t="str">
            <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t="str">
            <v>Yes</v>
          </cell>
          <cell r="CE438" t="str">
            <v>Yes</v>
          </cell>
          <cell r="CF438" t="str">
            <v>Yes</v>
          </cell>
          <cell r="CG438" t="str">
            <v>Yes</v>
          </cell>
          <cell r="CH438" t="str">
            <v>Yes</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No</v>
          </cell>
          <cell r="DV438">
            <v>1</v>
          </cell>
          <cell r="DW438" t="str">
            <v/>
          </cell>
        </row>
        <row r="439">
          <cell r="U439" t="str">
            <v>PR19TMS_AR01</v>
          </cell>
          <cell r="V439" t="str">
            <v>A - Deliver an effortless customer experience</v>
          </cell>
          <cell r="W439" t="str">
            <v>PR19 new</v>
          </cell>
          <cell r="X439" t="str">
            <v>AR01</v>
          </cell>
          <cell r="Y439" t="str">
            <v>C-MeX: Customer measure of experience</v>
          </cell>
          <cell r="Z439" t="str">
            <v>C-Mex is a mechanism to incentivise water companies to provide an excellent customer experience for residential customers, across both the retail and wholesale parts of the value chain.</v>
          </cell>
          <cell r="AA439" t="str">
            <v/>
          </cell>
          <cell r="AB439" t="str">
            <v/>
          </cell>
          <cell r="AC439" t="str">
            <v/>
          </cell>
          <cell r="AD439" t="str">
            <v/>
          </cell>
          <cell r="AE439">
            <v>1</v>
          </cell>
          <cell r="AF439" t="str">
            <v/>
          </cell>
          <cell r="AG439" t="str">
            <v/>
          </cell>
          <cell r="AH439" t="str">
            <v/>
          </cell>
          <cell r="AI439">
            <v>1</v>
          </cell>
          <cell r="AJ439" t="str">
            <v>Out &amp; under</v>
          </cell>
          <cell r="AK439" t="str">
            <v xml:space="preserve">Revenue </v>
          </cell>
          <cell r="AL439" t="str">
            <v>In-period</v>
          </cell>
          <cell r="AM439" t="str">
            <v>Customer measure of experience (C-MeX)</v>
          </cell>
          <cell r="AN439" t="str">
            <v>score</v>
          </cell>
          <cell r="AO439" t="str">
            <v>C-MeX score</v>
          </cell>
          <cell r="AP439">
            <v>2</v>
          </cell>
          <cell r="AQ439" t="str">
            <v>Up</v>
          </cell>
          <cell r="AR439" t="str">
            <v>C-MeX: Customer measure of experience</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t="str">
            <v/>
          </cell>
          <cell r="BJ439" t="str">
            <v/>
          </cell>
          <cell r="BK439" t="str">
            <v/>
          </cell>
          <cell r="BL439" t="str">
            <v/>
          </cell>
          <cell r="BM439" t="str">
            <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t="str">
            <v>Yes</v>
          </cell>
          <cell r="CE439" t="str">
            <v>Yes</v>
          </cell>
          <cell r="CF439" t="str">
            <v>Yes</v>
          </cell>
          <cell r="CG439" t="str">
            <v>Yes</v>
          </cell>
          <cell r="CH439" t="str">
            <v>Yes</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No</v>
          </cell>
          <cell r="DV439">
            <v>1</v>
          </cell>
          <cell r="DW439" t="str">
            <v/>
          </cell>
        </row>
        <row r="440">
          <cell r="U440" t="str">
            <v>PR19TMS_AR05</v>
          </cell>
          <cell r="V440" t="str">
            <v>A - Deliver an effortless customer experience</v>
          </cell>
          <cell r="W440" t="str">
            <v>PR19 new</v>
          </cell>
          <cell r="X440" t="str">
            <v>AR05</v>
          </cell>
          <cell r="Y440" t="str">
            <v>Percentage of satisfied vulnerable customers</v>
          </cell>
          <cell r="Z440" t="str">
            <v>The percentage of customers within our supply area receiving vulnerability assistance who are satisfied with the assistance given.</v>
          </cell>
          <cell r="AA440" t="str">
            <v/>
          </cell>
          <cell r="AB440" t="str">
            <v/>
          </cell>
          <cell r="AC440" t="str">
            <v/>
          </cell>
          <cell r="AD440" t="str">
            <v/>
          </cell>
          <cell r="AE440" t="str">
            <v/>
          </cell>
          <cell r="AF440" t="str">
            <v/>
          </cell>
          <cell r="AG440" t="str">
            <v/>
          </cell>
          <cell r="AH440" t="str">
            <v/>
          </cell>
          <cell r="AI440">
            <v>0</v>
          </cell>
          <cell r="AJ440" t="str">
            <v>NFI</v>
          </cell>
          <cell r="AK440" t="str">
            <v/>
          </cell>
          <cell r="AL440" t="str">
            <v/>
          </cell>
          <cell r="AM440" t="str">
            <v/>
          </cell>
          <cell r="AN440" t="str">
            <v>%</v>
          </cell>
          <cell r="AO440" t="str">
            <v/>
          </cell>
          <cell r="AP440">
            <v>0</v>
          </cell>
          <cell r="AQ440" t="str">
            <v>Up</v>
          </cell>
          <cell r="AR440" t="str">
            <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t="str">
            <v/>
          </cell>
          <cell r="BJ440" t="str">
            <v/>
          </cell>
          <cell r="BK440" t="str">
            <v/>
          </cell>
          <cell r="BL440" t="str">
            <v/>
          </cell>
          <cell r="BM440" t="str">
            <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No</v>
          </cell>
          <cell r="DV440">
            <v>1</v>
          </cell>
          <cell r="DW440" t="str">
            <v/>
          </cell>
        </row>
        <row r="441">
          <cell r="U441" t="str">
            <v>PR19TMS_AWS01</v>
          </cell>
          <cell r="V441" t="str">
            <v>A - Deliver an effortless customer experience</v>
          </cell>
          <cell r="W441" t="str">
            <v>PR19 new</v>
          </cell>
          <cell r="X441" t="str">
            <v>AWS01</v>
          </cell>
          <cell r="Y441" t="str">
            <v>D-MeX: Developer services measure of experience</v>
          </cell>
          <cell r="Z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AA441" t="str">
            <v/>
          </cell>
          <cell r="AB441">
            <v>0.56000000000000005</v>
          </cell>
          <cell r="AC441">
            <v>0.44</v>
          </cell>
          <cell r="AD441" t="str">
            <v/>
          </cell>
          <cell r="AE441" t="str">
            <v/>
          </cell>
          <cell r="AF441" t="str">
            <v/>
          </cell>
          <cell r="AG441" t="str">
            <v/>
          </cell>
          <cell r="AH441" t="str">
            <v/>
          </cell>
          <cell r="AI441">
            <v>1</v>
          </cell>
          <cell r="AJ441" t="str">
            <v>Out &amp; under</v>
          </cell>
          <cell r="AK441" t="str">
            <v xml:space="preserve">Revenue </v>
          </cell>
          <cell r="AL441" t="str">
            <v>In-period</v>
          </cell>
          <cell r="AM441" t="str">
            <v>Developer services measure of experience (D-MeX)</v>
          </cell>
          <cell r="AN441" t="str">
            <v>score</v>
          </cell>
          <cell r="AO441" t="str">
            <v>D-MeX score</v>
          </cell>
          <cell r="AP441">
            <v>2</v>
          </cell>
          <cell r="AQ441" t="str">
            <v>Up</v>
          </cell>
          <cell r="AR441" t="str">
            <v>D-MeX: Developer services measure of experience</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t="str">
            <v/>
          </cell>
          <cell r="BJ441" t="str">
            <v/>
          </cell>
          <cell r="BK441" t="str">
            <v/>
          </cell>
          <cell r="BL441" t="str">
            <v/>
          </cell>
          <cell r="BM441" t="str">
            <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t="str">
            <v>Yes</v>
          </cell>
          <cell r="CE441" t="str">
            <v>Yes</v>
          </cell>
          <cell r="CF441" t="str">
            <v>Yes</v>
          </cell>
          <cell r="CG441" t="str">
            <v>Yes</v>
          </cell>
          <cell r="CH441" t="str">
            <v>Yes</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No</v>
          </cell>
          <cell r="DV441">
            <v>1</v>
          </cell>
          <cell r="DW441" t="str">
            <v/>
          </cell>
        </row>
        <row r="442">
          <cell r="U442" t="str">
            <v>PR19TMS_AWS02</v>
          </cell>
          <cell r="V442" t="str">
            <v>A - Deliver an effortless customer experience</v>
          </cell>
          <cell r="W442" t="str">
            <v>PR19 new</v>
          </cell>
          <cell r="X442" t="str">
            <v>AWS02</v>
          </cell>
          <cell r="Y442" t="str">
            <v>Proactive customer engagement</v>
          </cell>
          <cell r="Z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AA442">
            <v>0.11</v>
          </cell>
          <cell r="AB442">
            <v>0.89</v>
          </cell>
          <cell r="AC442" t="str">
            <v/>
          </cell>
          <cell r="AD442" t="str">
            <v/>
          </cell>
          <cell r="AE442" t="str">
            <v/>
          </cell>
          <cell r="AF442" t="str">
            <v/>
          </cell>
          <cell r="AG442" t="str">
            <v/>
          </cell>
          <cell r="AH442" t="str">
            <v/>
          </cell>
          <cell r="AI442">
            <v>1</v>
          </cell>
          <cell r="AJ442" t="str">
            <v>NFI</v>
          </cell>
          <cell r="AK442" t="str">
            <v/>
          </cell>
          <cell r="AL442" t="str">
            <v/>
          </cell>
          <cell r="AM442" t="str">
            <v>Customer education/awareness</v>
          </cell>
          <cell r="AN442" t="str">
            <v>nr</v>
          </cell>
          <cell r="AO442" t="str">
            <v>Number of contacts</v>
          </cell>
          <cell r="AP442">
            <v>0</v>
          </cell>
          <cell r="AQ442" t="str">
            <v>Up</v>
          </cell>
          <cell r="AR442" t="str">
            <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t="str">
            <v/>
          </cell>
          <cell r="BJ442" t="str">
            <v/>
          </cell>
          <cell r="BK442" t="str">
            <v/>
          </cell>
          <cell r="BL442" t="str">
            <v/>
          </cell>
          <cell r="BM442" t="str">
            <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v>1</v>
          </cell>
          <cell r="DW442" t="str">
            <v/>
          </cell>
        </row>
        <row r="443">
          <cell r="U443" t="str">
            <v>PR19TMS_BW01</v>
          </cell>
          <cell r="V443" t="str">
            <v>B - Deliver a safe and dependable water service</v>
          </cell>
          <cell r="W443" t="str">
            <v>PR14 revision</v>
          </cell>
          <cell r="X443" t="str">
            <v>BW01</v>
          </cell>
          <cell r="Y443" t="str">
            <v>Mains repairs</v>
          </cell>
          <cell r="Z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AA443" t="str">
            <v/>
          </cell>
          <cell r="AB443">
            <v>1</v>
          </cell>
          <cell r="AC443" t="str">
            <v/>
          </cell>
          <cell r="AD443" t="str">
            <v/>
          </cell>
          <cell r="AE443" t="str">
            <v/>
          </cell>
          <cell r="AF443" t="str">
            <v/>
          </cell>
          <cell r="AG443" t="str">
            <v/>
          </cell>
          <cell r="AH443" t="str">
            <v/>
          </cell>
          <cell r="AI443">
            <v>1</v>
          </cell>
          <cell r="AJ443" t="str">
            <v>Out &amp; under</v>
          </cell>
          <cell r="AK443" t="str">
            <v xml:space="preserve">Revenue </v>
          </cell>
          <cell r="AL443" t="str">
            <v>In-period</v>
          </cell>
          <cell r="AM443" t="str">
            <v>Water mains bursts</v>
          </cell>
          <cell r="AN443" t="str">
            <v>number</v>
          </cell>
          <cell r="AO443" t="str">
            <v>Number of repairs per 1000 km of mains</v>
          </cell>
          <cell r="AP443">
            <v>1</v>
          </cell>
          <cell r="AQ443" t="str">
            <v>Down</v>
          </cell>
          <cell r="AR443" t="str">
            <v>Mains repairs</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265.89999999999998</v>
          </cell>
          <cell r="BJ443">
            <v>262.2</v>
          </cell>
          <cell r="BK443">
            <v>258.5</v>
          </cell>
          <cell r="BL443">
            <v>254.8</v>
          </cell>
          <cell r="BM443">
            <v>251.1</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t="str">
            <v>Yes</v>
          </cell>
          <cell r="CE443" t="str">
            <v>Yes</v>
          </cell>
          <cell r="CF443" t="str">
            <v>Yes</v>
          </cell>
          <cell r="CG443" t="str">
            <v>Yes</v>
          </cell>
          <cell r="CH443" t="str">
            <v>Yes</v>
          </cell>
          <cell r="CI443" t="str">
            <v/>
          </cell>
          <cell r="CJ443" t="str">
            <v/>
          </cell>
          <cell r="CK443" t="str">
            <v/>
          </cell>
          <cell r="CL443" t="str">
            <v/>
          </cell>
          <cell r="CM443" t="str">
            <v/>
          </cell>
          <cell r="CN443">
            <v>372.3</v>
          </cell>
          <cell r="CO443">
            <v>372.3</v>
          </cell>
          <cell r="CP443">
            <v>372.3</v>
          </cell>
          <cell r="CQ443">
            <v>372.3</v>
          </cell>
          <cell r="CR443">
            <v>372.3</v>
          </cell>
          <cell r="CS443" t="str">
            <v/>
          </cell>
          <cell r="CT443" t="str">
            <v/>
          </cell>
          <cell r="CU443" t="str">
            <v/>
          </cell>
          <cell r="CV443" t="str">
            <v/>
          </cell>
          <cell r="CW443" t="str">
            <v/>
          </cell>
          <cell r="CX443" t="str">
            <v/>
          </cell>
          <cell r="CY443" t="str">
            <v/>
          </cell>
          <cell r="CZ443" t="str">
            <v/>
          </cell>
          <cell r="DA443" t="str">
            <v/>
          </cell>
          <cell r="DB443" t="str">
            <v/>
          </cell>
          <cell r="DC443">
            <v>212.9</v>
          </cell>
          <cell r="DD443">
            <v>209.2</v>
          </cell>
          <cell r="DE443">
            <v>205.5</v>
          </cell>
          <cell r="DF443">
            <v>201.8</v>
          </cell>
          <cell r="DG443">
            <v>198.1</v>
          </cell>
          <cell r="DH443" t="str">
            <v/>
          </cell>
          <cell r="DI443" t="str">
            <v/>
          </cell>
          <cell r="DJ443" t="str">
            <v/>
          </cell>
          <cell r="DK443" t="str">
            <v/>
          </cell>
          <cell r="DL443" t="str">
            <v/>
          </cell>
          <cell r="DM443">
            <v>-0.28599999999999998</v>
          </cell>
          <cell r="DN443" t="str">
            <v/>
          </cell>
          <cell r="DO443" t="str">
            <v/>
          </cell>
          <cell r="DP443" t="str">
            <v/>
          </cell>
          <cell r="DQ443">
            <v>0.224</v>
          </cell>
          <cell r="DR443" t="str">
            <v/>
          </cell>
          <cell r="DS443" t="str">
            <v/>
          </cell>
          <cell r="DT443" t="str">
            <v/>
          </cell>
          <cell r="DU443" t="str">
            <v/>
          </cell>
          <cell r="DV443">
            <v>1</v>
          </cell>
          <cell r="DW443" t="str">
            <v/>
          </cell>
        </row>
        <row r="444">
          <cell r="U444" t="str">
            <v>PR19TMS_BW02</v>
          </cell>
          <cell r="V444" t="str">
            <v>B - Deliver a safe and dependable water service</v>
          </cell>
          <cell r="W444" t="str">
            <v>PR19 new</v>
          </cell>
          <cell r="X444" t="str">
            <v>BW02</v>
          </cell>
          <cell r="Y444" t="str">
            <v>Unplanned outage</v>
          </cell>
          <cell r="Z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AA444">
            <v>0.11</v>
          </cell>
          <cell r="AB444">
            <v>0.89</v>
          </cell>
          <cell r="AC444" t="str">
            <v/>
          </cell>
          <cell r="AD444" t="str">
            <v/>
          </cell>
          <cell r="AE444" t="str">
            <v/>
          </cell>
          <cell r="AF444" t="str">
            <v/>
          </cell>
          <cell r="AG444" t="str">
            <v/>
          </cell>
          <cell r="AH444" t="str">
            <v/>
          </cell>
          <cell r="AI444">
            <v>1</v>
          </cell>
          <cell r="AJ444" t="str">
            <v>Under</v>
          </cell>
          <cell r="AK444" t="str">
            <v xml:space="preserve">Revenue </v>
          </cell>
          <cell r="AL444" t="str">
            <v>In-period</v>
          </cell>
          <cell r="AM444" t="str">
            <v>Water outage</v>
          </cell>
          <cell r="AN444" t="str">
            <v>%</v>
          </cell>
          <cell r="AO444" t="str">
            <v>Percentage of peak week production capacity</v>
          </cell>
          <cell r="AP444">
            <v>2</v>
          </cell>
          <cell r="AQ444" t="str">
            <v>Down</v>
          </cell>
          <cell r="AR444" t="str">
            <v>Unplanned outage</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6</v>
          </cell>
          <cell r="BJ444">
            <v>5.09</v>
          </cell>
          <cell r="BK444">
            <v>4.17</v>
          </cell>
          <cell r="BL444">
            <v>3.26</v>
          </cell>
          <cell r="BM444">
            <v>2.34</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t="str">
            <v>Yes</v>
          </cell>
          <cell r="CE444" t="str">
            <v>Yes</v>
          </cell>
          <cell r="CF444" t="str">
            <v>Yes</v>
          </cell>
          <cell r="CG444" t="str">
            <v>Yes</v>
          </cell>
          <cell r="CH444" t="str">
            <v>Yes</v>
          </cell>
          <cell r="CI444" t="str">
            <v/>
          </cell>
          <cell r="CJ444" t="str">
            <v/>
          </cell>
          <cell r="CK444" t="str">
            <v/>
          </cell>
          <cell r="CL444" t="str">
            <v/>
          </cell>
          <cell r="CM444" t="str">
            <v/>
          </cell>
          <cell r="CN444">
            <v>24</v>
          </cell>
          <cell r="CO444">
            <v>24</v>
          </cell>
          <cell r="CP444">
            <v>24</v>
          </cell>
          <cell r="CQ444">
            <v>24</v>
          </cell>
          <cell r="CR444">
            <v>24</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v>-3.08</v>
          </cell>
          <cell r="DN444">
            <v>-2.7189999999999999</v>
          </cell>
          <cell r="DO444" t="str">
            <v/>
          </cell>
          <cell r="DP444" t="str">
            <v/>
          </cell>
          <cell r="DQ444">
            <v>0</v>
          </cell>
          <cell r="DR444" t="str">
            <v/>
          </cell>
          <cell r="DS444" t="str">
            <v/>
          </cell>
          <cell r="DT444" t="str">
            <v/>
          </cell>
          <cell r="DU444" t="str">
            <v/>
          </cell>
          <cell r="DV444">
            <v>1</v>
          </cell>
          <cell r="DW444" t="str">
            <v/>
          </cell>
        </row>
        <row r="445">
          <cell r="U445" t="str">
            <v>PR19TMS_BW03</v>
          </cell>
          <cell r="V445" t="str">
            <v>B - Deliver a safe and dependable water service</v>
          </cell>
          <cell r="W445" t="str">
            <v>PR14 revision</v>
          </cell>
          <cell r="X445" t="str">
            <v>BW03</v>
          </cell>
          <cell r="Y445" t="str">
            <v>Water supply interruptions</v>
          </cell>
          <cell r="Z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AA445" t="str">
            <v/>
          </cell>
          <cell r="AB445">
            <v>1</v>
          </cell>
          <cell r="AC445" t="str">
            <v/>
          </cell>
          <cell r="AD445" t="str">
            <v/>
          </cell>
          <cell r="AE445" t="str">
            <v/>
          </cell>
          <cell r="AF445" t="str">
            <v/>
          </cell>
          <cell r="AG445" t="str">
            <v/>
          </cell>
          <cell r="AH445" t="str">
            <v/>
          </cell>
          <cell r="AI445">
            <v>1</v>
          </cell>
          <cell r="AJ445" t="str">
            <v>Out &amp; under</v>
          </cell>
          <cell r="AK445" t="str">
            <v xml:space="preserve">Revenue </v>
          </cell>
          <cell r="AL445" t="str">
            <v>In-period</v>
          </cell>
          <cell r="AM445" t="str">
            <v>Supply interruptions</v>
          </cell>
          <cell r="AN445" t="str">
            <v>hh:mm:ss</v>
          </cell>
          <cell r="AO445" t="str">
            <v>Hours:minutes:seconds per property per year</v>
          </cell>
          <cell r="AP445">
            <v>0</v>
          </cell>
          <cell r="AQ445" t="str">
            <v>Down</v>
          </cell>
          <cell r="AR445" t="str">
            <v>Water supply interruptions</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4.5138888888888893E-3</v>
          </cell>
          <cell r="BJ445">
            <v>4.2592592592592595E-3</v>
          </cell>
          <cell r="BK445">
            <v>3.9930555555555561E-3</v>
          </cell>
          <cell r="BL445">
            <v>3.7384259259259263E-3</v>
          </cell>
          <cell r="BM445">
            <v>3.472222222222222E-3</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t="str">
            <v>Yes</v>
          </cell>
          <cell r="CE445" t="str">
            <v>Yes</v>
          </cell>
          <cell r="CF445" t="str">
            <v>Yes</v>
          </cell>
          <cell r="CG445" t="str">
            <v>Yes</v>
          </cell>
          <cell r="CH445" t="str">
            <v>Yes</v>
          </cell>
          <cell r="CI445" t="str">
            <v/>
          </cell>
          <cell r="CJ445" t="str">
            <v/>
          </cell>
          <cell r="CK445" t="str">
            <v/>
          </cell>
          <cell r="CL445" t="str">
            <v/>
          </cell>
          <cell r="CM445" t="str">
            <v/>
          </cell>
          <cell r="CN445">
            <v>1.5798611111111114E-2</v>
          </cell>
          <cell r="CO445">
            <v>1.5798611111111114E-2</v>
          </cell>
          <cell r="CP445">
            <v>1.5798611111111114E-2</v>
          </cell>
          <cell r="CQ445">
            <v>1.5798611111111114E-2</v>
          </cell>
          <cell r="CR445">
            <v>1.5798611111111114E-2</v>
          </cell>
          <cell r="CS445" t="str">
            <v/>
          </cell>
          <cell r="CT445" t="str">
            <v/>
          </cell>
          <cell r="CU445" t="str">
            <v/>
          </cell>
          <cell r="CV445" t="str">
            <v/>
          </cell>
          <cell r="CW445" t="str">
            <v/>
          </cell>
          <cell r="CX445" t="str">
            <v/>
          </cell>
          <cell r="CY445" t="str">
            <v/>
          </cell>
          <cell r="CZ445" t="str">
            <v/>
          </cell>
          <cell r="DA445" t="str">
            <v/>
          </cell>
          <cell r="DB445" t="str">
            <v/>
          </cell>
          <cell r="DC445">
            <v>2.6736111111111118E-3</v>
          </cell>
          <cell r="DD445">
            <v>2.4768518518518525E-3</v>
          </cell>
          <cell r="DE445">
            <v>2.2685185185185195E-3</v>
          </cell>
          <cell r="DF445">
            <v>2.0717592592592593E-3</v>
          </cell>
          <cell r="DG445">
            <v>1.8634259259259255E-3</v>
          </cell>
          <cell r="DH445" t="str">
            <v/>
          </cell>
          <cell r="DI445" t="str">
            <v/>
          </cell>
          <cell r="DJ445" t="str">
            <v/>
          </cell>
          <cell r="DK445" t="str">
            <v/>
          </cell>
          <cell r="DL445" t="str">
            <v/>
          </cell>
          <cell r="DM445">
            <v>-1.415</v>
          </cell>
          <cell r="DN445" t="str">
            <v/>
          </cell>
          <cell r="DO445" t="str">
            <v/>
          </cell>
          <cell r="DP445" t="str">
            <v/>
          </cell>
          <cell r="DQ445">
            <v>1.415</v>
          </cell>
          <cell r="DR445" t="str">
            <v/>
          </cell>
          <cell r="DS445" t="str">
            <v/>
          </cell>
          <cell r="DT445" t="str">
            <v/>
          </cell>
          <cell r="DU445" t="str">
            <v/>
          </cell>
          <cell r="DV445">
            <v>1</v>
          </cell>
          <cell r="DW445" t="str">
            <v/>
          </cell>
        </row>
        <row r="446">
          <cell r="U446" t="str">
            <v>PR19TMS_BW04</v>
          </cell>
          <cell r="V446" t="str">
            <v>B - Deliver a safe and dependable water service</v>
          </cell>
          <cell r="W446" t="str">
            <v>PR14 revision</v>
          </cell>
          <cell r="X446" t="str">
            <v>BW04</v>
          </cell>
          <cell r="Y446" t="str">
            <v>Leakage</v>
          </cell>
          <cell r="Z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AA446" t="str">
            <v/>
          </cell>
          <cell r="AB446">
            <v>1</v>
          </cell>
          <cell r="AC446" t="str">
            <v/>
          </cell>
          <cell r="AD446" t="str">
            <v/>
          </cell>
          <cell r="AE446" t="str">
            <v/>
          </cell>
          <cell r="AF446" t="str">
            <v/>
          </cell>
          <cell r="AG446" t="str">
            <v/>
          </cell>
          <cell r="AH446" t="str">
            <v/>
          </cell>
          <cell r="AI446">
            <v>1</v>
          </cell>
          <cell r="AJ446" t="str">
            <v>Out &amp; under</v>
          </cell>
          <cell r="AK446" t="str">
            <v xml:space="preserve">Revenue </v>
          </cell>
          <cell r="AL446" t="str">
            <v>In-period</v>
          </cell>
          <cell r="AM446" t="str">
            <v>Leakage</v>
          </cell>
          <cell r="AN446" t="str">
            <v>%</v>
          </cell>
          <cell r="AO446" t="str">
            <v>Percentage reduction from baseline (2019-20) using 3 year average</v>
          </cell>
          <cell r="AP446">
            <v>1</v>
          </cell>
          <cell r="AQ446" t="str">
            <v>Up</v>
          </cell>
          <cell r="AR446" t="str">
            <v>Leakage</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4.0999999999999996</v>
          </cell>
          <cell r="BJ446">
            <v>10.199999999999999</v>
          </cell>
          <cell r="BK446">
            <v>14.1</v>
          </cell>
          <cell r="BL446">
            <v>17.399999999999999</v>
          </cell>
          <cell r="BM446">
            <v>20.399999999999999</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t="str">
            <v>Yes</v>
          </cell>
          <cell r="CE446" t="str">
            <v>Yes</v>
          </cell>
          <cell r="CF446" t="str">
            <v>Yes</v>
          </cell>
          <cell r="CG446" t="str">
            <v>Yes</v>
          </cell>
          <cell r="CH446" t="str">
            <v>Yes</v>
          </cell>
          <cell r="CI446" t="str">
            <v/>
          </cell>
          <cell r="CJ446" t="str">
            <v/>
          </cell>
          <cell r="CK446" t="str">
            <v/>
          </cell>
          <cell r="CL446" t="str">
            <v/>
          </cell>
          <cell r="CM446" t="str">
            <v/>
          </cell>
          <cell r="CN446">
            <v>-10</v>
          </cell>
          <cell r="CO446">
            <v>-10</v>
          </cell>
          <cell r="CP446">
            <v>-10</v>
          </cell>
          <cell r="CQ446">
            <v>-10</v>
          </cell>
          <cell r="CR446">
            <v>-10</v>
          </cell>
          <cell r="CS446" t="str">
            <v/>
          </cell>
          <cell r="CT446" t="str">
            <v/>
          </cell>
          <cell r="CU446" t="str">
            <v/>
          </cell>
          <cell r="CV446" t="str">
            <v/>
          </cell>
          <cell r="CW446" t="str">
            <v/>
          </cell>
          <cell r="CX446" t="str">
            <v/>
          </cell>
          <cell r="CY446" t="str">
            <v/>
          </cell>
          <cell r="CZ446" t="str">
            <v/>
          </cell>
          <cell r="DA446" t="str">
            <v/>
          </cell>
          <cell r="DB446" t="str">
            <v/>
          </cell>
          <cell r="DC446">
            <v>7.4</v>
          </cell>
          <cell r="DD446">
            <v>14.9</v>
          </cell>
          <cell r="DE446">
            <v>18.8</v>
          </cell>
          <cell r="DF446">
            <v>22.1</v>
          </cell>
          <cell r="DG446">
            <v>25.1</v>
          </cell>
          <cell r="DH446" t="str">
            <v/>
          </cell>
          <cell r="DI446" t="str">
            <v/>
          </cell>
          <cell r="DJ446" t="str">
            <v/>
          </cell>
          <cell r="DK446" t="str">
            <v/>
          </cell>
          <cell r="DL446" t="str">
            <v/>
          </cell>
          <cell r="DM446">
            <v>-0.38900000000000001</v>
          </cell>
          <cell r="DN446" t="str">
            <v/>
          </cell>
          <cell r="DO446" t="str">
            <v/>
          </cell>
          <cell r="DP446" t="str">
            <v/>
          </cell>
          <cell r="DQ446">
            <v>0.307</v>
          </cell>
          <cell r="DR446" t="str">
            <v/>
          </cell>
          <cell r="DS446" t="str">
            <v/>
          </cell>
          <cell r="DT446" t="str">
            <v/>
          </cell>
          <cell r="DU446" t="str">
            <v>No</v>
          </cell>
          <cell r="DV446">
            <v>1</v>
          </cell>
          <cell r="DW446" t="str">
            <v/>
          </cell>
        </row>
        <row r="447">
          <cell r="U447" t="str">
            <v>PR19TMS_BW05</v>
          </cell>
          <cell r="V447" t="str">
            <v>B - Deliver a safe and dependable water service</v>
          </cell>
          <cell r="W447" t="str">
            <v>PR19 new</v>
          </cell>
          <cell r="X447" t="str">
            <v>BW05</v>
          </cell>
          <cell r="Y447" t="str">
            <v>Per capita consumption</v>
          </cell>
          <cell r="Z447" t="str">
            <v>Three year rolling average per capita consumption is defined as the sum of measured household consumption and unmeasured household consumption divided by the total household population. This is to be reported at the whole company level for this PC.</v>
          </cell>
          <cell r="AA447" t="str">
            <v/>
          </cell>
          <cell r="AB447">
            <v>1</v>
          </cell>
          <cell r="AC447" t="str">
            <v/>
          </cell>
          <cell r="AD447" t="str">
            <v/>
          </cell>
          <cell r="AE447" t="str">
            <v/>
          </cell>
          <cell r="AF447" t="str">
            <v/>
          </cell>
          <cell r="AG447" t="str">
            <v/>
          </cell>
          <cell r="AH447" t="str">
            <v/>
          </cell>
          <cell r="AI447">
            <v>1</v>
          </cell>
          <cell r="AJ447" t="str">
            <v>Out &amp; under</v>
          </cell>
          <cell r="AK447" t="str">
            <v xml:space="preserve">Revenue </v>
          </cell>
          <cell r="AL447" t="str">
            <v>End of period</v>
          </cell>
          <cell r="AM447" t="str">
            <v>Water consumption</v>
          </cell>
          <cell r="AN447" t="str">
            <v xml:space="preserve">% </v>
          </cell>
          <cell r="AO447" t="str">
            <v>Percentage reduction from baseline (2019-20) using 3 year average</v>
          </cell>
          <cell r="AP447">
            <v>1</v>
          </cell>
          <cell r="AQ447" t="str">
            <v>Up</v>
          </cell>
          <cell r="AR447" t="str">
            <v>Per capita consumption</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1.1000000000000001</v>
          </cell>
          <cell r="BJ447">
            <v>2.2999999999999998</v>
          </cell>
          <cell r="BK447">
            <v>3.4</v>
          </cell>
          <cell r="BL447">
            <v>4.4000000000000004</v>
          </cell>
          <cell r="BM447">
            <v>6.3</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t="str">
            <v>Yes</v>
          </cell>
          <cell r="CE447" t="str">
            <v>Yes</v>
          </cell>
          <cell r="CF447" t="str">
            <v>Yes</v>
          </cell>
          <cell r="CG447" t="str">
            <v>Yes</v>
          </cell>
          <cell r="CH447" t="str">
            <v>Yes</v>
          </cell>
          <cell r="CI447" t="str">
            <v/>
          </cell>
          <cell r="CJ447" t="str">
            <v/>
          </cell>
          <cell r="CK447" t="str">
            <v/>
          </cell>
          <cell r="CL447" t="str">
            <v/>
          </cell>
          <cell r="CM447" t="str">
            <v/>
          </cell>
          <cell r="CN447">
            <v>-8.8000000000000007</v>
          </cell>
          <cell r="CO447">
            <v>-8.8000000000000007</v>
          </cell>
          <cell r="CP447">
            <v>-8.8000000000000007</v>
          </cell>
          <cell r="CQ447">
            <v>-8.8000000000000007</v>
          </cell>
          <cell r="CR447">
            <v>-8.8000000000000007</v>
          </cell>
          <cell r="CS447" t="str">
            <v/>
          </cell>
          <cell r="CT447" t="str">
            <v/>
          </cell>
          <cell r="CU447" t="str">
            <v/>
          </cell>
          <cell r="CV447" t="str">
            <v/>
          </cell>
          <cell r="CW447" t="str">
            <v/>
          </cell>
          <cell r="CX447" t="str">
            <v/>
          </cell>
          <cell r="CY447" t="str">
            <v/>
          </cell>
          <cell r="CZ447" t="str">
            <v/>
          </cell>
          <cell r="DA447" t="str">
            <v/>
          </cell>
          <cell r="DB447" t="str">
            <v/>
          </cell>
          <cell r="DC447">
            <v>4.5999999999999996</v>
          </cell>
          <cell r="DD447">
            <v>5.8</v>
          </cell>
          <cell r="DE447">
            <v>6.9</v>
          </cell>
          <cell r="DF447">
            <v>7.9</v>
          </cell>
          <cell r="DG447">
            <v>9.8000000000000007</v>
          </cell>
          <cell r="DH447" t="str">
            <v/>
          </cell>
          <cell r="DI447" t="str">
            <v/>
          </cell>
          <cell r="DJ447" t="str">
            <v/>
          </cell>
          <cell r="DK447" t="str">
            <v/>
          </cell>
          <cell r="DL447" t="str">
            <v/>
          </cell>
          <cell r="DM447">
            <v>-0.69599999999999995</v>
          </cell>
          <cell r="DN447" t="str">
            <v/>
          </cell>
          <cell r="DO447" t="str">
            <v/>
          </cell>
          <cell r="DP447" t="str">
            <v/>
          </cell>
          <cell r="DQ447">
            <v>0.76</v>
          </cell>
          <cell r="DR447" t="str">
            <v/>
          </cell>
          <cell r="DS447" t="str">
            <v/>
          </cell>
          <cell r="DT447" t="str">
            <v/>
          </cell>
          <cell r="DU447" t="str">
            <v>No</v>
          </cell>
          <cell r="DV447">
            <v>1</v>
          </cell>
          <cell r="DW447" t="str">
            <v/>
          </cell>
        </row>
        <row r="448">
          <cell r="U448" t="str">
            <v>PR19TMS_BW06a</v>
          </cell>
          <cell r="V448" t="str">
            <v>B - Deliver a safe and dependable water service</v>
          </cell>
          <cell r="W448" t="str">
            <v>PR19 new</v>
          </cell>
          <cell r="X448" t="str">
            <v>BW06a</v>
          </cell>
          <cell r="Y448" t="str">
            <v>Water quality compliance (CRI)</v>
          </cell>
          <cell r="Z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AA448">
            <v>0.02</v>
          </cell>
          <cell r="AB448">
            <v>0.98</v>
          </cell>
          <cell r="AC448" t="str">
            <v/>
          </cell>
          <cell r="AD448" t="str">
            <v/>
          </cell>
          <cell r="AE448" t="str">
            <v/>
          </cell>
          <cell r="AF448" t="str">
            <v/>
          </cell>
          <cell r="AG448" t="str">
            <v/>
          </cell>
          <cell r="AH448" t="str">
            <v/>
          </cell>
          <cell r="AI448">
            <v>1</v>
          </cell>
          <cell r="AJ448" t="str">
            <v>Under</v>
          </cell>
          <cell r="AK448" t="str">
            <v xml:space="preserve">Revenue </v>
          </cell>
          <cell r="AL448" t="str">
            <v>In-period</v>
          </cell>
          <cell r="AM448" t="str">
            <v>Water quality compliance</v>
          </cell>
          <cell r="AN448" t="str">
            <v>number</v>
          </cell>
          <cell r="AO448" t="str">
            <v>Numerical CRI score</v>
          </cell>
          <cell r="AP448">
            <v>2</v>
          </cell>
          <cell r="AQ448" t="str">
            <v>Down</v>
          </cell>
          <cell r="AR448" t="str">
            <v>Water quality compliance (CRI)</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t="str">
            <v>Yes</v>
          </cell>
          <cell r="CE448" t="str">
            <v>Yes</v>
          </cell>
          <cell r="CF448" t="str">
            <v>Yes</v>
          </cell>
          <cell r="CG448" t="str">
            <v>Yes</v>
          </cell>
          <cell r="CH448" t="str">
            <v>Yes</v>
          </cell>
          <cell r="CI448" t="str">
            <v/>
          </cell>
          <cell r="CJ448" t="str">
            <v/>
          </cell>
          <cell r="CK448" t="str">
            <v/>
          </cell>
          <cell r="CL448" t="str">
            <v/>
          </cell>
          <cell r="CM448" t="str">
            <v/>
          </cell>
          <cell r="CN448">
            <v>9.5</v>
          </cell>
          <cell r="CO448">
            <v>9.5</v>
          </cell>
          <cell r="CP448">
            <v>9.5</v>
          </cell>
          <cell r="CQ448">
            <v>9.5</v>
          </cell>
          <cell r="CR448">
            <v>9.5</v>
          </cell>
          <cell r="CS448">
            <v>2</v>
          </cell>
          <cell r="CT448">
            <v>2</v>
          </cell>
          <cell r="CU448">
            <v>2</v>
          </cell>
          <cell r="CV448">
            <v>2</v>
          </cell>
          <cell r="CW448">
            <v>2</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v>-2.1389999999999998</v>
          </cell>
          <cell r="DN448" t="str">
            <v/>
          </cell>
          <cell r="DO448" t="str">
            <v/>
          </cell>
          <cell r="DP448" t="str">
            <v/>
          </cell>
          <cell r="DQ448">
            <v>0</v>
          </cell>
          <cell r="DR448" t="str">
            <v/>
          </cell>
          <cell r="DS448" t="str">
            <v/>
          </cell>
          <cell r="DT448" t="str">
            <v/>
          </cell>
          <cell r="DU448" t="str">
            <v>No</v>
          </cell>
          <cell r="DV448">
            <v>1</v>
          </cell>
          <cell r="DW448" t="str">
            <v/>
          </cell>
        </row>
        <row r="449">
          <cell r="U449" t="str">
            <v>PR19TMS_BW07</v>
          </cell>
          <cell r="V449" t="str">
            <v>B - Deliver a safe and dependable water service</v>
          </cell>
          <cell r="W449" t="str">
            <v>PR14 continuation</v>
          </cell>
          <cell r="X449" t="str">
            <v>BW07</v>
          </cell>
          <cell r="Y449" t="str">
            <v>Properties at risk of receiving low pressure</v>
          </cell>
          <cell r="Z449" t="str">
            <v>The total number of properties which, at the end of the year, have received, and are likely to continue to receive, a pressure or flow below the reference level.</v>
          </cell>
          <cell r="AA449">
            <v>0.02</v>
          </cell>
          <cell r="AB449">
            <v>0.98</v>
          </cell>
          <cell r="AC449" t="str">
            <v/>
          </cell>
          <cell r="AD449" t="str">
            <v/>
          </cell>
          <cell r="AE449" t="str">
            <v/>
          </cell>
          <cell r="AF449" t="str">
            <v/>
          </cell>
          <cell r="AG449" t="str">
            <v/>
          </cell>
          <cell r="AH449" t="str">
            <v/>
          </cell>
          <cell r="AI449">
            <v>1</v>
          </cell>
          <cell r="AJ449" t="str">
            <v>Under</v>
          </cell>
          <cell r="AK449" t="str">
            <v xml:space="preserve">Revenue </v>
          </cell>
          <cell r="AL449" t="str">
            <v>In-period</v>
          </cell>
          <cell r="AM449" t="str">
            <v>Water pressure</v>
          </cell>
          <cell r="AN449" t="str">
            <v>number</v>
          </cell>
          <cell r="AO449" t="str">
            <v>No. of properties per 10,000 connections</v>
          </cell>
          <cell r="AP449">
            <v>0</v>
          </cell>
          <cell r="AQ449" t="str">
            <v>Down</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t="str">
            <v/>
          </cell>
          <cell r="BJ449" t="str">
            <v/>
          </cell>
          <cell r="BK449" t="str">
            <v/>
          </cell>
          <cell r="BL449" t="str">
            <v/>
          </cell>
          <cell r="BM449" t="str">
            <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t="str">
            <v>Yes</v>
          </cell>
          <cell r="CE449" t="str">
            <v>Yes</v>
          </cell>
          <cell r="CF449" t="str">
            <v>Yes</v>
          </cell>
          <cell r="CG449" t="str">
            <v>Yes</v>
          </cell>
          <cell r="CH449" t="str">
            <v>Yes</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No</v>
          </cell>
          <cell r="DV449">
            <v>1</v>
          </cell>
          <cell r="DW449" t="str">
            <v/>
          </cell>
        </row>
        <row r="450">
          <cell r="U450" t="str">
            <v>PR19TMS_BW08</v>
          </cell>
          <cell r="V450" t="str">
            <v>B - Deliver a safe and dependable water service</v>
          </cell>
          <cell r="W450" t="str">
            <v>PR19 new</v>
          </cell>
          <cell r="X450" t="str">
            <v>BW08</v>
          </cell>
          <cell r="Y450" t="str">
            <v>Acceptability of water to consumers</v>
          </cell>
          <cell r="Z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AA450">
            <v>0.01</v>
          </cell>
          <cell r="AB450">
            <v>0.99</v>
          </cell>
          <cell r="AC450" t="str">
            <v/>
          </cell>
          <cell r="AD450" t="str">
            <v/>
          </cell>
          <cell r="AE450" t="str">
            <v/>
          </cell>
          <cell r="AF450" t="str">
            <v/>
          </cell>
          <cell r="AG450" t="str">
            <v/>
          </cell>
          <cell r="AH450" t="str">
            <v/>
          </cell>
          <cell r="AI450">
            <v>1</v>
          </cell>
          <cell r="AJ450" t="str">
            <v>Under</v>
          </cell>
          <cell r="AK450" t="str">
            <v xml:space="preserve">Revenue </v>
          </cell>
          <cell r="AL450" t="str">
            <v>In-period</v>
          </cell>
          <cell r="AM450" t="str">
            <v>Customer contacts - water quality</v>
          </cell>
          <cell r="AN450" t="str">
            <v>Number</v>
          </cell>
          <cell r="AO450" t="str">
            <v>No. of contacts per 1,000 population</v>
          </cell>
          <cell r="AP450">
            <v>2</v>
          </cell>
          <cell r="AQ450" t="str">
            <v>Down</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t="str">
            <v/>
          </cell>
          <cell r="BJ450" t="str">
            <v/>
          </cell>
          <cell r="BK450" t="str">
            <v/>
          </cell>
          <cell r="BL450" t="str">
            <v/>
          </cell>
          <cell r="BM450" t="str">
            <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t="str">
            <v>Yes</v>
          </cell>
          <cell r="CE450" t="str">
            <v>Yes</v>
          </cell>
          <cell r="CF450" t="str">
            <v>Yes</v>
          </cell>
          <cell r="CG450" t="str">
            <v>Yes</v>
          </cell>
          <cell r="CH450" t="str">
            <v>Yes</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No</v>
          </cell>
          <cell r="DV450">
            <v>1</v>
          </cell>
          <cell r="DW450" t="str">
            <v/>
          </cell>
        </row>
        <row r="451">
          <cell r="U451" t="str">
            <v>PR19TMS_BW09</v>
          </cell>
          <cell r="V451" t="str">
            <v>B - Deliver a safe and dependable water service</v>
          </cell>
          <cell r="W451" t="str">
            <v>PR19 new</v>
          </cell>
          <cell r="X451" t="str">
            <v>BW09</v>
          </cell>
          <cell r="Y451" t="str">
            <v>Water quality events</v>
          </cell>
          <cell r="Z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AA451" t="str">
            <v/>
          </cell>
          <cell r="AB451">
            <v>1</v>
          </cell>
          <cell r="AC451" t="str">
            <v/>
          </cell>
          <cell r="AD451" t="str">
            <v/>
          </cell>
          <cell r="AE451" t="str">
            <v/>
          </cell>
          <cell r="AF451" t="str">
            <v/>
          </cell>
          <cell r="AG451" t="str">
            <v/>
          </cell>
          <cell r="AH451" t="str">
            <v/>
          </cell>
          <cell r="AI451">
            <v>1</v>
          </cell>
          <cell r="AJ451" t="str">
            <v>Under</v>
          </cell>
          <cell r="AK451" t="str">
            <v xml:space="preserve">Revenue </v>
          </cell>
          <cell r="AL451" t="str">
            <v>In-period</v>
          </cell>
          <cell r="AM451" t="str">
            <v>Water quality compliance</v>
          </cell>
          <cell r="AN451" t="str">
            <v>nr</v>
          </cell>
          <cell r="AO451" t="str">
            <v xml:space="preserve">This measure will be a count of the total number of category 3, 4 and 5 events which have impacted customers </v>
          </cell>
          <cell r="AP451">
            <v>0</v>
          </cell>
          <cell r="AQ451" t="str">
            <v>Down</v>
          </cell>
          <cell r="AR451" t="str">
            <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t="str">
            <v/>
          </cell>
          <cell r="BJ451" t="str">
            <v/>
          </cell>
          <cell r="BK451" t="str">
            <v/>
          </cell>
          <cell r="BL451" t="str">
            <v/>
          </cell>
          <cell r="BM451" t="str">
            <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t="str">
            <v>Yes</v>
          </cell>
          <cell r="CE451" t="str">
            <v>Yes</v>
          </cell>
          <cell r="CF451" t="str">
            <v>Yes</v>
          </cell>
          <cell r="CG451" t="str">
            <v>Yes</v>
          </cell>
          <cell r="CH451" t="str">
            <v>Yes</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v>1</v>
          </cell>
          <cell r="DW451" t="str">
            <v/>
          </cell>
        </row>
        <row r="452">
          <cell r="U452" t="str">
            <v>PR19TMS_BW10</v>
          </cell>
          <cell r="V452" t="str">
            <v>B - Deliver a safe and dependable water service</v>
          </cell>
          <cell r="W452" t="str">
            <v>PR19 new</v>
          </cell>
          <cell r="X452" t="str">
            <v>BW10</v>
          </cell>
          <cell r="Y452" t="str">
            <v>Reducing risk of lead</v>
          </cell>
          <cell r="Z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AA452" t="str">
            <v/>
          </cell>
          <cell r="AB452">
            <v>1</v>
          </cell>
          <cell r="AC452" t="str">
            <v/>
          </cell>
          <cell r="AD452" t="str">
            <v/>
          </cell>
          <cell r="AE452" t="str">
            <v/>
          </cell>
          <cell r="AF452" t="str">
            <v/>
          </cell>
          <cell r="AG452" t="str">
            <v/>
          </cell>
          <cell r="AH452" t="str">
            <v/>
          </cell>
          <cell r="AI452">
            <v>1</v>
          </cell>
          <cell r="AJ452" t="str">
            <v>Out &amp; under</v>
          </cell>
          <cell r="AK452" t="str">
            <v xml:space="preserve">Revenue </v>
          </cell>
          <cell r="AL452" t="str">
            <v>In-period</v>
          </cell>
          <cell r="AM452" t="str">
            <v>Water quality compliance</v>
          </cell>
          <cell r="AN452" t="str">
            <v>nr</v>
          </cell>
          <cell r="AO452" t="str">
            <v>This measure will be a cumulative count of the total number of lead communication pipes rehabilitated over each financial year to meet the agreed requirements of our legal instrument.</v>
          </cell>
          <cell r="AP452">
            <v>0</v>
          </cell>
          <cell r="AQ452" t="str">
            <v>Up</v>
          </cell>
          <cell r="AR452" t="str">
            <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t="str">
            <v/>
          </cell>
          <cell r="BJ452" t="str">
            <v/>
          </cell>
          <cell r="BK452" t="str">
            <v/>
          </cell>
          <cell r="BL452" t="str">
            <v/>
          </cell>
          <cell r="BM452" t="str">
            <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t="str">
            <v/>
          </cell>
          <cell r="CE452" t="str">
            <v/>
          </cell>
          <cell r="CF452" t="str">
            <v/>
          </cell>
          <cell r="CG452" t="str">
            <v/>
          </cell>
          <cell r="CH452" t="str">
            <v>Yes</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No</v>
          </cell>
          <cell r="DV452" t="str">
            <v/>
          </cell>
          <cell r="DW452" t="str">
            <v/>
          </cell>
        </row>
        <row r="453">
          <cell r="U453" t="str">
            <v>PR19TMS_BW11</v>
          </cell>
          <cell r="V453" t="str">
            <v>B - Deliver a safe and dependable water service</v>
          </cell>
          <cell r="W453" t="str">
            <v>PR19 new</v>
          </cell>
          <cell r="X453" t="str">
            <v>BW11</v>
          </cell>
          <cell r="Y453" t="str">
            <v>Responding to major trunk mains bursts</v>
          </cell>
          <cell r="Z453" t="str">
            <v>Customer impact of no water or  pressure less than 3 meters, measured from the time of first customer contact out of supply for greater than 3 hours, where the cause is identified as failure of a trunk main.</v>
          </cell>
          <cell r="AA453" t="str">
            <v/>
          </cell>
          <cell r="AB453">
            <v>1</v>
          </cell>
          <cell r="AC453" t="str">
            <v/>
          </cell>
          <cell r="AD453" t="str">
            <v/>
          </cell>
          <cell r="AE453" t="str">
            <v/>
          </cell>
          <cell r="AF453" t="str">
            <v/>
          </cell>
          <cell r="AG453" t="str">
            <v/>
          </cell>
          <cell r="AH453" t="str">
            <v/>
          </cell>
          <cell r="AI453">
            <v>1</v>
          </cell>
          <cell r="AJ453" t="str">
            <v>NFI</v>
          </cell>
          <cell r="AK453" t="str">
            <v/>
          </cell>
          <cell r="AL453" t="str">
            <v/>
          </cell>
          <cell r="AM453" t="str">
            <v>Supply interruptions</v>
          </cell>
          <cell r="AN453" t="str">
            <v>time</v>
          </cell>
          <cell r="AO453" t="str">
            <v>The average number of minutes lost per customer</v>
          </cell>
          <cell r="AP453">
            <v>0</v>
          </cell>
          <cell r="AQ453" t="str">
            <v>Down</v>
          </cell>
          <cell r="AR453" t="str">
            <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t="str">
            <v/>
          </cell>
          <cell r="BJ453" t="str">
            <v/>
          </cell>
          <cell r="BK453" t="str">
            <v/>
          </cell>
          <cell r="BL453" t="str">
            <v/>
          </cell>
          <cell r="BM453" t="str">
            <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v>1</v>
          </cell>
          <cell r="DW453" t="str">
            <v/>
          </cell>
        </row>
        <row r="454">
          <cell r="U454">
            <v>0</v>
          </cell>
          <cell r="V454">
            <v>0</v>
          </cell>
          <cell r="W454">
            <v>0</v>
          </cell>
          <cell r="X454">
            <v>0</v>
          </cell>
          <cell r="Y454">
            <v>0</v>
          </cell>
          <cell r="Z454" t="e">
            <v>#REF!</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t="str">
            <v/>
          </cell>
          <cell r="BJ454" t="str">
            <v/>
          </cell>
          <cell r="BK454" t="str">
            <v/>
          </cell>
          <cell r="BL454" t="str">
            <v/>
          </cell>
          <cell r="BM454" t="str">
            <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v>0</v>
          </cell>
          <cell r="DV454">
            <v>0</v>
          </cell>
          <cell r="DW454">
            <v>0</v>
          </cell>
        </row>
        <row r="455">
          <cell r="U455" t="str">
            <v>PR19TMS_CS01</v>
          </cell>
          <cell r="V455" t="str">
            <v>C- Deliver a safe and dependable wastewater service</v>
          </cell>
          <cell r="W455" t="str">
            <v>PR19 new</v>
          </cell>
          <cell r="X455" t="str">
            <v>CS01</v>
          </cell>
          <cell r="Y455" t="str">
            <v>Treatment works compliance</v>
          </cell>
          <cell r="Z455"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AA455" t="str">
            <v/>
          </cell>
          <cell r="AB455" t="str">
            <v/>
          </cell>
          <cell r="AC455">
            <v>1</v>
          </cell>
          <cell r="AD455" t="str">
            <v/>
          </cell>
          <cell r="AE455" t="str">
            <v/>
          </cell>
          <cell r="AF455" t="str">
            <v/>
          </cell>
          <cell r="AG455" t="str">
            <v/>
          </cell>
          <cell r="AH455" t="str">
            <v/>
          </cell>
          <cell r="AI455">
            <v>1</v>
          </cell>
          <cell r="AJ455" t="str">
            <v>Under</v>
          </cell>
          <cell r="AK455" t="str">
            <v xml:space="preserve">Revenue </v>
          </cell>
          <cell r="AL455" t="str">
            <v>In-period</v>
          </cell>
          <cell r="AM455" t="str">
            <v>Treatment works</v>
          </cell>
          <cell r="AN455" t="str">
            <v>%</v>
          </cell>
          <cell r="AO455" t="str">
            <v>Percentage compliance</v>
          </cell>
          <cell r="AP455">
            <v>2</v>
          </cell>
          <cell r="AQ455" t="str">
            <v>Up</v>
          </cell>
          <cell r="AR455" t="str">
            <v>Treatment works compliance</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100</v>
          </cell>
          <cell r="BJ455">
            <v>100</v>
          </cell>
          <cell r="BK455">
            <v>100</v>
          </cell>
          <cell r="BL455">
            <v>100</v>
          </cell>
          <cell r="BM455">
            <v>100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t="str">
            <v>Yes</v>
          </cell>
          <cell r="CE455" t="str">
            <v>Yes</v>
          </cell>
          <cell r="CF455" t="str">
            <v>Yes</v>
          </cell>
          <cell r="CG455" t="str">
            <v>Yes</v>
          </cell>
          <cell r="CH455" t="str">
            <v>Yes</v>
          </cell>
          <cell r="CI455" t="str">
            <v/>
          </cell>
          <cell r="CJ455" t="str">
            <v/>
          </cell>
          <cell r="CK455" t="str">
            <v/>
          </cell>
          <cell r="CL455" t="str">
            <v/>
          </cell>
          <cell r="CM455" t="str">
            <v/>
          </cell>
          <cell r="CN455" t="str">
            <v/>
          </cell>
          <cell r="CO455" t="str">
            <v/>
          </cell>
          <cell r="CP455" t="str">
            <v/>
          </cell>
          <cell r="CQ455" t="str">
            <v/>
          </cell>
          <cell r="CR455" t="str">
            <v/>
          </cell>
          <cell r="CS455">
            <v>99</v>
          </cell>
          <cell r="CT455">
            <v>99</v>
          </cell>
          <cell r="CU455">
            <v>99</v>
          </cell>
          <cell r="CV455">
            <v>99</v>
          </cell>
          <cell r="CW455">
            <v>99</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v>-3.0630000000000002</v>
          </cell>
          <cell r="DN455" t="str">
            <v/>
          </cell>
          <cell r="DO455" t="str">
            <v/>
          </cell>
          <cell r="DP455" t="str">
            <v/>
          </cell>
          <cell r="DQ455" t="str">
            <v/>
          </cell>
          <cell r="DR455" t="str">
            <v/>
          </cell>
          <cell r="DS455" t="str">
            <v/>
          </cell>
          <cell r="DT455" t="str">
            <v/>
          </cell>
          <cell r="DU455" t="str">
            <v/>
          </cell>
          <cell r="DV455">
            <v>1</v>
          </cell>
          <cell r="DW455" t="str">
            <v/>
          </cell>
        </row>
        <row r="456">
          <cell r="U456" t="str">
            <v>PR19TMS_CS02</v>
          </cell>
          <cell r="V456" t="str">
            <v>C- Deliver a safe and dependable wastewater service</v>
          </cell>
          <cell r="W456" t="str">
            <v>PR14 revision</v>
          </cell>
          <cell r="X456" t="str">
            <v>CS02</v>
          </cell>
          <cell r="Y456" t="str">
            <v>Sewer collapses</v>
          </cell>
          <cell r="Z456" t="str">
            <v xml:space="preserve">Number of sewer collapses per thousand kilometres of all sewers causing an impact on service to customers or the environment. </v>
          </cell>
          <cell r="AA456" t="str">
            <v/>
          </cell>
          <cell r="AB456" t="str">
            <v/>
          </cell>
          <cell r="AC456">
            <v>1</v>
          </cell>
          <cell r="AD456" t="str">
            <v/>
          </cell>
          <cell r="AE456" t="str">
            <v/>
          </cell>
          <cell r="AF456" t="str">
            <v/>
          </cell>
          <cell r="AG456" t="str">
            <v/>
          </cell>
          <cell r="AH456" t="str">
            <v/>
          </cell>
          <cell r="AI456">
            <v>1</v>
          </cell>
          <cell r="AJ456" t="str">
            <v>Out &amp; under</v>
          </cell>
          <cell r="AK456" t="str">
            <v xml:space="preserve">Revenue </v>
          </cell>
          <cell r="AL456" t="str">
            <v>In-period</v>
          </cell>
          <cell r="AM456" t="str">
            <v>Asset/equipment failure</v>
          </cell>
          <cell r="AN456" t="str">
            <v>number</v>
          </cell>
          <cell r="AO456" t="str">
            <v>Number of collapses per 1000km of sewer network</v>
          </cell>
          <cell r="AP456">
            <v>2</v>
          </cell>
          <cell r="AQ456" t="str">
            <v>Down</v>
          </cell>
          <cell r="AR456" t="str">
            <v>Sewer collapses</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4</v>
          </cell>
          <cell r="BJ456">
            <v>4</v>
          </cell>
          <cell r="BK456">
            <v>4</v>
          </cell>
          <cell r="BL456">
            <v>4</v>
          </cell>
          <cell r="BM456">
            <v>4</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t="str">
            <v>Yes</v>
          </cell>
          <cell r="CE456" t="str">
            <v>Yes</v>
          </cell>
          <cell r="CF456" t="str">
            <v>Yes</v>
          </cell>
          <cell r="CG456" t="str">
            <v>Yes</v>
          </cell>
          <cell r="CH456" t="str">
            <v>Yes</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v>-0.96699999999999997</v>
          </cell>
          <cell r="DN456" t="str">
            <v/>
          </cell>
          <cell r="DO456" t="str">
            <v/>
          </cell>
          <cell r="DP456" t="str">
            <v/>
          </cell>
          <cell r="DQ456">
            <v>0.755</v>
          </cell>
          <cell r="DR456" t="str">
            <v/>
          </cell>
          <cell r="DS456" t="str">
            <v/>
          </cell>
          <cell r="DT456" t="str">
            <v/>
          </cell>
          <cell r="DU456" t="str">
            <v/>
          </cell>
          <cell r="DV456">
            <v>1</v>
          </cell>
          <cell r="DW456" t="str">
            <v/>
          </cell>
        </row>
        <row r="457">
          <cell r="U457" t="str">
            <v>PR19TMS_CS03</v>
          </cell>
          <cell r="V457" t="str">
            <v>C- Deliver a safe and dependable wastewater service</v>
          </cell>
          <cell r="W457" t="str">
            <v>PR19 new</v>
          </cell>
          <cell r="X457" t="str">
            <v>CS03</v>
          </cell>
          <cell r="Y457" t="str">
            <v>Internal sewer flooding</v>
          </cell>
          <cell r="Z457"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AA457" t="str">
            <v/>
          </cell>
          <cell r="AB457" t="str">
            <v/>
          </cell>
          <cell r="AC457">
            <v>1</v>
          </cell>
          <cell r="AD457" t="str">
            <v/>
          </cell>
          <cell r="AE457" t="str">
            <v/>
          </cell>
          <cell r="AF457" t="str">
            <v/>
          </cell>
          <cell r="AG457" t="str">
            <v/>
          </cell>
          <cell r="AH457" t="str">
            <v/>
          </cell>
          <cell r="AI457">
            <v>1</v>
          </cell>
          <cell r="AJ457" t="str">
            <v>Out &amp; under</v>
          </cell>
          <cell r="AK457" t="str">
            <v xml:space="preserve">Revenue </v>
          </cell>
          <cell r="AL457" t="str">
            <v>In-period</v>
          </cell>
          <cell r="AM457" t="str">
            <v>Sewer flooding</v>
          </cell>
          <cell r="AN457" t="str">
            <v>number</v>
          </cell>
          <cell r="AO457" t="str">
            <v>Number of incidents per 10,000 sewer connections</v>
          </cell>
          <cell r="AP457">
            <v>2</v>
          </cell>
          <cell r="AQ457" t="str">
            <v>Down</v>
          </cell>
          <cell r="AR457" t="str">
            <v>Internal sewer flooding</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1.68</v>
          </cell>
          <cell r="BJ457">
            <v>1.63</v>
          </cell>
          <cell r="BK457">
            <v>1.58</v>
          </cell>
          <cell r="BL457">
            <v>1.44</v>
          </cell>
          <cell r="BM457">
            <v>1.34</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t="str">
            <v>Yes</v>
          </cell>
          <cell r="CE457" t="str">
            <v>Yes</v>
          </cell>
          <cell r="CF457" t="str">
            <v>Yes</v>
          </cell>
          <cell r="CG457" t="str">
            <v>Yes</v>
          </cell>
          <cell r="CH457" t="str">
            <v>Yes</v>
          </cell>
          <cell r="CI457" t="str">
            <v/>
          </cell>
          <cell r="CJ457" t="str">
            <v/>
          </cell>
          <cell r="CK457" t="str">
            <v/>
          </cell>
          <cell r="CL457" t="str">
            <v/>
          </cell>
          <cell r="CM457" t="str">
            <v/>
          </cell>
          <cell r="CN457">
            <v>3.35</v>
          </cell>
          <cell r="CO457">
            <v>3.35</v>
          </cell>
          <cell r="CP457">
            <v>3.35</v>
          </cell>
          <cell r="CQ457">
            <v>3.35</v>
          </cell>
          <cell r="CR457">
            <v>3.35</v>
          </cell>
          <cell r="CS457" t="str">
            <v/>
          </cell>
          <cell r="CT457" t="str">
            <v/>
          </cell>
          <cell r="CU457" t="str">
            <v/>
          </cell>
          <cell r="CV457" t="str">
            <v/>
          </cell>
          <cell r="CW457" t="str">
            <v/>
          </cell>
          <cell r="CX457" t="str">
            <v/>
          </cell>
          <cell r="CY457" t="str">
            <v/>
          </cell>
          <cell r="CZ457" t="str">
            <v/>
          </cell>
          <cell r="DA457" t="str">
            <v/>
          </cell>
          <cell r="DB457" t="str">
            <v/>
          </cell>
          <cell r="DC457">
            <v>1.22</v>
          </cell>
          <cell r="DD457">
            <v>1.17</v>
          </cell>
          <cell r="DE457">
            <v>1.1299999999999999</v>
          </cell>
          <cell r="DF457">
            <v>0.99</v>
          </cell>
          <cell r="DG457">
            <v>0.9</v>
          </cell>
          <cell r="DH457" t="str">
            <v/>
          </cell>
          <cell r="DI457" t="str">
            <v/>
          </cell>
          <cell r="DJ457" t="str">
            <v/>
          </cell>
          <cell r="DK457" t="str">
            <v/>
          </cell>
          <cell r="DL457" t="str">
            <v/>
          </cell>
          <cell r="DM457">
            <v>-16.762</v>
          </cell>
          <cell r="DN457" t="str">
            <v/>
          </cell>
          <cell r="DO457" t="str">
            <v/>
          </cell>
          <cell r="DP457" t="str">
            <v/>
          </cell>
          <cell r="DQ457">
            <v>16.762</v>
          </cell>
          <cell r="DR457" t="str">
            <v/>
          </cell>
          <cell r="DS457" t="str">
            <v/>
          </cell>
          <cell r="DT457" t="str">
            <v/>
          </cell>
          <cell r="DU457" t="str">
            <v/>
          </cell>
          <cell r="DV457">
            <v>1</v>
          </cell>
          <cell r="DW457" t="str">
            <v/>
          </cell>
        </row>
        <row r="458">
          <cell r="U458" t="str">
            <v>PR19TMS_CS04</v>
          </cell>
          <cell r="V458" t="str">
            <v>C- Deliver a safe and dependable wastewater service</v>
          </cell>
          <cell r="W458" t="str">
            <v>PR14 revision</v>
          </cell>
          <cell r="X458" t="str">
            <v>CS04</v>
          </cell>
          <cell r="Y458" t="str">
            <v>Clearance of blockages</v>
          </cell>
          <cell r="Z458" t="str">
            <v>Number of sewer blockage events that required clearing. A blockage is an obstruction in a sewer which causes a reportable problem (not caused by hydraulic overload), such as flooding or discharge to a watercourse, unusable sanitation, surcharged sewers or odour.</v>
          </cell>
          <cell r="AA458" t="str">
            <v/>
          </cell>
          <cell r="AB458" t="str">
            <v/>
          </cell>
          <cell r="AC458">
            <v>1</v>
          </cell>
          <cell r="AD458" t="str">
            <v/>
          </cell>
          <cell r="AE458" t="str">
            <v/>
          </cell>
          <cell r="AF458" t="str">
            <v/>
          </cell>
          <cell r="AG458" t="str">
            <v/>
          </cell>
          <cell r="AH458" t="str">
            <v/>
          </cell>
          <cell r="AI458">
            <v>1</v>
          </cell>
          <cell r="AJ458" t="str">
            <v>Out &amp; under</v>
          </cell>
          <cell r="AK458" t="str">
            <v xml:space="preserve">Revenue </v>
          </cell>
          <cell r="AL458" t="str">
            <v>In-period</v>
          </cell>
          <cell r="AM458" t="str">
            <v>Sewer flooding</v>
          </cell>
          <cell r="AN458" t="str">
            <v>number</v>
          </cell>
          <cell r="AO458" t="str">
            <v>Incidents per 1,000 km of sewers</v>
          </cell>
          <cell r="AP458">
            <v>0</v>
          </cell>
          <cell r="AQ458" t="str">
            <v>Down</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t="str">
            <v/>
          </cell>
          <cell r="BJ458" t="str">
            <v/>
          </cell>
          <cell r="BK458" t="str">
            <v/>
          </cell>
          <cell r="BL458" t="str">
            <v/>
          </cell>
          <cell r="BM458" t="str">
            <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t="str">
            <v>Yes</v>
          </cell>
          <cell r="CE458" t="str">
            <v>Yes</v>
          </cell>
          <cell r="CF458" t="str">
            <v>Yes</v>
          </cell>
          <cell r="CG458" t="str">
            <v>Yes</v>
          </cell>
          <cell r="CH458" t="str">
            <v>Yes</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v>1</v>
          </cell>
          <cell r="DW458" t="str">
            <v/>
          </cell>
        </row>
        <row r="459">
          <cell r="U459" t="str">
            <v>PR19TMS_CS05</v>
          </cell>
          <cell r="V459" t="str">
            <v>C- Deliver a safe and dependable wastewater service</v>
          </cell>
          <cell r="W459" t="str">
            <v>PR19 new</v>
          </cell>
          <cell r="X459" t="str">
            <v>CS05</v>
          </cell>
          <cell r="Y459" t="str">
            <v>Sewage pumping station availability</v>
          </cell>
          <cell r="Z459" t="str">
            <v xml:space="preserve">The average annual asset availability of pumps in network catchment sewage pumping stations. </v>
          </cell>
          <cell r="AA459" t="str">
            <v/>
          </cell>
          <cell r="AB459" t="str">
            <v/>
          </cell>
          <cell r="AC459">
            <v>1</v>
          </cell>
          <cell r="AD459" t="str">
            <v/>
          </cell>
          <cell r="AE459" t="str">
            <v/>
          </cell>
          <cell r="AF459" t="str">
            <v/>
          </cell>
          <cell r="AG459" t="str">
            <v/>
          </cell>
          <cell r="AH459" t="str">
            <v/>
          </cell>
          <cell r="AI459">
            <v>1</v>
          </cell>
          <cell r="AJ459" t="str">
            <v>Under</v>
          </cell>
          <cell r="AK459" t="str">
            <v xml:space="preserve">Revenue </v>
          </cell>
          <cell r="AL459" t="str">
            <v>In-period</v>
          </cell>
          <cell r="AM459" t="str">
            <v>Waste disposal</v>
          </cell>
          <cell r="AN459" t="str">
            <v>%</v>
          </cell>
          <cell r="AO459" t="str">
            <v xml:space="preserve">This is the annual average availability of our sewage pumping stations as a percentage of the total number of sewage pumping stations that are reported and monitored in the supervisory control and data acquisition (SCADA) system. </v>
          </cell>
          <cell r="AP459">
            <v>1</v>
          </cell>
          <cell r="AQ459" t="str">
            <v>Up</v>
          </cell>
          <cell r="AR459" t="str">
            <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t="str">
            <v/>
          </cell>
          <cell r="BJ459" t="str">
            <v/>
          </cell>
          <cell r="BK459" t="str">
            <v/>
          </cell>
          <cell r="BL459" t="str">
            <v/>
          </cell>
          <cell r="BM459" t="str">
            <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t="str">
            <v>Yes</v>
          </cell>
          <cell r="CE459" t="str">
            <v>Yes</v>
          </cell>
          <cell r="CF459" t="str">
            <v>Yes</v>
          </cell>
          <cell r="CG459" t="str">
            <v>Yes</v>
          </cell>
          <cell r="CH459" t="str">
            <v>Yes</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v>1</v>
          </cell>
          <cell r="DW459" t="str">
            <v/>
          </cell>
        </row>
        <row r="460">
          <cell r="U460" t="str">
            <v>PR19TMS_DS01</v>
          </cell>
          <cell r="V460" t="str">
            <v>D - Plan for the future</v>
          </cell>
          <cell r="W460" t="str">
            <v>PR19 new</v>
          </cell>
          <cell r="X460" t="str">
            <v>DS01</v>
          </cell>
          <cell r="Y460" t="str">
            <v>Risk of sewer flooding in a storm</v>
          </cell>
          <cell r="Z460" t="str">
            <v>The percentage of population at risk of sewer flooding in a 1-in-50 year storm.</v>
          </cell>
          <cell r="AA460" t="str">
            <v/>
          </cell>
          <cell r="AB460" t="str">
            <v/>
          </cell>
          <cell r="AC460">
            <v>1</v>
          </cell>
          <cell r="AD460" t="str">
            <v/>
          </cell>
          <cell r="AE460" t="str">
            <v/>
          </cell>
          <cell r="AF460" t="str">
            <v/>
          </cell>
          <cell r="AG460" t="str">
            <v/>
          </cell>
          <cell r="AH460" t="str">
            <v/>
          </cell>
          <cell r="AI460">
            <v>1</v>
          </cell>
          <cell r="AJ460" t="str">
            <v>NFI</v>
          </cell>
          <cell r="AK460" t="str">
            <v/>
          </cell>
          <cell r="AL460" t="str">
            <v/>
          </cell>
          <cell r="AM460" t="str">
            <v>Sewer flooding</v>
          </cell>
          <cell r="AN460" t="str">
            <v>%</v>
          </cell>
          <cell r="AO460" t="str">
            <v>Percentage of population at risk</v>
          </cell>
          <cell r="AP460">
            <v>2</v>
          </cell>
          <cell r="AQ460" t="str">
            <v>Down</v>
          </cell>
          <cell r="AR460" t="str">
            <v>Risk of sewer flooding in a storm</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10.25</v>
          </cell>
          <cell r="BJ460">
            <v>10.25</v>
          </cell>
          <cell r="BK460">
            <v>10.25</v>
          </cell>
          <cell r="BL460">
            <v>10.25</v>
          </cell>
          <cell r="BM460">
            <v>9.9</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v>1</v>
          </cell>
          <cell r="DW460" t="str">
            <v/>
          </cell>
        </row>
        <row r="461">
          <cell r="U461" t="str">
            <v>PR19TMS_DS02</v>
          </cell>
          <cell r="V461" t="str">
            <v>D - Plan for the future</v>
          </cell>
          <cell r="W461" t="str">
            <v>PR14 revision</v>
          </cell>
          <cell r="X461" t="str">
            <v>DS02</v>
          </cell>
          <cell r="Y461" t="str">
            <v>Surface water management</v>
          </cell>
          <cell r="Z461"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AA461" t="str">
            <v/>
          </cell>
          <cell r="AB461" t="str">
            <v/>
          </cell>
          <cell r="AC461">
            <v>1</v>
          </cell>
          <cell r="AD461" t="str">
            <v/>
          </cell>
          <cell r="AE461" t="str">
            <v/>
          </cell>
          <cell r="AF461" t="str">
            <v/>
          </cell>
          <cell r="AG461" t="str">
            <v/>
          </cell>
          <cell r="AH461" t="str">
            <v/>
          </cell>
          <cell r="AI461">
            <v>1</v>
          </cell>
          <cell r="AJ461" t="str">
            <v>Out &amp; under</v>
          </cell>
          <cell r="AK461" t="str">
            <v xml:space="preserve">Revenue </v>
          </cell>
          <cell r="AL461" t="str">
            <v>End of period</v>
          </cell>
          <cell r="AM461" t="str">
            <v>Resilience</v>
          </cell>
          <cell r="AN461" t="str">
            <v>number</v>
          </cell>
          <cell r="AO461" t="str">
            <v>number of hectares</v>
          </cell>
          <cell r="AP461">
            <v>2</v>
          </cell>
          <cell r="AQ461" t="str">
            <v>Up</v>
          </cell>
          <cell r="AR461" t="str">
            <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t="str">
            <v/>
          </cell>
          <cell r="BJ461" t="str">
            <v/>
          </cell>
          <cell r="BK461" t="str">
            <v/>
          </cell>
          <cell r="BL461" t="str">
            <v/>
          </cell>
          <cell r="BM461" t="str">
            <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t="str">
            <v/>
          </cell>
          <cell r="CE461" t="str">
            <v/>
          </cell>
          <cell r="CF461" t="str">
            <v/>
          </cell>
          <cell r="CG461" t="str">
            <v/>
          </cell>
          <cell r="CH461" t="str">
            <v>Yes</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No</v>
          </cell>
          <cell r="DV461">
            <v>1</v>
          </cell>
          <cell r="DW461" t="str">
            <v/>
          </cell>
        </row>
        <row r="462">
          <cell r="U462" t="str">
            <v>PR19TMS_DW01</v>
          </cell>
          <cell r="V462" t="str">
            <v>D - Plan for the future</v>
          </cell>
          <cell r="W462" t="str">
            <v>PR19 new</v>
          </cell>
          <cell r="X462" t="str">
            <v>DW01</v>
          </cell>
          <cell r="Y462" t="str">
            <v>Risk of severe restrictions in a drought</v>
          </cell>
          <cell r="Z462"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AA462">
            <v>0.01</v>
          </cell>
          <cell r="AB462">
            <v>0.99</v>
          </cell>
          <cell r="AC462" t="str">
            <v/>
          </cell>
          <cell r="AD462" t="str">
            <v/>
          </cell>
          <cell r="AE462" t="str">
            <v/>
          </cell>
          <cell r="AF462" t="str">
            <v/>
          </cell>
          <cell r="AG462" t="str">
            <v/>
          </cell>
          <cell r="AH462" t="str">
            <v/>
          </cell>
          <cell r="AI462">
            <v>1</v>
          </cell>
          <cell r="AJ462" t="str">
            <v>NFI</v>
          </cell>
          <cell r="AK462" t="str">
            <v/>
          </cell>
          <cell r="AL462" t="str">
            <v/>
          </cell>
          <cell r="AM462" t="str">
            <v>Resilience</v>
          </cell>
          <cell r="AN462" t="str">
            <v>%</v>
          </cell>
          <cell r="AO462" t="str">
            <v>Percentage of population at risk</v>
          </cell>
          <cell r="AP462">
            <v>1</v>
          </cell>
          <cell r="AQ462" t="str">
            <v>Down</v>
          </cell>
          <cell r="AR462" t="str">
            <v>Risk of severe restrictions in a drought</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77</v>
          </cell>
          <cell r="BJ462">
            <v>77</v>
          </cell>
          <cell r="BK462">
            <v>77</v>
          </cell>
          <cell r="BL462">
            <v>76.900000000000006</v>
          </cell>
          <cell r="BM462">
            <v>76.900000000000006</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No</v>
          </cell>
          <cell r="DV462">
            <v>1</v>
          </cell>
          <cell r="DW462" t="str">
            <v/>
          </cell>
        </row>
        <row r="463">
          <cell r="U463" t="str">
            <v>PR19TMS_DW02</v>
          </cell>
          <cell r="V463" t="str">
            <v>D - Plan for the future</v>
          </cell>
          <cell r="W463" t="str">
            <v>PR14 continuation</v>
          </cell>
          <cell r="X463" t="str">
            <v>DW02</v>
          </cell>
          <cell r="Y463" t="str">
            <v>Security of supply index SoSI</v>
          </cell>
          <cell r="Z463"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AA463">
            <v>0.67</v>
          </cell>
          <cell r="AB463">
            <v>0.33</v>
          </cell>
          <cell r="AC463" t="str">
            <v/>
          </cell>
          <cell r="AD463" t="str">
            <v/>
          </cell>
          <cell r="AE463" t="str">
            <v/>
          </cell>
          <cell r="AF463" t="str">
            <v/>
          </cell>
          <cell r="AG463" t="str">
            <v/>
          </cell>
          <cell r="AH463" t="str">
            <v/>
          </cell>
          <cell r="AI463">
            <v>1</v>
          </cell>
          <cell r="AJ463" t="str">
            <v>Under</v>
          </cell>
          <cell r="AK463" t="str">
            <v xml:space="preserve">Revenue </v>
          </cell>
          <cell r="AL463" t="str">
            <v>In-period</v>
          </cell>
          <cell r="AM463" t="str">
            <v>Security of supply</v>
          </cell>
          <cell r="AN463" t="str">
            <v>score</v>
          </cell>
          <cell r="AO463" t="str">
            <v>The components of the Security of Supply Index calculation are annual averages and peak week values in Ml/d.</v>
          </cell>
          <cell r="AP463">
            <v>0</v>
          </cell>
          <cell r="AQ463" t="str">
            <v>Up</v>
          </cell>
          <cell r="AR463" t="str">
            <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t="str">
            <v/>
          </cell>
          <cell r="BJ463" t="str">
            <v/>
          </cell>
          <cell r="BK463" t="str">
            <v/>
          </cell>
          <cell r="BL463" t="str">
            <v/>
          </cell>
          <cell r="BM463" t="str">
            <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t="str">
            <v>Yes</v>
          </cell>
          <cell r="CE463" t="str">
            <v>Yes</v>
          </cell>
          <cell r="CF463" t="str">
            <v>Yes</v>
          </cell>
          <cell r="CG463" t="str">
            <v>Yes</v>
          </cell>
          <cell r="CH463" t="str">
            <v>Yes</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No</v>
          </cell>
          <cell r="DV463">
            <v>1</v>
          </cell>
          <cell r="DW463" t="str">
            <v/>
          </cell>
        </row>
        <row r="464">
          <cell r="U464" t="str">
            <v>PR19TMS_DWS01</v>
          </cell>
          <cell r="V464" t="str">
            <v>D - Plan for the future</v>
          </cell>
          <cell r="W464" t="str">
            <v>PR19 new</v>
          </cell>
          <cell r="X464" t="str">
            <v>DWS01</v>
          </cell>
          <cell r="Y464" t="str">
            <v>Power resilience</v>
          </cell>
          <cell r="Z464"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AA464" t="str">
            <v/>
          </cell>
          <cell r="AB464">
            <v>0.67</v>
          </cell>
          <cell r="AC464">
            <v>0.33</v>
          </cell>
          <cell r="AD464" t="str">
            <v/>
          </cell>
          <cell r="AE464" t="str">
            <v/>
          </cell>
          <cell r="AF464" t="str">
            <v/>
          </cell>
          <cell r="AG464" t="str">
            <v/>
          </cell>
          <cell r="AH464" t="str">
            <v/>
          </cell>
          <cell r="AI464">
            <v>1</v>
          </cell>
          <cell r="AJ464" t="str">
            <v>Under</v>
          </cell>
          <cell r="AK464" t="str">
            <v xml:space="preserve">Revenue </v>
          </cell>
          <cell r="AL464" t="str">
            <v>End of period</v>
          </cell>
          <cell r="AM464" t="str">
            <v>Resilience</v>
          </cell>
          <cell r="AN464" t="str">
            <v>nr</v>
          </cell>
          <cell r="AO464" t="str">
            <v>Number of sites</v>
          </cell>
          <cell r="AP464">
            <v>0</v>
          </cell>
          <cell r="AQ464" t="str">
            <v>Up</v>
          </cell>
          <cell r="AR464" t="str">
            <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t="str">
            <v/>
          </cell>
          <cell r="BJ464" t="str">
            <v/>
          </cell>
          <cell r="BK464" t="str">
            <v/>
          </cell>
          <cell r="BL464" t="str">
            <v/>
          </cell>
          <cell r="BM464" t="str">
            <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t="str">
            <v/>
          </cell>
          <cell r="CE464" t="str">
            <v/>
          </cell>
          <cell r="CF464" t="str">
            <v/>
          </cell>
          <cell r="CG464" t="str">
            <v/>
          </cell>
          <cell r="CH464" t="str">
            <v>Yes</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v>1</v>
          </cell>
          <cell r="DW464" t="str">
            <v/>
          </cell>
        </row>
        <row r="465">
          <cell r="U465" t="str">
            <v>PR19TMS_DWS02</v>
          </cell>
          <cell r="V465" t="str">
            <v>D - Plan for the future</v>
          </cell>
          <cell r="W465" t="str">
            <v>PR14 continuation</v>
          </cell>
          <cell r="X465" t="str">
            <v>DWS02</v>
          </cell>
          <cell r="Y465" t="str">
            <v>SEMD - Securing our sites (2020-25 projects)</v>
          </cell>
          <cell r="Z465" t="str">
            <v>Specific sites, as agreed with Defra, are compliant with Security and Emergency Measures Direction (SEMD)requirements as prescribed through Advice Notes and Protective Security Guidance.</v>
          </cell>
          <cell r="AA465" t="str">
            <v/>
          </cell>
          <cell r="AB465">
            <v>0.72</v>
          </cell>
          <cell r="AC465">
            <v>0.28000000000000003</v>
          </cell>
          <cell r="AD465" t="str">
            <v/>
          </cell>
          <cell r="AE465" t="str">
            <v/>
          </cell>
          <cell r="AF465" t="str">
            <v/>
          </cell>
          <cell r="AG465" t="str">
            <v/>
          </cell>
          <cell r="AH465" t="str">
            <v/>
          </cell>
          <cell r="AI465">
            <v>1</v>
          </cell>
          <cell r="AJ465" t="str">
            <v>Under</v>
          </cell>
          <cell r="AK465" t="str">
            <v xml:space="preserve">Revenue </v>
          </cell>
          <cell r="AL465" t="str">
            <v>End of period</v>
          </cell>
          <cell r="AM465" t="str">
            <v>SEMD</v>
          </cell>
          <cell r="AN465" t="str">
            <v>%</v>
          </cell>
          <cell r="AO465" t="str">
            <v>Percentage compliance of specified sites with Security and Emergency Measures Direction (SEMD) requirements and assessed against a set of criteria agreed with Defra</v>
          </cell>
          <cell r="AP465">
            <v>1</v>
          </cell>
          <cell r="AQ465" t="str">
            <v>Up</v>
          </cell>
          <cell r="AR465" t="str">
            <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t="str">
            <v/>
          </cell>
          <cell r="BJ465" t="str">
            <v/>
          </cell>
          <cell r="BK465" t="str">
            <v/>
          </cell>
          <cell r="BL465" t="str">
            <v/>
          </cell>
          <cell r="BM465" t="str">
            <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t="str">
            <v/>
          </cell>
          <cell r="CE465" t="str">
            <v/>
          </cell>
          <cell r="CF465" t="str">
            <v/>
          </cell>
          <cell r="CG465" t="str">
            <v/>
          </cell>
          <cell r="CH465" t="str">
            <v>Yes</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v>1</v>
          </cell>
          <cell r="DW465" t="str">
            <v/>
          </cell>
        </row>
        <row r="466">
          <cell r="U466" t="str">
            <v>PR19TMS_DWS03</v>
          </cell>
          <cell r="V466" t="str">
            <v/>
          </cell>
          <cell r="W466" t="str">
            <v/>
          </cell>
          <cell r="X466" t="str">
            <v>DWS03</v>
          </cell>
          <cell r="Y466" t="str">
            <v>SEMD - Securing our sites (legacy projects)</v>
          </cell>
          <cell r="Z466" t="str">
            <v/>
          </cell>
          <cell r="AA466" t="str">
            <v/>
          </cell>
          <cell r="AB466">
            <v>0.754</v>
          </cell>
          <cell r="AC466">
            <v>0.246</v>
          </cell>
          <cell r="AD466" t="str">
            <v/>
          </cell>
          <cell r="AE466" t="str">
            <v/>
          </cell>
          <cell r="AF466" t="str">
            <v/>
          </cell>
          <cell r="AG466" t="str">
            <v/>
          </cell>
          <cell r="AH466" t="str">
            <v/>
          </cell>
          <cell r="AI466">
            <v>1</v>
          </cell>
          <cell r="AJ466" t="str">
            <v>Under</v>
          </cell>
          <cell r="AK466" t="str">
            <v>Revenue</v>
          </cell>
          <cell r="AL466" t="str">
            <v>End of Period</v>
          </cell>
          <cell r="AM466" t="str">
            <v>SEMD</v>
          </cell>
          <cell r="AN466" t="str">
            <v xml:space="preserve">% </v>
          </cell>
          <cell r="AO466" t="str">
            <v/>
          </cell>
          <cell r="AP466">
            <v>1</v>
          </cell>
          <cell r="AQ466" t="str">
            <v>Up</v>
          </cell>
          <cell r="AR466" t="str">
            <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t="str">
            <v/>
          </cell>
          <cell r="BJ466" t="str">
            <v/>
          </cell>
          <cell r="BK466" t="str">
            <v/>
          </cell>
          <cell r="BL466" t="str">
            <v/>
          </cell>
          <cell r="BM466" t="str">
            <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t="str">
            <v/>
          </cell>
          <cell r="CE466" t="str">
            <v/>
          </cell>
          <cell r="CF466" t="str">
            <v/>
          </cell>
          <cell r="CG466" t="str">
            <v/>
          </cell>
          <cell r="CH466" t="str">
            <v>Yes</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row>
        <row r="467">
          <cell r="U467" t="str">
            <v>PR19TMS_ER01</v>
          </cell>
          <cell r="V467" t="str">
            <v>E - Be a responsible company</v>
          </cell>
          <cell r="W467" t="str">
            <v>PR19 new</v>
          </cell>
          <cell r="X467" t="str">
            <v>ER01</v>
          </cell>
          <cell r="Y467" t="str">
            <v>Unregistered Household Properties</v>
          </cell>
          <cell r="Z467"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AA467" t="str">
            <v/>
          </cell>
          <cell r="AB467" t="str">
            <v/>
          </cell>
          <cell r="AC467" t="str">
            <v/>
          </cell>
          <cell r="AD467" t="str">
            <v/>
          </cell>
          <cell r="AE467">
            <v>1</v>
          </cell>
          <cell r="AF467" t="str">
            <v/>
          </cell>
          <cell r="AG467" t="str">
            <v/>
          </cell>
          <cell r="AH467" t="str">
            <v/>
          </cell>
          <cell r="AI467">
            <v>1</v>
          </cell>
          <cell r="AJ467" t="str">
            <v>Under</v>
          </cell>
          <cell r="AK467" t="str">
            <v xml:space="preserve">Revenue </v>
          </cell>
          <cell r="AL467" t="str">
            <v>In-period</v>
          </cell>
          <cell r="AM467" t="str">
            <v>Voids and gap sites</v>
          </cell>
          <cell r="AN467" t="str">
            <v>text</v>
          </cell>
          <cell r="AO467" t="str">
            <v>Process completion</v>
          </cell>
          <cell r="AP467">
            <v>0</v>
          </cell>
          <cell r="AQ467" t="str">
            <v>Down</v>
          </cell>
          <cell r="AR467" t="str">
            <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t="str">
            <v/>
          </cell>
          <cell r="BJ467" t="str">
            <v/>
          </cell>
          <cell r="BK467" t="str">
            <v/>
          </cell>
          <cell r="BL467" t="str">
            <v/>
          </cell>
          <cell r="BM467" t="str">
            <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t="str">
            <v>Yes</v>
          </cell>
          <cell r="CE467" t="str">
            <v>Yes</v>
          </cell>
          <cell r="CF467" t="str">
            <v>Yes</v>
          </cell>
          <cell r="CG467" t="str">
            <v>Yes</v>
          </cell>
          <cell r="CH467" t="str">
            <v>Yes</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v>1</v>
          </cell>
          <cell r="DW467" t="str">
            <v/>
          </cell>
        </row>
        <row r="468">
          <cell r="U468" t="str">
            <v>PR19TMS_ER02</v>
          </cell>
          <cell r="V468" t="str">
            <v>E - Be a responsible company</v>
          </cell>
          <cell r="W468" t="str">
            <v>PR19 new</v>
          </cell>
          <cell r="X468" t="str">
            <v>ER02</v>
          </cell>
          <cell r="Y468" t="str">
            <v>Empty household properties</v>
          </cell>
          <cell r="Z468" t="str">
            <v>Empty household properties as a percentage of household properties. Empty household properties include single and dual service properties that do not receive a charge, as there are no known occupants.</v>
          </cell>
          <cell r="AA468" t="str">
            <v/>
          </cell>
          <cell r="AB468" t="str">
            <v/>
          </cell>
          <cell r="AC468" t="str">
            <v/>
          </cell>
          <cell r="AD468" t="str">
            <v/>
          </cell>
          <cell r="AE468">
            <v>1</v>
          </cell>
          <cell r="AF468" t="str">
            <v/>
          </cell>
          <cell r="AG468" t="str">
            <v/>
          </cell>
          <cell r="AH468" t="str">
            <v/>
          </cell>
          <cell r="AI468">
            <v>1</v>
          </cell>
          <cell r="AJ468" t="str">
            <v>Out &amp; Under</v>
          </cell>
          <cell r="AK468" t="str">
            <v xml:space="preserve">Revenue </v>
          </cell>
          <cell r="AL468" t="str">
            <v>In-period</v>
          </cell>
          <cell r="AM468" t="str">
            <v>Voids and gap sites</v>
          </cell>
          <cell r="AN468" t="str">
            <v>%</v>
          </cell>
          <cell r="AO468" t="str">
            <v xml:space="preserve">Empty household properties as a percentage of household properties </v>
          </cell>
          <cell r="AP468">
            <v>2</v>
          </cell>
          <cell r="AQ468" t="str">
            <v>Down</v>
          </cell>
          <cell r="AR468" t="str">
            <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t="str">
            <v/>
          </cell>
          <cell r="BJ468" t="str">
            <v/>
          </cell>
          <cell r="BK468" t="str">
            <v/>
          </cell>
          <cell r="BL468" t="str">
            <v/>
          </cell>
          <cell r="BM468" t="str">
            <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t="str">
            <v>Yes</v>
          </cell>
          <cell r="CE468" t="str">
            <v>Yes</v>
          </cell>
          <cell r="CF468" t="str">
            <v>Yes</v>
          </cell>
          <cell r="CG468" t="str">
            <v>Yes</v>
          </cell>
          <cell r="CH468" t="str">
            <v>Yes</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No</v>
          </cell>
          <cell r="DV468">
            <v>1</v>
          </cell>
          <cell r="DW468" t="str">
            <v/>
          </cell>
        </row>
        <row r="469">
          <cell r="U469" t="str">
            <v>PR19TMS_ER03</v>
          </cell>
          <cell r="V469" t="str">
            <v>E - Be a responsible company</v>
          </cell>
          <cell r="W469" t="str">
            <v>PR19 new</v>
          </cell>
          <cell r="X469" t="str">
            <v>ER03</v>
          </cell>
          <cell r="Y469" t="str">
            <v>Households on the Thames Water social tariff</v>
          </cell>
          <cell r="Z469" t="str">
            <v>The number of households that receive affordability support from our Thames Water social tariff.</v>
          </cell>
          <cell r="AA469" t="str">
            <v/>
          </cell>
          <cell r="AB469" t="str">
            <v/>
          </cell>
          <cell r="AC469" t="str">
            <v/>
          </cell>
          <cell r="AD469" t="str">
            <v/>
          </cell>
          <cell r="AE469">
            <v>1</v>
          </cell>
          <cell r="AF469" t="str">
            <v/>
          </cell>
          <cell r="AG469" t="str">
            <v/>
          </cell>
          <cell r="AH469" t="str">
            <v/>
          </cell>
          <cell r="AI469">
            <v>1</v>
          </cell>
          <cell r="AJ469" t="str">
            <v>NFI</v>
          </cell>
          <cell r="AK469" t="str">
            <v/>
          </cell>
          <cell r="AL469" t="str">
            <v/>
          </cell>
          <cell r="AM469" t="str">
            <v>Affordability/vulnerability</v>
          </cell>
          <cell r="AN469" t="str">
            <v>nr</v>
          </cell>
          <cell r="AO469" t="str">
            <v>Number of households on our Thames Water social tariff at the end of the financial year, billed directly and indirectly</v>
          </cell>
          <cell r="AP469">
            <v>0</v>
          </cell>
          <cell r="AQ469" t="str">
            <v>Up</v>
          </cell>
          <cell r="AR469" t="str">
            <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t="str">
            <v/>
          </cell>
          <cell r="BJ469" t="str">
            <v/>
          </cell>
          <cell r="BK469" t="str">
            <v/>
          </cell>
          <cell r="BL469" t="str">
            <v/>
          </cell>
          <cell r="BM469" t="str">
            <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v>1</v>
          </cell>
          <cell r="DW469" t="str">
            <v/>
          </cell>
        </row>
        <row r="470">
          <cell r="U470" t="str">
            <v>PR19TMS_ES01</v>
          </cell>
          <cell r="V470" t="str">
            <v>E - Be a responsible company</v>
          </cell>
          <cell r="W470" t="str">
            <v>PR14 revision</v>
          </cell>
          <cell r="X470" t="str">
            <v>ES01</v>
          </cell>
          <cell r="Y470" t="str">
            <v>Pollution incidents</v>
          </cell>
          <cell r="Z470"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AA470" t="str">
            <v/>
          </cell>
          <cell r="AB470" t="str">
            <v/>
          </cell>
          <cell r="AC470">
            <v>1</v>
          </cell>
          <cell r="AD470" t="str">
            <v/>
          </cell>
          <cell r="AE470" t="str">
            <v/>
          </cell>
          <cell r="AF470" t="str">
            <v/>
          </cell>
          <cell r="AG470" t="str">
            <v/>
          </cell>
          <cell r="AH470" t="str">
            <v/>
          </cell>
          <cell r="AI470">
            <v>1</v>
          </cell>
          <cell r="AJ470" t="str">
            <v>Under</v>
          </cell>
          <cell r="AK470" t="str">
            <v xml:space="preserve">Revenue </v>
          </cell>
          <cell r="AL470" t="str">
            <v>In-period</v>
          </cell>
          <cell r="AM470" t="str">
            <v>Pollution incidents</v>
          </cell>
          <cell r="AN470" t="str">
            <v>number</v>
          </cell>
          <cell r="AO470" t="str">
            <v>Number of pollution incidents per 10,000 km of the wastewater
 network</v>
          </cell>
          <cell r="AP470">
            <v>2</v>
          </cell>
          <cell r="AQ470" t="str">
            <v>Down</v>
          </cell>
          <cell r="AR470" t="str">
            <v>Pollution incidents</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24.51</v>
          </cell>
          <cell r="BJ470">
            <v>23.74</v>
          </cell>
          <cell r="BK470">
            <v>23</v>
          </cell>
          <cell r="BL470">
            <v>22.4</v>
          </cell>
          <cell r="BM470">
            <v>19.5</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t="str">
            <v>Yes</v>
          </cell>
          <cell r="CE470" t="str">
            <v>Yes</v>
          </cell>
          <cell r="CF470" t="str">
            <v>Yes</v>
          </cell>
          <cell r="CG470" t="str">
            <v>Yes</v>
          </cell>
          <cell r="CH470" t="str">
            <v>Yes</v>
          </cell>
          <cell r="CI470" t="str">
            <v/>
          </cell>
          <cell r="CJ470" t="str">
            <v/>
          </cell>
          <cell r="CK470" t="str">
            <v/>
          </cell>
          <cell r="CL470" t="str">
            <v/>
          </cell>
          <cell r="CM470" t="str">
            <v/>
          </cell>
          <cell r="CN470">
            <v>36.76</v>
          </cell>
          <cell r="CO470">
            <v>36.76</v>
          </cell>
          <cell r="CP470">
            <v>36.76</v>
          </cell>
          <cell r="CQ470">
            <v>36.76</v>
          </cell>
          <cell r="CR470">
            <v>36.76</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v>-1.268</v>
          </cell>
          <cell r="DN470" t="str">
            <v/>
          </cell>
          <cell r="DO470" t="str">
            <v/>
          </cell>
          <cell r="DP470" t="str">
            <v/>
          </cell>
          <cell r="DQ470" t="str">
            <v/>
          </cell>
          <cell r="DR470" t="str">
            <v/>
          </cell>
          <cell r="DS470" t="str">
            <v/>
          </cell>
          <cell r="DT470" t="str">
            <v/>
          </cell>
          <cell r="DU470" t="str">
            <v>No</v>
          </cell>
          <cell r="DV470">
            <v>1</v>
          </cell>
          <cell r="DW470" t="str">
            <v/>
          </cell>
        </row>
        <row r="471">
          <cell r="U471" t="str">
            <v>PR19TMS_ES02</v>
          </cell>
          <cell r="V471" t="str">
            <v>E - Be a responsible company</v>
          </cell>
          <cell r="W471" t="str">
            <v/>
          </cell>
          <cell r="X471" t="str">
            <v>ES02</v>
          </cell>
          <cell r="Y471" t="str">
            <v>Environmental measures delivered</v>
          </cell>
          <cell r="Z471" t="str">
            <v>Number of green WINEP schemes delivered</v>
          </cell>
          <cell r="AA471">
            <v>0.123</v>
          </cell>
          <cell r="AB471">
            <v>2.4E-2</v>
          </cell>
          <cell r="AC471">
            <v>0.85299999999999998</v>
          </cell>
          <cell r="AD471" t="str">
            <v/>
          </cell>
          <cell r="AE471" t="str">
            <v/>
          </cell>
          <cell r="AF471" t="str">
            <v/>
          </cell>
          <cell r="AG471" t="str">
            <v/>
          </cell>
          <cell r="AH471" t="str">
            <v/>
          </cell>
          <cell r="AI471">
            <v>1</v>
          </cell>
          <cell r="AJ471" t="str">
            <v>Under</v>
          </cell>
          <cell r="AK471" t="str">
            <v>Revenue</v>
          </cell>
          <cell r="AL471" t="str">
            <v>In-period</v>
          </cell>
          <cell r="AM471" t="str">
            <v/>
          </cell>
          <cell r="AN471" t="str">
            <v/>
          </cell>
          <cell r="AO471" t="str">
            <v/>
          </cell>
          <cell r="AP471">
            <v>0</v>
          </cell>
          <cell r="AQ471" t="str">
            <v>Up</v>
          </cell>
          <cell r="AR471" t="str">
            <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t="str">
            <v/>
          </cell>
          <cell r="BJ471" t="str">
            <v/>
          </cell>
          <cell r="BK471" t="str">
            <v/>
          </cell>
          <cell r="BL471" t="str">
            <v/>
          </cell>
          <cell r="BM471" t="str">
            <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t="str">
            <v>Yes</v>
          </cell>
          <cell r="CE471" t="str">
            <v>Yes</v>
          </cell>
          <cell r="CF471" t="str">
            <v>Yes</v>
          </cell>
          <cell r="CG471" t="str">
            <v>Yes</v>
          </cell>
          <cell r="CH471" t="str">
            <v>Yes</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row>
        <row r="472">
          <cell r="U472" t="str">
            <v>PR19TMS_ES03</v>
          </cell>
          <cell r="V472" t="str">
            <v>E - Be a responsible company</v>
          </cell>
          <cell r="W472" t="str">
            <v>PR19 new</v>
          </cell>
          <cell r="X472" t="str">
            <v>ES03</v>
          </cell>
          <cell r="Y472" t="str">
            <v>Sludge treated before disposal</v>
          </cell>
          <cell r="Z472" t="str">
            <v xml:space="preserve">Sludge treated before disposal. Treatment includes chemical, biological and thermal processes. </v>
          </cell>
          <cell r="AA472" t="str">
            <v/>
          </cell>
          <cell r="AB472" t="str">
            <v/>
          </cell>
          <cell r="AC472" t="str">
            <v/>
          </cell>
          <cell r="AD472">
            <v>1</v>
          </cell>
          <cell r="AE472" t="str">
            <v/>
          </cell>
          <cell r="AF472" t="str">
            <v/>
          </cell>
          <cell r="AG472" t="str">
            <v/>
          </cell>
          <cell r="AH472" t="str">
            <v/>
          </cell>
          <cell r="AI472">
            <v>1</v>
          </cell>
          <cell r="AJ472" t="str">
            <v>Under</v>
          </cell>
          <cell r="AK472" t="str">
            <v xml:space="preserve">Revenue </v>
          </cell>
          <cell r="AL472" t="str">
            <v>In-period</v>
          </cell>
          <cell r="AM472" t="str">
            <v>Bioresources (sludge)</v>
          </cell>
          <cell r="AN472" t="str">
            <v>%</v>
          </cell>
          <cell r="AO472" t="str">
            <v>Percentage</v>
          </cell>
          <cell r="AP472">
            <v>1</v>
          </cell>
          <cell r="AQ472" t="str">
            <v>Up</v>
          </cell>
          <cell r="AR472" t="str">
            <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t="str">
            <v/>
          </cell>
          <cell r="BJ472" t="str">
            <v/>
          </cell>
          <cell r="BK472" t="str">
            <v/>
          </cell>
          <cell r="BL472" t="str">
            <v/>
          </cell>
          <cell r="BM472" t="str">
            <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t="str">
            <v>Yes</v>
          </cell>
          <cell r="CE472" t="str">
            <v>Yes</v>
          </cell>
          <cell r="CF472" t="str">
            <v>Yes</v>
          </cell>
          <cell r="CG472" t="str">
            <v>Yes</v>
          </cell>
          <cell r="CH472" t="str">
            <v>Yes</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row>
        <row r="473">
          <cell r="U473" t="str">
            <v>PR19TMS_ET01</v>
          </cell>
          <cell r="V473" t="str">
            <v>E - Be a responsible company</v>
          </cell>
          <cell r="W473" t="str">
            <v>PR19 new</v>
          </cell>
          <cell r="X473" t="str">
            <v>ET01</v>
          </cell>
          <cell r="Y473" t="str">
            <v>Readiness to receive tunnel flow at Beckton STW</v>
          </cell>
          <cell r="Z473"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AA473" t="str">
            <v/>
          </cell>
          <cell r="AB473" t="str">
            <v/>
          </cell>
          <cell r="AC473" t="str">
            <v/>
          </cell>
          <cell r="AD473" t="str">
            <v/>
          </cell>
          <cell r="AE473" t="str">
            <v/>
          </cell>
          <cell r="AF473" t="str">
            <v/>
          </cell>
          <cell r="AG473" t="str">
            <v/>
          </cell>
          <cell r="AH473">
            <v>1</v>
          </cell>
          <cell r="AI473">
            <v>1</v>
          </cell>
          <cell r="AJ473" t="str">
            <v>Under</v>
          </cell>
          <cell r="AK473" t="str">
            <v xml:space="preserve">Revenue </v>
          </cell>
          <cell r="AL473" t="str">
            <v>In-period</v>
          </cell>
          <cell r="AM473" t="str">
            <v>Resilience</v>
          </cell>
          <cell r="AN473" t="str">
            <v>text</v>
          </cell>
          <cell r="AO473" t="str">
            <v>Number of months of delays</v>
          </cell>
          <cell r="AP473">
            <v>0</v>
          </cell>
          <cell r="AQ473" t="str">
            <v>Down</v>
          </cell>
          <cell r="AR473" t="str">
            <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t="str">
            <v/>
          </cell>
          <cell r="BJ473" t="str">
            <v/>
          </cell>
          <cell r="BK473" t="str">
            <v/>
          </cell>
          <cell r="BL473" t="str">
            <v/>
          </cell>
          <cell r="BM473" t="str">
            <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t="str">
            <v>Yes</v>
          </cell>
          <cell r="CE473" t="str">
            <v>Yes</v>
          </cell>
          <cell r="CF473" t="str">
            <v>Yes</v>
          </cell>
          <cell r="CG473" t="str">
            <v>Yes</v>
          </cell>
          <cell r="CH473" t="str">
            <v>Yes</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v>1</v>
          </cell>
          <cell r="DW473" t="str">
            <v/>
          </cell>
        </row>
        <row r="474">
          <cell r="U474" t="str">
            <v>PR19TMS_ET02</v>
          </cell>
          <cell r="V474" t="str">
            <v>E - Be a responsible company</v>
          </cell>
          <cell r="W474" t="str">
            <v>PR14 continuation</v>
          </cell>
          <cell r="X474" t="str">
            <v>ET02</v>
          </cell>
          <cell r="Y474" t="str">
            <v>Effective stakeholder engagement</v>
          </cell>
          <cell r="Z474"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AA474" t="str">
            <v/>
          </cell>
          <cell r="AB474" t="str">
            <v/>
          </cell>
          <cell r="AC474" t="str">
            <v/>
          </cell>
          <cell r="AD474" t="str">
            <v/>
          </cell>
          <cell r="AE474" t="str">
            <v/>
          </cell>
          <cell r="AF474" t="str">
            <v/>
          </cell>
          <cell r="AG474" t="str">
            <v/>
          </cell>
          <cell r="AH474">
            <v>1</v>
          </cell>
          <cell r="AI474">
            <v>1</v>
          </cell>
          <cell r="AJ474" t="str">
            <v>NFI</v>
          </cell>
          <cell r="AK474" t="str">
            <v/>
          </cell>
          <cell r="AL474" t="str">
            <v/>
          </cell>
          <cell r="AM474" t="str">
            <v>Customer education/awareness</v>
          </cell>
          <cell r="AN474" t="str">
            <v>score</v>
          </cell>
          <cell r="AO474" t="str">
            <v>Average stakeholder score</v>
          </cell>
          <cell r="AP474">
            <v>1</v>
          </cell>
          <cell r="AQ474" t="str">
            <v>Up</v>
          </cell>
          <cell r="AR474" t="str">
            <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t="str">
            <v/>
          </cell>
          <cell r="BJ474" t="str">
            <v/>
          </cell>
          <cell r="BK474" t="str">
            <v/>
          </cell>
          <cell r="BL474" t="str">
            <v/>
          </cell>
          <cell r="BM474" t="str">
            <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v>1</v>
          </cell>
          <cell r="DW474" t="str">
            <v/>
          </cell>
        </row>
        <row r="475">
          <cell r="U475" t="str">
            <v>PR19TMS_ET04</v>
          </cell>
          <cell r="V475" t="str">
            <v>E - Be a responsible company</v>
          </cell>
          <cell r="W475" t="str">
            <v>PR19 new</v>
          </cell>
          <cell r="X475" t="str">
            <v>ET04</v>
          </cell>
          <cell r="Y475" t="str">
            <v>Critical asset readiness for the London Tideway Tunnels</v>
          </cell>
          <cell r="Z475"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AA475" t="str">
            <v/>
          </cell>
          <cell r="AB475" t="str">
            <v/>
          </cell>
          <cell r="AC475">
            <v>0.5</v>
          </cell>
          <cell r="AD475" t="str">
            <v/>
          </cell>
          <cell r="AE475" t="str">
            <v/>
          </cell>
          <cell r="AF475" t="str">
            <v/>
          </cell>
          <cell r="AG475" t="str">
            <v/>
          </cell>
          <cell r="AH475">
            <v>0.5</v>
          </cell>
          <cell r="AI475">
            <v>1</v>
          </cell>
          <cell r="AJ475" t="str">
            <v>Under</v>
          </cell>
          <cell r="AK475" t="str">
            <v xml:space="preserve">Revenue </v>
          </cell>
          <cell r="AL475" t="str">
            <v>In-period</v>
          </cell>
          <cell r="AM475" t="str">
            <v>Repair and maintenance</v>
          </cell>
          <cell r="AN475" t="str">
            <v>text</v>
          </cell>
          <cell r="AO475" t="str">
            <v>Number of full months after the commencement date (17 October 2022) that readiness is reported as 'insufficient'</v>
          </cell>
          <cell r="AP475">
            <v>0</v>
          </cell>
          <cell r="AQ475" t="str">
            <v>Down</v>
          </cell>
          <cell r="AR475" t="str">
            <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t="str">
            <v/>
          </cell>
          <cell r="BJ475" t="str">
            <v/>
          </cell>
          <cell r="BK475" t="str">
            <v/>
          </cell>
          <cell r="BL475" t="str">
            <v/>
          </cell>
          <cell r="BM475" t="str">
            <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t="str">
            <v>Yes</v>
          </cell>
          <cell r="CE475" t="str">
            <v>Yes</v>
          </cell>
          <cell r="CF475" t="str">
            <v>Yes</v>
          </cell>
          <cell r="CG475" t="str">
            <v>Yes</v>
          </cell>
          <cell r="CH475" t="str">
            <v>Yes</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v>1</v>
          </cell>
          <cell r="DW475" t="str">
            <v/>
          </cell>
        </row>
        <row r="476">
          <cell r="U476" t="str">
            <v>PR19TMS_ET05</v>
          </cell>
          <cell r="V476" t="str">
            <v>E - Be a responsible company</v>
          </cell>
          <cell r="W476" t="str">
            <v>PR19 new</v>
          </cell>
          <cell r="X476" t="str">
            <v>ET05</v>
          </cell>
          <cell r="Y476" t="str">
            <v>Establish an effective system operator for the London Tideway Tunnels</v>
          </cell>
          <cell r="Z476" t="str">
            <v/>
          </cell>
          <cell r="AA476" t="str">
            <v/>
          </cell>
          <cell r="AB476" t="str">
            <v/>
          </cell>
          <cell r="AC476" t="str">
            <v/>
          </cell>
          <cell r="AD476" t="str">
            <v/>
          </cell>
          <cell r="AE476" t="str">
            <v/>
          </cell>
          <cell r="AF476" t="str">
            <v/>
          </cell>
          <cell r="AG476" t="str">
            <v/>
          </cell>
          <cell r="AH476" t="str">
            <v/>
          </cell>
          <cell r="AI476">
            <v>0</v>
          </cell>
          <cell r="AJ476" t="str">
            <v>NFI</v>
          </cell>
          <cell r="AK476" t="str">
            <v/>
          </cell>
          <cell r="AL476" t="str">
            <v/>
          </cell>
          <cell r="AM476" t="str">
            <v/>
          </cell>
          <cell r="AN476" t="str">
            <v/>
          </cell>
          <cell r="AO476" t="str">
            <v>Percentage completion</v>
          </cell>
          <cell r="AP476">
            <v>0</v>
          </cell>
          <cell r="AQ476" t="str">
            <v/>
          </cell>
          <cell r="AR476" t="str">
            <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t="str">
            <v/>
          </cell>
          <cell r="BJ476" t="str">
            <v/>
          </cell>
          <cell r="BK476" t="str">
            <v/>
          </cell>
          <cell r="BL476" t="str">
            <v/>
          </cell>
          <cell r="BM476" t="str">
            <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v>1</v>
          </cell>
          <cell r="DW476" t="str">
            <v/>
          </cell>
        </row>
        <row r="477">
          <cell r="U477" t="str">
            <v>PR19TMS_ET06</v>
          </cell>
          <cell r="V477" t="str">
            <v>E - Be a responsible company</v>
          </cell>
          <cell r="W477" t="str">
            <v>PR19 new</v>
          </cell>
          <cell r="X477" t="str">
            <v>ET06</v>
          </cell>
          <cell r="Y477" t="str">
            <v>Maximising the value of Tideway project land sales</v>
          </cell>
          <cell r="Z477" t="str">
            <v/>
          </cell>
          <cell r="AA477" t="str">
            <v/>
          </cell>
          <cell r="AB477" t="str">
            <v/>
          </cell>
          <cell r="AC477" t="str">
            <v/>
          </cell>
          <cell r="AD477" t="str">
            <v/>
          </cell>
          <cell r="AE477" t="str">
            <v/>
          </cell>
          <cell r="AF477" t="str">
            <v/>
          </cell>
          <cell r="AG477" t="str">
            <v/>
          </cell>
          <cell r="AH477">
            <v>1</v>
          </cell>
          <cell r="AI477">
            <v>1</v>
          </cell>
          <cell r="AJ477" t="str">
            <v>Out &amp; under</v>
          </cell>
          <cell r="AK477" t="str">
            <v>Revenue</v>
          </cell>
          <cell r="AL477" t="str">
            <v>End of period</v>
          </cell>
          <cell r="AM477" t="str">
            <v/>
          </cell>
          <cell r="AN477" t="str">
            <v/>
          </cell>
          <cell r="AO477" t="str">
            <v/>
          </cell>
          <cell r="AP477">
            <v>1</v>
          </cell>
          <cell r="AQ477" t="str">
            <v>Up</v>
          </cell>
          <cell r="AR477" t="str">
            <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t="str">
            <v/>
          </cell>
          <cell r="BJ477" t="str">
            <v/>
          </cell>
          <cell r="BK477" t="str">
            <v/>
          </cell>
          <cell r="BL477" t="str">
            <v/>
          </cell>
          <cell r="BM477" t="str">
            <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t="str">
            <v>Yes</v>
          </cell>
          <cell r="CE477" t="str">
            <v>Yes</v>
          </cell>
          <cell r="CF477" t="str">
            <v>Yes</v>
          </cell>
          <cell r="CG477" t="str">
            <v>Yes</v>
          </cell>
          <cell r="CH477" t="str">
            <v>Yes</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v>1</v>
          </cell>
          <cell r="DW477" t="str">
            <v/>
          </cell>
        </row>
        <row r="478">
          <cell r="U478" t="str">
            <v>PR19TMS_EW01</v>
          </cell>
          <cell r="V478" t="str">
            <v>E - Be a responsible company</v>
          </cell>
          <cell r="W478" t="str">
            <v>PR14 continuation</v>
          </cell>
          <cell r="X478" t="str">
            <v>EW01</v>
          </cell>
          <cell r="Y478" t="str">
            <v>Abstraction Incentive Mechanism (AIM)</v>
          </cell>
          <cell r="Z478"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AA478">
            <v>1</v>
          </cell>
          <cell r="AB478" t="str">
            <v/>
          </cell>
          <cell r="AC478" t="str">
            <v/>
          </cell>
          <cell r="AD478" t="str">
            <v/>
          </cell>
          <cell r="AE478" t="str">
            <v/>
          </cell>
          <cell r="AF478" t="str">
            <v/>
          </cell>
          <cell r="AG478" t="str">
            <v/>
          </cell>
          <cell r="AH478" t="str">
            <v/>
          </cell>
          <cell r="AI478">
            <v>1</v>
          </cell>
          <cell r="AJ478" t="str">
            <v>Out &amp; under</v>
          </cell>
          <cell r="AK478" t="str">
            <v xml:space="preserve">Revenue </v>
          </cell>
          <cell r="AL478" t="str">
            <v>In-period</v>
          </cell>
          <cell r="AM478" t="str">
            <v>Water resources/ abstraction</v>
          </cell>
          <cell r="AN478" t="str">
            <v>nr</v>
          </cell>
          <cell r="AO478" t="str">
            <v>Megalitres (Ml)</v>
          </cell>
          <cell r="AP478">
            <v>1</v>
          </cell>
          <cell r="AQ478" t="str">
            <v>Down</v>
          </cell>
          <cell r="AR478" t="str">
            <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t="str">
            <v/>
          </cell>
          <cell r="BJ478" t="str">
            <v/>
          </cell>
          <cell r="BK478" t="str">
            <v/>
          </cell>
          <cell r="BL478" t="str">
            <v/>
          </cell>
          <cell r="BM478" t="str">
            <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t="str">
            <v>Yes</v>
          </cell>
          <cell r="CE478" t="str">
            <v>Yes</v>
          </cell>
          <cell r="CF478" t="str">
            <v>Yes</v>
          </cell>
          <cell r="CG478" t="str">
            <v>Yes</v>
          </cell>
          <cell r="CH478" t="str">
            <v>Yes</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No</v>
          </cell>
          <cell r="DV478" t="str">
            <v/>
          </cell>
          <cell r="DW478" t="str">
            <v/>
          </cell>
        </row>
        <row r="479">
          <cell r="U479" t="str">
            <v>PR19TMS_EWS01</v>
          </cell>
          <cell r="V479" t="str">
            <v>E - Be a responsible company</v>
          </cell>
          <cell r="W479" t="str">
            <v>PR19 new</v>
          </cell>
          <cell r="X479" t="str">
            <v>EWS01</v>
          </cell>
          <cell r="Y479" t="str">
            <v xml:space="preserve">Enhancing biodiversity </v>
          </cell>
          <cell r="Z479"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AA479">
            <v>0.08</v>
          </cell>
          <cell r="AB479">
            <v>0.3</v>
          </cell>
          <cell r="AC479">
            <v>0.57999999999999996</v>
          </cell>
          <cell r="AD479">
            <v>0.04</v>
          </cell>
          <cell r="AE479" t="str">
            <v/>
          </cell>
          <cell r="AF479" t="str">
            <v/>
          </cell>
          <cell r="AG479" t="str">
            <v/>
          </cell>
          <cell r="AH479" t="str">
            <v/>
          </cell>
          <cell r="AI479">
            <v>1</v>
          </cell>
          <cell r="AJ479" t="str">
            <v>Out &amp; under</v>
          </cell>
          <cell r="AK479" t="str">
            <v xml:space="preserve">Revenue </v>
          </cell>
          <cell r="AL479" t="str">
            <v>End of period</v>
          </cell>
          <cell r="AM479" t="str">
            <v>Biodiversity/SSSIs</v>
          </cell>
          <cell r="AN479" t="str">
            <v>nr</v>
          </cell>
          <cell r="AO479" t="str">
            <v>Net gain in biodiversity units</v>
          </cell>
          <cell r="AP479">
            <v>0</v>
          </cell>
          <cell r="AQ479" t="str">
            <v>Up</v>
          </cell>
          <cell r="AR479" t="str">
            <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t="str">
            <v/>
          </cell>
          <cell r="BJ479" t="str">
            <v/>
          </cell>
          <cell r="BK479" t="str">
            <v/>
          </cell>
          <cell r="BL479" t="str">
            <v/>
          </cell>
          <cell r="BM479" t="str">
            <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t="str">
            <v/>
          </cell>
          <cell r="CE479" t="str">
            <v/>
          </cell>
          <cell r="CF479" t="str">
            <v/>
          </cell>
          <cell r="CG479" t="str">
            <v/>
          </cell>
          <cell r="CH479" t="str">
            <v>Yes</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v>1</v>
          </cell>
          <cell r="DW479" t="str">
            <v/>
          </cell>
        </row>
        <row r="480">
          <cell r="U480" t="str">
            <v>PR19TMS_EWS02</v>
          </cell>
          <cell r="V480" t="str">
            <v>E - Be a responsible company</v>
          </cell>
          <cell r="W480" t="str">
            <v>PR19 new</v>
          </cell>
          <cell r="X480" t="str">
            <v>EWS02</v>
          </cell>
          <cell r="Y480" t="str">
            <v xml:space="preserve">Smarter Water Catchment Initiatives </v>
          </cell>
          <cell r="Z480"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AA480" t="str">
            <v/>
          </cell>
          <cell r="AB480" t="str">
            <v/>
          </cell>
          <cell r="AC480">
            <v>1</v>
          </cell>
          <cell r="AD480" t="str">
            <v/>
          </cell>
          <cell r="AE480" t="str">
            <v/>
          </cell>
          <cell r="AF480" t="str">
            <v/>
          </cell>
          <cell r="AG480" t="str">
            <v/>
          </cell>
          <cell r="AH480" t="str">
            <v/>
          </cell>
          <cell r="AI480">
            <v>1</v>
          </cell>
          <cell r="AJ480" t="str">
            <v>Under</v>
          </cell>
          <cell r="AK480" t="str">
            <v xml:space="preserve">Revenue </v>
          </cell>
          <cell r="AL480" t="str">
            <v>In-period</v>
          </cell>
          <cell r="AM480" t="str">
            <v>Catchment management</v>
          </cell>
          <cell r="AN480" t="str">
            <v>nr</v>
          </cell>
          <cell r="AO480" t="str">
            <v>Number of initiatives</v>
          </cell>
          <cell r="AP480">
            <v>0</v>
          </cell>
          <cell r="AQ480" t="str">
            <v>Up</v>
          </cell>
          <cell r="AR480" t="str">
            <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t="str">
            <v/>
          </cell>
          <cell r="BJ480" t="str">
            <v/>
          </cell>
          <cell r="BK480" t="str">
            <v/>
          </cell>
          <cell r="BL480" t="str">
            <v/>
          </cell>
          <cell r="BM480" t="str">
            <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t="str">
            <v>Yes</v>
          </cell>
          <cell r="CE480" t="str">
            <v>Yes</v>
          </cell>
          <cell r="CF480" t="str">
            <v>Yes</v>
          </cell>
          <cell r="CG480" t="str">
            <v>Yes</v>
          </cell>
          <cell r="CH480" t="str">
            <v>Yes</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v>1</v>
          </cell>
          <cell r="DW480" t="str">
            <v/>
          </cell>
        </row>
        <row r="481">
          <cell r="U481" t="str">
            <v>PR19TMS_EWS03</v>
          </cell>
          <cell r="V481" t="str">
            <v>E - Be a responsible company</v>
          </cell>
          <cell r="W481" t="str">
            <v>PR19 new</v>
          </cell>
          <cell r="X481" t="str">
            <v>EWS03</v>
          </cell>
          <cell r="Y481" t="str">
            <v>Renewable energy produced</v>
          </cell>
          <cell r="Z481" t="str">
            <v xml:space="preserve">We will increase renewable energy produced from our operational business. Renewable energy comes from sources such as biofuel, biomass/biogas, geothermal, hydropower, solar energy, tidal power, heat and wind power. </v>
          </cell>
          <cell r="AA481" t="str">
            <v/>
          </cell>
          <cell r="AB481" t="str">
            <v/>
          </cell>
          <cell r="AC481">
            <v>0.1</v>
          </cell>
          <cell r="AD481">
            <v>0.9</v>
          </cell>
          <cell r="AE481" t="str">
            <v/>
          </cell>
          <cell r="AF481" t="str">
            <v/>
          </cell>
          <cell r="AG481" t="str">
            <v/>
          </cell>
          <cell r="AH481" t="str">
            <v/>
          </cell>
          <cell r="AI481">
            <v>1</v>
          </cell>
          <cell r="AJ481" t="str">
            <v>Out &amp; under</v>
          </cell>
          <cell r="AK481" t="str">
            <v xml:space="preserve">Revenue </v>
          </cell>
          <cell r="AL481" t="str">
            <v>In-period</v>
          </cell>
          <cell r="AM481" t="str">
            <v>Energy/emissions</v>
          </cell>
          <cell r="AN481" t="str">
            <v>nr</v>
          </cell>
          <cell r="AO481" t="str">
            <v>Gigawatt hours</v>
          </cell>
          <cell r="AP481">
            <v>0</v>
          </cell>
          <cell r="AQ481" t="str">
            <v>Up</v>
          </cell>
          <cell r="AR481" t="str">
            <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t="str">
            <v/>
          </cell>
          <cell r="BJ481" t="str">
            <v/>
          </cell>
          <cell r="BK481" t="str">
            <v/>
          </cell>
          <cell r="BL481" t="str">
            <v/>
          </cell>
          <cell r="BM481" t="str">
            <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t="str">
            <v>Yes</v>
          </cell>
          <cell r="CE481" t="str">
            <v>Yes</v>
          </cell>
          <cell r="CF481" t="str">
            <v>Yes</v>
          </cell>
          <cell r="CG481" t="str">
            <v>Yes</v>
          </cell>
          <cell r="CH481" t="str">
            <v>Yes</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row>
        <row r="482">
          <cell r="U482" t="str">
            <v>PR19TMS_EWS04</v>
          </cell>
          <cell r="V482" t="str">
            <v>E - Be a responsible company</v>
          </cell>
          <cell r="W482" t="str">
            <v>PR19 new</v>
          </cell>
          <cell r="X482" t="str">
            <v>EWS04</v>
          </cell>
          <cell r="Y482" t="str">
            <v>Natural Capital Accounting</v>
          </cell>
          <cell r="Z482" t="str">
            <v>We will measure and report the amount of natural capital we have at our sites.  Natural capital may include stocks of species, ecological communities, soils, freshwaters, land, and minerals.</v>
          </cell>
          <cell r="AA482">
            <v>0.25</v>
          </cell>
          <cell r="AB482">
            <v>0.25</v>
          </cell>
          <cell r="AC482">
            <v>0.25</v>
          </cell>
          <cell r="AD482">
            <v>0.25</v>
          </cell>
          <cell r="AE482" t="str">
            <v/>
          </cell>
          <cell r="AF482" t="str">
            <v/>
          </cell>
          <cell r="AG482" t="str">
            <v/>
          </cell>
          <cell r="AH482" t="str">
            <v/>
          </cell>
          <cell r="AI482">
            <v>1</v>
          </cell>
          <cell r="AJ482" t="str">
            <v>NFI</v>
          </cell>
          <cell r="AK482" t="str">
            <v/>
          </cell>
          <cell r="AL482" t="str">
            <v/>
          </cell>
          <cell r="AM482" t="str">
            <v>Environmental</v>
          </cell>
          <cell r="AN482" t="str">
            <v>%</v>
          </cell>
          <cell r="AO482" t="str">
            <v xml:space="preserve">Percentage of Thames Water land-holdings, as a % of total appointed business land 
holdings, where natural capital stocks are assessed and reported publicly.
</v>
          </cell>
          <cell r="AP482">
            <v>1</v>
          </cell>
          <cell r="AQ482" t="str">
            <v>%</v>
          </cell>
          <cell r="AR482" t="str">
            <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t="str">
            <v/>
          </cell>
          <cell r="BJ482" t="str">
            <v/>
          </cell>
          <cell r="BK482" t="str">
            <v/>
          </cell>
          <cell r="BL482" t="str">
            <v/>
          </cell>
          <cell r="BM482" t="str">
            <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v>1</v>
          </cell>
          <cell r="DW482" t="str">
            <v/>
          </cell>
        </row>
        <row r="483">
          <cell r="U483" t="str">
            <v>PR19TMS_EWS08</v>
          </cell>
          <cell r="V483" t="str">
            <v>E - Be a responsible company</v>
          </cell>
          <cell r="W483" t="str">
            <v>PR19 new</v>
          </cell>
          <cell r="X483" t="str">
            <v>EWS08</v>
          </cell>
          <cell r="Y483" t="str">
            <v>Empty business properties</v>
          </cell>
          <cell r="Z483" t="str">
            <v>Our commitment to sourcing internal and external data in order to identify premises with evidence of occupancy, to share this collaboratively with retailers and to challenge occupancy status where we have evidence that a vacant premises is occupied</v>
          </cell>
          <cell r="AA483" t="str">
            <v/>
          </cell>
          <cell r="AB483">
            <v>0.5</v>
          </cell>
          <cell r="AC483">
            <v>0.5</v>
          </cell>
          <cell r="AD483" t="str">
            <v/>
          </cell>
          <cell r="AE483" t="str">
            <v/>
          </cell>
          <cell r="AF483" t="str">
            <v/>
          </cell>
          <cell r="AG483" t="str">
            <v/>
          </cell>
          <cell r="AH483" t="str">
            <v/>
          </cell>
          <cell r="AI483">
            <v>1</v>
          </cell>
          <cell r="AJ483" t="str">
            <v>Out</v>
          </cell>
          <cell r="AK483" t="str">
            <v>Revenue</v>
          </cell>
          <cell r="AL483" t="str">
            <v>In-period</v>
          </cell>
          <cell r="AM483" t="str">
            <v>Voids and gap sites</v>
          </cell>
          <cell r="AN483" t="str">
            <v>nr</v>
          </cell>
          <cell r="AO483" t="str">
            <v>number of empty premises changed to occupied</v>
          </cell>
          <cell r="AP483">
            <v>0</v>
          </cell>
          <cell r="AQ483" t="str">
            <v>Up</v>
          </cell>
          <cell r="AR483" t="str">
            <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t="str">
            <v/>
          </cell>
          <cell r="BJ483" t="str">
            <v/>
          </cell>
          <cell r="BK483" t="str">
            <v/>
          </cell>
          <cell r="BL483" t="str">
            <v/>
          </cell>
          <cell r="BM483" t="str">
            <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t="str">
            <v>Yes</v>
          </cell>
          <cell r="CE483" t="str">
            <v>Yes</v>
          </cell>
          <cell r="CF483" t="str">
            <v>Yes</v>
          </cell>
          <cell r="CG483" t="str">
            <v>Yes</v>
          </cell>
          <cell r="CH483" t="str">
            <v>Yes</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v>1</v>
          </cell>
          <cell r="DW483" t="str">
            <v/>
          </cell>
        </row>
        <row r="484">
          <cell r="U484" t="str">
            <v>PR19TMS_AR06</v>
          </cell>
          <cell r="V484" t="str">
            <v>A - Deliver an effortless customer experience</v>
          </cell>
          <cell r="W484" t="str">
            <v>PR19 new</v>
          </cell>
          <cell r="X484" t="str">
            <v>AR06</v>
          </cell>
          <cell r="Y484" t="str">
            <v>Priority services for customers in vulnerable circumstances</v>
          </cell>
          <cell r="Z484"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AA484" t="str">
            <v/>
          </cell>
          <cell r="AB484" t="str">
            <v/>
          </cell>
          <cell r="AC484" t="str">
            <v/>
          </cell>
          <cell r="AD484" t="str">
            <v/>
          </cell>
          <cell r="AE484">
            <v>1</v>
          </cell>
          <cell r="AF484" t="str">
            <v/>
          </cell>
          <cell r="AG484" t="str">
            <v/>
          </cell>
          <cell r="AH484" t="str">
            <v/>
          </cell>
          <cell r="AI484">
            <v>1</v>
          </cell>
          <cell r="AJ484" t="str">
            <v>NFI</v>
          </cell>
          <cell r="AK484" t="str">
            <v/>
          </cell>
          <cell r="AL484" t="str">
            <v/>
          </cell>
          <cell r="AM484" t="str">
            <v>Affordability/vulnerability</v>
          </cell>
          <cell r="AN484" t="str">
            <v>%</v>
          </cell>
          <cell r="AO484" t="str">
            <v>Percentage of applicable households</v>
          </cell>
          <cell r="AP484">
            <v>1</v>
          </cell>
          <cell r="AQ484" t="str">
            <v>Up</v>
          </cell>
          <cell r="AR484" t="str">
            <v>Priority services for customers in vulnerable circumstances</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t="str">
            <v>3.0 / 17.5 / 45</v>
          </cell>
          <cell r="BJ484" t="str">
            <v>4.0 / 35 / 90</v>
          </cell>
          <cell r="BK484" t="str">
            <v>5.0 / 35 / 90</v>
          </cell>
          <cell r="BL484" t="str">
            <v>6.0 / 35 / 90</v>
          </cell>
          <cell r="BM484" t="str">
            <v>7.0 / 35 / 90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No</v>
          </cell>
          <cell r="DV484">
            <v>1</v>
          </cell>
          <cell r="DW484" t="str">
            <v>n/a</v>
          </cell>
        </row>
        <row r="485">
          <cell r="U485" t="str">
            <v>PR19TMS_AR07</v>
          </cell>
          <cell r="V485" t="str">
            <v>A - Deliver an effortless customer experience</v>
          </cell>
          <cell r="W485" t="str">
            <v>PR19 new</v>
          </cell>
          <cell r="X485" t="str">
            <v>AR07</v>
          </cell>
          <cell r="Y485" t="str">
            <v>BSI for fair, flexible inclusive services</v>
          </cell>
          <cell r="Z485" t="str">
            <v xml:space="preserve">This performance commitment commits Thames Water to achieving and maintaining the BS18477 British Standard for Inclusive Service Provision. </v>
          </cell>
          <cell r="AA485" t="str">
            <v/>
          </cell>
          <cell r="AB485" t="str">
            <v/>
          </cell>
          <cell r="AC485" t="str">
            <v/>
          </cell>
          <cell r="AD485" t="str">
            <v/>
          </cell>
          <cell r="AE485">
            <v>1</v>
          </cell>
          <cell r="AF485" t="str">
            <v/>
          </cell>
          <cell r="AG485" t="str">
            <v/>
          </cell>
          <cell r="AH485" t="str">
            <v/>
          </cell>
          <cell r="AI485">
            <v>1</v>
          </cell>
          <cell r="AJ485" t="str">
            <v>NFI</v>
          </cell>
          <cell r="AK485" t="str">
            <v/>
          </cell>
          <cell r="AL485" t="str">
            <v/>
          </cell>
          <cell r="AM485" t="str">
            <v>Affordability/vulnerability</v>
          </cell>
          <cell r="AN485" t="str">
            <v>text</v>
          </cell>
          <cell r="AO485" t="str">
            <v>Achievement of BS18477</v>
          </cell>
          <cell r="AP485">
            <v>0</v>
          </cell>
          <cell r="AQ485" t="str">
            <v>text</v>
          </cell>
          <cell r="AR485" t="str">
            <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t="str">
            <v/>
          </cell>
          <cell r="BJ485" t="str">
            <v/>
          </cell>
          <cell r="BK485" t="str">
            <v/>
          </cell>
          <cell r="BL485" t="str">
            <v/>
          </cell>
          <cell r="BM485" t="str">
            <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v>1</v>
          </cell>
          <cell r="DW485" t="str">
            <v/>
          </cell>
        </row>
        <row r="486">
          <cell r="U486" t="str">
            <v>PR19TMS_M01</v>
          </cell>
          <cell r="V486" t="str">
            <v/>
          </cell>
          <cell r="W486" t="str">
            <v/>
          </cell>
          <cell r="X486" t="str">
            <v>M01</v>
          </cell>
          <cell r="Y486" t="str">
            <v>Installing new smart meters in London</v>
          </cell>
          <cell r="Z486" t="str">
            <v/>
          </cell>
          <cell r="AA486" t="str">
            <v/>
          </cell>
          <cell r="AB486">
            <v>1</v>
          </cell>
          <cell r="AC486" t="str">
            <v/>
          </cell>
          <cell r="AD486" t="str">
            <v/>
          </cell>
          <cell r="AE486" t="str">
            <v/>
          </cell>
          <cell r="AF486" t="str">
            <v/>
          </cell>
          <cell r="AG486" t="str">
            <v/>
          </cell>
          <cell r="AH486" t="str">
            <v/>
          </cell>
          <cell r="AI486">
            <v>1</v>
          </cell>
          <cell r="AJ486" t="str">
            <v>Under</v>
          </cell>
          <cell r="AK486" t="str">
            <v xml:space="preserve">Revenue </v>
          </cell>
          <cell r="AL486" t="str">
            <v>End of period</v>
          </cell>
          <cell r="AM486" t="str">
            <v/>
          </cell>
          <cell r="AN486" t="str">
            <v/>
          </cell>
          <cell r="AO486" t="str">
            <v/>
          </cell>
          <cell r="AP486">
            <v>0</v>
          </cell>
          <cell r="AQ486" t="str">
            <v>Up</v>
          </cell>
          <cell r="AR486" t="str">
            <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t="str">
            <v/>
          </cell>
          <cell r="BJ486" t="str">
            <v/>
          </cell>
          <cell r="BK486" t="str">
            <v/>
          </cell>
          <cell r="BL486" t="str">
            <v/>
          </cell>
          <cell r="BM486" t="str">
            <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t="str">
            <v/>
          </cell>
          <cell r="CE486" t="str">
            <v/>
          </cell>
          <cell r="CF486" t="str">
            <v/>
          </cell>
          <cell r="CG486" t="str">
            <v/>
          </cell>
          <cell r="CH486" t="str">
            <v>Yes</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No</v>
          </cell>
          <cell r="DV486">
            <v>1</v>
          </cell>
          <cell r="DW486" t="str">
            <v/>
          </cell>
        </row>
        <row r="487">
          <cell r="U487" t="str">
            <v>PR19TMS_M02</v>
          </cell>
          <cell r="V487" t="str">
            <v/>
          </cell>
          <cell r="W487" t="str">
            <v/>
          </cell>
          <cell r="X487" t="str">
            <v>M02</v>
          </cell>
          <cell r="Y487" t="str">
            <v>Replacing existing meters with smart meters in London</v>
          </cell>
          <cell r="Z487" t="str">
            <v/>
          </cell>
          <cell r="AA487" t="str">
            <v/>
          </cell>
          <cell r="AB487">
            <v>1</v>
          </cell>
          <cell r="AC487" t="str">
            <v/>
          </cell>
          <cell r="AD487" t="str">
            <v/>
          </cell>
          <cell r="AE487" t="str">
            <v/>
          </cell>
          <cell r="AF487" t="str">
            <v/>
          </cell>
          <cell r="AG487" t="str">
            <v/>
          </cell>
          <cell r="AH487" t="str">
            <v/>
          </cell>
          <cell r="AI487">
            <v>1</v>
          </cell>
          <cell r="AJ487" t="str">
            <v>Under</v>
          </cell>
          <cell r="AK487" t="str">
            <v xml:space="preserve">Revenue </v>
          </cell>
          <cell r="AL487" t="str">
            <v>End of period</v>
          </cell>
          <cell r="AM487" t="str">
            <v/>
          </cell>
          <cell r="AN487" t="str">
            <v/>
          </cell>
          <cell r="AO487" t="str">
            <v/>
          </cell>
          <cell r="AP487">
            <v>0</v>
          </cell>
          <cell r="AQ487" t="str">
            <v>Up</v>
          </cell>
          <cell r="AR487" t="str">
            <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t="str">
            <v/>
          </cell>
          <cell r="BJ487" t="str">
            <v/>
          </cell>
          <cell r="BK487" t="str">
            <v/>
          </cell>
          <cell r="BL487" t="str">
            <v/>
          </cell>
          <cell r="BM487" t="str">
            <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t="str">
            <v/>
          </cell>
          <cell r="CE487" t="str">
            <v/>
          </cell>
          <cell r="CF487" t="str">
            <v/>
          </cell>
          <cell r="CG487" t="str">
            <v/>
          </cell>
          <cell r="CH487" t="str">
            <v>Yes</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v>1</v>
          </cell>
          <cell r="DW487" t="str">
            <v/>
          </cell>
        </row>
        <row r="488">
          <cell r="U488" t="str">
            <v>PR19TMS_NEP01</v>
          </cell>
          <cell r="V488" t="str">
            <v/>
          </cell>
          <cell r="W488" t="str">
            <v/>
          </cell>
          <cell r="X488" t="str">
            <v>NEP01</v>
          </cell>
          <cell r="Y488" t="str">
            <v>WINEP Delivery</v>
          </cell>
          <cell r="Z488" t="str">
            <v/>
          </cell>
          <cell r="AA488" t="str">
            <v/>
          </cell>
          <cell r="AB488" t="str">
            <v/>
          </cell>
          <cell r="AC488" t="str">
            <v/>
          </cell>
          <cell r="AD488" t="str">
            <v/>
          </cell>
          <cell r="AE488" t="str">
            <v/>
          </cell>
          <cell r="AF488" t="str">
            <v/>
          </cell>
          <cell r="AG488" t="str">
            <v/>
          </cell>
          <cell r="AH488" t="str">
            <v/>
          </cell>
          <cell r="AI488">
            <v>0</v>
          </cell>
          <cell r="AJ488" t="str">
            <v>NFI</v>
          </cell>
          <cell r="AK488" t="str">
            <v/>
          </cell>
          <cell r="AL488" t="str">
            <v/>
          </cell>
          <cell r="AM488" t="str">
            <v/>
          </cell>
          <cell r="AN488" t="str">
            <v/>
          </cell>
          <cell r="AO488" t="str">
            <v>WINEP requirements met or not met in each year</v>
          </cell>
          <cell r="AP488">
            <v>0</v>
          </cell>
          <cell r="AQ488" t="str">
            <v/>
          </cell>
          <cell r="AR488" t="str">
            <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t="str">
            <v/>
          </cell>
          <cell r="BJ488" t="str">
            <v/>
          </cell>
          <cell r="BK488" t="str">
            <v/>
          </cell>
          <cell r="BL488" t="str">
            <v/>
          </cell>
          <cell r="BM488" t="str">
            <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v>1</v>
          </cell>
          <cell r="DW488" t="str">
            <v/>
          </cell>
        </row>
        <row r="489">
          <cell r="U489" t="str">
            <v>PR19TMS_DWMP</v>
          </cell>
          <cell r="V489" t="str">
            <v/>
          </cell>
          <cell r="W489" t="str">
            <v/>
          </cell>
          <cell r="X489" t="str">
            <v>DWMP</v>
          </cell>
          <cell r="Y489" t="str">
            <v>Delivery of DWMPs</v>
          </cell>
          <cell r="Z489" t="str">
            <v/>
          </cell>
          <cell r="AA489" t="str">
            <v/>
          </cell>
          <cell r="AB489" t="str">
            <v/>
          </cell>
          <cell r="AC489" t="str">
            <v/>
          </cell>
          <cell r="AD489" t="str">
            <v/>
          </cell>
          <cell r="AE489" t="str">
            <v/>
          </cell>
          <cell r="AF489" t="str">
            <v/>
          </cell>
          <cell r="AG489" t="str">
            <v/>
          </cell>
          <cell r="AH489" t="str">
            <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t="str">
            <v/>
          </cell>
          <cell r="BJ489" t="str">
            <v/>
          </cell>
          <cell r="BK489" t="str">
            <v/>
          </cell>
          <cell r="BL489" t="str">
            <v/>
          </cell>
          <cell r="BM489" t="str">
            <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v>0</v>
          </cell>
          <cell r="DV489">
            <v>0</v>
          </cell>
          <cell r="DW489">
            <v>0</v>
          </cell>
        </row>
        <row r="490">
          <cell r="U490" t="str">
            <v>PR19UUW_A01-CF</v>
          </cell>
          <cell r="V490" t="str">
            <v>Your drinking water is safe and clean</v>
          </cell>
          <cell r="W490" t="str">
            <v>PR19 new</v>
          </cell>
          <cell r="X490" t="str">
            <v>A01-CF</v>
          </cell>
          <cell r="Y490" t="str">
            <v>Water quality compliance (CRI)</v>
          </cell>
          <cell r="Z490" t="str">
            <v>As per Ofwat definition</v>
          </cell>
          <cell r="AA490">
            <v>0.1</v>
          </cell>
          <cell r="AB490">
            <v>0.9</v>
          </cell>
          <cell r="AC490" t="str">
            <v/>
          </cell>
          <cell r="AD490" t="str">
            <v/>
          </cell>
          <cell r="AE490" t="str">
            <v/>
          </cell>
          <cell r="AF490" t="str">
            <v/>
          </cell>
          <cell r="AG490" t="str">
            <v/>
          </cell>
          <cell r="AH490" t="str">
            <v/>
          </cell>
          <cell r="AI490">
            <v>1</v>
          </cell>
          <cell r="AJ490" t="str">
            <v>Under</v>
          </cell>
          <cell r="AK490" t="str">
            <v xml:space="preserve">Revenue </v>
          </cell>
          <cell r="AL490" t="str">
            <v>In-period</v>
          </cell>
          <cell r="AM490" t="str">
            <v>Water quality compliance</v>
          </cell>
          <cell r="AN490" t="str">
            <v>number</v>
          </cell>
          <cell r="AO490" t="str">
            <v>Numerical CRI score</v>
          </cell>
          <cell r="AP490">
            <v>2</v>
          </cell>
          <cell r="AQ490" t="str">
            <v>Down</v>
          </cell>
          <cell r="AR490" t="str">
            <v>Water quality compliance (CRI)</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t="str">
            <v>Yes</v>
          </cell>
          <cell r="CE490" t="str">
            <v>Yes</v>
          </cell>
          <cell r="CF490" t="str">
            <v>Yes</v>
          </cell>
          <cell r="CG490" t="str">
            <v>Yes</v>
          </cell>
          <cell r="CH490" t="str">
            <v>Yes</v>
          </cell>
          <cell r="CI490" t="str">
            <v/>
          </cell>
          <cell r="CJ490" t="str">
            <v/>
          </cell>
          <cell r="CK490" t="str">
            <v/>
          </cell>
          <cell r="CL490" t="str">
            <v/>
          </cell>
          <cell r="CM490" t="str">
            <v/>
          </cell>
          <cell r="CN490">
            <v>9.5</v>
          </cell>
          <cell r="CO490">
            <v>9.5</v>
          </cell>
          <cell r="CP490">
            <v>9.5</v>
          </cell>
          <cell r="CQ490">
            <v>9.5</v>
          </cell>
          <cell r="CR490">
            <v>9.5</v>
          </cell>
          <cell r="CS490">
            <v>2</v>
          </cell>
          <cell r="CT490">
            <v>2</v>
          </cell>
          <cell r="CU490">
            <v>2</v>
          </cell>
          <cell r="CV490">
            <v>2</v>
          </cell>
          <cell r="CW490">
            <v>2</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v>-1.125</v>
          </cell>
          <cell r="DN490" t="str">
            <v/>
          </cell>
          <cell r="DO490" t="str">
            <v/>
          </cell>
          <cell r="DP490" t="str">
            <v/>
          </cell>
          <cell r="DQ490">
            <v>0</v>
          </cell>
          <cell r="DR490" t="str">
            <v/>
          </cell>
          <cell r="DS490" t="str">
            <v/>
          </cell>
          <cell r="DT490" t="str">
            <v/>
          </cell>
          <cell r="DU490" t="str">
            <v>No</v>
          </cell>
          <cell r="DV490">
            <v>1</v>
          </cell>
          <cell r="DW490" t="str">
            <v/>
          </cell>
        </row>
        <row r="491">
          <cell r="U491" t="str">
            <v>PR19UUW_A02-WN</v>
          </cell>
          <cell r="V491" t="str">
            <v>Your drinking water is safe and clean</v>
          </cell>
          <cell r="W491" t="str">
            <v>PR14 revision</v>
          </cell>
          <cell r="X491" t="str">
            <v>A02-WN</v>
          </cell>
          <cell r="Y491" t="str">
            <v>Reducing water quality contacts due to taste, smell and appearance</v>
          </cell>
          <cell r="Z491" t="str">
            <v>As per DWI definition and as used by Discover Water.</v>
          </cell>
          <cell r="AA491" t="str">
            <v/>
          </cell>
          <cell r="AB491">
            <v>1</v>
          </cell>
          <cell r="AC491" t="str">
            <v/>
          </cell>
          <cell r="AD491" t="str">
            <v/>
          </cell>
          <cell r="AE491" t="str">
            <v/>
          </cell>
          <cell r="AF491" t="str">
            <v/>
          </cell>
          <cell r="AG491" t="str">
            <v/>
          </cell>
          <cell r="AH491" t="str">
            <v/>
          </cell>
          <cell r="AI491">
            <v>1</v>
          </cell>
          <cell r="AJ491" t="str">
            <v>Out &amp; under</v>
          </cell>
          <cell r="AK491" t="str">
            <v xml:space="preserve">Revenue </v>
          </cell>
          <cell r="AL491" t="str">
            <v>In-period</v>
          </cell>
          <cell r="AM491" t="str">
            <v>Customer contacts - water quality</v>
          </cell>
          <cell r="AN491" t="str">
            <v>Number</v>
          </cell>
          <cell r="AO491" t="str">
            <v>No. of contacts per 1,000 population</v>
          </cell>
          <cell r="AP491">
            <v>1</v>
          </cell>
          <cell r="AQ491" t="str">
            <v>Down</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t="str">
            <v/>
          </cell>
          <cell r="BJ491" t="str">
            <v/>
          </cell>
          <cell r="BK491" t="str">
            <v/>
          </cell>
          <cell r="BL491" t="str">
            <v/>
          </cell>
          <cell r="BM491" t="str">
            <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t="str">
            <v>Yes</v>
          </cell>
          <cell r="CE491" t="str">
            <v>Yes</v>
          </cell>
          <cell r="CF491" t="str">
            <v>Yes</v>
          </cell>
          <cell r="CG491" t="str">
            <v>Yes</v>
          </cell>
          <cell r="CH491" t="str">
            <v>Yes</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v>1</v>
          </cell>
          <cell r="DW491" t="str">
            <v/>
          </cell>
        </row>
        <row r="492">
          <cell r="U492" t="str">
            <v>PR19UUW_A03-WN</v>
          </cell>
          <cell r="V492" t="str">
            <v>Your drinking water is safe and clean</v>
          </cell>
          <cell r="W492" t="str">
            <v>PR19 new</v>
          </cell>
          <cell r="X492" t="str">
            <v>A03-WN</v>
          </cell>
          <cell r="Y492" t="str">
            <v>Number of properties with lead risk reduced</v>
          </cell>
          <cell r="Z492"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AA492" t="str">
            <v/>
          </cell>
          <cell r="AB492">
            <v>1</v>
          </cell>
          <cell r="AC492" t="str">
            <v/>
          </cell>
          <cell r="AD492" t="str">
            <v/>
          </cell>
          <cell r="AE492" t="str">
            <v/>
          </cell>
          <cell r="AF492" t="str">
            <v/>
          </cell>
          <cell r="AG492" t="str">
            <v/>
          </cell>
          <cell r="AH492" t="str">
            <v/>
          </cell>
          <cell r="AI492">
            <v>1</v>
          </cell>
          <cell r="AJ492" t="str">
            <v>Out &amp; under</v>
          </cell>
          <cell r="AK492" t="str">
            <v xml:space="preserve">Revenue </v>
          </cell>
          <cell r="AL492" t="str">
            <v>In-period</v>
          </cell>
          <cell r="AM492" t="str">
            <v>Water quality compliance</v>
          </cell>
          <cell r="AN492" t="str">
            <v>nr</v>
          </cell>
          <cell r="AO492" t="str">
            <v>Number of qualifying complete lead service pipe replacements completed per year</v>
          </cell>
          <cell r="AP492">
            <v>0</v>
          </cell>
          <cell r="AQ492" t="str">
            <v>Up</v>
          </cell>
          <cell r="AR492" t="str">
            <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t="str">
            <v/>
          </cell>
          <cell r="BJ492" t="str">
            <v/>
          </cell>
          <cell r="BK492" t="str">
            <v/>
          </cell>
          <cell r="BL492" t="str">
            <v/>
          </cell>
          <cell r="BM492" t="str">
            <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t="str">
            <v>Yes</v>
          </cell>
          <cell r="CE492" t="str">
            <v>Yes</v>
          </cell>
          <cell r="CF492" t="str">
            <v>Yes</v>
          </cell>
          <cell r="CG492" t="str">
            <v>Yes</v>
          </cell>
          <cell r="CH492" t="str">
            <v>Yes</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v>1</v>
          </cell>
          <cell r="DW492" t="str">
            <v/>
          </cell>
        </row>
        <row r="493">
          <cell r="U493" t="str">
            <v>PR19UUW_A04-WN</v>
          </cell>
          <cell r="V493" t="str">
            <v>Your drinking water is safe and clean</v>
          </cell>
          <cell r="W493" t="str">
            <v>PR19 new</v>
          </cell>
          <cell r="X493" t="str">
            <v>A04-WN</v>
          </cell>
          <cell r="Y493" t="str">
            <v>Helping customers look after water in their home</v>
          </cell>
          <cell r="Z493"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AA493" t="str">
            <v/>
          </cell>
          <cell r="AB493">
            <v>1</v>
          </cell>
          <cell r="AC493" t="str">
            <v/>
          </cell>
          <cell r="AD493" t="str">
            <v/>
          </cell>
          <cell r="AE493" t="str">
            <v/>
          </cell>
          <cell r="AF493" t="str">
            <v/>
          </cell>
          <cell r="AG493" t="str">
            <v/>
          </cell>
          <cell r="AH493" t="str">
            <v/>
          </cell>
          <cell r="AI493">
            <v>1</v>
          </cell>
          <cell r="AJ493" t="str">
            <v>Out &amp; under</v>
          </cell>
          <cell r="AK493" t="str">
            <v xml:space="preserve">Revenue </v>
          </cell>
          <cell r="AL493" t="str">
            <v>In-period</v>
          </cell>
          <cell r="AM493" t="str">
            <v>Customer education/awareness</v>
          </cell>
          <cell r="AN493" t="str">
            <v>%</v>
          </cell>
          <cell r="AO493" t="str">
            <v>Percentage of customers (as surveyed) who are aware of water quality and water efficiency (and therefore usage) within the customers’ homes</v>
          </cell>
          <cell r="AP493">
            <v>1</v>
          </cell>
          <cell r="AQ493" t="str">
            <v>Up</v>
          </cell>
          <cell r="AR493" t="str">
            <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t="str">
            <v/>
          </cell>
          <cell r="BJ493" t="str">
            <v/>
          </cell>
          <cell r="BK493" t="str">
            <v/>
          </cell>
          <cell r="BL493" t="str">
            <v/>
          </cell>
          <cell r="BM493" t="str">
            <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t="str">
            <v>Yes</v>
          </cell>
          <cell r="CE493" t="str">
            <v>Yes</v>
          </cell>
          <cell r="CF493" t="str">
            <v>Yes</v>
          </cell>
          <cell r="CG493" t="str">
            <v>Yes</v>
          </cell>
          <cell r="CH493" t="str">
            <v>Yes</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v>1</v>
          </cell>
          <cell r="DW493" t="str">
            <v/>
          </cell>
        </row>
        <row r="494">
          <cell r="U494" t="str">
            <v>PR19UUW_A05-WN</v>
          </cell>
          <cell r="V494" t="str">
            <v>Your drinking water is safe and clean</v>
          </cell>
          <cell r="W494" t="str">
            <v>PR19 new</v>
          </cell>
          <cell r="X494" t="str">
            <v>A05-WN</v>
          </cell>
          <cell r="Y494" t="str">
            <v>Reducing discolouration from the Vyrnwy treated water aqueduct</v>
          </cell>
          <cell r="Z494" t="str">
            <v>This measure records the length of the Vyrnwy treated water aqueduct cleaned / relined, if required by the Drinking Water Inspectorate (DWI) to meet the target for reduction in water discolouration.</v>
          </cell>
          <cell r="AA494" t="str">
            <v/>
          </cell>
          <cell r="AB494">
            <v>1</v>
          </cell>
          <cell r="AC494" t="str">
            <v/>
          </cell>
          <cell r="AD494" t="str">
            <v/>
          </cell>
          <cell r="AE494" t="str">
            <v/>
          </cell>
          <cell r="AF494" t="str">
            <v/>
          </cell>
          <cell r="AG494" t="str">
            <v/>
          </cell>
          <cell r="AH494" t="str">
            <v/>
          </cell>
          <cell r="AI494">
            <v>1</v>
          </cell>
          <cell r="AJ494" t="str">
            <v>Out</v>
          </cell>
          <cell r="AK494" t="str">
            <v xml:space="preserve">Revenue </v>
          </cell>
          <cell r="AL494" t="str">
            <v>In-period</v>
          </cell>
          <cell r="AM494" t="str">
            <v>Customer contacts - water quality</v>
          </cell>
          <cell r="AN494" t="str">
            <v>nr</v>
          </cell>
          <cell r="AO494" t="str">
            <v>Number of kilometres of the Vyrnwy treated water aqueduct cleaned/relined annually</v>
          </cell>
          <cell r="AP494">
            <v>2</v>
          </cell>
          <cell r="AQ494" t="str">
            <v>Up</v>
          </cell>
          <cell r="AR494" t="str">
            <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t="str">
            <v/>
          </cell>
          <cell r="BJ494" t="str">
            <v/>
          </cell>
          <cell r="BK494" t="str">
            <v/>
          </cell>
          <cell r="BL494" t="str">
            <v/>
          </cell>
          <cell r="BM494" t="str">
            <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t="str">
            <v>Yes</v>
          </cell>
          <cell r="CE494" t="str">
            <v>Yes</v>
          </cell>
          <cell r="CF494" t="str">
            <v>Yes</v>
          </cell>
          <cell r="CG494" t="str">
            <v>Yes</v>
          </cell>
          <cell r="CH494" t="str">
            <v>Yes</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v>1</v>
          </cell>
          <cell r="DW494" t="str">
            <v/>
          </cell>
        </row>
        <row r="495">
          <cell r="U495" t="str">
            <v>PR19UUW_B01-WN</v>
          </cell>
          <cell r="V495" t="str">
            <v>You have a reliable supply of water now and in the future</v>
          </cell>
          <cell r="W495" t="str">
            <v>PR14 revision</v>
          </cell>
          <cell r="X495" t="str">
            <v>B01-WN</v>
          </cell>
          <cell r="Y495" t="str">
            <v>Leakage</v>
          </cell>
          <cell r="Z495" t="str">
            <v>As per Ofwat definition</v>
          </cell>
          <cell r="AA495" t="str">
            <v/>
          </cell>
          <cell r="AB495">
            <v>1</v>
          </cell>
          <cell r="AC495" t="str">
            <v/>
          </cell>
          <cell r="AD495" t="str">
            <v/>
          </cell>
          <cell r="AE495" t="str">
            <v/>
          </cell>
          <cell r="AF495" t="str">
            <v/>
          </cell>
          <cell r="AG495" t="str">
            <v/>
          </cell>
          <cell r="AH495" t="str">
            <v/>
          </cell>
          <cell r="AI495">
            <v>1</v>
          </cell>
          <cell r="AJ495" t="str">
            <v>Out &amp; under</v>
          </cell>
          <cell r="AK495" t="str">
            <v xml:space="preserve">Revenue </v>
          </cell>
          <cell r="AL495" t="str">
            <v>In-period</v>
          </cell>
          <cell r="AM495" t="str">
            <v>Leakage</v>
          </cell>
          <cell r="AN495" t="str">
            <v>%</v>
          </cell>
          <cell r="AO495" t="str">
            <v>Percentage reduction from baseline (2019-20) using 3 year average</v>
          </cell>
          <cell r="AP495">
            <v>1</v>
          </cell>
          <cell r="AQ495" t="str">
            <v>Up</v>
          </cell>
          <cell r="AR495" t="str">
            <v>Leakage</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0.8</v>
          </cell>
          <cell r="BJ495">
            <v>1.9</v>
          </cell>
          <cell r="BK495">
            <v>3.7</v>
          </cell>
          <cell r="BL495">
            <v>6.6</v>
          </cell>
          <cell r="BM495">
            <v>10.8</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t="str">
            <v>Yes</v>
          </cell>
          <cell r="CE495" t="str">
            <v>Yes</v>
          </cell>
          <cell r="CF495" t="str">
            <v>Yes</v>
          </cell>
          <cell r="CG495" t="str">
            <v>Yes</v>
          </cell>
          <cell r="CH495" t="str">
            <v>Yes</v>
          </cell>
          <cell r="CI495" t="str">
            <v/>
          </cell>
          <cell r="CJ495" t="str">
            <v/>
          </cell>
          <cell r="CK495" t="str">
            <v/>
          </cell>
          <cell r="CL495" t="str">
            <v/>
          </cell>
          <cell r="CM495" t="str">
            <v/>
          </cell>
          <cell r="CN495">
            <v>-5</v>
          </cell>
          <cell r="CO495">
            <v>-5</v>
          </cell>
          <cell r="CP495">
            <v>-5</v>
          </cell>
          <cell r="CQ495">
            <v>-5</v>
          </cell>
          <cell r="CR495">
            <v>-5</v>
          </cell>
          <cell r="CS495" t="str">
            <v/>
          </cell>
          <cell r="CT495" t="str">
            <v/>
          </cell>
          <cell r="CU495" t="str">
            <v/>
          </cell>
          <cell r="CV495" t="str">
            <v/>
          </cell>
          <cell r="CW495" t="str">
            <v/>
          </cell>
          <cell r="CX495" t="str">
            <v/>
          </cell>
          <cell r="CY495" t="str">
            <v/>
          </cell>
          <cell r="CZ495" t="str">
            <v/>
          </cell>
          <cell r="DA495" t="str">
            <v/>
          </cell>
          <cell r="DB495" t="str">
            <v/>
          </cell>
          <cell r="DC495">
            <v>2.5</v>
          </cell>
          <cell r="DD495">
            <v>5.0999999999999996</v>
          </cell>
          <cell r="DE495">
            <v>8.9</v>
          </cell>
          <cell r="DF495">
            <v>13.2</v>
          </cell>
          <cell r="DG495">
            <v>17.2</v>
          </cell>
          <cell r="DH495" t="str">
            <v/>
          </cell>
          <cell r="DI495" t="str">
            <v/>
          </cell>
          <cell r="DJ495" t="str">
            <v/>
          </cell>
          <cell r="DK495" t="str">
            <v/>
          </cell>
          <cell r="DL495" t="str">
            <v/>
          </cell>
          <cell r="DM495">
            <v>-0.17499999999999999</v>
          </cell>
          <cell r="DN495" t="str">
            <v/>
          </cell>
          <cell r="DO495" t="str">
            <v/>
          </cell>
          <cell r="DP495" t="str">
            <v/>
          </cell>
          <cell r="DQ495">
            <v>0.14599999999999999</v>
          </cell>
          <cell r="DR495" t="str">
            <v/>
          </cell>
          <cell r="DS495" t="str">
            <v/>
          </cell>
          <cell r="DT495" t="str">
            <v/>
          </cell>
          <cell r="DU495" t="str">
            <v>No</v>
          </cell>
          <cell r="DV495">
            <v>1</v>
          </cell>
          <cell r="DW495" t="str">
            <v/>
          </cell>
        </row>
        <row r="496">
          <cell r="U496" t="str">
            <v>PR19UUW_B02-WN</v>
          </cell>
          <cell r="V496" t="str">
            <v>You have a reliable supply of water now and in the future</v>
          </cell>
          <cell r="W496" t="str">
            <v>PR14 revision</v>
          </cell>
          <cell r="X496" t="str">
            <v>B02-WN</v>
          </cell>
          <cell r="Y496" t="str">
            <v>Mains repairs</v>
          </cell>
          <cell r="Z496" t="str">
            <v>As per Ofwat definition</v>
          </cell>
          <cell r="AA496" t="str">
            <v/>
          </cell>
          <cell r="AB496">
            <v>1</v>
          </cell>
          <cell r="AC496" t="str">
            <v/>
          </cell>
          <cell r="AD496" t="str">
            <v/>
          </cell>
          <cell r="AE496" t="str">
            <v/>
          </cell>
          <cell r="AF496" t="str">
            <v/>
          </cell>
          <cell r="AG496" t="str">
            <v/>
          </cell>
          <cell r="AH496" t="str">
            <v/>
          </cell>
          <cell r="AI496">
            <v>1</v>
          </cell>
          <cell r="AJ496" t="str">
            <v>Out &amp; under</v>
          </cell>
          <cell r="AK496" t="str">
            <v xml:space="preserve">Revenue </v>
          </cell>
          <cell r="AL496" t="str">
            <v>In-period</v>
          </cell>
          <cell r="AM496" t="str">
            <v>Water mains bursts</v>
          </cell>
          <cell r="AN496" t="str">
            <v>number</v>
          </cell>
          <cell r="AO496" t="str">
            <v>Number of repairs per 1000 km of mains</v>
          </cell>
          <cell r="AP496">
            <v>1</v>
          </cell>
          <cell r="AQ496" t="str">
            <v>Down</v>
          </cell>
          <cell r="AR496" t="str">
            <v>Mains repairs</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119.9</v>
          </cell>
          <cell r="BJ496">
            <v>118.2</v>
          </cell>
          <cell r="BK496">
            <v>116.6</v>
          </cell>
          <cell r="BL496">
            <v>114.9</v>
          </cell>
          <cell r="BM496">
            <v>113.3</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t="str">
            <v>Yes</v>
          </cell>
          <cell r="CE496" t="str">
            <v>Yes</v>
          </cell>
          <cell r="CF496" t="str">
            <v>Yes</v>
          </cell>
          <cell r="CG496" t="str">
            <v>Yes</v>
          </cell>
          <cell r="CH496" t="str">
            <v>Yes</v>
          </cell>
          <cell r="CI496" t="str">
            <v/>
          </cell>
          <cell r="CJ496" t="str">
            <v/>
          </cell>
          <cell r="CK496" t="str">
            <v/>
          </cell>
          <cell r="CL496" t="str">
            <v/>
          </cell>
          <cell r="CM496" t="str">
            <v/>
          </cell>
          <cell r="CN496">
            <v>167.9</v>
          </cell>
          <cell r="CO496">
            <v>167.9</v>
          </cell>
          <cell r="CP496">
            <v>167.9</v>
          </cell>
          <cell r="CQ496">
            <v>167.9</v>
          </cell>
          <cell r="CR496">
            <v>167.9</v>
          </cell>
          <cell r="CS496" t="str">
            <v/>
          </cell>
          <cell r="CT496" t="str">
            <v/>
          </cell>
          <cell r="CU496" t="str">
            <v/>
          </cell>
          <cell r="CV496" t="str">
            <v/>
          </cell>
          <cell r="CW496" t="str">
            <v/>
          </cell>
          <cell r="CX496" t="str">
            <v/>
          </cell>
          <cell r="CY496" t="str">
            <v/>
          </cell>
          <cell r="CZ496" t="str">
            <v/>
          </cell>
          <cell r="DA496" t="str">
            <v/>
          </cell>
          <cell r="DB496" t="str">
            <v/>
          </cell>
          <cell r="DC496">
            <v>89.9</v>
          </cell>
          <cell r="DD496">
            <v>88.3</v>
          </cell>
          <cell r="DE496">
            <v>86.6</v>
          </cell>
          <cell r="DF496">
            <v>84.9</v>
          </cell>
          <cell r="DG496">
            <v>83.3</v>
          </cell>
          <cell r="DH496" t="str">
            <v/>
          </cell>
          <cell r="DI496" t="str">
            <v/>
          </cell>
          <cell r="DJ496" t="str">
            <v/>
          </cell>
          <cell r="DK496" t="str">
            <v/>
          </cell>
          <cell r="DL496" t="str">
            <v/>
          </cell>
          <cell r="DM496">
            <v>-0.23499999999999999</v>
          </cell>
          <cell r="DN496" t="str">
            <v/>
          </cell>
          <cell r="DO496" t="str">
            <v/>
          </cell>
          <cell r="DP496" t="str">
            <v/>
          </cell>
          <cell r="DQ496">
            <v>0.13200000000000001</v>
          </cell>
          <cell r="DR496" t="str">
            <v/>
          </cell>
          <cell r="DS496" t="str">
            <v/>
          </cell>
          <cell r="DT496" t="str">
            <v/>
          </cell>
          <cell r="DU496" t="str">
            <v/>
          </cell>
          <cell r="DV496">
            <v>1</v>
          </cell>
          <cell r="DW496" t="str">
            <v/>
          </cell>
        </row>
        <row r="497">
          <cell r="U497" t="str">
            <v>PR19UUW_B03-WN</v>
          </cell>
          <cell r="V497" t="str">
            <v>You have a reliable supply of water now and in the future</v>
          </cell>
          <cell r="W497" t="str">
            <v>PR14 revision</v>
          </cell>
          <cell r="X497" t="str">
            <v>B03-WN</v>
          </cell>
          <cell r="Y497" t="str">
            <v>Water supply interruptions</v>
          </cell>
          <cell r="Z497" t="str">
            <v>As per Ofwat definition</v>
          </cell>
          <cell r="AA497" t="str">
            <v/>
          </cell>
          <cell r="AB497">
            <v>1</v>
          </cell>
          <cell r="AC497" t="str">
            <v/>
          </cell>
          <cell r="AD497" t="str">
            <v/>
          </cell>
          <cell r="AE497" t="str">
            <v/>
          </cell>
          <cell r="AF497" t="str">
            <v/>
          </cell>
          <cell r="AG497" t="str">
            <v/>
          </cell>
          <cell r="AH497" t="str">
            <v/>
          </cell>
          <cell r="AI497">
            <v>1</v>
          </cell>
          <cell r="AJ497" t="str">
            <v>Out &amp; under</v>
          </cell>
          <cell r="AK497" t="str">
            <v xml:space="preserve">Revenue </v>
          </cell>
          <cell r="AL497" t="str">
            <v>In-period</v>
          </cell>
          <cell r="AM497" t="str">
            <v>Supply interruptions</v>
          </cell>
          <cell r="AN497" t="str">
            <v>hh:mm:ss</v>
          </cell>
          <cell r="AO497" t="str">
            <v>Hours:minutes:seconds per property per year</v>
          </cell>
          <cell r="AP497">
            <v>0</v>
          </cell>
          <cell r="AQ497" t="str">
            <v>Down</v>
          </cell>
          <cell r="AR497" t="str">
            <v>Water supply interruptions</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4.5138888888888893E-3</v>
          </cell>
          <cell r="BJ497">
            <v>4.2592592592592595E-3</v>
          </cell>
          <cell r="BK497">
            <v>3.9930555555555561E-3</v>
          </cell>
          <cell r="BL497">
            <v>3.7384259259259263E-3</v>
          </cell>
          <cell r="BM497">
            <v>3.472222222222222E-3</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t="str">
            <v>Yes</v>
          </cell>
          <cell r="CE497" t="str">
            <v>Yes</v>
          </cell>
          <cell r="CF497" t="str">
            <v>Yes</v>
          </cell>
          <cell r="CG497" t="str">
            <v>Yes</v>
          </cell>
          <cell r="CH497" t="str">
            <v>Yes</v>
          </cell>
          <cell r="CI497" t="str">
            <v/>
          </cell>
          <cell r="CJ497" t="str">
            <v/>
          </cell>
          <cell r="CK497" t="str">
            <v/>
          </cell>
          <cell r="CL497" t="str">
            <v/>
          </cell>
          <cell r="CM497" t="str">
            <v/>
          </cell>
          <cell r="CN497">
            <v>1.5798611111111114E-2</v>
          </cell>
          <cell r="CO497">
            <v>1.5798611111111114E-2</v>
          </cell>
          <cell r="CP497">
            <v>1.5798611111111114E-2</v>
          </cell>
          <cell r="CQ497">
            <v>1.5798611111111114E-2</v>
          </cell>
          <cell r="CR497">
            <v>1.5798611111111114E-2</v>
          </cell>
          <cell r="CS497" t="str">
            <v/>
          </cell>
          <cell r="CT497" t="str">
            <v/>
          </cell>
          <cell r="CU497" t="str">
            <v/>
          </cell>
          <cell r="CV497" t="str">
            <v/>
          </cell>
          <cell r="CW497" t="str">
            <v/>
          </cell>
          <cell r="CX497" t="str">
            <v/>
          </cell>
          <cell r="CY497" t="str">
            <v/>
          </cell>
          <cell r="CZ497" t="str">
            <v/>
          </cell>
          <cell r="DA497" t="str">
            <v/>
          </cell>
          <cell r="DB497" t="str">
            <v/>
          </cell>
          <cell r="DC497">
            <v>2.4305555555555556E-3</v>
          </cell>
          <cell r="DD497">
            <v>2.3263888888888891E-3</v>
          </cell>
          <cell r="DE497">
            <v>2.2106481481481491E-3</v>
          </cell>
          <cell r="DF497">
            <v>2.1064814814814817E-3</v>
          </cell>
          <cell r="DG497">
            <v>2.0138888888888888E-3</v>
          </cell>
          <cell r="DH497" t="str">
            <v/>
          </cell>
          <cell r="DI497" t="str">
            <v/>
          </cell>
          <cell r="DJ497" t="str">
            <v/>
          </cell>
          <cell r="DK497" t="str">
            <v/>
          </cell>
          <cell r="DL497" t="str">
            <v/>
          </cell>
          <cell r="DM497">
            <v>-0.93600000000000005</v>
          </cell>
          <cell r="DN497" t="str">
            <v/>
          </cell>
          <cell r="DO497" t="str">
            <v/>
          </cell>
          <cell r="DP497" t="str">
            <v/>
          </cell>
          <cell r="DQ497">
            <v>0.93600000000000005</v>
          </cell>
          <cell r="DR497" t="str">
            <v/>
          </cell>
          <cell r="DS497" t="str">
            <v/>
          </cell>
          <cell r="DT497" t="str">
            <v/>
          </cell>
          <cell r="DU497" t="str">
            <v>No</v>
          </cell>
          <cell r="DV497">
            <v>1</v>
          </cell>
          <cell r="DW497" t="str">
            <v/>
          </cell>
        </row>
        <row r="498">
          <cell r="U498" t="str">
            <v>PR19UUW_B04-CF</v>
          </cell>
          <cell r="V498" t="str">
            <v>You have a reliable supply of water now and in the future</v>
          </cell>
          <cell r="W498" t="str">
            <v>PR19 new</v>
          </cell>
          <cell r="X498" t="str">
            <v>B04-CF</v>
          </cell>
          <cell r="Y498" t="str">
            <v>Unplanned outage</v>
          </cell>
          <cell r="Z498" t="str">
            <v>As per Ofwat definition</v>
          </cell>
          <cell r="AA498">
            <v>0.05</v>
          </cell>
          <cell r="AB498">
            <v>0.95</v>
          </cell>
          <cell r="AC498" t="str">
            <v/>
          </cell>
          <cell r="AD498" t="str">
            <v/>
          </cell>
          <cell r="AE498" t="str">
            <v/>
          </cell>
          <cell r="AF498" t="str">
            <v/>
          </cell>
          <cell r="AG498" t="str">
            <v/>
          </cell>
          <cell r="AH498" t="str">
            <v/>
          </cell>
          <cell r="AI498">
            <v>1</v>
          </cell>
          <cell r="AJ498" t="str">
            <v>Under</v>
          </cell>
          <cell r="AK498" t="str">
            <v xml:space="preserve">Revenue </v>
          </cell>
          <cell r="AL498" t="str">
            <v>In-period</v>
          </cell>
          <cell r="AM498" t="str">
            <v>Water outage</v>
          </cell>
          <cell r="AN498" t="str">
            <v>%</v>
          </cell>
          <cell r="AO498" t="str">
            <v>Percentage of peak week production capacity</v>
          </cell>
          <cell r="AP498">
            <v>2</v>
          </cell>
          <cell r="AQ498" t="str">
            <v>Down</v>
          </cell>
          <cell r="AR498" t="str">
            <v>Unplanned outage</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3.56</v>
          </cell>
          <cell r="BJ498">
            <v>3.26</v>
          </cell>
          <cell r="BK498">
            <v>2.95</v>
          </cell>
          <cell r="BL498">
            <v>2.65</v>
          </cell>
          <cell r="BM498">
            <v>2.34</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t="str">
            <v>Yes</v>
          </cell>
          <cell r="CE498" t="str">
            <v>Yes</v>
          </cell>
          <cell r="CF498" t="str">
            <v>Yes</v>
          </cell>
          <cell r="CG498" t="str">
            <v>Yes</v>
          </cell>
          <cell r="CH498" t="str">
            <v>Yes</v>
          </cell>
          <cell r="CI498" t="str">
            <v/>
          </cell>
          <cell r="CJ498" t="str">
            <v/>
          </cell>
          <cell r="CK498" t="str">
            <v/>
          </cell>
          <cell r="CL498" t="str">
            <v/>
          </cell>
          <cell r="CM498" t="str">
            <v/>
          </cell>
          <cell r="CN498">
            <v>7.13</v>
          </cell>
          <cell r="CO498">
            <v>7.13</v>
          </cell>
          <cell r="CP498">
            <v>7.13</v>
          </cell>
          <cell r="CQ498">
            <v>7.13</v>
          </cell>
          <cell r="CR498">
            <v>7.13</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v>-2.7029999999999998</v>
          </cell>
          <cell r="DN498" t="str">
            <v/>
          </cell>
          <cell r="DO498" t="str">
            <v/>
          </cell>
          <cell r="DP498" t="str">
            <v/>
          </cell>
          <cell r="DQ498" t="str">
            <v/>
          </cell>
          <cell r="DR498" t="str">
            <v/>
          </cell>
          <cell r="DS498" t="str">
            <v/>
          </cell>
          <cell r="DT498" t="str">
            <v/>
          </cell>
          <cell r="DU498" t="str">
            <v/>
          </cell>
          <cell r="DV498">
            <v>1</v>
          </cell>
          <cell r="DW498" t="str">
            <v/>
          </cell>
        </row>
        <row r="499">
          <cell r="U499" t="str">
            <v>PR19UUW_B05-WN</v>
          </cell>
          <cell r="V499" t="str">
            <v>You have a reliable supply of water now and in the future</v>
          </cell>
          <cell r="W499" t="str">
            <v>PR19 new</v>
          </cell>
          <cell r="X499" t="str">
            <v>B05-WN</v>
          </cell>
          <cell r="Y499" t="str">
            <v>Per capita consumption</v>
          </cell>
          <cell r="Z499" t="str">
            <v>As per Ofwat definition</v>
          </cell>
          <cell r="AA499" t="str">
            <v/>
          </cell>
          <cell r="AB499">
            <v>1</v>
          </cell>
          <cell r="AC499" t="str">
            <v/>
          </cell>
          <cell r="AD499" t="str">
            <v/>
          </cell>
          <cell r="AE499" t="str">
            <v/>
          </cell>
          <cell r="AF499" t="str">
            <v/>
          </cell>
          <cell r="AG499" t="str">
            <v/>
          </cell>
          <cell r="AH499" t="str">
            <v/>
          </cell>
          <cell r="AI499">
            <v>1</v>
          </cell>
          <cell r="AJ499" t="str">
            <v>Out &amp; under</v>
          </cell>
          <cell r="AK499" t="str">
            <v xml:space="preserve">Revenue </v>
          </cell>
          <cell r="AL499" t="str">
            <v>End of period</v>
          </cell>
          <cell r="AM499" t="str">
            <v>Water consumption</v>
          </cell>
          <cell r="AN499" t="str">
            <v>%</v>
          </cell>
          <cell r="AO499" t="str">
            <v>Percentage reduction from baseline (2019-20) using 3 year average</v>
          </cell>
          <cell r="AP499">
            <v>1</v>
          </cell>
          <cell r="AQ499" t="str">
            <v>Up</v>
          </cell>
          <cell r="AR499" t="str">
            <v>Per capita consumption</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1.3</v>
          </cell>
          <cell r="BJ499">
            <v>2.6</v>
          </cell>
          <cell r="BK499">
            <v>3.9</v>
          </cell>
          <cell r="BL499">
            <v>5.0999999999999996</v>
          </cell>
          <cell r="BM499">
            <v>6.3</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t="str">
            <v>Yes</v>
          </cell>
          <cell r="CE499" t="str">
            <v>Yes</v>
          </cell>
          <cell r="CF499" t="str">
            <v>Yes</v>
          </cell>
          <cell r="CG499" t="str">
            <v>Yes</v>
          </cell>
          <cell r="CH499" t="str">
            <v>Yes</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v>-0.39600000000000002</v>
          </cell>
          <cell r="DN499" t="str">
            <v/>
          </cell>
          <cell r="DO499" t="str">
            <v/>
          </cell>
          <cell r="DP499" t="str">
            <v/>
          </cell>
          <cell r="DQ499">
            <v>0.33</v>
          </cell>
          <cell r="DR499" t="str">
            <v/>
          </cell>
          <cell r="DS499" t="str">
            <v/>
          </cell>
          <cell r="DT499" t="str">
            <v/>
          </cell>
          <cell r="DU499" t="str">
            <v/>
          </cell>
          <cell r="DV499">
            <v>1</v>
          </cell>
          <cell r="DW499" t="str">
            <v/>
          </cell>
        </row>
        <row r="500">
          <cell r="U500" t="str">
            <v>PR19UUW_B06-CF</v>
          </cell>
          <cell r="V500" t="str">
            <v>You have a reliable supply of water now and in the future</v>
          </cell>
          <cell r="W500" t="str">
            <v>PR19 new</v>
          </cell>
          <cell r="X500" t="str">
            <v>B06-CF</v>
          </cell>
          <cell r="Y500" t="str">
            <v>Risk of severe restrictions in a drought</v>
          </cell>
          <cell r="Z500" t="str">
            <v>As per Ofwat definition</v>
          </cell>
          <cell r="AA500">
            <v>0.5</v>
          </cell>
          <cell r="AB500">
            <v>0.5</v>
          </cell>
          <cell r="AC500" t="str">
            <v/>
          </cell>
          <cell r="AD500" t="str">
            <v/>
          </cell>
          <cell r="AE500" t="str">
            <v/>
          </cell>
          <cell r="AF500" t="str">
            <v/>
          </cell>
          <cell r="AG500" t="str">
            <v/>
          </cell>
          <cell r="AH500" t="str">
            <v/>
          </cell>
          <cell r="AI500">
            <v>1</v>
          </cell>
          <cell r="AJ500" t="str">
            <v>NFI</v>
          </cell>
          <cell r="AK500" t="str">
            <v/>
          </cell>
          <cell r="AL500" t="str">
            <v/>
          </cell>
          <cell r="AM500" t="str">
            <v>Resilience</v>
          </cell>
          <cell r="AN500" t="str">
            <v>%</v>
          </cell>
          <cell r="AO500" t="str">
            <v>Percentage of population at risk</v>
          </cell>
          <cell r="AP500">
            <v>1</v>
          </cell>
          <cell r="AQ500" t="str">
            <v>Down</v>
          </cell>
          <cell r="AR500" t="str">
            <v>Risk of severe restrictions in a drought</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row>
        <row r="501">
          <cell r="U501" t="str">
            <v>PR19UUW_B07-WN</v>
          </cell>
          <cell r="V501" t="str">
            <v>You have a reliable supply of water now and in the future</v>
          </cell>
          <cell r="W501" t="str">
            <v>PR14 revision</v>
          </cell>
          <cell r="X501" t="str">
            <v>B07-WN</v>
          </cell>
          <cell r="Y501" t="str">
            <v>Reducing areas of low water pressure</v>
          </cell>
          <cell r="Z501"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AA501" t="str">
            <v/>
          </cell>
          <cell r="AB501">
            <v>1</v>
          </cell>
          <cell r="AC501" t="str">
            <v/>
          </cell>
          <cell r="AD501" t="str">
            <v/>
          </cell>
          <cell r="AE501" t="str">
            <v/>
          </cell>
          <cell r="AF501" t="str">
            <v/>
          </cell>
          <cell r="AG501" t="str">
            <v/>
          </cell>
          <cell r="AH501" t="str">
            <v/>
          </cell>
          <cell r="AI501">
            <v>1</v>
          </cell>
          <cell r="AJ501" t="str">
            <v>Out &amp; under</v>
          </cell>
          <cell r="AK501" t="str">
            <v xml:space="preserve">Revenue </v>
          </cell>
          <cell r="AL501" t="str">
            <v>In-period</v>
          </cell>
          <cell r="AM501" t="str">
            <v>Water pressure</v>
          </cell>
          <cell r="AN501" t="str">
            <v>number</v>
          </cell>
          <cell r="AO501" t="str">
            <v>No. of properties per 10,000 connections</v>
          </cell>
          <cell r="AP501">
            <v>3</v>
          </cell>
          <cell r="AQ501" t="str">
            <v>Down</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t="str">
            <v/>
          </cell>
          <cell r="BJ501" t="str">
            <v/>
          </cell>
          <cell r="BK501" t="str">
            <v/>
          </cell>
          <cell r="BL501" t="str">
            <v/>
          </cell>
          <cell r="BM501" t="str">
            <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t="str">
            <v>Yes</v>
          </cell>
          <cell r="CE501" t="str">
            <v>Yes</v>
          </cell>
          <cell r="CF501" t="str">
            <v>Yes</v>
          </cell>
          <cell r="CG501" t="str">
            <v>Yes</v>
          </cell>
          <cell r="CH501" t="str">
            <v>Yes</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No</v>
          </cell>
          <cell r="DV501">
            <v>1</v>
          </cell>
          <cell r="DW501" t="str">
            <v/>
          </cell>
        </row>
        <row r="502">
          <cell r="U502" t="str">
            <v>PR19UUW_B08-WN</v>
          </cell>
          <cell r="V502" t="str">
            <v>You have a reliable supply of water now and in the future</v>
          </cell>
          <cell r="W502" t="str">
            <v>PR19 new</v>
          </cell>
          <cell r="X502" t="str">
            <v>B08-WN</v>
          </cell>
          <cell r="Y502" t="str">
            <v>Water service resilience</v>
          </cell>
          <cell r="Z502"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AA502" t="str">
            <v/>
          </cell>
          <cell r="AB502">
            <v>1</v>
          </cell>
          <cell r="AC502" t="str">
            <v/>
          </cell>
          <cell r="AD502" t="str">
            <v/>
          </cell>
          <cell r="AE502" t="str">
            <v/>
          </cell>
          <cell r="AF502" t="str">
            <v/>
          </cell>
          <cell r="AG502" t="str">
            <v/>
          </cell>
          <cell r="AH502" t="str">
            <v/>
          </cell>
          <cell r="AI502">
            <v>1</v>
          </cell>
          <cell r="AJ502" t="str">
            <v>Out &amp; under</v>
          </cell>
          <cell r="AK502" t="str">
            <v xml:space="preserve">Revenue </v>
          </cell>
          <cell r="AL502" t="str">
            <v>In-period</v>
          </cell>
          <cell r="AM502" t="str">
            <v>Asset/equipment failure</v>
          </cell>
          <cell r="AN502" t="str">
            <v>nr</v>
          </cell>
          <cell r="AO502" t="str">
            <v>Risk of customer water supply service days lost per year or ‘csd/yr’</v>
          </cell>
          <cell r="AP502">
            <v>0</v>
          </cell>
          <cell r="AQ502" t="str">
            <v>Down</v>
          </cell>
          <cell r="AR502" t="str">
            <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t="str">
            <v/>
          </cell>
          <cell r="BJ502" t="str">
            <v/>
          </cell>
          <cell r="BK502" t="str">
            <v/>
          </cell>
          <cell r="BL502" t="str">
            <v/>
          </cell>
          <cell r="BM502" t="str">
            <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t="str">
            <v>Yes</v>
          </cell>
          <cell r="CE502" t="str">
            <v>Yes</v>
          </cell>
          <cell r="CF502" t="str">
            <v>Yes</v>
          </cell>
          <cell r="CG502" t="str">
            <v>Yes</v>
          </cell>
          <cell r="CH502" t="str">
            <v>Yes</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v>1</v>
          </cell>
          <cell r="DW502" t="str">
            <v/>
          </cell>
        </row>
        <row r="503">
          <cell r="U503" t="str">
            <v>PR19UUW_B09-DP</v>
          </cell>
          <cell r="V503" t="str">
            <v>You have a reliable supply of water now and in the future</v>
          </cell>
          <cell r="W503" t="str">
            <v>PR19 new</v>
          </cell>
          <cell r="X503" t="str">
            <v>B09-DP</v>
          </cell>
          <cell r="Y503" t="str">
            <v>Manchester and Pennine resilience</v>
          </cell>
          <cell r="Z503"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AA503" t="str">
            <v/>
          </cell>
          <cell r="AB503">
            <v>1</v>
          </cell>
          <cell r="AC503" t="str">
            <v/>
          </cell>
          <cell r="AD503" t="str">
            <v/>
          </cell>
          <cell r="AE503" t="str">
            <v/>
          </cell>
          <cell r="AF503" t="str">
            <v/>
          </cell>
          <cell r="AG503" t="str">
            <v/>
          </cell>
          <cell r="AH503" t="str">
            <v/>
          </cell>
          <cell r="AI503">
            <v>1</v>
          </cell>
          <cell r="AJ503" t="str">
            <v>NFI</v>
          </cell>
          <cell r="AK503" t="str">
            <v/>
          </cell>
          <cell r="AL503" t="str">
            <v/>
          </cell>
          <cell r="AM503" t="str">
            <v>Resilience</v>
          </cell>
          <cell r="AN503" t="str">
            <v>Control points delivered</v>
          </cell>
          <cell r="AO503" t="str">
            <v>Percentage progress to completion</v>
          </cell>
          <cell r="AP503">
            <v>0</v>
          </cell>
          <cell r="AQ503" t="str">
            <v>Up</v>
          </cell>
          <cell r="AR503" t="str">
            <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t="str">
            <v/>
          </cell>
          <cell r="BJ503" t="str">
            <v/>
          </cell>
          <cell r="BK503" t="str">
            <v/>
          </cell>
          <cell r="BL503" t="str">
            <v/>
          </cell>
          <cell r="BM503" t="str">
            <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t="str">
            <v/>
          </cell>
          <cell r="CE503" t="str">
            <v/>
          </cell>
          <cell r="CF503" t="str">
            <v/>
          </cell>
          <cell r="CG503" t="str">
            <v/>
          </cell>
          <cell r="CH503" t="str">
            <v>Yes</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row>
        <row r="504">
          <cell r="U504" t="str">
            <v>PR19UUW_B10-WR</v>
          </cell>
          <cell r="V504" t="str">
            <v>You have a reliable supply of water now and in the future</v>
          </cell>
          <cell r="W504" t="str">
            <v>PR14 revision</v>
          </cell>
          <cell r="X504" t="str">
            <v>B10-WR</v>
          </cell>
          <cell r="Y504" t="str">
            <v>Keeping reservoirs resilient</v>
          </cell>
          <cell r="Z504"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AA504">
            <v>1</v>
          </cell>
          <cell r="AB504" t="str">
            <v/>
          </cell>
          <cell r="AC504" t="str">
            <v/>
          </cell>
          <cell r="AD504" t="str">
            <v/>
          </cell>
          <cell r="AE504" t="str">
            <v/>
          </cell>
          <cell r="AF504" t="str">
            <v/>
          </cell>
          <cell r="AG504" t="str">
            <v/>
          </cell>
          <cell r="AH504" t="str">
            <v/>
          </cell>
          <cell r="AI504">
            <v>1</v>
          </cell>
          <cell r="AJ504" t="str">
            <v/>
          </cell>
          <cell r="AK504" t="str">
            <v/>
          </cell>
          <cell r="AL504" t="str">
            <v/>
          </cell>
          <cell r="AM504" t="str">
            <v>Health &amp; safety</v>
          </cell>
          <cell r="AN504" t="str">
            <v>Risk reduction units</v>
          </cell>
          <cell r="AO504" t="str">
            <v xml:space="preserve">Reduction
in risk to the risk of individual dam failure to at least a tolerable level </v>
          </cell>
          <cell r="AP504">
            <v>5</v>
          </cell>
          <cell r="AQ504" t="str">
            <v>Up</v>
          </cell>
          <cell r="AR504" t="str">
            <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t="str">
            <v/>
          </cell>
          <cell r="BJ504" t="str">
            <v/>
          </cell>
          <cell r="BK504" t="str">
            <v/>
          </cell>
          <cell r="BL504" t="str">
            <v/>
          </cell>
          <cell r="BM504" t="str">
            <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t="str">
            <v/>
          </cell>
          <cell r="CE504" t="str">
            <v/>
          </cell>
          <cell r="CF504" t="str">
            <v/>
          </cell>
          <cell r="CG504" t="str">
            <v/>
          </cell>
          <cell r="CH504" t="str">
            <v>Yes</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v>1</v>
          </cell>
          <cell r="DW504" t="str">
            <v/>
          </cell>
        </row>
        <row r="505">
          <cell r="U505" t="str">
            <v>PR19UUW_B11-WN</v>
          </cell>
          <cell r="V505" t="str">
            <v>You have a reliable supply of water now and in the future</v>
          </cell>
          <cell r="W505" t="str">
            <v>PR14 continuation</v>
          </cell>
          <cell r="X505" t="str">
            <v>B11-WN</v>
          </cell>
          <cell r="Y505" t="str">
            <v>Thirlmere transfer into West Cumbria (AMP7)</v>
          </cell>
          <cell r="Z505" t="str">
            <v>The percentage to which the Thirlmere transfer to West Cumbria is complete</v>
          </cell>
          <cell r="AA505" t="str">
            <v/>
          </cell>
          <cell r="AB505">
            <v>1</v>
          </cell>
          <cell r="AC505" t="str">
            <v/>
          </cell>
          <cell r="AD505" t="str">
            <v/>
          </cell>
          <cell r="AE505" t="str">
            <v/>
          </cell>
          <cell r="AF505" t="str">
            <v/>
          </cell>
          <cell r="AG505" t="str">
            <v/>
          </cell>
          <cell r="AH505" t="str">
            <v/>
          </cell>
          <cell r="AI505">
            <v>1</v>
          </cell>
          <cell r="AJ505" t="str">
            <v>Out &amp; under</v>
          </cell>
          <cell r="AK505" t="str">
            <v xml:space="preserve">Revenue </v>
          </cell>
          <cell r="AL505" t="str">
            <v>In-period</v>
          </cell>
          <cell r="AM505" t="str">
            <v>Security of supply</v>
          </cell>
          <cell r="AN505" t="str">
            <v>%</v>
          </cell>
          <cell r="AO505" t="str">
            <v>% project complete</v>
          </cell>
          <cell r="AP505">
            <v>0</v>
          </cell>
          <cell r="AQ505" t="str">
            <v>Up</v>
          </cell>
          <cell r="AR505" t="str">
            <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t="str">
            <v/>
          </cell>
          <cell r="BJ505" t="str">
            <v/>
          </cell>
          <cell r="BK505" t="str">
            <v/>
          </cell>
          <cell r="BL505" t="str">
            <v/>
          </cell>
          <cell r="BM505" t="str">
            <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t="str">
            <v>Yes</v>
          </cell>
          <cell r="CE505" t="str">
            <v>Yes</v>
          </cell>
          <cell r="CF505" t="str">
            <v>Yes</v>
          </cell>
          <cell r="CG505" t="str">
            <v>Yes</v>
          </cell>
          <cell r="CH505" t="str">
            <v>Yes</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No</v>
          </cell>
          <cell r="DV505">
            <v>1</v>
          </cell>
          <cell r="DW505" t="str">
            <v/>
          </cell>
        </row>
        <row r="506">
          <cell r="U506" t="str">
            <v>PR19UUW_C01-WWN</v>
          </cell>
          <cell r="V506" t="str">
            <v>The natural environment is protected and improved in the way we deliver our services</v>
          </cell>
          <cell r="W506" t="str">
            <v>PR14 revision</v>
          </cell>
          <cell r="X506" t="str">
            <v>C01-WWN</v>
          </cell>
          <cell r="Y506" t="str">
            <v>Pollution incidents</v>
          </cell>
          <cell r="Z506" t="str">
            <v>As per Ofwat definition</v>
          </cell>
          <cell r="AA506" t="str">
            <v/>
          </cell>
          <cell r="AB506" t="str">
            <v/>
          </cell>
          <cell r="AC506">
            <v>1</v>
          </cell>
          <cell r="AD506" t="str">
            <v/>
          </cell>
          <cell r="AE506" t="str">
            <v/>
          </cell>
          <cell r="AF506" t="str">
            <v/>
          </cell>
          <cell r="AG506" t="str">
            <v/>
          </cell>
          <cell r="AH506" t="str">
            <v/>
          </cell>
          <cell r="AI506">
            <v>1</v>
          </cell>
          <cell r="AJ506" t="str">
            <v>Out &amp; under</v>
          </cell>
          <cell r="AK506" t="str">
            <v xml:space="preserve">Revenue </v>
          </cell>
          <cell r="AL506" t="str">
            <v>In-period</v>
          </cell>
          <cell r="AM506" t="str">
            <v>Pollution incidents</v>
          </cell>
          <cell r="AN506" t="str">
            <v>number</v>
          </cell>
          <cell r="AO506" t="str">
            <v>Number of pollution incidents per 10,000 km of the wastewater
 network</v>
          </cell>
          <cell r="AP506">
            <v>2</v>
          </cell>
          <cell r="AQ506" t="str">
            <v>Down</v>
          </cell>
          <cell r="AR506" t="str">
            <v>Pollution incidents</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24.5</v>
          </cell>
          <cell r="BJ506">
            <v>23.7</v>
          </cell>
          <cell r="BK506">
            <v>23</v>
          </cell>
          <cell r="BL506">
            <v>22.4</v>
          </cell>
          <cell r="BM506">
            <v>19.5</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t="str">
            <v>Yes</v>
          </cell>
          <cell r="CE506" t="str">
            <v>Yes</v>
          </cell>
          <cell r="CF506" t="str">
            <v>Yes</v>
          </cell>
          <cell r="CG506" t="str">
            <v>Yes</v>
          </cell>
          <cell r="CH506" t="str">
            <v>Yes</v>
          </cell>
          <cell r="CI506">
            <v>98</v>
          </cell>
          <cell r="CJ506">
            <v>98</v>
          </cell>
          <cell r="CK506">
            <v>98</v>
          </cell>
          <cell r="CL506">
            <v>98</v>
          </cell>
          <cell r="CM506">
            <v>98</v>
          </cell>
          <cell r="CN506">
            <v>41.6</v>
          </cell>
          <cell r="CO506">
            <v>41.6</v>
          </cell>
          <cell r="CP506">
            <v>41.6</v>
          </cell>
          <cell r="CQ506">
            <v>41.6</v>
          </cell>
          <cell r="CR506">
            <v>41.6</v>
          </cell>
          <cell r="CS506" t="str">
            <v/>
          </cell>
          <cell r="CT506" t="str">
            <v/>
          </cell>
          <cell r="CU506" t="str">
            <v/>
          </cell>
          <cell r="CV506" t="str">
            <v/>
          </cell>
          <cell r="CW506" t="str">
            <v/>
          </cell>
          <cell r="CX506" t="str">
            <v/>
          </cell>
          <cell r="CY506" t="str">
            <v/>
          </cell>
          <cell r="CZ506" t="str">
            <v/>
          </cell>
          <cell r="DA506" t="str">
            <v/>
          </cell>
          <cell r="DB506" t="str">
            <v/>
          </cell>
          <cell r="DC506">
            <v>11.83</v>
          </cell>
          <cell r="DD506">
            <v>11.46</v>
          </cell>
          <cell r="DE506">
            <v>11.11</v>
          </cell>
          <cell r="DF506">
            <v>10.82</v>
          </cell>
          <cell r="DG506">
            <v>9.42</v>
          </cell>
          <cell r="DH506" t="str">
            <v/>
          </cell>
          <cell r="DI506" t="str">
            <v/>
          </cell>
          <cell r="DJ506" t="str">
            <v/>
          </cell>
          <cell r="DK506" t="str">
            <v/>
          </cell>
          <cell r="DL506" t="str">
            <v/>
          </cell>
          <cell r="DM506">
            <v>-0.91200000000000003</v>
          </cell>
          <cell r="DN506" t="str">
            <v/>
          </cell>
          <cell r="DO506" t="str">
            <v/>
          </cell>
          <cell r="DP506">
            <v>-1.52</v>
          </cell>
          <cell r="DQ506">
            <v>0.76</v>
          </cell>
          <cell r="DR506" t="str">
            <v/>
          </cell>
          <cell r="DS506" t="str">
            <v/>
          </cell>
          <cell r="DT506">
            <v>1.52</v>
          </cell>
          <cell r="DU506" t="str">
            <v>No</v>
          </cell>
          <cell r="DV506">
            <v>1</v>
          </cell>
          <cell r="DW506" t="str">
            <v/>
          </cell>
        </row>
        <row r="507">
          <cell r="U507" t="str">
            <v>PR19UUW_C02-CF</v>
          </cell>
          <cell r="V507" t="str">
            <v>The natural environment is protected and improved in the way we deliver our services</v>
          </cell>
          <cell r="W507" t="str">
            <v>PR14 revision</v>
          </cell>
          <cell r="X507" t="str">
            <v>C02-CF</v>
          </cell>
          <cell r="Y507" t="str">
            <v>Treatment works compliance</v>
          </cell>
          <cell r="Z507" t="str">
            <v>As per Ofwat definition</v>
          </cell>
          <cell r="AA507" t="str">
            <v/>
          </cell>
          <cell r="AB507">
            <v>0.06</v>
          </cell>
          <cell r="AC507">
            <v>0.94</v>
          </cell>
          <cell r="AD507" t="str">
            <v/>
          </cell>
          <cell r="AE507" t="str">
            <v/>
          </cell>
          <cell r="AF507" t="str">
            <v/>
          </cell>
          <cell r="AG507" t="str">
            <v/>
          </cell>
          <cell r="AH507" t="str">
            <v/>
          </cell>
          <cell r="AI507">
            <v>1</v>
          </cell>
          <cell r="AJ507" t="str">
            <v>Out &amp; under</v>
          </cell>
          <cell r="AK507" t="str">
            <v xml:space="preserve">Revenue </v>
          </cell>
          <cell r="AL507" t="str">
            <v>In-period</v>
          </cell>
          <cell r="AM507" t="str">
            <v>Treatment works</v>
          </cell>
          <cell r="AN507" t="str">
            <v>%</v>
          </cell>
          <cell r="AO507" t="str">
            <v>Percentage compliance</v>
          </cell>
          <cell r="AP507">
            <v>2</v>
          </cell>
          <cell r="AQ507" t="str">
            <v>Up</v>
          </cell>
          <cell r="AR507" t="str">
            <v>Treatment works compliance</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100</v>
          </cell>
          <cell r="BJ507">
            <v>100</v>
          </cell>
          <cell r="BK507">
            <v>100</v>
          </cell>
          <cell r="BL507">
            <v>100</v>
          </cell>
          <cell r="BM507">
            <v>100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t="str">
            <v>Yes</v>
          </cell>
          <cell r="CE507" t="str">
            <v>Yes</v>
          </cell>
          <cell r="CF507" t="str">
            <v>Yes</v>
          </cell>
          <cell r="CG507" t="str">
            <v>Yes</v>
          </cell>
          <cell r="CH507" t="str">
            <v>Yes</v>
          </cell>
          <cell r="CI507" t="str">
            <v/>
          </cell>
          <cell r="CJ507" t="str">
            <v/>
          </cell>
          <cell r="CK507" t="str">
            <v/>
          </cell>
          <cell r="CL507" t="str">
            <v/>
          </cell>
          <cell r="CM507" t="str">
            <v/>
          </cell>
          <cell r="CN507" t="str">
            <v/>
          </cell>
          <cell r="CO507" t="str">
            <v/>
          </cell>
          <cell r="CP507" t="str">
            <v/>
          </cell>
          <cell r="CQ507" t="str">
            <v/>
          </cell>
          <cell r="CR507" t="str">
            <v/>
          </cell>
          <cell r="CS507">
            <v>99</v>
          </cell>
          <cell r="CT507">
            <v>99</v>
          </cell>
          <cell r="CU507">
            <v>99</v>
          </cell>
          <cell r="CV507">
            <v>99</v>
          </cell>
          <cell r="CW507">
            <v>99</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v>-1.5249999999999999</v>
          </cell>
          <cell r="DN507" t="str">
            <v/>
          </cell>
          <cell r="DO507" t="str">
            <v/>
          </cell>
          <cell r="DP507" t="str">
            <v/>
          </cell>
          <cell r="DQ507" t="str">
            <v/>
          </cell>
          <cell r="DR507" t="str">
            <v/>
          </cell>
          <cell r="DS507" t="str">
            <v/>
          </cell>
          <cell r="DT507" t="str">
            <v/>
          </cell>
          <cell r="DU507" t="str">
            <v/>
          </cell>
          <cell r="DV507">
            <v>100</v>
          </cell>
          <cell r="DW507" t="str">
            <v>Incentive rate per 0.01 tonnes NOx per GWh, multiplied by 100 to give incentive rate per 1 tonne of Nox per GWh</v>
          </cell>
        </row>
        <row r="508">
          <cell r="U508" t="str">
            <v>PR19UUW_C03-WR</v>
          </cell>
          <cell r="V508" t="str">
            <v>The natural environment is protected and improved in the way we deliver our services</v>
          </cell>
          <cell r="W508" t="str">
            <v>PR14 revision</v>
          </cell>
          <cell r="X508" t="str">
            <v>C03-WR</v>
          </cell>
          <cell r="Y508" t="str">
            <v>Abstraction incentive mechanism</v>
          </cell>
          <cell r="Z508"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AA508">
            <v>1</v>
          </cell>
          <cell r="AB508" t="str">
            <v/>
          </cell>
          <cell r="AC508" t="str">
            <v/>
          </cell>
          <cell r="AD508" t="str">
            <v/>
          </cell>
          <cell r="AE508" t="str">
            <v/>
          </cell>
          <cell r="AF508" t="str">
            <v/>
          </cell>
          <cell r="AG508" t="str">
            <v/>
          </cell>
          <cell r="AH508" t="str">
            <v/>
          </cell>
          <cell r="AI508">
            <v>1</v>
          </cell>
          <cell r="AJ508" t="str">
            <v>Out &amp; under</v>
          </cell>
          <cell r="AK508" t="str">
            <v xml:space="preserve">Revenue </v>
          </cell>
          <cell r="AL508" t="str">
            <v>In-period</v>
          </cell>
          <cell r="AM508" t="str">
            <v>Water resources/ abstraction</v>
          </cell>
          <cell r="AN508" t="str">
            <v>nr</v>
          </cell>
          <cell r="AO508" t="str">
            <v>Megalitres (Ml)</v>
          </cell>
          <cell r="AP508">
            <v>1</v>
          </cell>
          <cell r="AQ508" t="str">
            <v>Down</v>
          </cell>
          <cell r="AR508" t="str">
            <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t="str">
            <v/>
          </cell>
          <cell r="BJ508" t="str">
            <v/>
          </cell>
          <cell r="BK508" t="str">
            <v/>
          </cell>
          <cell r="BL508" t="str">
            <v/>
          </cell>
          <cell r="BM508" t="str">
            <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t="str">
            <v>Yes</v>
          </cell>
          <cell r="CE508" t="str">
            <v>Yes</v>
          </cell>
          <cell r="CF508" t="str">
            <v>Yes</v>
          </cell>
          <cell r="CG508" t="str">
            <v>Yes</v>
          </cell>
          <cell r="CH508" t="str">
            <v>Yes</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v>1</v>
          </cell>
          <cell r="DW508" t="str">
            <v/>
          </cell>
        </row>
        <row r="509">
          <cell r="U509" t="str">
            <v>PR19UUW_C04-WR</v>
          </cell>
          <cell r="V509" t="str">
            <v>The natural environment is protected and improved in the way we deliver our services</v>
          </cell>
          <cell r="W509" t="str">
            <v>PR14 revision</v>
          </cell>
          <cell r="X509" t="str">
            <v>C04-WR</v>
          </cell>
          <cell r="Y509" t="str">
            <v>Improving the water environment</v>
          </cell>
          <cell r="Z509"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09">
            <v>1</v>
          </cell>
          <cell r="AB509" t="str">
            <v/>
          </cell>
          <cell r="AC509" t="str">
            <v/>
          </cell>
          <cell r="AD509" t="str">
            <v/>
          </cell>
          <cell r="AE509" t="str">
            <v/>
          </cell>
          <cell r="AF509" t="str">
            <v/>
          </cell>
          <cell r="AG509" t="str">
            <v/>
          </cell>
          <cell r="AH509" t="str">
            <v/>
          </cell>
          <cell r="AI509">
            <v>1</v>
          </cell>
          <cell r="AJ509" t="str">
            <v>NFI</v>
          </cell>
          <cell r="AK509" t="str">
            <v/>
          </cell>
          <cell r="AL509" t="str">
            <v/>
          </cell>
          <cell r="AM509" t="str">
            <v>Environmental</v>
          </cell>
          <cell r="AN509" t="str">
            <v>Nr</v>
          </cell>
          <cell r="AO509" t="str">
            <v>Net number of days early or late</v>
          </cell>
          <cell r="AP509">
            <v>0</v>
          </cell>
          <cell r="AQ509" t="str">
            <v>Up</v>
          </cell>
          <cell r="AR509" t="str">
            <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t="str">
            <v/>
          </cell>
          <cell r="BJ509" t="str">
            <v/>
          </cell>
          <cell r="BK509" t="str">
            <v/>
          </cell>
          <cell r="BL509" t="str">
            <v/>
          </cell>
          <cell r="BM509" t="str">
            <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t="str">
            <v/>
          </cell>
          <cell r="CE509" t="str">
            <v/>
          </cell>
          <cell r="CF509" t="str">
            <v/>
          </cell>
          <cell r="CG509" t="str">
            <v/>
          </cell>
          <cell r="CH509" t="str">
            <v>Yes</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v>1</v>
          </cell>
          <cell r="DW509" t="str">
            <v/>
          </cell>
        </row>
        <row r="510">
          <cell r="U510" t="str">
            <v>PR19UUW_C05-WWN</v>
          </cell>
          <cell r="V510" t="str">
            <v>The natural environment is protected and improved in the way we deliver our services</v>
          </cell>
          <cell r="W510" t="str">
            <v>PR14 revision</v>
          </cell>
          <cell r="X510" t="str">
            <v>C05-WWN</v>
          </cell>
          <cell r="Y510" t="str">
            <v>Improving river water quality</v>
          </cell>
          <cell r="Z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10" t="str">
            <v/>
          </cell>
          <cell r="AB510" t="str">
            <v/>
          </cell>
          <cell r="AC510">
            <v>1</v>
          </cell>
          <cell r="AD510" t="str">
            <v/>
          </cell>
          <cell r="AE510" t="str">
            <v/>
          </cell>
          <cell r="AF510" t="str">
            <v/>
          </cell>
          <cell r="AG510" t="str">
            <v/>
          </cell>
          <cell r="AH510" t="str">
            <v/>
          </cell>
          <cell r="AI510">
            <v>1</v>
          </cell>
          <cell r="AJ510" t="str">
            <v>NFI</v>
          </cell>
          <cell r="AK510" t="str">
            <v/>
          </cell>
          <cell r="AL510" t="str">
            <v/>
          </cell>
          <cell r="AM510" t="str">
            <v>Environmental</v>
          </cell>
          <cell r="AN510" t="str">
            <v>Nr</v>
          </cell>
          <cell r="AO510" t="str">
            <v>Net position in number of days early or late</v>
          </cell>
          <cell r="AP510">
            <v>0</v>
          </cell>
          <cell r="AQ510" t="str">
            <v>Up</v>
          </cell>
          <cell r="AR510" t="str">
            <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t="str">
            <v/>
          </cell>
          <cell r="BJ510" t="str">
            <v/>
          </cell>
          <cell r="BK510" t="str">
            <v/>
          </cell>
          <cell r="BL510" t="str">
            <v/>
          </cell>
          <cell r="BM510" t="str">
            <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t="str">
            <v/>
          </cell>
          <cell r="CE510" t="str">
            <v/>
          </cell>
          <cell r="CF510" t="str">
            <v/>
          </cell>
          <cell r="CG510" t="str">
            <v/>
          </cell>
          <cell r="CH510" t="str">
            <v>Yes</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row>
        <row r="511">
          <cell r="U511" t="str">
            <v>PR19UUW_C06-WWN</v>
          </cell>
          <cell r="V511" t="str">
            <v>The natural environment is protected and improved in the way we deliver our services</v>
          </cell>
          <cell r="W511" t="str">
            <v>PR14 revision</v>
          </cell>
          <cell r="X511" t="str">
            <v>C06-WWN</v>
          </cell>
          <cell r="Y511" t="str">
            <v>Protecting the environment from the impact of growth and new development</v>
          </cell>
          <cell r="Z511"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AA511" t="str">
            <v/>
          </cell>
          <cell r="AB511" t="str">
            <v/>
          </cell>
          <cell r="AC511">
            <v>1</v>
          </cell>
          <cell r="AD511" t="str">
            <v/>
          </cell>
          <cell r="AE511" t="str">
            <v/>
          </cell>
          <cell r="AF511" t="str">
            <v/>
          </cell>
          <cell r="AG511" t="str">
            <v/>
          </cell>
          <cell r="AH511" t="str">
            <v/>
          </cell>
          <cell r="AI511">
            <v>1</v>
          </cell>
          <cell r="AJ511" t="str">
            <v>Out &amp; under</v>
          </cell>
          <cell r="AK511" t="str">
            <v xml:space="preserve">Revenue </v>
          </cell>
          <cell r="AL511" t="str">
            <v>End of AMP</v>
          </cell>
          <cell r="AM511" t="str">
            <v>Environmental</v>
          </cell>
          <cell r="AN511" t="str">
            <v>nr</v>
          </cell>
          <cell r="AO511" t="str">
            <v>Additional population equivalent for which treatment capacity investment is provided reported annually.</v>
          </cell>
          <cell r="AP511">
            <v>0</v>
          </cell>
          <cell r="AQ511" t="str">
            <v>Up</v>
          </cell>
          <cell r="AR511" t="str">
            <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t="str">
            <v/>
          </cell>
          <cell r="BJ511" t="str">
            <v/>
          </cell>
          <cell r="BK511" t="str">
            <v/>
          </cell>
          <cell r="BL511" t="str">
            <v/>
          </cell>
          <cell r="BM511" t="str">
            <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t="str">
            <v>Yes</v>
          </cell>
          <cell r="CE511" t="str">
            <v>Yes</v>
          </cell>
          <cell r="CF511" t="str">
            <v>Yes</v>
          </cell>
          <cell r="CG511" t="str">
            <v>Yes</v>
          </cell>
          <cell r="CH511" t="str">
            <v>Yes</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v>1</v>
          </cell>
          <cell r="DW511" t="str">
            <v/>
          </cell>
        </row>
        <row r="512">
          <cell r="U512" t="str">
            <v>PR19UUW_C08-CF</v>
          </cell>
          <cell r="V512" t="str">
            <v>The natural environment is protected and improved in the way we deliver our services</v>
          </cell>
          <cell r="W512" t="str">
            <v>PR19 new</v>
          </cell>
          <cell r="X512" t="str">
            <v>C08-CF</v>
          </cell>
          <cell r="Y512" t="str">
            <v xml:space="preserve">Enhancing natural capital value for customers </v>
          </cell>
          <cell r="Z512"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AA512">
            <v>0.1</v>
          </cell>
          <cell r="AB512">
            <v>0.05</v>
          </cell>
          <cell r="AC512">
            <v>0.8</v>
          </cell>
          <cell r="AD512">
            <v>0.05</v>
          </cell>
          <cell r="AE512" t="str">
            <v/>
          </cell>
          <cell r="AF512" t="str">
            <v/>
          </cell>
          <cell r="AG512" t="str">
            <v/>
          </cell>
          <cell r="AH512" t="str">
            <v/>
          </cell>
          <cell r="AI512">
            <v>1</v>
          </cell>
          <cell r="AJ512" t="str">
            <v>Out &amp; under</v>
          </cell>
          <cell r="AK512" t="str">
            <v xml:space="preserve">Revenue </v>
          </cell>
          <cell r="AL512" t="str">
            <v>In-period</v>
          </cell>
          <cell r="AM512" t="str">
            <v>Environmental</v>
          </cell>
          <cell r="AN512" t="str">
            <v>£m</v>
          </cell>
          <cell r="AO512" t="str">
            <v xml:space="preserve">Natural capital value delivered over and above regulatory requirements, measured independently from an audited baseline by an appropriate organisation. </v>
          </cell>
          <cell r="AP512">
            <v>3</v>
          </cell>
          <cell r="AQ512" t="str">
            <v>Up</v>
          </cell>
          <cell r="AR512" t="str">
            <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t="str">
            <v/>
          </cell>
          <cell r="BJ512" t="str">
            <v/>
          </cell>
          <cell r="BK512" t="str">
            <v/>
          </cell>
          <cell r="BL512" t="str">
            <v/>
          </cell>
          <cell r="BM512" t="str">
            <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t="str">
            <v>Yes</v>
          </cell>
          <cell r="CE512" t="str">
            <v>Yes</v>
          </cell>
          <cell r="CF512" t="str">
            <v>Yes</v>
          </cell>
          <cell r="CG512" t="str">
            <v>Yes</v>
          </cell>
          <cell r="CH512" t="str">
            <v>Yes</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v>1</v>
          </cell>
          <cell r="DW512" t="str">
            <v/>
          </cell>
        </row>
        <row r="513">
          <cell r="U513" t="str">
            <v>PR19UUW_C09-BR</v>
          </cell>
          <cell r="V513" t="str">
            <v>The natural environment is protected and improved in the way we deliver our services</v>
          </cell>
          <cell r="W513" t="str">
            <v>PR14 revision</v>
          </cell>
          <cell r="X513" t="str">
            <v>C09-BR</v>
          </cell>
          <cell r="Y513" t="str">
            <v>Recycling biosolids</v>
          </cell>
          <cell r="Z513"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AA513" t="str">
            <v/>
          </cell>
          <cell r="AB513" t="str">
            <v/>
          </cell>
          <cell r="AC513" t="str">
            <v/>
          </cell>
          <cell r="AD513">
            <v>1</v>
          </cell>
          <cell r="AE513" t="str">
            <v/>
          </cell>
          <cell r="AF513" t="str">
            <v/>
          </cell>
          <cell r="AG513" t="str">
            <v/>
          </cell>
          <cell r="AH513" t="str">
            <v/>
          </cell>
          <cell r="AI513">
            <v>1</v>
          </cell>
          <cell r="AJ513" t="str">
            <v>Out &amp; under</v>
          </cell>
          <cell r="AK513" t="str">
            <v xml:space="preserve">Revenue </v>
          </cell>
          <cell r="AL513" t="str">
            <v>In-period</v>
          </cell>
          <cell r="AM513" t="str">
            <v>Bioresources (sludge)</v>
          </cell>
          <cell r="AN513" t="str">
            <v>%</v>
          </cell>
          <cell r="AO513" t="str">
            <v>Percentage of satisfactory sludge disposal compliance and Biosolids Assurance Scheme conformance</v>
          </cell>
          <cell r="AP513">
            <v>2</v>
          </cell>
          <cell r="AQ513" t="str">
            <v>Up</v>
          </cell>
          <cell r="AR513" t="str">
            <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t="str">
            <v/>
          </cell>
          <cell r="BJ513" t="str">
            <v/>
          </cell>
          <cell r="BK513" t="str">
            <v/>
          </cell>
          <cell r="BL513" t="str">
            <v/>
          </cell>
          <cell r="BM513" t="str">
            <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t="str">
            <v>Yes</v>
          </cell>
          <cell r="CE513" t="str">
            <v>Yes</v>
          </cell>
          <cell r="CF513" t="str">
            <v>Yes</v>
          </cell>
          <cell r="CG513" t="str">
            <v>Yes</v>
          </cell>
          <cell r="CH513" t="str">
            <v>Yes</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v>1</v>
          </cell>
          <cell r="DW513" t="str">
            <v/>
          </cell>
        </row>
        <row r="514">
          <cell r="U514" t="str">
            <v>PR19UUW_C10-BR</v>
          </cell>
          <cell r="V514" t="str">
            <v>The natural environment is protected and improved in the way we deliver our services</v>
          </cell>
          <cell r="W514" t="str">
            <v>PR19 new</v>
          </cell>
          <cell r="X514" t="str">
            <v>C10-BR</v>
          </cell>
          <cell r="Y514" t="str">
            <v>Better air quality</v>
          </cell>
          <cell r="Z514"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AA514" t="str">
            <v/>
          </cell>
          <cell r="AB514" t="str">
            <v/>
          </cell>
          <cell r="AC514" t="str">
            <v/>
          </cell>
          <cell r="AD514">
            <v>1</v>
          </cell>
          <cell r="AE514" t="str">
            <v/>
          </cell>
          <cell r="AF514" t="str">
            <v/>
          </cell>
          <cell r="AG514" t="str">
            <v/>
          </cell>
          <cell r="AH514" t="str">
            <v/>
          </cell>
          <cell r="AI514">
            <v>1</v>
          </cell>
          <cell r="AJ514" t="str">
            <v>Out &amp; under</v>
          </cell>
          <cell r="AK514" t="str">
            <v xml:space="preserve">Revenue </v>
          </cell>
          <cell r="AL514" t="str">
            <v>In-period</v>
          </cell>
          <cell r="AM514" t="str">
            <v>Energy/emissions</v>
          </cell>
          <cell r="AN514" t="str">
            <v>nr</v>
          </cell>
          <cell r="AO514" t="str">
            <v>Quantity of NOx emitted (tonnes) per unit of renewable electricity generation (Giga Watt Hour, GWh)</v>
          </cell>
          <cell r="AP514">
            <v>2</v>
          </cell>
          <cell r="AQ514" t="str">
            <v>Down</v>
          </cell>
          <cell r="AR514" t="str">
            <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t="str">
            <v/>
          </cell>
          <cell r="BJ514" t="str">
            <v/>
          </cell>
          <cell r="BK514" t="str">
            <v/>
          </cell>
          <cell r="BL514" t="str">
            <v/>
          </cell>
          <cell r="BM514" t="str">
            <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t="str">
            <v>Yes</v>
          </cell>
          <cell r="CE514" t="str">
            <v>Yes</v>
          </cell>
          <cell r="CF514" t="str">
            <v>Yes</v>
          </cell>
          <cell r="CG514" t="str">
            <v>Yes</v>
          </cell>
          <cell r="CH514" t="str">
            <v>Yes</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v>1</v>
          </cell>
          <cell r="DW514" t="str">
            <v/>
          </cell>
        </row>
        <row r="515">
          <cell r="U515" t="str">
            <v>PR19UUW_D01-HH</v>
          </cell>
          <cell r="V515" t="str">
            <v>You’re highly satisfied with our service and find it easy to do business with us</v>
          </cell>
          <cell r="W515" t="str">
            <v>PR19 new</v>
          </cell>
          <cell r="X515" t="str">
            <v>D01-HH</v>
          </cell>
          <cell r="Y515" t="str">
            <v>C-MeX: Customer measure of experience</v>
          </cell>
          <cell r="Z515" t="str">
            <v>As per Ofwat definition</v>
          </cell>
          <cell r="AA515" t="str">
            <v/>
          </cell>
          <cell r="AB515" t="str">
            <v/>
          </cell>
          <cell r="AC515" t="str">
            <v/>
          </cell>
          <cell r="AD515" t="str">
            <v/>
          </cell>
          <cell r="AE515">
            <v>1</v>
          </cell>
          <cell r="AF515" t="str">
            <v/>
          </cell>
          <cell r="AG515" t="str">
            <v/>
          </cell>
          <cell r="AH515" t="str">
            <v/>
          </cell>
          <cell r="AI515">
            <v>1</v>
          </cell>
          <cell r="AJ515" t="str">
            <v>Out &amp; under</v>
          </cell>
          <cell r="AK515" t="str">
            <v xml:space="preserve">Revenue </v>
          </cell>
          <cell r="AL515" t="str">
            <v>In-period</v>
          </cell>
          <cell r="AM515" t="str">
            <v>Customer measure of experience (C-MeX)</v>
          </cell>
          <cell r="AN515" t="str">
            <v>score</v>
          </cell>
          <cell r="AO515" t="str">
            <v>C-MeX score</v>
          </cell>
          <cell r="AP515">
            <v>2</v>
          </cell>
          <cell r="AQ515" t="str">
            <v>Up</v>
          </cell>
          <cell r="AR515" t="str">
            <v>C-MeX: Customer measure of experience</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t="str">
            <v/>
          </cell>
          <cell r="BJ515" t="str">
            <v/>
          </cell>
          <cell r="BK515" t="str">
            <v/>
          </cell>
          <cell r="BL515" t="str">
            <v/>
          </cell>
          <cell r="BM515" t="str">
            <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t="str">
            <v>Yes</v>
          </cell>
          <cell r="CE515" t="str">
            <v>Yes</v>
          </cell>
          <cell r="CF515" t="str">
            <v>Yes</v>
          </cell>
          <cell r="CG515" t="str">
            <v>Yes</v>
          </cell>
          <cell r="CH515" t="str">
            <v>Yes</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v>1</v>
          </cell>
          <cell r="DW515" t="str">
            <v/>
          </cell>
        </row>
        <row r="516">
          <cell r="U516" t="str">
            <v>PR19UUW_D02-CF</v>
          </cell>
          <cell r="V516" t="str">
            <v>You’re highly satisfied with our service and find it easy to do business with us</v>
          </cell>
          <cell r="W516" t="str">
            <v>PR19 new</v>
          </cell>
          <cell r="X516" t="str">
            <v>D02-CF</v>
          </cell>
          <cell r="Y516" t="str">
            <v>D-MeX: Developer services measure of experience</v>
          </cell>
          <cell r="Z516" t="str">
            <v>As per Ofwat definition</v>
          </cell>
          <cell r="AA516" t="str">
            <v/>
          </cell>
          <cell r="AB516">
            <v>0.23</v>
          </cell>
          <cell r="AC516">
            <v>0.77</v>
          </cell>
          <cell r="AD516" t="str">
            <v/>
          </cell>
          <cell r="AE516" t="str">
            <v/>
          </cell>
          <cell r="AF516" t="str">
            <v/>
          </cell>
          <cell r="AG516" t="str">
            <v/>
          </cell>
          <cell r="AH516" t="str">
            <v/>
          </cell>
          <cell r="AI516">
            <v>1</v>
          </cell>
          <cell r="AJ516" t="str">
            <v>Out &amp; under</v>
          </cell>
          <cell r="AK516" t="str">
            <v xml:space="preserve">Revenue </v>
          </cell>
          <cell r="AL516" t="str">
            <v>In-period</v>
          </cell>
          <cell r="AM516" t="str">
            <v>Developer services measure of experience (D-MeX)</v>
          </cell>
          <cell r="AN516" t="str">
            <v>score</v>
          </cell>
          <cell r="AO516" t="str">
            <v>D-MeX score</v>
          </cell>
          <cell r="AP516">
            <v>2</v>
          </cell>
          <cell r="AQ516" t="str">
            <v>Up</v>
          </cell>
          <cell r="AR516" t="str">
            <v>D-MeX: Developer services measure of experience</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t="str">
            <v/>
          </cell>
          <cell r="BJ516" t="str">
            <v/>
          </cell>
          <cell r="BK516" t="str">
            <v/>
          </cell>
          <cell r="BL516" t="str">
            <v/>
          </cell>
          <cell r="BM516" t="str">
            <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t="str">
            <v>Yes</v>
          </cell>
          <cell r="CE516" t="str">
            <v>Yes</v>
          </cell>
          <cell r="CF516" t="str">
            <v>Yes</v>
          </cell>
          <cell r="CG516" t="str">
            <v>Yes</v>
          </cell>
          <cell r="CH516" t="str">
            <v>Yes</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v>1</v>
          </cell>
          <cell r="DW516" t="str">
            <v/>
          </cell>
        </row>
        <row r="517">
          <cell r="U517" t="str">
            <v>PR19UUW_D03-HH</v>
          </cell>
          <cell r="V517" t="str">
            <v>You’re highly satisfied with our service and find it easy to do business with us</v>
          </cell>
          <cell r="W517" t="str">
            <v>PR19 new</v>
          </cell>
          <cell r="X517" t="str">
            <v>D03-HH</v>
          </cell>
          <cell r="Y517" t="str">
            <v>Priority services for customers in vulnerable circumstances</v>
          </cell>
          <cell r="Z517"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AA517" t="str">
            <v/>
          </cell>
          <cell r="AB517" t="str">
            <v/>
          </cell>
          <cell r="AC517" t="str">
            <v/>
          </cell>
          <cell r="AD517" t="str">
            <v/>
          </cell>
          <cell r="AE517">
            <v>1</v>
          </cell>
          <cell r="AF517" t="str">
            <v/>
          </cell>
          <cell r="AG517" t="str">
            <v/>
          </cell>
          <cell r="AH517" t="str">
            <v/>
          </cell>
          <cell r="AI517">
            <v>1</v>
          </cell>
          <cell r="AJ517" t="str">
            <v>NFI</v>
          </cell>
          <cell r="AK517" t="str">
            <v/>
          </cell>
          <cell r="AL517" t="str">
            <v/>
          </cell>
          <cell r="AM517" t="str">
            <v>Billing, debt, vfm, affordability, vulnerability</v>
          </cell>
          <cell r="AN517" t="str">
            <v>%</v>
          </cell>
          <cell r="AO517" t="str">
            <v>Percentage of applicable households</v>
          </cell>
          <cell r="AP517">
            <v>1</v>
          </cell>
          <cell r="AQ517" t="str">
            <v>Up</v>
          </cell>
          <cell r="AR517" t="str">
            <v>Priority services for customers in vulnerable circumstances</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t="str">
            <v>4.0 / 17.5 / 45</v>
          </cell>
          <cell r="BJ517" t="str">
            <v>4.8 / 35 / 90</v>
          </cell>
          <cell r="BK517" t="str">
            <v>5.5 / 35 / 90</v>
          </cell>
          <cell r="BL517" t="str">
            <v>6.3 / 35 / 90</v>
          </cell>
          <cell r="BM517" t="str">
            <v>7.0 / 35 / 90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No</v>
          </cell>
          <cell r="DV517">
            <v>1</v>
          </cell>
          <cell r="DW517" t="str">
            <v/>
          </cell>
        </row>
        <row r="518">
          <cell r="U518" t="str">
            <v>PR19UUW_D04-CF</v>
          </cell>
          <cell r="V518" t="str">
            <v>You’re highly satisfied with our service and find it easy to do business with us</v>
          </cell>
          <cell r="W518" t="str">
            <v>PR19 new</v>
          </cell>
          <cell r="X518" t="str">
            <v>D04-CF</v>
          </cell>
          <cell r="Y518" t="str">
            <v>Street works performance</v>
          </cell>
          <cell r="Z518"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AA518" t="str">
            <v/>
          </cell>
          <cell r="AB518">
            <v>0.91</v>
          </cell>
          <cell r="AC518">
            <v>0.09</v>
          </cell>
          <cell r="AD518" t="str">
            <v/>
          </cell>
          <cell r="AE518" t="str">
            <v/>
          </cell>
          <cell r="AF518" t="str">
            <v/>
          </cell>
          <cell r="AG518" t="str">
            <v/>
          </cell>
          <cell r="AH518" t="str">
            <v/>
          </cell>
          <cell r="AI518">
            <v>1</v>
          </cell>
          <cell r="AJ518" t="str">
            <v>NFI</v>
          </cell>
          <cell r="AK518" t="str">
            <v/>
          </cell>
          <cell r="AL518" t="str">
            <v/>
          </cell>
          <cell r="AM518" t="str">
            <v>Street works</v>
          </cell>
          <cell r="AN518" t="str">
            <v>%</v>
          </cell>
          <cell r="AO518" t="str">
            <v xml:space="preserve">Percentage non-compliance against the Safety at Street works and Roads Works Code of Practice and the specification for the reinstatement of openings in highways (3rd Edition). </v>
          </cell>
          <cell r="AP518">
            <v>2</v>
          </cell>
          <cell r="AQ518" t="str">
            <v>Down</v>
          </cell>
          <cell r="AR518" t="str">
            <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t="str">
            <v/>
          </cell>
          <cell r="BJ518" t="str">
            <v/>
          </cell>
          <cell r="BK518" t="str">
            <v/>
          </cell>
          <cell r="BL518" t="str">
            <v/>
          </cell>
          <cell r="BM518" t="str">
            <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No</v>
          </cell>
          <cell r="DV518" t="str">
            <v/>
          </cell>
          <cell r="DW518" t="str">
            <v/>
          </cell>
        </row>
        <row r="519">
          <cell r="U519" t="str">
            <v>PR19UUW_D05-HH</v>
          </cell>
          <cell r="V519" t="str">
            <v>You’re highly satisfied with our service and find it easy to do business with us</v>
          </cell>
          <cell r="W519" t="str">
            <v>PR19 new</v>
          </cell>
          <cell r="X519" t="str">
            <v>D05-HH</v>
          </cell>
          <cell r="Y519" t="str">
            <v>Priority Services- BSI accreditation</v>
          </cell>
          <cell r="Z519"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AA519" t="str">
            <v/>
          </cell>
          <cell r="AB519" t="str">
            <v/>
          </cell>
          <cell r="AC519" t="str">
            <v/>
          </cell>
          <cell r="AD519" t="str">
            <v/>
          </cell>
          <cell r="AE519">
            <v>1</v>
          </cell>
          <cell r="AF519" t="str">
            <v/>
          </cell>
          <cell r="AG519" t="str">
            <v/>
          </cell>
          <cell r="AH519" t="str">
            <v/>
          </cell>
          <cell r="AI519">
            <v>1</v>
          </cell>
          <cell r="AJ519" t="str">
            <v>NFI</v>
          </cell>
          <cell r="AK519" t="str">
            <v/>
          </cell>
          <cell r="AL519" t="str">
            <v/>
          </cell>
          <cell r="AM519" t="str">
            <v>Billing, debt, vfm, affordability, vulnerability</v>
          </cell>
          <cell r="AN519" t="str">
            <v>Text</v>
          </cell>
          <cell r="AO519" t="str">
            <v>Pass/fail</v>
          </cell>
          <cell r="AP519">
            <v>0</v>
          </cell>
          <cell r="AQ519" t="str">
            <v>Up</v>
          </cell>
          <cell r="AR519" t="str">
            <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t="str">
            <v/>
          </cell>
          <cell r="BJ519" t="str">
            <v/>
          </cell>
          <cell r="BK519" t="str">
            <v/>
          </cell>
          <cell r="BL519" t="str">
            <v/>
          </cell>
          <cell r="BM519" t="str">
            <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v>1</v>
          </cell>
          <cell r="DW519" t="str">
            <v/>
          </cell>
        </row>
        <row r="520">
          <cell r="U520" t="str">
            <v>PR19UUW_E01-HH</v>
          </cell>
          <cell r="V520" t="str">
            <v>We will improve the way we work to keep bills down and improve services for you and future customers</v>
          </cell>
          <cell r="W520" t="str">
            <v>PR19 new</v>
          </cell>
          <cell r="X520" t="str">
            <v>E01-HH</v>
          </cell>
          <cell r="Y520" t="str">
            <v>Number of customers lifted out of water poverty</v>
          </cell>
          <cell r="Z520"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AA520" t="str">
            <v/>
          </cell>
          <cell r="AB520" t="str">
            <v/>
          </cell>
          <cell r="AC520" t="str">
            <v/>
          </cell>
          <cell r="AD520" t="str">
            <v/>
          </cell>
          <cell r="AE520">
            <v>1</v>
          </cell>
          <cell r="AF520" t="str">
            <v/>
          </cell>
          <cell r="AG520" t="str">
            <v/>
          </cell>
          <cell r="AH520" t="str">
            <v/>
          </cell>
          <cell r="AI520">
            <v>1</v>
          </cell>
          <cell r="AJ520" t="str">
            <v>Out &amp; under</v>
          </cell>
          <cell r="AK520" t="str">
            <v xml:space="preserve">Revenue </v>
          </cell>
          <cell r="AL520" t="str">
            <v>In-period</v>
          </cell>
          <cell r="AM520" t="str">
            <v>Billing, debt, vfm, affordability, vulnerability</v>
          </cell>
          <cell r="AN520" t="str">
            <v>nr</v>
          </cell>
          <cell r="AO520" t="str">
            <v>Number of customers lifted out of water poverty due to our intervention in year</v>
          </cell>
          <cell r="AP520">
            <v>0</v>
          </cell>
          <cell r="AQ520" t="str">
            <v>Up</v>
          </cell>
          <cell r="AR520" t="str">
            <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t="str">
            <v/>
          </cell>
          <cell r="BJ520" t="str">
            <v/>
          </cell>
          <cell r="BK520" t="str">
            <v/>
          </cell>
          <cell r="BL520" t="str">
            <v/>
          </cell>
          <cell r="BM520" t="str">
            <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t="str">
            <v>Yes</v>
          </cell>
          <cell r="CE520" t="str">
            <v>Yes</v>
          </cell>
          <cell r="CF520" t="str">
            <v>Yes</v>
          </cell>
          <cell r="CG520" t="str">
            <v>Yes</v>
          </cell>
          <cell r="CH520" t="str">
            <v>Yes</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v>1</v>
          </cell>
          <cell r="DW520" t="str">
            <v/>
          </cell>
        </row>
        <row r="521">
          <cell r="U521" t="str">
            <v>PR19UUW_E10-HH</v>
          </cell>
          <cell r="V521" t="str">
            <v/>
          </cell>
          <cell r="W521" t="str">
            <v/>
          </cell>
          <cell r="X521" t="str">
            <v>E10-HH</v>
          </cell>
          <cell r="Y521" t="str">
            <v>Voids</v>
          </cell>
          <cell r="Z521" t="str">
            <v/>
          </cell>
          <cell r="AA521" t="str">
            <v/>
          </cell>
          <cell r="AB521" t="str">
            <v/>
          </cell>
          <cell r="AC521" t="str">
            <v/>
          </cell>
          <cell r="AD521" t="str">
            <v/>
          </cell>
          <cell r="AE521">
            <v>1</v>
          </cell>
          <cell r="AF521" t="str">
            <v/>
          </cell>
          <cell r="AG521" t="str">
            <v/>
          </cell>
          <cell r="AH521" t="str">
            <v/>
          </cell>
          <cell r="AI521">
            <v>1</v>
          </cell>
          <cell r="AJ521" t="str">
            <v>Out &amp; under</v>
          </cell>
          <cell r="AK521" t="str">
            <v xml:space="preserve">Revenue </v>
          </cell>
          <cell r="AL521" t="str">
            <v>In-period</v>
          </cell>
          <cell r="AM521" t="str">
            <v>Billing, debt, vfm, affordability, vulnerability</v>
          </cell>
          <cell r="AN521">
            <v>0</v>
          </cell>
          <cell r="AO521">
            <v>0</v>
          </cell>
          <cell r="AP521">
            <v>2</v>
          </cell>
          <cell r="AQ521">
            <v>0</v>
          </cell>
          <cell r="AR521" t="str">
            <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t="str">
            <v/>
          </cell>
          <cell r="BJ521" t="str">
            <v/>
          </cell>
          <cell r="BK521" t="str">
            <v/>
          </cell>
          <cell r="BL521" t="str">
            <v/>
          </cell>
          <cell r="BM521" t="str">
            <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t="str">
            <v>Yes</v>
          </cell>
          <cell r="CE521" t="str">
            <v>Yes</v>
          </cell>
          <cell r="CF521" t="str">
            <v>Yes</v>
          </cell>
          <cell r="CG521" t="str">
            <v>Yes</v>
          </cell>
          <cell r="CH521" t="str">
            <v>Yes</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v>1</v>
          </cell>
          <cell r="DW521" t="str">
            <v/>
          </cell>
        </row>
        <row r="522">
          <cell r="U522" t="str">
            <v>PR19UUW_E03-CF</v>
          </cell>
          <cell r="V522" t="str">
            <v>We will improve the way we work to keep bills down and improve services for you and future customers</v>
          </cell>
          <cell r="W522" t="str">
            <v>PR19 new</v>
          </cell>
          <cell r="X522" t="str">
            <v>E03-CF</v>
          </cell>
          <cell r="Y522" t="str">
            <v>Non-household vacancy incentive scheme</v>
          </cell>
          <cell r="Z522"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AA522" t="str">
            <v/>
          </cell>
          <cell r="AB522">
            <v>0.5</v>
          </cell>
          <cell r="AC522">
            <v>0.5</v>
          </cell>
          <cell r="AD522" t="str">
            <v/>
          </cell>
          <cell r="AE522" t="str">
            <v/>
          </cell>
          <cell r="AF522" t="str">
            <v/>
          </cell>
          <cell r="AG522" t="str">
            <v/>
          </cell>
          <cell r="AH522" t="str">
            <v/>
          </cell>
          <cell r="AI522">
            <v>1</v>
          </cell>
          <cell r="AJ522" t="str">
            <v>Out</v>
          </cell>
          <cell r="AK522" t="str">
            <v xml:space="preserve">Revenue </v>
          </cell>
          <cell r="AL522" t="str">
            <v>In-period</v>
          </cell>
          <cell r="AM522" t="str">
            <v>Voids and gap sites</v>
          </cell>
          <cell r="AN522" t="str">
            <v>nr</v>
          </cell>
          <cell r="AO522" t="str">
            <v>Number of vacancy incentive payments made</v>
          </cell>
          <cell r="AP522">
            <v>0</v>
          </cell>
          <cell r="AQ522" t="str">
            <v>Up</v>
          </cell>
          <cell r="AR522" t="str">
            <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t="str">
            <v/>
          </cell>
          <cell r="BJ522" t="str">
            <v/>
          </cell>
          <cell r="BK522" t="str">
            <v/>
          </cell>
          <cell r="BL522" t="str">
            <v/>
          </cell>
          <cell r="BM522" t="str">
            <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t="str">
            <v>Yes</v>
          </cell>
          <cell r="CE522" t="str">
            <v>Yes</v>
          </cell>
          <cell r="CF522" t="str">
            <v>Yes</v>
          </cell>
          <cell r="CG522" t="str">
            <v>Yes</v>
          </cell>
          <cell r="CH522" t="str">
            <v>Yes</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v>1</v>
          </cell>
          <cell r="DW522" t="str">
            <v/>
          </cell>
        </row>
        <row r="523">
          <cell r="U523" t="str">
            <v>PR19UUW_E04-CF</v>
          </cell>
          <cell r="V523" t="str">
            <v>We will improve the way we work to keep bills down and improve services for you and future customers</v>
          </cell>
          <cell r="W523" t="str">
            <v>PR19 new</v>
          </cell>
          <cell r="X523" t="str">
            <v>E04-CF</v>
          </cell>
          <cell r="Y523" t="str">
            <v>Gap sites (Wholesale)</v>
          </cell>
          <cell r="Z523"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AA523" t="str">
            <v/>
          </cell>
          <cell r="AB523">
            <v>0.5</v>
          </cell>
          <cell r="AC523">
            <v>0.5</v>
          </cell>
          <cell r="AD523" t="str">
            <v/>
          </cell>
          <cell r="AE523" t="str">
            <v/>
          </cell>
          <cell r="AF523" t="str">
            <v/>
          </cell>
          <cell r="AG523" t="str">
            <v/>
          </cell>
          <cell r="AH523" t="str">
            <v/>
          </cell>
          <cell r="AI523">
            <v>1</v>
          </cell>
          <cell r="AJ523" t="str">
            <v>Out</v>
          </cell>
          <cell r="AK523" t="str">
            <v xml:space="preserve">Revenue </v>
          </cell>
          <cell r="AL523" t="str">
            <v>In-period</v>
          </cell>
          <cell r="AM523" t="str">
            <v>Billing, debt, vfm, affordability, vulnerability</v>
          </cell>
          <cell r="AN523" t="str">
            <v>nr</v>
          </cell>
          <cell r="AO523" t="str">
            <v>Number of gap site incentive payments paid to retailers following the successful registration of the supply point in the market</v>
          </cell>
          <cell r="AP523">
            <v>0</v>
          </cell>
          <cell r="AQ523" t="str">
            <v>Up</v>
          </cell>
          <cell r="AR523" t="str">
            <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t="str">
            <v/>
          </cell>
          <cell r="BJ523" t="str">
            <v/>
          </cell>
          <cell r="BK523" t="str">
            <v/>
          </cell>
          <cell r="BL523" t="str">
            <v/>
          </cell>
          <cell r="BM523" t="str">
            <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t="str">
            <v>Yes</v>
          </cell>
          <cell r="CE523" t="str">
            <v>Yes</v>
          </cell>
          <cell r="CF523" t="str">
            <v>Yes</v>
          </cell>
          <cell r="CG523" t="str">
            <v>Yes</v>
          </cell>
          <cell r="CH523" t="str">
            <v>Yes</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v>1</v>
          </cell>
          <cell r="DW523" t="str">
            <v/>
          </cell>
        </row>
        <row r="524">
          <cell r="U524" t="str">
            <v>PR19UUW_E05-HH</v>
          </cell>
          <cell r="V524" t="str">
            <v>We will improve the way we work to keep bills down and improve services for you and future customers</v>
          </cell>
          <cell r="W524" t="str">
            <v>PR19 new</v>
          </cell>
          <cell r="X524" t="str">
            <v>E05-HH</v>
          </cell>
          <cell r="Y524" t="str">
            <v>Gap sites (Retail)</v>
          </cell>
          <cell r="Z524"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AA524" t="str">
            <v/>
          </cell>
          <cell r="AB524" t="str">
            <v/>
          </cell>
          <cell r="AC524" t="str">
            <v/>
          </cell>
          <cell r="AD524" t="str">
            <v/>
          </cell>
          <cell r="AE524">
            <v>1</v>
          </cell>
          <cell r="AF524" t="str">
            <v/>
          </cell>
          <cell r="AG524" t="str">
            <v/>
          </cell>
          <cell r="AH524" t="str">
            <v/>
          </cell>
          <cell r="AI524">
            <v>1</v>
          </cell>
          <cell r="AJ524" t="str">
            <v>Out</v>
          </cell>
          <cell r="AK524" t="str">
            <v xml:space="preserve">Revenue </v>
          </cell>
          <cell r="AL524" t="str">
            <v>In-period</v>
          </cell>
          <cell r="AM524" t="str">
            <v>Billing, debt, vfm, affordability, vulnerability</v>
          </cell>
          <cell r="AN524" t="str">
            <v>nr</v>
          </cell>
          <cell r="AO524"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AP524">
            <v>0</v>
          </cell>
          <cell r="AQ524" t="str">
            <v>Up</v>
          </cell>
          <cell r="AR524" t="str">
            <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t="str">
            <v/>
          </cell>
          <cell r="BJ524" t="str">
            <v/>
          </cell>
          <cell r="BK524" t="str">
            <v/>
          </cell>
          <cell r="BL524" t="str">
            <v/>
          </cell>
          <cell r="BM524" t="str">
            <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t="str">
            <v>Yes</v>
          </cell>
          <cell r="CE524" t="str">
            <v>Yes</v>
          </cell>
          <cell r="CF524" t="str">
            <v>Yes</v>
          </cell>
          <cell r="CG524" t="str">
            <v>Yes</v>
          </cell>
          <cell r="CH524" t="str">
            <v>Yes</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v>1</v>
          </cell>
          <cell r="DW524" t="str">
            <v/>
          </cell>
        </row>
        <row r="525">
          <cell r="U525" t="str">
            <v>PR19UUW_E06-CF</v>
          </cell>
          <cell r="V525" t="str">
            <v>We will improve the way we work to keep bills down and improve services for you and future customers</v>
          </cell>
          <cell r="W525" t="str">
            <v>PR19 new</v>
          </cell>
          <cell r="X525" t="str">
            <v>E06-CF</v>
          </cell>
          <cell r="Y525" t="str">
            <v>Systems thinking capability</v>
          </cell>
          <cell r="Z525"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AA525" t="str">
            <v/>
          </cell>
          <cell r="AB525">
            <v>0.5</v>
          </cell>
          <cell r="AC525">
            <v>0.5</v>
          </cell>
          <cell r="AD525" t="str">
            <v/>
          </cell>
          <cell r="AE525" t="str">
            <v/>
          </cell>
          <cell r="AF525" t="str">
            <v/>
          </cell>
          <cell r="AG525" t="str">
            <v/>
          </cell>
          <cell r="AH525" t="str">
            <v/>
          </cell>
          <cell r="AI525">
            <v>1</v>
          </cell>
          <cell r="AJ525" t="str">
            <v>NFI</v>
          </cell>
          <cell r="AK525" t="str">
            <v/>
          </cell>
          <cell r="AL525" t="str">
            <v/>
          </cell>
          <cell r="AM525" t="str">
            <v>Sustainability/innovation</v>
          </cell>
          <cell r="AN525" t="str">
            <v>nr</v>
          </cell>
          <cell r="AO525" t="str">
            <v xml:space="preserve">Capability Maturity Level </v>
          </cell>
          <cell r="AP525">
            <v>0</v>
          </cell>
          <cell r="AQ525" t="str">
            <v>Up</v>
          </cell>
          <cell r="AR525" t="str">
            <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t="str">
            <v/>
          </cell>
          <cell r="BJ525" t="str">
            <v/>
          </cell>
          <cell r="BK525" t="str">
            <v/>
          </cell>
          <cell r="BL525" t="str">
            <v/>
          </cell>
          <cell r="BM525" t="str">
            <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v>1</v>
          </cell>
          <cell r="DW525" t="str">
            <v/>
          </cell>
        </row>
        <row r="526">
          <cell r="U526" t="str">
            <v>PR19UUW_E07-DP</v>
          </cell>
          <cell r="V526" t="str">
            <v>We will improve the way we work to keep bills down and improve services for you and future customers</v>
          </cell>
          <cell r="W526" t="str">
            <v>PR19 new</v>
          </cell>
          <cell r="X526" t="str">
            <v>E07-DP</v>
          </cell>
          <cell r="Y526" t="str">
            <v>Successful delivery of direct procurement of Manchester and Pennine resilience</v>
          </cell>
          <cell r="Z526"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AA526" t="str">
            <v/>
          </cell>
          <cell r="AB526">
            <v>1</v>
          </cell>
          <cell r="AC526" t="str">
            <v/>
          </cell>
          <cell r="AD526" t="str">
            <v/>
          </cell>
          <cell r="AE526" t="str">
            <v/>
          </cell>
          <cell r="AF526" t="str">
            <v/>
          </cell>
          <cell r="AG526" t="str">
            <v/>
          </cell>
          <cell r="AH526" t="str">
            <v/>
          </cell>
          <cell r="AI526">
            <v>1</v>
          </cell>
          <cell r="AJ526" t="str">
            <v>NFI</v>
          </cell>
          <cell r="AK526" t="str">
            <v/>
          </cell>
          <cell r="AL526" t="str">
            <v/>
          </cell>
          <cell r="AM526" t="str">
            <v>Resilience</v>
          </cell>
          <cell r="AN526" t="str">
            <v>nr</v>
          </cell>
          <cell r="AO526" t="str">
            <v>Number of new projects which have a direct procurement contract awarded in each year</v>
          </cell>
          <cell r="AP526">
            <v>0</v>
          </cell>
          <cell r="AQ526" t="str">
            <v>Up</v>
          </cell>
          <cell r="AR526" t="str">
            <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t="str">
            <v/>
          </cell>
          <cell r="BJ526" t="str">
            <v/>
          </cell>
          <cell r="BK526" t="str">
            <v/>
          </cell>
          <cell r="BL526" t="str">
            <v/>
          </cell>
          <cell r="BM526" t="str">
            <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v>1</v>
          </cell>
          <cell r="DW526" t="str">
            <v/>
          </cell>
        </row>
        <row r="527">
          <cell r="U527" t="str">
            <v>PR19UUW_E08-WR</v>
          </cell>
          <cell r="V527" t="str">
            <v>We will improve the way we work to keep bills down and improve services for you and future customers</v>
          </cell>
          <cell r="W527" t="str">
            <v>PR19 new</v>
          </cell>
          <cell r="X527" t="str">
            <v>E08-WR</v>
          </cell>
          <cell r="Y527" t="str">
            <v>Strategic regional solution development (Severn Thames transfer)</v>
          </cell>
          <cell r="Z527" t="str">
            <v/>
          </cell>
          <cell r="AA527">
            <v>1</v>
          </cell>
          <cell r="AB527" t="str">
            <v/>
          </cell>
          <cell r="AC527" t="str">
            <v/>
          </cell>
          <cell r="AD527" t="str">
            <v/>
          </cell>
          <cell r="AE527" t="str">
            <v/>
          </cell>
          <cell r="AF527" t="str">
            <v/>
          </cell>
          <cell r="AG527" t="str">
            <v/>
          </cell>
          <cell r="AH527" t="str">
            <v/>
          </cell>
          <cell r="AI527">
            <v>1</v>
          </cell>
          <cell r="AJ527" t="str">
            <v/>
          </cell>
          <cell r="AK527" t="str">
            <v/>
          </cell>
          <cell r="AL527" t="str">
            <v/>
          </cell>
          <cell r="AM527" t="str">
            <v/>
          </cell>
          <cell r="AN527">
            <v>0</v>
          </cell>
          <cell r="AO527">
            <v>0</v>
          </cell>
          <cell r="AP527">
            <v>0</v>
          </cell>
          <cell r="AQ527">
            <v>0</v>
          </cell>
          <cell r="AR527" t="str">
            <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t="str">
            <v/>
          </cell>
          <cell r="BJ527" t="str">
            <v/>
          </cell>
          <cell r="BK527" t="str">
            <v/>
          </cell>
          <cell r="BL527" t="str">
            <v/>
          </cell>
          <cell r="BM527" t="str">
            <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t="e">
            <v>#REF!</v>
          </cell>
          <cell r="CE527" t="e">
            <v>#REF!</v>
          </cell>
          <cell r="CF527" t="e">
            <v>#REF!</v>
          </cell>
          <cell r="CG527" t="e">
            <v>#REF!</v>
          </cell>
          <cell r="CH527" t="e">
            <v>#REF!</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No</v>
          </cell>
          <cell r="DV527">
            <v>1</v>
          </cell>
          <cell r="DW527" t="str">
            <v/>
          </cell>
        </row>
        <row r="528">
          <cell r="U528" t="str">
            <v>PR19UUW_E09-HH</v>
          </cell>
          <cell r="V528" t="str">
            <v>We will improve the way we work to keep bills down and improve services for you and future customers</v>
          </cell>
          <cell r="W528" t="str">
            <v>PR14 continuation</v>
          </cell>
          <cell r="X528" t="str">
            <v>E09-HH</v>
          </cell>
          <cell r="Y528" t="str">
            <v>Customers say that we offer value for money</v>
          </cell>
          <cell r="Z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AA528" t="str">
            <v/>
          </cell>
          <cell r="AB528" t="str">
            <v/>
          </cell>
          <cell r="AC528" t="str">
            <v/>
          </cell>
          <cell r="AD528" t="str">
            <v/>
          </cell>
          <cell r="AE528">
            <v>1</v>
          </cell>
          <cell r="AF528" t="str">
            <v/>
          </cell>
          <cell r="AG528" t="str">
            <v/>
          </cell>
          <cell r="AH528" t="str">
            <v/>
          </cell>
          <cell r="AI528">
            <v>1</v>
          </cell>
          <cell r="AJ528" t="str">
            <v>NFI</v>
          </cell>
          <cell r="AK528" t="str">
            <v/>
          </cell>
          <cell r="AL528" t="str">
            <v/>
          </cell>
          <cell r="AM528" t="str">
            <v>Billing, debt, vfm</v>
          </cell>
          <cell r="AN528" t="str">
            <v>%</v>
          </cell>
          <cell r="AO528" t="str">
            <v>Percentage of customers who, when surveyed, are satisfied we provide value for money</v>
          </cell>
          <cell r="AP528">
            <v>0</v>
          </cell>
          <cell r="AQ528" t="str">
            <v>Up</v>
          </cell>
          <cell r="AR528" t="str">
            <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t="str">
            <v/>
          </cell>
          <cell r="BJ528" t="str">
            <v/>
          </cell>
          <cell r="BK528" t="str">
            <v/>
          </cell>
          <cell r="BL528" t="str">
            <v/>
          </cell>
          <cell r="BM528" t="str">
            <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row>
        <row r="529">
          <cell r="U529" t="str">
            <v>PR19UUW_F01-WWN</v>
          </cell>
          <cell r="V529" t="str">
            <v>We collect and recycle your wastewater</v>
          </cell>
          <cell r="W529" t="str">
            <v>PR14 revision</v>
          </cell>
          <cell r="X529" t="str">
            <v>F01-WWN</v>
          </cell>
          <cell r="Y529" t="str">
            <v>Sewer collapses</v>
          </cell>
          <cell r="Z529" t="str">
            <v>As per Ofwat definition</v>
          </cell>
          <cell r="AA529" t="str">
            <v/>
          </cell>
          <cell r="AB529" t="str">
            <v/>
          </cell>
          <cell r="AC529">
            <v>1</v>
          </cell>
          <cell r="AD529" t="str">
            <v/>
          </cell>
          <cell r="AE529" t="str">
            <v/>
          </cell>
          <cell r="AF529" t="str">
            <v/>
          </cell>
          <cell r="AG529" t="str">
            <v/>
          </cell>
          <cell r="AH529" t="str">
            <v/>
          </cell>
          <cell r="AI529">
            <v>1</v>
          </cell>
          <cell r="AJ529" t="str">
            <v>Under</v>
          </cell>
          <cell r="AK529" t="str">
            <v xml:space="preserve">Revenue </v>
          </cell>
          <cell r="AL529" t="str">
            <v>In-period</v>
          </cell>
          <cell r="AM529" t="str">
            <v>Sewer blockages/collapses</v>
          </cell>
          <cell r="AN529" t="str">
            <v>number</v>
          </cell>
          <cell r="AO529" t="str">
            <v>Number of collapses per 1000km of sewer network</v>
          </cell>
          <cell r="AP529">
            <v>2</v>
          </cell>
          <cell r="AQ529" t="str">
            <v>Down</v>
          </cell>
          <cell r="AR529" t="str">
            <v>Sewer collapses</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15.51</v>
          </cell>
          <cell r="BJ529">
            <v>14.9</v>
          </cell>
          <cell r="BK529">
            <v>14.29</v>
          </cell>
          <cell r="BL529">
            <v>13.68</v>
          </cell>
          <cell r="BM529">
            <v>13.07</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t="str">
            <v>Yes</v>
          </cell>
          <cell r="CE529" t="str">
            <v>Yes</v>
          </cell>
          <cell r="CF529" t="str">
            <v>Yes</v>
          </cell>
          <cell r="CG529" t="str">
            <v>Yes</v>
          </cell>
          <cell r="CH529" t="str">
            <v>Yes</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v>-0.311</v>
          </cell>
          <cell r="DN529" t="str">
            <v/>
          </cell>
          <cell r="DO529" t="str">
            <v/>
          </cell>
          <cell r="DP529" t="str">
            <v/>
          </cell>
          <cell r="DQ529" t="str">
            <v/>
          </cell>
          <cell r="DR529" t="str">
            <v/>
          </cell>
          <cell r="DS529" t="str">
            <v/>
          </cell>
          <cell r="DT529" t="str">
            <v/>
          </cell>
          <cell r="DU529" t="str">
            <v>No</v>
          </cell>
          <cell r="DV529">
            <v>1</v>
          </cell>
          <cell r="DW529" t="str">
            <v/>
          </cell>
        </row>
        <row r="530">
          <cell r="U530" t="str">
            <v>PR19UUW_F02-WWN</v>
          </cell>
          <cell r="V530" t="str">
            <v>We collect and recycle your wastewater</v>
          </cell>
          <cell r="W530" t="str">
            <v>PR14 revision</v>
          </cell>
          <cell r="X530" t="str">
            <v>F02-WWN</v>
          </cell>
          <cell r="Y530" t="str">
            <v>Sewer blockages</v>
          </cell>
          <cell r="Z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AA530" t="str">
            <v/>
          </cell>
          <cell r="AB530" t="str">
            <v/>
          </cell>
          <cell r="AC530">
            <v>1</v>
          </cell>
          <cell r="AD530" t="str">
            <v/>
          </cell>
          <cell r="AE530" t="str">
            <v/>
          </cell>
          <cell r="AF530" t="str">
            <v/>
          </cell>
          <cell r="AG530" t="str">
            <v/>
          </cell>
          <cell r="AH530" t="str">
            <v/>
          </cell>
          <cell r="AI530">
            <v>1</v>
          </cell>
          <cell r="AJ530" t="str">
            <v>Out &amp; under</v>
          </cell>
          <cell r="AK530" t="str">
            <v xml:space="preserve">Revenue </v>
          </cell>
          <cell r="AL530" t="str">
            <v>In-period</v>
          </cell>
          <cell r="AM530" t="str">
            <v>Sewer blockages/collapses</v>
          </cell>
          <cell r="AN530" t="str">
            <v>number</v>
          </cell>
          <cell r="AO530" t="str">
            <v>Incidents per 1,000 km of sewers</v>
          </cell>
          <cell r="AP530">
            <v>0</v>
          </cell>
          <cell r="AQ530" t="str">
            <v>Down</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t="str">
            <v/>
          </cell>
          <cell r="BJ530" t="str">
            <v/>
          </cell>
          <cell r="BK530" t="str">
            <v/>
          </cell>
          <cell r="BL530" t="str">
            <v/>
          </cell>
          <cell r="BM530" t="str">
            <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t="str">
            <v>Yes</v>
          </cell>
          <cell r="CE530" t="str">
            <v>Yes</v>
          </cell>
          <cell r="CF530" t="str">
            <v>Yes</v>
          </cell>
          <cell r="CG530" t="str">
            <v>Yes</v>
          </cell>
          <cell r="CH530" t="str">
            <v>Yes</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v>1</v>
          </cell>
          <cell r="DW530" t="str">
            <v/>
          </cell>
        </row>
        <row r="531">
          <cell r="U531" t="str">
            <v>PR19UUW_G01-WWN</v>
          </cell>
          <cell r="V531" t="str">
            <v>The risk of sewer flooding for homes and businesses is reduced</v>
          </cell>
          <cell r="W531" t="str">
            <v>PR19 new</v>
          </cell>
          <cell r="X531" t="str">
            <v>G01-WWN</v>
          </cell>
          <cell r="Y531" t="str">
            <v>Risk of sewer flooding in a storm</v>
          </cell>
          <cell r="Z531" t="str">
            <v>As per Ofwat definition</v>
          </cell>
          <cell r="AA531" t="str">
            <v/>
          </cell>
          <cell r="AB531" t="str">
            <v/>
          </cell>
          <cell r="AC531">
            <v>1</v>
          </cell>
          <cell r="AD531" t="str">
            <v/>
          </cell>
          <cell r="AE531" t="str">
            <v/>
          </cell>
          <cell r="AF531" t="str">
            <v/>
          </cell>
          <cell r="AG531" t="str">
            <v/>
          </cell>
          <cell r="AH531" t="str">
            <v/>
          </cell>
          <cell r="AI531">
            <v>1</v>
          </cell>
          <cell r="AJ531" t="str">
            <v>NFI</v>
          </cell>
          <cell r="AK531" t="str">
            <v/>
          </cell>
          <cell r="AL531" t="str">
            <v/>
          </cell>
          <cell r="AM531" t="str">
            <v>Sewer flooding</v>
          </cell>
          <cell r="AN531" t="str">
            <v>%</v>
          </cell>
          <cell r="AO531" t="str">
            <v>Percentage of population at risk</v>
          </cell>
          <cell r="AP531">
            <v>2</v>
          </cell>
          <cell r="AQ531" t="str">
            <v>Down</v>
          </cell>
          <cell r="AR531" t="str">
            <v>Risk of sewer flooding in a storm</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15.44</v>
          </cell>
          <cell r="BJ531">
            <v>15.33</v>
          </cell>
          <cell r="BK531">
            <v>15.22</v>
          </cell>
          <cell r="BL531">
            <v>15.12</v>
          </cell>
          <cell r="BM531">
            <v>15.02</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v>1</v>
          </cell>
          <cell r="DW531" t="str">
            <v/>
          </cell>
        </row>
        <row r="532">
          <cell r="U532" t="str">
            <v>PR19UUW_G02-WWN</v>
          </cell>
          <cell r="V532" t="str">
            <v>The risk of sewer flooding for homes and businesses is reduced</v>
          </cell>
          <cell r="W532" t="str">
            <v>PR14 revision</v>
          </cell>
          <cell r="X532" t="str">
            <v>G02-WWN</v>
          </cell>
          <cell r="Y532" t="str">
            <v>Internal sewer flooding</v>
          </cell>
          <cell r="Z532" t="str">
            <v>As per Ofwat definition</v>
          </cell>
          <cell r="AA532" t="str">
            <v/>
          </cell>
          <cell r="AB532" t="str">
            <v/>
          </cell>
          <cell r="AC532">
            <v>1</v>
          </cell>
          <cell r="AD532" t="str">
            <v/>
          </cell>
          <cell r="AE532" t="str">
            <v/>
          </cell>
          <cell r="AF532" t="str">
            <v/>
          </cell>
          <cell r="AG532" t="str">
            <v/>
          </cell>
          <cell r="AH532" t="str">
            <v/>
          </cell>
          <cell r="AI532">
            <v>1</v>
          </cell>
          <cell r="AJ532" t="str">
            <v>Out &amp; under</v>
          </cell>
          <cell r="AK532" t="str">
            <v xml:space="preserve">Revenue </v>
          </cell>
          <cell r="AL532" t="str">
            <v>In-period</v>
          </cell>
          <cell r="AM532" t="str">
            <v>Sewer flooding</v>
          </cell>
          <cell r="AN532" t="str">
            <v>number</v>
          </cell>
          <cell r="AO532" t="str">
            <v>Number of incidents per 10,000 sewer connections</v>
          </cell>
          <cell r="AP532">
            <v>2</v>
          </cell>
          <cell r="AQ532" t="str">
            <v>Down</v>
          </cell>
          <cell r="AR532" t="str">
            <v>Internal sewer flooding</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1.68</v>
          </cell>
          <cell r="BJ532">
            <v>1.63</v>
          </cell>
          <cell r="BK532">
            <v>1.58</v>
          </cell>
          <cell r="BL532">
            <v>1.44</v>
          </cell>
          <cell r="BM532">
            <v>1.34</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t="str">
            <v>Yes</v>
          </cell>
          <cell r="CE532" t="str">
            <v>Yes</v>
          </cell>
          <cell r="CF532" t="str">
            <v>Yes</v>
          </cell>
          <cell r="CG532" t="str">
            <v>Yes</v>
          </cell>
          <cell r="CH532" t="str">
            <v>Yes</v>
          </cell>
          <cell r="CI532" t="str">
            <v/>
          </cell>
          <cell r="CJ532" t="str">
            <v/>
          </cell>
          <cell r="CK532" t="str">
            <v/>
          </cell>
          <cell r="CL532" t="str">
            <v/>
          </cell>
          <cell r="CM532" t="str">
            <v/>
          </cell>
          <cell r="CN532">
            <v>2.75</v>
          </cell>
          <cell r="CO532">
            <v>3</v>
          </cell>
          <cell r="CP532">
            <v>3.4</v>
          </cell>
          <cell r="CQ532">
            <v>3.6</v>
          </cell>
          <cell r="CR532">
            <v>4</v>
          </cell>
          <cell r="CS532" t="str">
            <v/>
          </cell>
          <cell r="CT532" t="str">
            <v/>
          </cell>
          <cell r="CU532" t="str">
            <v/>
          </cell>
          <cell r="CV532" t="str">
            <v/>
          </cell>
          <cell r="CW532" t="str">
            <v/>
          </cell>
          <cell r="CX532" t="str">
            <v/>
          </cell>
          <cell r="CY532" t="str">
            <v/>
          </cell>
          <cell r="CZ532" t="str">
            <v/>
          </cell>
          <cell r="DA532" t="str">
            <v/>
          </cell>
          <cell r="DB532" t="str">
            <v/>
          </cell>
          <cell r="DC532">
            <v>1.48</v>
          </cell>
          <cell r="DD532">
            <v>1.42</v>
          </cell>
          <cell r="DE532">
            <v>1.36</v>
          </cell>
          <cell r="DF532">
            <v>1.25</v>
          </cell>
          <cell r="DG532">
            <v>1.1599999999999999</v>
          </cell>
          <cell r="DH532" t="str">
            <v/>
          </cell>
          <cell r="DI532" t="str">
            <v/>
          </cell>
          <cell r="DJ532" t="str">
            <v/>
          </cell>
          <cell r="DK532" t="str">
            <v/>
          </cell>
          <cell r="DL532" t="str">
            <v/>
          </cell>
          <cell r="DM532">
            <v>-6.7510000000000003</v>
          </cell>
          <cell r="DN532" t="str">
            <v/>
          </cell>
          <cell r="DO532" t="str">
            <v/>
          </cell>
          <cell r="DP532" t="str">
            <v/>
          </cell>
          <cell r="DQ532">
            <v>6.7510000000000003</v>
          </cell>
          <cell r="DR532" t="str">
            <v/>
          </cell>
          <cell r="DS532" t="str">
            <v/>
          </cell>
          <cell r="DT532" t="str">
            <v/>
          </cell>
          <cell r="DU532" t="str">
            <v/>
          </cell>
          <cell r="DV532">
            <v>1</v>
          </cell>
          <cell r="DW532" t="str">
            <v/>
          </cell>
        </row>
        <row r="533">
          <cell r="U533" t="str">
            <v>PR19UUW_G03-WWN</v>
          </cell>
          <cell r="V533" t="str">
            <v>The risk of sewer flooding for homes and businesses is reduced</v>
          </cell>
          <cell r="W533" t="str">
            <v>PR14 revision</v>
          </cell>
          <cell r="X533" t="str">
            <v>G03-WWN</v>
          </cell>
          <cell r="Y533" t="str">
            <v>External flooding Incidents</v>
          </cell>
          <cell r="Z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AA533" t="str">
            <v/>
          </cell>
          <cell r="AB533" t="str">
            <v/>
          </cell>
          <cell r="AC533">
            <v>1</v>
          </cell>
          <cell r="AD533" t="str">
            <v/>
          </cell>
          <cell r="AE533" t="str">
            <v/>
          </cell>
          <cell r="AF533" t="str">
            <v/>
          </cell>
          <cell r="AG533" t="str">
            <v/>
          </cell>
          <cell r="AH533" t="str">
            <v/>
          </cell>
          <cell r="AI533">
            <v>1</v>
          </cell>
          <cell r="AJ533" t="str">
            <v>Out &amp; under</v>
          </cell>
          <cell r="AK533" t="str">
            <v xml:space="preserve">Revenue </v>
          </cell>
          <cell r="AL533" t="str">
            <v>In-period</v>
          </cell>
          <cell r="AM533" t="str">
            <v>Sewer flooding</v>
          </cell>
          <cell r="AN533" t="str">
            <v>number</v>
          </cell>
          <cell r="AO533" t="str">
            <v>Number of incidents per 10,000 sewer connections</v>
          </cell>
          <cell r="AP533">
            <v>0</v>
          </cell>
          <cell r="AQ533" t="str">
            <v>Down</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t="str">
            <v/>
          </cell>
          <cell r="BJ533" t="str">
            <v/>
          </cell>
          <cell r="BK533" t="str">
            <v/>
          </cell>
          <cell r="BL533" t="str">
            <v/>
          </cell>
          <cell r="BM533" t="str">
            <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t="str">
            <v>Yes</v>
          </cell>
          <cell r="CE533" t="str">
            <v>Yes</v>
          </cell>
          <cell r="CF533" t="str">
            <v>Yes</v>
          </cell>
          <cell r="CG533" t="str">
            <v>Yes</v>
          </cell>
          <cell r="CH533" t="str">
            <v>Yes</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v>1</v>
          </cell>
          <cell r="DW533" t="str">
            <v/>
          </cell>
        </row>
        <row r="534">
          <cell r="U534" t="str">
            <v>PR19UUW_G04-WWN</v>
          </cell>
          <cell r="V534" t="str">
            <v>The risk of sewer flooding for homes and businesses is reduced</v>
          </cell>
          <cell r="W534" t="str">
            <v>PR19 new</v>
          </cell>
          <cell r="X534" t="str">
            <v>G04-WWN</v>
          </cell>
          <cell r="Y534" t="str">
            <v>Raising customer awareness to reduce the risk of flooding</v>
          </cell>
          <cell r="Z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AA534" t="str">
            <v/>
          </cell>
          <cell r="AB534" t="str">
            <v/>
          </cell>
          <cell r="AC534">
            <v>1</v>
          </cell>
          <cell r="AD534" t="str">
            <v/>
          </cell>
          <cell r="AE534" t="str">
            <v/>
          </cell>
          <cell r="AF534" t="str">
            <v/>
          </cell>
          <cell r="AG534" t="str">
            <v/>
          </cell>
          <cell r="AH534" t="str">
            <v/>
          </cell>
          <cell r="AI534">
            <v>1</v>
          </cell>
          <cell r="AJ534" t="str">
            <v>Out &amp; under</v>
          </cell>
          <cell r="AK534" t="str">
            <v xml:space="preserve">Revenue </v>
          </cell>
          <cell r="AL534" t="str">
            <v>In-period</v>
          </cell>
          <cell r="AM534" t="str">
            <v>Customer education/awareness</v>
          </cell>
          <cell r="AN534" t="str">
            <v>%</v>
          </cell>
          <cell r="AO534" t="str">
            <v xml:space="preserve">Increase in customer awareness from the 2018/19 baseline (%) </v>
          </cell>
          <cell r="AP534">
            <v>1</v>
          </cell>
          <cell r="AQ534" t="str">
            <v>Up</v>
          </cell>
          <cell r="AR534" t="str">
            <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t="str">
            <v/>
          </cell>
          <cell r="BJ534" t="str">
            <v/>
          </cell>
          <cell r="BK534" t="str">
            <v/>
          </cell>
          <cell r="BL534" t="str">
            <v/>
          </cell>
          <cell r="BM534" t="str">
            <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t="str">
            <v>Yes</v>
          </cell>
          <cell r="CE534" t="str">
            <v>Yes</v>
          </cell>
          <cell r="CF534" t="str">
            <v>Yes</v>
          </cell>
          <cell r="CG534" t="str">
            <v>Yes</v>
          </cell>
          <cell r="CH534" t="str">
            <v>Yes</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v>1</v>
          </cell>
          <cell r="DW534" t="str">
            <v/>
          </cell>
        </row>
        <row r="535">
          <cell r="U535" t="str">
            <v>PR19UUW_G05-WWN</v>
          </cell>
          <cell r="V535" t="str">
            <v>The risk of sewer flooding for homes and businesses is reduced</v>
          </cell>
          <cell r="W535" t="str">
            <v>PR19 new</v>
          </cell>
          <cell r="X535" t="str">
            <v>G05-WWN</v>
          </cell>
          <cell r="Y535" t="str">
            <v>Hydraulic internal flood risk resilience</v>
          </cell>
          <cell r="Z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5" t="str">
            <v/>
          </cell>
          <cell r="AB535" t="str">
            <v/>
          </cell>
          <cell r="AC535">
            <v>1</v>
          </cell>
          <cell r="AD535" t="str">
            <v/>
          </cell>
          <cell r="AE535" t="str">
            <v/>
          </cell>
          <cell r="AF535" t="str">
            <v/>
          </cell>
          <cell r="AG535" t="str">
            <v/>
          </cell>
          <cell r="AH535" t="str">
            <v/>
          </cell>
          <cell r="AI535">
            <v>1</v>
          </cell>
          <cell r="AJ535" t="str">
            <v>Out &amp; under</v>
          </cell>
          <cell r="AK535" t="str">
            <v xml:space="preserve">Revenue </v>
          </cell>
          <cell r="AL535" t="str">
            <v>In-period</v>
          </cell>
          <cell r="AM535" t="str">
            <v>Sewer flooding</v>
          </cell>
          <cell r="AN535" t="str">
            <v>nr</v>
          </cell>
          <cell r="AO535" t="str">
            <v>Annual number of modelled incidents at high risk properties</v>
          </cell>
          <cell r="AP535">
            <v>2</v>
          </cell>
          <cell r="AQ535" t="str">
            <v>Down</v>
          </cell>
          <cell r="AR535" t="str">
            <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t="str">
            <v/>
          </cell>
          <cell r="BJ535" t="str">
            <v/>
          </cell>
          <cell r="BK535" t="str">
            <v/>
          </cell>
          <cell r="BL535" t="str">
            <v/>
          </cell>
          <cell r="BM535" t="str">
            <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t="str">
            <v>Yes</v>
          </cell>
          <cell r="CE535" t="str">
            <v>Yes</v>
          </cell>
          <cell r="CF535" t="str">
            <v>Yes</v>
          </cell>
          <cell r="CG535" t="str">
            <v>Yes</v>
          </cell>
          <cell r="CH535" t="str">
            <v>Yes</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v>1</v>
          </cell>
          <cell r="DW535" t="str">
            <v/>
          </cell>
        </row>
        <row r="536">
          <cell r="U536" t="str">
            <v>PR19UUW_G06-WWN</v>
          </cell>
          <cell r="V536" t="str">
            <v>The risk of sewer flooding for homes and businesses is reduced</v>
          </cell>
          <cell r="W536" t="str">
            <v>PR19 new</v>
          </cell>
          <cell r="X536" t="str">
            <v>G06-WWN</v>
          </cell>
          <cell r="Y536" t="str">
            <v>Hydraulic external flood risk resilience</v>
          </cell>
          <cell r="Z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6" t="str">
            <v/>
          </cell>
          <cell r="AB536" t="str">
            <v/>
          </cell>
          <cell r="AC536">
            <v>1</v>
          </cell>
          <cell r="AD536" t="str">
            <v/>
          </cell>
          <cell r="AE536" t="str">
            <v/>
          </cell>
          <cell r="AF536" t="str">
            <v/>
          </cell>
          <cell r="AG536" t="str">
            <v/>
          </cell>
          <cell r="AH536" t="str">
            <v/>
          </cell>
          <cell r="AI536">
            <v>1</v>
          </cell>
          <cell r="AJ536" t="str">
            <v>Out &amp; under</v>
          </cell>
          <cell r="AK536" t="str">
            <v xml:space="preserve">Revenue </v>
          </cell>
          <cell r="AL536" t="str">
            <v>In-period</v>
          </cell>
          <cell r="AM536" t="str">
            <v>Sewer flooding</v>
          </cell>
          <cell r="AN536" t="str">
            <v>nr</v>
          </cell>
          <cell r="AO536" t="str">
            <v>Annual number of modelled incidents at high risk properties</v>
          </cell>
          <cell r="AP536">
            <v>2</v>
          </cell>
          <cell r="AQ536" t="str">
            <v>Down</v>
          </cell>
          <cell r="AR536" t="str">
            <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t="str">
            <v/>
          </cell>
          <cell r="BJ536" t="str">
            <v/>
          </cell>
          <cell r="BK536" t="str">
            <v/>
          </cell>
          <cell r="BL536" t="str">
            <v/>
          </cell>
          <cell r="BM536" t="str">
            <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t="str">
            <v>Yes</v>
          </cell>
          <cell r="CE536" t="str">
            <v>Yes</v>
          </cell>
          <cell r="CF536" t="str">
            <v>Yes</v>
          </cell>
          <cell r="CG536" t="str">
            <v>Yes</v>
          </cell>
          <cell r="CH536" t="str">
            <v>Yes</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v>1</v>
          </cell>
          <cell r="DW536" t="str">
            <v/>
          </cell>
        </row>
        <row r="537">
          <cell r="U537" t="str">
            <v>PR19WSH_Wt1</v>
          </cell>
          <cell r="V537" t="str">
            <v>Safe, clean water for all</v>
          </cell>
          <cell r="W537" t="str">
            <v>PR19 new</v>
          </cell>
          <cell r="X537" t="str">
            <v>Wt1</v>
          </cell>
          <cell r="Y537" t="str">
            <v>Water quality compliance (CRI)</v>
          </cell>
          <cell r="Z537" t="str">
            <v>The DWI's Compliance Risk Index</v>
          </cell>
          <cell r="AA537" t="str">
            <v/>
          </cell>
          <cell r="AB537">
            <v>1</v>
          </cell>
          <cell r="AC537" t="str">
            <v/>
          </cell>
          <cell r="AD537" t="str">
            <v/>
          </cell>
          <cell r="AE537" t="str">
            <v/>
          </cell>
          <cell r="AF537" t="str">
            <v/>
          </cell>
          <cell r="AG537" t="str">
            <v/>
          </cell>
          <cell r="AH537" t="str">
            <v/>
          </cell>
          <cell r="AI537">
            <v>1</v>
          </cell>
          <cell r="AJ537" t="str">
            <v>Under</v>
          </cell>
          <cell r="AK537" t="str">
            <v xml:space="preserve">Revenue </v>
          </cell>
          <cell r="AL537" t="str">
            <v>In-period</v>
          </cell>
          <cell r="AM537" t="str">
            <v>Water quality compliance</v>
          </cell>
          <cell r="AN537" t="str">
            <v>number</v>
          </cell>
          <cell r="AO537" t="str">
            <v>Numerical CRI score</v>
          </cell>
          <cell r="AP537">
            <v>2</v>
          </cell>
          <cell r="AQ537" t="str">
            <v>Down</v>
          </cell>
          <cell r="AR537" t="str">
            <v>Water quality compliance (CRI)</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t="str">
            <v>Yes</v>
          </cell>
          <cell r="CE537" t="str">
            <v>Yes</v>
          </cell>
          <cell r="CF537" t="str">
            <v>Yes</v>
          </cell>
          <cell r="CG537" t="str">
            <v>Yes</v>
          </cell>
          <cell r="CH537" t="str">
            <v>Yes</v>
          </cell>
          <cell r="CI537" t="str">
            <v/>
          </cell>
          <cell r="CJ537" t="str">
            <v/>
          </cell>
          <cell r="CK537" t="str">
            <v/>
          </cell>
          <cell r="CL537" t="str">
            <v/>
          </cell>
          <cell r="CM537" t="str">
            <v/>
          </cell>
          <cell r="CN537">
            <v>9.5</v>
          </cell>
          <cell r="CO537">
            <v>9.5</v>
          </cell>
          <cell r="CP537">
            <v>9.5</v>
          </cell>
          <cell r="CQ537">
            <v>9.5</v>
          </cell>
          <cell r="CR537">
            <v>9.5</v>
          </cell>
          <cell r="CS537">
            <v>2</v>
          </cell>
          <cell r="CT537">
            <v>2</v>
          </cell>
          <cell r="CU537">
            <v>2</v>
          </cell>
          <cell r="CV537">
            <v>2</v>
          </cell>
          <cell r="CW537">
            <v>2</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v>-0.48799999999999999</v>
          </cell>
          <cell r="DN537" t="str">
            <v/>
          </cell>
          <cell r="DO537" t="str">
            <v/>
          </cell>
          <cell r="DP537" t="str">
            <v/>
          </cell>
          <cell r="DQ537">
            <v>0</v>
          </cell>
          <cell r="DR537" t="str">
            <v/>
          </cell>
          <cell r="DS537" t="str">
            <v/>
          </cell>
          <cell r="DT537" t="str">
            <v/>
          </cell>
          <cell r="DU537" t="str">
            <v/>
          </cell>
          <cell r="DV537">
            <v>1</v>
          </cell>
          <cell r="DW537" t="str">
            <v/>
          </cell>
        </row>
        <row r="538">
          <cell r="U538" t="str">
            <v>PR19WSH_Wt2</v>
          </cell>
          <cell r="V538" t="str">
            <v>Safe, clean water for all</v>
          </cell>
          <cell r="W538" t="str">
            <v>PR14 continuation</v>
          </cell>
          <cell r="X538" t="str">
            <v>Wt2</v>
          </cell>
          <cell r="Y538" t="str">
            <v>Water supply interruptions</v>
          </cell>
          <cell r="Z538" t="str">
            <v>Supply interruptions greater than three hours (expressed in minutes per property).</v>
          </cell>
          <cell r="AA538" t="str">
            <v/>
          </cell>
          <cell r="AB538">
            <v>1</v>
          </cell>
          <cell r="AC538" t="str">
            <v/>
          </cell>
          <cell r="AD538" t="str">
            <v/>
          </cell>
          <cell r="AE538" t="str">
            <v/>
          </cell>
          <cell r="AF538" t="str">
            <v/>
          </cell>
          <cell r="AG538" t="str">
            <v/>
          </cell>
          <cell r="AH538" t="str">
            <v/>
          </cell>
          <cell r="AI538">
            <v>1</v>
          </cell>
          <cell r="AJ538" t="str">
            <v>Out &amp; under</v>
          </cell>
          <cell r="AK538" t="str">
            <v xml:space="preserve">Revenue </v>
          </cell>
          <cell r="AL538" t="str">
            <v>In-period</v>
          </cell>
          <cell r="AM538" t="str">
            <v>Supply interruptions</v>
          </cell>
          <cell r="AN538" t="str">
            <v>hh:mm:ss</v>
          </cell>
          <cell r="AO538" t="str">
            <v>Hours:minutes:seconds per property per year</v>
          </cell>
          <cell r="AP538">
            <v>0</v>
          </cell>
          <cell r="AQ538" t="str">
            <v>Down</v>
          </cell>
          <cell r="AR538" t="str">
            <v>Water supply interruptions</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4.5138888888888893E-3</v>
          </cell>
          <cell r="BJ538">
            <v>4.2592592592592595E-3</v>
          </cell>
          <cell r="BK538">
            <v>3.9930555555555561E-3</v>
          </cell>
          <cell r="BL538">
            <v>3.7384259259259263E-3</v>
          </cell>
          <cell r="BM538">
            <v>3.472222222222222E-3</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t="str">
            <v>Yes</v>
          </cell>
          <cell r="CE538" t="str">
            <v>Yes</v>
          </cell>
          <cell r="CF538" t="str">
            <v>Yes</v>
          </cell>
          <cell r="CG538" t="str">
            <v>Yes</v>
          </cell>
          <cell r="CH538" t="str">
            <v>Yes</v>
          </cell>
          <cell r="CI538" t="str">
            <v/>
          </cell>
          <cell r="CJ538" t="str">
            <v/>
          </cell>
          <cell r="CK538" t="str">
            <v/>
          </cell>
          <cell r="CL538" t="str">
            <v/>
          </cell>
          <cell r="CM538" t="str">
            <v/>
          </cell>
          <cell r="CN538">
            <v>1.5798611111111114E-2</v>
          </cell>
          <cell r="CO538">
            <v>1.5798611111111114E-2</v>
          </cell>
          <cell r="CP538">
            <v>1.5798611111111114E-2</v>
          </cell>
          <cell r="CQ538">
            <v>1.5798611111111114E-2</v>
          </cell>
          <cell r="CR538">
            <v>1.5798611111111114E-2</v>
          </cell>
          <cell r="CS538">
            <v>0</v>
          </cell>
          <cell r="CT538">
            <v>0</v>
          </cell>
          <cell r="CU538">
            <v>0</v>
          </cell>
          <cell r="CV538">
            <v>0</v>
          </cell>
          <cell r="CW538">
            <v>0</v>
          </cell>
          <cell r="CX538">
            <v>0</v>
          </cell>
          <cell r="CY538">
            <v>0</v>
          </cell>
          <cell r="CZ538">
            <v>0</v>
          </cell>
          <cell r="DA538">
            <v>0</v>
          </cell>
          <cell r="DB538">
            <v>0</v>
          </cell>
          <cell r="DC538">
            <v>3.4606481481481485E-3</v>
          </cell>
          <cell r="DD538">
            <v>3.0092592592592588E-3</v>
          </cell>
          <cell r="DE538">
            <v>2.615740740740741E-3</v>
          </cell>
          <cell r="DF538">
            <v>2.1990740740740742E-3</v>
          </cell>
          <cell r="DG538">
            <v>1.8865740740740742E-3</v>
          </cell>
          <cell r="DH538" t="str">
            <v/>
          </cell>
          <cell r="DI538" t="str">
            <v/>
          </cell>
          <cell r="DJ538">
            <v>0</v>
          </cell>
          <cell r="DK538" t="str">
            <v/>
          </cell>
          <cell r="DL538" t="str">
            <v/>
          </cell>
          <cell r="DM538">
            <v>-0.61</v>
          </cell>
          <cell r="DN538" t="str">
            <v/>
          </cell>
          <cell r="DO538" t="str">
            <v/>
          </cell>
          <cell r="DP538" t="str">
            <v/>
          </cell>
          <cell r="DQ538">
            <v>0.61</v>
          </cell>
          <cell r="DR538" t="str">
            <v/>
          </cell>
          <cell r="DS538" t="str">
            <v/>
          </cell>
          <cell r="DT538" t="str">
            <v/>
          </cell>
          <cell r="DU538" t="str">
            <v/>
          </cell>
          <cell r="DV538">
            <v>1</v>
          </cell>
          <cell r="DW538" t="str">
            <v/>
          </cell>
        </row>
        <row r="539">
          <cell r="U539" t="str">
            <v>PR19WSH_Wt3</v>
          </cell>
          <cell r="V539" t="str">
            <v>Safe, clean water for all</v>
          </cell>
          <cell r="W539" t="str">
            <v>PR14 revision</v>
          </cell>
          <cell r="X539" t="str">
            <v>Wt3</v>
          </cell>
          <cell r="Y539" t="str">
            <v>Acceptability of drinking water</v>
          </cell>
          <cell r="Z539" t="str">
            <v>The number of contacts received from customers in the calendar year regarding the appearance, taste or odour of drinking water, per 1,000 population served.</v>
          </cell>
          <cell r="AA539" t="str">
            <v/>
          </cell>
          <cell r="AB539">
            <v>1</v>
          </cell>
          <cell r="AC539" t="str">
            <v/>
          </cell>
          <cell r="AD539" t="str">
            <v/>
          </cell>
          <cell r="AE539" t="str">
            <v/>
          </cell>
          <cell r="AF539" t="str">
            <v/>
          </cell>
          <cell r="AG539" t="str">
            <v/>
          </cell>
          <cell r="AH539" t="str">
            <v/>
          </cell>
          <cell r="AI539">
            <v>1</v>
          </cell>
          <cell r="AJ539" t="str">
            <v>Out &amp; under</v>
          </cell>
          <cell r="AK539" t="str">
            <v xml:space="preserve">Revenue </v>
          </cell>
          <cell r="AL539" t="str">
            <v>In-period</v>
          </cell>
          <cell r="AM539" t="str">
            <v>Customer contacts - water quality</v>
          </cell>
          <cell r="AN539" t="str">
            <v>Number</v>
          </cell>
          <cell r="AO539" t="str">
            <v>No. of contacts per 1,000 population</v>
          </cell>
          <cell r="AP539">
            <v>2</v>
          </cell>
          <cell r="AQ539" t="str">
            <v>Down</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t="str">
            <v/>
          </cell>
          <cell r="BJ539" t="str">
            <v/>
          </cell>
          <cell r="BK539" t="str">
            <v/>
          </cell>
          <cell r="BL539" t="str">
            <v/>
          </cell>
          <cell r="BM539" t="str">
            <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t="str">
            <v>Yes</v>
          </cell>
          <cell r="CE539" t="str">
            <v>Yes</v>
          </cell>
          <cell r="CF539" t="str">
            <v>Yes</v>
          </cell>
          <cell r="CG539" t="str">
            <v>Yes</v>
          </cell>
          <cell r="CH539" t="str">
            <v>Yes</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row>
        <row r="540">
          <cell r="U540" t="str">
            <v>PR19WSH_Wt4</v>
          </cell>
          <cell r="V540" t="str">
            <v>Safe, clean water for all</v>
          </cell>
          <cell r="W540" t="str">
            <v>PR19 new</v>
          </cell>
          <cell r="X540" t="str">
            <v>Wt4</v>
          </cell>
          <cell r="Y540" t="str">
            <v>Mains repairs</v>
          </cell>
          <cell r="Z540" t="str">
            <v>The number of bursts of water mains per 1000km.</v>
          </cell>
          <cell r="AA540" t="str">
            <v/>
          </cell>
          <cell r="AB540">
            <v>1</v>
          </cell>
          <cell r="AC540" t="str">
            <v/>
          </cell>
          <cell r="AD540" t="str">
            <v/>
          </cell>
          <cell r="AE540" t="str">
            <v/>
          </cell>
          <cell r="AF540" t="str">
            <v/>
          </cell>
          <cell r="AG540" t="str">
            <v/>
          </cell>
          <cell r="AH540" t="str">
            <v/>
          </cell>
          <cell r="AI540">
            <v>1</v>
          </cell>
          <cell r="AJ540" t="str">
            <v>Under</v>
          </cell>
          <cell r="AK540" t="str">
            <v xml:space="preserve">Revenue </v>
          </cell>
          <cell r="AL540" t="str">
            <v>In-period</v>
          </cell>
          <cell r="AM540" t="str">
            <v>Water mains bursts</v>
          </cell>
          <cell r="AN540" t="str">
            <v>number</v>
          </cell>
          <cell r="AO540" t="str">
            <v>Number of repairs per 1000 km of mains</v>
          </cell>
          <cell r="AP540">
            <v>1</v>
          </cell>
          <cell r="AQ540" t="str">
            <v>Down</v>
          </cell>
          <cell r="AR540" t="str">
            <v>Mains repairs</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138.9</v>
          </cell>
          <cell r="BJ540">
            <v>137</v>
          </cell>
          <cell r="BK540">
            <v>135.1</v>
          </cell>
          <cell r="BL540">
            <v>133.1</v>
          </cell>
          <cell r="BM540">
            <v>131.19999999999999</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t="str">
            <v>Yes</v>
          </cell>
          <cell r="CE540" t="str">
            <v>Yes</v>
          </cell>
          <cell r="CF540" t="str">
            <v>Yes</v>
          </cell>
          <cell r="CG540" t="str">
            <v>Yes</v>
          </cell>
          <cell r="CH540" t="str">
            <v>Yes</v>
          </cell>
          <cell r="CI540" t="str">
            <v/>
          </cell>
          <cell r="CJ540" t="str">
            <v/>
          </cell>
          <cell r="CK540" t="str">
            <v/>
          </cell>
          <cell r="CL540" t="str">
            <v/>
          </cell>
          <cell r="CM540" t="str">
            <v/>
          </cell>
          <cell r="CN540">
            <v>194.5</v>
          </cell>
          <cell r="CO540">
            <v>194.5</v>
          </cell>
          <cell r="CP540">
            <v>194.5</v>
          </cell>
          <cell r="CQ540">
            <v>194.5</v>
          </cell>
          <cell r="CR540">
            <v>194.5</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v>-0.10199999999999999</v>
          </cell>
          <cell r="DN540" t="str">
            <v/>
          </cell>
          <cell r="DO540" t="str">
            <v/>
          </cell>
          <cell r="DP540" t="str">
            <v/>
          </cell>
          <cell r="DQ540" t="str">
            <v/>
          </cell>
          <cell r="DR540" t="str">
            <v/>
          </cell>
          <cell r="DS540" t="str">
            <v/>
          </cell>
          <cell r="DT540" t="str">
            <v/>
          </cell>
          <cell r="DU540" t="str">
            <v/>
          </cell>
          <cell r="DV540">
            <v>1</v>
          </cell>
          <cell r="DW540" t="str">
            <v/>
          </cell>
        </row>
        <row r="541">
          <cell r="U541" t="str">
            <v>PR19WSH_Wt5</v>
          </cell>
          <cell r="V541" t="str">
            <v>Safe, clean water for all</v>
          </cell>
          <cell r="W541" t="str">
            <v>PR19 new</v>
          </cell>
          <cell r="X541" t="str">
            <v>Wt5</v>
          </cell>
          <cell r="Y541" t="str">
            <v>Unplanned outage</v>
          </cell>
          <cell r="Z541" t="str">
            <v>The company’s total unplanned outage as a proportion of the company’s total production capacity (%); where unplanned outage is a temporary loss of maximum production capacity.</v>
          </cell>
          <cell r="AA541" t="str">
            <v/>
          </cell>
          <cell r="AB541">
            <v>1</v>
          </cell>
          <cell r="AC541" t="str">
            <v/>
          </cell>
          <cell r="AD541" t="str">
            <v/>
          </cell>
          <cell r="AE541" t="str">
            <v/>
          </cell>
          <cell r="AF541" t="str">
            <v/>
          </cell>
          <cell r="AG541" t="str">
            <v/>
          </cell>
          <cell r="AH541" t="str">
            <v/>
          </cell>
          <cell r="AI541">
            <v>1</v>
          </cell>
          <cell r="AJ541" t="str">
            <v>Under</v>
          </cell>
          <cell r="AK541" t="str">
            <v xml:space="preserve">Revenue </v>
          </cell>
          <cell r="AL541" t="str">
            <v>In-period</v>
          </cell>
          <cell r="AM541" t="str">
            <v>Water outage</v>
          </cell>
          <cell r="AN541" t="str">
            <v>%</v>
          </cell>
          <cell r="AO541" t="str">
            <v>Percentage of peak week production capacity</v>
          </cell>
          <cell r="AP541">
            <v>2</v>
          </cell>
          <cell r="AQ541" t="str">
            <v>Down</v>
          </cell>
          <cell r="AR541" t="str">
            <v>Unplanned outage</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2.34</v>
          </cell>
          <cell r="BJ541">
            <v>2.34</v>
          </cell>
          <cell r="BK541">
            <v>2.34</v>
          </cell>
          <cell r="BL541">
            <v>2.34</v>
          </cell>
          <cell r="BM541">
            <v>2.34</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t="str">
            <v>Yes</v>
          </cell>
          <cell r="CE541" t="str">
            <v>Yes</v>
          </cell>
          <cell r="CF541" t="str">
            <v>Yes</v>
          </cell>
          <cell r="CG541" t="str">
            <v>Yes</v>
          </cell>
          <cell r="CH541" t="str">
            <v>Yes</v>
          </cell>
          <cell r="CI541" t="str">
            <v/>
          </cell>
          <cell r="CJ541" t="str">
            <v/>
          </cell>
          <cell r="CK541" t="str">
            <v/>
          </cell>
          <cell r="CL541" t="str">
            <v/>
          </cell>
          <cell r="CM541" t="str">
            <v/>
          </cell>
          <cell r="CN541">
            <v>4.68</v>
          </cell>
          <cell r="CO541">
            <v>4.68</v>
          </cell>
          <cell r="CP541">
            <v>4.68</v>
          </cell>
          <cell r="CQ541">
            <v>4.68</v>
          </cell>
          <cell r="CR541">
            <v>4.68</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v>-0.81899999999999995</v>
          </cell>
          <cell r="DN541" t="str">
            <v/>
          </cell>
          <cell r="DO541" t="str">
            <v/>
          </cell>
          <cell r="DP541" t="str">
            <v/>
          </cell>
          <cell r="DQ541" t="str">
            <v/>
          </cell>
          <cell r="DR541" t="str">
            <v/>
          </cell>
          <cell r="DS541" t="str">
            <v/>
          </cell>
          <cell r="DT541" t="str">
            <v/>
          </cell>
          <cell r="DU541" t="str">
            <v/>
          </cell>
          <cell r="DV541">
            <v>1</v>
          </cell>
          <cell r="DW541" t="str">
            <v/>
          </cell>
        </row>
        <row r="542">
          <cell r="U542" t="str">
            <v>PR19WSH_Wt6</v>
          </cell>
          <cell r="V542" t="str">
            <v>Safe, clean water for all</v>
          </cell>
          <cell r="W542" t="str">
            <v>PR19 new</v>
          </cell>
          <cell r="X542" t="str">
            <v>Wt6</v>
          </cell>
          <cell r="Y542" t="str">
            <v>Tap water quality event risk index</v>
          </cell>
          <cell r="Z542" t="str">
            <v>The quality of tap water supplied as defined by the Drinking Water Inspectorate’s Event Risk Index (ERI).</v>
          </cell>
          <cell r="AA542" t="str">
            <v/>
          </cell>
          <cell r="AB542">
            <v>1</v>
          </cell>
          <cell r="AC542" t="str">
            <v/>
          </cell>
          <cell r="AD542" t="str">
            <v/>
          </cell>
          <cell r="AE542" t="str">
            <v/>
          </cell>
          <cell r="AF542" t="str">
            <v/>
          </cell>
          <cell r="AG542" t="str">
            <v/>
          </cell>
          <cell r="AH542" t="str">
            <v/>
          </cell>
          <cell r="AI542">
            <v>1</v>
          </cell>
          <cell r="AJ542" t="str">
            <v>NFI</v>
          </cell>
          <cell r="AK542" t="str">
            <v/>
          </cell>
          <cell r="AL542" t="str">
            <v/>
          </cell>
          <cell r="AM542" t="str">
            <v>Water quality compliance</v>
          </cell>
          <cell r="AN542" t="str">
            <v>nr</v>
          </cell>
          <cell r="AO542" t="str">
            <v/>
          </cell>
          <cell r="AP542">
            <v>3</v>
          </cell>
          <cell r="AQ542" t="str">
            <v>Down</v>
          </cell>
          <cell r="AR542" t="str">
            <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t="str">
            <v/>
          </cell>
          <cell r="BJ542" t="str">
            <v/>
          </cell>
          <cell r="BK542" t="str">
            <v/>
          </cell>
          <cell r="BL542" t="str">
            <v/>
          </cell>
          <cell r="BM542" t="str">
            <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v>1</v>
          </cell>
          <cell r="DW542" t="str">
            <v/>
          </cell>
        </row>
        <row r="543">
          <cell r="U543" t="str">
            <v>PR19WSH_Wt7</v>
          </cell>
          <cell r="V543" t="str">
            <v>Safe, clean water for all</v>
          </cell>
          <cell r="W543" t="str">
            <v>PR19 new</v>
          </cell>
          <cell r="X543" t="str">
            <v>Wt7</v>
          </cell>
          <cell r="Y543" t="str">
            <v>Water catchments improved</v>
          </cell>
          <cell r="Z543" t="str">
            <v>The number of our Water Treatment Works with catchments designated as Safeguard Zones under the Water Framework Directive.</v>
          </cell>
          <cell r="AA543">
            <v>1</v>
          </cell>
          <cell r="AB543" t="str">
            <v/>
          </cell>
          <cell r="AC543" t="str">
            <v/>
          </cell>
          <cell r="AD543" t="str">
            <v/>
          </cell>
          <cell r="AE543" t="str">
            <v/>
          </cell>
          <cell r="AF543" t="str">
            <v/>
          </cell>
          <cell r="AG543" t="str">
            <v/>
          </cell>
          <cell r="AH543" t="str">
            <v/>
          </cell>
          <cell r="AI543">
            <v>1</v>
          </cell>
          <cell r="AJ543" t="str">
            <v>NFI</v>
          </cell>
          <cell r="AK543" t="str">
            <v/>
          </cell>
          <cell r="AL543" t="str">
            <v/>
          </cell>
          <cell r="AM543" t="str">
            <v>Catchment management</v>
          </cell>
          <cell r="AN543" t="str">
            <v>nr</v>
          </cell>
          <cell r="AO543" t="str">
            <v/>
          </cell>
          <cell r="AP543">
            <v>0</v>
          </cell>
          <cell r="AQ543" t="str">
            <v>Down</v>
          </cell>
          <cell r="AR543" t="str">
            <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t="str">
            <v/>
          </cell>
          <cell r="BJ543" t="str">
            <v/>
          </cell>
          <cell r="BK543" t="str">
            <v/>
          </cell>
          <cell r="BL543" t="str">
            <v/>
          </cell>
          <cell r="BM543" t="str">
            <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v>1</v>
          </cell>
          <cell r="DW543" t="str">
            <v/>
          </cell>
        </row>
        <row r="544">
          <cell r="U544" t="str">
            <v>PR19WSH_Wt8</v>
          </cell>
          <cell r="V544" t="str">
            <v>Safe, clean water for all</v>
          </cell>
          <cell r="W544" t="str">
            <v>PR19 new</v>
          </cell>
          <cell r="X544" t="str">
            <v>Wt8</v>
          </cell>
          <cell r="Y544" t="str">
            <v>Lead pipes replaced</v>
          </cell>
          <cell r="Z544" t="str">
            <v>Number of lead pipes replaced (cumulative over an AMP).</v>
          </cell>
          <cell r="AA544" t="str">
            <v/>
          </cell>
          <cell r="AB544">
            <v>1</v>
          </cell>
          <cell r="AC544" t="str">
            <v/>
          </cell>
          <cell r="AD544" t="str">
            <v/>
          </cell>
          <cell r="AE544" t="str">
            <v/>
          </cell>
          <cell r="AF544" t="str">
            <v/>
          </cell>
          <cell r="AG544" t="str">
            <v/>
          </cell>
          <cell r="AH544" t="str">
            <v/>
          </cell>
          <cell r="AI544">
            <v>1</v>
          </cell>
          <cell r="AJ544" t="str">
            <v>Out &amp; under</v>
          </cell>
          <cell r="AK544" t="str">
            <v xml:space="preserve">Revenue </v>
          </cell>
          <cell r="AL544" t="str">
            <v>In-period</v>
          </cell>
          <cell r="AM544" t="str">
            <v>Water quality compliance</v>
          </cell>
          <cell r="AN544" t="str">
            <v>nr</v>
          </cell>
          <cell r="AO544" t="str">
            <v/>
          </cell>
          <cell r="AP544">
            <v>0</v>
          </cell>
          <cell r="AQ544" t="str">
            <v>Up</v>
          </cell>
          <cell r="AR544" t="str">
            <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t="str">
            <v/>
          </cell>
          <cell r="BJ544" t="str">
            <v/>
          </cell>
          <cell r="BK544" t="str">
            <v/>
          </cell>
          <cell r="BL544" t="str">
            <v/>
          </cell>
          <cell r="BM544" t="str">
            <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t="str">
            <v/>
          </cell>
          <cell r="CE544" t="str">
            <v/>
          </cell>
          <cell r="CF544" t="str">
            <v/>
          </cell>
          <cell r="CG544" t="str">
            <v/>
          </cell>
          <cell r="CH544" t="str">
            <v>Yes</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v>1</v>
          </cell>
          <cell r="DW544" t="str">
            <v/>
          </cell>
        </row>
        <row r="545">
          <cell r="U545" t="str">
            <v>PR19WSH_En1</v>
          </cell>
          <cell r="V545" t="str">
            <v>Safeguard our environment for future generations</v>
          </cell>
          <cell r="W545" t="str">
            <v>PR14 revision</v>
          </cell>
          <cell r="X545" t="str">
            <v>En1</v>
          </cell>
          <cell r="Y545" t="str">
            <v>Treatment works compliance</v>
          </cell>
          <cell r="Z545" t="str">
            <v>Percentage of sewage treatment works and water treatment works that are compliant with their discharge consents, as defined in the Environment Agency’s Environmental Performance Assessment (EPA) methodology</v>
          </cell>
          <cell r="AA545" t="str">
            <v/>
          </cell>
          <cell r="AB545" t="str">
            <v/>
          </cell>
          <cell r="AC545">
            <v>1</v>
          </cell>
          <cell r="AD545" t="str">
            <v/>
          </cell>
          <cell r="AE545" t="str">
            <v/>
          </cell>
          <cell r="AF545" t="str">
            <v/>
          </cell>
          <cell r="AG545" t="str">
            <v/>
          </cell>
          <cell r="AH545" t="str">
            <v/>
          </cell>
          <cell r="AI545">
            <v>1</v>
          </cell>
          <cell r="AJ545" t="str">
            <v>Under</v>
          </cell>
          <cell r="AK545" t="str">
            <v xml:space="preserve">Revenue </v>
          </cell>
          <cell r="AL545" t="str">
            <v>In-period</v>
          </cell>
          <cell r="AM545" t="str">
            <v>WwTW numeric consents</v>
          </cell>
          <cell r="AN545" t="str">
            <v>%</v>
          </cell>
          <cell r="AO545" t="str">
            <v>Percentage compliance</v>
          </cell>
          <cell r="AP545">
            <v>2</v>
          </cell>
          <cell r="AQ545" t="str">
            <v>Up</v>
          </cell>
          <cell r="AR545" t="str">
            <v>Treatment works compliance</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100</v>
          </cell>
          <cell r="BJ545">
            <v>100</v>
          </cell>
          <cell r="BK545">
            <v>100</v>
          </cell>
          <cell r="BL545">
            <v>100</v>
          </cell>
          <cell r="BM545">
            <v>100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t="str">
            <v>Yes</v>
          </cell>
          <cell r="CE545" t="str">
            <v>Yes</v>
          </cell>
          <cell r="CF545" t="str">
            <v>Yes</v>
          </cell>
          <cell r="CG545" t="str">
            <v>Yes</v>
          </cell>
          <cell r="CH545" t="str">
            <v>Yes</v>
          </cell>
          <cell r="CI545" t="str">
            <v/>
          </cell>
          <cell r="CJ545" t="str">
            <v/>
          </cell>
          <cell r="CK545" t="str">
            <v/>
          </cell>
          <cell r="CL545" t="str">
            <v/>
          </cell>
          <cell r="CM545" t="str">
            <v/>
          </cell>
          <cell r="CN545">
            <v>95</v>
          </cell>
          <cell r="CO545">
            <v>95</v>
          </cell>
          <cell r="CP545">
            <v>95</v>
          </cell>
          <cell r="CQ545">
            <v>95</v>
          </cell>
          <cell r="CR545">
            <v>95</v>
          </cell>
          <cell r="CS545">
            <v>99</v>
          </cell>
          <cell r="CT545">
            <v>99</v>
          </cell>
          <cell r="CU545">
            <v>99</v>
          </cell>
          <cell r="CV545">
            <v>99</v>
          </cell>
          <cell r="CW545">
            <v>99</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v>-0.7</v>
          </cell>
          <cell r="DN545" t="str">
            <v/>
          </cell>
          <cell r="DO545" t="str">
            <v/>
          </cell>
          <cell r="DP545" t="str">
            <v/>
          </cell>
          <cell r="DQ545" t="str">
            <v/>
          </cell>
          <cell r="DR545" t="str">
            <v/>
          </cell>
          <cell r="DS545" t="str">
            <v/>
          </cell>
          <cell r="DT545" t="str">
            <v/>
          </cell>
          <cell r="DU545" t="str">
            <v/>
          </cell>
          <cell r="DV545">
            <v>1</v>
          </cell>
          <cell r="DW545" t="str">
            <v/>
          </cell>
        </row>
        <row r="546">
          <cell r="U546" t="str">
            <v>PR19WSH_En2</v>
          </cell>
          <cell r="V546" t="str">
            <v/>
          </cell>
          <cell r="W546" t="str">
            <v/>
          </cell>
          <cell r="X546" t="str">
            <v>En2</v>
          </cell>
          <cell r="Y546" t="str">
            <v xml:space="preserve">Wastewater treatment works 'look-up table' compliance </v>
          </cell>
          <cell r="Z546" t="str">
            <v/>
          </cell>
          <cell r="AA546" t="str">
            <v/>
          </cell>
          <cell r="AB546" t="str">
            <v/>
          </cell>
          <cell r="AC546" t="str">
            <v/>
          </cell>
          <cell r="AD546" t="str">
            <v/>
          </cell>
          <cell r="AE546" t="str">
            <v/>
          </cell>
          <cell r="AF546" t="str">
            <v/>
          </cell>
          <cell r="AG546" t="str">
            <v/>
          </cell>
          <cell r="AH546" t="str">
            <v/>
          </cell>
          <cell r="AI546">
            <v>0</v>
          </cell>
          <cell r="AJ546" t="str">
            <v>NFI</v>
          </cell>
          <cell r="AK546" t="str">
            <v/>
          </cell>
          <cell r="AL546" t="str">
            <v/>
          </cell>
          <cell r="AM546" t="str">
            <v/>
          </cell>
          <cell r="AN546" t="str">
            <v/>
          </cell>
          <cell r="AO546" t="str">
            <v/>
          </cell>
          <cell r="AP546">
            <v>2</v>
          </cell>
          <cell r="AQ546" t="str">
            <v>Up</v>
          </cell>
          <cell r="AR546" t="str">
            <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t="str">
            <v/>
          </cell>
          <cell r="BJ546" t="str">
            <v/>
          </cell>
          <cell r="BK546" t="str">
            <v/>
          </cell>
          <cell r="BL546" t="str">
            <v/>
          </cell>
          <cell r="BM546" t="str">
            <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No</v>
          </cell>
          <cell r="DV546">
            <v>1</v>
          </cell>
          <cell r="DW546" t="str">
            <v/>
          </cell>
        </row>
        <row r="547">
          <cell r="U547" t="str">
            <v>PR19WSH_En3</v>
          </cell>
          <cell r="V547" t="str">
            <v>Safeguard our environment for future generations</v>
          </cell>
          <cell r="W547" t="str">
            <v>PR14 revision</v>
          </cell>
          <cell r="X547" t="str">
            <v>En3</v>
          </cell>
          <cell r="Y547" t="str">
            <v>Pollution incidents</v>
          </cell>
          <cell r="Z547" t="str">
            <v>Category 1 - 3 pollution incidents per 10,000km of sewer, as reported to the Environment Agency and Natural Resources Wales.</v>
          </cell>
          <cell r="AA547" t="str">
            <v/>
          </cell>
          <cell r="AB547">
            <v>0</v>
          </cell>
          <cell r="AC547">
            <v>1</v>
          </cell>
          <cell r="AD547" t="str">
            <v/>
          </cell>
          <cell r="AE547" t="str">
            <v/>
          </cell>
          <cell r="AF547" t="str">
            <v/>
          </cell>
          <cell r="AG547" t="str">
            <v/>
          </cell>
          <cell r="AH547" t="str">
            <v/>
          </cell>
          <cell r="AI547">
            <v>1</v>
          </cell>
          <cell r="AJ547" t="str">
            <v>Out &amp; under</v>
          </cell>
          <cell r="AK547" t="str">
            <v xml:space="preserve">Revenue </v>
          </cell>
          <cell r="AL547" t="str">
            <v>In-period</v>
          </cell>
          <cell r="AM547" t="str">
            <v>Pollution incidents</v>
          </cell>
          <cell r="AN547" t="str">
            <v>number</v>
          </cell>
          <cell r="AO547" t="str">
            <v>Number of pollution incidents per 10,000 km of the wastewater
 network</v>
          </cell>
          <cell r="AP547">
            <v>2</v>
          </cell>
          <cell r="AQ547" t="str">
            <v>Down</v>
          </cell>
          <cell r="AR547" t="str">
            <v>Pollution incidents</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24.51</v>
          </cell>
          <cell r="BJ547">
            <v>23.74</v>
          </cell>
          <cell r="BK547">
            <v>23</v>
          </cell>
          <cell r="BL547">
            <v>22.4</v>
          </cell>
          <cell r="BM547">
            <v>19.5</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t="str">
            <v>Yes</v>
          </cell>
          <cell r="CE547" t="str">
            <v>Yes</v>
          </cell>
          <cell r="CF547" t="str">
            <v>Yes</v>
          </cell>
          <cell r="CG547" t="str">
            <v>Yes</v>
          </cell>
          <cell r="CH547" t="str">
            <v>Yes</v>
          </cell>
          <cell r="CI547" t="str">
            <v/>
          </cell>
          <cell r="CJ547" t="str">
            <v/>
          </cell>
          <cell r="CK547" t="str">
            <v/>
          </cell>
          <cell r="CL547" t="str">
            <v/>
          </cell>
          <cell r="CM547" t="str">
            <v/>
          </cell>
          <cell r="CN547">
            <v>36.76</v>
          </cell>
          <cell r="CO547">
            <v>36.76</v>
          </cell>
          <cell r="CP547">
            <v>36.76</v>
          </cell>
          <cell r="CQ547">
            <v>36.76</v>
          </cell>
          <cell r="CR547">
            <v>36.76</v>
          </cell>
          <cell r="CS547" t="str">
            <v/>
          </cell>
          <cell r="CT547" t="str">
            <v/>
          </cell>
          <cell r="CU547" t="str">
            <v/>
          </cell>
          <cell r="CV547" t="str">
            <v/>
          </cell>
          <cell r="CW547" t="str">
            <v/>
          </cell>
          <cell r="CX547" t="str">
            <v/>
          </cell>
          <cell r="CY547" t="str">
            <v/>
          </cell>
          <cell r="CZ547" t="str">
            <v/>
          </cell>
          <cell r="DA547" t="str">
            <v/>
          </cell>
          <cell r="DB547" t="str">
            <v/>
          </cell>
          <cell r="DC547">
            <v>18.510000000000002</v>
          </cell>
          <cell r="DD547">
            <v>14.74</v>
          </cell>
          <cell r="DE547">
            <v>14</v>
          </cell>
          <cell r="DF547">
            <v>12.4</v>
          </cell>
          <cell r="DG547">
            <v>10.5</v>
          </cell>
          <cell r="DH547" t="str">
            <v/>
          </cell>
          <cell r="DI547" t="str">
            <v/>
          </cell>
          <cell r="DJ547" t="str">
            <v/>
          </cell>
          <cell r="DK547" t="str">
            <v/>
          </cell>
          <cell r="DL547" t="str">
            <v/>
          </cell>
          <cell r="DM547">
            <v>-0.215</v>
          </cell>
          <cell r="DN547" t="str">
            <v/>
          </cell>
          <cell r="DO547" t="str">
            <v/>
          </cell>
          <cell r="DP547" t="str">
            <v/>
          </cell>
          <cell r="DQ547">
            <v>0.17799999999999999</v>
          </cell>
          <cell r="DR547" t="str">
            <v/>
          </cell>
          <cell r="DS547" t="str">
            <v/>
          </cell>
          <cell r="DT547" t="str">
            <v/>
          </cell>
          <cell r="DU547" t="str">
            <v>No</v>
          </cell>
          <cell r="DV547">
            <v>1</v>
          </cell>
          <cell r="DW547" t="str">
            <v/>
          </cell>
        </row>
        <row r="548">
          <cell r="U548" t="str">
            <v>PR19WSH_En4</v>
          </cell>
          <cell r="V548" t="str">
            <v>Safeguard our environment for future generations</v>
          </cell>
          <cell r="W548" t="str">
            <v>PR14 revision</v>
          </cell>
          <cell r="X548" t="str">
            <v>En4</v>
          </cell>
          <cell r="Y548" t="str">
            <v>Leakage</v>
          </cell>
          <cell r="Z548" t="str">
            <v xml:space="preserve">Leakage in mega-litres per day (Ml/d). Three-year average. </v>
          </cell>
          <cell r="AA548" t="str">
            <v/>
          </cell>
          <cell r="AB548">
            <v>1</v>
          </cell>
          <cell r="AC548" t="str">
            <v/>
          </cell>
          <cell r="AD548" t="str">
            <v/>
          </cell>
          <cell r="AE548" t="str">
            <v/>
          </cell>
          <cell r="AF548" t="str">
            <v/>
          </cell>
          <cell r="AG548" t="str">
            <v/>
          </cell>
          <cell r="AH548" t="str">
            <v/>
          </cell>
          <cell r="AI548">
            <v>1</v>
          </cell>
          <cell r="AJ548" t="str">
            <v>Out &amp; under</v>
          </cell>
          <cell r="AK548" t="str">
            <v xml:space="preserve">Revenue </v>
          </cell>
          <cell r="AL548" t="str">
            <v>In-period</v>
          </cell>
          <cell r="AM548" t="str">
            <v>Leakage</v>
          </cell>
          <cell r="AN548" t="str">
            <v>%</v>
          </cell>
          <cell r="AO548" t="str">
            <v>Percentage reduction from baseline (2019-20) using 3 year average</v>
          </cell>
          <cell r="AP548">
            <v>1</v>
          </cell>
          <cell r="AQ548" t="str">
            <v>Up</v>
          </cell>
          <cell r="AR548" t="str">
            <v>Leakage</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1.8</v>
          </cell>
          <cell r="BJ548">
            <v>4.2</v>
          </cell>
          <cell r="BK548">
            <v>7.3</v>
          </cell>
          <cell r="BL548">
            <v>10.3</v>
          </cell>
          <cell r="BM548">
            <v>13.3</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t="str">
            <v>Yes</v>
          </cell>
          <cell r="CE548" t="str">
            <v>Yes</v>
          </cell>
          <cell r="CF548" t="str">
            <v>Yes</v>
          </cell>
          <cell r="CG548" t="str">
            <v>Yes</v>
          </cell>
          <cell r="CH548" t="str">
            <v>Yes</v>
          </cell>
          <cell r="CI548" t="str">
            <v/>
          </cell>
          <cell r="CJ548" t="str">
            <v/>
          </cell>
          <cell r="CK548" t="str">
            <v/>
          </cell>
          <cell r="CL548" t="str">
            <v/>
          </cell>
          <cell r="CM548" t="str">
            <v/>
          </cell>
          <cell r="CN548">
            <v>-5</v>
          </cell>
          <cell r="CO548">
            <v>-5</v>
          </cell>
          <cell r="CP548">
            <v>-5</v>
          </cell>
          <cell r="CQ548">
            <v>-5</v>
          </cell>
          <cell r="CR548">
            <v>-5</v>
          </cell>
          <cell r="CS548" t="str">
            <v/>
          </cell>
          <cell r="CT548" t="str">
            <v/>
          </cell>
          <cell r="CU548" t="str">
            <v/>
          </cell>
          <cell r="CV548" t="str">
            <v/>
          </cell>
          <cell r="CW548" t="str">
            <v/>
          </cell>
          <cell r="CX548" t="str">
            <v/>
          </cell>
          <cell r="CY548" t="str">
            <v/>
          </cell>
          <cell r="CZ548" t="str">
            <v/>
          </cell>
          <cell r="DA548" t="str">
            <v/>
          </cell>
          <cell r="DB548" t="str">
            <v/>
          </cell>
          <cell r="DC548">
            <v>11.5</v>
          </cell>
          <cell r="DD548">
            <v>13.7</v>
          </cell>
          <cell r="DE548">
            <v>16.5</v>
          </cell>
          <cell r="DF548">
            <v>19.3</v>
          </cell>
          <cell r="DG548">
            <v>22.1</v>
          </cell>
          <cell r="DH548" t="str">
            <v/>
          </cell>
          <cell r="DI548" t="str">
            <v/>
          </cell>
          <cell r="DJ548" t="str">
            <v/>
          </cell>
          <cell r="DK548" t="str">
            <v/>
          </cell>
          <cell r="DL548" t="str">
            <v/>
          </cell>
          <cell r="DM548">
            <v>-0.16800000000000001</v>
          </cell>
          <cell r="DN548" t="str">
            <v/>
          </cell>
          <cell r="DO548" t="str">
            <v/>
          </cell>
          <cell r="DP548" t="str">
            <v/>
          </cell>
          <cell r="DQ548">
            <v>0.14299999999999999</v>
          </cell>
          <cell r="DR548" t="str">
            <v/>
          </cell>
          <cell r="DS548" t="str">
            <v/>
          </cell>
          <cell r="DT548" t="str">
            <v/>
          </cell>
          <cell r="DU548" t="str">
            <v/>
          </cell>
          <cell r="DV548">
            <v>1</v>
          </cell>
          <cell r="DW548" t="str">
            <v/>
          </cell>
        </row>
        <row r="549">
          <cell r="U549" t="str">
            <v>PR19WSH_En5</v>
          </cell>
          <cell r="V549" t="str">
            <v>Safeguard our environment for future generations</v>
          </cell>
          <cell r="W549" t="str">
            <v>PR19 new</v>
          </cell>
          <cell r="X549" t="str">
            <v>En5</v>
          </cell>
          <cell r="Y549" t="str">
            <v>Per capita consumption</v>
          </cell>
          <cell r="Z549" t="str">
            <v>Average amount of water used by each person that lives in a residential property (litres per head per day). Three-year average.</v>
          </cell>
          <cell r="AA549" t="str">
            <v/>
          </cell>
          <cell r="AB549">
            <v>1</v>
          </cell>
          <cell r="AC549" t="str">
            <v/>
          </cell>
          <cell r="AD549" t="str">
            <v/>
          </cell>
          <cell r="AE549" t="str">
            <v/>
          </cell>
          <cell r="AF549" t="str">
            <v/>
          </cell>
          <cell r="AG549" t="str">
            <v/>
          </cell>
          <cell r="AH549" t="str">
            <v/>
          </cell>
          <cell r="AI549">
            <v>1</v>
          </cell>
          <cell r="AJ549" t="str">
            <v>Under</v>
          </cell>
          <cell r="AK549" t="str">
            <v xml:space="preserve">Revenue </v>
          </cell>
          <cell r="AL549" t="str">
            <v>End of period</v>
          </cell>
          <cell r="AM549" t="str">
            <v>Water consumption</v>
          </cell>
          <cell r="AN549" t="str">
            <v xml:space="preserve">% </v>
          </cell>
          <cell r="AO549" t="str">
            <v>Percentage reduction from baseline (2019-20) using 3 year average</v>
          </cell>
          <cell r="AP549">
            <v>1</v>
          </cell>
          <cell r="AQ549" t="str">
            <v>Up</v>
          </cell>
          <cell r="AR549" t="str">
            <v>Per capita consumption</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1</v>
          </cell>
          <cell r="BJ549">
            <v>2</v>
          </cell>
          <cell r="BK549">
            <v>3</v>
          </cell>
          <cell r="BL549">
            <v>4.5999999999999996</v>
          </cell>
          <cell r="BM549">
            <v>6.3</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t="str">
            <v>Yes</v>
          </cell>
          <cell r="CE549" t="str">
            <v>Yes</v>
          </cell>
          <cell r="CF549" t="str">
            <v>Yes</v>
          </cell>
          <cell r="CG549" t="str">
            <v>Yes</v>
          </cell>
          <cell r="CH549" t="str">
            <v>Yes</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v>-0.13500000000000001</v>
          </cell>
          <cell r="DN549" t="str">
            <v/>
          </cell>
          <cell r="DO549" t="str">
            <v/>
          </cell>
          <cell r="DP549" t="str">
            <v/>
          </cell>
          <cell r="DQ549" t="str">
            <v/>
          </cell>
          <cell r="DR549" t="str">
            <v/>
          </cell>
          <cell r="DS549" t="str">
            <v/>
          </cell>
          <cell r="DT549" t="str">
            <v/>
          </cell>
          <cell r="DU549" t="str">
            <v/>
          </cell>
          <cell r="DV549">
            <v>1</v>
          </cell>
          <cell r="DW549" t="str">
            <v/>
          </cell>
        </row>
        <row r="550">
          <cell r="U550" t="str">
            <v>PR19WSH_En6</v>
          </cell>
          <cell r="V550" t="str">
            <v>Safeguard our environment for future generations</v>
          </cell>
          <cell r="W550" t="str">
            <v>PR19 new</v>
          </cell>
          <cell r="X550" t="str">
            <v>En6</v>
          </cell>
          <cell r="Y550" t="str">
            <v>km of river improved</v>
          </cell>
          <cell r="Z550" t="str">
            <v>The length (in km) of river with improved water quality, as a result of Welsh Water action (cumulative within an AMP).</v>
          </cell>
          <cell r="AA550">
            <v>0.28999999999999998</v>
          </cell>
          <cell r="AB550" t="str">
            <v/>
          </cell>
          <cell r="AC550">
            <v>0.71</v>
          </cell>
          <cell r="AD550" t="str">
            <v/>
          </cell>
          <cell r="AE550" t="str">
            <v/>
          </cell>
          <cell r="AF550" t="str">
            <v/>
          </cell>
          <cell r="AG550" t="str">
            <v/>
          </cell>
          <cell r="AH550" t="str">
            <v/>
          </cell>
          <cell r="AI550">
            <v>1</v>
          </cell>
          <cell r="AJ550" t="str">
            <v>Out &amp; under</v>
          </cell>
          <cell r="AK550" t="str">
            <v xml:space="preserve">Revenue </v>
          </cell>
          <cell r="AL550" t="str">
            <v>End of period</v>
          </cell>
          <cell r="AM550" t="str">
            <v>Environmental</v>
          </cell>
          <cell r="AN550" t="str">
            <v>km</v>
          </cell>
          <cell r="AO550" t="str">
            <v>km of river</v>
          </cell>
          <cell r="AP550">
            <v>0</v>
          </cell>
          <cell r="AQ550" t="str">
            <v>Up</v>
          </cell>
          <cell r="AR550" t="str">
            <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t="str">
            <v/>
          </cell>
          <cell r="BJ550" t="str">
            <v/>
          </cell>
          <cell r="BK550" t="str">
            <v/>
          </cell>
          <cell r="BL550" t="str">
            <v/>
          </cell>
          <cell r="BM550" t="str">
            <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t="str">
            <v>Yes</v>
          </cell>
          <cell r="CE550" t="str">
            <v>Yes</v>
          </cell>
          <cell r="CF550" t="str">
            <v>Yes</v>
          </cell>
          <cell r="CG550" t="str">
            <v>Yes</v>
          </cell>
          <cell r="CH550" t="str">
            <v>Yes</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row>
        <row r="551">
          <cell r="U551" t="str">
            <v>PR19WSH_En7</v>
          </cell>
          <cell r="V551" t="str">
            <v>Safeguard our environment for future generations</v>
          </cell>
          <cell r="W551" t="str">
            <v>PR19 new</v>
          </cell>
          <cell r="X551" t="str">
            <v>En7</v>
          </cell>
          <cell r="Y551" t="str">
            <v>Bioresources product quality</v>
          </cell>
          <cell r="Z551" t="str">
            <v>The percentage of our total Waste Water sludge processed through our Advanced Anaerobic Digestion facilities, producing an Enhanced Treated biosolids product and meeting the Biosolids Accreditation Scheme (BAS) accredited standard.</v>
          </cell>
          <cell r="AA551" t="str">
            <v/>
          </cell>
          <cell r="AB551" t="str">
            <v/>
          </cell>
          <cell r="AC551" t="str">
            <v/>
          </cell>
          <cell r="AD551">
            <v>1</v>
          </cell>
          <cell r="AE551" t="str">
            <v/>
          </cell>
          <cell r="AF551" t="str">
            <v/>
          </cell>
          <cell r="AG551" t="str">
            <v/>
          </cell>
          <cell r="AH551" t="str">
            <v/>
          </cell>
          <cell r="AI551">
            <v>1</v>
          </cell>
          <cell r="AJ551" t="str">
            <v>Out &amp; under</v>
          </cell>
          <cell r="AK551" t="str">
            <v xml:space="preserve">Revenue </v>
          </cell>
          <cell r="AL551" t="str">
            <v>In-period</v>
          </cell>
          <cell r="AM551" t="str">
            <v>Bioresources (sludge)</v>
          </cell>
          <cell r="AN551" t="str">
            <v>%</v>
          </cell>
          <cell r="AO551" t="str">
            <v/>
          </cell>
          <cell r="AP551">
            <v>1</v>
          </cell>
          <cell r="AQ551" t="str">
            <v>Up</v>
          </cell>
          <cell r="AR551" t="str">
            <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t="str">
            <v/>
          </cell>
          <cell r="BJ551" t="str">
            <v/>
          </cell>
          <cell r="BK551" t="str">
            <v/>
          </cell>
          <cell r="BL551" t="str">
            <v/>
          </cell>
          <cell r="BM551" t="str">
            <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t="str">
            <v>Yes</v>
          </cell>
          <cell r="CE551" t="str">
            <v>Yes</v>
          </cell>
          <cell r="CF551" t="str">
            <v>Yes</v>
          </cell>
          <cell r="CG551" t="str">
            <v>Yes</v>
          </cell>
          <cell r="CH551" t="str">
            <v>Yes</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v>1</v>
          </cell>
          <cell r="DW551" t="str">
            <v/>
          </cell>
        </row>
        <row r="552">
          <cell r="U552" t="str">
            <v>PR19WSH_En8</v>
          </cell>
          <cell r="V552" t="str">
            <v>Safeguard our environment for future generations</v>
          </cell>
          <cell r="W552" t="str">
            <v>PR19 new</v>
          </cell>
          <cell r="X552" t="str">
            <v>En8</v>
          </cell>
          <cell r="Y552" t="str">
            <v>Bioresources disposal compliance</v>
          </cell>
          <cell r="Z552" t="str">
            <v>The percentage of wastewater sludge disposed of satisfactorily.</v>
          </cell>
          <cell r="AA552" t="str">
            <v/>
          </cell>
          <cell r="AB552" t="str">
            <v/>
          </cell>
          <cell r="AC552" t="str">
            <v/>
          </cell>
          <cell r="AD552">
            <v>1</v>
          </cell>
          <cell r="AE552" t="str">
            <v/>
          </cell>
          <cell r="AF552" t="str">
            <v/>
          </cell>
          <cell r="AG552" t="str">
            <v/>
          </cell>
          <cell r="AH552" t="str">
            <v/>
          </cell>
          <cell r="AI552">
            <v>1</v>
          </cell>
          <cell r="AJ552" t="str">
            <v>Under</v>
          </cell>
          <cell r="AK552" t="str">
            <v xml:space="preserve">Revenue </v>
          </cell>
          <cell r="AL552" t="str">
            <v>In-period</v>
          </cell>
          <cell r="AM552" t="str">
            <v>Bioresources (sludge)</v>
          </cell>
          <cell r="AN552" t="str">
            <v>%</v>
          </cell>
          <cell r="AO552" t="str">
            <v/>
          </cell>
          <cell r="AP552">
            <v>2</v>
          </cell>
          <cell r="AQ552" t="str">
            <v>Up</v>
          </cell>
          <cell r="AR552" t="str">
            <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t="str">
            <v/>
          </cell>
          <cell r="BJ552" t="str">
            <v/>
          </cell>
          <cell r="BK552" t="str">
            <v/>
          </cell>
          <cell r="BL552" t="str">
            <v/>
          </cell>
          <cell r="BM552" t="str">
            <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t="str">
            <v>Yes</v>
          </cell>
          <cell r="CE552" t="str">
            <v>Yes</v>
          </cell>
          <cell r="CF552" t="str">
            <v>Yes</v>
          </cell>
          <cell r="CG552" t="str">
            <v>Yes</v>
          </cell>
          <cell r="CH552" t="str">
            <v>Yes</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v>1</v>
          </cell>
          <cell r="DW552" t="str">
            <v/>
          </cell>
        </row>
        <row r="553">
          <cell r="U553" t="str">
            <v>PR19WSH_Sv1</v>
          </cell>
          <cell r="V553" t="str">
            <v>Personal service that's right for you</v>
          </cell>
          <cell r="W553" t="str">
            <v>PR19 new</v>
          </cell>
          <cell r="X553" t="str">
            <v>Sv1</v>
          </cell>
          <cell r="Y553" t="str">
            <v>C-MeX: Customer measure of experience</v>
          </cell>
          <cell r="Z553" t="str">
            <v>Customer Experience Measure of satisfaction</v>
          </cell>
          <cell r="AA553" t="str">
            <v/>
          </cell>
          <cell r="AB553" t="str">
            <v/>
          </cell>
          <cell r="AC553" t="str">
            <v/>
          </cell>
          <cell r="AD553" t="str">
            <v/>
          </cell>
          <cell r="AE553">
            <v>1</v>
          </cell>
          <cell r="AF553" t="str">
            <v/>
          </cell>
          <cell r="AG553" t="str">
            <v/>
          </cell>
          <cell r="AH553" t="str">
            <v/>
          </cell>
          <cell r="AI553">
            <v>1</v>
          </cell>
          <cell r="AJ553" t="str">
            <v>Out &amp; under</v>
          </cell>
          <cell r="AK553" t="str">
            <v xml:space="preserve">Revenue </v>
          </cell>
          <cell r="AL553" t="str">
            <v>In-period</v>
          </cell>
          <cell r="AM553" t="str">
            <v>Customer measure of experience (C-MeX)</v>
          </cell>
          <cell r="AN553" t="str">
            <v>score</v>
          </cell>
          <cell r="AO553" t="str">
            <v>C-MeX score</v>
          </cell>
          <cell r="AP553">
            <v>2</v>
          </cell>
          <cell r="AQ553" t="str">
            <v>Up</v>
          </cell>
          <cell r="AR553" t="str">
            <v>C-MeX: Customer measure of experience</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t="str">
            <v>Upper Quartile</v>
          </cell>
          <cell r="BJ553" t="str">
            <v>Upper Quartile</v>
          </cell>
          <cell r="BK553" t="str">
            <v>Upper Quartile</v>
          </cell>
          <cell r="BL553" t="str">
            <v>Upper Quartile</v>
          </cell>
          <cell r="BM553" t="str">
            <v>Upper Quartile</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t="str">
            <v>Yes</v>
          </cell>
          <cell r="CE553" t="str">
            <v>Yes</v>
          </cell>
          <cell r="CF553" t="str">
            <v>Yes</v>
          </cell>
          <cell r="CG553" t="str">
            <v>Yes</v>
          </cell>
          <cell r="CH553" t="str">
            <v>Yes</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v>1</v>
          </cell>
          <cell r="DW553" t="str">
            <v/>
          </cell>
        </row>
        <row r="554">
          <cell r="U554" t="str">
            <v>PR19WSH_Sv2</v>
          </cell>
          <cell r="V554" t="str">
            <v>Personal service that's right for you</v>
          </cell>
          <cell r="W554" t="str">
            <v>PR19 new</v>
          </cell>
          <cell r="X554" t="str">
            <v>Sv2</v>
          </cell>
          <cell r="Y554" t="str">
            <v>D-MeX: Developer services measure of experience</v>
          </cell>
          <cell r="Z554" t="str">
            <v>Developer Services Experience Measure of satisfaction</v>
          </cell>
          <cell r="AA554" t="str">
            <v/>
          </cell>
          <cell r="AB554">
            <v>0.6</v>
          </cell>
          <cell r="AC554">
            <v>0.4</v>
          </cell>
          <cell r="AD554" t="str">
            <v/>
          </cell>
          <cell r="AE554" t="str">
            <v/>
          </cell>
          <cell r="AF554" t="str">
            <v/>
          </cell>
          <cell r="AG554" t="str">
            <v/>
          </cell>
          <cell r="AH554" t="str">
            <v/>
          </cell>
          <cell r="AI554">
            <v>1</v>
          </cell>
          <cell r="AJ554" t="str">
            <v>Out &amp; under</v>
          </cell>
          <cell r="AK554" t="str">
            <v xml:space="preserve">Revenue </v>
          </cell>
          <cell r="AL554" t="str">
            <v>In-period</v>
          </cell>
          <cell r="AM554" t="str">
            <v>Developer services measure of experience (D-MeX)</v>
          </cell>
          <cell r="AN554" t="str">
            <v>score</v>
          </cell>
          <cell r="AO554" t="str">
            <v>D-MeX score</v>
          </cell>
          <cell r="AP554">
            <v>2</v>
          </cell>
          <cell r="AQ554" t="str">
            <v>Up</v>
          </cell>
          <cell r="AR554" t="str">
            <v>D-MeX: Developer services measure of experience</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t="str">
            <v>Upper Quartile</v>
          </cell>
          <cell r="BJ554" t="str">
            <v>Upper Quartile</v>
          </cell>
          <cell r="BK554" t="str">
            <v>Upper Quartile</v>
          </cell>
          <cell r="BL554" t="str">
            <v>Upper Quartile</v>
          </cell>
          <cell r="BM554" t="str">
            <v>Upper Quartile</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t="str">
            <v>Yes</v>
          </cell>
          <cell r="CE554" t="str">
            <v>Yes</v>
          </cell>
          <cell r="CF554" t="str">
            <v>Yes</v>
          </cell>
          <cell r="CG554" t="str">
            <v>Yes</v>
          </cell>
          <cell r="CH554" t="str">
            <v>Yes</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v>1</v>
          </cell>
          <cell r="DW554" t="str">
            <v/>
          </cell>
        </row>
        <row r="555">
          <cell r="U555" t="str">
            <v>PR19WSH_Sv3</v>
          </cell>
          <cell r="V555" t="str">
            <v>Personal service that's right for you</v>
          </cell>
          <cell r="W555" t="str">
            <v>PR14 revision</v>
          </cell>
          <cell r="X555" t="str">
            <v>Sv3</v>
          </cell>
          <cell r="Y555" t="str">
            <v>Customer trust</v>
          </cell>
          <cell r="Z555" t="str">
            <v>The customer trust score is calculated from the CCWater’s survey question: “How much do you trust your water and sewerage company?”.</v>
          </cell>
          <cell r="AA555">
            <v>4.3999999999999997E-2</v>
          </cell>
          <cell r="AB555">
            <v>0.34200000000000003</v>
          </cell>
          <cell r="AC555">
            <v>0.48399999999999999</v>
          </cell>
          <cell r="AD555">
            <v>4.4999999999999998E-2</v>
          </cell>
          <cell r="AE555">
            <v>8.5000000000000006E-2</v>
          </cell>
          <cell r="AF555" t="str">
            <v/>
          </cell>
          <cell r="AG555" t="str">
            <v/>
          </cell>
          <cell r="AH555" t="str">
            <v/>
          </cell>
          <cell r="AI555">
            <v>1</v>
          </cell>
          <cell r="AJ555" t="str">
            <v>NFI</v>
          </cell>
          <cell r="AK555" t="str">
            <v/>
          </cell>
          <cell r="AL555" t="str">
            <v/>
          </cell>
          <cell r="AM555" t="str">
            <v>Customer service/satisfaction (exc. billing etc.)</v>
          </cell>
          <cell r="AN555" t="str">
            <v>score</v>
          </cell>
          <cell r="AO555" t="str">
            <v>Score out of 10</v>
          </cell>
          <cell r="AP555">
            <v>2</v>
          </cell>
          <cell r="AQ555" t="str">
            <v>Up</v>
          </cell>
          <cell r="AR555" t="str">
            <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t="str">
            <v/>
          </cell>
          <cell r="BJ555" t="str">
            <v/>
          </cell>
          <cell r="BK555" t="str">
            <v/>
          </cell>
          <cell r="BL555" t="str">
            <v/>
          </cell>
          <cell r="BM555" t="str">
            <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v>1</v>
          </cell>
          <cell r="DW555" t="str">
            <v/>
          </cell>
        </row>
        <row r="556">
          <cell r="U556" t="str">
            <v>PR19WSH_Sv4</v>
          </cell>
          <cell r="V556" t="str">
            <v>Personal service that's right for you</v>
          </cell>
          <cell r="W556" t="str">
            <v>PR14 revision</v>
          </cell>
          <cell r="X556" t="str">
            <v>Sv4</v>
          </cell>
          <cell r="Y556" t="str">
            <v>Business customer satisfaction</v>
          </cell>
          <cell r="Z556" t="str">
            <v>The average customer score out of 5 from four quarterly business customer satisfaction surveys.</v>
          </cell>
          <cell r="AA556" t="str">
            <v/>
          </cell>
          <cell r="AB556" t="str">
            <v/>
          </cell>
          <cell r="AC556" t="str">
            <v/>
          </cell>
          <cell r="AD556" t="str">
            <v/>
          </cell>
          <cell r="AE556" t="str">
            <v/>
          </cell>
          <cell r="AF556">
            <v>1</v>
          </cell>
          <cell r="AG556" t="str">
            <v/>
          </cell>
          <cell r="AH556" t="str">
            <v/>
          </cell>
          <cell r="AI556">
            <v>1</v>
          </cell>
          <cell r="AJ556" t="str">
            <v>Out &amp; under</v>
          </cell>
          <cell r="AK556" t="str">
            <v xml:space="preserve">Revenue </v>
          </cell>
          <cell r="AL556" t="str">
            <v>In-period</v>
          </cell>
          <cell r="AM556" t="str">
            <v>Customer service/satisfaction (exc. billing etc.)</v>
          </cell>
          <cell r="AN556" t="str">
            <v>score</v>
          </cell>
          <cell r="AO556" t="str">
            <v>Score out of 5</v>
          </cell>
          <cell r="AP556">
            <v>1</v>
          </cell>
          <cell r="AQ556" t="str">
            <v>Up</v>
          </cell>
          <cell r="AR556" t="str">
            <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t="str">
            <v/>
          </cell>
          <cell r="BJ556" t="str">
            <v/>
          </cell>
          <cell r="BK556" t="str">
            <v/>
          </cell>
          <cell r="BL556" t="str">
            <v/>
          </cell>
          <cell r="BM556" t="str">
            <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t="str">
            <v>Yes</v>
          </cell>
          <cell r="CE556" t="str">
            <v>Yes</v>
          </cell>
          <cell r="CF556" t="str">
            <v>Yes</v>
          </cell>
          <cell r="CG556" t="str">
            <v>Yes</v>
          </cell>
          <cell r="CH556" t="str">
            <v>Yes</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v>1</v>
          </cell>
          <cell r="DW556" t="str">
            <v/>
          </cell>
        </row>
        <row r="557">
          <cell r="U557" t="str">
            <v>PR19WSH_Sv5</v>
          </cell>
          <cell r="V557" t="str">
            <v/>
          </cell>
          <cell r="W557" t="str">
            <v/>
          </cell>
          <cell r="X557" t="str">
            <v>Sv5</v>
          </cell>
          <cell r="Y557" t="str">
            <v>Priority services for customers in vulnerable circumstances</v>
          </cell>
          <cell r="Z557" t="str">
            <v/>
          </cell>
          <cell r="AA557" t="str">
            <v/>
          </cell>
          <cell r="AB557" t="str">
            <v/>
          </cell>
          <cell r="AC557" t="str">
            <v/>
          </cell>
          <cell r="AD557" t="str">
            <v/>
          </cell>
          <cell r="AE557" t="str">
            <v/>
          </cell>
          <cell r="AF557" t="str">
            <v/>
          </cell>
          <cell r="AG557" t="str">
            <v/>
          </cell>
          <cell r="AH557" t="str">
            <v/>
          </cell>
          <cell r="AI557">
            <v>0</v>
          </cell>
          <cell r="AJ557" t="str">
            <v>NFI</v>
          </cell>
          <cell r="AK557" t="str">
            <v/>
          </cell>
          <cell r="AL557" t="str">
            <v/>
          </cell>
          <cell r="AM557" t="str">
            <v/>
          </cell>
          <cell r="AN557" t="str">
            <v>%</v>
          </cell>
          <cell r="AO557" t="str">
            <v>Percentage of applicable households</v>
          </cell>
          <cell r="AP557">
            <v>1</v>
          </cell>
          <cell r="AQ557" t="str">
            <v/>
          </cell>
          <cell r="AR557" t="str">
            <v>Priority services for customers in vulnerable circumstances</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t="str">
            <v>4.3 / 17.5 / 45</v>
          </cell>
          <cell r="BJ557" t="str">
            <v>5.0 / 35 / 90</v>
          </cell>
          <cell r="BK557" t="str">
            <v>5.6 / 35 / 90</v>
          </cell>
          <cell r="BL557" t="str">
            <v>6.3 / 35 / 90</v>
          </cell>
          <cell r="BM557" t="str">
            <v>7.0 / 35 / 90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v>1</v>
          </cell>
          <cell r="DW557" t="str">
            <v/>
          </cell>
        </row>
        <row r="558">
          <cell r="U558" t="str">
            <v>PR19WSH_Sv6</v>
          </cell>
          <cell r="V558" t="str">
            <v>Personal service that's right for you</v>
          </cell>
          <cell r="W558" t="str">
            <v>PR19 new</v>
          </cell>
          <cell r="X558" t="str">
            <v>Sv6</v>
          </cell>
          <cell r="Y558" t="str">
            <v xml:space="preserve">Customers on Welsh language register </v>
          </cell>
          <cell r="Z558" t="str">
            <v>Number of customers registered for our Welsh language services (e.g. proactive text alert/correspondence, etc.).</v>
          </cell>
          <cell r="AA558" t="str">
            <v/>
          </cell>
          <cell r="AB558" t="str">
            <v/>
          </cell>
          <cell r="AC558" t="str">
            <v/>
          </cell>
          <cell r="AD558" t="str">
            <v/>
          </cell>
          <cell r="AE558">
            <v>1</v>
          </cell>
          <cell r="AF558" t="str">
            <v/>
          </cell>
          <cell r="AG558" t="str">
            <v/>
          </cell>
          <cell r="AH558" t="str">
            <v/>
          </cell>
          <cell r="AI558">
            <v>1</v>
          </cell>
          <cell r="AJ558" t="str">
            <v>NFI</v>
          </cell>
          <cell r="AK558" t="str">
            <v/>
          </cell>
          <cell r="AL558" t="str">
            <v/>
          </cell>
          <cell r="AM558" t="str">
            <v>Community/partnerships</v>
          </cell>
          <cell r="AN558" t="str">
            <v>nr</v>
          </cell>
          <cell r="AO558" t="str">
            <v/>
          </cell>
          <cell r="AP558">
            <v>0</v>
          </cell>
          <cell r="AQ558" t="str">
            <v>Up</v>
          </cell>
          <cell r="AR558" t="str">
            <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t="str">
            <v/>
          </cell>
          <cell r="BJ558" t="str">
            <v/>
          </cell>
          <cell r="BK558" t="str">
            <v/>
          </cell>
          <cell r="BL558" t="str">
            <v/>
          </cell>
          <cell r="BM558" t="str">
            <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v>1</v>
          </cell>
          <cell r="DW558" t="str">
            <v/>
          </cell>
        </row>
        <row r="559">
          <cell r="U559" t="str">
            <v>PR19WSH_Rt1</v>
          </cell>
          <cell r="V559" t="str">
            <v>Put things right if they go wrong</v>
          </cell>
          <cell r="W559" t="str">
            <v>PR14 revision</v>
          </cell>
          <cell r="X559" t="str">
            <v>Rt1</v>
          </cell>
          <cell r="Y559" t="str">
            <v>Internal sewer flooding</v>
          </cell>
          <cell r="Z559" t="str">
            <v>The number of internal flooding incidents per year, including sewer flooding due to severe weather events</v>
          </cell>
          <cell r="AA559" t="str">
            <v/>
          </cell>
          <cell r="AB559" t="str">
            <v/>
          </cell>
          <cell r="AC559">
            <v>1</v>
          </cell>
          <cell r="AD559" t="str">
            <v/>
          </cell>
          <cell r="AE559" t="str">
            <v/>
          </cell>
          <cell r="AF559" t="str">
            <v/>
          </cell>
          <cell r="AG559" t="str">
            <v/>
          </cell>
          <cell r="AH559" t="str">
            <v/>
          </cell>
          <cell r="AI559">
            <v>1</v>
          </cell>
          <cell r="AJ559" t="str">
            <v>Out &amp; under</v>
          </cell>
          <cell r="AK559" t="str">
            <v xml:space="preserve">Revenue </v>
          </cell>
          <cell r="AL559" t="str">
            <v>In-period</v>
          </cell>
          <cell r="AM559" t="str">
            <v>Sewer flooding</v>
          </cell>
          <cell r="AN559" t="str">
            <v>number</v>
          </cell>
          <cell r="AO559" t="str">
            <v>Number of incidents per 10,000 sewer connections</v>
          </cell>
          <cell r="AP559">
            <v>2</v>
          </cell>
          <cell r="AQ559" t="str">
            <v>Down</v>
          </cell>
          <cell r="AR559" t="str">
            <v>Internal sewer flooding</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1.68</v>
          </cell>
          <cell r="BJ559">
            <v>1.63</v>
          </cell>
          <cell r="BK559">
            <v>1.58</v>
          </cell>
          <cell r="BL559">
            <v>1.44</v>
          </cell>
          <cell r="BM559">
            <v>1.34</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t="str">
            <v>Yes</v>
          </cell>
          <cell r="CE559" t="str">
            <v>Yes</v>
          </cell>
          <cell r="CF559" t="str">
            <v>Yes</v>
          </cell>
          <cell r="CG559" t="str">
            <v>Yes</v>
          </cell>
          <cell r="CH559" t="str">
            <v>Yes</v>
          </cell>
          <cell r="CI559" t="str">
            <v/>
          </cell>
          <cell r="CJ559" t="str">
            <v/>
          </cell>
          <cell r="CK559" t="str">
            <v/>
          </cell>
          <cell r="CL559" t="str">
            <v/>
          </cell>
          <cell r="CM559" t="str">
            <v/>
          </cell>
          <cell r="CN559">
            <v>3.35</v>
          </cell>
          <cell r="CO559">
            <v>3.35</v>
          </cell>
          <cell r="CP559">
            <v>3.35</v>
          </cell>
          <cell r="CQ559">
            <v>3.35</v>
          </cell>
          <cell r="CR559">
            <v>3.35</v>
          </cell>
          <cell r="CS559" t="str">
            <v/>
          </cell>
          <cell r="CT559" t="str">
            <v/>
          </cell>
          <cell r="CU559" t="str">
            <v/>
          </cell>
          <cell r="CV559" t="str">
            <v/>
          </cell>
          <cell r="CW559" t="str">
            <v/>
          </cell>
          <cell r="CX559" t="str">
            <v/>
          </cell>
          <cell r="CY559" t="str">
            <v/>
          </cell>
          <cell r="CZ559" t="str">
            <v/>
          </cell>
          <cell r="DA559" t="str">
            <v/>
          </cell>
          <cell r="DB559" t="str">
            <v/>
          </cell>
          <cell r="DC559">
            <v>1.21</v>
          </cell>
          <cell r="DD559">
            <v>1.17</v>
          </cell>
          <cell r="DE559">
            <v>1.1100000000000001</v>
          </cell>
          <cell r="DF559">
            <v>0.95</v>
          </cell>
          <cell r="DG559">
            <v>0.87</v>
          </cell>
          <cell r="DH559" t="str">
            <v/>
          </cell>
          <cell r="DI559" t="str">
            <v/>
          </cell>
          <cell r="DJ559" t="str">
            <v/>
          </cell>
          <cell r="DK559" t="str">
            <v/>
          </cell>
          <cell r="DL559" t="str">
            <v/>
          </cell>
          <cell r="DM559">
            <v>-4.2729999999999997</v>
          </cell>
          <cell r="DN559" t="str">
            <v/>
          </cell>
          <cell r="DO559" t="str">
            <v/>
          </cell>
          <cell r="DP559" t="str">
            <v/>
          </cell>
          <cell r="DQ559">
            <v>4.2729999999999997</v>
          </cell>
          <cell r="DR559" t="str">
            <v/>
          </cell>
          <cell r="DS559" t="str">
            <v/>
          </cell>
          <cell r="DT559" t="str">
            <v/>
          </cell>
          <cell r="DU559" t="str">
            <v/>
          </cell>
          <cell r="DV559">
            <v>1</v>
          </cell>
          <cell r="DW559" t="str">
            <v/>
          </cell>
        </row>
        <row r="560">
          <cell r="U560" t="str">
            <v>PR19WSH_Rt2</v>
          </cell>
          <cell r="V560" t="str">
            <v>Put things right if they go wrong</v>
          </cell>
          <cell r="W560" t="str">
            <v>PR19 new</v>
          </cell>
          <cell r="X560" t="str">
            <v>Rt2</v>
          </cell>
          <cell r="Y560" t="str">
            <v>Sewer flooding on customer property (external)</v>
          </cell>
          <cell r="Z560" t="str">
            <v>The number of external flooding incidents per year within property curtilage.</v>
          </cell>
          <cell r="AA560" t="str">
            <v/>
          </cell>
          <cell r="AB560" t="str">
            <v/>
          </cell>
          <cell r="AC560">
            <v>1</v>
          </cell>
          <cell r="AD560" t="str">
            <v/>
          </cell>
          <cell r="AE560" t="str">
            <v/>
          </cell>
          <cell r="AF560" t="str">
            <v/>
          </cell>
          <cell r="AG560" t="str">
            <v/>
          </cell>
          <cell r="AH560" t="str">
            <v/>
          </cell>
          <cell r="AI560">
            <v>1</v>
          </cell>
          <cell r="AJ560" t="str">
            <v>Out &amp; under</v>
          </cell>
          <cell r="AK560" t="str">
            <v xml:space="preserve">Revenue </v>
          </cell>
          <cell r="AL560" t="str">
            <v>In-period</v>
          </cell>
          <cell r="AM560" t="str">
            <v>Sewer flooding</v>
          </cell>
          <cell r="AN560" t="str">
            <v>number</v>
          </cell>
          <cell r="AO560" t="str">
            <v>Number of incidents per 10,000 sewer connections</v>
          </cell>
          <cell r="AP560">
            <v>2</v>
          </cell>
          <cell r="AQ560" t="str">
            <v>Down</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t="str">
            <v/>
          </cell>
          <cell r="BJ560" t="str">
            <v/>
          </cell>
          <cell r="BK560" t="str">
            <v/>
          </cell>
          <cell r="BL560" t="str">
            <v/>
          </cell>
          <cell r="BM560" t="str">
            <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t="str">
            <v>Yes</v>
          </cell>
          <cell r="CE560" t="str">
            <v>Yes</v>
          </cell>
          <cell r="CF560" t="str">
            <v>Yes</v>
          </cell>
          <cell r="CG560" t="str">
            <v>Yes</v>
          </cell>
          <cell r="CH560" t="str">
            <v>Yes</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row>
        <row r="561">
          <cell r="U561" t="str">
            <v>PR19WSH_Rt3</v>
          </cell>
          <cell r="V561" t="str">
            <v>Put things right if they go wrong</v>
          </cell>
          <cell r="W561" t="str">
            <v>PR19 new</v>
          </cell>
          <cell r="X561" t="str">
            <v>Rt3</v>
          </cell>
          <cell r="Y561" t="str">
            <v>Sewer collapses</v>
          </cell>
          <cell r="Z561" t="str">
            <v>The number of collapses on sewers per 1000km.</v>
          </cell>
          <cell r="AA561" t="str">
            <v/>
          </cell>
          <cell r="AB561" t="str">
            <v/>
          </cell>
          <cell r="AC561">
            <v>1</v>
          </cell>
          <cell r="AD561" t="str">
            <v/>
          </cell>
          <cell r="AE561" t="str">
            <v/>
          </cell>
          <cell r="AF561" t="str">
            <v/>
          </cell>
          <cell r="AG561" t="str">
            <v/>
          </cell>
          <cell r="AH561" t="str">
            <v/>
          </cell>
          <cell r="AI561">
            <v>1</v>
          </cell>
          <cell r="AJ561" t="str">
            <v>Under</v>
          </cell>
          <cell r="AK561" t="str">
            <v xml:space="preserve">Revenue </v>
          </cell>
          <cell r="AL561" t="str">
            <v>In-period</v>
          </cell>
          <cell r="AM561" t="str">
            <v>Asset/equipment failure</v>
          </cell>
          <cell r="AN561" t="str">
            <v>number</v>
          </cell>
          <cell r="AO561" t="str">
            <v>Number of collapses per 1000km of sewer network</v>
          </cell>
          <cell r="AP561">
            <v>2</v>
          </cell>
          <cell r="AQ561" t="str">
            <v>Down</v>
          </cell>
          <cell r="AR561" t="str">
            <v>Sewer collapses</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7.2</v>
          </cell>
          <cell r="BJ561">
            <v>7.2</v>
          </cell>
          <cell r="BK561">
            <v>7.2</v>
          </cell>
          <cell r="BL561">
            <v>7.2</v>
          </cell>
          <cell r="BM561">
            <v>7.2</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t="str">
            <v>Yes</v>
          </cell>
          <cell r="CE561" t="str">
            <v>Yes</v>
          </cell>
          <cell r="CF561" t="str">
            <v>Yes</v>
          </cell>
          <cell r="CG561" t="str">
            <v>Yes</v>
          </cell>
          <cell r="CH561" t="str">
            <v>Yes</v>
          </cell>
          <cell r="CI561" t="str">
            <v/>
          </cell>
          <cell r="CJ561" t="str">
            <v/>
          </cell>
          <cell r="CK561" t="str">
            <v/>
          </cell>
          <cell r="CL561" t="str">
            <v/>
          </cell>
          <cell r="CM561" t="str">
            <v/>
          </cell>
          <cell r="CN561">
            <v>10.8</v>
          </cell>
          <cell r="CO561">
            <v>10.8</v>
          </cell>
          <cell r="CP561">
            <v>10.8</v>
          </cell>
          <cell r="CQ561">
            <v>10.8</v>
          </cell>
          <cell r="CR561">
            <v>10.8</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v>-0.14000000000000001</v>
          </cell>
          <cell r="DN561" t="str">
            <v/>
          </cell>
          <cell r="DO561" t="str">
            <v/>
          </cell>
          <cell r="DP561" t="str">
            <v/>
          </cell>
          <cell r="DQ561" t="str">
            <v/>
          </cell>
          <cell r="DR561" t="str">
            <v/>
          </cell>
          <cell r="DS561" t="str">
            <v/>
          </cell>
          <cell r="DT561" t="str">
            <v/>
          </cell>
          <cell r="DU561" t="str">
            <v/>
          </cell>
          <cell r="DV561">
            <v>1</v>
          </cell>
          <cell r="DW561" t="str">
            <v/>
          </cell>
        </row>
        <row r="562">
          <cell r="U562" t="str">
            <v>PR19WSH_Rt4</v>
          </cell>
          <cell r="V562" t="str">
            <v>Put things right if they go wrong</v>
          </cell>
          <cell r="W562" t="str">
            <v>PR19 new</v>
          </cell>
          <cell r="X562" t="str">
            <v>Rt4</v>
          </cell>
          <cell r="Y562" t="str">
            <v>Total complaints</v>
          </cell>
          <cell r="Z562" t="str">
            <v>The number of household written and telephone complaints per 10,000 customers.</v>
          </cell>
          <cell r="AA562" t="str">
            <v/>
          </cell>
          <cell r="AB562">
            <v>0.375</v>
          </cell>
          <cell r="AC562">
            <v>0.53200000000000003</v>
          </cell>
          <cell r="AD562" t="str">
            <v/>
          </cell>
          <cell r="AE562">
            <v>9.2999999999999999E-2</v>
          </cell>
          <cell r="AF562" t="str">
            <v/>
          </cell>
          <cell r="AG562" t="str">
            <v/>
          </cell>
          <cell r="AH562" t="str">
            <v/>
          </cell>
          <cell r="AI562">
            <v>1</v>
          </cell>
          <cell r="AJ562" t="str">
            <v>Out &amp; under</v>
          </cell>
          <cell r="AK562" t="str">
            <v xml:space="preserve">Revenue </v>
          </cell>
          <cell r="AL562" t="str">
            <v>In-period</v>
          </cell>
          <cell r="AM562" t="str">
            <v>Customer contacts - other</v>
          </cell>
          <cell r="AN562" t="str">
            <v>nr</v>
          </cell>
          <cell r="AO562" t="str">
            <v>Complaints per 10,000 connections</v>
          </cell>
          <cell r="AP562">
            <v>1</v>
          </cell>
          <cell r="AQ562" t="str">
            <v>Down</v>
          </cell>
          <cell r="AR562" t="str">
            <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t="str">
            <v/>
          </cell>
          <cell r="BJ562" t="str">
            <v/>
          </cell>
          <cell r="BK562" t="str">
            <v/>
          </cell>
          <cell r="BL562" t="str">
            <v/>
          </cell>
          <cell r="BM562" t="str">
            <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t="str">
            <v>Yes</v>
          </cell>
          <cell r="CE562" t="str">
            <v>Yes</v>
          </cell>
          <cell r="CF562" t="str">
            <v>Yes</v>
          </cell>
          <cell r="CG562" t="str">
            <v>Yes</v>
          </cell>
          <cell r="CH562" t="str">
            <v>Yes</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v>1</v>
          </cell>
          <cell r="DW562" t="str">
            <v/>
          </cell>
        </row>
        <row r="563">
          <cell r="U563" t="str">
            <v>PR19WSH_Rt5</v>
          </cell>
          <cell r="V563" t="str">
            <v>Put things right if they go wrong</v>
          </cell>
          <cell r="W563" t="str">
            <v>PR14 revision</v>
          </cell>
          <cell r="X563" t="str">
            <v>Rt5</v>
          </cell>
          <cell r="Y563" t="str">
            <v>Worst served customer for water service</v>
          </cell>
          <cell r="Z563" t="str">
            <v>The number of customers that have had repeat incidents of low water pressure or interruptions to water supply.</v>
          </cell>
          <cell r="AA563" t="str">
            <v/>
          </cell>
          <cell r="AB563">
            <v>1</v>
          </cell>
          <cell r="AC563" t="str">
            <v/>
          </cell>
          <cell r="AD563" t="str">
            <v/>
          </cell>
          <cell r="AE563" t="str">
            <v/>
          </cell>
          <cell r="AF563" t="str">
            <v/>
          </cell>
          <cell r="AG563" t="str">
            <v/>
          </cell>
          <cell r="AH563" t="str">
            <v/>
          </cell>
          <cell r="AI563">
            <v>1</v>
          </cell>
          <cell r="AJ563" t="str">
            <v>NFI</v>
          </cell>
          <cell r="AK563" t="str">
            <v/>
          </cell>
          <cell r="AL563" t="str">
            <v/>
          </cell>
          <cell r="AM563" t="str">
            <v>Supply interruptions</v>
          </cell>
          <cell r="AN563" t="str">
            <v>nr</v>
          </cell>
          <cell r="AO563" t="str">
            <v>Number of customers</v>
          </cell>
          <cell r="AP563">
            <v>0</v>
          </cell>
          <cell r="AQ563" t="str">
            <v>Down</v>
          </cell>
          <cell r="AR563" t="str">
            <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t="str">
            <v/>
          </cell>
          <cell r="BJ563" t="str">
            <v/>
          </cell>
          <cell r="BK563" t="str">
            <v/>
          </cell>
          <cell r="BL563" t="str">
            <v/>
          </cell>
          <cell r="BM563" t="str">
            <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v>1</v>
          </cell>
          <cell r="DW563" t="str">
            <v/>
          </cell>
        </row>
        <row r="564">
          <cell r="U564" t="str">
            <v>PR19WSH_Rt6</v>
          </cell>
          <cell r="V564" t="str">
            <v>Put things right if they go wrong</v>
          </cell>
          <cell r="W564" t="str">
            <v>PR14 revision</v>
          </cell>
          <cell r="X564" t="str">
            <v>Rt6</v>
          </cell>
          <cell r="Y564" t="str">
            <v>Worst served customer for wastewater service</v>
          </cell>
          <cell r="Z564" t="str">
            <v>The number of properties at risk of repeat internal or serious external flooding.</v>
          </cell>
          <cell r="AA564" t="str">
            <v/>
          </cell>
          <cell r="AB564" t="str">
            <v/>
          </cell>
          <cell r="AC564">
            <v>1</v>
          </cell>
          <cell r="AD564" t="str">
            <v/>
          </cell>
          <cell r="AE564" t="str">
            <v/>
          </cell>
          <cell r="AF564" t="str">
            <v/>
          </cell>
          <cell r="AG564" t="str">
            <v/>
          </cell>
          <cell r="AH564" t="str">
            <v/>
          </cell>
          <cell r="AI564">
            <v>1</v>
          </cell>
          <cell r="AJ564" t="str">
            <v>NFI</v>
          </cell>
          <cell r="AK564" t="str">
            <v/>
          </cell>
          <cell r="AL564" t="str">
            <v/>
          </cell>
          <cell r="AM564" t="str">
            <v>Sewer flooding</v>
          </cell>
          <cell r="AN564" t="str">
            <v>nr</v>
          </cell>
          <cell r="AO564" t="str">
            <v/>
          </cell>
          <cell r="AP564">
            <v>0</v>
          </cell>
          <cell r="AQ564" t="str">
            <v>Down</v>
          </cell>
          <cell r="AR564" t="str">
            <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t="str">
            <v/>
          </cell>
          <cell r="BJ564" t="str">
            <v/>
          </cell>
          <cell r="BK564" t="str">
            <v/>
          </cell>
          <cell r="BL564" t="str">
            <v/>
          </cell>
          <cell r="BM564" t="str">
            <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v>1</v>
          </cell>
          <cell r="DW564" t="str">
            <v/>
          </cell>
        </row>
        <row r="565">
          <cell r="U565" t="str">
            <v>PR19WSH_Bl1</v>
          </cell>
          <cell r="V565" t="str">
            <v>Fair bills for everyone</v>
          </cell>
          <cell r="W565" t="str">
            <v>PR14 continuation</v>
          </cell>
          <cell r="X565" t="str">
            <v>Bl1</v>
          </cell>
          <cell r="Y565" t="str">
            <v>Change in average household bill</v>
          </cell>
          <cell r="Z565" t="str">
            <v>The percentage annual increase in the average household bill.</v>
          </cell>
          <cell r="AA565" t="str">
            <v/>
          </cell>
          <cell r="AB565" t="str">
            <v/>
          </cell>
          <cell r="AC565" t="str">
            <v/>
          </cell>
          <cell r="AD565" t="str">
            <v/>
          </cell>
          <cell r="AE565">
            <v>1</v>
          </cell>
          <cell r="AF565" t="str">
            <v/>
          </cell>
          <cell r="AG565" t="str">
            <v/>
          </cell>
          <cell r="AH565" t="str">
            <v/>
          </cell>
          <cell r="AI565">
            <v>1</v>
          </cell>
          <cell r="AJ565" t="str">
            <v>NFI</v>
          </cell>
          <cell r="AK565" t="str">
            <v/>
          </cell>
          <cell r="AL565" t="str">
            <v/>
          </cell>
          <cell r="AM565" t="str">
            <v>Billing, debt, vfm, affordability, vulnerability</v>
          </cell>
          <cell r="AN565" t="str">
            <v>%</v>
          </cell>
          <cell r="AO565" t="str">
            <v/>
          </cell>
          <cell r="AP565">
            <v>1</v>
          </cell>
          <cell r="AQ565" t="str">
            <v>Down</v>
          </cell>
          <cell r="AR565" t="str">
            <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t="str">
            <v/>
          </cell>
          <cell r="BJ565" t="str">
            <v/>
          </cell>
          <cell r="BK565" t="str">
            <v/>
          </cell>
          <cell r="BL565" t="str">
            <v/>
          </cell>
          <cell r="BM565" t="str">
            <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v>1</v>
          </cell>
          <cell r="DW565" t="str">
            <v/>
          </cell>
        </row>
        <row r="566">
          <cell r="U566" t="str">
            <v>PR19WSH_Bl2</v>
          </cell>
          <cell r="V566" t="str">
            <v>Fair bills for everyone</v>
          </cell>
          <cell r="W566" t="str">
            <v>PR14 revision</v>
          </cell>
          <cell r="X566" t="str">
            <v>Bl2</v>
          </cell>
          <cell r="Y566" t="str">
            <v>Vulnerable customers on social tariffs</v>
          </cell>
          <cell r="Z566" t="str">
            <v xml:space="preserve">The unique number of customers who are benefiting from our financial assistance schemes. </v>
          </cell>
          <cell r="AA566" t="str">
            <v/>
          </cell>
          <cell r="AB566" t="str">
            <v/>
          </cell>
          <cell r="AC566" t="str">
            <v/>
          </cell>
          <cell r="AD566" t="str">
            <v/>
          </cell>
          <cell r="AE566">
            <v>1</v>
          </cell>
          <cell r="AF566" t="str">
            <v/>
          </cell>
          <cell r="AG566" t="str">
            <v/>
          </cell>
          <cell r="AH566" t="str">
            <v/>
          </cell>
          <cell r="AI566">
            <v>1</v>
          </cell>
          <cell r="AJ566" t="str">
            <v>NFI</v>
          </cell>
          <cell r="AK566" t="str">
            <v/>
          </cell>
          <cell r="AL566" t="str">
            <v/>
          </cell>
          <cell r="AM566" t="str">
            <v>Billing, debt, vfm, affordability, vulnerability</v>
          </cell>
          <cell r="AN566" t="str">
            <v>nr</v>
          </cell>
          <cell r="AO566" t="str">
            <v/>
          </cell>
          <cell r="AP566">
            <v>0</v>
          </cell>
          <cell r="AQ566" t="str">
            <v>Up</v>
          </cell>
          <cell r="AR566" t="str">
            <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t="str">
            <v/>
          </cell>
          <cell r="BJ566" t="str">
            <v/>
          </cell>
          <cell r="BK566" t="str">
            <v/>
          </cell>
          <cell r="BL566" t="str">
            <v/>
          </cell>
          <cell r="BM566" t="str">
            <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v>1</v>
          </cell>
          <cell r="DW566" t="str">
            <v/>
          </cell>
        </row>
        <row r="567">
          <cell r="U567" t="str">
            <v>PR19WSH_Bl3</v>
          </cell>
          <cell r="V567" t="str">
            <v>Fair bills for everyone</v>
          </cell>
          <cell r="W567" t="str">
            <v>PR19 new</v>
          </cell>
          <cell r="X567" t="str">
            <v>Bl3</v>
          </cell>
          <cell r="Y567" t="str">
            <v xml:space="preserve">Company level of bad debt </v>
          </cell>
          <cell r="Z567" t="str">
            <v>The annual doubtful debt charge as a proportion of total revenue.</v>
          </cell>
          <cell r="AA567" t="str">
            <v/>
          </cell>
          <cell r="AB567" t="str">
            <v/>
          </cell>
          <cell r="AC567" t="str">
            <v/>
          </cell>
          <cell r="AD567" t="str">
            <v/>
          </cell>
          <cell r="AE567">
            <v>0.89200000000000002</v>
          </cell>
          <cell r="AF567">
            <v>0.108</v>
          </cell>
          <cell r="AG567" t="str">
            <v/>
          </cell>
          <cell r="AH567" t="str">
            <v/>
          </cell>
          <cell r="AI567">
            <v>1</v>
          </cell>
          <cell r="AJ567" t="str">
            <v>NFI</v>
          </cell>
          <cell r="AK567" t="str">
            <v/>
          </cell>
          <cell r="AL567" t="str">
            <v/>
          </cell>
          <cell r="AM567" t="str">
            <v>Billing, debt, vfm, affordability, vulnerability</v>
          </cell>
          <cell r="AN567" t="str">
            <v>%</v>
          </cell>
          <cell r="AO567" t="str">
            <v/>
          </cell>
          <cell r="AP567">
            <v>1</v>
          </cell>
          <cell r="AQ567" t="str">
            <v>Down</v>
          </cell>
          <cell r="AR567" t="str">
            <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t="str">
            <v/>
          </cell>
          <cell r="BJ567" t="str">
            <v/>
          </cell>
          <cell r="BK567" t="str">
            <v/>
          </cell>
          <cell r="BL567" t="str">
            <v/>
          </cell>
          <cell r="BM567" t="str">
            <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v>1</v>
          </cell>
          <cell r="DW567" t="str">
            <v/>
          </cell>
        </row>
        <row r="568">
          <cell r="U568" t="str">
            <v>PR19WSH_Bl4</v>
          </cell>
          <cell r="V568" t="str">
            <v>Fair bills for everyone</v>
          </cell>
          <cell r="W568" t="str">
            <v>PR19 new</v>
          </cell>
          <cell r="X568" t="str">
            <v>Bl4</v>
          </cell>
          <cell r="Y568" t="str">
            <v>Unbilled properties</v>
          </cell>
          <cell r="Z568" t="str">
            <v>The percentage of connected properties (both household and non-household) that are void. Voids are vacant properties which are not billed for water and/or waste water services.</v>
          </cell>
          <cell r="AA568" t="str">
            <v/>
          </cell>
          <cell r="AB568" t="str">
            <v/>
          </cell>
          <cell r="AC568" t="str">
            <v/>
          </cell>
          <cell r="AD568" t="str">
            <v/>
          </cell>
          <cell r="AE568">
            <v>0.89200000000000002</v>
          </cell>
          <cell r="AF568">
            <v>0.108</v>
          </cell>
          <cell r="AG568" t="str">
            <v/>
          </cell>
          <cell r="AH568" t="str">
            <v/>
          </cell>
          <cell r="AI568">
            <v>1</v>
          </cell>
          <cell r="AJ568" t="str">
            <v>Out &amp; under</v>
          </cell>
          <cell r="AK568" t="str">
            <v>Revenue</v>
          </cell>
          <cell r="AL568" t="str">
            <v>In-period</v>
          </cell>
          <cell r="AM568" t="str">
            <v>Billing, debt, vfm, affordability, vulnerability</v>
          </cell>
          <cell r="AN568" t="str">
            <v>%</v>
          </cell>
          <cell r="AO568" t="str">
            <v/>
          </cell>
          <cell r="AP568">
            <v>2</v>
          </cell>
          <cell r="AQ568" t="str">
            <v>Down</v>
          </cell>
          <cell r="AR568" t="str">
            <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t="str">
            <v/>
          </cell>
          <cell r="BJ568" t="str">
            <v/>
          </cell>
          <cell r="BK568" t="str">
            <v/>
          </cell>
          <cell r="BL568" t="str">
            <v/>
          </cell>
          <cell r="BM568" t="str">
            <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t="str">
            <v>Yes</v>
          </cell>
          <cell r="CE568" t="str">
            <v>Yes</v>
          </cell>
          <cell r="CF568" t="str">
            <v>Yes</v>
          </cell>
          <cell r="CG568" t="str">
            <v>Yes</v>
          </cell>
          <cell r="CH568" t="str">
            <v>Yes</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v>1</v>
          </cell>
          <cell r="DW568" t="str">
            <v/>
          </cell>
        </row>
        <row r="569">
          <cell r="U569" t="str">
            <v>PR19WSH_Bl5</v>
          </cell>
          <cell r="V569" t="str">
            <v>Fair bills for everyone</v>
          </cell>
          <cell r="W569" t="str">
            <v>PR19 new</v>
          </cell>
          <cell r="X569" t="str">
            <v>Bl5</v>
          </cell>
          <cell r="Y569" t="str">
            <v xml:space="preserve">Financial resilience </v>
          </cell>
          <cell r="Z569" t="str">
            <v>Our overall financial resilience as reflected in the credit ratings given by the three main credit rating agencies: Moody’s, Standard &amp; Poor’s (S&amp;P) and Fitch.</v>
          </cell>
          <cell r="AA569">
            <v>4.3999999999999997E-2</v>
          </cell>
          <cell r="AB569">
            <v>0.33800000000000002</v>
          </cell>
          <cell r="AC569">
            <v>0.48</v>
          </cell>
          <cell r="AD569">
            <v>4.3999999999999997E-2</v>
          </cell>
          <cell r="AE569">
            <v>8.4000000000000005E-2</v>
          </cell>
          <cell r="AF569">
            <v>0.01</v>
          </cell>
          <cell r="AG569" t="str">
            <v/>
          </cell>
          <cell r="AH569" t="str">
            <v/>
          </cell>
          <cell r="AI569">
            <v>1</v>
          </cell>
          <cell r="AJ569" t="str">
            <v>NFI</v>
          </cell>
          <cell r="AK569" t="str">
            <v/>
          </cell>
          <cell r="AL569" t="str">
            <v/>
          </cell>
          <cell r="AM569" t="str">
            <v>Resilience</v>
          </cell>
          <cell r="AN569" t="str">
            <v>category</v>
          </cell>
          <cell r="AO569" t="str">
            <v/>
          </cell>
          <cell r="AP569">
            <v>0</v>
          </cell>
          <cell r="AQ569" t="str">
            <v>Up</v>
          </cell>
          <cell r="AR569" t="str">
            <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t="str">
            <v/>
          </cell>
          <cell r="BJ569" t="str">
            <v/>
          </cell>
          <cell r="BK569" t="str">
            <v/>
          </cell>
          <cell r="BL569" t="str">
            <v/>
          </cell>
          <cell r="BM569" t="str">
            <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v>1</v>
          </cell>
          <cell r="DW569" t="str">
            <v/>
          </cell>
        </row>
        <row r="570">
          <cell r="U570" t="str">
            <v>PR19WSH_Ft1</v>
          </cell>
          <cell r="V570" t="str">
            <v>Create a better future for all our communities</v>
          </cell>
          <cell r="W570" t="str">
            <v>PR19 new</v>
          </cell>
          <cell r="X570" t="str">
            <v>Ft1</v>
          </cell>
          <cell r="Y570" t="str">
            <v>Risk of severe restrictions in a drought</v>
          </cell>
          <cell r="Z570" t="str">
            <v>Percentage of the population the company serves, that would experience severe supply restrictions (e.g. standpipes or rota cuts) in a 1-in-200 year drought.</v>
          </cell>
          <cell r="AA570">
            <v>0.115</v>
          </cell>
          <cell r="AB570">
            <v>0.88500000000000001</v>
          </cell>
          <cell r="AC570" t="str">
            <v/>
          </cell>
          <cell r="AD570" t="str">
            <v/>
          </cell>
          <cell r="AE570" t="str">
            <v/>
          </cell>
          <cell r="AF570" t="str">
            <v/>
          </cell>
          <cell r="AG570" t="str">
            <v/>
          </cell>
          <cell r="AH570" t="str">
            <v/>
          </cell>
          <cell r="AI570">
            <v>1</v>
          </cell>
          <cell r="AJ570" t="str">
            <v>NFI</v>
          </cell>
          <cell r="AK570" t="str">
            <v/>
          </cell>
          <cell r="AL570" t="str">
            <v/>
          </cell>
          <cell r="AM570" t="str">
            <v>Resilience</v>
          </cell>
          <cell r="AN570" t="str">
            <v>%</v>
          </cell>
          <cell r="AO570" t="str">
            <v>Percentage of population at risk</v>
          </cell>
          <cell r="AP570">
            <v>1</v>
          </cell>
          <cell r="AQ570" t="str">
            <v>Down</v>
          </cell>
          <cell r="AR570" t="str">
            <v>Risk of severe restrictions in a drought</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4.5</v>
          </cell>
          <cell r="BJ570">
            <v>4.5</v>
          </cell>
          <cell r="BK570">
            <v>4.5</v>
          </cell>
          <cell r="BL570">
            <v>4.5</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v>1</v>
          </cell>
          <cell r="DW570" t="str">
            <v/>
          </cell>
        </row>
        <row r="571">
          <cell r="U571" t="str">
            <v>PR19WSH_Ft2</v>
          </cell>
          <cell r="V571" t="str">
            <v>Create a better future for all our communities</v>
          </cell>
          <cell r="W571" t="str">
            <v>PR19 new</v>
          </cell>
          <cell r="X571" t="str">
            <v>Ft2</v>
          </cell>
          <cell r="Y571" t="str">
            <v>Risk of sewer flooding in a storm</v>
          </cell>
          <cell r="Z571" t="str">
            <v>Percentage of population at risk of sewer flooding in a 1-in-50 year storm.</v>
          </cell>
          <cell r="AA571" t="str">
            <v/>
          </cell>
          <cell r="AB571" t="str">
            <v/>
          </cell>
          <cell r="AC571">
            <v>1</v>
          </cell>
          <cell r="AD571" t="str">
            <v/>
          </cell>
          <cell r="AE571" t="str">
            <v/>
          </cell>
          <cell r="AF571" t="str">
            <v/>
          </cell>
          <cell r="AG571" t="str">
            <v/>
          </cell>
          <cell r="AH571" t="str">
            <v/>
          </cell>
          <cell r="AI571">
            <v>1</v>
          </cell>
          <cell r="AJ571" t="str">
            <v>NFI</v>
          </cell>
          <cell r="AK571" t="str">
            <v/>
          </cell>
          <cell r="AL571" t="str">
            <v/>
          </cell>
          <cell r="AM571" t="str">
            <v>Resilience</v>
          </cell>
          <cell r="AN571" t="str">
            <v>%</v>
          </cell>
          <cell r="AO571" t="str">
            <v>Percentage of population at risk</v>
          </cell>
          <cell r="AP571">
            <v>2</v>
          </cell>
          <cell r="AQ571" t="str">
            <v>Down</v>
          </cell>
          <cell r="AR571" t="str">
            <v>Risk of sewer flooding in a storm</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30.69</v>
          </cell>
          <cell r="BJ571">
            <v>30.38</v>
          </cell>
          <cell r="BK571">
            <v>30.07</v>
          </cell>
          <cell r="BL571">
            <v>29.76</v>
          </cell>
          <cell r="BM571">
            <v>29.45</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v>1</v>
          </cell>
          <cell r="DW571" t="str">
            <v/>
          </cell>
        </row>
        <row r="572">
          <cell r="U572" t="str">
            <v>PR19WSH_Ft3</v>
          </cell>
          <cell r="V572" t="str">
            <v>Create a better future for all our communities</v>
          </cell>
          <cell r="W572" t="str">
            <v>PR14 revision</v>
          </cell>
          <cell r="X572" t="str">
            <v>Ft3</v>
          </cell>
          <cell r="Y572" t="str">
            <v>Energy self-sufficiency</v>
          </cell>
          <cell r="Z572" t="str">
            <v xml:space="preserve">Electricity generated and gas injected to grid as a percentage of all electricity and gas consumed (gas expressed as an electricity equivalent). </v>
          </cell>
          <cell r="AA572">
            <v>4.3999999999999997E-2</v>
          </cell>
          <cell r="AB572">
            <v>0.33800000000000002</v>
          </cell>
          <cell r="AC572">
            <v>0.48</v>
          </cell>
          <cell r="AD572">
            <v>4.3999999999999997E-2</v>
          </cell>
          <cell r="AE572">
            <v>8.4000000000000005E-2</v>
          </cell>
          <cell r="AF572">
            <v>0.01</v>
          </cell>
          <cell r="AG572" t="str">
            <v/>
          </cell>
          <cell r="AH572" t="str">
            <v/>
          </cell>
          <cell r="AI572">
            <v>1</v>
          </cell>
          <cell r="AJ572" t="str">
            <v>NFI</v>
          </cell>
          <cell r="AK572" t="str">
            <v/>
          </cell>
          <cell r="AL572" t="str">
            <v/>
          </cell>
          <cell r="AM572" t="str">
            <v>Energy/emissions</v>
          </cell>
          <cell r="AN572" t="str">
            <v>%</v>
          </cell>
          <cell r="AO572" t="str">
            <v/>
          </cell>
          <cell r="AP572">
            <v>0</v>
          </cell>
          <cell r="AQ572" t="str">
            <v>Up</v>
          </cell>
          <cell r="AR572" t="str">
            <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t="str">
            <v/>
          </cell>
          <cell r="BJ572" t="str">
            <v/>
          </cell>
          <cell r="BK572" t="str">
            <v/>
          </cell>
          <cell r="BL572" t="str">
            <v/>
          </cell>
          <cell r="BM572" t="str">
            <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v>1E-3</v>
          </cell>
          <cell r="DW572" t="str">
            <v/>
          </cell>
        </row>
        <row r="573">
          <cell r="U573" t="str">
            <v>PR19WSH_Ft4</v>
          </cell>
          <cell r="V573" t="str">
            <v>Create a better future for all our communities</v>
          </cell>
          <cell r="W573" t="str">
            <v>PR14 continuation</v>
          </cell>
          <cell r="X573" t="str">
            <v>Ft4</v>
          </cell>
          <cell r="Y573" t="str">
            <v>Surface water removed from sewers</v>
          </cell>
          <cell r="Z573" t="str">
            <v>The volume of surface water removed from the sewers (measured in metres cubed)</v>
          </cell>
          <cell r="AA573" t="str">
            <v/>
          </cell>
          <cell r="AB573" t="str">
            <v/>
          </cell>
          <cell r="AC573">
            <v>1</v>
          </cell>
          <cell r="AD573" t="str">
            <v/>
          </cell>
          <cell r="AE573" t="str">
            <v/>
          </cell>
          <cell r="AF573" t="str">
            <v/>
          </cell>
          <cell r="AG573" t="str">
            <v/>
          </cell>
          <cell r="AH573" t="str">
            <v/>
          </cell>
          <cell r="AI573">
            <v>1</v>
          </cell>
          <cell r="AJ573" t="str">
            <v>Out &amp; under</v>
          </cell>
          <cell r="AK573" t="str">
            <v xml:space="preserve">Revenue </v>
          </cell>
          <cell r="AL573" t="str">
            <v>In-period</v>
          </cell>
          <cell r="AM573" t="str">
            <v>Environmental</v>
          </cell>
          <cell r="AN573" t="str">
            <v>nr</v>
          </cell>
          <cell r="AO573" t="str">
            <v>per m3 of water removed from sewers</v>
          </cell>
          <cell r="AP573">
            <v>0</v>
          </cell>
          <cell r="AQ573" t="str">
            <v>Up</v>
          </cell>
          <cell r="AR573" t="str">
            <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t="str">
            <v/>
          </cell>
          <cell r="BJ573" t="str">
            <v/>
          </cell>
          <cell r="BK573" t="str">
            <v/>
          </cell>
          <cell r="BL573" t="str">
            <v/>
          </cell>
          <cell r="BM573" t="str">
            <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t="str">
            <v>Yes</v>
          </cell>
          <cell r="CE573" t="str">
            <v>Yes</v>
          </cell>
          <cell r="CF573" t="str">
            <v>Yes</v>
          </cell>
          <cell r="CG573" t="str">
            <v>Yes</v>
          </cell>
          <cell r="CH573" t="str">
            <v>Yes</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v>1E-4</v>
          </cell>
          <cell r="DW573" t="str">
            <v/>
          </cell>
        </row>
        <row r="574">
          <cell r="U574" t="str">
            <v>PR19WSH_Ft5</v>
          </cell>
          <cell r="V574" t="str">
            <v>Create a better future for all our communities</v>
          </cell>
          <cell r="W574" t="str">
            <v>PR14 revision</v>
          </cell>
          <cell r="X574" t="str">
            <v>Ft5</v>
          </cell>
          <cell r="Y574" t="str">
            <v>Asset Resilience (reservoirs)</v>
          </cell>
          <cell r="Z574" t="str">
            <v xml:space="preserve">A score for critical water resources assets based on the company resilience scorecard. Critical assets are those for which failure would have a major impact on service to customers or on the environment. </v>
          </cell>
          <cell r="AA574">
            <v>1</v>
          </cell>
          <cell r="AB574" t="str">
            <v/>
          </cell>
          <cell r="AC574" t="str">
            <v/>
          </cell>
          <cell r="AD574" t="str">
            <v/>
          </cell>
          <cell r="AE574" t="str">
            <v/>
          </cell>
          <cell r="AF574" t="str">
            <v/>
          </cell>
          <cell r="AG574" t="str">
            <v/>
          </cell>
          <cell r="AH574" t="str">
            <v/>
          </cell>
          <cell r="AI574">
            <v>1</v>
          </cell>
          <cell r="AJ574" t="str">
            <v>NFI</v>
          </cell>
          <cell r="AK574" t="str">
            <v/>
          </cell>
          <cell r="AL574" t="str">
            <v/>
          </cell>
          <cell r="AM574" t="str">
            <v>Resilience</v>
          </cell>
          <cell r="AN574" t="str">
            <v>%</v>
          </cell>
          <cell r="AO574" t="str">
            <v/>
          </cell>
          <cell r="AP574">
            <v>1</v>
          </cell>
          <cell r="AQ574" t="str">
            <v>Up</v>
          </cell>
          <cell r="AR574" t="str">
            <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t="str">
            <v/>
          </cell>
          <cell r="BJ574" t="str">
            <v/>
          </cell>
          <cell r="BK574" t="str">
            <v/>
          </cell>
          <cell r="BL574" t="str">
            <v/>
          </cell>
          <cell r="BM574" t="str">
            <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v>1</v>
          </cell>
          <cell r="DW574" t="str">
            <v/>
          </cell>
        </row>
        <row r="575">
          <cell r="U575" t="str">
            <v>PR19WSH_Ft6</v>
          </cell>
          <cell r="V575" t="str">
            <v>Create a better future for all our communities</v>
          </cell>
          <cell r="W575" t="str">
            <v>PR14 revision</v>
          </cell>
          <cell r="X575" t="str">
            <v>Ft6</v>
          </cell>
          <cell r="Y575" t="str">
            <v>Asset Resilience (water network+ above ground)</v>
          </cell>
          <cell r="Z575" t="str">
            <v xml:space="preserve">A score for critical water network plus above ground assets based on the company resilience scorecard. Critical assets are those for which failure would have a major impact on service to customers or on the environment. </v>
          </cell>
          <cell r="AA575" t="str">
            <v/>
          </cell>
          <cell r="AB575">
            <v>1</v>
          </cell>
          <cell r="AC575" t="str">
            <v/>
          </cell>
          <cell r="AD575" t="str">
            <v/>
          </cell>
          <cell r="AE575" t="str">
            <v/>
          </cell>
          <cell r="AF575" t="str">
            <v/>
          </cell>
          <cell r="AG575" t="str">
            <v/>
          </cell>
          <cell r="AH575" t="str">
            <v/>
          </cell>
          <cell r="AI575">
            <v>1</v>
          </cell>
          <cell r="AJ575" t="str">
            <v>NFI</v>
          </cell>
          <cell r="AK575" t="str">
            <v/>
          </cell>
          <cell r="AL575" t="str">
            <v/>
          </cell>
          <cell r="AM575" t="str">
            <v>Resilience</v>
          </cell>
          <cell r="AN575" t="str">
            <v>%</v>
          </cell>
          <cell r="AO575" t="str">
            <v/>
          </cell>
          <cell r="AP575">
            <v>1</v>
          </cell>
          <cell r="AQ575" t="str">
            <v>Up</v>
          </cell>
          <cell r="AR575" t="str">
            <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t="str">
            <v/>
          </cell>
          <cell r="BJ575" t="str">
            <v/>
          </cell>
          <cell r="BK575" t="str">
            <v/>
          </cell>
          <cell r="BL575" t="str">
            <v/>
          </cell>
          <cell r="BM575" t="str">
            <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v>1</v>
          </cell>
          <cell r="DW575" t="str">
            <v/>
          </cell>
        </row>
        <row r="576">
          <cell r="U576" t="str">
            <v>PR19WSH_Ft7</v>
          </cell>
          <cell r="V576" t="str">
            <v>Create a better future for all our communities</v>
          </cell>
          <cell r="W576" t="str">
            <v>PR14 revision</v>
          </cell>
          <cell r="X576" t="str">
            <v>Ft7</v>
          </cell>
          <cell r="Y576" t="str">
            <v>Asset Resilience (water network+ below ground)</v>
          </cell>
          <cell r="Z576" t="str">
            <v xml:space="preserve">A score for critical water network plus below ground assets based on the company resilience scorecard. Critical assets are those for which failure would have a major impact on service to customers or on the environment. </v>
          </cell>
          <cell r="AA576" t="str">
            <v/>
          </cell>
          <cell r="AB576">
            <v>1</v>
          </cell>
          <cell r="AC576" t="str">
            <v/>
          </cell>
          <cell r="AD576" t="str">
            <v/>
          </cell>
          <cell r="AE576" t="str">
            <v/>
          </cell>
          <cell r="AF576" t="str">
            <v/>
          </cell>
          <cell r="AG576" t="str">
            <v/>
          </cell>
          <cell r="AH576" t="str">
            <v/>
          </cell>
          <cell r="AI576">
            <v>1</v>
          </cell>
          <cell r="AJ576" t="str">
            <v>NFI</v>
          </cell>
          <cell r="AK576" t="str">
            <v/>
          </cell>
          <cell r="AL576" t="str">
            <v/>
          </cell>
          <cell r="AM576" t="str">
            <v>Resilience</v>
          </cell>
          <cell r="AN576" t="str">
            <v>%</v>
          </cell>
          <cell r="AO576" t="str">
            <v/>
          </cell>
          <cell r="AP576">
            <v>1</v>
          </cell>
          <cell r="AQ576" t="str">
            <v>Up</v>
          </cell>
          <cell r="AR576" t="str">
            <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t="str">
            <v/>
          </cell>
          <cell r="BJ576" t="str">
            <v/>
          </cell>
          <cell r="BK576" t="str">
            <v/>
          </cell>
          <cell r="BL576" t="str">
            <v/>
          </cell>
          <cell r="BM576" t="str">
            <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v>1</v>
          </cell>
          <cell r="DW576" t="str">
            <v/>
          </cell>
        </row>
        <row r="577">
          <cell r="U577" t="str">
            <v>PR19WSH_Ft8</v>
          </cell>
          <cell r="V577" t="str">
            <v>Create a better future for all our communities</v>
          </cell>
          <cell r="W577" t="str">
            <v>PR14 revision</v>
          </cell>
          <cell r="X577" t="str">
            <v>Ft8</v>
          </cell>
          <cell r="Y577" t="str">
            <v>Asset Resilience (waste network+ above ground)</v>
          </cell>
          <cell r="Z577" t="str">
            <v xml:space="preserve">A score for critical wastewater network plus above ground assets based on the company resilience scorecard. Critical assets are those for which failure would have a major impact on service to customers or on the environment. </v>
          </cell>
          <cell r="AA577" t="str">
            <v/>
          </cell>
          <cell r="AB577" t="str">
            <v/>
          </cell>
          <cell r="AC577">
            <v>1</v>
          </cell>
          <cell r="AD577" t="str">
            <v/>
          </cell>
          <cell r="AE577" t="str">
            <v/>
          </cell>
          <cell r="AF577" t="str">
            <v/>
          </cell>
          <cell r="AG577" t="str">
            <v/>
          </cell>
          <cell r="AH577" t="str">
            <v/>
          </cell>
          <cell r="AI577">
            <v>1</v>
          </cell>
          <cell r="AJ577" t="str">
            <v>NFI</v>
          </cell>
          <cell r="AK577" t="str">
            <v/>
          </cell>
          <cell r="AL577" t="str">
            <v/>
          </cell>
          <cell r="AM577" t="str">
            <v>Resilience</v>
          </cell>
          <cell r="AN577" t="str">
            <v>%</v>
          </cell>
          <cell r="AO577" t="str">
            <v/>
          </cell>
          <cell r="AP577">
            <v>1</v>
          </cell>
          <cell r="AQ577" t="str">
            <v>Up</v>
          </cell>
          <cell r="AR577" t="str">
            <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t="str">
            <v/>
          </cell>
          <cell r="BJ577" t="str">
            <v/>
          </cell>
          <cell r="BK577" t="str">
            <v/>
          </cell>
          <cell r="BL577" t="str">
            <v/>
          </cell>
          <cell r="BM577" t="str">
            <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v>1</v>
          </cell>
          <cell r="DW577" t="str">
            <v/>
          </cell>
        </row>
        <row r="578">
          <cell r="U578" t="str">
            <v>PR19WSH_Ft9</v>
          </cell>
          <cell r="V578" t="str">
            <v>Create a better future for all our communities</v>
          </cell>
          <cell r="W578" t="str">
            <v>PR14 revision</v>
          </cell>
          <cell r="X578" t="str">
            <v>Ft9</v>
          </cell>
          <cell r="Y578" t="str">
            <v>Asset Resilience (waste network+ below ground)</v>
          </cell>
          <cell r="Z578" t="str">
            <v xml:space="preserve">A score for critical wastewater network plus below ground assets based on the company resilience scorecard. Critical assets are those for which failure would have a major impact on service to customers or on the environment. </v>
          </cell>
          <cell r="AA578" t="str">
            <v/>
          </cell>
          <cell r="AB578" t="str">
            <v/>
          </cell>
          <cell r="AC578">
            <v>1</v>
          </cell>
          <cell r="AD578" t="str">
            <v/>
          </cell>
          <cell r="AE578" t="str">
            <v/>
          </cell>
          <cell r="AF578" t="str">
            <v/>
          </cell>
          <cell r="AG578" t="str">
            <v/>
          </cell>
          <cell r="AH578" t="str">
            <v/>
          </cell>
          <cell r="AI578">
            <v>1</v>
          </cell>
          <cell r="AJ578" t="str">
            <v>NFI</v>
          </cell>
          <cell r="AK578" t="str">
            <v/>
          </cell>
          <cell r="AL578" t="str">
            <v/>
          </cell>
          <cell r="AM578" t="str">
            <v>Resilience</v>
          </cell>
          <cell r="AN578" t="str">
            <v>%</v>
          </cell>
          <cell r="AO578" t="str">
            <v/>
          </cell>
          <cell r="AP578">
            <v>1</v>
          </cell>
          <cell r="AQ578" t="str">
            <v>Up</v>
          </cell>
          <cell r="AR578" t="str">
            <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t="str">
            <v/>
          </cell>
          <cell r="BJ578" t="str">
            <v/>
          </cell>
          <cell r="BK578" t="str">
            <v/>
          </cell>
          <cell r="BL578" t="str">
            <v/>
          </cell>
          <cell r="BM578" t="str">
            <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v>1</v>
          </cell>
          <cell r="DW578" t="str">
            <v/>
          </cell>
        </row>
        <row r="579">
          <cell r="U579" t="str">
            <v>PR19WSH_Ft10</v>
          </cell>
          <cell r="V579" t="str">
            <v>Create a better future for all our communities</v>
          </cell>
          <cell r="W579" t="str">
            <v>PR19 new</v>
          </cell>
          <cell r="X579" t="str">
            <v>Ft10</v>
          </cell>
          <cell r="Y579" t="str">
            <v>Community education</v>
          </cell>
          <cell r="Z579" t="str">
            <v>The total number of children and adults who have participated in our educational activities.</v>
          </cell>
          <cell r="AA579" t="str">
            <v/>
          </cell>
          <cell r="AB579">
            <v>0.41399999999999998</v>
          </cell>
          <cell r="AC579">
            <v>0.58599999999999997</v>
          </cell>
          <cell r="AD579" t="str">
            <v/>
          </cell>
          <cell r="AE579" t="str">
            <v/>
          </cell>
          <cell r="AF579" t="str">
            <v/>
          </cell>
          <cell r="AG579" t="str">
            <v/>
          </cell>
          <cell r="AH579" t="str">
            <v/>
          </cell>
          <cell r="AI579">
            <v>1</v>
          </cell>
          <cell r="AJ579" t="str">
            <v>Under</v>
          </cell>
          <cell r="AK579" t="str">
            <v/>
          </cell>
          <cell r="AL579" t="str">
            <v/>
          </cell>
          <cell r="AM579" t="str">
            <v>Customer education/awareness</v>
          </cell>
          <cell r="AN579" t="str">
            <v>nr</v>
          </cell>
          <cell r="AO579" t="str">
            <v/>
          </cell>
          <cell r="AP579">
            <v>0</v>
          </cell>
          <cell r="AQ579" t="str">
            <v>Up</v>
          </cell>
          <cell r="AR579" t="str">
            <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t="str">
            <v/>
          </cell>
          <cell r="BJ579" t="str">
            <v/>
          </cell>
          <cell r="BK579" t="str">
            <v/>
          </cell>
          <cell r="BL579" t="str">
            <v/>
          </cell>
          <cell r="BM579" t="str">
            <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t="str">
            <v>Yes</v>
          </cell>
          <cell r="CE579" t="str">
            <v>Yes</v>
          </cell>
          <cell r="CF579" t="str">
            <v>Yes</v>
          </cell>
          <cell r="CG579" t="str">
            <v>Yes</v>
          </cell>
          <cell r="CH579" t="str">
            <v>Yes</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row>
        <row r="580">
          <cell r="U580" t="str">
            <v>PR19WSH_Ft11</v>
          </cell>
          <cell r="V580" t="str">
            <v>Create a better future for all our communities</v>
          </cell>
          <cell r="W580" t="str">
            <v>PR19 new</v>
          </cell>
          <cell r="X580" t="str">
            <v>Ft11</v>
          </cell>
          <cell r="Y580" t="str">
            <v>Visitors to recreational facilities</v>
          </cell>
          <cell r="Z580" t="str">
            <v>The number of visitors to our recreational sites across Wales.</v>
          </cell>
          <cell r="AA580">
            <v>1</v>
          </cell>
          <cell r="AB580" t="str">
            <v/>
          </cell>
          <cell r="AC580" t="str">
            <v/>
          </cell>
          <cell r="AD580" t="str">
            <v/>
          </cell>
          <cell r="AE580" t="str">
            <v/>
          </cell>
          <cell r="AF580" t="str">
            <v/>
          </cell>
          <cell r="AG580" t="str">
            <v/>
          </cell>
          <cell r="AH580" t="str">
            <v/>
          </cell>
          <cell r="AI580">
            <v>1</v>
          </cell>
          <cell r="AJ580" t="str">
            <v>Out &amp; under</v>
          </cell>
          <cell r="AK580" t="str">
            <v/>
          </cell>
          <cell r="AL580" t="str">
            <v/>
          </cell>
          <cell r="AM580" t="str">
            <v>Customer education/awareness</v>
          </cell>
          <cell r="AN580" t="str">
            <v>nr</v>
          </cell>
          <cell r="AO580" t="str">
            <v/>
          </cell>
          <cell r="AP580">
            <v>0</v>
          </cell>
          <cell r="AQ580" t="str">
            <v>Up</v>
          </cell>
          <cell r="AR580" t="str">
            <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t="str">
            <v/>
          </cell>
          <cell r="BJ580" t="str">
            <v/>
          </cell>
          <cell r="BK580" t="str">
            <v/>
          </cell>
          <cell r="BL580" t="str">
            <v/>
          </cell>
          <cell r="BM580" t="str">
            <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t="str">
            <v>Yes</v>
          </cell>
          <cell r="CE580" t="str">
            <v>Yes</v>
          </cell>
          <cell r="CF580" t="str">
            <v>Yes</v>
          </cell>
          <cell r="CG580" t="str">
            <v>Yes</v>
          </cell>
          <cell r="CH580" t="str">
            <v>Yes</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row>
        <row r="581">
          <cell r="U581" t="str">
            <v>PR19WSH_Co1</v>
          </cell>
          <cell r="V581" t="str">
            <v>Colleague Promises</v>
          </cell>
          <cell r="W581" t="str">
            <v>PR14 new</v>
          </cell>
          <cell r="X581" t="str">
            <v>Co1</v>
          </cell>
          <cell r="Y581" t="str">
            <v>Reportable injuries</v>
          </cell>
          <cell r="Z581" t="str">
            <v>The number of RIDDOR (Reporting of Injuries, Diseases and Dangerous Occurrences Regulations) injuries recorded per year.</v>
          </cell>
          <cell r="AA581">
            <v>0.04</v>
          </cell>
          <cell r="AB581">
            <v>0.39</v>
          </cell>
          <cell r="AC581">
            <v>0.31</v>
          </cell>
          <cell r="AD581">
            <v>7.0000000000000007E-2</v>
          </cell>
          <cell r="AE581">
            <v>0.17</v>
          </cell>
          <cell r="AF581">
            <v>0.02</v>
          </cell>
          <cell r="AG581" t="str">
            <v/>
          </cell>
          <cell r="AH581" t="str">
            <v/>
          </cell>
          <cell r="AI581">
            <v>1</v>
          </cell>
          <cell r="AJ581" t="str">
            <v>NFI</v>
          </cell>
          <cell r="AK581" t="str">
            <v/>
          </cell>
          <cell r="AL581" t="str">
            <v/>
          </cell>
          <cell r="AM581" t="str">
            <v>Health &amp; safety</v>
          </cell>
          <cell r="AN581" t="str">
            <v>nr</v>
          </cell>
          <cell r="AO581" t="str">
            <v/>
          </cell>
          <cell r="AP581">
            <v>0</v>
          </cell>
          <cell r="AQ581" t="str">
            <v>Down</v>
          </cell>
          <cell r="AR581" t="str">
            <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t="str">
            <v/>
          </cell>
          <cell r="BJ581" t="str">
            <v/>
          </cell>
          <cell r="BK581" t="str">
            <v/>
          </cell>
          <cell r="BL581" t="str">
            <v/>
          </cell>
          <cell r="BM581" t="str">
            <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row>
        <row r="582">
          <cell r="U582" t="str">
            <v>PR19WSH_Co2</v>
          </cell>
          <cell r="V582" t="str">
            <v>Colleague Promises</v>
          </cell>
          <cell r="W582" t="str">
            <v>PR19 new</v>
          </cell>
          <cell r="X582" t="str">
            <v>Co2</v>
          </cell>
          <cell r="Y582" t="str">
            <v>Employee training and expertise</v>
          </cell>
          <cell r="Z582" t="str">
            <v>The percentage of our employees who are evaluated as having the necessary skills, experience and knowledge to carry out their specific role safely.</v>
          </cell>
          <cell r="AA582">
            <v>0.04</v>
          </cell>
          <cell r="AB582">
            <v>0.39</v>
          </cell>
          <cell r="AC582">
            <v>0.31</v>
          </cell>
          <cell r="AD582">
            <v>7.0000000000000007E-2</v>
          </cell>
          <cell r="AE582">
            <v>0.17</v>
          </cell>
          <cell r="AF582">
            <v>0.02</v>
          </cell>
          <cell r="AG582" t="str">
            <v/>
          </cell>
          <cell r="AH582" t="str">
            <v/>
          </cell>
          <cell r="AI582">
            <v>1</v>
          </cell>
          <cell r="AJ582" t="str">
            <v>NFI</v>
          </cell>
          <cell r="AK582" t="str">
            <v/>
          </cell>
          <cell r="AL582" t="str">
            <v/>
          </cell>
          <cell r="AM582" t="str">
            <v>*** new primary category required ***</v>
          </cell>
          <cell r="AN582" t="str">
            <v>%</v>
          </cell>
          <cell r="AO582" t="str">
            <v/>
          </cell>
          <cell r="AP582">
            <v>1</v>
          </cell>
          <cell r="AQ582" t="str">
            <v>Up</v>
          </cell>
          <cell r="AR582" t="str">
            <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t="str">
            <v/>
          </cell>
          <cell r="BJ582" t="str">
            <v/>
          </cell>
          <cell r="BK582" t="str">
            <v/>
          </cell>
          <cell r="BL582" t="str">
            <v/>
          </cell>
          <cell r="BM582" t="str">
            <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row>
        <row r="583">
          <cell r="U583" t="str">
            <v>PR19WSH_Co3</v>
          </cell>
          <cell r="V583" t="str">
            <v>Colleague Promises</v>
          </cell>
          <cell r="W583" t="str">
            <v>PR19 new</v>
          </cell>
          <cell r="X583" t="str">
            <v>Co3</v>
          </cell>
          <cell r="Y583" t="str">
            <v>Employee Engagement</v>
          </cell>
          <cell r="Z583" t="str">
            <v>The employee engagement score derived from an annual survey of colleague sentiment.</v>
          </cell>
          <cell r="AA583">
            <v>0.04</v>
          </cell>
          <cell r="AB583">
            <v>0.39</v>
          </cell>
          <cell r="AC583">
            <v>0.31</v>
          </cell>
          <cell r="AD583">
            <v>7.0000000000000007E-2</v>
          </cell>
          <cell r="AE583">
            <v>0.17</v>
          </cell>
          <cell r="AF583">
            <v>0.02</v>
          </cell>
          <cell r="AG583" t="str">
            <v/>
          </cell>
          <cell r="AH583" t="str">
            <v/>
          </cell>
          <cell r="AI583">
            <v>1</v>
          </cell>
          <cell r="AJ583" t="str">
            <v>NFI</v>
          </cell>
          <cell r="AK583" t="str">
            <v/>
          </cell>
          <cell r="AL583" t="str">
            <v/>
          </cell>
          <cell r="AM583" t="str">
            <v>*** new primary category required ***</v>
          </cell>
          <cell r="AN583" t="str">
            <v>%</v>
          </cell>
          <cell r="AO583" t="str">
            <v/>
          </cell>
          <cell r="AP583">
            <v>0</v>
          </cell>
          <cell r="AQ583" t="str">
            <v>Up</v>
          </cell>
          <cell r="AR583" t="str">
            <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t="str">
            <v/>
          </cell>
          <cell r="BJ583" t="str">
            <v/>
          </cell>
          <cell r="BK583" t="str">
            <v/>
          </cell>
          <cell r="BL583" t="str">
            <v/>
          </cell>
          <cell r="BM583" t="str">
            <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row>
        <row r="584">
          <cell r="U584" t="str">
            <v>PR19WSH_Bl6</v>
          </cell>
          <cell r="V584" t="str">
            <v>Fair bills for everyone</v>
          </cell>
          <cell r="W584" t="str">
            <v>PR19 new</v>
          </cell>
          <cell r="X584" t="str">
            <v>Bl6</v>
          </cell>
          <cell r="Y584" t="str">
            <v>Delivery of our reservoirs enhancement programme</v>
          </cell>
          <cell r="Z584" t="str">
            <v>The cumulative total of schemes delivered in our impounding reservoirs enhancement programme.</v>
          </cell>
          <cell r="AA584">
            <v>1</v>
          </cell>
          <cell r="AB584" t="str">
            <v/>
          </cell>
          <cell r="AC584" t="str">
            <v/>
          </cell>
          <cell r="AD584" t="str">
            <v/>
          </cell>
          <cell r="AE584" t="str">
            <v/>
          </cell>
          <cell r="AF584" t="str">
            <v/>
          </cell>
          <cell r="AG584" t="str">
            <v/>
          </cell>
          <cell r="AH584" t="str">
            <v/>
          </cell>
          <cell r="AI584">
            <v>1</v>
          </cell>
          <cell r="AJ584" t="str">
            <v>Under</v>
          </cell>
          <cell r="AK584" t="str">
            <v xml:space="preserve">Revenue </v>
          </cell>
          <cell r="AL584" t="str">
            <v>In-period</v>
          </cell>
          <cell r="AM584" t="str">
            <v>Billing, debt, vfm, affordability, vulnerability</v>
          </cell>
          <cell r="AN584" t="str">
            <v>£m</v>
          </cell>
          <cell r="AO584" t="str">
            <v/>
          </cell>
          <cell r="AP584">
            <v>0</v>
          </cell>
          <cell r="AQ584" t="str">
            <v>Up</v>
          </cell>
          <cell r="AR584" t="str">
            <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t="str">
            <v/>
          </cell>
          <cell r="BJ584" t="str">
            <v/>
          </cell>
          <cell r="BK584" t="str">
            <v/>
          </cell>
          <cell r="BL584" t="str">
            <v/>
          </cell>
          <cell r="BM584" t="str">
            <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t="str">
            <v/>
          </cell>
          <cell r="CE584" t="str">
            <v/>
          </cell>
          <cell r="CF584" t="str">
            <v/>
          </cell>
          <cell r="CG584" t="str">
            <v/>
          </cell>
          <cell r="CH584" t="str">
            <v>Yes</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v>1</v>
          </cell>
          <cell r="DW584" t="str">
            <v/>
          </cell>
        </row>
        <row r="585">
          <cell r="U585" t="str">
            <v>PR19WSH_Bl8</v>
          </cell>
          <cell r="V585" t="str">
            <v>Fair bills for everyone</v>
          </cell>
          <cell r="W585" t="str">
            <v>PR19 new</v>
          </cell>
          <cell r="X585" t="str">
            <v>Bl8</v>
          </cell>
          <cell r="Y585" t="str">
            <v>Delivery of our water network improvement programme</v>
          </cell>
          <cell r="Z585" t="str">
            <v xml:space="preserve">The totex value spent against our programme to improve the performance of our water networks in response to the DWI notices. </v>
          </cell>
          <cell r="AA585" t="str">
            <v/>
          </cell>
          <cell r="AB585">
            <v>1</v>
          </cell>
          <cell r="AC585" t="str">
            <v/>
          </cell>
          <cell r="AD585" t="str">
            <v/>
          </cell>
          <cell r="AE585" t="str">
            <v/>
          </cell>
          <cell r="AF585" t="str">
            <v/>
          </cell>
          <cell r="AG585" t="str">
            <v/>
          </cell>
          <cell r="AH585" t="str">
            <v/>
          </cell>
          <cell r="AI585">
            <v>1</v>
          </cell>
          <cell r="AJ585" t="str">
            <v>Under</v>
          </cell>
          <cell r="AK585" t="str">
            <v xml:space="preserve">Revenue </v>
          </cell>
          <cell r="AL585" t="str">
            <v>End of period</v>
          </cell>
          <cell r="AM585" t="str">
            <v>Billing, debt, vfm, affordability, vulnerability</v>
          </cell>
          <cell r="AN585" t="str">
            <v>£m</v>
          </cell>
          <cell r="AO585" t="str">
            <v/>
          </cell>
          <cell r="AP585">
            <v>0</v>
          </cell>
          <cell r="AQ585" t="str">
            <v>Up</v>
          </cell>
          <cell r="AR585" t="str">
            <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t="str">
            <v/>
          </cell>
          <cell r="BJ585" t="str">
            <v/>
          </cell>
          <cell r="BK585" t="str">
            <v/>
          </cell>
          <cell r="BL585" t="str">
            <v/>
          </cell>
          <cell r="BM585" t="str">
            <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t="str">
            <v/>
          </cell>
          <cell r="CE585" t="str">
            <v/>
          </cell>
          <cell r="CF585" t="str">
            <v/>
          </cell>
          <cell r="CG585" t="str">
            <v/>
          </cell>
          <cell r="CH585" t="str">
            <v>Yes</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v>1</v>
          </cell>
          <cell r="DW585" t="str">
            <v/>
          </cell>
        </row>
        <row r="586">
          <cell r="U586" t="str">
            <v>PR19WSH_En9</v>
          </cell>
          <cell r="V586" t="str">
            <v/>
          </cell>
          <cell r="W586" t="str">
            <v/>
          </cell>
          <cell r="X586" t="str">
            <v>En9</v>
          </cell>
          <cell r="Y586" t="str">
            <v>Combined sewer overflow storage systems</v>
          </cell>
          <cell r="Z586" t="str">
            <v/>
          </cell>
          <cell r="AA586" t="str">
            <v/>
          </cell>
          <cell r="AB586" t="str">
            <v/>
          </cell>
          <cell r="AC586">
            <v>1</v>
          </cell>
          <cell r="AD586" t="str">
            <v/>
          </cell>
          <cell r="AE586" t="str">
            <v/>
          </cell>
          <cell r="AF586" t="str">
            <v/>
          </cell>
          <cell r="AG586" t="str">
            <v/>
          </cell>
          <cell r="AH586" t="str">
            <v/>
          </cell>
          <cell r="AI586">
            <v>1</v>
          </cell>
          <cell r="AJ586" t="str">
            <v>Under</v>
          </cell>
          <cell r="AK586" t="str">
            <v xml:space="preserve">Revenue </v>
          </cell>
          <cell r="AL586" t="str">
            <v>End of period</v>
          </cell>
          <cell r="AM586" t="str">
            <v/>
          </cell>
          <cell r="AN586" t="str">
            <v/>
          </cell>
          <cell r="AO586" t="str">
            <v>Cubic metres of equivalent storage volume</v>
          </cell>
          <cell r="AP586">
            <v>0</v>
          </cell>
          <cell r="AQ586" t="str">
            <v>Up</v>
          </cell>
          <cell r="AR586" t="str">
            <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t="str">
            <v/>
          </cell>
          <cell r="BJ586" t="str">
            <v/>
          </cell>
          <cell r="BK586" t="str">
            <v/>
          </cell>
          <cell r="BL586" t="str">
            <v/>
          </cell>
          <cell r="BM586" t="str">
            <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t="str">
            <v/>
          </cell>
          <cell r="CE586" t="str">
            <v/>
          </cell>
          <cell r="CF586" t="str">
            <v/>
          </cell>
          <cell r="CG586" t="str">
            <v/>
          </cell>
          <cell r="CH586" t="str">
            <v>Yes</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v>1</v>
          </cell>
          <cell r="DW586" t="str">
            <v/>
          </cell>
        </row>
        <row r="587">
          <cell r="U587" t="str">
            <v>PR19WSH_NEP01</v>
          </cell>
          <cell r="V587" t="str">
            <v/>
          </cell>
          <cell r="W587" t="str">
            <v/>
          </cell>
          <cell r="X587" t="str">
            <v>NEP01</v>
          </cell>
          <cell r="Y587" t="str">
            <v>WINEP Delivery</v>
          </cell>
          <cell r="Z587" t="str">
            <v/>
          </cell>
          <cell r="AA587" t="str">
            <v/>
          </cell>
          <cell r="AB587" t="str">
            <v/>
          </cell>
          <cell r="AC587" t="str">
            <v/>
          </cell>
          <cell r="AD587" t="str">
            <v/>
          </cell>
          <cell r="AE587" t="str">
            <v/>
          </cell>
          <cell r="AF587" t="str">
            <v/>
          </cell>
          <cell r="AG587" t="str">
            <v/>
          </cell>
          <cell r="AH587" t="str">
            <v/>
          </cell>
          <cell r="AI587">
            <v>0</v>
          </cell>
          <cell r="AJ587" t="str">
            <v>NFI</v>
          </cell>
          <cell r="AK587" t="str">
            <v/>
          </cell>
          <cell r="AL587" t="str">
            <v/>
          </cell>
          <cell r="AM587" t="str">
            <v/>
          </cell>
          <cell r="AN587" t="str">
            <v/>
          </cell>
          <cell r="AO587" t="str">
            <v>WINEP requirements met or not met in each year</v>
          </cell>
          <cell r="AP587">
            <v>0</v>
          </cell>
          <cell r="AQ587" t="str">
            <v/>
          </cell>
          <cell r="AR587" t="str">
            <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t="str">
            <v/>
          </cell>
          <cell r="BJ587" t="str">
            <v/>
          </cell>
          <cell r="BK587" t="str">
            <v/>
          </cell>
          <cell r="BL587" t="str">
            <v/>
          </cell>
          <cell r="BM587" t="str">
            <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v>1</v>
          </cell>
          <cell r="DW587" t="str">
            <v/>
          </cell>
        </row>
        <row r="588">
          <cell r="U588" t="str">
            <v>PR19WSH_BI10</v>
          </cell>
          <cell r="V588" t="str">
            <v/>
          </cell>
          <cell r="W588" t="str">
            <v/>
          </cell>
          <cell r="X588" t="str">
            <v>BI10</v>
          </cell>
          <cell r="Y588" t="str">
            <v>Delivery of our South Wales Grid water supply resilience scheme</v>
          </cell>
          <cell r="Z588" t="str">
            <v/>
          </cell>
          <cell r="AA588" t="str">
            <v/>
          </cell>
          <cell r="AB588">
            <v>1</v>
          </cell>
          <cell r="AC588" t="str">
            <v/>
          </cell>
          <cell r="AD588" t="str">
            <v/>
          </cell>
          <cell r="AE588" t="str">
            <v/>
          </cell>
          <cell r="AF588" t="str">
            <v/>
          </cell>
          <cell r="AG588" t="str">
            <v/>
          </cell>
          <cell r="AH588" t="str">
            <v/>
          </cell>
          <cell r="AI588">
            <v>1</v>
          </cell>
          <cell r="AJ588" t="str">
            <v>Under</v>
          </cell>
          <cell r="AK588" t="str">
            <v xml:space="preserve">Revenue </v>
          </cell>
          <cell r="AL588" t="str">
            <v>End of period</v>
          </cell>
          <cell r="AM588" t="str">
            <v/>
          </cell>
          <cell r="AN588">
            <v>0</v>
          </cell>
          <cell r="AO588">
            <v>0</v>
          </cell>
          <cell r="AP588">
            <v>0</v>
          </cell>
          <cell r="AQ588">
            <v>0</v>
          </cell>
          <cell r="AR588" t="str">
            <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t="str">
            <v/>
          </cell>
          <cell r="BJ588" t="str">
            <v/>
          </cell>
          <cell r="BK588" t="str">
            <v/>
          </cell>
          <cell r="BL588" t="str">
            <v/>
          </cell>
          <cell r="BM588" t="str">
            <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t="str">
            <v/>
          </cell>
          <cell r="CE588" t="str">
            <v/>
          </cell>
          <cell r="CF588" t="str">
            <v/>
          </cell>
          <cell r="CG588" t="str">
            <v/>
          </cell>
          <cell r="CH588" t="str">
            <v>Yes</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v>1</v>
          </cell>
          <cell r="DW588" t="str">
            <v/>
          </cell>
        </row>
        <row r="589">
          <cell r="U589" t="str">
            <v>PR19WSH_DWMP</v>
          </cell>
          <cell r="V589" t="str">
            <v/>
          </cell>
          <cell r="W589" t="str">
            <v/>
          </cell>
          <cell r="X589" t="str">
            <v>DWMP</v>
          </cell>
          <cell r="Y589" t="str">
            <v>Delivery of DWMPs</v>
          </cell>
          <cell r="Z589" t="str">
            <v/>
          </cell>
          <cell r="AA589" t="str">
            <v/>
          </cell>
          <cell r="AB589" t="str">
            <v/>
          </cell>
          <cell r="AC589" t="str">
            <v/>
          </cell>
          <cell r="AD589" t="str">
            <v/>
          </cell>
          <cell r="AE589" t="str">
            <v/>
          </cell>
          <cell r="AF589" t="str">
            <v/>
          </cell>
          <cell r="AG589" t="str">
            <v/>
          </cell>
          <cell r="AH589" t="str">
            <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t="str">
            <v/>
          </cell>
          <cell r="BJ589" t="str">
            <v/>
          </cell>
          <cell r="BK589" t="str">
            <v/>
          </cell>
          <cell r="BL589" t="str">
            <v/>
          </cell>
          <cell r="BM589" t="str">
            <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v>0</v>
          </cell>
          <cell r="DV589">
            <v>0</v>
          </cell>
          <cell r="DW589">
            <v>0</v>
          </cell>
        </row>
        <row r="590">
          <cell r="U590" t="str">
            <v>PR19WSX_A1</v>
          </cell>
          <cell r="V590" t="str">
            <v>Affordable bills</v>
          </cell>
          <cell r="W590" t="str">
            <v>PR19 new</v>
          </cell>
          <cell r="X590" t="str">
            <v>A1</v>
          </cell>
          <cell r="Y590" t="str">
            <v>Total bill reduction to customers on social tariffs per 10,000 households</v>
          </cell>
          <cell r="Z590" t="str">
            <v>Total bill reduction to customers receiving a social tariff, divided by the number of residential customers, expressed as £ per 10,000 households</v>
          </cell>
          <cell r="AA590" t="str">
            <v/>
          </cell>
          <cell r="AB590" t="str">
            <v/>
          </cell>
          <cell r="AC590" t="str">
            <v/>
          </cell>
          <cell r="AD590" t="str">
            <v/>
          </cell>
          <cell r="AE590">
            <v>1</v>
          </cell>
          <cell r="AF590" t="str">
            <v/>
          </cell>
          <cell r="AG590" t="str">
            <v/>
          </cell>
          <cell r="AH590" t="str">
            <v/>
          </cell>
          <cell r="AI590">
            <v>1</v>
          </cell>
          <cell r="AJ590" t="str">
            <v>Out &amp; under</v>
          </cell>
          <cell r="AK590" t="str">
            <v xml:space="preserve">Revenue </v>
          </cell>
          <cell r="AL590" t="str">
            <v>In-period</v>
          </cell>
          <cell r="AM590" t="str">
            <v>Affordability/vulnerability</v>
          </cell>
          <cell r="AN590" t="str">
            <v>nr</v>
          </cell>
          <cell r="AO590" t="str">
            <v>£ per 10,000 households</v>
          </cell>
          <cell r="AP590">
            <v>0</v>
          </cell>
          <cell r="AQ590" t="str">
            <v>Up</v>
          </cell>
          <cell r="AR590" t="str">
            <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t="str">
            <v/>
          </cell>
          <cell r="BJ590" t="str">
            <v/>
          </cell>
          <cell r="BK590" t="str">
            <v/>
          </cell>
          <cell r="BL590" t="str">
            <v/>
          </cell>
          <cell r="BM590" t="str">
            <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t="str">
            <v>Yes</v>
          </cell>
          <cell r="CE590" t="str">
            <v>Yes</v>
          </cell>
          <cell r="CF590" t="str">
            <v>Yes</v>
          </cell>
          <cell r="CG590" t="str">
            <v>Yes</v>
          </cell>
          <cell r="CH590" t="str">
            <v>Yes</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v>1</v>
          </cell>
          <cell r="DW590" t="str">
            <v/>
          </cell>
        </row>
        <row r="591">
          <cell r="U591" t="str">
            <v>PR19WSX_A2</v>
          </cell>
          <cell r="V591" t="str">
            <v>Affordable bills</v>
          </cell>
          <cell r="W591" t="str">
            <v>PR19 new</v>
          </cell>
          <cell r="X591" t="str">
            <v>A2</v>
          </cell>
          <cell r="Y591" t="str">
            <v>Successful applications for assistance received by the independent advice sector/third parties</v>
          </cell>
          <cell r="Z591" t="str">
            <v>Number of successful applications for assistance received by the independent advice sector/third parties that are funded</v>
          </cell>
          <cell r="AA591" t="str">
            <v/>
          </cell>
          <cell r="AB591" t="str">
            <v/>
          </cell>
          <cell r="AC591" t="str">
            <v/>
          </cell>
          <cell r="AD591" t="str">
            <v/>
          </cell>
          <cell r="AE591">
            <v>1</v>
          </cell>
          <cell r="AF591" t="str">
            <v/>
          </cell>
          <cell r="AG591" t="str">
            <v/>
          </cell>
          <cell r="AH591" t="str">
            <v/>
          </cell>
          <cell r="AI591">
            <v>1</v>
          </cell>
          <cell r="AJ591" t="str">
            <v>NFI</v>
          </cell>
          <cell r="AK591" t="str">
            <v/>
          </cell>
          <cell r="AL591" t="str">
            <v/>
          </cell>
          <cell r="AM591" t="str">
            <v>Affordability/vulnerability</v>
          </cell>
          <cell r="AN591" t="str">
            <v>nr</v>
          </cell>
          <cell r="AO591" t="str">
            <v>Number of applications</v>
          </cell>
          <cell r="AP591">
            <v>0</v>
          </cell>
          <cell r="AQ591" t="str">
            <v>Up</v>
          </cell>
          <cell r="AR591" t="str">
            <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t="str">
            <v/>
          </cell>
          <cell r="BJ591" t="str">
            <v/>
          </cell>
          <cell r="BK591" t="str">
            <v/>
          </cell>
          <cell r="BL591" t="str">
            <v/>
          </cell>
          <cell r="BM591" t="str">
            <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v>1</v>
          </cell>
          <cell r="DW591" t="str">
            <v/>
          </cell>
        </row>
        <row r="592">
          <cell r="U592" t="str">
            <v>PR19WSX_A3</v>
          </cell>
          <cell r="V592" t="str">
            <v>Affordable bills</v>
          </cell>
          <cell r="W592" t="str">
            <v>PR19 new</v>
          </cell>
          <cell r="X592" t="str">
            <v>A3</v>
          </cell>
          <cell r="Y592" t="str">
            <v>Void sites</v>
          </cell>
          <cell r="Z592" t="str">
            <v>Percentage of all connected properties that are void</v>
          </cell>
          <cell r="AA592" t="str">
            <v/>
          </cell>
          <cell r="AB592" t="str">
            <v/>
          </cell>
          <cell r="AC592" t="str">
            <v/>
          </cell>
          <cell r="AD592" t="str">
            <v/>
          </cell>
          <cell r="AE592">
            <v>1</v>
          </cell>
          <cell r="AF592" t="str">
            <v/>
          </cell>
          <cell r="AG592" t="str">
            <v/>
          </cell>
          <cell r="AH592" t="str">
            <v/>
          </cell>
          <cell r="AI592">
            <v>1</v>
          </cell>
          <cell r="AJ592" t="str">
            <v>Out &amp; under</v>
          </cell>
          <cell r="AK592" t="str">
            <v xml:space="preserve">Revenue </v>
          </cell>
          <cell r="AL592" t="str">
            <v>In-period</v>
          </cell>
          <cell r="AM592" t="str">
            <v>Voids and gap sites</v>
          </cell>
          <cell r="AN592" t="str">
            <v>%</v>
          </cell>
          <cell r="AO592" t="str">
            <v>Percentage of properties</v>
          </cell>
          <cell r="AP592">
            <v>2</v>
          </cell>
          <cell r="AQ592" t="str">
            <v>Down</v>
          </cell>
          <cell r="AR592" t="str">
            <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t="str">
            <v/>
          </cell>
          <cell r="BJ592" t="str">
            <v/>
          </cell>
          <cell r="BK592" t="str">
            <v/>
          </cell>
          <cell r="BL592" t="str">
            <v/>
          </cell>
          <cell r="BM592" t="str">
            <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t="str">
            <v>Yes</v>
          </cell>
          <cell r="CE592" t="str">
            <v>Yes</v>
          </cell>
          <cell r="CF592" t="str">
            <v>Yes</v>
          </cell>
          <cell r="CG592" t="str">
            <v>Yes</v>
          </cell>
          <cell r="CH592" t="str">
            <v>Yes</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v>1</v>
          </cell>
          <cell r="DW592" t="str">
            <v/>
          </cell>
        </row>
        <row r="593">
          <cell r="U593" t="str">
            <v>PR19WSX_A4</v>
          </cell>
          <cell r="V593" t="str">
            <v>Affordable bills</v>
          </cell>
          <cell r="W593" t="str">
            <v>PR19 new</v>
          </cell>
          <cell r="X593" t="str">
            <v>A4</v>
          </cell>
          <cell r="Y593" t="str">
            <v>Gap sites</v>
          </cell>
          <cell r="Z593" t="str">
            <v>Number of properties newly billed over the year that were connected to our water supply and/or sewerage systems more than two financial years previously</v>
          </cell>
          <cell r="AA593" t="str">
            <v/>
          </cell>
          <cell r="AB593" t="str">
            <v/>
          </cell>
          <cell r="AC593" t="str">
            <v/>
          </cell>
          <cell r="AD593" t="str">
            <v/>
          </cell>
          <cell r="AE593">
            <v>1</v>
          </cell>
          <cell r="AF593" t="str">
            <v/>
          </cell>
          <cell r="AG593" t="str">
            <v/>
          </cell>
          <cell r="AH593" t="str">
            <v/>
          </cell>
          <cell r="AI593">
            <v>1</v>
          </cell>
          <cell r="AJ593" t="str">
            <v>Out &amp; under</v>
          </cell>
          <cell r="AK593" t="str">
            <v xml:space="preserve">Revenue </v>
          </cell>
          <cell r="AL593" t="str">
            <v>In-period</v>
          </cell>
          <cell r="AM593" t="str">
            <v>Voids and gap sites</v>
          </cell>
          <cell r="AN593" t="str">
            <v>nr</v>
          </cell>
          <cell r="AO593" t="str">
            <v>Number of gap sites discovered</v>
          </cell>
          <cell r="AP593">
            <v>0</v>
          </cell>
          <cell r="AQ593" t="str">
            <v>Up</v>
          </cell>
          <cell r="AR593" t="str">
            <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t="str">
            <v/>
          </cell>
          <cell r="BJ593" t="str">
            <v/>
          </cell>
          <cell r="BK593" t="str">
            <v/>
          </cell>
          <cell r="BL593" t="str">
            <v/>
          </cell>
          <cell r="BM593" t="str">
            <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t="str">
            <v>Yes</v>
          </cell>
          <cell r="CE593" t="str">
            <v>Yes</v>
          </cell>
          <cell r="CF593" t="str">
            <v>Yes</v>
          </cell>
          <cell r="CG593" t="str">
            <v>Yes</v>
          </cell>
          <cell r="CH593" t="str">
            <v>Yes</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v>1</v>
          </cell>
          <cell r="DW593" t="str">
            <v/>
          </cell>
        </row>
        <row r="594">
          <cell r="U594" t="str">
            <v>PR19WSX_X1</v>
          </cell>
          <cell r="V594" t="str">
            <v>Excellent service for customers</v>
          </cell>
          <cell r="W594" t="str">
            <v>PR19 new</v>
          </cell>
          <cell r="X594" t="str">
            <v>X1</v>
          </cell>
          <cell r="Y594" t="str">
            <v>C-MeX: Customer measure of experience</v>
          </cell>
          <cell r="Z594" t="str">
            <v>Customer measure of experience (C-MeX)</v>
          </cell>
          <cell r="AA594" t="str">
            <v/>
          </cell>
          <cell r="AB594" t="str">
            <v/>
          </cell>
          <cell r="AC594" t="str">
            <v/>
          </cell>
          <cell r="AD594" t="str">
            <v/>
          </cell>
          <cell r="AE594">
            <v>1</v>
          </cell>
          <cell r="AF594" t="str">
            <v/>
          </cell>
          <cell r="AG594" t="str">
            <v/>
          </cell>
          <cell r="AH594" t="str">
            <v/>
          </cell>
          <cell r="AI594">
            <v>1</v>
          </cell>
          <cell r="AJ594" t="str">
            <v>Out &amp; under</v>
          </cell>
          <cell r="AK594" t="str">
            <v xml:space="preserve">Revenue </v>
          </cell>
          <cell r="AL594" t="str">
            <v>In-period</v>
          </cell>
          <cell r="AM594" t="str">
            <v>Customer measure of experience (C-MeX)</v>
          </cell>
          <cell r="AN594" t="str">
            <v>score</v>
          </cell>
          <cell r="AO594" t="str">
            <v>C-MeX score</v>
          </cell>
          <cell r="AP594">
            <v>2</v>
          </cell>
          <cell r="AQ594" t="str">
            <v>Up</v>
          </cell>
          <cell r="AR594" t="str">
            <v>C-MeX: Customer measure of experience</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t="str">
            <v>n/a</v>
          </cell>
          <cell r="BJ594" t="str">
            <v>n/a</v>
          </cell>
          <cell r="BK594" t="str">
            <v>n/a</v>
          </cell>
          <cell r="BL594" t="str">
            <v>n/a</v>
          </cell>
          <cell r="BM594" t="str">
            <v>n/a</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t="str">
            <v>Yes</v>
          </cell>
          <cell r="CE594" t="str">
            <v>Yes</v>
          </cell>
          <cell r="CF594" t="str">
            <v>Yes</v>
          </cell>
          <cell r="CG594" t="str">
            <v>Yes</v>
          </cell>
          <cell r="CH594" t="str">
            <v>Yes</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v>1</v>
          </cell>
          <cell r="DW594" t="str">
            <v/>
          </cell>
        </row>
        <row r="595">
          <cell r="U595" t="str">
            <v>PR19WSX_X2</v>
          </cell>
          <cell r="V595" t="str">
            <v>Excellent service for customers</v>
          </cell>
          <cell r="W595" t="str">
            <v>PR19 new</v>
          </cell>
          <cell r="X595" t="str">
            <v>X2</v>
          </cell>
          <cell r="Y595" t="str">
            <v>D-MeX: Developer services measure of experience</v>
          </cell>
          <cell r="Z595" t="str">
            <v>Developer services measure of experience (D-MeX)</v>
          </cell>
          <cell r="AA595" t="str">
            <v/>
          </cell>
          <cell r="AB595">
            <v>0.37</v>
          </cell>
          <cell r="AC595">
            <v>0.63</v>
          </cell>
          <cell r="AD595" t="str">
            <v/>
          </cell>
          <cell r="AE595" t="str">
            <v/>
          </cell>
          <cell r="AF595" t="str">
            <v/>
          </cell>
          <cell r="AG595" t="str">
            <v/>
          </cell>
          <cell r="AH595" t="str">
            <v/>
          </cell>
          <cell r="AI595">
            <v>1</v>
          </cell>
          <cell r="AJ595" t="str">
            <v>Out &amp; under</v>
          </cell>
          <cell r="AK595" t="str">
            <v xml:space="preserve">Revenue </v>
          </cell>
          <cell r="AL595" t="str">
            <v>In-period</v>
          </cell>
          <cell r="AM595" t="str">
            <v>Developer services measure of experience (D-MeX)</v>
          </cell>
          <cell r="AN595" t="str">
            <v>score</v>
          </cell>
          <cell r="AO595" t="str">
            <v>D-MeX Score</v>
          </cell>
          <cell r="AP595">
            <v>2</v>
          </cell>
          <cell r="AQ595" t="str">
            <v>Up</v>
          </cell>
          <cell r="AR595" t="str">
            <v>D-MeX: Developer services measure of experience</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t="str">
            <v>n/a</v>
          </cell>
          <cell r="BJ595" t="str">
            <v>n/a</v>
          </cell>
          <cell r="BK595" t="str">
            <v>n/a</v>
          </cell>
          <cell r="BL595" t="str">
            <v>n/a</v>
          </cell>
          <cell r="BM595" t="str">
            <v>n/a</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t="str">
            <v>Yes</v>
          </cell>
          <cell r="CE595" t="str">
            <v>Yes</v>
          </cell>
          <cell r="CF595" t="str">
            <v>Yes</v>
          </cell>
          <cell r="CG595" t="str">
            <v>Yes</v>
          </cell>
          <cell r="CH595" t="str">
            <v>Yes</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v>1</v>
          </cell>
          <cell r="DW595" t="str">
            <v/>
          </cell>
        </row>
        <row r="596">
          <cell r="U596" t="str">
            <v>PR19WSX_X3</v>
          </cell>
          <cell r="V596" t="str">
            <v>Excellent service for customers</v>
          </cell>
          <cell r="W596" t="str">
            <v>PR14 continuation</v>
          </cell>
          <cell r="X596" t="str">
            <v>X3</v>
          </cell>
          <cell r="Y596" t="str">
            <v>Value for money</v>
          </cell>
          <cell r="Z596" t="str">
            <v>The percentage of customers rating overall service as good value for money when asked in an annual tracking telephone survey</v>
          </cell>
          <cell r="AA596" t="str">
            <v/>
          </cell>
          <cell r="AB596" t="str">
            <v/>
          </cell>
          <cell r="AC596" t="str">
            <v/>
          </cell>
          <cell r="AD596" t="str">
            <v/>
          </cell>
          <cell r="AE596">
            <v>1</v>
          </cell>
          <cell r="AF596" t="str">
            <v/>
          </cell>
          <cell r="AG596" t="str">
            <v/>
          </cell>
          <cell r="AH596" t="str">
            <v/>
          </cell>
          <cell r="AI596">
            <v>1</v>
          </cell>
          <cell r="AJ596" t="str">
            <v>NFI</v>
          </cell>
          <cell r="AK596" t="str">
            <v/>
          </cell>
          <cell r="AL596" t="str">
            <v/>
          </cell>
          <cell r="AM596" t="str">
            <v>Affordability/vulnerability</v>
          </cell>
          <cell r="AN596" t="str">
            <v>%</v>
          </cell>
          <cell r="AO596" t="str">
            <v>Percentage rating the service as good value for money</v>
          </cell>
          <cell r="AP596">
            <v>0</v>
          </cell>
          <cell r="AQ596" t="str">
            <v>Up</v>
          </cell>
          <cell r="AR596" t="str">
            <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t="str">
            <v/>
          </cell>
          <cell r="BJ596" t="str">
            <v/>
          </cell>
          <cell r="BK596" t="str">
            <v/>
          </cell>
          <cell r="BL596" t="str">
            <v/>
          </cell>
          <cell r="BM596" t="str">
            <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v>1</v>
          </cell>
          <cell r="DW596" t="str">
            <v/>
          </cell>
        </row>
        <row r="597">
          <cell r="U597" t="str">
            <v>PR19WSX_C1</v>
          </cell>
          <cell r="V597" t="str">
            <v>Better relationships with customers and communities</v>
          </cell>
          <cell r="W597" t="str">
            <v>PR19 new</v>
          </cell>
          <cell r="X597" t="str">
            <v>C1</v>
          </cell>
          <cell r="Y597" t="str">
            <v>Priority services for customers in vulnerable circumstances</v>
          </cell>
          <cell r="Z597"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AA597" t="str">
            <v/>
          </cell>
          <cell r="AB597" t="str">
            <v/>
          </cell>
          <cell r="AC597" t="str">
            <v/>
          </cell>
          <cell r="AD597" t="str">
            <v/>
          </cell>
          <cell r="AE597">
            <v>1</v>
          </cell>
          <cell r="AF597" t="str">
            <v/>
          </cell>
          <cell r="AG597" t="str">
            <v/>
          </cell>
          <cell r="AH597" t="str">
            <v/>
          </cell>
          <cell r="AI597">
            <v>1</v>
          </cell>
          <cell r="AJ597" t="str">
            <v>NFI</v>
          </cell>
          <cell r="AK597" t="str">
            <v/>
          </cell>
          <cell r="AL597" t="str">
            <v/>
          </cell>
          <cell r="AM597" t="str">
            <v>Affordability/vulnerability</v>
          </cell>
          <cell r="AN597" t="str">
            <v>%</v>
          </cell>
          <cell r="AO597" t="str">
            <v>Percentage of applicable households</v>
          </cell>
          <cell r="AP597">
            <v>1</v>
          </cell>
          <cell r="AQ597" t="str">
            <v>Up</v>
          </cell>
          <cell r="AR597" t="str">
            <v>Priority services for customers in vulnerable circumstances</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t="str">
            <v>2.8 / 17.5 / 45</v>
          </cell>
          <cell r="BJ597" t="str">
            <v>3.9 / 35 / 90</v>
          </cell>
          <cell r="BK597" t="str">
            <v>4.9 / 35 / 90</v>
          </cell>
          <cell r="BL597" t="str">
            <v>6.0 / 35 / 90</v>
          </cell>
          <cell r="BM597" t="str">
            <v>7.0 / 35 / 90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v>1</v>
          </cell>
          <cell r="DW597" t="str">
            <v/>
          </cell>
        </row>
        <row r="598">
          <cell r="U598" t="str">
            <v>PR19WSX_C2</v>
          </cell>
          <cell r="V598" t="str">
            <v>Better relationships with customers and communities</v>
          </cell>
          <cell r="W598" t="str">
            <v>PR14 continuation</v>
          </cell>
          <cell r="X598" t="str">
            <v>C2</v>
          </cell>
          <cell r="Y598" t="str">
            <v>Delivering for customers in vulnerable circumstances</v>
          </cell>
          <cell r="Z598" t="str">
            <v>The accessibility and inclusivity of the company's services to customers, specifically meeting the BS 18477 British Standard on inclusive service provision and retaining our Customer Service Excellence Award</v>
          </cell>
          <cell r="AA598" t="str">
            <v/>
          </cell>
          <cell r="AB598" t="str">
            <v/>
          </cell>
          <cell r="AC598" t="str">
            <v/>
          </cell>
          <cell r="AD598" t="str">
            <v/>
          </cell>
          <cell r="AE598">
            <v>1</v>
          </cell>
          <cell r="AF598" t="str">
            <v/>
          </cell>
          <cell r="AG598" t="str">
            <v/>
          </cell>
          <cell r="AH598" t="str">
            <v/>
          </cell>
          <cell r="AI598">
            <v>1</v>
          </cell>
          <cell r="AJ598" t="str">
            <v>NFI</v>
          </cell>
          <cell r="AK598" t="str">
            <v/>
          </cell>
          <cell r="AL598" t="str">
            <v/>
          </cell>
          <cell r="AM598" t="str">
            <v>Affordability/vulnerability</v>
          </cell>
          <cell r="AN598" t="str">
            <v>text</v>
          </cell>
          <cell r="AO598" t="str">
            <v>Compliance with BS 18477 and achievement of the Customer Service Excellence award/ Non-compliance with BS 18477 and no achievement of the Customer Service Excellence Award</v>
          </cell>
          <cell r="AP598">
            <v>0</v>
          </cell>
          <cell r="AQ598" t="str">
            <v>text</v>
          </cell>
          <cell r="AR598" t="str">
            <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t="str">
            <v/>
          </cell>
          <cell r="BJ598" t="str">
            <v/>
          </cell>
          <cell r="BK598" t="str">
            <v/>
          </cell>
          <cell r="BL598" t="str">
            <v/>
          </cell>
          <cell r="BM598" t="str">
            <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v>1</v>
          </cell>
          <cell r="DW598" t="str">
            <v/>
          </cell>
        </row>
        <row r="599">
          <cell r="U599" t="str">
            <v>PR19WSX_C3</v>
          </cell>
          <cell r="V599" t="str">
            <v>Better relationships with customers and communities</v>
          </cell>
          <cell r="W599" t="str">
            <v>PR19 new</v>
          </cell>
          <cell r="X599" t="str">
            <v>C3</v>
          </cell>
          <cell r="Y599" t="str">
            <v>Number of children/students engaged</v>
          </cell>
          <cell r="Z599" t="str">
            <v xml:space="preserve">Number of children/students directly engaged on subjects that will help us achieve our other objectives e.g. water efficiency and sewer misuse. </v>
          </cell>
          <cell r="AA599">
            <v>0.25</v>
          </cell>
          <cell r="AB599">
            <v>0.25</v>
          </cell>
          <cell r="AC599">
            <v>0.25</v>
          </cell>
          <cell r="AD599">
            <v>0.25</v>
          </cell>
          <cell r="AE599" t="str">
            <v/>
          </cell>
          <cell r="AF599" t="str">
            <v/>
          </cell>
          <cell r="AG599" t="str">
            <v/>
          </cell>
          <cell r="AH599" t="str">
            <v/>
          </cell>
          <cell r="AI599">
            <v>1</v>
          </cell>
          <cell r="AJ599" t="str">
            <v>Out &amp; under</v>
          </cell>
          <cell r="AK599" t="str">
            <v xml:space="preserve">Revenue </v>
          </cell>
          <cell r="AL599" t="str">
            <v>In-period</v>
          </cell>
          <cell r="AM599" t="str">
            <v>Customer education/awareness</v>
          </cell>
          <cell r="AN599" t="str">
            <v>nr</v>
          </cell>
          <cell r="AO599" t="str">
            <v>Number of children/students engaged</v>
          </cell>
          <cell r="AP599">
            <v>0</v>
          </cell>
          <cell r="AQ599" t="str">
            <v>Up</v>
          </cell>
          <cell r="AR599" t="str">
            <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t="str">
            <v/>
          </cell>
          <cell r="BJ599" t="str">
            <v/>
          </cell>
          <cell r="BK599" t="str">
            <v/>
          </cell>
          <cell r="BL599" t="str">
            <v/>
          </cell>
          <cell r="BM599" t="str">
            <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t="str">
            <v>Yes</v>
          </cell>
          <cell r="CE599" t="str">
            <v>Yes</v>
          </cell>
          <cell r="CF599" t="str">
            <v>Yes</v>
          </cell>
          <cell r="CG599" t="str">
            <v>Yes</v>
          </cell>
          <cell r="CH599" t="str">
            <v>Yes</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v>1</v>
          </cell>
          <cell r="DW599" t="str">
            <v/>
          </cell>
        </row>
        <row r="600">
          <cell r="U600" t="str">
            <v>PR19WSX_W1</v>
          </cell>
          <cell r="V600" t="str">
            <v>Efficient use of water</v>
          </cell>
          <cell r="W600" t="str">
            <v>PR14 revision</v>
          </cell>
          <cell r="X600" t="str">
            <v>W1</v>
          </cell>
          <cell r="Y600" t="str">
            <v>Leakage</v>
          </cell>
          <cell r="Z600" t="str">
            <v>Percentage reduction in leakage expressed as a three year average</v>
          </cell>
          <cell r="AA600" t="str">
            <v/>
          </cell>
          <cell r="AB600">
            <v>1</v>
          </cell>
          <cell r="AC600" t="str">
            <v/>
          </cell>
          <cell r="AD600" t="str">
            <v/>
          </cell>
          <cell r="AE600" t="str">
            <v/>
          </cell>
          <cell r="AF600" t="str">
            <v/>
          </cell>
          <cell r="AG600" t="str">
            <v/>
          </cell>
          <cell r="AH600" t="str">
            <v/>
          </cell>
          <cell r="AI600">
            <v>1</v>
          </cell>
          <cell r="AJ600" t="str">
            <v>Out &amp; under</v>
          </cell>
          <cell r="AK600" t="str">
            <v xml:space="preserve">Revenue </v>
          </cell>
          <cell r="AL600" t="str">
            <v>In-period</v>
          </cell>
          <cell r="AM600" t="str">
            <v>Leakage</v>
          </cell>
          <cell r="AN600" t="str">
            <v>%</v>
          </cell>
          <cell r="AO600" t="str">
            <v>Percentage reduction from baseline (2019-20) using 3 year average</v>
          </cell>
          <cell r="AP600">
            <v>1</v>
          </cell>
          <cell r="AQ600" t="str">
            <v>Up</v>
          </cell>
          <cell r="AR600" t="str">
            <v>Leakage</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1.6</v>
          </cell>
          <cell r="BJ600">
            <v>3.9</v>
          </cell>
          <cell r="BK600">
            <v>6.9</v>
          </cell>
          <cell r="BL600">
            <v>9.9</v>
          </cell>
          <cell r="BM600">
            <v>12.8</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t="str">
            <v>Yes</v>
          </cell>
          <cell r="CE600" t="str">
            <v>Yes</v>
          </cell>
          <cell r="CF600" t="str">
            <v>Yes</v>
          </cell>
          <cell r="CG600" t="str">
            <v>Yes</v>
          </cell>
          <cell r="CH600" t="str">
            <v>Yes</v>
          </cell>
          <cell r="CI600">
            <v>-45.4</v>
          </cell>
          <cell r="CJ600">
            <v>-45.4</v>
          </cell>
          <cell r="CK600">
            <v>-45.4</v>
          </cell>
          <cell r="CL600">
            <v>-45.4</v>
          </cell>
          <cell r="CM600">
            <v>-45.4</v>
          </cell>
          <cell r="CN600">
            <v>-25</v>
          </cell>
          <cell r="CO600">
            <v>-25</v>
          </cell>
          <cell r="CP600">
            <v>-25</v>
          </cell>
          <cell r="CQ600">
            <v>-25</v>
          </cell>
          <cell r="CR600">
            <v>-25</v>
          </cell>
          <cell r="CS600" t="str">
            <v/>
          </cell>
          <cell r="CT600" t="str">
            <v/>
          </cell>
          <cell r="CU600" t="str">
            <v/>
          </cell>
          <cell r="CV600" t="str">
            <v/>
          </cell>
          <cell r="CW600" t="str">
            <v/>
          </cell>
          <cell r="CX600" t="str">
            <v/>
          </cell>
          <cell r="CY600" t="str">
            <v/>
          </cell>
          <cell r="CZ600" t="str">
            <v/>
          </cell>
          <cell r="DA600" t="str">
            <v/>
          </cell>
          <cell r="DB600" t="str">
            <v/>
          </cell>
          <cell r="DC600">
            <v>35.6</v>
          </cell>
          <cell r="DD600">
            <v>36.200000000000003</v>
          </cell>
          <cell r="DE600">
            <v>37.1</v>
          </cell>
          <cell r="DF600">
            <v>38.1</v>
          </cell>
          <cell r="DG600">
            <v>39.299999999999997</v>
          </cell>
          <cell r="DH600" t="str">
            <v>*</v>
          </cell>
          <cell r="DI600" t="str">
            <v>*</v>
          </cell>
          <cell r="DJ600" t="str">
            <v>*</v>
          </cell>
          <cell r="DK600" t="str">
            <v>*</v>
          </cell>
          <cell r="DL600" t="str">
            <v>*</v>
          </cell>
          <cell r="DM600">
            <v>-0.33</v>
          </cell>
          <cell r="DN600" t="str">
            <v/>
          </cell>
          <cell r="DO600" t="str">
            <v/>
          </cell>
          <cell r="DP600">
            <v>-0.47099999999999997</v>
          </cell>
          <cell r="DQ600">
            <v>0.22</v>
          </cell>
          <cell r="DR600" t="str">
            <v/>
          </cell>
          <cell r="DS600" t="str">
            <v/>
          </cell>
          <cell r="DT600">
            <v>0.47099999999999997</v>
          </cell>
          <cell r="DU600" t="str">
            <v/>
          </cell>
          <cell r="DV600">
            <v>1</v>
          </cell>
          <cell r="DW600" t="str">
            <v/>
          </cell>
        </row>
        <row r="601">
          <cell r="U601" t="str">
            <v>PR19WSX_W2</v>
          </cell>
          <cell r="V601" t="str">
            <v>Efficient use of water</v>
          </cell>
          <cell r="W601" t="str">
            <v>PR14 revision</v>
          </cell>
          <cell r="X601" t="str">
            <v>W2</v>
          </cell>
          <cell r="Y601" t="str">
            <v>Per capita consumption</v>
          </cell>
          <cell r="Z601" t="str">
            <v>Average amount of water used by each person that lives in a residential property (litres per person per day)</v>
          </cell>
          <cell r="AA601" t="str">
            <v/>
          </cell>
          <cell r="AB601">
            <v>1</v>
          </cell>
          <cell r="AC601" t="str">
            <v/>
          </cell>
          <cell r="AD601" t="str">
            <v/>
          </cell>
          <cell r="AE601" t="str">
            <v/>
          </cell>
          <cell r="AF601" t="str">
            <v/>
          </cell>
          <cell r="AG601" t="str">
            <v/>
          </cell>
          <cell r="AH601" t="str">
            <v/>
          </cell>
          <cell r="AI601">
            <v>1</v>
          </cell>
          <cell r="AJ601" t="str">
            <v>Out &amp; under</v>
          </cell>
          <cell r="AK601" t="str">
            <v xml:space="preserve">Revenue </v>
          </cell>
          <cell r="AL601" t="str">
            <v>End of period</v>
          </cell>
          <cell r="AM601" t="str">
            <v>Water consumption</v>
          </cell>
          <cell r="AN601" t="str">
            <v xml:space="preserve">% </v>
          </cell>
          <cell r="AO601" t="str">
            <v>Percentage reduction from baseline (2019-20) using 3 year average</v>
          </cell>
          <cell r="AP601">
            <v>1</v>
          </cell>
          <cell r="AQ601" t="str">
            <v>Up</v>
          </cell>
          <cell r="AR601" t="str">
            <v>Per capita consumption</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0.1</v>
          </cell>
          <cell r="BJ601">
            <v>0.2</v>
          </cell>
          <cell r="BK601">
            <v>0.3</v>
          </cell>
          <cell r="BL601">
            <v>0.4</v>
          </cell>
          <cell r="BM601">
            <v>0.9</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t="str">
            <v>Yes</v>
          </cell>
          <cell r="CE601" t="str">
            <v>Yes</v>
          </cell>
          <cell r="CF601" t="str">
            <v>Yes</v>
          </cell>
          <cell r="CG601" t="str">
            <v>Yes</v>
          </cell>
          <cell r="CH601" t="str">
            <v>Yes</v>
          </cell>
          <cell r="CI601" t="str">
            <v/>
          </cell>
          <cell r="CJ601" t="str">
            <v/>
          </cell>
          <cell r="CK601" t="str">
            <v/>
          </cell>
          <cell r="CL601" t="str">
            <v/>
          </cell>
          <cell r="CM601" t="str">
            <v/>
          </cell>
          <cell r="CN601">
            <v>-12.7</v>
          </cell>
          <cell r="CO601">
            <v>-12.7</v>
          </cell>
          <cell r="CP601">
            <v>-12.7</v>
          </cell>
          <cell r="CQ601">
            <v>-12.7</v>
          </cell>
          <cell r="CR601">
            <v>-12.7</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v>-0.13</v>
          </cell>
          <cell r="DN601">
            <v>-0.43</v>
          </cell>
          <cell r="DO601" t="str">
            <v/>
          </cell>
          <cell r="DP601" t="str">
            <v/>
          </cell>
          <cell r="DQ601">
            <v>9.0999999999999998E-2</v>
          </cell>
          <cell r="DR601" t="str">
            <v/>
          </cell>
          <cell r="DS601" t="str">
            <v/>
          </cell>
          <cell r="DT601" t="str">
            <v/>
          </cell>
          <cell r="DU601" t="str">
            <v/>
          </cell>
          <cell r="DV601">
            <v>1</v>
          </cell>
          <cell r="DW601" t="str">
            <v/>
          </cell>
        </row>
        <row r="602">
          <cell r="U602" t="str">
            <v>PR19WSX_W3</v>
          </cell>
          <cell r="V602" t="str">
            <v>Efficient use of water</v>
          </cell>
          <cell r="W602" t="str">
            <v>PR14 continuation</v>
          </cell>
          <cell r="X602" t="str">
            <v>W3</v>
          </cell>
          <cell r="Y602" t="str">
            <v>Customer reported leaks fixed within a day</v>
          </cell>
          <cell r="Z602" t="str">
            <v>Percentage of customer reported leaks fixed by the end of the next working day (on water mains - excludes service pipes)</v>
          </cell>
          <cell r="AA602" t="str">
            <v/>
          </cell>
          <cell r="AB602">
            <v>1</v>
          </cell>
          <cell r="AC602" t="str">
            <v/>
          </cell>
          <cell r="AD602" t="str">
            <v/>
          </cell>
          <cell r="AE602" t="str">
            <v/>
          </cell>
          <cell r="AF602" t="str">
            <v/>
          </cell>
          <cell r="AG602" t="str">
            <v/>
          </cell>
          <cell r="AH602" t="str">
            <v/>
          </cell>
          <cell r="AI602">
            <v>1</v>
          </cell>
          <cell r="AJ602" t="str">
            <v>Out &amp; under</v>
          </cell>
          <cell r="AK602" t="str">
            <v xml:space="preserve">Revenue </v>
          </cell>
          <cell r="AL602" t="str">
            <v>In-period</v>
          </cell>
          <cell r="AM602" t="str">
            <v>Leakage</v>
          </cell>
          <cell r="AN602" t="str">
            <v>%</v>
          </cell>
          <cell r="AO602" t="str">
            <v>Percentage of leaks fixed</v>
          </cell>
          <cell r="AP602">
            <v>0</v>
          </cell>
          <cell r="AQ602" t="str">
            <v>Up</v>
          </cell>
          <cell r="AR602" t="str">
            <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t="str">
            <v/>
          </cell>
          <cell r="BJ602" t="str">
            <v/>
          </cell>
          <cell r="BK602" t="str">
            <v/>
          </cell>
          <cell r="BL602" t="str">
            <v/>
          </cell>
          <cell r="BM602" t="str">
            <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t="str">
            <v>Yes</v>
          </cell>
          <cell r="CE602" t="str">
            <v>Yes</v>
          </cell>
          <cell r="CF602" t="str">
            <v>Yes</v>
          </cell>
          <cell r="CG602" t="str">
            <v>Yes</v>
          </cell>
          <cell r="CH602" t="str">
            <v>Yes</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v>1</v>
          </cell>
          <cell r="DW602" t="str">
            <v/>
          </cell>
        </row>
        <row r="603">
          <cell r="U603" t="str">
            <v>PR19WSX_W4</v>
          </cell>
          <cell r="V603" t="str">
            <v>Efficient use of water</v>
          </cell>
          <cell r="W603" t="str">
            <v>PR14 revision</v>
          </cell>
          <cell r="X603" t="str">
            <v>W4</v>
          </cell>
          <cell r="Y603" t="str">
            <v>Volume of water saved by water efficiency engagement</v>
          </cell>
          <cell r="Z603" t="str">
            <v>Volume of water saved by helping customers reduce the amount of water they use because of our engagement programme</v>
          </cell>
          <cell r="AA603" t="str">
            <v/>
          </cell>
          <cell r="AB603">
            <v>1</v>
          </cell>
          <cell r="AC603" t="str">
            <v/>
          </cell>
          <cell r="AD603" t="str">
            <v/>
          </cell>
          <cell r="AE603" t="str">
            <v/>
          </cell>
          <cell r="AF603" t="str">
            <v/>
          </cell>
          <cell r="AG603" t="str">
            <v/>
          </cell>
          <cell r="AH603" t="str">
            <v/>
          </cell>
          <cell r="AI603">
            <v>1</v>
          </cell>
          <cell r="AJ603" t="str">
            <v>NFI</v>
          </cell>
          <cell r="AK603" t="str">
            <v/>
          </cell>
          <cell r="AL603" t="str">
            <v/>
          </cell>
          <cell r="AM603" t="str">
            <v>Water consumption</v>
          </cell>
          <cell r="AN603" t="str">
            <v>nr</v>
          </cell>
          <cell r="AO603" t="str">
            <v>Megalitres per day - cumulative</v>
          </cell>
          <cell r="AP603">
            <v>1</v>
          </cell>
          <cell r="AQ603" t="str">
            <v>Up</v>
          </cell>
          <cell r="AR603" t="str">
            <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t="str">
            <v/>
          </cell>
          <cell r="BJ603" t="str">
            <v/>
          </cell>
          <cell r="BK603" t="str">
            <v/>
          </cell>
          <cell r="BL603" t="str">
            <v/>
          </cell>
          <cell r="BM603" t="str">
            <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v>1</v>
          </cell>
          <cell r="DW603" t="str">
            <v/>
          </cell>
        </row>
        <row r="604">
          <cell r="U604" t="str">
            <v>PR19WSX_Q1</v>
          </cell>
          <cell r="V604" t="str">
            <v>Excellent drinking water quality</v>
          </cell>
          <cell r="W604" t="str">
            <v>PR19 new</v>
          </cell>
          <cell r="X604" t="str">
            <v>Q1</v>
          </cell>
          <cell r="Y604" t="str">
            <v>Water quality compliance (CRI)</v>
          </cell>
          <cell r="Z604" t="str">
            <v>The DWI's Compliance Risk Index (CRI)</v>
          </cell>
          <cell r="AA604" t="str">
            <v/>
          </cell>
          <cell r="AB604">
            <v>1</v>
          </cell>
          <cell r="AC604" t="str">
            <v/>
          </cell>
          <cell r="AD604" t="str">
            <v/>
          </cell>
          <cell r="AE604" t="str">
            <v/>
          </cell>
          <cell r="AF604" t="str">
            <v/>
          </cell>
          <cell r="AG604" t="str">
            <v/>
          </cell>
          <cell r="AH604" t="str">
            <v/>
          </cell>
          <cell r="AI604">
            <v>1</v>
          </cell>
          <cell r="AJ604" t="str">
            <v>Under</v>
          </cell>
          <cell r="AK604" t="str">
            <v xml:space="preserve">Revenue </v>
          </cell>
          <cell r="AL604" t="str">
            <v>In-period</v>
          </cell>
          <cell r="AM604" t="str">
            <v>Water quality compliance</v>
          </cell>
          <cell r="AN604" t="str">
            <v>number</v>
          </cell>
          <cell r="AO604" t="str">
            <v>Numerical CRI score</v>
          </cell>
          <cell r="AP604">
            <v>2</v>
          </cell>
          <cell r="AQ604" t="str">
            <v>Down</v>
          </cell>
          <cell r="AR604" t="str">
            <v>Water quality compliance (CRI)</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t="str">
            <v>Yes</v>
          </cell>
          <cell r="CE604" t="str">
            <v>Yes</v>
          </cell>
          <cell r="CF604" t="str">
            <v>Yes</v>
          </cell>
          <cell r="CG604" t="str">
            <v>Yes</v>
          </cell>
          <cell r="CH604" t="str">
            <v>Yes</v>
          </cell>
          <cell r="CI604" t="str">
            <v/>
          </cell>
          <cell r="CJ604" t="str">
            <v/>
          </cell>
          <cell r="CK604" t="str">
            <v/>
          </cell>
          <cell r="CL604" t="str">
            <v/>
          </cell>
          <cell r="CM604" t="str">
            <v/>
          </cell>
          <cell r="CN604">
            <v>9.5</v>
          </cell>
          <cell r="CO604">
            <v>9.5</v>
          </cell>
          <cell r="CP604">
            <v>9.5</v>
          </cell>
          <cell r="CQ604">
            <v>9.5</v>
          </cell>
          <cell r="CR604">
            <v>9.5</v>
          </cell>
          <cell r="CS604">
            <v>2</v>
          </cell>
          <cell r="CT604">
            <v>2</v>
          </cell>
          <cell r="CU604">
            <v>2</v>
          </cell>
          <cell r="CV604">
            <v>2</v>
          </cell>
          <cell r="CW604">
            <v>2</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v>-0.57999999999999996</v>
          </cell>
          <cell r="DN604">
            <v>-2.5</v>
          </cell>
          <cell r="DO604" t="str">
            <v/>
          </cell>
          <cell r="DP604" t="str">
            <v/>
          </cell>
          <cell r="DQ604">
            <v>0</v>
          </cell>
          <cell r="DR604" t="str">
            <v/>
          </cell>
          <cell r="DS604" t="str">
            <v/>
          </cell>
          <cell r="DT604" t="str">
            <v/>
          </cell>
          <cell r="DU604" t="str">
            <v/>
          </cell>
          <cell r="DV604">
            <v>1</v>
          </cell>
          <cell r="DW604" t="str">
            <v/>
          </cell>
        </row>
        <row r="605">
          <cell r="U605" t="str">
            <v>PR19WSX_Q2</v>
          </cell>
          <cell r="V605" t="str">
            <v>Excellent drinking water quality</v>
          </cell>
          <cell r="W605" t="str">
            <v>PR14 revision</v>
          </cell>
          <cell r="X605" t="str">
            <v>Q2</v>
          </cell>
          <cell r="Y605" t="str">
            <v>Water quality customer contacts (appearance, taste and odour)</v>
          </cell>
          <cell r="Z605" t="str">
            <v>Number of times companies contact us about the appearance, taste or odour of their tap water</v>
          </cell>
          <cell r="AA605" t="str">
            <v/>
          </cell>
          <cell r="AB605">
            <v>1</v>
          </cell>
          <cell r="AC605" t="str">
            <v/>
          </cell>
          <cell r="AD605" t="str">
            <v/>
          </cell>
          <cell r="AE605" t="str">
            <v/>
          </cell>
          <cell r="AF605" t="str">
            <v/>
          </cell>
          <cell r="AG605" t="str">
            <v/>
          </cell>
          <cell r="AH605" t="str">
            <v/>
          </cell>
          <cell r="AI605">
            <v>1</v>
          </cell>
          <cell r="AJ605" t="str">
            <v>Out &amp; under</v>
          </cell>
          <cell r="AK605" t="str">
            <v xml:space="preserve">Revenue </v>
          </cell>
          <cell r="AL605" t="str">
            <v>In-period</v>
          </cell>
          <cell r="AM605" t="str">
            <v>Customer contacts - water quality</v>
          </cell>
          <cell r="AN605" t="str">
            <v>Number</v>
          </cell>
          <cell r="AO605" t="str">
            <v>No. of contacts per 1,000 population</v>
          </cell>
          <cell r="AP605">
            <v>2</v>
          </cell>
          <cell r="AQ605" t="str">
            <v>Down</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t="str">
            <v/>
          </cell>
          <cell r="BJ605" t="str">
            <v/>
          </cell>
          <cell r="BK605" t="str">
            <v/>
          </cell>
          <cell r="BL605" t="str">
            <v/>
          </cell>
          <cell r="BM605" t="str">
            <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t="str">
            <v>Yes</v>
          </cell>
          <cell r="CE605" t="str">
            <v>Yes</v>
          </cell>
          <cell r="CF605" t="str">
            <v>Yes</v>
          </cell>
          <cell r="CG605" t="str">
            <v>Yes</v>
          </cell>
          <cell r="CH605" t="str">
            <v>Yes</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v>1</v>
          </cell>
          <cell r="DW605" t="str">
            <v/>
          </cell>
        </row>
        <row r="606">
          <cell r="U606" t="str">
            <v>PR19WSX_Q3</v>
          </cell>
          <cell r="V606" t="str">
            <v>Excellent drinking water quality</v>
          </cell>
          <cell r="W606" t="str">
            <v>PR19 new</v>
          </cell>
          <cell r="X606" t="str">
            <v>Q3</v>
          </cell>
          <cell r="Y606" t="str">
            <v>Tackling water quality at home and in the work place</v>
          </cell>
          <cell r="Z606" t="str">
            <v>Inspections and customer lead pipe replacement aimed at improvement of water quality</v>
          </cell>
          <cell r="AA606" t="str">
            <v/>
          </cell>
          <cell r="AB606">
            <v>1</v>
          </cell>
          <cell r="AC606" t="str">
            <v/>
          </cell>
          <cell r="AD606" t="str">
            <v/>
          </cell>
          <cell r="AE606" t="str">
            <v/>
          </cell>
          <cell r="AF606" t="str">
            <v/>
          </cell>
          <cell r="AG606" t="str">
            <v/>
          </cell>
          <cell r="AH606" t="str">
            <v/>
          </cell>
          <cell r="AI606">
            <v>1</v>
          </cell>
          <cell r="AJ606" t="str">
            <v>Out &amp; under</v>
          </cell>
          <cell r="AK606" t="str">
            <v xml:space="preserve">Revenue </v>
          </cell>
          <cell r="AL606" t="str">
            <v>In-period</v>
          </cell>
          <cell r="AM606" t="str">
            <v>Water quality compliance</v>
          </cell>
          <cell r="AN606" t="str">
            <v>score</v>
          </cell>
          <cell r="AO606" t="str">
            <v>Index - cumulative</v>
          </cell>
          <cell r="AP606">
            <v>0</v>
          </cell>
          <cell r="AQ606" t="str">
            <v>Up</v>
          </cell>
          <cell r="AR606" t="str">
            <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t="str">
            <v/>
          </cell>
          <cell r="BJ606" t="str">
            <v/>
          </cell>
          <cell r="BK606" t="str">
            <v/>
          </cell>
          <cell r="BL606" t="str">
            <v/>
          </cell>
          <cell r="BM606" t="str">
            <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t="str">
            <v>Yes</v>
          </cell>
          <cell r="CE606" t="str">
            <v>Yes</v>
          </cell>
          <cell r="CF606" t="str">
            <v>Yes</v>
          </cell>
          <cell r="CG606" t="str">
            <v>Yes</v>
          </cell>
          <cell r="CH606" t="str">
            <v>Yes</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v>1</v>
          </cell>
          <cell r="DW606" t="str">
            <v/>
          </cell>
        </row>
        <row r="607">
          <cell r="U607" t="str">
            <v>PR19WSX_Q4</v>
          </cell>
          <cell r="V607" t="str">
            <v>Excellent drinking water quality</v>
          </cell>
          <cell r="W607" t="str">
            <v>PR19 new</v>
          </cell>
          <cell r="X607" t="str">
            <v>Q4</v>
          </cell>
          <cell r="Y607" t="str">
            <v>Lead communication service pipes replaced (Wessex Water assets)</v>
          </cell>
          <cell r="Z607" t="str">
            <v>Number of lead communication pipes replaced, including galvanised and other metallic pipes that include lead</v>
          </cell>
          <cell r="AA607" t="str">
            <v/>
          </cell>
          <cell r="AB607">
            <v>1</v>
          </cell>
          <cell r="AC607" t="str">
            <v/>
          </cell>
          <cell r="AD607" t="str">
            <v/>
          </cell>
          <cell r="AE607" t="str">
            <v/>
          </cell>
          <cell r="AF607" t="str">
            <v/>
          </cell>
          <cell r="AG607" t="str">
            <v/>
          </cell>
          <cell r="AH607" t="str">
            <v/>
          </cell>
          <cell r="AI607">
            <v>1</v>
          </cell>
          <cell r="AJ607" t="str">
            <v>Out &amp; under</v>
          </cell>
          <cell r="AK607" t="str">
            <v xml:space="preserve">Revenue </v>
          </cell>
          <cell r="AL607" t="str">
            <v>In-period</v>
          </cell>
          <cell r="AM607" t="str">
            <v>Water quality compliance</v>
          </cell>
          <cell r="AN607" t="str">
            <v>nr</v>
          </cell>
          <cell r="AO607" t="str">
            <v>Number of lead pipes replaced each year</v>
          </cell>
          <cell r="AP607">
            <v>0</v>
          </cell>
          <cell r="AQ607" t="str">
            <v>Up</v>
          </cell>
          <cell r="AR607" t="str">
            <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t="str">
            <v/>
          </cell>
          <cell r="BJ607" t="str">
            <v/>
          </cell>
          <cell r="BK607" t="str">
            <v/>
          </cell>
          <cell r="BL607" t="str">
            <v/>
          </cell>
          <cell r="BM607" t="str">
            <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t="str">
            <v/>
          </cell>
          <cell r="CE607" t="str">
            <v/>
          </cell>
          <cell r="CF607" t="str">
            <v/>
          </cell>
          <cell r="CG607" t="str">
            <v/>
          </cell>
          <cell r="CH607" t="str">
            <v>Yes</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No</v>
          </cell>
          <cell r="DV607">
            <v>1</v>
          </cell>
          <cell r="DW607" t="str">
            <v/>
          </cell>
        </row>
        <row r="608">
          <cell r="U608" t="str">
            <v>PR19WSX_Q5</v>
          </cell>
          <cell r="V608" t="str">
            <v>Excellent drinking water quality</v>
          </cell>
          <cell r="W608" t="str">
            <v>PR19 new</v>
          </cell>
          <cell r="X608" t="str">
            <v>Q5</v>
          </cell>
          <cell r="Y608" t="str">
            <v>Event risk index (Wessex Water) (ERI WW)</v>
          </cell>
          <cell r="Z608" t="str">
            <v>The DWI's Event Risk Index (ERI)</v>
          </cell>
          <cell r="AA608" t="str">
            <v/>
          </cell>
          <cell r="AB608">
            <v>1</v>
          </cell>
          <cell r="AC608" t="str">
            <v/>
          </cell>
          <cell r="AD608" t="str">
            <v/>
          </cell>
          <cell r="AE608" t="str">
            <v/>
          </cell>
          <cell r="AF608" t="str">
            <v/>
          </cell>
          <cell r="AG608" t="str">
            <v/>
          </cell>
          <cell r="AH608" t="str">
            <v/>
          </cell>
          <cell r="AI608">
            <v>1</v>
          </cell>
          <cell r="AJ608" t="str">
            <v>NFI</v>
          </cell>
          <cell r="AK608" t="str">
            <v/>
          </cell>
          <cell r="AL608" t="str">
            <v/>
          </cell>
          <cell r="AM608" t="str">
            <v>Water quality compliance</v>
          </cell>
          <cell r="AN608" t="str">
            <v>score</v>
          </cell>
          <cell r="AO608" t="str">
            <v>Index</v>
          </cell>
          <cell r="AP608">
            <v>3</v>
          </cell>
          <cell r="AQ608" t="str">
            <v>Down</v>
          </cell>
          <cell r="AR608" t="str">
            <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t="str">
            <v/>
          </cell>
          <cell r="BJ608" t="str">
            <v/>
          </cell>
          <cell r="BK608" t="str">
            <v/>
          </cell>
          <cell r="BL608" t="str">
            <v/>
          </cell>
          <cell r="BM608" t="str">
            <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t="str">
            <v>Yes</v>
          </cell>
          <cell r="CE608" t="str">
            <v>Yes</v>
          </cell>
          <cell r="CF608" t="str">
            <v>Yes</v>
          </cell>
          <cell r="CG608" t="str">
            <v>Yes</v>
          </cell>
          <cell r="CH608" t="str">
            <v>Yes</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v>1</v>
          </cell>
          <cell r="DW608" t="str">
            <v/>
          </cell>
        </row>
        <row r="609">
          <cell r="U609" t="str">
            <v>PR19WSX_F1</v>
          </cell>
          <cell r="V609" t="str">
            <v>Minimise sewer flooding</v>
          </cell>
          <cell r="W609" t="str">
            <v>PR14 revision</v>
          </cell>
          <cell r="X609" t="str">
            <v>F1</v>
          </cell>
          <cell r="Y609" t="str">
            <v>Internal sewer flooding</v>
          </cell>
          <cell r="Z609" t="str">
            <v>The number of internal flooding incidents per year, including all incident causes and sewer flooding due to severe weather events per 10,000 sewer connections</v>
          </cell>
          <cell r="AA609" t="str">
            <v/>
          </cell>
          <cell r="AB609" t="str">
            <v/>
          </cell>
          <cell r="AC609">
            <v>1</v>
          </cell>
          <cell r="AD609" t="str">
            <v/>
          </cell>
          <cell r="AE609" t="str">
            <v/>
          </cell>
          <cell r="AF609" t="str">
            <v/>
          </cell>
          <cell r="AG609" t="str">
            <v/>
          </cell>
          <cell r="AH609" t="str">
            <v/>
          </cell>
          <cell r="AI609">
            <v>1</v>
          </cell>
          <cell r="AJ609" t="str">
            <v>Out &amp; under</v>
          </cell>
          <cell r="AK609" t="str">
            <v xml:space="preserve">Revenue </v>
          </cell>
          <cell r="AL609" t="str">
            <v>In-period</v>
          </cell>
          <cell r="AM609" t="str">
            <v>Sewer flooding</v>
          </cell>
          <cell r="AN609" t="str">
            <v>number</v>
          </cell>
          <cell r="AO609" t="str">
            <v>Number of incidents per 10,000 sewer connections</v>
          </cell>
          <cell r="AP609">
            <v>2</v>
          </cell>
          <cell r="AQ609" t="str">
            <v>Down</v>
          </cell>
          <cell r="AR609" t="str">
            <v>Internal sewer flooding</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1.68</v>
          </cell>
          <cell r="BJ609">
            <v>1.63</v>
          </cell>
          <cell r="BK609">
            <v>1.58</v>
          </cell>
          <cell r="BL609">
            <v>1.44</v>
          </cell>
          <cell r="BM609">
            <v>1.34</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t="str">
            <v>Yes</v>
          </cell>
          <cell r="CE609" t="str">
            <v>Yes</v>
          </cell>
          <cell r="CF609" t="str">
            <v>Yes</v>
          </cell>
          <cell r="CG609" t="str">
            <v>Yes</v>
          </cell>
          <cell r="CH609" t="str">
            <v>Yes</v>
          </cell>
          <cell r="CI609">
            <v>4.09</v>
          </cell>
          <cell r="CJ609">
            <v>4.09</v>
          </cell>
          <cell r="CK609">
            <v>4.09</v>
          </cell>
          <cell r="CL609">
            <v>4.09</v>
          </cell>
          <cell r="CM609">
            <v>4.09</v>
          </cell>
          <cell r="CN609">
            <v>2.56</v>
          </cell>
          <cell r="CO609">
            <v>2.56</v>
          </cell>
          <cell r="CP609">
            <v>2.56</v>
          </cell>
          <cell r="CQ609">
            <v>2.56</v>
          </cell>
          <cell r="CR609">
            <v>2.56</v>
          </cell>
          <cell r="CS609" t="str">
            <v/>
          </cell>
          <cell r="CT609" t="str">
            <v/>
          </cell>
          <cell r="CU609" t="str">
            <v/>
          </cell>
          <cell r="CV609" t="str">
            <v/>
          </cell>
          <cell r="CW609" t="str">
            <v/>
          </cell>
          <cell r="CX609" t="str">
            <v/>
          </cell>
          <cell r="CY609" t="str">
            <v/>
          </cell>
          <cell r="CZ609" t="str">
            <v/>
          </cell>
          <cell r="DA609" t="str">
            <v/>
          </cell>
          <cell r="DB609" t="str">
            <v/>
          </cell>
          <cell r="DC609">
            <v>0.93</v>
          </cell>
          <cell r="DD609">
            <v>0.9</v>
          </cell>
          <cell r="DE609">
            <v>0.87</v>
          </cell>
          <cell r="DF609">
            <v>0.8</v>
          </cell>
          <cell r="DG609">
            <v>0.74</v>
          </cell>
          <cell r="DH609" t="str">
            <v>*</v>
          </cell>
          <cell r="DI609" t="str">
            <v>*</v>
          </cell>
          <cell r="DJ609" t="str">
            <v>*</v>
          </cell>
          <cell r="DK609" t="str">
            <v>*</v>
          </cell>
          <cell r="DL609" t="str">
            <v>*</v>
          </cell>
          <cell r="DM609">
            <v>-5.69</v>
          </cell>
          <cell r="DN609" t="str">
            <v/>
          </cell>
          <cell r="DO609" t="str">
            <v/>
          </cell>
          <cell r="DP609">
            <v>-18.177</v>
          </cell>
          <cell r="DQ609">
            <v>5.69</v>
          </cell>
          <cell r="DR609" t="str">
            <v/>
          </cell>
          <cell r="DS609" t="str">
            <v/>
          </cell>
          <cell r="DT609">
            <v>18.177</v>
          </cell>
          <cell r="DU609" t="str">
            <v/>
          </cell>
          <cell r="DV609">
            <v>1</v>
          </cell>
          <cell r="DW609" t="str">
            <v/>
          </cell>
        </row>
        <row r="610">
          <cell r="U610" t="str">
            <v>PR19WSX_F2</v>
          </cell>
          <cell r="V610" t="str">
            <v>Minimise sewer flooding</v>
          </cell>
          <cell r="W610" t="str">
            <v>PR19 new</v>
          </cell>
          <cell r="X610" t="str">
            <v>F2</v>
          </cell>
          <cell r="Y610" t="str">
            <v>Customer property sewer flooding (external)</v>
          </cell>
          <cell r="Z610" t="str">
            <v>The number of external sewer flooding incidents, including all incident causes and flooding due to severe weather events per 10,000 sewer connections (in line with Ofwat shadow reporting)</v>
          </cell>
          <cell r="AA610" t="str">
            <v/>
          </cell>
          <cell r="AB610" t="str">
            <v/>
          </cell>
          <cell r="AC610">
            <v>1</v>
          </cell>
          <cell r="AD610" t="str">
            <v/>
          </cell>
          <cell r="AE610" t="str">
            <v/>
          </cell>
          <cell r="AF610" t="str">
            <v/>
          </cell>
          <cell r="AG610" t="str">
            <v/>
          </cell>
          <cell r="AH610" t="str">
            <v/>
          </cell>
          <cell r="AI610">
            <v>1</v>
          </cell>
          <cell r="AJ610" t="str">
            <v>Out &amp; under</v>
          </cell>
          <cell r="AK610" t="str">
            <v xml:space="preserve">Revenue </v>
          </cell>
          <cell r="AL610" t="str">
            <v>In-period</v>
          </cell>
          <cell r="AM610" t="str">
            <v>Sewer flooding</v>
          </cell>
          <cell r="AN610" t="str">
            <v>number</v>
          </cell>
          <cell r="AO610" t="str">
            <v>Number of incidents per 10,000 sewer connections</v>
          </cell>
          <cell r="AP610">
            <v>2</v>
          </cell>
          <cell r="AQ610" t="str">
            <v>Down</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t="str">
            <v/>
          </cell>
          <cell r="BJ610" t="str">
            <v/>
          </cell>
          <cell r="BK610" t="str">
            <v/>
          </cell>
          <cell r="BL610" t="str">
            <v/>
          </cell>
          <cell r="BM610" t="str">
            <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t="str">
            <v>Yes</v>
          </cell>
          <cell r="CE610" t="str">
            <v>Yes</v>
          </cell>
          <cell r="CF610" t="str">
            <v>Yes</v>
          </cell>
          <cell r="CG610" t="str">
            <v>Yes</v>
          </cell>
          <cell r="CH610" t="str">
            <v>Yes</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v>1</v>
          </cell>
          <cell r="DW610" t="str">
            <v/>
          </cell>
        </row>
        <row r="611">
          <cell r="U611" t="str">
            <v>PR19WSX_F3</v>
          </cell>
          <cell r="V611" t="str">
            <v>Minimise sewer flooding</v>
          </cell>
          <cell r="W611" t="str">
            <v>PR14 continuation</v>
          </cell>
          <cell r="X611" t="str">
            <v>F3</v>
          </cell>
          <cell r="Y611" t="str">
            <v>Sewer flooding risk</v>
          </cell>
          <cell r="Z611" t="str">
            <v>Overall risk of flooding as measured by sewer flooding risk grid</v>
          </cell>
          <cell r="AA611" t="str">
            <v/>
          </cell>
          <cell r="AB611" t="str">
            <v/>
          </cell>
          <cell r="AC611">
            <v>1</v>
          </cell>
          <cell r="AD611" t="str">
            <v/>
          </cell>
          <cell r="AE611" t="str">
            <v/>
          </cell>
          <cell r="AF611" t="str">
            <v/>
          </cell>
          <cell r="AG611" t="str">
            <v/>
          </cell>
          <cell r="AH611" t="str">
            <v/>
          </cell>
          <cell r="AI611">
            <v>1</v>
          </cell>
          <cell r="AJ611" t="str">
            <v>Under</v>
          </cell>
          <cell r="AK611" t="str">
            <v xml:space="preserve">Revenue </v>
          </cell>
          <cell r="AL611" t="str">
            <v>In-period</v>
          </cell>
          <cell r="AM611" t="str">
            <v>Sewer flooding</v>
          </cell>
          <cell r="AN611" t="str">
            <v>score</v>
          </cell>
          <cell r="AO611" t="str">
            <v>Index</v>
          </cell>
          <cell r="AP611">
            <v>0</v>
          </cell>
          <cell r="AQ611" t="str">
            <v>Down</v>
          </cell>
          <cell r="AR611" t="str">
            <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t="str">
            <v/>
          </cell>
          <cell r="BJ611" t="str">
            <v/>
          </cell>
          <cell r="BK611" t="str">
            <v/>
          </cell>
          <cell r="BL611" t="str">
            <v/>
          </cell>
          <cell r="BM611" t="str">
            <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t="str">
            <v>Yes</v>
          </cell>
          <cell r="CE611" t="str">
            <v>Yes</v>
          </cell>
          <cell r="CF611" t="str">
            <v>Yes</v>
          </cell>
          <cell r="CG611" t="str">
            <v>Yes</v>
          </cell>
          <cell r="CH611" t="str">
            <v>Yes</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v>1</v>
          </cell>
          <cell r="DW611" t="str">
            <v/>
          </cell>
        </row>
        <row r="612">
          <cell r="U612" t="str">
            <v>PR19WSX_F4</v>
          </cell>
          <cell r="V612" t="str">
            <v>Minimise sewer flooding</v>
          </cell>
          <cell r="W612" t="str">
            <v>PR14 continuation</v>
          </cell>
          <cell r="X612" t="str">
            <v>F4</v>
          </cell>
          <cell r="Y612" t="str">
            <v>North Bristol Sewer Scheme - Trym catchment</v>
          </cell>
          <cell r="Z612" t="str">
            <v>Delivery of additional capacity for the Trym catchment by 2022/23 in line with the agreed North Bristol Sewerage strategy</v>
          </cell>
          <cell r="AA612" t="str">
            <v/>
          </cell>
          <cell r="AB612" t="str">
            <v/>
          </cell>
          <cell r="AC612">
            <v>1</v>
          </cell>
          <cell r="AD612" t="str">
            <v/>
          </cell>
          <cell r="AE612" t="str">
            <v/>
          </cell>
          <cell r="AF612" t="str">
            <v/>
          </cell>
          <cell r="AG612" t="str">
            <v/>
          </cell>
          <cell r="AH612" t="str">
            <v/>
          </cell>
          <cell r="AI612">
            <v>1</v>
          </cell>
          <cell r="AJ612" t="str">
            <v>Under</v>
          </cell>
          <cell r="AK612" t="str">
            <v xml:space="preserve">Revenue </v>
          </cell>
          <cell r="AL612" t="str">
            <v>In-period</v>
          </cell>
          <cell r="AM612" t="str">
            <v>Resilience</v>
          </cell>
          <cell r="AN612" t="str">
            <v>nr</v>
          </cell>
          <cell r="AO612" t="str">
            <v>Months of delays</v>
          </cell>
          <cell r="AP612">
            <v>0</v>
          </cell>
          <cell r="AQ612" t="str">
            <v>Down</v>
          </cell>
          <cell r="AR612" t="str">
            <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t="str">
            <v/>
          </cell>
          <cell r="BJ612" t="str">
            <v/>
          </cell>
          <cell r="BK612" t="str">
            <v/>
          </cell>
          <cell r="BL612" t="str">
            <v/>
          </cell>
          <cell r="BM612" t="str">
            <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t="str">
            <v/>
          </cell>
          <cell r="CE612" t="str">
            <v/>
          </cell>
          <cell r="CF612" t="str">
            <v/>
          </cell>
          <cell r="CG612" t="str">
            <v/>
          </cell>
          <cell r="CH612" t="str">
            <v>Yes</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v>1</v>
          </cell>
          <cell r="DW612" t="str">
            <v/>
          </cell>
        </row>
        <row r="613">
          <cell r="U613" t="str">
            <v>PR19WSX_R1</v>
          </cell>
          <cell r="V613" t="str">
            <v>Resilient services</v>
          </cell>
          <cell r="W613" t="str">
            <v>PR14 revision</v>
          </cell>
          <cell r="X613" t="str">
            <v>R1</v>
          </cell>
          <cell r="Y613" t="str">
            <v>Water supply interruptions</v>
          </cell>
          <cell r="Z613" t="str">
            <v>Number of minutes lost per property with supply interruptions greater than three hours including planned, unplanned and third party interruptions</v>
          </cell>
          <cell r="AA613" t="str">
            <v/>
          </cell>
          <cell r="AB613">
            <v>1</v>
          </cell>
          <cell r="AC613" t="str">
            <v/>
          </cell>
          <cell r="AD613" t="str">
            <v/>
          </cell>
          <cell r="AE613" t="str">
            <v/>
          </cell>
          <cell r="AF613" t="str">
            <v/>
          </cell>
          <cell r="AG613" t="str">
            <v/>
          </cell>
          <cell r="AH613" t="str">
            <v/>
          </cell>
          <cell r="AI613">
            <v>1</v>
          </cell>
          <cell r="AJ613" t="str">
            <v>Out &amp; under</v>
          </cell>
          <cell r="AK613" t="str">
            <v xml:space="preserve">Revenue </v>
          </cell>
          <cell r="AL613" t="str">
            <v>In-period</v>
          </cell>
          <cell r="AM613" t="str">
            <v>Supply interruptions</v>
          </cell>
          <cell r="AN613" t="str">
            <v>hh:mm:ss</v>
          </cell>
          <cell r="AO613" t="str">
            <v>Hours:minutes:seconds per property per year</v>
          </cell>
          <cell r="AP613">
            <v>0</v>
          </cell>
          <cell r="AQ613" t="str">
            <v>Down</v>
          </cell>
          <cell r="AR613" t="str">
            <v>Water supply interruptions</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4.5138888888888893E-3</v>
          </cell>
          <cell r="BJ613">
            <v>4.2592592592592595E-3</v>
          </cell>
          <cell r="BK613">
            <v>3.9930555555555561E-3</v>
          </cell>
          <cell r="BL613">
            <v>3.7384259259259263E-3</v>
          </cell>
          <cell r="BM613">
            <v>3.472222222222222E-3</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t="str">
            <v>Yes</v>
          </cell>
          <cell r="CE613" t="str">
            <v>Yes</v>
          </cell>
          <cell r="CF613" t="str">
            <v>Yes</v>
          </cell>
          <cell r="CG613" t="str">
            <v>Yes</v>
          </cell>
          <cell r="CH613" t="str">
            <v>Yes</v>
          </cell>
          <cell r="CI613">
            <v>1.3391203703703704E-2</v>
          </cell>
          <cell r="CJ613">
            <v>1.3391203703703704E-2</v>
          </cell>
          <cell r="CK613">
            <v>1.3391203703703704E-2</v>
          </cell>
          <cell r="CL613">
            <v>1.3391203703703704E-2</v>
          </cell>
          <cell r="CM613">
            <v>1.3391203703703704E-2</v>
          </cell>
          <cell r="CN613">
            <v>1.1793981481481482E-2</v>
          </cell>
          <cell r="CO613">
            <v>1.1793981481481482E-2</v>
          </cell>
          <cell r="CP613">
            <v>1.1793981481481482E-2</v>
          </cell>
          <cell r="CQ613">
            <v>1.1793981481481482E-2</v>
          </cell>
          <cell r="CR613">
            <v>1.1793981481481482E-2</v>
          </cell>
          <cell r="CS613" t="str">
            <v/>
          </cell>
          <cell r="CT613" t="str">
            <v/>
          </cell>
          <cell r="CU613" t="str">
            <v/>
          </cell>
          <cell r="CV613" t="str">
            <v/>
          </cell>
          <cell r="CW613" t="str">
            <v/>
          </cell>
          <cell r="CX613" t="str">
            <v/>
          </cell>
          <cell r="CY613" t="str">
            <v/>
          </cell>
          <cell r="CZ613" t="str">
            <v/>
          </cell>
          <cell r="DA613" t="str">
            <v/>
          </cell>
          <cell r="DB613" t="str">
            <v/>
          </cell>
          <cell r="DC613">
            <v>9.0277777777777784E-4</v>
          </cell>
          <cell r="DD613">
            <v>9.0277777777777784E-4</v>
          </cell>
          <cell r="DE613">
            <v>9.0277777777777784E-4</v>
          </cell>
          <cell r="DF613">
            <v>9.0277777777777784E-4</v>
          </cell>
          <cell r="DG613">
            <v>9.0277777777777784E-4</v>
          </cell>
          <cell r="DH613" t="str">
            <v>*</v>
          </cell>
          <cell r="DI613" t="str">
            <v>*</v>
          </cell>
          <cell r="DJ613" t="str">
            <v>*</v>
          </cell>
          <cell r="DK613" t="str">
            <v>*</v>
          </cell>
          <cell r="DL613" t="str">
            <v>*</v>
          </cell>
          <cell r="DM613">
            <v>-0.14000000000000001</v>
          </cell>
          <cell r="DN613" t="str">
            <v/>
          </cell>
          <cell r="DO613" t="str">
            <v/>
          </cell>
          <cell r="DP613">
            <v>-0.3</v>
          </cell>
          <cell r="DQ613">
            <v>0.14000000000000001</v>
          </cell>
          <cell r="DR613" t="str">
            <v/>
          </cell>
          <cell r="DS613" t="str">
            <v/>
          </cell>
          <cell r="DT613">
            <v>0.3</v>
          </cell>
          <cell r="DU613" t="str">
            <v/>
          </cell>
          <cell r="DV613">
            <v>1</v>
          </cell>
          <cell r="DW613" t="str">
            <v/>
          </cell>
        </row>
        <row r="614">
          <cell r="U614" t="str">
            <v>PR19WSX_R2</v>
          </cell>
          <cell r="V614" t="str">
            <v>Resilient services</v>
          </cell>
          <cell r="W614" t="str">
            <v>PR19 new</v>
          </cell>
          <cell r="X614" t="str">
            <v>R2</v>
          </cell>
          <cell r="Y614" t="str">
            <v>Risk of severe restrictions in a drought</v>
          </cell>
          <cell r="Z614" t="str">
            <v>Percentage of the population the company serves, that would experience severe supply restrictions (e.g. standpipes or rota cuts) in a 1-in-200 year drought</v>
          </cell>
          <cell r="AA614">
            <v>1</v>
          </cell>
          <cell r="AB614" t="str">
            <v/>
          </cell>
          <cell r="AC614" t="str">
            <v/>
          </cell>
          <cell r="AD614" t="str">
            <v/>
          </cell>
          <cell r="AE614" t="str">
            <v/>
          </cell>
          <cell r="AF614" t="str">
            <v/>
          </cell>
          <cell r="AG614" t="str">
            <v/>
          </cell>
          <cell r="AH614" t="str">
            <v/>
          </cell>
          <cell r="AI614">
            <v>1</v>
          </cell>
          <cell r="AJ614" t="str">
            <v>NFI</v>
          </cell>
          <cell r="AK614" t="str">
            <v/>
          </cell>
          <cell r="AL614" t="str">
            <v/>
          </cell>
          <cell r="AM614" t="str">
            <v>Supply restrictions</v>
          </cell>
          <cell r="AN614" t="str">
            <v>%</v>
          </cell>
          <cell r="AO614" t="str">
            <v>Percentage of population at risk</v>
          </cell>
          <cell r="AP614">
            <v>1</v>
          </cell>
          <cell r="AQ614" t="str">
            <v>Down</v>
          </cell>
          <cell r="AR614" t="str">
            <v>Risk of severe restrictions in a drought</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v>1</v>
          </cell>
          <cell r="DW614" t="str">
            <v/>
          </cell>
        </row>
        <row r="615">
          <cell r="U615" t="str">
            <v>PR19WSX_R3</v>
          </cell>
          <cell r="V615" t="str">
            <v>Resilient services</v>
          </cell>
          <cell r="W615" t="str">
            <v>PR19 new</v>
          </cell>
          <cell r="X615" t="str">
            <v>R3</v>
          </cell>
          <cell r="Y615" t="str">
            <v>Risk of sewer flooding in a storm</v>
          </cell>
          <cell r="Z615" t="str">
            <v>Percentage of population at risk of sewer flooding in a 1-in-50 year storm</v>
          </cell>
          <cell r="AA615" t="str">
            <v/>
          </cell>
          <cell r="AB615" t="str">
            <v/>
          </cell>
          <cell r="AC615">
            <v>1</v>
          </cell>
          <cell r="AD615" t="str">
            <v/>
          </cell>
          <cell r="AE615" t="str">
            <v/>
          </cell>
          <cell r="AF615" t="str">
            <v/>
          </cell>
          <cell r="AG615" t="str">
            <v/>
          </cell>
          <cell r="AH615" t="str">
            <v/>
          </cell>
          <cell r="AI615">
            <v>1</v>
          </cell>
          <cell r="AJ615" t="str">
            <v>NFI</v>
          </cell>
          <cell r="AK615" t="str">
            <v/>
          </cell>
          <cell r="AL615" t="str">
            <v/>
          </cell>
          <cell r="AM615" t="str">
            <v>Sewer flooding</v>
          </cell>
          <cell r="AN615" t="str">
            <v>%</v>
          </cell>
          <cell r="AO615" t="str">
            <v>Percentage of population at risk</v>
          </cell>
          <cell r="AP615">
            <v>2</v>
          </cell>
          <cell r="AQ615" t="str">
            <v>Down</v>
          </cell>
          <cell r="AR615" t="str">
            <v>Risk of sewer flooding in a storm</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t="str">
            <v>12.93​</v>
          </cell>
          <cell r="BJ615" t="str">
            <v>11.93​</v>
          </cell>
          <cell r="BK615" t="str">
            <v>9.45​</v>
          </cell>
          <cell r="BL615" t="str">
            <v>8.91​</v>
          </cell>
          <cell r="BM615" t="str">
            <v>8.37​</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v>1</v>
          </cell>
          <cell r="DW615" t="str">
            <v/>
          </cell>
        </row>
        <row r="616">
          <cell r="U616" t="str">
            <v>PR19WSX_R4</v>
          </cell>
          <cell r="V616" t="str">
            <v>Resilient services</v>
          </cell>
          <cell r="W616" t="str">
            <v>PR14 continuation</v>
          </cell>
          <cell r="X616" t="str">
            <v>R4</v>
          </cell>
          <cell r="Y616" t="str">
            <v>Mains repairs</v>
          </cell>
          <cell r="Z616" t="str">
            <v>Number of mains bursts/repairs on water mains per year (water mains only - excludes service pipes)</v>
          </cell>
          <cell r="AA616" t="str">
            <v/>
          </cell>
          <cell r="AB616">
            <v>1</v>
          </cell>
          <cell r="AC616" t="str">
            <v/>
          </cell>
          <cell r="AD616" t="str">
            <v/>
          </cell>
          <cell r="AE616" t="str">
            <v/>
          </cell>
          <cell r="AF616" t="str">
            <v/>
          </cell>
          <cell r="AG616" t="str">
            <v/>
          </cell>
          <cell r="AH616" t="str">
            <v/>
          </cell>
          <cell r="AI616">
            <v>1</v>
          </cell>
          <cell r="AJ616" t="str">
            <v>Under</v>
          </cell>
          <cell r="AK616" t="str">
            <v xml:space="preserve">Revenue </v>
          </cell>
          <cell r="AL616" t="str">
            <v>In-period</v>
          </cell>
          <cell r="AM616" t="str">
            <v>Water mains bursts</v>
          </cell>
          <cell r="AN616" t="str">
            <v>number</v>
          </cell>
          <cell r="AO616" t="str">
            <v>Number of repairs per 1000 km of mains</v>
          </cell>
          <cell r="AP616">
            <v>1</v>
          </cell>
          <cell r="AQ616" t="str">
            <v>Down</v>
          </cell>
          <cell r="AR616" t="str">
            <v>Mains repairs</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161.4</v>
          </cell>
          <cell r="BJ616">
            <v>159.1</v>
          </cell>
          <cell r="BK616">
            <v>156.9</v>
          </cell>
          <cell r="BL616">
            <v>154.6</v>
          </cell>
          <cell r="BM616">
            <v>152.4</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t="str">
            <v>Yes</v>
          </cell>
          <cell r="CE616" t="str">
            <v>Yes</v>
          </cell>
          <cell r="CF616" t="str">
            <v>Yes</v>
          </cell>
          <cell r="CG616" t="str">
            <v>Yes</v>
          </cell>
          <cell r="CH616" t="str">
            <v>Yes</v>
          </cell>
          <cell r="CI616" t="str">
            <v/>
          </cell>
          <cell r="CJ616" t="str">
            <v/>
          </cell>
          <cell r="CK616" t="str">
            <v/>
          </cell>
          <cell r="CL616" t="str">
            <v/>
          </cell>
          <cell r="CM616" t="str">
            <v/>
          </cell>
          <cell r="CN616">
            <v>225.9</v>
          </cell>
          <cell r="CO616">
            <v>225.9</v>
          </cell>
          <cell r="CP616">
            <v>225.9</v>
          </cell>
          <cell r="CQ616">
            <v>225.9</v>
          </cell>
          <cell r="CR616">
            <v>225.9</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v>-4.5999999999999999E-2</v>
          </cell>
          <cell r="DN616">
            <v>-0.38</v>
          </cell>
          <cell r="DO616" t="str">
            <v/>
          </cell>
          <cell r="DP616" t="str">
            <v/>
          </cell>
          <cell r="DQ616" t="str">
            <v/>
          </cell>
          <cell r="DR616" t="str">
            <v/>
          </cell>
          <cell r="DS616" t="str">
            <v/>
          </cell>
          <cell r="DT616" t="str">
            <v/>
          </cell>
          <cell r="DU616" t="str">
            <v/>
          </cell>
          <cell r="DV616">
            <v>1</v>
          </cell>
          <cell r="DW616" t="str">
            <v/>
          </cell>
        </row>
        <row r="617">
          <cell r="U617" t="str">
            <v>PR19WSX_R5</v>
          </cell>
          <cell r="V617" t="str">
            <v>Resilient services</v>
          </cell>
          <cell r="W617" t="str">
            <v>PR19 new</v>
          </cell>
          <cell r="X617" t="str">
            <v>R5</v>
          </cell>
          <cell r="Y617" t="str">
            <v>Unplanned outage</v>
          </cell>
          <cell r="Z617" t="str">
            <v>Annualised unavailable output, based on the peak week production capacity (or PWPC)</v>
          </cell>
          <cell r="AA617" t="str">
            <v/>
          </cell>
          <cell r="AB617">
            <v>1</v>
          </cell>
          <cell r="AC617" t="str">
            <v/>
          </cell>
          <cell r="AD617" t="str">
            <v/>
          </cell>
          <cell r="AE617" t="str">
            <v/>
          </cell>
          <cell r="AF617" t="str">
            <v/>
          </cell>
          <cell r="AG617" t="str">
            <v/>
          </cell>
          <cell r="AH617" t="str">
            <v/>
          </cell>
          <cell r="AI617">
            <v>1</v>
          </cell>
          <cell r="AJ617" t="str">
            <v>Under</v>
          </cell>
          <cell r="AK617" t="str">
            <v xml:space="preserve">Revenue </v>
          </cell>
          <cell r="AL617" t="str">
            <v>In-period</v>
          </cell>
          <cell r="AM617" t="str">
            <v>Water outage</v>
          </cell>
          <cell r="AN617" t="str">
            <v>%</v>
          </cell>
          <cell r="AO617" t="str">
            <v>Percentage of peak week production capacity</v>
          </cell>
          <cell r="AP617">
            <v>2</v>
          </cell>
          <cell r="AQ617" t="str">
            <v>Down</v>
          </cell>
          <cell r="AR617" t="str">
            <v>Unplanned outage</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2.34</v>
          </cell>
          <cell r="BJ617">
            <v>2.34</v>
          </cell>
          <cell r="BK617">
            <v>2.34</v>
          </cell>
          <cell r="BL617">
            <v>2.34</v>
          </cell>
          <cell r="BM617">
            <v>2.34</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t="str">
            <v>Yes</v>
          </cell>
          <cell r="CE617" t="str">
            <v>Yes</v>
          </cell>
          <cell r="CF617" t="str">
            <v>Yes</v>
          </cell>
          <cell r="CG617" t="str">
            <v>Yes</v>
          </cell>
          <cell r="CH617" t="str">
            <v>Yes</v>
          </cell>
          <cell r="CI617" t="str">
            <v/>
          </cell>
          <cell r="CJ617" t="str">
            <v/>
          </cell>
          <cell r="CK617" t="str">
            <v/>
          </cell>
          <cell r="CL617" t="str">
            <v/>
          </cell>
          <cell r="CM617" t="str">
            <v/>
          </cell>
          <cell r="CN617">
            <v>4.68</v>
          </cell>
          <cell r="CO617">
            <v>4.68</v>
          </cell>
          <cell r="CP617">
            <v>4.68</v>
          </cell>
          <cell r="CQ617">
            <v>4.68</v>
          </cell>
          <cell r="CR617">
            <v>4.68</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v>-0.24299999999999999</v>
          </cell>
          <cell r="DN617" t="str">
            <v/>
          </cell>
          <cell r="DO617" t="str">
            <v/>
          </cell>
          <cell r="DP617" t="str">
            <v/>
          </cell>
          <cell r="DQ617" t="str">
            <v/>
          </cell>
          <cell r="DR617" t="str">
            <v/>
          </cell>
          <cell r="DS617" t="str">
            <v/>
          </cell>
          <cell r="DT617" t="str">
            <v/>
          </cell>
          <cell r="DU617" t="str">
            <v/>
          </cell>
          <cell r="DV617">
            <v>1</v>
          </cell>
          <cell r="DW617" t="str">
            <v/>
          </cell>
        </row>
        <row r="618">
          <cell r="U618" t="str">
            <v>PR19WSX_R6</v>
          </cell>
          <cell r="V618" t="str">
            <v>Resilient services</v>
          </cell>
          <cell r="W618" t="str">
            <v>PR14 continuation</v>
          </cell>
          <cell r="X618" t="str">
            <v>R6</v>
          </cell>
          <cell r="Y618" t="str">
            <v>Sewer collapses</v>
          </cell>
          <cell r="Z618" t="str">
            <v>Number of sewer collapses per thousand kilometres of all sewers causing an impact on service to customers or the environment</v>
          </cell>
          <cell r="AA618" t="str">
            <v/>
          </cell>
          <cell r="AB618" t="str">
            <v/>
          </cell>
          <cell r="AC618">
            <v>1</v>
          </cell>
          <cell r="AD618" t="str">
            <v/>
          </cell>
          <cell r="AE618" t="str">
            <v/>
          </cell>
          <cell r="AF618" t="str">
            <v/>
          </cell>
          <cell r="AG618" t="str">
            <v/>
          </cell>
          <cell r="AH618" t="str">
            <v/>
          </cell>
          <cell r="AI618">
            <v>1</v>
          </cell>
          <cell r="AJ618" t="str">
            <v>Under</v>
          </cell>
          <cell r="AK618" t="str">
            <v xml:space="preserve">Revenue </v>
          </cell>
          <cell r="AL618" t="str">
            <v>In-period</v>
          </cell>
          <cell r="AM618" t="str">
            <v>Resilience</v>
          </cell>
          <cell r="AN618" t="str">
            <v>number</v>
          </cell>
          <cell r="AO618" t="str">
            <v>Number of collapses per 1000km of sewer network</v>
          </cell>
          <cell r="AP618">
            <v>2</v>
          </cell>
          <cell r="AQ618" t="str">
            <v>Down</v>
          </cell>
          <cell r="AR618" t="str">
            <v>Sewer collapses</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6.33</v>
          </cell>
          <cell r="BJ618">
            <v>6.33</v>
          </cell>
          <cell r="BK618">
            <v>6.33</v>
          </cell>
          <cell r="BL618">
            <v>6.33</v>
          </cell>
          <cell r="BM618">
            <v>6.33</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t="str">
            <v>Yes</v>
          </cell>
          <cell r="CE618" t="str">
            <v>Yes</v>
          </cell>
          <cell r="CF618" t="str">
            <v>Yes</v>
          </cell>
          <cell r="CG618" t="str">
            <v>Yes</v>
          </cell>
          <cell r="CH618" t="str">
            <v>Yes</v>
          </cell>
          <cell r="CI618" t="str">
            <v/>
          </cell>
          <cell r="CJ618" t="str">
            <v/>
          </cell>
          <cell r="CK618" t="str">
            <v/>
          </cell>
          <cell r="CL618" t="str">
            <v/>
          </cell>
          <cell r="CM618" t="str">
            <v/>
          </cell>
          <cell r="CN618">
            <v>9.5</v>
          </cell>
          <cell r="CO618">
            <v>9.5</v>
          </cell>
          <cell r="CP618">
            <v>9.5</v>
          </cell>
          <cell r="CQ618">
            <v>9.5</v>
          </cell>
          <cell r="CR618">
            <v>9.5</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v>-0.125</v>
          </cell>
          <cell r="DN618">
            <v>-0.99</v>
          </cell>
          <cell r="DO618" t="str">
            <v/>
          </cell>
          <cell r="DP618" t="str">
            <v/>
          </cell>
          <cell r="DQ618" t="str">
            <v/>
          </cell>
          <cell r="DR618" t="str">
            <v/>
          </cell>
          <cell r="DS618" t="str">
            <v/>
          </cell>
          <cell r="DT618" t="str">
            <v/>
          </cell>
          <cell r="DU618" t="str">
            <v/>
          </cell>
          <cell r="DV618">
            <v>1</v>
          </cell>
          <cell r="DW618" t="str">
            <v/>
          </cell>
        </row>
        <row r="619">
          <cell r="U619" t="str">
            <v>PR19WSX_R7</v>
          </cell>
          <cell r="V619" t="str">
            <v>Resilient services</v>
          </cell>
          <cell r="W619" t="str">
            <v>PR14 continuation</v>
          </cell>
          <cell r="X619" t="str">
            <v>R7</v>
          </cell>
          <cell r="Y619" t="str">
            <v>Restrictions on water use (hosepipe bans)</v>
          </cell>
          <cell r="Z619" t="str">
            <v>The number of temporary use (hosepipe) bans imposed on customer to restrict their water use</v>
          </cell>
          <cell r="AA619">
            <v>1</v>
          </cell>
          <cell r="AB619" t="str">
            <v/>
          </cell>
          <cell r="AC619" t="str">
            <v/>
          </cell>
          <cell r="AD619" t="str">
            <v/>
          </cell>
          <cell r="AE619" t="str">
            <v/>
          </cell>
          <cell r="AF619" t="str">
            <v/>
          </cell>
          <cell r="AG619" t="str">
            <v/>
          </cell>
          <cell r="AH619" t="str">
            <v/>
          </cell>
          <cell r="AI619">
            <v>1</v>
          </cell>
          <cell r="AJ619" t="str">
            <v>Under</v>
          </cell>
          <cell r="AK619" t="str">
            <v xml:space="preserve">Revenue </v>
          </cell>
          <cell r="AL619" t="str">
            <v>In-period</v>
          </cell>
          <cell r="AM619" t="str">
            <v>Supply restrictions</v>
          </cell>
          <cell r="AN619" t="str">
            <v>nr</v>
          </cell>
          <cell r="AO619" t="str">
            <v>Number of hosepipe bans</v>
          </cell>
          <cell r="AP619">
            <v>0</v>
          </cell>
          <cell r="AQ619" t="str">
            <v>Down</v>
          </cell>
          <cell r="AR619" t="str">
            <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t="str">
            <v/>
          </cell>
          <cell r="BJ619" t="str">
            <v/>
          </cell>
          <cell r="BK619" t="str">
            <v/>
          </cell>
          <cell r="BL619" t="str">
            <v/>
          </cell>
          <cell r="BM619" t="str">
            <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t="str">
            <v>Yes</v>
          </cell>
          <cell r="CE619" t="str">
            <v>Yes</v>
          </cell>
          <cell r="CF619" t="str">
            <v>Yes</v>
          </cell>
          <cell r="CG619" t="str">
            <v>Yes</v>
          </cell>
          <cell r="CH619" t="str">
            <v>Yes</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v>1</v>
          </cell>
          <cell r="DW619" t="str">
            <v/>
          </cell>
        </row>
        <row r="620">
          <cell r="U620" t="str">
            <v>PR19WSX_E1</v>
          </cell>
          <cell r="V620" t="str">
            <v>Protecting and enhancing the environment</v>
          </cell>
          <cell r="W620" t="str">
            <v>PR14 revision</v>
          </cell>
          <cell r="X620" t="str">
            <v>E1</v>
          </cell>
          <cell r="Y620" t="str">
            <v>Treatment works compliance</v>
          </cell>
          <cell r="Z620" t="str">
            <v>Percentage of sewage treatment works and water treatment works that are compliant with their discharge permit as reported to the Environment Agency</v>
          </cell>
          <cell r="AA620" t="str">
            <v/>
          </cell>
          <cell r="AB620" t="str">
            <v/>
          </cell>
          <cell r="AC620">
            <v>1</v>
          </cell>
          <cell r="AD620" t="str">
            <v/>
          </cell>
          <cell r="AE620" t="str">
            <v/>
          </cell>
          <cell r="AF620" t="str">
            <v/>
          </cell>
          <cell r="AG620" t="str">
            <v/>
          </cell>
          <cell r="AH620" t="str">
            <v/>
          </cell>
          <cell r="AI620">
            <v>1</v>
          </cell>
          <cell r="AJ620" t="str">
            <v>Under</v>
          </cell>
          <cell r="AK620" t="str">
            <v xml:space="preserve">Revenue </v>
          </cell>
          <cell r="AL620" t="str">
            <v>In-period</v>
          </cell>
          <cell r="AM620" t="str">
            <v>Environmental</v>
          </cell>
          <cell r="AN620" t="str">
            <v>%</v>
          </cell>
          <cell r="AO620" t="str">
            <v>Percentage compliance</v>
          </cell>
          <cell r="AP620">
            <v>2</v>
          </cell>
          <cell r="AQ620" t="str">
            <v>Up</v>
          </cell>
          <cell r="AR620" t="str">
            <v>Treatment works compliance</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100</v>
          </cell>
          <cell r="BJ620">
            <v>100</v>
          </cell>
          <cell r="BK620">
            <v>100</v>
          </cell>
          <cell r="BL620">
            <v>100</v>
          </cell>
          <cell r="BM620">
            <v>100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t="str">
            <v>Yes</v>
          </cell>
          <cell r="CE620" t="str">
            <v>Yes</v>
          </cell>
          <cell r="CF620" t="str">
            <v>Yes</v>
          </cell>
          <cell r="CG620" t="str">
            <v>Yes</v>
          </cell>
          <cell r="CH620" t="str">
            <v>Yes</v>
          </cell>
          <cell r="CI620" t="str">
            <v/>
          </cell>
          <cell r="CJ620" t="str">
            <v/>
          </cell>
          <cell r="CK620" t="str">
            <v/>
          </cell>
          <cell r="CL620" t="str">
            <v/>
          </cell>
          <cell r="CM620" t="str">
            <v/>
          </cell>
          <cell r="CN620">
            <v>97.7</v>
          </cell>
          <cell r="CO620">
            <v>97.7</v>
          </cell>
          <cell r="CP620">
            <v>97.7</v>
          </cell>
          <cell r="CQ620">
            <v>97.7</v>
          </cell>
          <cell r="CR620">
            <v>97.7</v>
          </cell>
          <cell r="CS620">
            <v>99</v>
          </cell>
          <cell r="CT620">
            <v>99</v>
          </cell>
          <cell r="CU620">
            <v>99</v>
          </cell>
          <cell r="CV620">
            <v>99</v>
          </cell>
          <cell r="CW620">
            <v>99</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v>-0.53</v>
          </cell>
          <cell r="DN620">
            <v>-2.2999999999999998</v>
          </cell>
          <cell r="DO620" t="str">
            <v/>
          </cell>
          <cell r="DP620" t="str">
            <v/>
          </cell>
          <cell r="DQ620" t="str">
            <v/>
          </cell>
          <cell r="DR620" t="str">
            <v/>
          </cell>
          <cell r="DS620" t="str">
            <v/>
          </cell>
          <cell r="DT620" t="str">
            <v/>
          </cell>
          <cell r="DU620" t="str">
            <v/>
          </cell>
          <cell r="DV620">
            <v>1</v>
          </cell>
          <cell r="DW620" t="str">
            <v/>
          </cell>
        </row>
        <row r="621">
          <cell r="U621" t="str">
            <v>PR19WSX_E2</v>
          </cell>
          <cell r="V621" t="str">
            <v>Protecting and enhancing the environment</v>
          </cell>
          <cell r="W621" t="str">
            <v>PR14 revision</v>
          </cell>
          <cell r="X621" t="str">
            <v>E2</v>
          </cell>
          <cell r="Y621" t="str">
            <v>Pollution incidents</v>
          </cell>
          <cell r="Z621" t="str">
            <v>Category 1-3 pollution incidents per 10,000km of wastewater network, as reported to the Environment Agency</v>
          </cell>
          <cell r="AA621" t="str">
            <v/>
          </cell>
          <cell r="AB621" t="str">
            <v/>
          </cell>
          <cell r="AC621">
            <v>1</v>
          </cell>
          <cell r="AD621" t="str">
            <v/>
          </cell>
          <cell r="AE621" t="str">
            <v/>
          </cell>
          <cell r="AF621" t="str">
            <v/>
          </cell>
          <cell r="AG621" t="str">
            <v/>
          </cell>
          <cell r="AH621" t="str">
            <v/>
          </cell>
          <cell r="AI621">
            <v>1</v>
          </cell>
          <cell r="AJ621" t="str">
            <v>Out &amp; under</v>
          </cell>
          <cell r="AK621" t="str">
            <v xml:space="preserve">Revenue </v>
          </cell>
          <cell r="AL621" t="str">
            <v>In-period</v>
          </cell>
          <cell r="AM621" t="str">
            <v>Pollution incidents</v>
          </cell>
          <cell r="AN621" t="str">
            <v>number</v>
          </cell>
          <cell r="AO621" t="str">
            <v>Number of pollution incidents per 10,000 km of the wastewater
 network</v>
          </cell>
          <cell r="AP621">
            <v>2</v>
          </cell>
          <cell r="AQ621" t="str">
            <v>Down</v>
          </cell>
          <cell r="AR621" t="str">
            <v>Pollution incidents</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24.51</v>
          </cell>
          <cell r="BJ621">
            <v>23.74</v>
          </cell>
          <cell r="BK621">
            <v>23</v>
          </cell>
          <cell r="BL621">
            <v>22.4</v>
          </cell>
          <cell r="BM621">
            <v>19.5</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t="str">
            <v>Yes</v>
          </cell>
          <cell r="CE621" t="str">
            <v>Yes</v>
          </cell>
          <cell r="CF621" t="str">
            <v>Yes</v>
          </cell>
          <cell r="CG621" t="str">
            <v>Yes</v>
          </cell>
          <cell r="CH621" t="str">
            <v>Yes</v>
          </cell>
          <cell r="CI621">
            <v>98</v>
          </cell>
          <cell r="CJ621">
            <v>98</v>
          </cell>
          <cell r="CK621">
            <v>98</v>
          </cell>
          <cell r="CL621">
            <v>98</v>
          </cell>
          <cell r="CM621">
            <v>98</v>
          </cell>
          <cell r="CN621">
            <v>41.6</v>
          </cell>
          <cell r="CO621">
            <v>41.6</v>
          </cell>
          <cell r="CP621">
            <v>41.6</v>
          </cell>
          <cell r="CQ621">
            <v>41.6</v>
          </cell>
          <cell r="CR621">
            <v>41.6</v>
          </cell>
          <cell r="CS621" t="str">
            <v/>
          </cell>
          <cell r="CT621" t="str">
            <v/>
          </cell>
          <cell r="CU621" t="str">
            <v/>
          </cell>
          <cell r="CV621" t="str">
            <v/>
          </cell>
          <cell r="CW621" t="str">
            <v/>
          </cell>
          <cell r="CX621" t="str">
            <v/>
          </cell>
          <cell r="CY621" t="str">
            <v/>
          </cell>
          <cell r="CZ621" t="str">
            <v/>
          </cell>
          <cell r="DA621" t="str">
            <v/>
          </cell>
          <cell r="DB621" t="str">
            <v/>
          </cell>
          <cell r="DC621">
            <v>11.83</v>
          </cell>
          <cell r="DD621">
            <v>11.46</v>
          </cell>
          <cell r="DE621">
            <v>11.11</v>
          </cell>
          <cell r="DF621">
            <v>10.82</v>
          </cell>
          <cell r="DG621">
            <v>9.42</v>
          </cell>
          <cell r="DH621" t="str">
            <v>*</v>
          </cell>
          <cell r="DI621" t="str">
            <v>*</v>
          </cell>
          <cell r="DJ621" t="str">
            <v>*</v>
          </cell>
          <cell r="DK621" t="str">
            <v>*</v>
          </cell>
          <cell r="DL621" t="str">
            <v>*</v>
          </cell>
          <cell r="DM621">
            <v>-0.27</v>
          </cell>
          <cell r="DN621" t="str">
            <v/>
          </cell>
          <cell r="DO621" t="str">
            <v/>
          </cell>
          <cell r="DP621">
            <v>-0.85399999999999998</v>
          </cell>
          <cell r="DQ621">
            <v>0.26</v>
          </cell>
          <cell r="DR621" t="str">
            <v/>
          </cell>
          <cell r="DS621" t="str">
            <v/>
          </cell>
          <cell r="DT621">
            <v>0.85399999999999998</v>
          </cell>
          <cell r="DU621" t="str">
            <v/>
          </cell>
          <cell r="DV621">
            <v>1</v>
          </cell>
          <cell r="DW621" t="str">
            <v/>
          </cell>
        </row>
        <row r="622">
          <cell r="U622" t="str">
            <v>PR19WSX_E3</v>
          </cell>
          <cell r="V622" t="str">
            <v>Protecting and enhancing the environment</v>
          </cell>
          <cell r="W622" t="str">
            <v>PR14 continuation</v>
          </cell>
          <cell r="X622" t="str">
            <v>E3</v>
          </cell>
          <cell r="Y622" t="str">
            <v>Abstraction Incentive Mechanism (Mere)</v>
          </cell>
          <cell r="Z622" t="str">
            <v>The volume of water abstracted from the Mere source and exported from the catchment over the course of the year when river flows are low</v>
          </cell>
          <cell r="AA622">
            <v>1</v>
          </cell>
          <cell r="AB622" t="str">
            <v/>
          </cell>
          <cell r="AC622" t="str">
            <v/>
          </cell>
          <cell r="AD622" t="str">
            <v/>
          </cell>
          <cell r="AE622" t="str">
            <v/>
          </cell>
          <cell r="AF622" t="str">
            <v/>
          </cell>
          <cell r="AG622" t="str">
            <v/>
          </cell>
          <cell r="AH622" t="str">
            <v/>
          </cell>
          <cell r="AI622">
            <v>1</v>
          </cell>
          <cell r="AJ622" t="str">
            <v>Out &amp; under</v>
          </cell>
          <cell r="AK622" t="str">
            <v xml:space="preserve">Revenue </v>
          </cell>
          <cell r="AL622" t="str">
            <v>In-period</v>
          </cell>
          <cell r="AM622" t="str">
            <v>Water resources/ abstraction</v>
          </cell>
          <cell r="AN622" t="str">
            <v>nr</v>
          </cell>
          <cell r="AO622" t="str">
            <v>Megalitres per year</v>
          </cell>
          <cell r="AP622">
            <v>0</v>
          </cell>
          <cell r="AQ622" t="str">
            <v>Down</v>
          </cell>
          <cell r="AR622" t="str">
            <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t="str">
            <v/>
          </cell>
          <cell r="BJ622" t="str">
            <v/>
          </cell>
          <cell r="BK622" t="str">
            <v/>
          </cell>
          <cell r="BL622" t="str">
            <v/>
          </cell>
          <cell r="BM622" t="str">
            <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t="str">
            <v>Yes</v>
          </cell>
          <cell r="CE622" t="str">
            <v>Yes</v>
          </cell>
          <cell r="CF622" t="str">
            <v>Yes</v>
          </cell>
          <cell r="CG622" t="str">
            <v>Yes</v>
          </cell>
          <cell r="CH622" t="str">
            <v>Yes</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v>1</v>
          </cell>
          <cell r="DW622" t="str">
            <v/>
          </cell>
        </row>
        <row r="623">
          <cell r="U623" t="str">
            <v>PR19WSX_E4</v>
          </cell>
          <cell r="V623" t="str">
            <v>Protecting and enhancing the environment</v>
          </cell>
          <cell r="W623" t="str">
            <v>PR19 new</v>
          </cell>
          <cell r="X623" t="str">
            <v>E4</v>
          </cell>
          <cell r="Y623" t="str">
            <v>Natural capital: improve Sites of Special Scientific Interest (SSSI sites)</v>
          </cell>
          <cell r="Z623" t="str">
            <v>Percentage of actions delivered to improve SSSI sites on Wessex Water landholding as agreed with Natural England</v>
          </cell>
          <cell r="AA623">
            <v>1</v>
          </cell>
          <cell r="AB623" t="str">
            <v/>
          </cell>
          <cell r="AC623" t="str">
            <v/>
          </cell>
          <cell r="AD623" t="str">
            <v/>
          </cell>
          <cell r="AE623" t="str">
            <v/>
          </cell>
          <cell r="AF623" t="str">
            <v/>
          </cell>
          <cell r="AG623" t="str">
            <v/>
          </cell>
          <cell r="AH623" t="str">
            <v/>
          </cell>
          <cell r="AI623">
            <v>1</v>
          </cell>
          <cell r="AJ623" t="str">
            <v>Out &amp; under</v>
          </cell>
          <cell r="AK623" t="str">
            <v xml:space="preserve">Revenue </v>
          </cell>
          <cell r="AL623" t="str">
            <v>In-period</v>
          </cell>
          <cell r="AM623" t="str">
            <v>Biodiversity/SSSIs</v>
          </cell>
          <cell r="AN623" t="str">
            <v>%</v>
          </cell>
          <cell r="AO623" t="str">
            <v>Percentage of agreed actions delivered - cumulative</v>
          </cell>
          <cell r="AP623">
            <v>0</v>
          </cell>
          <cell r="AQ623" t="str">
            <v>Up</v>
          </cell>
          <cell r="AR623" t="str">
            <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t="str">
            <v/>
          </cell>
          <cell r="BJ623" t="str">
            <v/>
          </cell>
          <cell r="BK623" t="str">
            <v/>
          </cell>
          <cell r="BL623" t="str">
            <v/>
          </cell>
          <cell r="BM623" t="str">
            <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t="str">
            <v>Yes</v>
          </cell>
          <cell r="CE623" t="str">
            <v>Yes</v>
          </cell>
          <cell r="CF623" t="str">
            <v>Yes</v>
          </cell>
          <cell r="CG623" t="str">
            <v>Yes</v>
          </cell>
          <cell r="CH623" t="str">
            <v>Yes</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v>1</v>
          </cell>
          <cell r="DW623" t="str">
            <v/>
          </cell>
        </row>
        <row r="624">
          <cell r="U624" t="str">
            <v>PR19WSX_E5</v>
          </cell>
          <cell r="V624" t="str">
            <v>Protecting and enhancing the environment</v>
          </cell>
          <cell r="W624" t="str">
            <v>PR14 revision</v>
          </cell>
          <cell r="X624" t="str">
            <v>E5</v>
          </cell>
          <cell r="Y624" t="str">
            <v>Greenhouse gas emissions</v>
          </cell>
          <cell r="Z624" t="str">
            <v>Annual gross greenhouse gas emissions from operational services</v>
          </cell>
          <cell r="AA624">
            <v>0.03</v>
          </cell>
          <cell r="AB624">
            <v>0.25</v>
          </cell>
          <cell r="AC624">
            <v>0.54</v>
          </cell>
          <cell r="AD624">
            <v>0.18</v>
          </cell>
          <cell r="AE624" t="str">
            <v/>
          </cell>
          <cell r="AF624" t="str">
            <v/>
          </cell>
          <cell r="AG624" t="str">
            <v/>
          </cell>
          <cell r="AH624" t="str">
            <v/>
          </cell>
          <cell r="AI624">
            <v>1</v>
          </cell>
          <cell r="AJ624" t="str">
            <v>Under</v>
          </cell>
          <cell r="AK624" t="str">
            <v xml:space="preserve">Revenue </v>
          </cell>
          <cell r="AL624" t="str">
            <v>In-period</v>
          </cell>
          <cell r="AM624" t="str">
            <v>Energy/emissions</v>
          </cell>
          <cell r="AN624" t="str">
            <v>nr</v>
          </cell>
          <cell r="AO624" t="str">
            <v>Kiloton of CO2 equivalent (KtCO2e)</v>
          </cell>
          <cell r="AP624">
            <v>0</v>
          </cell>
          <cell r="AQ624" t="str">
            <v>Down</v>
          </cell>
          <cell r="AR624" t="str">
            <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t="str">
            <v/>
          </cell>
          <cell r="BJ624" t="str">
            <v/>
          </cell>
          <cell r="BK624" t="str">
            <v/>
          </cell>
          <cell r="BL624" t="str">
            <v/>
          </cell>
          <cell r="BM624" t="str">
            <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t="str">
            <v>Yes</v>
          </cell>
          <cell r="CE624" t="str">
            <v>Yes</v>
          </cell>
          <cell r="CF624" t="str">
            <v>Yes</v>
          </cell>
          <cell r="CG624" t="str">
            <v>Yes</v>
          </cell>
          <cell r="CH624" t="str">
            <v>Yes</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v>1</v>
          </cell>
          <cell r="DW624" t="str">
            <v/>
          </cell>
        </row>
        <row r="625">
          <cell r="U625" t="str">
            <v>PR19WSX_E6</v>
          </cell>
          <cell r="V625" t="str">
            <v>Protecting and enhancing the environment</v>
          </cell>
          <cell r="W625" t="str">
            <v>PR19 new</v>
          </cell>
          <cell r="X625" t="str">
            <v>E6</v>
          </cell>
          <cell r="Y625" t="str">
            <v>Working with communities to improve bathing water experience</v>
          </cell>
          <cell r="Z625" t="str">
            <v>Number of beaches with community projects that have been agreed by the Catchment Panel which improves bathing water experience</v>
          </cell>
          <cell r="AA625" t="str">
            <v/>
          </cell>
          <cell r="AB625" t="str">
            <v/>
          </cell>
          <cell r="AC625">
            <v>1</v>
          </cell>
          <cell r="AD625" t="str">
            <v/>
          </cell>
          <cell r="AE625" t="str">
            <v/>
          </cell>
          <cell r="AF625" t="str">
            <v/>
          </cell>
          <cell r="AG625" t="str">
            <v/>
          </cell>
          <cell r="AH625" t="str">
            <v/>
          </cell>
          <cell r="AI625">
            <v>1</v>
          </cell>
          <cell r="AJ625" t="str">
            <v>Out &amp; under</v>
          </cell>
          <cell r="AK625" t="str">
            <v xml:space="preserve">Revenue </v>
          </cell>
          <cell r="AL625" t="str">
            <v>In-period</v>
          </cell>
          <cell r="AM625" t="str">
            <v>Community/partnerships</v>
          </cell>
          <cell r="AN625" t="str">
            <v>nr</v>
          </cell>
          <cell r="AO625" t="str">
            <v>Number of beaches - cumulative</v>
          </cell>
          <cell r="AP625">
            <v>0</v>
          </cell>
          <cell r="AQ625" t="str">
            <v>Up</v>
          </cell>
          <cell r="AR625" t="str">
            <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t="str">
            <v/>
          </cell>
          <cell r="BJ625" t="str">
            <v/>
          </cell>
          <cell r="BK625" t="str">
            <v/>
          </cell>
          <cell r="BL625" t="str">
            <v/>
          </cell>
          <cell r="BM625" t="str">
            <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t="str">
            <v>Yes</v>
          </cell>
          <cell r="CE625" t="str">
            <v>Yes</v>
          </cell>
          <cell r="CF625" t="str">
            <v>Yes</v>
          </cell>
          <cell r="CG625" t="str">
            <v>Yes</v>
          </cell>
          <cell r="CH625" t="str">
            <v>Yes</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v>1</v>
          </cell>
          <cell r="DW625" t="str">
            <v/>
          </cell>
        </row>
        <row r="626">
          <cell r="U626" t="str">
            <v>PR19WSX_E7</v>
          </cell>
          <cell r="V626" t="str">
            <v>Protecting and enhancing the environment</v>
          </cell>
          <cell r="W626" t="str">
            <v>PR19 new</v>
          </cell>
          <cell r="X626" t="str">
            <v>E7</v>
          </cell>
          <cell r="Y626" t="str">
            <v>Working with catchment partners to improve natural capital</v>
          </cell>
          <cell r="Z626" t="str">
            <v>Number of schemes working with catchment partners to improve natural capital on non-Wessex Water landholding (excluding SSSI sites)</v>
          </cell>
          <cell r="AA626" t="str">
            <v/>
          </cell>
          <cell r="AB626" t="str">
            <v/>
          </cell>
          <cell r="AC626">
            <v>1</v>
          </cell>
          <cell r="AD626" t="str">
            <v/>
          </cell>
          <cell r="AE626" t="str">
            <v/>
          </cell>
          <cell r="AF626" t="str">
            <v/>
          </cell>
          <cell r="AG626" t="str">
            <v/>
          </cell>
          <cell r="AH626" t="str">
            <v/>
          </cell>
          <cell r="AI626">
            <v>1</v>
          </cell>
          <cell r="AJ626" t="str">
            <v>Out &amp; under</v>
          </cell>
          <cell r="AK626" t="str">
            <v xml:space="preserve">Revenue </v>
          </cell>
          <cell r="AL626" t="str">
            <v>In-period</v>
          </cell>
          <cell r="AM626" t="str">
            <v>Community/partnerships</v>
          </cell>
          <cell r="AN626" t="str">
            <v>nr</v>
          </cell>
          <cell r="AO626" t="str">
            <v>Number of schemes - cumulative</v>
          </cell>
          <cell r="AP626">
            <v>0</v>
          </cell>
          <cell r="AQ626" t="str">
            <v>Up</v>
          </cell>
          <cell r="AR626" t="str">
            <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t="str">
            <v/>
          </cell>
          <cell r="BJ626" t="str">
            <v/>
          </cell>
          <cell r="BK626" t="str">
            <v/>
          </cell>
          <cell r="BL626" t="str">
            <v/>
          </cell>
          <cell r="BM626" t="str">
            <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t="str">
            <v>Yes</v>
          </cell>
          <cell r="CE626" t="str">
            <v>Yes</v>
          </cell>
          <cell r="CF626" t="str">
            <v>Yes</v>
          </cell>
          <cell r="CG626" t="str">
            <v>Yes</v>
          </cell>
          <cell r="CH626" t="str">
            <v>Yes</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v>1</v>
          </cell>
          <cell r="DW626" t="str">
            <v/>
          </cell>
        </row>
        <row r="627">
          <cell r="U627" t="str">
            <v>PR19WSX_E8</v>
          </cell>
          <cell r="V627" t="str">
            <v>Protecting and enhancing the environment</v>
          </cell>
          <cell r="W627" t="str">
            <v>PR14 revision</v>
          </cell>
          <cell r="X627" t="str">
            <v>E8</v>
          </cell>
          <cell r="Y627" t="str">
            <v>Satisfactory sludge disposal</v>
          </cell>
          <cell r="Z627" t="str">
            <v>Percentage of sludge disposed that complies with appropriate legislation and regulation, as reported to the Environment Agency</v>
          </cell>
          <cell r="AA627" t="str">
            <v/>
          </cell>
          <cell r="AB627" t="str">
            <v/>
          </cell>
          <cell r="AC627" t="str">
            <v/>
          </cell>
          <cell r="AD627">
            <v>1</v>
          </cell>
          <cell r="AE627" t="str">
            <v/>
          </cell>
          <cell r="AF627" t="str">
            <v/>
          </cell>
          <cell r="AG627" t="str">
            <v/>
          </cell>
          <cell r="AH627" t="str">
            <v/>
          </cell>
          <cell r="AI627">
            <v>1</v>
          </cell>
          <cell r="AJ627" t="str">
            <v>Under</v>
          </cell>
          <cell r="AK627" t="str">
            <v xml:space="preserve">Revenue </v>
          </cell>
          <cell r="AL627" t="str">
            <v>In-period</v>
          </cell>
          <cell r="AM627" t="str">
            <v>Bioresources (sludge)</v>
          </cell>
          <cell r="AN627" t="str">
            <v>%</v>
          </cell>
          <cell r="AO627" t="str">
            <v>Percentage of sludge</v>
          </cell>
          <cell r="AP627">
            <v>2</v>
          </cell>
          <cell r="AQ627" t="str">
            <v>Up</v>
          </cell>
          <cell r="AR627" t="str">
            <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t="str">
            <v/>
          </cell>
          <cell r="BJ627" t="str">
            <v/>
          </cell>
          <cell r="BK627" t="str">
            <v/>
          </cell>
          <cell r="BL627" t="str">
            <v/>
          </cell>
          <cell r="BM627" t="str">
            <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t="str">
            <v>Yes</v>
          </cell>
          <cell r="CE627" t="str">
            <v>Yes</v>
          </cell>
          <cell r="CF627" t="str">
            <v>Yes</v>
          </cell>
          <cell r="CG627" t="str">
            <v>Yes</v>
          </cell>
          <cell r="CH627" t="str">
            <v>Yes</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row>
        <row r="628">
          <cell r="U628" t="str">
            <v>PR19WSX_E9</v>
          </cell>
          <cell r="V628" t="str">
            <v>Protecting and enhancing the environment</v>
          </cell>
          <cell r="W628" t="str">
            <v>PR19 new</v>
          </cell>
          <cell r="X628" t="str">
            <v>E9</v>
          </cell>
          <cell r="Y628" t="str">
            <v>Reduce frequent spilling overflows (non-WINEP)</v>
          </cell>
          <cell r="Z628" t="str">
            <v>Number of combined sewer overflows (CSO) improvements achieved in addition to WINEP requirements</v>
          </cell>
          <cell r="AA628" t="str">
            <v/>
          </cell>
          <cell r="AB628" t="str">
            <v/>
          </cell>
          <cell r="AC628">
            <v>1</v>
          </cell>
          <cell r="AD628" t="str">
            <v/>
          </cell>
          <cell r="AE628" t="str">
            <v/>
          </cell>
          <cell r="AF628" t="str">
            <v/>
          </cell>
          <cell r="AG628" t="str">
            <v/>
          </cell>
          <cell r="AH628" t="str">
            <v/>
          </cell>
          <cell r="AI628">
            <v>1</v>
          </cell>
          <cell r="AJ628" t="str">
            <v>Out</v>
          </cell>
          <cell r="AK628" t="str">
            <v xml:space="preserve">Revenue </v>
          </cell>
          <cell r="AL628" t="str">
            <v>In-period</v>
          </cell>
          <cell r="AM628" t="str">
            <v>Environmental</v>
          </cell>
          <cell r="AN628" t="str">
            <v>nr</v>
          </cell>
          <cell r="AO628" t="str">
            <v>Number of schemes</v>
          </cell>
          <cell r="AP628">
            <v>0</v>
          </cell>
          <cell r="AQ628" t="str">
            <v>Up</v>
          </cell>
          <cell r="AR628" t="str">
            <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t="str">
            <v/>
          </cell>
          <cell r="BJ628" t="str">
            <v/>
          </cell>
          <cell r="BK628" t="str">
            <v/>
          </cell>
          <cell r="BL628" t="str">
            <v/>
          </cell>
          <cell r="BM628" t="str">
            <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t="str">
            <v>Yes</v>
          </cell>
          <cell r="CE628" t="str">
            <v>Yes</v>
          </cell>
          <cell r="CF628" t="str">
            <v>Yes</v>
          </cell>
          <cell r="CG628" t="str">
            <v>Yes</v>
          </cell>
          <cell r="CH628" t="str">
            <v>Yes</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row>
        <row r="629">
          <cell r="U629" t="str">
            <v>PR19WSX_E10</v>
          </cell>
          <cell r="V629" t="str">
            <v>Protecting and enhancing the environment</v>
          </cell>
          <cell r="W629" t="str">
            <v>PR19 new</v>
          </cell>
          <cell r="X629" t="str">
            <v>E10</v>
          </cell>
          <cell r="Y629" t="str">
            <v>Length of river with improved water quality through WINEP delivery</v>
          </cell>
          <cell r="Z629" t="str">
            <v>Length of river with improved water quality through WINEP delivery</v>
          </cell>
          <cell r="AA629" t="str">
            <v/>
          </cell>
          <cell r="AB629" t="str">
            <v/>
          </cell>
          <cell r="AC629">
            <v>1</v>
          </cell>
          <cell r="AD629" t="str">
            <v/>
          </cell>
          <cell r="AE629" t="str">
            <v/>
          </cell>
          <cell r="AF629" t="str">
            <v/>
          </cell>
          <cell r="AG629" t="str">
            <v/>
          </cell>
          <cell r="AH629" t="str">
            <v/>
          </cell>
          <cell r="AI629">
            <v>1</v>
          </cell>
          <cell r="AJ629" t="str">
            <v>Under</v>
          </cell>
          <cell r="AK629" t="str">
            <v xml:space="preserve">Revenue </v>
          </cell>
          <cell r="AL629" t="str">
            <v>In-period</v>
          </cell>
          <cell r="AM629" t="str">
            <v>Environmental</v>
          </cell>
          <cell r="AN629" t="str">
            <v>nr</v>
          </cell>
          <cell r="AO629" t="str">
            <v>Kilometre (Km) of river improved - cumulative</v>
          </cell>
          <cell r="AP629">
            <v>1</v>
          </cell>
          <cell r="AQ629" t="str">
            <v>Up</v>
          </cell>
          <cell r="AR629" t="str">
            <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t="str">
            <v/>
          </cell>
          <cell r="BJ629" t="str">
            <v/>
          </cell>
          <cell r="BK629" t="str">
            <v/>
          </cell>
          <cell r="BL629" t="str">
            <v/>
          </cell>
          <cell r="BM629" t="str">
            <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t="str">
            <v>Yes</v>
          </cell>
          <cell r="CE629" t="str">
            <v>Yes</v>
          </cell>
          <cell r="CF629" t="str">
            <v>Yes</v>
          </cell>
          <cell r="CG629" t="str">
            <v>Yes</v>
          </cell>
          <cell r="CH629" t="str">
            <v>Yes</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No</v>
          </cell>
          <cell r="DV629" t="str">
            <v>No</v>
          </cell>
          <cell r="DW629" t="str">
            <v/>
          </cell>
        </row>
        <row r="630">
          <cell r="U630" t="str">
            <v>PR19WSX_E11</v>
          </cell>
          <cell r="V630" t="str">
            <v>Protecting and enhancing the environment</v>
          </cell>
          <cell r="W630" t="str">
            <v>PR19 new</v>
          </cell>
          <cell r="X630" t="str">
            <v>E11</v>
          </cell>
          <cell r="Y630" t="str">
            <v>Km of river improved (non-WINEP)</v>
          </cell>
          <cell r="Z630" t="str">
            <v>Length of river with improved quality by company action outside of the WINEP. Improvements will include additional nutrient removal through out-performance of our STWs, and/or additional catchment management off-setting</v>
          </cell>
          <cell r="AA630" t="str">
            <v/>
          </cell>
          <cell r="AB630" t="str">
            <v/>
          </cell>
          <cell r="AC630">
            <v>1</v>
          </cell>
          <cell r="AD630" t="str">
            <v/>
          </cell>
          <cell r="AE630" t="str">
            <v/>
          </cell>
          <cell r="AF630" t="str">
            <v/>
          </cell>
          <cell r="AG630" t="str">
            <v/>
          </cell>
          <cell r="AH630" t="str">
            <v/>
          </cell>
          <cell r="AI630">
            <v>1</v>
          </cell>
          <cell r="AJ630" t="str">
            <v>Out</v>
          </cell>
          <cell r="AK630" t="str">
            <v xml:space="preserve">Revenue </v>
          </cell>
          <cell r="AL630" t="str">
            <v>In-period</v>
          </cell>
          <cell r="AM630" t="str">
            <v>Environmental</v>
          </cell>
          <cell r="AN630" t="str">
            <v>nr</v>
          </cell>
          <cell r="AO630" t="str">
            <v xml:space="preserve">Kilometre (Km) of river improved </v>
          </cell>
          <cell r="AP630">
            <v>1</v>
          </cell>
          <cell r="AQ630" t="str">
            <v>Up</v>
          </cell>
          <cell r="AR630" t="str">
            <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t="str">
            <v/>
          </cell>
          <cell r="BJ630" t="str">
            <v/>
          </cell>
          <cell r="BK630" t="str">
            <v/>
          </cell>
          <cell r="BL630" t="str">
            <v/>
          </cell>
          <cell r="BM630" t="str">
            <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t="str">
            <v>Yes</v>
          </cell>
          <cell r="CE630" t="str">
            <v>Yes</v>
          </cell>
          <cell r="CF630" t="str">
            <v>Yes</v>
          </cell>
          <cell r="CG630" t="str">
            <v>Yes</v>
          </cell>
          <cell r="CH630" t="str">
            <v>Yes</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t="str">
            <v/>
          </cell>
          <cell r="CV630" t="str">
            <v/>
          </cell>
          <cell r="CW630" t="str">
            <v/>
          </cell>
          <cell r="CX630" t="str">
            <v/>
          </cell>
          <cell r="CY630" t="str">
            <v/>
          </cell>
          <cell r="CZ630" t="str">
            <v/>
          </cell>
          <cell r="DA630" t="str">
            <v/>
          </cell>
          <cell r="DB630" t="str">
            <v/>
          </cell>
          <cell r="DC630" t="str">
            <v/>
          </cell>
          <cell r="DD630" t="str">
            <v/>
          </cell>
          <cell r="DE630" t="str">
            <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v>1</v>
          </cell>
          <cell r="DW630" t="str">
            <v/>
          </cell>
        </row>
        <row r="631">
          <cell r="U631" t="str">
            <v>PR19WSX_E12</v>
          </cell>
          <cell r="V631" t="str">
            <v>Protecting and enhancing the environment</v>
          </cell>
          <cell r="W631" t="str">
            <v>PR19 new</v>
          </cell>
          <cell r="X631" t="str">
            <v>E12</v>
          </cell>
          <cell r="Y631" t="str">
            <v>Abstraction Incentive Mechanism (Stubhampton)</v>
          </cell>
          <cell r="Z631" t="str">
            <v>The volume of water abstracted from the Stubhampton source over the course of the year when river flows are low</v>
          </cell>
          <cell r="AA631">
            <v>1</v>
          </cell>
          <cell r="AB631" t="str">
            <v/>
          </cell>
          <cell r="AC631" t="str">
            <v/>
          </cell>
          <cell r="AD631" t="str">
            <v/>
          </cell>
          <cell r="AE631" t="str">
            <v/>
          </cell>
          <cell r="AF631" t="str">
            <v/>
          </cell>
          <cell r="AG631" t="str">
            <v/>
          </cell>
          <cell r="AH631" t="str">
            <v/>
          </cell>
          <cell r="AI631">
            <v>1</v>
          </cell>
          <cell r="AJ631" t="str">
            <v>Out &amp; under</v>
          </cell>
          <cell r="AK631" t="str">
            <v xml:space="preserve">Revenue </v>
          </cell>
          <cell r="AL631" t="str">
            <v>In-period</v>
          </cell>
          <cell r="AM631" t="str">
            <v>Water resources/ abstraction</v>
          </cell>
          <cell r="AN631" t="str">
            <v>nr</v>
          </cell>
          <cell r="AO631" t="str">
            <v>Megalitres per year</v>
          </cell>
          <cell r="AP631">
            <v>0</v>
          </cell>
          <cell r="AQ631" t="str">
            <v>Down</v>
          </cell>
          <cell r="AR631" t="str">
            <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t="str">
            <v/>
          </cell>
          <cell r="BJ631" t="str">
            <v/>
          </cell>
          <cell r="BK631" t="str">
            <v/>
          </cell>
          <cell r="BL631" t="str">
            <v/>
          </cell>
          <cell r="BM631" t="str">
            <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t="str">
            <v>Yes</v>
          </cell>
          <cell r="CE631" t="str">
            <v>Yes</v>
          </cell>
          <cell r="CF631" t="str">
            <v>Yes</v>
          </cell>
          <cell r="CG631" t="str">
            <v>Yes</v>
          </cell>
          <cell r="CH631" t="str">
            <v>Yes</v>
          </cell>
          <cell r="CI631" t="str">
            <v/>
          </cell>
          <cell r="CJ631" t="str">
            <v/>
          </cell>
          <cell r="CK631" t="str">
            <v/>
          </cell>
          <cell r="CL631" t="str">
            <v/>
          </cell>
          <cell r="CM631" t="str">
            <v/>
          </cell>
          <cell r="CN631" t="str">
            <v/>
          </cell>
          <cell r="CO631" t="str">
            <v/>
          </cell>
          <cell r="CP631" t="str">
            <v/>
          </cell>
          <cell r="CQ631" t="str">
            <v/>
          </cell>
          <cell r="CR631" t="str">
            <v/>
          </cell>
          <cell r="CS631" t="str">
            <v/>
          </cell>
          <cell r="CT631" t="str">
            <v/>
          </cell>
          <cell r="CU631" t="str">
            <v/>
          </cell>
          <cell r="CV631" t="str">
            <v/>
          </cell>
          <cell r="CW631" t="str">
            <v/>
          </cell>
          <cell r="CX631" t="str">
            <v/>
          </cell>
          <cell r="CY631" t="str">
            <v/>
          </cell>
          <cell r="CZ631" t="str">
            <v/>
          </cell>
          <cell r="DA631" t="str">
            <v/>
          </cell>
          <cell r="DB631" t="str">
            <v/>
          </cell>
          <cell r="DC631" t="str">
            <v/>
          </cell>
          <cell r="DD631" t="str">
            <v/>
          </cell>
          <cell r="DE631" t="str">
            <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v>1</v>
          </cell>
          <cell r="DW631" t="str">
            <v/>
          </cell>
        </row>
        <row r="632">
          <cell r="U632" t="str">
            <v>PR19WSX_NEP01</v>
          </cell>
          <cell r="V632" t="str">
            <v/>
          </cell>
          <cell r="W632" t="str">
            <v/>
          </cell>
          <cell r="X632" t="str">
            <v>NEP01</v>
          </cell>
          <cell r="Y632" t="str">
            <v>WINEP Delivery</v>
          </cell>
          <cell r="Z632" t="str">
            <v/>
          </cell>
          <cell r="AA632" t="str">
            <v/>
          </cell>
          <cell r="AB632" t="str">
            <v/>
          </cell>
          <cell r="AC632" t="str">
            <v/>
          </cell>
          <cell r="AD632" t="str">
            <v/>
          </cell>
          <cell r="AE632" t="str">
            <v/>
          </cell>
          <cell r="AF632" t="str">
            <v/>
          </cell>
          <cell r="AG632" t="str">
            <v/>
          </cell>
          <cell r="AH632" t="str">
            <v/>
          </cell>
          <cell r="AI632">
            <v>0</v>
          </cell>
          <cell r="AJ632" t="str">
            <v>NFI</v>
          </cell>
          <cell r="AK632" t="str">
            <v/>
          </cell>
          <cell r="AL632" t="str">
            <v/>
          </cell>
          <cell r="AM632" t="str">
            <v/>
          </cell>
          <cell r="AN632" t="str">
            <v/>
          </cell>
          <cell r="AO632" t="str">
            <v>WINEP requirements met or not met in each year</v>
          </cell>
          <cell r="AP632">
            <v>0</v>
          </cell>
          <cell r="AQ632" t="str">
            <v/>
          </cell>
          <cell r="AR632" t="str">
            <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t="str">
            <v/>
          </cell>
          <cell r="BJ632" t="str">
            <v/>
          </cell>
          <cell r="BK632" t="str">
            <v/>
          </cell>
          <cell r="BL632" t="str">
            <v/>
          </cell>
          <cell r="BM632" t="str">
            <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t="str">
            <v/>
          </cell>
          <cell r="CV632" t="str">
            <v/>
          </cell>
          <cell r="CW632" t="str">
            <v/>
          </cell>
          <cell r="CX632" t="str">
            <v/>
          </cell>
          <cell r="CY632" t="str">
            <v/>
          </cell>
          <cell r="CZ632" t="str">
            <v/>
          </cell>
          <cell r="DA632" t="str">
            <v/>
          </cell>
          <cell r="DB632" t="str">
            <v/>
          </cell>
          <cell r="DC632" t="str">
            <v/>
          </cell>
          <cell r="DD632" t="str">
            <v/>
          </cell>
          <cell r="DE632" t="str">
            <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v>1</v>
          </cell>
          <cell r="DW632" t="str">
            <v/>
          </cell>
        </row>
        <row r="633">
          <cell r="U633" t="str">
            <v>PR19WSX_SEC</v>
          </cell>
          <cell r="V633" t="str">
            <v/>
          </cell>
          <cell r="W633" t="str">
            <v/>
          </cell>
          <cell r="X633" t="str">
            <v>SEC</v>
          </cell>
          <cell r="Y633" t="str">
            <v>Delivery of security (non-SEMD)</v>
          </cell>
          <cell r="Z633" t="str">
            <v/>
          </cell>
          <cell r="AA633" t="str">
            <v/>
          </cell>
          <cell r="AB633">
            <v>1</v>
          </cell>
          <cell r="AC633" t="str">
            <v/>
          </cell>
          <cell r="AD633" t="str">
            <v/>
          </cell>
          <cell r="AE633" t="str">
            <v/>
          </cell>
          <cell r="AF633" t="str">
            <v/>
          </cell>
          <cell r="AG633" t="str">
            <v/>
          </cell>
          <cell r="AH633" t="str">
            <v/>
          </cell>
          <cell r="AI633">
            <v>1</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t="str">
            <v/>
          </cell>
          <cell r="BJ633" t="str">
            <v/>
          </cell>
          <cell r="BK633" t="str">
            <v/>
          </cell>
          <cell r="BL633" t="str">
            <v/>
          </cell>
          <cell r="BM633" t="str">
            <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t="str">
            <v/>
          </cell>
          <cell r="CE633" t="str">
            <v/>
          </cell>
          <cell r="CF633" t="str">
            <v/>
          </cell>
          <cell r="CG633" t="str">
            <v/>
          </cell>
          <cell r="CH633" t="str">
            <v>Yes</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t="str">
            <v/>
          </cell>
          <cell r="CZ633" t="str">
            <v/>
          </cell>
          <cell r="DA633" t="str">
            <v/>
          </cell>
          <cell r="DB633" t="str">
            <v/>
          </cell>
          <cell r="DC633" t="str">
            <v/>
          </cell>
          <cell r="DD633" t="str">
            <v/>
          </cell>
          <cell r="DE633" t="str">
            <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v>0</v>
          </cell>
          <cell r="DV633">
            <v>0</v>
          </cell>
          <cell r="DW633">
            <v>0</v>
          </cell>
        </row>
        <row r="634">
          <cell r="U634" t="str">
            <v>PR19WSX_DWMP</v>
          </cell>
          <cell r="V634" t="str">
            <v/>
          </cell>
          <cell r="W634" t="str">
            <v/>
          </cell>
          <cell r="X634" t="str">
            <v>DWMP</v>
          </cell>
          <cell r="Y634" t="str">
            <v>Delivery of DWMPs</v>
          </cell>
          <cell r="Z634" t="str">
            <v/>
          </cell>
          <cell r="AA634" t="str">
            <v/>
          </cell>
          <cell r="AB634" t="str">
            <v/>
          </cell>
          <cell r="AC634" t="str">
            <v/>
          </cell>
          <cell r="AD634" t="str">
            <v/>
          </cell>
          <cell r="AE634" t="str">
            <v/>
          </cell>
          <cell r="AF634" t="str">
            <v/>
          </cell>
          <cell r="AG634" t="str">
            <v/>
          </cell>
          <cell r="AH634" t="str">
            <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t="str">
            <v/>
          </cell>
          <cell r="BJ634" t="str">
            <v/>
          </cell>
          <cell r="BK634" t="str">
            <v/>
          </cell>
          <cell r="BL634" t="str">
            <v/>
          </cell>
          <cell r="BM634" t="str">
            <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t="str">
            <v/>
          </cell>
          <cell r="CV634" t="str">
            <v/>
          </cell>
          <cell r="CW634" t="str">
            <v/>
          </cell>
          <cell r="CX634" t="str">
            <v/>
          </cell>
          <cell r="CY634" t="str">
            <v/>
          </cell>
          <cell r="CZ634" t="str">
            <v/>
          </cell>
          <cell r="DA634" t="str">
            <v/>
          </cell>
          <cell r="DB634" t="str">
            <v/>
          </cell>
          <cell r="DC634" t="str">
            <v/>
          </cell>
          <cell r="DD634" t="str">
            <v/>
          </cell>
          <cell r="DE634" t="str">
            <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v>0</v>
          </cell>
          <cell r="DV634">
            <v>0</v>
          </cell>
          <cell r="DW634">
            <v>0</v>
          </cell>
        </row>
        <row r="635">
          <cell r="U635" t="str">
            <v>PR19WSX_TBC</v>
          </cell>
          <cell r="V635" t="str">
            <v/>
          </cell>
          <cell r="W635" t="str">
            <v/>
          </cell>
          <cell r="X635" t="str">
            <v>TBC</v>
          </cell>
          <cell r="Y635" t="str">
            <v>WINEP requirements (Bristol (Avonmouth) STW)</v>
          </cell>
          <cell r="Z635" t="str">
            <v/>
          </cell>
          <cell r="AA635" t="str">
            <v/>
          </cell>
          <cell r="AB635" t="str">
            <v/>
          </cell>
          <cell r="AC635" t="str">
            <v/>
          </cell>
          <cell r="AD635" t="str">
            <v/>
          </cell>
          <cell r="AE635" t="str">
            <v/>
          </cell>
          <cell r="AF635" t="str">
            <v/>
          </cell>
          <cell r="AG635" t="str">
            <v/>
          </cell>
          <cell r="AH635" t="str">
            <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t="str">
            <v/>
          </cell>
          <cell r="BJ635" t="str">
            <v/>
          </cell>
          <cell r="BK635" t="str">
            <v/>
          </cell>
          <cell r="BL635" t="str">
            <v/>
          </cell>
          <cell r="BM635" t="str">
            <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t="str">
            <v/>
          </cell>
          <cell r="CE635" t="str">
            <v/>
          </cell>
          <cell r="CF635" t="str">
            <v/>
          </cell>
          <cell r="CG635" t="str">
            <v/>
          </cell>
          <cell r="CH635" t="str">
            <v>Yes</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t="str">
            <v/>
          </cell>
          <cell r="DD635" t="str">
            <v/>
          </cell>
          <cell r="DE635" t="str">
            <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v>0</v>
          </cell>
          <cell r="DV635">
            <v>0</v>
          </cell>
          <cell r="DW635">
            <v>0</v>
          </cell>
        </row>
        <row r="636">
          <cell r="U636" t="str">
            <v>PR19YKY_1</v>
          </cell>
          <cell r="V636" t="str">
            <v>Bills: we will use innovation to improve service, eradicate waste and reduce costs so no one need worry about paying our bill. We will not waste money.</v>
          </cell>
          <cell r="W636" t="str">
            <v>PR14 continuation</v>
          </cell>
          <cell r="X636">
            <v>1</v>
          </cell>
          <cell r="Y636" t="str">
            <v>Working with others</v>
          </cell>
          <cell r="Z636" t="str">
            <v xml:space="preserve">The number of projects we deliver in partnership with independent agencies, organisations or individuals.  </v>
          </cell>
          <cell r="AA636">
            <v>0.57999999999999996</v>
          </cell>
          <cell r="AB636">
            <v>0</v>
          </cell>
          <cell r="AC636">
            <v>0.42</v>
          </cell>
          <cell r="AD636">
            <v>0</v>
          </cell>
          <cell r="AE636">
            <v>0</v>
          </cell>
          <cell r="AF636">
            <v>0</v>
          </cell>
          <cell r="AG636">
            <v>0</v>
          </cell>
          <cell r="AH636">
            <v>0</v>
          </cell>
          <cell r="AI636">
            <v>1</v>
          </cell>
          <cell r="AJ636" t="str">
            <v>Out</v>
          </cell>
          <cell r="AK636" t="str">
            <v xml:space="preserve">Revenue </v>
          </cell>
          <cell r="AL636" t="str">
            <v>End of period</v>
          </cell>
          <cell r="AM636" t="str">
            <v>Community/partnerships</v>
          </cell>
          <cell r="AN636" t="str">
            <v>nr</v>
          </cell>
          <cell r="AO636" t="str">
            <v>Number of projects</v>
          </cell>
          <cell r="AP636">
            <v>0</v>
          </cell>
          <cell r="AQ636" t="str">
            <v>Up</v>
          </cell>
          <cell r="AR636" t="str">
            <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t="str">
            <v/>
          </cell>
          <cell r="BJ636" t="str">
            <v/>
          </cell>
          <cell r="BK636" t="str">
            <v/>
          </cell>
          <cell r="BL636" t="str">
            <v/>
          </cell>
          <cell r="BM636" t="str">
            <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t="str">
            <v>Yes</v>
          </cell>
          <cell r="CE636" t="str">
            <v>Yes</v>
          </cell>
          <cell r="CF636" t="str">
            <v>Yes</v>
          </cell>
          <cell r="CG636" t="str">
            <v>Yes</v>
          </cell>
          <cell r="CH636" t="str">
            <v>Yes</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t="str">
            <v/>
          </cell>
          <cell r="CV636" t="str">
            <v/>
          </cell>
          <cell r="CW636" t="str">
            <v/>
          </cell>
          <cell r="CX636" t="str">
            <v/>
          </cell>
          <cell r="CY636" t="str">
            <v/>
          </cell>
          <cell r="CZ636" t="str">
            <v/>
          </cell>
          <cell r="DA636" t="str">
            <v/>
          </cell>
          <cell r="DB636" t="str">
            <v/>
          </cell>
          <cell r="DC636" t="str">
            <v/>
          </cell>
          <cell r="DD636" t="str">
            <v/>
          </cell>
          <cell r="DE636" t="str">
            <v/>
          </cell>
          <cell r="DF636" t="str">
            <v/>
          </cell>
          <cell r="DG636" t="str">
            <v/>
          </cell>
          <cell r="DH636" t="str">
            <v/>
          </cell>
          <cell r="DI636" t="str">
            <v/>
          </cell>
          <cell r="DJ636" t="str">
            <v/>
          </cell>
          <cell r="DK636" t="str">
            <v/>
          </cell>
          <cell r="DL636" t="str">
            <v/>
          </cell>
          <cell r="DM636" t="str">
            <v/>
          </cell>
          <cell r="DN636" t="str">
            <v/>
          </cell>
          <cell r="DO636" t="str">
            <v/>
          </cell>
          <cell r="DP636" t="str">
            <v/>
          </cell>
          <cell r="DQ636" t="str">
            <v/>
          </cell>
          <cell r="DR636" t="str">
            <v/>
          </cell>
          <cell r="DS636" t="str">
            <v/>
          </cell>
          <cell r="DT636" t="str">
            <v/>
          </cell>
          <cell r="DU636" t="str">
            <v/>
          </cell>
          <cell r="DV636">
            <v>1</v>
          </cell>
          <cell r="DW636" t="str">
            <v/>
          </cell>
        </row>
        <row r="637">
          <cell r="U637" t="str">
            <v>PR19YKY_2</v>
          </cell>
          <cell r="V637" t="str">
            <v xml:space="preserve">Environment: we will remove surface water from our sewers and recycle all waste water, protecting the environment from sewer flooding and pollution. </v>
          </cell>
          <cell r="W637" t="str">
            <v>PR14 revision</v>
          </cell>
          <cell r="X637">
            <v>2</v>
          </cell>
          <cell r="Y637" t="str">
            <v>Land conserved and enhanced</v>
          </cell>
          <cell r="Z637" t="str">
            <v xml:space="preserve">The area of land conserved and enhanced in the Yorkshire Water region through land management and biodiversity focussed projects and investments on our land, and land not owned by Yorkshire Water.  
</v>
          </cell>
          <cell r="AA637">
            <v>0.7</v>
          </cell>
          <cell r="AB637">
            <v>0</v>
          </cell>
          <cell r="AC637">
            <v>0.3</v>
          </cell>
          <cell r="AD637">
            <v>0</v>
          </cell>
          <cell r="AE637">
            <v>0</v>
          </cell>
          <cell r="AF637">
            <v>0</v>
          </cell>
          <cell r="AG637">
            <v>0</v>
          </cell>
          <cell r="AH637">
            <v>0</v>
          </cell>
          <cell r="AI637">
            <v>1</v>
          </cell>
          <cell r="AJ637" t="str">
            <v>Out &amp; under</v>
          </cell>
          <cell r="AK637" t="str">
            <v xml:space="preserve">Revenue </v>
          </cell>
          <cell r="AL637" t="str">
            <v>End of period</v>
          </cell>
          <cell r="AM637" t="str">
            <v>Environmental</v>
          </cell>
          <cell r="AN637" t="str">
            <v>nr</v>
          </cell>
          <cell r="AO637" t="str">
            <v>Ha of Land</v>
          </cell>
          <cell r="AP637">
            <v>0</v>
          </cell>
          <cell r="AQ637" t="str">
            <v>Up</v>
          </cell>
          <cell r="AR637" t="str">
            <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t="str">
            <v/>
          </cell>
          <cell r="BJ637" t="str">
            <v/>
          </cell>
          <cell r="BK637" t="str">
            <v/>
          </cell>
          <cell r="BL637" t="str">
            <v/>
          </cell>
          <cell r="BM637" t="str">
            <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t="str">
            <v>No</v>
          </cell>
          <cell r="CE637" t="str">
            <v>No</v>
          </cell>
          <cell r="CF637" t="str">
            <v>No</v>
          </cell>
          <cell r="CG637" t="str">
            <v>No</v>
          </cell>
          <cell r="CH637" t="str">
            <v>Yes</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t="str">
            <v/>
          </cell>
          <cell r="DD637" t="str">
            <v/>
          </cell>
          <cell r="DE637" t="str">
            <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v>1</v>
          </cell>
          <cell r="DW637" t="str">
            <v/>
          </cell>
        </row>
        <row r="638">
          <cell r="U638" t="str">
            <v>PR19YKY_3</v>
          </cell>
          <cell r="V638" t="str">
            <v xml:space="preserve">Environment: we will remove surface water from our sewers and recycle all waste water, protecting the environment from sewer flooding and pollution. </v>
          </cell>
          <cell r="W638" t="str">
            <v>PR19 new</v>
          </cell>
          <cell r="X638">
            <v>3</v>
          </cell>
          <cell r="Y638" t="str">
            <v>Integrated catchment management</v>
          </cell>
          <cell r="Z638" t="str">
            <v>The percentage of catchments in which Yorkshire Water operates, where, working with stakeholders, we implement the Natural Capital Operator approach in practice.</v>
          </cell>
          <cell r="AA638">
            <v>0.69</v>
          </cell>
          <cell r="AB638">
            <v>0</v>
          </cell>
          <cell r="AC638">
            <v>0.31</v>
          </cell>
          <cell r="AD638">
            <v>0</v>
          </cell>
          <cell r="AE638">
            <v>0</v>
          </cell>
          <cell r="AF638">
            <v>0</v>
          </cell>
          <cell r="AG638">
            <v>0</v>
          </cell>
          <cell r="AH638">
            <v>0</v>
          </cell>
          <cell r="AI638">
            <v>1</v>
          </cell>
          <cell r="AJ638" t="str">
            <v>NFI</v>
          </cell>
          <cell r="AK638" t="str">
            <v/>
          </cell>
          <cell r="AL638" t="str">
            <v/>
          </cell>
          <cell r="AM638" t="str">
            <v>Catchment management</v>
          </cell>
          <cell r="AN638" t="str">
            <v>%</v>
          </cell>
          <cell r="AO638" t="str">
            <v>% of catchments</v>
          </cell>
          <cell r="AP638">
            <v>1</v>
          </cell>
          <cell r="AQ638" t="str">
            <v>Up</v>
          </cell>
          <cell r="AR638" t="str">
            <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t="str">
            <v/>
          </cell>
          <cell r="BJ638" t="str">
            <v/>
          </cell>
          <cell r="BK638" t="str">
            <v/>
          </cell>
          <cell r="BL638" t="str">
            <v/>
          </cell>
          <cell r="BM638" t="str">
            <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t="str">
            <v/>
          </cell>
          <cell r="CV638" t="str">
            <v/>
          </cell>
          <cell r="CW638" t="str">
            <v/>
          </cell>
          <cell r="CX638" t="str">
            <v/>
          </cell>
          <cell r="CY638" t="str">
            <v/>
          </cell>
          <cell r="CZ638" t="str">
            <v/>
          </cell>
          <cell r="DA638" t="str">
            <v/>
          </cell>
          <cell r="DB638" t="str">
            <v/>
          </cell>
          <cell r="DC638" t="str">
            <v/>
          </cell>
          <cell r="DD638" t="str">
            <v/>
          </cell>
          <cell r="DE638" t="str">
            <v/>
          </cell>
          <cell r="DF638" t="str">
            <v/>
          </cell>
          <cell r="DG638" t="str">
            <v/>
          </cell>
          <cell r="DH638" t="str">
            <v/>
          </cell>
          <cell r="DI638" t="str">
            <v/>
          </cell>
          <cell r="DJ638" t="str">
            <v/>
          </cell>
          <cell r="DK638" t="str">
            <v/>
          </cell>
          <cell r="DL638" t="str">
            <v/>
          </cell>
          <cell r="DM638" t="str">
            <v/>
          </cell>
          <cell r="DN638" t="str">
            <v/>
          </cell>
          <cell r="DO638" t="str">
            <v/>
          </cell>
          <cell r="DP638" t="str">
            <v/>
          </cell>
          <cell r="DQ638" t="str">
            <v/>
          </cell>
          <cell r="DR638" t="str">
            <v/>
          </cell>
          <cell r="DS638" t="str">
            <v/>
          </cell>
          <cell r="DT638" t="str">
            <v/>
          </cell>
          <cell r="DU638" t="str">
            <v/>
          </cell>
          <cell r="DV638" t="str">
            <v/>
          </cell>
          <cell r="DW638" t="str">
            <v/>
          </cell>
        </row>
        <row r="639">
          <cell r="U639" t="str">
            <v>PR19YKY_4</v>
          </cell>
          <cell r="V639" t="str">
            <v xml:space="preserve">Environment: we will remove surface water from our sewers and recycle all waste water, protecting the environment from sewer flooding and pollution. </v>
          </cell>
          <cell r="W639" t="str">
            <v>PR14 revision</v>
          </cell>
          <cell r="X639">
            <v>4</v>
          </cell>
          <cell r="Y639" t="str">
            <v>Length of river improved</v>
          </cell>
          <cell r="Z639" t="str">
            <v xml:space="preserve">The number of kilometres of river improved in the Yorkshire Water region </v>
          </cell>
          <cell r="AA639">
            <v>0.04</v>
          </cell>
          <cell r="AB639">
            <v>0</v>
          </cell>
          <cell r="AC639">
            <v>0.96</v>
          </cell>
          <cell r="AD639">
            <v>0</v>
          </cell>
          <cell r="AE639">
            <v>0</v>
          </cell>
          <cell r="AF639">
            <v>0</v>
          </cell>
          <cell r="AG639">
            <v>0</v>
          </cell>
          <cell r="AH639">
            <v>0</v>
          </cell>
          <cell r="AI639">
            <v>1</v>
          </cell>
          <cell r="AJ639" t="str">
            <v>Out &amp; under</v>
          </cell>
          <cell r="AK639" t="str">
            <v xml:space="preserve">Revenue </v>
          </cell>
          <cell r="AL639" t="str">
            <v>End of period</v>
          </cell>
          <cell r="AM639" t="str">
            <v>Environmental</v>
          </cell>
          <cell r="AN639" t="str">
            <v>km</v>
          </cell>
          <cell r="AO639" t="str">
            <v>Km of river</v>
          </cell>
          <cell r="AP639">
            <v>2</v>
          </cell>
          <cell r="AQ639" t="str">
            <v>Up</v>
          </cell>
          <cell r="AR639" t="str">
            <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t="str">
            <v/>
          </cell>
          <cell r="BJ639" t="str">
            <v/>
          </cell>
          <cell r="BK639" t="str">
            <v/>
          </cell>
          <cell r="BL639" t="str">
            <v/>
          </cell>
          <cell r="BM639" t="str">
            <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t="str">
            <v>No</v>
          </cell>
          <cell r="CE639" t="str">
            <v>No</v>
          </cell>
          <cell r="CF639" t="str">
            <v>No</v>
          </cell>
          <cell r="CG639" t="str">
            <v>No</v>
          </cell>
          <cell r="CH639" t="str">
            <v>Yes</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
          </cell>
          <cell r="DD639" t="str">
            <v/>
          </cell>
          <cell r="DE639" t="str">
            <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v>1</v>
          </cell>
          <cell r="DW639" t="str">
            <v/>
          </cell>
        </row>
        <row r="640">
          <cell r="U640" t="str">
            <v>PR19YKY_5</v>
          </cell>
          <cell r="V640" t="str">
            <v xml:space="preserve">Environment: we will remove surface water from our sewers and recycle all waste water, protecting the environment from sewer flooding and pollution. </v>
          </cell>
          <cell r="W640" t="str">
            <v>PR19 new</v>
          </cell>
          <cell r="X640">
            <v>5</v>
          </cell>
          <cell r="Y640" t="str">
            <v>Biosecurity implementation</v>
          </cell>
          <cell r="Z640" t="str">
            <v>The number of pathways of invasive species spread, where biosecurity interventions have reduced the risk of that spread</v>
          </cell>
          <cell r="AA640">
            <v>0.7</v>
          </cell>
          <cell r="AB640">
            <v>0</v>
          </cell>
          <cell r="AC640">
            <v>0</v>
          </cell>
          <cell r="AD640">
            <v>0.3</v>
          </cell>
          <cell r="AE640">
            <v>0</v>
          </cell>
          <cell r="AF640">
            <v>0</v>
          </cell>
          <cell r="AG640">
            <v>0</v>
          </cell>
          <cell r="AH640">
            <v>0</v>
          </cell>
          <cell r="AI640">
            <v>1</v>
          </cell>
          <cell r="AJ640" t="str">
            <v>NFI</v>
          </cell>
          <cell r="AK640" t="str">
            <v/>
          </cell>
          <cell r="AL640" t="str">
            <v/>
          </cell>
          <cell r="AM640" t="str">
            <v>Environmental</v>
          </cell>
          <cell r="AN640" t="str">
            <v>nr</v>
          </cell>
          <cell r="AO640" t="str">
            <v>Number of pathways</v>
          </cell>
          <cell r="AP640">
            <v>0</v>
          </cell>
          <cell r="AQ640" t="str">
            <v>Up</v>
          </cell>
          <cell r="AR640" t="str">
            <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t="str">
            <v/>
          </cell>
          <cell r="BJ640" t="str">
            <v/>
          </cell>
          <cell r="BK640" t="str">
            <v/>
          </cell>
          <cell r="BL640" t="str">
            <v/>
          </cell>
          <cell r="BM640" t="str">
            <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t="str">
            <v/>
          </cell>
          <cell r="CV640" t="str">
            <v/>
          </cell>
          <cell r="CW640" t="str">
            <v/>
          </cell>
          <cell r="CX640" t="str">
            <v/>
          </cell>
          <cell r="CY640" t="str">
            <v/>
          </cell>
          <cell r="CZ640" t="str">
            <v/>
          </cell>
          <cell r="DA640" t="str">
            <v/>
          </cell>
          <cell r="DB640" t="str">
            <v/>
          </cell>
          <cell r="DC640" t="str">
            <v/>
          </cell>
          <cell r="DD640" t="str">
            <v/>
          </cell>
          <cell r="DE640" t="str">
            <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v>1</v>
          </cell>
          <cell r="DW640" t="str">
            <v/>
          </cell>
        </row>
        <row r="641">
          <cell r="U641" t="str">
            <v>PR19YKY_6a</v>
          </cell>
          <cell r="V641" t="str">
            <v xml:space="preserve">Environment: we will remove surface water from our sewers and recycle all waste water, protecting the environment from sewer flooding and pollution. </v>
          </cell>
          <cell r="W641" t="str">
            <v>PR19 new</v>
          </cell>
          <cell r="X641" t="str">
            <v>6a</v>
          </cell>
          <cell r="Y641" t="str">
            <v>Operational Carbon</v>
          </cell>
          <cell r="Z641" t="str">
            <v>The reduction in our total carbon footprint (CO2e)</v>
          </cell>
          <cell r="AA641">
            <v>0.09</v>
          </cell>
          <cell r="AB641">
            <v>0.12</v>
          </cell>
          <cell r="AC641">
            <v>0.24</v>
          </cell>
          <cell r="AD641">
            <v>0.55000000000000004</v>
          </cell>
          <cell r="AE641">
            <v>0</v>
          </cell>
          <cell r="AF641">
            <v>0</v>
          </cell>
          <cell r="AG641">
            <v>0</v>
          </cell>
          <cell r="AH641">
            <v>0</v>
          </cell>
          <cell r="AI641">
            <v>1</v>
          </cell>
          <cell r="AJ641" t="str">
            <v>Out &amp; under</v>
          </cell>
          <cell r="AK641" t="str">
            <v xml:space="preserve">Revenue </v>
          </cell>
          <cell r="AL641" t="str">
            <v>In-period</v>
          </cell>
          <cell r="AM641" t="str">
            <v>Energy/emissions</v>
          </cell>
          <cell r="AN641" t="str">
            <v>%</v>
          </cell>
          <cell r="AO641" t="str">
            <v>% reduction in operational carbon emissions from a 2019-20 baseline</v>
          </cell>
          <cell r="AP641">
            <v>1</v>
          </cell>
          <cell r="AQ641" t="str">
            <v>Up</v>
          </cell>
          <cell r="AR641" t="str">
            <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t="str">
            <v/>
          </cell>
          <cell r="BJ641" t="str">
            <v/>
          </cell>
          <cell r="BK641" t="str">
            <v/>
          </cell>
          <cell r="BL641" t="str">
            <v/>
          </cell>
          <cell r="BM641" t="str">
            <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t="str">
            <v>Yes</v>
          </cell>
          <cell r="CE641" t="str">
            <v>Yes</v>
          </cell>
          <cell r="CF641" t="str">
            <v>Yes</v>
          </cell>
          <cell r="CG641" t="str">
            <v>Yes</v>
          </cell>
          <cell r="CH641" t="str">
            <v>Yes</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t="str">
            <v/>
          </cell>
          <cell r="DD641" t="str">
            <v/>
          </cell>
          <cell r="DE641" t="str">
            <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v>1</v>
          </cell>
          <cell r="DW641" t="str">
            <v/>
          </cell>
        </row>
        <row r="642">
          <cell r="U642" t="str">
            <v>PR19YKY_6b</v>
          </cell>
          <cell r="V642" t="str">
            <v/>
          </cell>
          <cell r="W642" t="str">
            <v/>
          </cell>
          <cell r="X642" t="str">
            <v>6b</v>
          </cell>
          <cell r="Y642" t="str">
            <v>Capital carbon and emissions arising from owned land</v>
          </cell>
          <cell r="Z642" t="str">
            <v/>
          </cell>
          <cell r="AA642">
            <v>0.09</v>
          </cell>
          <cell r="AB642">
            <v>0.12</v>
          </cell>
          <cell r="AC642">
            <v>0.24</v>
          </cell>
          <cell r="AD642">
            <v>0.55000000000000004</v>
          </cell>
          <cell r="AE642">
            <v>0</v>
          </cell>
          <cell r="AF642">
            <v>0</v>
          </cell>
          <cell r="AG642">
            <v>0</v>
          </cell>
          <cell r="AH642">
            <v>0</v>
          </cell>
          <cell r="AI642">
            <v>1</v>
          </cell>
          <cell r="AJ642" t="str">
            <v>NFI</v>
          </cell>
          <cell r="AK642" t="str">
            <v/>
          </cell>
          <cell r="AL642" t="str">
            <v/>
          </cell>
          <cell r="AM642" t="str">
            <v/>
          </cell>
          <cell r="AN642" t="str">
            <v>%</v>
          </cell>
          <cell r="AO642" t="str">
            <v>% reduction in capital carbon and emissions arising from owned land from a 2019-20 baseline</v>
          </cell>
          <cell r="AP642">
            <v>1</v>
          </cell>
          <cell r="AQ642" t="str">
            <v>%</v>
          </cell>
          <cell r="AR642" t="str">
            <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t="str">
            <v/>
          </cell>
          <cell r="BJ642" t="str">
            <v/>
          </cell>
          <cell r="BK642" t="str">
            <v/>
          </cell>
          <cell r="BL642" t="str">
            <v/>
          </cell>
          <cell r="BM642" t="str">
            <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t="str">
            <v/>
          </cell>
          <cell r="CE642" t="str">
            <v/>
          </cell>
          <cell r="CF642" t="str">
            <v/>
          </cell>
          <cell r="CG642" t="str">
            <v/>
          </cell>
          <cell r="CH642" t="str">
            <v/>
          </cell>
          <cell r="CI642" t="str">
            <v/>
          </cell>
          <cell r="CJ642" t="str">
            <v/>
          </cell>
          <cell r="CK642" t="str">
            <v/>
          </cell>
          <cell r="CL642" t="str">
            <v/>
          </cell>
          <cell r="CM642" t="str">
            <v/>
          </cell>
          <cell r="CN642" t="str">
            <v/>
          </cell>
          <cell r="CO642" t="str">
            <v/>
          </cell>
          <cell r="CP642" t="str">
            <v/>
          </cell>
          <cell r="CQ642" t="str">
            <v/>
          </cell>
          <cell r="CR642" t="str">
            <v/>
          </cell>
          <cell r="CS642" t="str">
            <v/>
          </cell>
          <cell r="CT642" t="str">
            <v/>
          </cell>
          <cell r="CU642" t="str">
            <v/>
          </cell>
          <cell r="CV642" t="str">
            <v/>
          </cell>
          <cell r="CW642" t="str">
            <v/>
          </cell>
          <cell r="CX642" t="str">
            <v/>
          </cell>
          <cell r="CY642" t="str">
            <v/>
          </cell>
          <cell r="CZ642" t="str">
            <v/>
          </cell>
          <cell r="DA642" t="str">
            <v/>
          </cell>
          <cell r="DB642" t="str">
            <v/>
          </cell>
          <cell r="DC642" t="str">
            <v/>
          </cell>
          <cell r="DD642" t="str">
            <v/>
          </cell>
          <cell r="DE642" t="str">
            <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No</v>
          </cell>
          <cell r="DV642">
            <v>1</v>
          </cell>
          <cell r="DW642" t="str">
            <v/>
          </cell>
        </row>
        <row r="643">
          <cell r="U643" t="str">
            <v>PR19YKY_7</v>
          </cell>
          <cell r="V643" t="str">
            <v xml:space="preserve">Water Supply: we will always provide you with enough safe water, we will not waste water and always protect the environment. </v>
          </cell>
          <cell r="W643" t="str">
            <v>PR19 new</v>
          </cell>
          <cell r="X643">
            <v>7</v>
          </cell>
          <cell r="Y643" t="str">
            <v>Education</v>
          </cell>
          <cell r="Z643" t="str">
            <v>The number of learning hours that we provide to raise understanding of the value of water</v>
          </cell>
          <cell r="AA643">
            <v>0.36</v>
          </cell>
          <cell r="AB643">
            <v>0.26</v>
          </cell>
          <cell r="AC643">
            <v>0.24</v>
          </cell>
          <cell r="AD643">
            <v>0.14000000000000001</v>
          </cell>
          <cell r="AE643">
            <v>0</v>
          </cell>
          <cell r="AF643">
            <v>0</v>
          </cell>
          <cell r="AG643">
            <v>0</v>
          </cell>
          <cell r="AH643">
            <v>0</v>
          </cell>
          <cell r="AI643">
            <v>1</v>
          </cell>
          <cell r="AJ643" t="str">
            <v>Under</v>
          </cell>
          <cell r="AK643" t="str">
            <v xml:space="preserve">Revenue </v>
          </cell>
          <cell r="AL643" t="str">
            <v>In-period</v>
          </cell>
          <cell r="AM643" t="str">
            <v>Customer education/awareness</v>
          </cell>
          <cell r="AN643" t="str">
            <v>nr</v>
          </cell>
          <cell r="AO643" t="str">
            <v>Number of hours</v>
          </cell>
          <cell r="AP643">
            <v>0</v>
          </cell>
          <cell r="AQ643" t="str">
            <v>Up</v>
          </cell>
          <cell r="AR643" t="str">
            <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t="str">
            <v/>
          </cell>
          <cell r="BJ643" t="str">
            <v/>
          </cell>
          <cell r="BK643" t="str">
            <v/>
          </cell>
          <cell r="BL643" t="str">
            <v/>
          </cell>
          <cell r="BM643" t="str">
            <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t="str">
            <v>Yes</v>
          </cell>
          <cell r="CE643" t="str">
            <v>Yes</v>
          </cell>
          <cell r="CF643" t="str">
            <v>Yes</v>
          </cell>
          <cell r="CG643" t="str">
            <v>Yes</v>
          </cell>
          <cell r="CH643" t="str">
            <v>Yes</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t="str">
            <v/>
          </cell>
          <cell r="DD643" t="str">
            <v/>
          </cell>
          <cell r="DE643" t="str">
            <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v>1</v>
          </cell>
          <cell r="DW643" t="str">
            <v/>
          </cell>
        </row>
        <row r="644">
          <cell r="U644" t="str">
            <v>PR19YKY_8</v>
          </cell>
          <cell r="V644" t="str">
            <v>Bills: we will use innovation to improve service, eradicate waste and reduce costs so no one need worry about paying our bill. We will not waste money.</v>
          </cell>
          <cell r="W644" t="str">
            <v>PR14 revision</v>
          </cell>
          <cell r="X644">
            <v>8</v>
          </cell>
          <cell r="Y644" t="str">
            <v>Creating value from waste</v>
          </cell>
          <cell r="Z644" t="str">
            <v>The additional environment, social and financial benefit we create from resources currently under-used or classified as waste</v>
          </cell>
          <cell r="AA644">
            <v>0</v>
          </cell>
          <cell r="AB644">
            <v>7.0000000000000007E-2</v>
          </cell>
          <cell r="AC644">
            <v>0.28999999999999998</v>
          </cell>
          <cell r="AD644">
            <v>0.64</v>
          </cell>
          <cell r="AE644">
            <v>0</v>
          </cell>
          <cell r="AF644">
            <v>0</v>
          </cell>
          <cell r="AG644">
            <v>0</v>
          </cell>
          <cell r="AH644">
            <v>0</v>
          </cell>
          <cell r="AI644">
            <v>1</v>
          </cell>
          <cell r="AJ644" t="str">
            <v>NFI</v>
          </cell>
          <cell r="AK644" t="str">
            <v/>
          </cell>
          <cell r="AL644" t="str">
            <v/>
          </cell>
          <cell r="AM644" t="str">
            <v>Sustainability/innovation</v>
          </cell>
          <cell r="AN644" t="str">
            <v>£m</v>
          </cell>
          <cell r="AO644" t="str">
            <v>£ Benefit (net economic value)</v>
          </cell>
          <cell r="AP644">
            <v>0</v>
          </cell>
          <cell r="AQ644" t="str">
            <v>Up</v>
          </cell>
          <cell r="AR644" t="str">
            <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t="str">
            <v/>
          </cell>
          <cell r="BJ644" t="str">
            <v/>
          </cell>
          <cell r="BK644" t="str">
            <v/>
          </cell>
          <cell r="BL644" t="str">
            <v/>
          </cell>
          <cell r="BM644" t="str">
            <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t="str">
            <v/>
          </cell>
          <cell r="CE644" t="str">
            <v/>
          </cell>
          <cell r="CF644" t="str">
            <v/>
          </cell>
          <cell r="CG644" t="str">
            <v/>
          </cell>
          <cell r="CH644" t="str">
            <v/>
          </cell>
          <cell r="CI644" t="str">
            <v/>
          </cell>
          <cell r="CJ644" t="str">
            <v/>
          </cell>
          <cell r="CK644" t="str">
            <v/>
          </cell>
          <cell r="CL644" t="str">
            <v/>
          </cell>
          <cell r="CM644" t="str">
            <v/>
          </cell>
          <cell r="CN644" t="str">
            <v/>
          </cell>
          <cell r="CO644" t="str">
            <v/>
          </cell>
          <cell r="CP644" t="str">
            <v/>
          </cell>
          <cell r="CQ644" t="str">
            <v/>
          </cell>
          <cell r="CR644" t="str">
            <v/>
          </cell>
          <cell r="CS644" t="str">
            <v/>
          </cell>
          <cell r="CT644" t="str">
            <v/>
          </cell>
          <cell r="CU644" t="str">
            <v/>
          </cell>
          <cell r="CV644" t="str">
            <v/>
          </cell>
          <cell r="CW644" t="str">
            <v/>
          </cell>
          <cell r="CX644" t="str">
            <v/>
          </cell>
          <cell r="CY644" t="str">
            <v/>
          </cell>
          <cell r="CZ644" t="str">
            <v/>
          </cell>
          <cell r="DA644" t="str">
            <v/>
          </cell>
          <cell r="DB644" t="str">
            <v/>
          </cell>
          <cell r="DC644" t="str">
            <v/>
          </cell>
          <cell r="DD644" t="str">
            <v/>
          </cell>
          <cell r="DE644" t="str">
            <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v>1</v>
          </cell>
          <cell r="DW644" t="str">
            <v/>
          </cell>
        </row>
        <row r="645">
          <cell r="U645" t="str">
            <v>PR19YKY_9</v>
          </cell>
          <cell r="V645" t="str">
            <v xml:space="preserve">Water Supply: we will always provide you with enough safe water, we will not waste water and always protect the environment. </v>
          </cell>
          <cell r="W645" t="str">
            <v>PR19 new</v>
          </cell>
          <cell r="X645">
            <v>9</v>
          </cell>
          <cell r="Y645" t="str">
            <v>Water recycling</v>
          </cell>
          <cell r="Z645" t="str">
            <v xml:space="preserve">The volume of water recycled in our clean and wastewater treatment sites, reducing the volume of water abstracted from the environment. 
</v>
          </cell>
          <cell r="AA645">
            <v>0</v>
          </cell>
          <cell r="AB645">
            <v>0.32</v>
          </cell>
          <cell r="AC645">
            <v>0.68</v>
          </cell>
          <cell r="AD645">
            <v>0</v>
          </cell>
          <cell r="AE645">
            <v>0</v>
          </cell>
          <cell r="AF645">
            <v>0</v>
          </cell>
          <cell r="AG645">
            <v>0</v>
          </cell>
          <cell r="AH645">
            <v>0</v>
          </cell>
          <cell r="AI645">
            <v>1</v>
          </cell>
          <cell r="AJ645" t="str">
            <v>Out &amp; under</v>
          </cell>
          <cell r="AK645" t="str">
            <v xml:space="preserve">Revenue </v>
          </cell>
          <cell r="AL645" t="str">
            <v>In-period</v>
          </cell>
          <cell r="AM645" t="str">
            <v>Water consumption</v>
          </cell>
          <cell r="AN645" t="str">
            <v>nr</v>
          </cell>
          <cell r="AO645" t="str">
            <v>Megalitres (Ml) per day</v>
          </cell>
          <cell r="AP645">
            <v>2</v>
          </cell>
          <cell r="AQ645" t="str">
            <v>Up</v>
          </cell>
          <cell r="AR645" t="str">
            <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t="str">
            <v/>
          </cell>
          <cell r="BJ645" t="str">
            <v/>
          </cell>
          <cell r="BK645" t="str">
            <v/>
          </cell>
          <cell r="BL645" t="str">
            <v/>
          </cell>
          <cell r="BM645" t="str">
            <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t="str">
            <v>Yes</v>
          </cell>
          <cell r="CE645" t="str">
            <v>Yes</v>
          </cell>
          <cell r="CF645" t="str">
            <v>Yes</v>
          </cell>
          <cell r="CG645" t="str">
            <v>Yes</v>
          </cell>
          <cell r="CH645" t="str">
            <v>Yes</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t="str">
            <v/>
          </cell>
          <cell r="DD645" t="str">
            <v/>
          </cell>
          <cell r="DE645" t="str">
            <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v>1</v>
          </cell>
          <cell r="DW645" t="str">
            <v/>
          </cell>
        </row>
        <row r="646">
          <cell r="U646" t="str">
            <v>PR19YKY_10</v>
          </cell>
          <cell r="V646" t="str">
            <v>Customers: we will develop the deepest possible understanding of our customers’ needs and wants and ensure that we develop a service tailored and personalised to meet those needs.</v>
          </cell>
          <cell r="W646" t="str">
            <v>PR19 new</v>
          </cell>
          <cell r="X646">
            <v>10</v>
          </cell>
          <cell r="Y646" t="str">
            <v>D-MeX: Developer services measure of experience</v>
          </cell>
          <cell r="Z646" t="str">
            <v>Score based on Developer Services Measure</v>
          </cell>
          <cell r="AA646">
            <v>0</v>
          </cell>
          <cell r="AB646">
            <v>0.26</v>
          </cell>
          <cell r="AC646">
            <v>0.74</v>
          </cell>
          <cell r="AD646">
            <v>0</v>
          </cell>
          <cell r="AE646">
            <v>0</v>
          </cell>
          <cell r="AF646">
            <v>0</v>
          </cell>
          <cell r="AG646">
            <v>0</v>
          </cell>
          <cell r="AH646">
            <v>0</v>
          </cell>
          <cell r="AI646">
            <v>1</v>
          </cell>
          <cell r="AJ646" t="str">
            <v>Out &amp; under</v>
          </cell>
          <cell r="AK646" t="str">
            <v xml:space="preserve">Revenue </v>
          </cell>
          <cell r="AL646" t="str">
            <v>In-period</v>
          </cell>
          <cell r="AM646" t="str">
            <v>Developer services measure of experience (D-MeX)</v>
          </cell>
          <cell r="AN646" t="str">
            <v>score</v>
          </cell>
          <cell r="AO646" t="str">
            <v xml:space="preserve">D-MeX score </v>
          </cell>
          <cell r="AP646">
            <v>2</v>
          </cell>
          <cell r="AQ646" t="str">
            <v>Up</v>
          </cell>
          <cell r="AR646" t="str">
            <v>D-MeX: Developer services measure of experience</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t="str">
            <v/>
          </cell>
          <cell r="BJ646" t="str">
            <v/>
          </cell>
          <cell r="BK646" t="str">
            <v/>
          </cell>
          <cell r="BL646" t="str">
            <v/>
          </cell>
          <cell r="BM646" t="str">
            <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t="str">
            <v>Yes</v>
          </cell>
          <cell r="CE646" t="str">
            <v>Yes</v>
          </cell>
          <cell r="CF646" t="str">
            <v>Yes</v>
          </cell>
          <cell r="CG646" t="str">
            <v>Yes</v>
          </cell>
          <cell r="CH646" t="str">
            <v>Yes</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t="str">
            <v/>
          </cell>
          <cell r="CV646" t="str">
            <v/>
          </cell>
          <cell r="CW646" t="str">
            <v/>
          </cell>
          <cell r="CX646" t="str">
            <v/>
          </cell>
          <cell r="CY646" t="str">
            <v/>
          </cell>
          <cell r="CZ646" t="str">
            <v/>
          </cell>
          <cell r="DA646" t="str">
            <v/>
          </cell>
          <cell r="DB646" t="str">
            <v/>
          </cell>
          <cell r="DC646" t="str">
            <v/>
          </cell>
          <cell r="DD646" t="str">
            <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v>1</v>
          </cell>
          <cell r="DW646" t="str">
            <v/>
          </cell>
        </row>
        <row r="647">
          <cell r="U647" t="str">
            <v>PR19YKY_11</v>
          </cell>
          <cell r="V647" t="str">
            <v>Bills: we will use innovation to improve service, eradicate waste and reduce costs so no one need worry about paying our bill. We will not waste money.</v>
          </cell>
          <cell r="W647" t="str">
            <v>PR19 new</v>
          </cell>
          <cell r="X647">
            <v>11</v>
          </cell>
          <cell r="Y647" t="str">
            <v>Affordability of bills</v>
          </cell>
          <cell r="Z647" t="str">
            <v>The percentage of residential customers who find their water and sewage bill affordable</v>
          </cell>
          <cell r="AA647">
            <v>0</v>
          </cell>
          <cell r="AB647">
            <v>0</v>
          </cell>
          <cell r="AC647">
            <v>0</v>
          </cell>
          <cell r="AD647">
            <v>0</v>
          </cell>
          <cell r="AE647">
            <v>1</v>
          </cell>
          <cell r="AF647">
            <v>0</v>
          </cell>
          <cell r="AG647">
            <v>0</v>
          </cell>
          <cell r="AH647">
            <v>0</v>
          </cell>
          <cell r="AI647">
            <v>1</v>
          </cell>
          <cell r="AJ647" t="str">
            <v>NFI</v>
          </cell>
          <cell r="AK647" t="str">
            <v/>
          </cell>
          <cell r="AL647" t="str">
            <v/>
          </cell>
          <cell r="AM647" t="str">
            <v>Billing, debt, vfm, affordability, vulnerability</v>
          </cell>
          <cell r="AN647" t="str">
            <v>%</v>
          </cell>
          <cell r="AO647" t="str">
            <v xml:space="preserve">% of customers </v>
          </cell>
          <cell r="AP647">
            <v>0</v>
          </cell>
          <cell r="AQ647" t="str">
            <v>Up</v>
          </cell>
          <cell r="AR647" t="str">
            <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t="str">
            <v/>
          </cell>
          <cell r="BJ647" t="str">
            <v/>
          </cell>
          <cell r="BK647" t="str">
            <v/>
          </cell>
          <cell r="BL647" t="str">
            <v/>
          </cell>
          <cell r="BM647" t="str">
            <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t="str">
            <v/>
          </cell>
          <cell r="DD647" t="str">
            <v/>
          </cell>
          <cell r="DE647" t="str">
            <v/>
          </cell>
          <cell r="DF647" t="str">
            <v/>
          </cell>
          <cell r="DG647" t="str">
            <v/>
          </cell>
          <cell r="DH647" t="str">
            <v/>
          </cell>
          <cell r="DI647" t="str">
            <v/>
          </cell>
          <cell r="DJ647" t="str">
            <v/>
          </cell>
          <cell r="DK647" t="str">
            <v/>
          </cell>
          <cell r="DL647" t="str">
            <v/>
          </cell>
          <cell r="DM647" t="str">
            <v/>
          </cell>
          <cell r="DN647" t="str">
            <v/>
          </cell>
          <cell r="DO647" t="str">
            <v/>
          </cell>
          <cell r="DP647" t="str">
            <v/>
          </cell>
          <cell r="DQ647" t="str">
            <v/>
          </cell>
          <cell r="DR647" t="str">
            <v/>
          </cell>
          <cell r="DS647" t="str">
            <v/>
          </cell>
          <cell r="DT647" t="str">
            <v/>
          </cell>
          <cell r="DU647" t="str">
            <v/>
          </cell>
          <cell r="DV647">
            <v>1</v>
          </cell>
          <cell r="DW647" t="str">
            <v/>
          </cell>
        </row>
        <row r="648">
          <cell r="U648" t="str">
            <v>PR19YKY_12</v>
          </cell>
          <cell r="V648" t="str">
            <v>Customers: we will develop the deepest possible understanding of our customers’ needs and wants and ensure that we develop a service tailored and personalised to meet those needs.</v>
          </cell>
          <cell r="W648" t="str">
            <v>PR14 continuation</v>
          </cell>
          <cell r="X648">
            <v>12</v>
          </cell>
          <cell r="Y648" t="str">
            <v>Direct support given to customers</v>
          </cell>
          <cell r="Z648" t="str">
            <v>The number of our residential customers who receive financial support through one of our approved schemes each year.</v>
          </cell>
          <cell r="AA648">
            <v>0</v>
          </cell>
          <cell r="AB648">
            <v>0</v>
          </cell>
          <cell r="AC648">
            <v>0</v>
          </cell>
          <cell r="AD648">
            <v>0</v>
          </cell>
          <cell r="AE648">
            <v>1</v>
          </cell>
          <cell r="AF648">
            <v>0</v>
          </cell>
          <cell r="AG648">
            <v>0</v>
          </cell>
          <cell r="AH648">
            <v>0</v>
          </cell>
          <cell r="AI648">
            <v>1</v>
          </cell>
          <cell r="AJ648" t="str">
            <v>NFI</v>
          </cell>
          <cell r="AK648" t="str">
            <v/>
          </cell>
          <cell r="AL648" t="str">
            <v/>
          </cell>
          <cell r="AM648" t="str">
            <v>Billing, debt, vfm, affordability, vulnerability</v>
          </cell>
          <cell r="AN648" t="str">
            <v>nr</v>
          </cell>
          <cell r="AO648" t="str">
            <v>Number of customers receiving financial support</v>
          </cell>
          <cell r="AP648">
            <v>0</v>
          </cell>
          <cell r="AQ648" t="str">
            <v>Up</v>
          </cell>
          <cell r="AR648" t="str">
            <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t="str">
            <v/>
          </cell>
          <cell r="BJ648" t="str">
            <v/>
          </cell>
          <cell r="BK648" t="str">
            <v/>
          </cell>
          <cell r="BL648" t="str">
            <v/>
          </cell>
          <cell r="BM648" t="str">
            <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t="str">
            <v/>
          </cell>
          <cell r="CV648" t="str">
            <v/>
          </cell>
          <cell r="CW648" t="str">
            <v/>
          </cell>
          <cell r="CX648" t="str">
            <v/>
          </cell>
          <cell r="CY648" t="str">
            <v/>
          </cell>
          <cell r="CZ648" t="str">
            <v/>
          </cell>
          <cell r="DA648" t="str">
            <v/>
          </cell>
          <cell r="DB648" t="str">
            <v/>
          </cell>
          <cell r="DC648" t="str">
            <v/>
          </cell>
          <cell r="DD648" t="str">
            <v/>
          </cell>
          <cell r="DE648" t="str">
            <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v>1</v>
          </cell>
          <cell r="DW648" t="str">
            <v/>
          </cell>
        </row>
        <row r="649">
          <cell r="U649" t="str">
            <v>PR19YKY_13</v>
          </cell>
          <cell r="V649" t="str">
            <v>Bills: we will use innovation to improve service, eradicate waste and reduce costs so no one need worry about paying our bill. We will not waste money.</v>
          </cell>
          <cell r="W649" t="str">
            <v>PR14 continuation</v>
          </cell>
          <cell r="X649">
            <v>13</v>
          </cell>
          <cell r="Y649" t="str">
            <v>Cost of bad debt</v>
          </cell>
          <cell r="Z649" t="str">
            <v>The cost of unrecovered residential customers bills (‘bad debt’) to all customers, expressed as a proportion of the average annual bill.</v>
          </cell>
          <cell r="AA649">
            <v>0</v>
          </cell>
          <cell r="AB649">
            <v>0</v>
          </cell>
          <cell r="AC649">
            <v>0</v>
          </cell>
          <cell r="AD649">
            <v>0</v>
          </cell>
          <cell r="AE649">
            <v>1</v>
          </cell>
          <cell r="AF649">
            <v>0</v>
          </cell>
          <cell r="AG649">
            <v>0</v>
          </cell>
          <cell r="AH649">
            <v>0</v>
          </cell>
          <cell r="AI649">
            <v>1</v>
          </cell>
          <cell r="AJ649" t="str">
            <v>NFI</v>
          </cell>
          <cell r="AK649" t="str">
            <v/>
          </cell>
          <cell r="AL649" t="str">
            <v/>
          </cell>
          <cell r="AM649" t="str">
            <v>Billing, debt, vfm, affordability, vulnerability</v>
          </cell>
          <cell r="AN649" t="str">
            <v>%</v>
          </cell>
          <cell r="AO649" t="str">
            <v>% of the bill per customer resulting from bad debt</v>
          </cell>
          <cell r="AP649">
            <v>2</v>
          </cell>
          <cell r="AQ649" t="str">
            <v>Down</v>
          </cell>
          <cell r="AR649" t="str">
            <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t="str">
            <v/>
          </cell>
          <cell r="BJ649" t="str">
            <v/>
          </cell>
          <cell r="BK649" t="str">
            <v/>
          </cell>
          <cell r="BL649" t="str">
            <v/>
          </cell>
          <cell r="BM649" t="str">
            <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
          </cell>
          <cell r="DD649" t="str">
            <v/>
          </cell>
          <cell r="DE649" t="str">
            <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v>1</v>
          </cell>
          <cell r="DW649" t="str">
            <v/>
          </cell>
        </row>
        <row r="650">
          <cell r="U650" t="str">
            <v>PR19YKY_14</v>
          </cell>
          <cell r="V650" t="str">
            <v>Customers: we will develop the deepest possible understanding of our customers’ needs and wants and ensure that we develop a service tailored and personalised to meet those needs.</v>
          </cell>
          <cell r="W650" t="str">
            <v>PR19 new</v>
          </cell>
          <cell r="X650">
            <v>14</v>
          </cell>
          <cell r="Y650" t="str">
            <v>Priority services awareness</v>
          </cell>
          <cell r="Z650" t="str">
            <v>The percentage of customers that are aware of the services provided under the Priority Services Register</v>
          </cell>
          <cell r="AA650">
            <v>0</v>
          </cell>
          <cell r="AB650">
            <v>0</v>
          </cell>
          <cell r="AC650">
            <v>0</v>
          </cell>
          <cell r="AD650">
            <v>0</v>
          </cell>
          <cell r="AE650">
            <v>1</v>
          </cell>
          <cell r="AF650">
            <v>0</v>
          </cell>
          <cell r="AG650">
            <v>0</v>
          </cell>
          <cell r="AH650">
            <v>0</v>
          </cell>
          <cell r="AI650">
            <v>1</v>
          </cell>
          <cell r="AJ650" t="str">
            <v>NFI</v>
          </cell>
          <cell r="AK650" t="str">
            <v/>
          </cell>
          <cell r="AL650" t="str">
            <v/>
          </cell>
          <cell r="AM650" t="str">
            <v>Billing, debt, vfm, affordability, vulnerability</v>
          </cell>
          <cell r="AN650" t="str">
            <v>%</v>
          </cell>
          <cell r="AO650" t="str">
            <v>% customers aware of Priority Services Register</v>
          </cell>
          <cell r="AP650">
            <v>0</v>
          </cell>
          <cell r="AQ650" t="str">
            <v>Up</v>
          </cell>
          <cell r="AR650" t="str">
            <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t="str">
            <v/>
          </cell>
          <cell r="BJ650" t="str">
            <v/>
          </cell>
          <cell r="BK650" t="str">
            <v/>
          </cell>
          <cell r="BL650" t="str">
            <v/>
          </cell>
          <cell r="BM650" t="str">
            <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t="str">
            <v/>
          </cell>
          <cell r="DD650" t="str">
            <v/>
          </cell>
          <cell r="DE650" t="str">
            <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v>1</v>
          </cell>
          <cell r="DW650" t="str">
            <v/>
          </cell>
        </row>
        <row r="651">
          <cell r="U651" t="str">
            <v>PR19YKY_15</v>
          </cell>
          <cell r="V651" t="str">
            <v>Customers: we will develop the deepest possible understanding of our customers’ needs and wants and ensure that we develop a service tailored and personalised to meet those needs.</v>
          </cell>
          <cell r="W651" t="str">
            <v>PR19 new</v>
          </cell>
          <cell r="X651">
            <v>15</v>
          </cell>
          <cell r="Y651" t="str">
            <v>Priority services satisfaction</v>
          </cell>
          <cell r="Z651" t="str">
            <v xml:space="preserve">The percentage of customers on our Priority Services Register who are satisfied with their experience of the Priority Services Register </v>
          </cell>
          <cell r="AA651">
            <v>0</v>
          </cell>
          <cell r="AB651">
            <v>0</v>
          </cell>
          <cell r="AC651">
            <v>0</v>
          </cell>
          <cell r="AD651">
            <v>0</v>
          </cell>
          <cell r="AE651">
            <v>1</v>
          </cell>
          <cell r="AF651">
            <v>0</v>
          </cell>
          <cell r="AG651">
            <v>0</v>
          </cell>
          <cell r="AH651">
            <v>0</v>
          </cell>
          <cell r="AI651">
            <v>1</v>
          </cell>
          <cell r="AJ651" t="str">
            <v>NFI</v>
          </cell>
          <cell r="AK651" t="str">
            <v/>
          </cell>
          <cell r="AL651" t="str">
            <v/>
          </cell>
          <cell r="AM651" t="str">
            <v>Billing, debt, vfm, affordability, vulnerability</v>
          </cell>
          <cell r="AN651" t="str">
            <v>%</v>
          </cell>
          <cell r="AO651" t="str">
            <v>% of customers on the Priority Services Register who are satisfied</v>
          </cell>
          <cell r="AP651">
            <v>0</v>
          </cell>
          <cell r="AQ651" t="str">
            <v>Up</v>
          </cell>
          <cell r="AR651" t="str">
            <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t="str">
            <v/>
          </cell>
          <cell r="BJ651" t="str">
            <v/>
          </cell>
          <cell r="BK651" t="str">
            <v/>
          </cell>
          <cell r="BL651" t="str">
            <v/>
          </cell>
          <cell r="BM651" t="str">
            <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t="str">
            <v/>
          </cell>
          <cell r="DD651" t="str">
            <v/>
          </cell>
          <cell r="DE651" t="str">
            <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No</v>
          </cell>
          <cell r="DV651">
            <v>1</v>
          </cell>
          <cell r="DW651" t="str">
            <v/>
          </cell>
        </row>
        <row r="652">
          <cell r="U652" t="str">
            <v>PR19YKY_16</v>
          </cell>
          <cell r="V652" t="str">
            <v>Customers: we will develop the deepest possible understanding of our customers’ needs and wants and ensure that we develop a service tailored and personalised to meet those needs.</v>
          </cell>
          <cell r="W652" t="str">
            <v>PR19 new</v>
          </cell>
          <cell r="X652">
            <v>16</v>
          </cell>
          <cell r="Y652" t="str">
            <v>Inclusive customer service</v>
          </cell>
          <cell r="Z652" t="str">
            <v xml:space="preserve">The percentage improvement in the services provided to customers in vulnerable circumstances, as reviewed and assessed by a panel of independent third-party organisations and charities. </v>
          </cell>
          <cell r="AA652">
            <v>0</v>
          </cell>
          <cell r="AB652">
            <v>0</v>
          </cell>
          <cell r="AC652">
            <v>0</v>
          </cell>
          <cell r="AD652">
            <v>0</v>
          </cell>
          <cell r="AE652">
            <v>1</v>
          </cell>
          <cell r="AF652">
            <v>0</v>
          </cell>
          <cell r="AG652">
            <v>0</v>
          </cell>
          <cell r="AH652">
            <v>0</v>
          </cell>
          <cell r="AI652">
            <v>1</v>
          </cell>
          <cell r="AJ652" t="str">
            <v>NFI</v>
          </cell>
          <cell r="AK652" t="str">
            <v/>
          </cell>
          <cell r="AL652" t="str">
            <v/>
          </cell>
          <cell r="AM652" t="str">
            <v>Billing, debt, vfm, affordability, vulnerability</v>
          </cell>
          <cell r="AN652" t="str">
            <v>%</v>
          </cell>
          <cell r="AO652" t="str">
            <v>% improvement</v>
          </cell>
          <cell r="AP652">
            <v>0</v>
          </cell>
          <cell r="AQ652" t="str">
            <v>Up</v>
          </cell>
          <cell r="AR652" t="str">
            <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t="str">
            <v/>
          </cell>
          <cell r="BJ652" t="str">
            <v/>
          </cell>
          <cell r="BK652" t="str">
            <v/>
          </cell>
          <cell r="BL652" t="str">
            <v/>
          </cell>
          <cell r="BM652" t="str">
            <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t="str">
            <v/>
          </cell>
          <cell r="DD652" t="str">
            <v/>
          </cell>
          <cell r="DE652" t="str">
            <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v>1</v>
          </cell>
          <cell r="DW652" t="str">
            <v/>
          </cell>
        </row>
        <row r="653">
          <cell r="U653" t="str">
            <v>PR19YKY_17</v>
          </cell>
          <cell r="V653" t="str">
            <v>Bills: we will use innovation to improve service, eradicate waste and reduce costs so no one need worry about paying our bill. We will not waste money.</v>
          </cell>
          <cell r="W653" t="str">
            <v>PR19 new</v>
          </cell>
          <cell r="X653">
            <v>17</v>
          </cell>
          <cell r="Y653" t="str">
            <v>Gap sites</v>
          </cell>
          <cell r="Z653" t="str">
            <v>The percentage of all legitimate identified gap sites added to the billing file within 12 months of identification.  Identified Gap Sites will be from both customer contacts and proactively from annual billing file reconciliation with external data sets.</v>
          </cell>
          <cell r="AA653">
            <v>0</v>
          </cell>
          <cell r="AB653">
            <v>0</v>
          </cell>
          <cell r="AC653">
            <v>0</v>
          </cell>
          <cell r="AD653">
            <v>0</v>
          </cell>
          <cell r="AE653">
            <v>1</v>
          </cell>
          <cell r="AF653">
            <v>0</v>
          </cell>
          <cell r="AG653">
            <v>0</v>
          </cell>
          <cell r="AH653">
            <v>0</v>
          </cell>
          <cell r="AI653">
            <v>1</v>
          </cell>
          <cell r="AJ653" t="str">
            <v>Under</v>
          </cell>
          <cell r="AK653" t="str">
            <v xml:space="preserve">Revenue </v>
          </cell>
          <cell r="AL653" t="str">
            <v>In-period</v>
          </cell>
          <cell r="AM653" t="str">
            <v>Billing, debt, vfm, affordability, vulnerability</v>
          </cell>
          <cell r="AN653" t="str">
            <v>%</v>
          </cell>
          <cell r="AO653" t="str">
            <v>% of all legitimate identified Gap Sites</v>
          </cell>
          <cell r="AP653">
            <v>0</v>
          </cell>
          <cell r="AQ653" t="str">
            <v>Up</v>
          </cell>
          <cell r="AR653" t="str">
            <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t="str">
            <v/>
          </cell>
          <cell r="BJ653" t="str">
            <v/>
          </cell>
          <cell r="BK653" t="str">
            <v/>
          </cell>
          <cell r="BL653" t="str">
            <v/>
          </cell>
          <cell r="BM653" t="str">
            <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t="str">
            <v>Yes</v>
          </cell>
          <cell r="CE653" t="str">
            <v>Yes</v>
          </cell>
          <cell r="CF653" t="str">
            <v>Yes</v>
          </cell>
          <cell r="CG653" t="str">
            <v>Yes</v>
          </cell>
          <cell r="CH653" t="str">
            <v>Yes</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t="str">
            <v/>
          </cell>
          <cell r="DD653" t="str">
            <v/>
          </cell>
          <cell r="DE653" t="str">
            <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v>1</v>
          </cell>
          <cell r="DW653" t="str">
            <v/>
          </cell>
        </row>
        <row r="654">
          <cell r="U654" t="str">
            <v>PR19YKY_18</v>
          </cell>
          <cell r="V654" t="str">
            <v>Bills: we will use innovation to improve service, eradicate waste and reduce costs so no one need worry about paying our bill. We will not waste money.</v>
          </cell>
          <cell r="W654" t="str">
            <v>PR19 new</v>
          </cell>
          <cell r="X654">
            <v>18</v>
          </cell>
          <cell r="Y654" t="str">
            <v>Managing void properties</v>
          </cell>
          <cell r="Z654" t="str">
            <v>The percentage of residential properties in the Yorkshire Water region verified as voids</v>
          </cell>
          <cell r="AA654">
            <v>0</v>
          </cell>
          <cell r="AB654">
            <v>0</v>
          </cell>
          <cell r="AC654">
            <v>0</v>
          </cell>
          <cell r="AD654">
            <v>0</v>
          </cell>
          <cell r="AE654">
            <v>1</v>
          </cell>
          <cell r="AF654">
            <v>0</v>
          </cell>
          <cell r="AG654">
            <v>0</v>
          </cell>
          <cell r="AH654">
            <v>0</v>
          </cell>
          <cell r="AI654">
            <v>1</v>
          </cell>
          <cell r="AJ654" t="str">
            <v>Out &amp; under</v>
          </cell>
          <cell r="AK654" t="str">
            <v xml:space="preserve">Revenue </v>
          </cell>
          <cell r="AL654" t="str">
            <v>In-period</v>
          </cell>
          <cell r="AM654" t="str">
            <v>Billing, debt, vfm, affordability, vulnerability</v>
          </cell>
          <cell r="AN654" t="str">
            <v>%</v>
          </cell>
          <cell r="AO654" t="str">
            <v>% of properties showing as empty, that are verified as voids</v>
          </cell>
          <cell r="AP654">
            <v>2</v>
          </cell>
          <cell r="AQ654" t="str">
            <v>Down</v>
          </cell>
          <cell r="AR654" t="str">
            <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t="str">
            <v/>
          </cell>
          <cell r="BJ654" t="str">
            <v/>
          </cell>
          <cell r="BK654" t="str">
            <v/>
          </cell>
          <cell r="BL654" t="str">
            <v/>
          </cell>
          <cell r="BM654" t="str">
            <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t="str">
            <v>Yes</v>
          </cell>
          <cell r="CE654" t="str">
            <v>Yes</v>
          </cell>
          <cell r="CF654" t="str">
            <v>Yes</v>
          </cell>
          <cell r="CG654" t="str">
            <v>Yes</v>
          </cell>
          <cell r="CH654" t="str">
            <v>Yes</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t="str">
            <v/>
          </cell>
          <cell r="DD654" t="str">
            <v/>
          </cell>
          <cell r="DE654" t="str">
            <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v>1</v>
          </cell>
          <cell r="DW654" t="str">
            <v/>
          </cell>
        </row>
        <row r="655">
          <cell r="U655" t="str">
            <v>PR19YKY_19</v>
          </cell>
          <cell r="V655" t="str">
            <v>Customers: we will develop the deepest possible understanding of our customers’ needs and wants and ensure that we develop a service tailored and personalised to meet those needs.</v>
          </cell>
          <cell r="W655" t="str">
            <v>PR19 new</v>
          </cell>
          <cell r="X655">
            <v>19</v>
          </cell>
          <cell r="Y655" t="str">
            <v>C-MeX: Customer measure of experience</v>
          </cell>
          <cell r="Z655" t="str">
            <v>Score based on Customer Experience Measure</v>
          </cell>
          <cell r="AA655">
            <v>0</v>
          </cell>
          <cell r="AB655">
            <v>0</v>
          </cell>
          <cell r="AC655">
            <v>0</v>
          </cell>
          <cell r="AD655">
            <v>0</v>
          </cell>
          <cell r="AE655">
            <v>1</v>
          </cell>
          <cell r="AF655">
            <v>0</v>
          </cell>
          <cell r="AG655">
            <v>0</v>
          </cell>
          <cell r="AH655">
            <v>0</v>
          </cell>
          <cell r="AI655">
            <v>1</v>
          </cell>
          <cell r="AJ655" t="str">
            <v>Out &amp; under</v>
          </cell>
          <cell r="AK655" t="str">
            <v xml:space="preserve">Revenue </v>
          </cell>
          <cell r="AL655" t="str">
            <v>In-period</v>
          </cell>
          <cell r="AM655" t="str">
            <v>Customer measure of experience (C-MeX)</v>
          </cell>
          <cell r="AN655" t="str">
            <v>score</v>
          </cell>
          <cell r="AO655" t="str">
            <v xml:space="preserve">C-MeX score </v>
          </cell>
          <cell r="AP655">
            <v>2</v>
          </cell>
          <cell r="AQ655" t="str">
            <v>Up</v>
          </cell>
          <cell r="AR655" t="str">
            <v>C-MeX: Customer measure of experience</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t="str">
            <v/>
          </cell>
          <cell r="BJ655" t="str">
            <v/>
          </cell>
          <cell r="BK655" t="str">
            <v/>
          </cell>
          <cell r="BL655" t="str">
            <v/>
          </cell>
          <cell r="BM655" t="str">
            <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t="str">
            <v>Yes</v>
          </cell>
          <cell r="CE655" t="str">
            <v>Yes</v>
          </cell>
          <cell r="CF655" t="str">
            <v>Yes</v>
          </cell>
          <cell r="CG655" t="str">
            <v>Yes</v>
          </cell>
          <cell r="CH655" t="str">
            <v>Yes</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t="str">
            <v/>
          </cell>
          <cell r="DD655" t="str">
            <v/>
          </cell>
          <cell r="DE655" t="str">
            <v/>
          </cell>
          <cell r="DF655" t="str">
            <v/>
          </cell>
          <cell r="DG655" t="str">
            <v/>
          </cell>
          <cell r="DH655" t="str">
            <v/>
          </cell>
          <cell r="DI655" t="str">
            <v/>
          </cell>
          <cell r="DJ655" t="str">
            <v/>
          </cell>
          <cell r="DK655" t="str">
            <v/>
          </cell>
          <cell r="DL655" t="str">
            <v/>
          </cell>
          <cell r="DM655" t="str">
            <v/>
          </cell>
          <cell r="DN655" t="str">
            <v/>
          </cell>
          <cell r="DO655" t="str">
            <v/>
          </cell>
          <cell r="DP655" t="str">
            <v/>
          </cell>
          <cell r="DQ655" t="str">
            <v/>
          </cell>
          <cell r="DR655" t="str">
            <v/>
          </cell>
          <cell r="DS655" t="str">
            <v/>
          </cell>
          <cell r="DT655" t="str">
            <v/>
          </cell>
          <cell r="DU655" t="str">
            <v/>
          </cell>
          <cell r="DV655">
            <v>1</v>
          </cell>
          <cell r="DW655" t="str">
            <v/>
          </cell>
        </row>
        <row r="656">
          <cell r="U656" t="str">
            <v>PR19YKY_20</v>
          </cell>
          <cell r="V656" t="str">
            <v xml:space="preserve">Water Supply: we will always provide you with enough safe water, we will not waste water and always protect the environment. </v>
          </cell>
          <cell r="W656" t="str">
            <v>PR14 revision</v>
          </cell>
          <cell r="X656">
            <v>20</v>
          </cell>
          <cell r="Y656" t="str">
            <v>Water quality compliance (CRI)</v>
          </cell>
          <cell r="Z656" t="str">
            <v>The score achieved for Water Quality Compliance against the DWI's Compliance Risk Index (CRI)</v>
          </cell>
          <cell r="AA656">
            <v>0</v>
          </cell>
          <cell r="AB656">
            <v>1</v>
          </cell>
          <cell r="AC656">
            <v>0</v>
          </cell>
          <cell r="AD656">
            <v>0</v>
          </cell>
          <cell r="AE656">
            <v>0</v>
          </cell>
          <cell r="AF656">
            <v>0</v>
          </cell>
          <cell r="AG656">
            <v>0</v>
          </cell>
          <cell r="AH656">
            <v>0</v>
          </cell>
          <cell r="AI656">
            <v>1</v>
          </cell>
          <cell r="AJ656" t="str">
            <v>Under</v>
          </cell>
          <cell r="AK656" t="str">
            <v xml:space="preserve">Revenue </v>
          </cell>
          <cell r="AL656" t="str">
            <v>In-period</v>
          </cell>
          <cell r="AM656" t="str">
            <v>Water quality compliance</v>
          </cell>
          <cell r="AN656" t="str">
            <v>number</v>
          </cell>
          <cell r="AO656" t="str">
            <v>Numerical CRI score</v>
          </cell>
          <cell r="AP656">
            <v>2</v>
          </cell>
          <cell r="AQ656" t="str">
            <v>Down</v>
          </cell>
          <cell r="AR656" t="str">
            <v>Water quality compliance (CRI)</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t="str">
            <v>Yes</v>
          </cell>
          <cell r="CE656" t="str">
            <v>Yes</v>
          </cell>
          <cell r="CF656" t="str">
            <v>Yes</v>
          </cell>
          <cell r="CG656" t="str">
            <v>Yes</v>
          </cell>
          <cell r="CH656" t="str">
            <v>Yes</v>
          </cell>
          <cell r="CI656" t="str">
            <v/>
          </cell>
          <cell r="CJ656" t="str">
            <v/>
          </cell>
          <cell r="CK656" t="str">
            <v/>
          </cell>
          <cell r="CL656" t="str">
            <v/>
          </cell>
          <cell r="CM656" t="str">
            <v/>
          </cell>
          <cell r="CN656">
            <v>9.5</v>
          </cell>
          <cell r="CO656">
            <v>9.5</v>
          </cell>
          <cell r="CP656">
            <v>9.5</v>
          </cell>
          <cell r="CQ656">
            <v>9.5</v>
          </cell>
          <cell r="CR656">
            <v>9.5</v>
          </cell>
          <cell r="CS656">
            <v>2</v>
          </cell>
          <cell r="CT656">
            <v>2</v>
          </cell>
          <cell r="CU656">
            <v>1.5</v>
          </cell>
          <cell r="CV656">
            <v>1.5</v>
          </cell>
          <cell r="CW656">
            <v>1.5</v>
          </cell>
          <cell r="CX656" t="str">
            <v/>
          </cell>
          <cell r="CY656" t="str">
            <v/>
          </cell>
          <cell r="CZ656" t="str">
            <v/>
          </cell>
          <cell r="DA656" t="str">
            <v/>
          </cell>
          <cell r="DB656" t="str">
            <v/>
          </cell>
          <cell r="DC656" t="str">
            <v/>
          </cell>
          <cell r="DD656" t="str">
            <v/>
          </cell>
          <cell r="DE656" t="str">
            <v/>
          </cell>
          <cell r="DF656" t="str">
            <v/>
          </cell>
          <cell r="DG656" t="str">
            <v/>
          </cell>
          <cell r="DH656" t="str">
            <v/>
          </cell>
          <cell r="DI656" t="str">
            <v/>
          </cell>
          <cell r="DJ656" t="str">
            <v/>
          </cell>
          <cell r="DK656" t="str">
            <v/>
          </cell>
          <cell r="DL656" t="str">
            <v/>
          </cell>
          <cell r="DM656">
            <v>-1.226</v>
          </cell>
          <cell r="DN656" t="str">
            <v/>
          </cell>
          <cell r="DO656" t="str">
            <v/>
          </cell>
          <cell r="DP656" t="str">
            <v/>
          </cell>
          <cell r="DQ656">
            <v>0</v>
          </cell>
          <cell r="DR656" t="str">
            <v/>
          </cell>
          <cell r="DS656" t="str">
            <v/>
          </cell>
          <cell r="DT656" t="str">
            <v/>
          </cell>
          <cell r="DU656" t="str">
            <v/>
          </cell>
          <cell r="DV656">
            <v>1</v>
          </cell>
          <cell r="DW656" t="str">
            <v/>
          </cell>
        </row>
        <row r="657">
          <cell r="U657" t="str">
            <v>PR19YKY_21</v>
          </cell>
          <cell r="V657" t="str">
            <v xml:space="preserve">Water Supply: we will always provide you with enough safe water, we will not waste water and always protect the environment. </v>
          </cell>
          <cell r="W657" t="str">
            <v>PR14 revision</v>
          </cell>
          <cell r="X657">
            <v>21</v>
          </cell>
          <cell r="Y657" t="str">
            <v>Water supply interruptions</v>
          </cell>
          <cell r="Z657" t="str">
            <v>The number of minutes lost per property with supply interruptions of three hours or longer (including planned, unplanned and caused by a third party).</v>
          </cell>
          <cell r="AA657">
            <v>0</v>
          </cell>
          <cell r="AB657">
            <v>1</v>
          </cell>
          <cell r="AC657">
            <v>0</v>
          </cell>
          <cell r="AD657">
            <v>0</v>
          </cell>
          <cell r="AE657">
            <v>0</v>
          </cell>
          <cell r="AF657">
            <v>0</v>
          </cell>
          <cell r="AG657">
            <v>0</v>
          </cell>
          <cell r="AH657">
            <v>0</v>
          </cell>
          <cell r="AI657">
            <v>1</v>
          </cell>
          <cell r="AJ657" t="str">
            <v>Out &amp; under</v>
          </cell>
          <cell r="AK657" t="str">
            <v xml:space="preserve">Revenue </v>
          </cell>
          <cell r="AL657" t="str">
            <v>In-period</v>
          </cell>
          <cell r="AM657" t="str">
            <v>Supply interruptions</v>
          </cell>
          <cell r="AN657" t="str">
            <v>hh:mm:ss</v>
          </cell>
          <cell r="AO657" t="str">
            <v>Hours:minutes:seconds per property per year</v>
          </cell>
          <cell r="AP657">
            <v>0</v>
          </cell>
          <cell r="AQ657" t="str">
            <v>Down</v>
          </cell>
          <cell r="AR657" t="str">
            <v>Water supply interruptions</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4.5138888888888893E-3</v>
          </cell>
          <cell r="BJ657">
            <v>4.2592592592592595E-3</v>
          </cell>
          <cell r="BK657">
            <v>3.9930555555555561E-3</v>
          </cell>
          <cell r="BL657">
            <v>3.7384259259259263E-3</v>
          </cell>
          <cell r="BM657">
            <v>3.472222222222222E-3</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t="str">
            <v>Yes</v>
          </cell>
          <cell r="CE657" t="str">
            <v>Yes</v>
          </cell>
          <cell r="CF657" t="str">
            <v>Yes</v>
          </cell>
          <cell r="CG657" t="str">
            <v>Yes</v>
          </cell>
          <cell r="CH657" t="str">
            <v>Yes</v>
          </cell>
          <cell r="CI657">
            <v>1.3391203703703704E-2</v>
          </cell>
          <cell r="CJ657">
            <v>1.3391203703703704E-2</v>
          </cell>
          <cell r="CK657">
            <v>1.3391203703703704E-2</v>
          </cell>
          <cell r="CL657">
            <v>1.3391203703703704E-2</v>
          </cell>
          <cell r="CM657">
            <v>1.3391203703703704E-2</v>
          </cell>
          <cell r="CN657">
            <v>1.1793981481481482E-2</v>
          </cell>
          <cell r="CO657">
            <v>1.1793981481481482E-2</v>
          </cell>
          <cell r="CP657">
            <v>1.1793981481481482E-2</v>
          </cell>
          <cell r="CQ657">
            <v>1.1793981481481482E-2</v>
          </cell>
          <cell r="CR657">
            <v>1.1793981481481482E-2</v>
          </cell>
          <cell r="CS657" t="str">
            <v/>
          </cell>
          <cell r="CT657" t="str">
            <v/>
          </cell>
          <cell r="CU657" t="str">
            <v/>
          </cell>
          <cell r="CV657" t="str">
            <v/>
          </cell>
          <cell r="CW657" t="str">
            <v/>
          </cell>
          <cell r="CX657" t="str">
            <v/>
          </cell>
          <cell r="CY657" t="str">
            <v/>
          </cell>
          <cell r="CZ657" t="str">
            <v/>
          </cell>
          <cell r="DA657" t="str">
            <v/>
          </cell>
          <cell r="DB657" t="str">
            <v/>
          </cell>
          <cell r="DC657">
            <v>6.9444444444444447E-4</v>
          </cell>
          <cell r="DD657">
            <v>6.9444444444444447E-4</v>
          </cell>
          <cell r="DE657">
            <v>6.9444444444444447E-4</v>
          </cell>
          <cell r="DF657">
            <v>6.9444444444444447E-4</v>
          </cell>
          <cell r="DG657">
            <v>6.9444444444444447E-4</v>
          </cell>
          <cell r="DH657" t="str">
            <v>*</v>
          </cell>
          <cell r="DI657" t="str">
            <v>*</v>
          </cell>
          <cell r="DJ657" t="str">
            <v>*</v>
          </cell>
          <cell r="DK657" t="str">
            <v>*</v>
          </cell>
          <cell r="DL657" t="str">
            <v>*</v>
          </cell>
          <cell r="DM657">
            <v>-1.228</v>
          </cell>
          <cell r="DN657" t="str">
            <v/>
          </cell>
          <cell r="DO657" t="str">
            <v/>
          </cell>
          <cell r="DP657">
            <v>-3.173</v>
          </cell>
          <cell r="DQ657">
            <v>1.228</v>
          </cell>
          <cell r="DR657" t="str">
            <v/>
          </cell>
          <cell r="DS657" t="str">
            <v/>
          </cell>
          <cell r="DT657">
            <v>3.173</v>
          </cell>
          <cell r="DU657" t="str">
            <v/>
          </cell>
          <cell r="DV657">
            <v>1</v>
          </cell>
          <cell r="DW657" t="str">
            <v/>
          </cell>
        </row>
        <row r="658">
          <cell r="U658" t="str">
            <v>PR19YKY_22</v>
          </cell>
          <cell r="V658" t="str">
            <v xml:space="preserve">Water Supply: we will always provide you with enough safe water, we will not waste water and always protect the environment. </v>
          </cell>
          <cell r="W658" t="str">
            <v>PR14 revision</v>
          </cell>
          <cell r="X658">
            <v>22</v>
          </cell>
          <cell r="Y658" t="str">
            <v>Leakage</v>
          </cell>
          <cell r="Z658" t="str">
            <v>The Ml of water lost from water pipes</v>
          </cell>
          <cell r="AA658">
            <v>0</v>
          </cell>
          <cell r="AB658">
            <v>1</v>
          </cell>
          <cell r="AC658">
            <v>0</v>
          </cell>
          <cell r="AD658">
            <v>0</v>
          </cell>
          <cell r="AE658">
            <v>0</v>
          </cell>
          <cell r="AF658">
            <v>0</v>
          </cell>
          <cell r="AG658">
            <v>0</v>
          </cell>
          <cell r="AH658">
            <v>0</v>
          </cell>
          <cell r="AI658">
            <v>1</v>
          </cell>
          <cell r="AJ658" t="str">
            <v>Out &amp; under</v>
          </cell>
          <cell r="AK658" t="str">
            <v xml:space="preserve">Revenue </v>
          </cell>
          <cell r="AL658" t="str">
            <v>In-period</v>
          </cell>
          <cell r="AM658" t="str">
            <v>Leakage</v>
          </cell>
          <cell r="AN658" t="str">
            <v>%</v>
          </cell>
          <cell r="AO658" t="str">
            <v>Percentage reduction from baseline (2019-20) using 3 year average</v>
          </cell>
          <cell r="AP658">
            <v>1</v>
          </cell>
          <cell r="AQ658" t="str">
            <v>Up</v>
          </cell>
          <cell r="AR658" t="str">
            <v>Leakage</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3.4</v>
          </cell>
          <cell r="BJ658">
            <v>7.4</v>
          </cell>
          <cell r="BK658">
            <v>9.4</v>
          </cell>
          <cell r="BL658">
            <v>11.7</v>
          </cell>
          <cell r="BM658">
            <v>15</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t="str">
            <v>Yes</v>
          </cell>
          <cell r="CE658" t="str">
            <v>Yes</v>
          </cell>
          <cell r="CF658" t="str">
            <v>Yes</v>
          </cell>
          <cell r="CG658" t="str">
            <v>Yes</v>
          </cell>
          <cell r="CH658" t="str">
            <v>Yes</v>
          </cell>
          <cell r="CI658">
            <v>-20</v>
          </cell>
          <cell r="CJ658">
            <v>-20</v>
          </cell>
          <cell r="CK658">
            <v>-20</v>
          </cell>
          <cell r="CL658">
            <v>-20</v>
          </cell>
          <cell r="CM658">
            <v>-20</v>
          </cell>
          <cell r="CN658">
            <v>0</v>
          </cell>
          <cell r="CO658">
            <v>0</v>
          </cell>
          <cell r="CP658">
            <v>0</v>
          </cell>
          <cell r="CQ658">
            <v>0</v>
          </cell>
          <cell r="CR658">
            <v>0</v>
          </cell>
          <cell r="CS658" t="str">
            <v/>
          </cell>
          <cell r="CT658" t="str">
            <v/>
          </cell>
          <cell r="CU658" t="str">
            <v/>
          </cell>
          <cell r="CV658" t="str">
            <v/>
          </cell>
          <cell r="CW658" t="str">
            <v/>
          </cell>
          <cell r="CX658" t="str">
            <v/>
          </cell>
          <cell r="CY658" t="str">
            <v/>
          </cell>
          <cell r="CZ658" t="str">
            <v/>
          </cell>
          <cell r="DA658" t="str">
            <v/>
          </cell>
          <cell r="DB658" t="str">
            <v/>
          </cell>
          <cell r="DC658" t="str">
            <v>*</v>
          </cell>
          <cell r="DD658" t="str">
            <v>*</v>
          </cell>
          <cell r="DE658" t="str">
            <v>*</v>
          </cell>
          <cell r="DF658" t="str">
            <v>*</v>
          </cell>
          <cell r="DG658" t="str">
            <v>*</v>
          </cell>
          <cell r="DH658" t="str">
            <v/>
          </cell>
          <cell r="DI658" t="str">
            <v/>
          </cell>
          <cell r="DJ658" t="str">
            <v/>
          </cell>
          <cell r="DK658" t="str">
            <v/>
          </cell>
          <cell r="DL658" t="str">
            <v/>
          </cell>
          <cell r="DM658">
            <v>-0.16700000000000001</v>
          </cell>
          <cell r="DN658">
            <v>-0.253</v>
          </cell>
          <cell r="DO658" t="str">
            <v/>
          </cell>
          <cell r="DP658" t="str">
            <v/>
          </cell>
          <cell r="DQ658">
            <v>0.13900000000000001</v>
          </cell>
          <cell r="DR658" t="str">
            <v/>
          </cell>
          <cell r="DS658" t="str">
            <v/>
          </cell>
          <cell r="DT658" t="str">
            <v/>
          </cell>
          <cell r="DU658" t="str">
            <v/>
          </cell>
          <cell r="DV658">
            <v>1</v>
          </cell>
          <cell r="DW658" t="str">
            <v/>
          </cell>
        </row>
        <row r="659">
          <cell r="U659" t="str">
            <v>PR19YKY_23</v>
          </cell>
          <cell r="V659" t="str">
            <v xml:space="preserve">Water Supply: we will always provide you with enough safe water, we will not waste water and always protect the environment. </v>
          </cell>
          <cell r="W659" t="str">
            <v>PR19 new</v>
          </cell>
          <cell r="X659">
            <v>23</v>
          </cell>
          <cell r="Y659" t="str">
            <v>Unplanned outage</v>
          </cell>
          <cell r="Z659" t="str">
            <v xml:space="preserve">The temporary loss of maximum production capacity. Reported as lost capacity (flow rate) as a proportion of total company maximum production capacity. </v>
          </cell>
          <cell r="AA659">
            <v>0</v>
          </cell>
          <cell r="AB659">
            <v>1</v>
          </cell>
          <cell r="AC659">
            <v>0</v>
          </cell>
          <cell r="AD659">
            <v>0</v>
          </cell>
          <cell r="AE659">
            <v>0</v>
          </cell>
          <cell r="AF659">
            <v>0</v>
          </cell>
          <cell r="AG659">
            <v>0</v>
          </cell>
          <cell r="AH659">
            <v>0</v>
          </cell>
          <cell r="AI659">
            <v>1</v>
          </cell>
          <cell r="AJ659" t="str">
            <v>Under</v>
          </cell>
          <cell r="AK659" t="str">
            <v xml:space="preserve">Revenue </v>
          </cell>
          <cell r="AL659" t="str">
            <v>In-period</v>
          </cell>
          <cell r="AM659" t="str">
            <v>Water outage</v>
          </cell>
          <cell r="AN659" t="str">
            <v>%</v>
          </cell>
          <cell r="AO659" t="str">
            <v>Percentage of peak week production capacity</v>
          </cell>
          <cell r="AP659">
            <v>2</v>
          </cell>
          <cell r="AQ659" t="str">
            <v>Down</v>
          </cell>
          <cell r="AR659" t="str">
            <v>Unplanned outage</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5.12</v>
          </cell>
          <cell r="BJ659">
            <v>4.42</v>
          </cell>
          <cell r="BK659">
            <v>3.73</v>
          </cell>
          <cell r="BL659">
            <v>3.03</v>
          </cell>
          <cell r="BM659">
            <v>2.34</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t="str">
            <v>Yes</v>
          </cell>
          <cell r="CE659" t="str">
            <v>Yes</v>
          </cell>
          <cell r="CF659" t="str">
            <v>Yes</v>
          </cell>
          <cell r="CG659" t="str">
            <v>Yes</v>
          </cell>
          <cell r="CH659" t="str">
            <v>Yes</v>
          </cell>
          <cell r="CI659" t="str">
            <v/>
          </cell>
          <cell r="CJ659" t="str">
            <v/>
          </cell>
          <cell r="CK659" t="str">
            <v/>
          </cell>
          <cell r="CL659" t="str">
            <v/>
          </cell>
          <cell r="CM659" t="str">
            <v/>
          </cell>
          <cell r="CN659">
            <v>10.23</v>
          </cell>
          <cell r="CO659">
            <v>10.23</v>
          </cell>
          <cell r="CP659">
            <v>10.23</v>
          </cell>
          <cell r="CQ659">
            <v>10.23</v>
          </cell>
          <cell r="CR659">
            <v>10.23</v>
          </cell>
          <cell r="CS659">
            <v>6.14</v>
          </cell>
          <cell r="CT659">
            <v>5.3</v>
          </cell>
          <cell r="CU659">
            <v>4.4800000000000004</v>
          </cell>
          <cell r="CV659">
            <v>3.64</v>
          </cell>
          <cell r="CW659">
            <v>2.81</v>
          </cell>
          <cell r="CX659" t="str">
            <v/>
          </cell>
          <cell r="CY659" t="str">
            <v/>
          </cell>
          <cell r="CZ659" t="str">
            <v/>
          </cell>
          <cell r="DA659" t="str">
            <v/>
          </cell>
          <cell r="DB659" t="str">
            <v/>
          </cell>
          <cell r="DC659" t="str">
            <v/>
          </cell>
          <cell r="DD659" t="str">
            <v/>
          </cell>
          <cell r="DE659" t="str">
            <v/>
          </cell>
          <cell r="DF659" t="str">
            <v/>
          </cell>
          <cell r="DG659" t="str">
            <v/>
          </cell>
          <cell r="DH659" t="str">
            <v/>
          </cell>
          <cell r="DI659" t="str">
            <v/>
          </cell>
          <cell r="DJ659" t="str">
            <v/>
          </cell>
          <cell r="DK659" t="str">
            <v/>
          </cell>
          <cell r="DL659" t="str">
            <v/>
          </cell>
          <cell r="DM659">
            <v>-1.7989999999999999</v>
          </cell>
          <cell r="DN659" t="str">
            <v/>
          </cell>
          <cell r="DO659" t="str">
            <v/>
          </cell>
          <cell r="DP659" t="str">
            <v/>
          </cell>
          <cell r="DQ659" t="str">
            <v/>
          </cell>
          <cell r="DR659" t="str">
            <v/>
          </cell>
          <cell r="DS659" t="str">
            <v/>
          </cell>
          <cell r="DT659" t="str">
            <v/>
          </cell>
          <cell r="DU659" t="str">
            <v/>
          </cell>
          <cell r="DV659">
            <v>1</v>
          </cell>
          <cell r="DW659" t="str">
            <v/>
          </cell>
        </row>
        <row r="660">
          <cell r="U660" t="str">
            <v>PR19YKY_24</v>
          </cell>
          <cell r="V660" t="str">
            <v xml:space="preserve">Water Supply: we will always provide you with enough safe water, we will not waste water and always protect the environment. </v>
          </cell>
          <cell r="W660" t="str">
            <v>PR14 revision</v>
          </cell>
          <cell r="X660">
            <v>24</v>
          </cell>
          <cell r="Y660" t="str">
            <v>Mains repairs</v>
          </cell>
          <cell r="Z660" t="str">
            <v xml:space="preserve">The number of mains repairs per thousand kilometres of total length of mains. Mains bursts include all physical repair work to mains from which water is lost. </v>
          </cell>
          <cell r="AA660">
            <v>0</v>
          </cell>
          <cell r="AB660">
            <v>1</v>
          </cell>
          <cell r="AC660">
            <v>0</v>
          </cell>
          <cell r="AD660">
            <v>0</v>
          </cell>
          <cell r="AE660">
            <v>0</v>
          </cell>
          <cell r="AF660">
            <v>0</v>
          </cell>
          <cell r="AG660">
            <v>0</v>
          </cell>
          <cell r="AH660">
            <v>0</v>
          </cell>
          <cell r="AI660">
            <v>1</v>
          </cell>
          <cell r="AJ660" t="str">
            <v>Under</v>
          </cell>
          <cell r="AK660" t="str">
            <v xml:space="preserve">Revenue </v>
          </cell>
          <cell r="AL660" t="str">
            <v>In-period</v>
          </cell>
          <cell r="AM660" t="str">
            <v>Water mains bursts</v>
          </cell>
          <cell r="AN660" t="str">
            <v>number</v>
          </cell>
          <cell r="AO660" t="str">
            <v>Number of repairs per 1000 km of mains</v>
          </cell>
          <cell r="AP660">
            <v>1</v>
          </cell>
          <cell r="AQ660" t="str">
            <v>Down</v>
          </cell>
          <cell r="AR660" t="str">
            <v>Mains repairs</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186.1</v>
          </cell>
          <cell r="BJ660">
            <v>183.6</v>
          </cell>
          <cell r="BK660">
            <v>181</v>
          </cell>
          <cell r="BL660">
            <v>178.4</v>
          </cell>
          <cell r="BM660">
            <v>175.8</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t="str">
            <v>Yes</v>
          </cell>
          <cell r="CE660" t="str">
            <v>Yes</v>
          </cell>
          <cell r="CF660" t="str">
            <v>Yes</v>
          </cell>
          <cell r="CG660" t="str">
            <v>Yes</v>
          </cell>
          <cell r="CH660" t="str">
            <v>Yes</v>
          </cell>
          <cell r="CI660" t="str">
            <v/>
          </cell>
          <cell r="CJ660" t="str">
            <v/>
          </cell>
          <cell r="CK660" t="str">
            <v/>
          </cell>
          <cell r="CL660" t="str">
            <v/>
          </cell>
          <cell r="CM660" t="str">
            <v/>
          </cell>
          <cell r="CN660" t="str">
            <v/>
          </cell>
          <cell r="CO660" t="str">
            <v/>
          </cell>
          <cell r="CP660" t="str">
            <v/>
          </cell>
          <cell r="CQ660" t="str">
            <v/>
          </cell>
          <cell r="CR660" t="str">
            <v/>
          </cell>
          <cell r="CS660">
            <v>196.1</v>
          </cell>
          <cell r="CT660">
            <v>193.6</v>
          </cell>
          <cell r="CU660">
            <v>191</v>
          </cell>
          <cell r="CV660">
            <v>188.4</v>
          </cell>
          <cell r="CW660">
            <v>185.8</v>
          </cell>
          <cell r="CX660" t="str">
            <v/>
          </cell>
          <cell r="CY660" t="str">
            <v/>
          </cell>
          <cell r="CZ660" t="str">
            <v/>
          </cell>
          <cell r="DA660" t="str">
            <v/>
          </cell>
          <cell r="DB660" t="str">
            <v/>
          </cell>
          <cell r="DC660" t="str">
            <v/>
          </cell>
          <cell r="DD660" t="str">
            <v/>
          </cell>
          <cell r="DE660" t="str">
            <v/>
          </cell>
          <cell r="DF660" t="str">
            <v/>
          </cell>
          <cell r="DG660" t="str">
            <v/>
          </cell>
          <cell r="DH660" t="str">
            <v/>
          </cell>
          <cell r="DI660" t="str">
            <v/>
          </cell>
          <cell r="DJ660" t="str">
            <v/>
          </cell>
          <cell r="DK660" t="str">
            <v/>
          </cell>
          <cell r="DL660" t="str">
            <v/>
          </cell>
          <cell r="DM660">
            <v>-0.16700000000000001</v>
          </cell>
          <cell r="DN660" t="str">
            <v/>
          </cell>
          <cell r="DO660" t="str">
            <v/>
          </cell>
          <cell r="DP660" t="str">
            <v/>
          </cell>
          <cell r="DQ660" t="str">
            <v/>
          </cell>
          <cell r="DR660" t="str">
            <v/>
          </cell>
          <cell r="DS660" t="str">
            <v/>
          </cell>
          <cell r="DT660" t="str">
            <v/>
          </cell>
          <cell r="DU660" t="str">
            <v/>
          </cell>
          <cell r="DV660">
            <v>1</v>
          </cell>
          <cell r="DW660" t="str">
            <v/>
          </cell>
        </row>
        <row r="661">
          <cell r="U661" t="str">
            <v>PR19YKY_25</v>
          </cell>
          <cell r="V661" t="str">
            <v xml:space="preserve">Water Supply: we will always provide you with enough safe water, we will not waste water and always protect the environment. </v>
          </cell>
          <cell r="W661" t="str">
            <v>PR14 revision</v>
          </cell>
          <cell r="X661">
            <v>25</v>
          </cell>
          <cell r="Y661" t="str">
            <v>Per capita consumption</v>
          </cell>
          <cell r="Z661" t="str">
            <v xml:space="preserve">The average amount of water used by each customer that lives in a household property (litres per head per day). </v>
          </cell>
          <cell r="AA661">
            <v>0</v>
          </cell>
          <cell r="AB661">
            <v>1</v>
          </cell>
          <cell r="AC661">
            <v>0</v>
          </cell>
          <cell r="AD661">
            <v>0</v>
          </cell>
          <cell r="AE661">
            <v>0</v>
          </cell>
          <cell r="AF661">
            <v>0</v>
          </cell>
          <cell r="AG661">
            <v>0</v>
          </cell>
          <cell r="AH661">
            <v>0</v>
          </cell>
          <cell r="AI661">
            <v>1</v>
          </cell>
          <cell r="AJ661" t="str">
            <v>Out &amp; under</v>
          </cell>
          <cell r="AK661" t="str">
            <v xml:space="preserve">Revenue </v>
          </cell>
          <cell r="AL661" t="str">
            <v>End of period</v>
          </cell>
          <cell r="AM661" t="str">
            <v>Water consumption</v>
          </cell>
          <cell r="AN661" t="str">
            <v xml:space="preserve">% </v>
          </cell>
          <cell r="AO661" t="str">
            <v>Percentage reduction from baseline (2019-20) using 3 year average</v>
          </cell>
          <cell r="AP661">
            <v>1</v>
          </cell>
          <cell r="AQ661" t="str">
            <v>Up</v>
          </cell>
          <cell r="AR661" t="str">
            <v>Per capita consumption</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2.4</v>
          </cell>
          <cell r="BJ661">
            <v>4.9000000000000004</v>
          </cell>
          <cell r="BK661">
            <v>7.4</v>
          </cell>
          <cell r="BL661">
            <v>8.3000000000000007</v>
          </cell>
          <cell r="BM661">
            <v>8.9</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t="str">
            <v>Yes</v>
          </cell>
          <cell r="CE661" t="str">
            <v>Yes</v>
          </cell>
          <cell r="CF661" t="str">
            <v>Yes</v>
          </cell>
          <cell r="CG661" t="str">
            <v>Yes</v>
          </cell>
          <cell r="CH661" t="str">
            <v>Yes</v>
          </cell>
          <cell r="CI661">
            <v>-17.600000000000001</v>
          </cell>
          <cell r="CJ661">
            <v>-17.600000000000001</v>
          </cell>
          <cell r="CK661">
            <v>-17.600000000000001</v>
          </cell>
          <cell r="CL661">
            <v>-17.600000000000001</v>
          </cell>
          <cell r="CM661">
            <v>-17.600000000000001</v>
          </cell>
          <cell r="CN661">
            <v>-16</v>
          </cell>
          <cell r="CO661">
            <v>-16</v>
          </cell>
          <cell r="CP661">
            <v>-16</v>
          </cell>
          <cell r="CQ661">
            <v>-16</v>
          </cell>
          <cell r="CR661">
            <v>-16</v>
          </cell>
          <cell r="CS661" t="str">
            <v/>
          </cell>
          <cell r="CT661" t="str">
            <v/>
          </cell>
          <cell r="CU661" t="str">
            <v/>
          </cell>
          <cell r="CV661" t="str">
            <v/>
          </cell>
          <cell r="CW661" t="str">
            <v/>
          </cell>
          <cell r="CX661" t="str">
            <v/>
          </cell>
          <cell r="CY661" t="str">
            <v/>
          </cell>
          <cell r="CZ661" t="str">
            <v/>
          </cell>
          <cell r="DA661" t="str">
            <v/>
          </cell>
          <cell r="DB661" t="str">
            <v/>
          </cell>
          <cell r="DC661">
            <v>12.3</v>
          </cell>
          <cell r="DD661">
            <v>12.3</v>
          </cell>
          <cell r="DE661">
            <v>12.3</v>
          </cell>
          <cell r="DF661">
            <v>12.3</v>
          </cell>
          <cell r="DG661">
            <v>12.3</v>
          </cell>
          <cell r="DH661" t="str">
            <v>*</v>
          </cell>
          <cell r="DI661" t="str">
            <v>*</v>
          </cell>
          <cell r="DJ661" t="str">
            <v>*</v>
          </cell>
          <cell r="DK661" t="str">
            <v>*</v>
          </cell>
          <cell r="DL661" t="str">
            <v>*</v>
          </cell>
          <cell r="DM661">
            <v>-0.222</v>
          </cell>
          <cell r="DN661" t="str">
            <v/>
          </cell>
          <cell r="DO661" t="str">
            <v/>
          </cell>
          <cell r="DP661">
            <v>-0.78700000000000003</v>
          </cell>
          <cell r="DQ661">
            <v>0.185</v>
          </cell>
          <cell r="DR661" t="str">
            <v/>
          </cell>
          <cell r="DS661" t="str">
            <v/>
          </cell>
          <cell r="DT661">
            <v>0.78700000000000003</v>
          </cell>
          <cell r="DU661" t="str">
            <v/>
          </cell>
          <cell r="DV661">
            <v>1</v>
          </cell>
          <cell r="DW661" t="str">
            <v/>
          </cell>
        </row>
        <row r="662">
          <cell r="U662" t="str">
            <v>PR19YKY_26</v>
          </cell>
          <cell r="V662" t="str">
            <v xml:space="preserve">Water Supply: we will always provide you with enough safe water, we will not waste water and always protect the environment. </v>
          </cell>
          <cell r="W662" t="str">
            <v>PR14 revision</v>
          </cell>
          <cell r="X662">
            <v>26</v>
          </cell>
          <cell r="Y662" t="str">
            <v xml:space="preserve">Drinking water contacts </v>
          </cell>
          <cell r="Z662" t="str">
            <v xml:space="preserve">The number  of contacts received about drinking water  (taste and odour, and appearance) </v>
          </cell>
          <cell r="AA662">
            <v>0</v>
          </cell>
          <cell r="AB662">
            <v>1</v>
          </cell>
          <cell r="AC662">
            <v>0</v>
          </cell>
          <cell r="AD662">
            <v>0</v>
          </cell>
          <cell r="AE662">
            <v>0</v>
          </cell>
          <cell r="AF662">
            <v>0</v>
          </cell>
          <cell r="AG662">
            <v>0</v>
          </cell>
          <cell r="AH662">
            <v>0</v>
          </cell>
          <cell r="AI662">
            <v>1</v>
          </cell>
          <cell r="AJ662" t="str">
            <v>Out &amp; under</v>
          </cell>
          <cell r="AK662" t="str">
            <v xml:space="preserve">Revenue </v>
          </cell>
          <cell r="AL662" t="str">
            <v>In-period</v>
          </cell>
          <cell r="AM662" t="str">
            <v>Customer contacts - water quality</v>
          </cell>
          <cell r="AN662" t="str">
            <v>Number</v>
          </cell>
          <cell r="AO662" t="str">
            <v>No. of contacts per 1,000 population</v>
          </cell>
          <cell r="AP662">
            <v>2</v>
          </cell>
          <cell r="AQ662" t="str">
            <v>Down</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t="str">
            <v/>
          </cell>
          <cell r="BJ662" t="str">
            <v/>
          </cell>
          <cell r="BK662" t="str">
            <v/>
          </cell>
          <cell r="BL662" t="str">
            <v/>
          </cell>
          <cell r="BM662" t="str">
            <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t="str">
            <v>Yes</v>
          </cell>
          <cell r="CE662" t="str">
            <v>Yes</v>
          </cell>
          <cell r="CF662" t="str">
            <v>Yes</v>
          </cell>
          <cell r="CG662" t="str">
            <v>Yes</v>
          </cell>
          <cell r="CH662" t="str">
            <v>Yes</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t="str">
            <v/>
          </cell>
          <cell r="CV662" t="str">
            <v/>
          </cell>
          <cell r="CW662" t="str">
            <v/>
          </cell>
          <cell r="CX662" t="str">
            <v/>
          </cell>
          <cell r="CY662" t="str">
            <v/>
          </cell>
          <cell r="CZ662" t="str">
            <v/>
          </cell>
          <cell r="DA662" t="str">
            <v/>
          </cell>
          <cell r="DB662" t="str">
            <v/>
          </cell>
          <cell r="DC662" t="str">
            <v/>
          </cell>
          <cell r="DD662" t="str">
            <v/>
          </cell>
          <cell r="DE662" t="str">
            <v/>
          </cell>
          <cell r="DF662" t="str">
            <v/>
          </cell>
          <cell r="DG662" t="str">
            <v/>
          </cell>
          <cell r="DH662" t="str">
            <v/>
          </cell>
          <cell r="DI662" t="str">
            <v/>
          </cell>
          <cell r="DJ662" t="str">
            <v/>
          </cell>
          <cell r="DK662" t="str">
            <v/>
          </cell>
          <cell r="DL662" t="str">
            <v/>
          </cell>
          <cell r="DM662" t="str">
            <v/>
          </cell>
          <cell r="DN662" t="str">
            <v/>
          </cell>
          <cell r="DO662" t="str">
            <v/>
          </cell>
          <cell r="DP662" t="str">
            <v/>
          </cell>
          <cell r="DQ662" t="str">
            <v/>
          </cell>
          <cell r="DR662" t="str">
            <v/>
          </cell>
          <cell r="DS662" t="str">
            <v/>
          </cell>
          <cell r="DT662" t="str">
            <v/>
          </cell>
          <cell r="DU662" t="str">
            <v/>
          </cell>
          <cell r="DV662">
            <v>1</v>
          </cell>
          <cell r="DW662" t="str">
            <v/>
          </cell>
        </row>
        <row r="663">
          <cell r="U663" t="str">
            <v>PR19YKY_27</v>
          </cell>
          <cell r="V663" t="str">
            <v xml:space="preserve">Water Supply: we will always provide you with enough safe water, we will not waste water and always protect the environment. </v>
          </cell>
          <cell r="W663" t="str">
            <v>PR14 revision</v>
          </cell>
          <cell r="X663">
            <v>27</v>
          </cell>
          <cell r="Y663" t="str">
            <v xml:space="preserve">Significant water supply events </v>
          </cell>
          <cell r="Z663" t="str">
            <v>The number of supply interruption events lasting for a duration of 12 hours or longer, irrespective of whether it is planned, unplanned or caused by a third party</v>
          </cell>
          <cell r="AA663">
            <v>0</v>
          </cell>
          <cell r="AB663">
            <v>1</v>
          </cell>
          <cell r="AC663">
            <v>0</v>
          </cell>
          <cell r="AD663">
            <v>0</v>
          </cell>
          <cell r="AE663">
            <v>0</v>
          </cell>
          <cell r="AF663">
            <v>0</v>
          </cell>
          <cell r="AG663">
            <v>0</v>
          </cell>
          <cell r="AH663">
            <v>0</v>
          </cell>
          <cell r="AI663">
            <v>1</v>
          </cell>
          <cell r="AJ663" t="str">
            <v>Out &amp; under</v>
          </cell>
          <cell r="AK663" t="str">
            <v xml:space="preserve">Revenue </v>
          </cell>
          <cell r="AL663" t="str">
            <v>In-period</v>
          </cell>
          <cell r="AM663" t="str">
            <v>Supply interruptions</v>
          </cell>
          <cell r="AN663" t="str">
            <v>nr</v>
          </cell>
          <cell r="AO663" t="str">
            <v>Number of events where one or more properties has an interruption of 12 hours or longer</v>
          </cell>
          <cell r="AP663">
            <v>0</v>
          </cell>
          <cell r="AQ663" t="str">
            <v>Down</v>
          </cell>
          <cell r="AR663" t="str">
            <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t="str">
            <v/>
          </cell>
          <cell r="BJ663" t="str">
            <v/>
          </cell>
          <cell r="BK663" t="str">
            <v/>
          </cell>
          <cell r="BL663" t="str">
            <v/>
          </cell>
          <cell r="BM663" t="str">
            <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t="str">
            <v>Yes</v>
          </cell>
          <cell r="CE663" t="str">
            <v>Yes</v>
          </cell>
          <cell r="CF663" t="str">
            <v>Yes</v>
          </cell>
          <cell r="CG663" t="str">
            <v>Yes</v>
          </cell>
          <cell r="CH663" t="str">
            <v>Yes</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t="str">
            <v/>
          </cell>
          <cell r="CV663" t="str">
            <v/>
          </cell>
          <cell r="CW663" t="str">
            <v/>
          </cell>
          <cell r="CX663" t="str">
            <v/>
          </cell>
          <cell r="CY663" t="str">
            <v/>
          </cell>
          <cell r="CZ663" t="str">
            <v/>
          </cell>
          <cell r="DA663" t="str">
            <v/>
          </cell>
          <cell r="DB663" t="str">
            <v/>
          </cell>
          <cell r="DC663" t="str">
            <v/>
          </cell>
          <cell r="DD663" t="str">
            <v/>
          </cell>
          <cell r="DE663" t="str">
            <v/>
          </cell>
          <cell r="DF663" t="str">
            <v/>
          </cell>
          <cell r="DG663" t="str">
            <v/>
          </cell>
          <cell r="DH663" t="str">
            <v/>
          </cell>
          <cell r="DI663" t="str">
            <v/>
          </cell>
          <cell r="DJ663" t="str">
            <v/>
          </cell>
          <cell r="DK663" t="str">
            <v/>
          </cell>
          <cell r="DL663" t="str">
            <v/>
          </cell>
          <cell r="DM663" t="str">
            <v/>
          </cell>
          <cell r="DN663" t="str">
            <v/>
          </cell>
          <cell r="DO663" t="str">
            <v/>
          </cell>
          <cell r="DP663" t="str">
            <v/>
          </cell>
          <cell r="DQ663" t="str">
            <v/>
          </cell>
          <cell r="DR663" t="str">
            <v/>
          </cell>
          <cell r="DS663" t="str">
            <v/>
          </cell>
          <cell r="DT663" t="str">
            <v/>
          </cell>
          <cell r="DU663" t="str">
            <v/>
          </cell>
          <cell r="DV663">
            <v>1</v>
          </cell>
          <cell r="DW663" t="str">
            <v/>
          </cell>
        </row>
        <row r="664">
          <cell r="U664" t="str">
            <v>PR19YKY_28</v>
          </cell>
          <cell r="V664" t="str">
            <v xml:space="preserve">Water Supply: we will always provide you with enough safe water, we will not waste water and always protect the environment. </v>
          </cell>
          <cell r="W664" t="str">
            <v>PR14 continuation</v>
          </cell>
          <cell r="X664">
            <v>28</v>
          </cell>
          <cell r="Y664" t="str">
            <v>Low pressure</v>
          </cell>
          <cell r="Z664" t="str">
            <v>Number of properties receiving low water pressure</v>
          </cell>
          <cell r="AA664">
            <v>0</v>
          </cell>
          <cell r="AB664">
            <v>1</v>
          </cell>
          <cell r="AC664">
            <v>0</v>
          </cell>
          <cell r="AD664">
            <v>0</v>
          </cell>
          <cell r="AE664">
            <v>0</v>
          </cell>
          <cell r="AF664">
            <v>0</v>
          </cell>
          <cell r="AG664">
            <v>0</v>
          </cell>
          <cell r="AH664">
            <v>0</v>
          </cell>
          <cell r="AI664">
            <v>1</v>
          </cell>
          <cell r="AJ664" t="str">
            <v>Out &amp; under</v>
          </cell>
          <cell r="AK664" t="str">
            <v xml:space="preserve">Revenue </v>
          </cell>
          <cell r="AL664" t="str">
            <v>In-period</v>
          </cell>
          <cell r="AM664" t="str">
            <v>Low pressure</v>
          </cell>
          <cell r="AN664" t="str">
            <v>number</v>
          </cell>
          <cell r="AO664" t="str">
            <v>No. of properties per 10,000 connections</v>
          </cell>
          <cell r="AP664">
            <v>0</v>
          </cell>
          <cell r="AQ664" t="str">
            <v>Down</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t="str">
            <v/>
          </cell>
          <cell r="BJ664" t="str">
            <v/>
          </cell>
          <cell r="BK664" t="str">
            <v/>
          </cell>
          <cell r="BL664" t="str">
            <v/>
          </cell>
          <cell r="BM664" t="str">
            <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t="str">
            <v>Yes</v>
          </cell>
          <cell r="CE664" t="str">
            <v>Yes</v>
          </cell>
          <cell r="CF664" t="str">
            <v>Yes</v>
          </cell>
          <cell r="CG664" t="str">
            <v>Yes</v>
          </cell>
          <cell r="CH664" t="str">
            <v>Yes</v>
          </cell>
          <cell r="CI664" t="str">
            <v/>
          </cell>
          <cell r="CJ664" t="str">
            <v/>
          </cell>
          <cell r="CK664" t="str">
            <v/>
          </cell>
          <cell r="CL664" t="str">
            <v/>
          </cell>
          <cell r="CM664" t="str">
            <v/>
          </cell>
          <cell r="CN664" t="str">
            <v/>
          </cell>
          <cell r="CO664" t="str">
            <v/>
          </cell>
          <cell r="CP664" t="str">
            <v/>
          </cell>
          <cell r="CQ664" t="str">
            <v/>
          </cell>
          <cell r="CR664" t="str">
            <v/>
          </cell>
          <cell r="CS664" t="str">
            <v/>
          </cell>
          <cell r="CT664" t="str">
            <v/>
          </cell>
          <cell r="CU664" t="str">
            <v/>
          </cell>
          <cell r="CV664" t="str">
            <v/>
          </cell>
          <cell r="CW664" t="str">
            <v/>
          </cell>
          <cell r="CX664" t="str">
            <v/>
          </cell>
          <cell r="CY664" t="str">
            <v/>
          </cell>
          <cell r="CZ664" t="str">
            <v/>
          </cell>
          <cell r="DA664" t="str">
            <v/>
          </cell>
          <cell r="DB664" t="str">
            <v/>
          </cell>
          <cell r="DC664" t="str">
            <v/>
          </cell>
          <cell r="DD664" t="str">
            <v/>
          </cell>
          <cell r="DE664" t="str">
            <v/>
          </cell>
          <cell r="DF664" t="str">
            <v/>
          </cell>
          <cell r="DG664" t="str">
            <v/>
          </cell>
          <cell r="DH664" t="str">
            <v/>
          </cell>
          <cell r="DI664" t="str">
            <v/>
          </cell>
          <cell r="DJ664" t="str">
            <v/>
          </cell>
          <cell r="DK664" t="str">
            <v/>
          </cell>
          <cell r="DL664" t="str">
            <v/>
          </cell>
          <cell r="DM664" t="str">
            <v/>
          </cell>
          <cell r="DN664" t="str">
            <v/>
          </cell>
          <cell r="DO664" t="str">
            <v/>
          </cell>
          <cell r="DP664" t="str">
            <v/>
          </cell>
          <cell r="DQ664" t="str">
            <v/>
          </cell>
          <cell r="DR664" t="str">
            <v/>
          </cell>
          <cell r="DS664" t="str">
            <v/>
          </cell>
          <cell r="DT664" t="str">
            <v/>
          </cell>
          <cell r="DU664" t="str">
            <v/>
          </cell>
          <cell r="DV664">
            <v>1</v>
          </cell>
          <cell r="DW664" t="str">
            <v/>
          </cell>
        </row>
        <row r="665">
          <cell r="U665" t="str">
            <v>PR19YKY_29</v>
          </cell>
          <cell r="V665" t="str">
            <v xml:space="preserve">Water Supply: we will always provide you with enough safe water, we will not waste water and always protect the environment. </v>
          </cell>
          <cell r="W665" t="str">
            <v>PR19 new</v>
          </cell>
          <cell r="X665">
            <v>29</v>
          </cell>
          <cell r="Y665" t="str">
            <v>Repairing or replacing customer owned pipes</v>
          </cell>
          <cell r="Z665" t="str">
            <v>The total number of residential supply pipe repairs and renewals carried out by us each year.</v>
          </cell>
          <cell r="AA665">
            <v>0</v>
          </cell>
          <cell r="AB665">
            <v>1</v>
          </cell>
          <cell r="AC665">
            <v>0</v>
          </cell>
          <cell r="AD665">
            <v>0</v>
          </cell>
          <cell r="AE665">
            <v>0</v>
          </cell>
          <cell r="AF665">
            <v>0</v>
          </cell>
          <cell r="AG665">
            <v>0</v>
          </cell>
          <cell r="AH665">
            <v>0</v>
          </cell>
          <cell r="AI665">
            <v>1</v>
          </cell>
          <cell r="AJ665" t="str">
            <v>Out &amp; under</v>
          </cell>
          <cell r="AK665" t="str">
            <v xml:space="preserve">Revenue </v>
          </cell>
          <cell r="AL665" t="str">
            <v>In-period</v>
          </cell>
          <cell r="AM665" t="str">
            <v>Supply interruptions</v>
          </cell>
          <cell r="AN665" t="str">
            <v>nr</v>
          </cell>
          <cell r="AO665" t="str">
            <v>Number of residential supply pipe repairs and renewals</v>
          </cell>
          <cell r="AP665">
            <v>0</v>
          </cell>
          <cell r="AQ665" t="str">
            <v>Up</v>
          </cell>
          <cell r="AR665" t="str">
            <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t="str">
            <v/>
          </cell>
          <cell r="BJ665" t="str">
            <v/>
          </cell>
          <cell r="BK665" t="str">
            <v/>
          </cell>
          <cell r="BL665" t="str">
            <v/>
          </cell>
          <cell r="BM665" t="str">
            <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t="str">
            <v>Yes</v>
          </cell>
          <cell r="CE665" t="str">
            <v>Yes</v>
          </cell>
          <cell r="CF665" t="str">
            <v>Yes</v>
          </cell>
          <cell r="CG665" t="str">
            <v>Yes</v>
          </cell>
          <cell r="CH665" t="str">
            <v>Yes</v>
          </cell>
          <cell r="CI665" t="str">
            <v/>
          </cell>
          <cell r="CJ665" t="str">
            <v/>
          </cell>
          <cell r="CK665" t="str">
            <v/>
          </cell>
          <cell r="CL665" t="str">
            <v/>
          </cell>
          <cell r="CM665" t="str">
            <v/>
          </cell>
          <cell r="CN665" t="str">
            <v/>
          </cell>
          <cell r="CO665" t="str">
            <v/>
          </cell>
          <cell r="CP665" t="str">
            <v/>
          </cell>
          <cell r="CQ665" t="str">
            <v/>
          </cell>
          <cell r="CR665" t="str">
            <v/>
          </cell>
          <cell r="CS665" t="str">
            <v/>
          </cell>
          <cell r="CT665" t="str">
            <v/>
          </cell>
          <cell r="CU665" t="str">
            <v/>
          </cell>
          <cell r="CV665" t="str">
            <v/>
          </cell>
          <cell r="CW665" t="str">
            <v/>
          </cell>
          <cell r="CX665" t="str">
            <v/>
          </cell>
          <cell r="CY665" t="str">
            <v/>
          </cell>
          <cell r="CZ665" t="str">
            <v/>
          </cell>
          <cell r="DA665" t="str">
            <v/>
          </cell>
          <cell r="DB665" t="str">
            <v/>
          </cell>
          <cell r="DC665" t="str">
            <v/>
          </cell>
          <cell r="DD665" t="str">
            <v/>
          </cell>
          <cell r="DE665" t="str">
            <v/>
          </cell>
          <cell r="DF665" t="str">
            <v/>
          </cell>
          <cell r="DG665" t="str">
            <v/>
          </cell>
          <cell r="DH665" t="str">
            <v/>
          </cell>
          <cell r="DI665" t="str">
            <v/>
          </cell>
          <cell r="DJ665" t="str">
            <v/>
          </cell>
          <cell r="DK665" t="str">
            <v/>
          </cell>
          <cell r="DL665" t="str">
            <v/>
          </cell>
          <cell r="DM665" t="str">
            <v/>
          </cell>
          <cell r="DN665" t="str">
            <v/>
          </cell>
          <cell r="DO665" t="str">
            <v/>
          </cell>
          <cell r="DP665" t="str">
            <v/>
          </cell>
          <cell r="DQ665" t="str">
            <v/>
          </cell>
          <cell r="DR665" t="str">
            <v/>
          </cell>
          <cell r="DS665" t="str">
            <v/>
          </cell>
          <cell r="DT665" t="str">
            <v/>
          </cell>
          <cell r="DU665" t="str">
            <v/>
          </cell>
          <cell r="DV665">
            <v>1</v>
          </cell>
          <cell r="DW665" t="str">
            <v/>
          </cell>
        </row>
        <row r="666">
          <cell r="U666" t="str">
            <v>PR19YKY_30</v>
          </cell>
          <cell r="V666" t="str">
            <v xml:space="preserve">Environment: we will remove surface water from our sewers and recycle all waste water, protecting the environment from sewer flooding and pollution. </v>
          </cell>
          <cell r="W666" t="str">
            <v>PR14 revision</v>
          </cell>
          <cell r="X666">
            <v>30</v>
          </cell>
          <cell r="Y666" t="str">
            <v>Pollution incidents</v>
          </cell>
          <cell r="Z666" t="str">
            <v xml:space="preserve">The number of pollution incidents resulting from Yorkshire Water sewage assets
</v>
          </cell>
          <cell r="AA666">
            <v>0</v>
          </cell>
          <cell r="AB666">
            <v>0</v>
          </cell>
          <cell r="AC666">
            <v>1</v>
          </cell>
          <cell r="AD666">
            <v>0</v>
          </cell>
          <cell r="AE666">
            <v>0</v>
          </cell>
          <cell r="AF666">
            <v>0</v>
          </cell>
          <cell r="AG666">
            <v>0</v>
          </cell>
          <cell r="AH666">
            <v>0</v>
          </cell>
          <cell r="AI666">
            <v>1</v>
          </cell>
          <cell r="AJ666" t="str">
            <v>Out &amp; under</v>
          </cell>
          <cell r="AK666" t="str">
            <v xml:space="preserve">Revenue </v>
          </cell>
          <cell r="AL666" t="str">
            <v>In-period</v>
          </cell>
          <cell r="AM666" t="str">
            <v>Pollution incidents</v>
          </cell>
          <cell r="AN666" t="str">
            <v>number</v>
          </cell>
          <cell r="AO666" t="str">
            <v>Number of pollution incidents per 10,000 km of the wastewater
 network</v>
          </cell>
          <cell r="AP666">
            <v>2</v>
          </cell>
          <cell r="AQ666" t="str">
            <v>Down</v>
          </cell>
          <cell r="AR666" t="str">
            <v>Pollution incidents</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24.51</v>
          </cell>
          <cell r="BJ666">
            <v>23.74</v>
          </cell>
          <cell r="BK666">
            <v>23</v>
          </cell>
          <cell r="BL666">
            <v>22.4</v>
          </cell>
          <cell r="BM666">
            <v>19.5</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t="str">
            <v>Yes</v>
          </cell>
          <cell r="CE666" t="str">
            <v>Yes</v>
          </cell>
          <cell r="CF666" t="str">
            <v>Yes</v>
          </cell>
          <cell r="CG666" t="str">
            <v>Yes</v>
          </cell>
          <cell r="CH666" t="str">
            <v>Yes</v>
          </cell>
          <cell r="CI666">
            <v>98</v>
          </cell>
          <cell r="CJ666">
            <v>98</v>
          </cell>
          <cell r="CK666">
            <v>98</v>
          </cell>
          <cell r="CL666">
            <v>98</v>
          </cell>
          <cell r="CM666">
            <v>98</v>
          </cell>
          <cell r="CN666">
            <v>41.6</v>
          </cell>
          <cell r="CO666">
            <v>41.6</v>
          </cell>
          <cell r="CP666">
            <v>41.6</v>
          </cell>
          <cell r="CQ666">
            <v>41.6</v>
          </cell>
          <cell r="CR666">
            <v>41.6</v>
          </cell>
          <cell r="CS666" t="str">
            <v/>
          </cell>
          <cell r="CT666" t="str">
            <v/>
          </cell>
          <cell r="CU666" t="str">
            <v/>
          </cell>
          <cell r="CV666" t="str">
            <v/>
          </cell>
          <cell r="CW666" t="str">
            <v/>
          </cell>
          <cell r="CX666" t="str">
            <v/>
          </cell>
          <cell r="CY666" t="str">
            <v/>
          </cell>
          <cell r="CZ666" t="str">
            <v/>
          </cell>
          <cell r="DA666" t="str">
            <v/>
          </cell>
          <cell r="DB666" t="str">
            <v/>
          </cell>
          <cell r="DC666">
            <v>11.83</v>
          </cell>
          <cell r="DD666">
            <v>11.46</v>
          </cell>
          <cell r="DE666">
            <v>11.11</v>
          </cell>
          <cell r="DF666">
            <v>10.82</v>
          </cell>
          <cell r="DG666">
            <v>9.42</v>
          </cell>
          <cell r="DH666" t="str">
            <v>*</v>
          </cell>
          <cell r="DI666" t="str">
            <v>*</v>
          </cell>
          <cell r="DJ666" t="str">
            <v>*</v>
          </cell>
          <cell r="DK666" t="str">
            <v>*</v>
          </cell>
          <cell r="DL666" t="str">
            <v>*</v>
          </cell>
          <cell r="DM666">
            <v>-0.68600000000000005</v>
          </cell>
          <cell r="DN666" t="str">
            <v/>
          </cell>
          <cell r="DO666" t="str">
            <v/>
          </cell>
          <cell r="DP666">
            <v>-1.1950000000000001</v>
          </cell>
          <cell r="DQ666">
            <v>0.436</v>
          </cell>
          <cell r="DR666" t="str">
            <v/>
          </cell>
          <cell r="DS666" t="str">
            <v/>
          </cell>
          <cell r="DT666">
            <v>0.6</v>
          </cell>
          <cell r="DU666" t="str">
            <v/>
          </cell>
          <cell r="DV666">
            <v>1</v>
          </cell>
          <cell r="DW666" t="str">
            <v/>
          </cell>
        </row>
        <row r="667">
          <cell r="U667" t="str">
            <v>PR19YKY_31</v>
          </cell>
          <cell r="V667" t="str">
            <v xml:space="preserve">Environment: we will remove surface water from our sewers and recycle all waste water, protecting the environment from sewer flooding and pollution. </v>
          </cell>
          <cell r="W667" t="str">
            <v>PR14 revision</v>
          </cell>
          <cell r="X667">
            <v>31</v>
          </cell>
          <cell r="Y667" t="str">
            <v>Internal sewer flooding</v>
          </cell>
          <cell r="Z667" t="str">
            <v xml:space="preserve">The number of incidents of internal sewer flooding of homes and businesses in the year. </v>
          </cell>
          <cell r="AA667">
            <v>0</v>
          </cell>
          <cell r="AB667">
            <v>0</v>
          </cell>
          <cell r="AC667">
            <v>1</v>
          </cell>
          <cell r="AD667">
            <v>0</v>
          </cell>
          <cell r="AE667">
            <v>0</v>
          </cell>
          <cell r="AF667">
            <v>0</v>
          </cell>
          <cell r="AG667">
            <v>0</v>
          </cell>
          <cell r="AH667">
            <v>0</v>
          </cell>
          <cell r="AI667">
            <v>1</v>
          </cell>
          <cell r="AJ667" t="str">
            <v>Out &amp; under</v>
          </cell>
          <cell r="AK667" t="str">
            <v xml:space="preserve">Revenue </v>
          </cell>
          <cell r="AL667" t="str">
            <v>In-period</v>
          </cell>
          <cell r="AM667" t="str">
            <v>Sewer flooding</v>
          </cell>
          <cell r="AN667" t="str">
            <v>number</v>
          </cell>
          <cell r="AO667" t="str">
            <v>Number of incidents per 10,000 sewer connections</v>
          </cell>
          <cell r="AP667">
            <v>2</v>
          </cell>
          <cell r="AQ667" t="str">
            <v>Down</v>
          </cell>
          <cell r="AR667" t="str">
            <v>Internal sewer flooding</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1.68</v>
          </cell>
          <cell r="BJ667">
            <v>1.63</v>
          </cell>
          <cell r="BK667">
            <v>1.58</v>
          </cell>
          <cell r="BL667">
            <v>1.44</v>
          </cell>
          <cell r="BM667">
            <v>1.34</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t="str">
            <v>Yes</v>
          </cell>
          <cell r="CE667" t="str">
            <v>Yes</v>
          </cell>
          <cell r="CF667" t="str">
            <v>Yes</v>
          </cell>
          <cell r="CG667" t="str">
            <v>Yes</v>
          </cell>
          <cell r="CH667" t="str">
            <v>Yes</v>
          </cell>
          <cell r="CI667" t="str">
            <v/>
          </cell>
          <cell r="CJ667" t="str">
            <v/>
          </cell>
          <cell r="CK667" t="str">
            <v/>
          </cell>
          <cell r="CL667" t="str">
            <v/>
          </cell>
          <cell r="CM667" t="str">
            <v/>
          </cell>
          <cell r="CN667">
            <v>2.75</v>
          </cell>
          <cell r="CO667">
            <v>3.2</v>
          </cell>
          <cell r="CP667">
            <v>3.8</v>
          </cell>
          <cell r="CQ667">
            <v>4.3</v>
          </cell>
          <cell r="CR667">
            <v>4.9000000000000004</v>
          </cell>
          <cell r="CS667" t="str">
            <v/>
          </cell>
          <cell r="CT667" t="str">
            <v/>
          </cell>
          <cell r="CU667" t="str">
            <v/>
          </cell>
          <cell r="CV667" t="str">
            <v/>
          </cell>
          <cell r="CW667" t="str">
            <v/>
          </cell>
          <cell r="CX667" t="str">
            <v/>
          </cell>
          <cell r="CY667" t="str">
            <v/>
          </cell>
          <cell r="CZ667" t="str">
            <v/>
          </cell>
          <cell r="DA667" t="str">
            <v/>
          </cell>
          <cell r="DB667" t="str">
            <v/>
          </cell>
          <cell r="DC667">
            <v>0.82</v>
          </cell>
          <cell r="DD667">
            <v>0.81</v>
          </cell>
          <cell r="DE667">
            <v>0.8</v>
          </cell>
          <cell r="DF667">
            <v>0.69</v>
          </cell>
          <cell r="DG667">
            <v>0.63</v>
          </cell>
          <cell r="DH667" t="str">
            <v/>
          </cell>
          <cell r="DI667" t="str">
            <v/>
          </cell>
          <cell r="DJ667" t="str">
            <v/>
          </cell>
          <cell r="DK667" t="str">
            <v/>
          </cell>
          <cell r="DL667" t="str">
            <v/>
          </cell>
          <cell r="DM667">
            <v>-8.4350000000000005</v>
          </cell>
          <cell r="DN667" t="str">
            <v/>
          </cell>
          <cell r="DO667" t="str">
            <v/>
          </cell>
          <cell r="DP667" t="str">
            <v/>
          </cell>
          <cell r="DQ667">
            <v>8.4350000000000005</v>
          </cell>
          <cell r="DR667" t="str">
            <v/>
          </cell>
          <cell r="DS667" t="str">
            <v/>
          </cell>
          <cell r="DT667" t="str">
            <v/>
          </cell>
          <cell r="DU667" t="str">
            <v/>
          </cell>
          <cell r="DV667">
            <v>1</v>
          </cell>
          <cell r="DW667" t="str">
            <v/>
          </cell>
        </row>
        <row r="668">
          <cell r="U668" t="str">
            <v>PR19YKY_32</v>
          </cell>
          <cell r="V668" t="str">
            <v xml:space="preserve">Environment: we will remove surface water from our sewers and recycle all waste water, protecting the environment from sewer flooding and pollution. </v>
          </cell>
          <cell r="W668" t="str">
            <v>PR19 new</v>
          </cell>
          <cell r="X668">
            <v>32</v>
          </cell>
          <cell r="Y668" t="str">
            <v>Treatment works compliance</v>
          </cell>
          <cell r="Z668" t="str">
            <v>The performance of our water and wastewater assets to treat and dispose of wastewater in line with the discharge permit conditions.</v>
          </cell>
          <cell r="AA668">
            <v>0</v>
          </cell>
          <cell r="AB668">
            <v>0.05</v>
          </cell>
          <cell r="AC668">
            <v>0.95</v>
          </cell>
          <cell r="AD668">
            <v>0</v>
          </cell>
          <cell r="AE668">
            <v>0</v>
          </cell>
          <cell r="AF668">
            <v>0</v>
          </cell>
          <cell r="AG668">
            <v>0</v>
          </cell>
          <cell r="AH668">
            <v>0</v>
          </cell>
          <cell r="AI668">
            <v>1</v>
          </cell>
          <cell r="AJ668" t="str">
            <v>Under</v>
          </cell>
          <cell r="AK668" t="str">
            <v xml:space="preserve">Revenue </v>
          </cell>
          <cell r="AL668" t="str">
            <v>In-period</v>
          </cell>
          <cell r="AM668" t="str">
            <v>WTW discharge consents</v>
          </cell>
          <cell r="AN668" t="str">
            <v>%</v>
          </cell>
          <cell r="AO668" t="str">
            <v>Percentage compliance</v>
          </cell>
          <cell r="AP668">
            <v>2</v>
          </cell>
          <cell r="AQ668" t="str">
            <v>Up</v>
          </cell>
          <cell r="AR668" t="str">
            <v>Treatment works compliance</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100</v>
          </cell>
          <cell r="BJ668">
            <v>100</v>
          </cell>
          <cell r="BK668">
            <v>100</v>
          </cell>
          <cell r="BL668">
            <v>100</v>
          </cell>
          <cell r="BM668">
            <v>100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t="str">
            <v>Yes</v>
          </cell>
          <cell r="CE668" t="str">
            <v>Yes</v>
          </cell>
          <cell r="CF668" t="str">
            <v>Yes</v>
          </cell>
          <cell r="CG668" t="str">
            <v>Yes</v>
          </cell>
          <cell r="CH668" t="str">
            <v>Yes</v>
          </cell>
          <cell r="CI668" t="str">
            <v/>
          </cell>
          <cell r="CJ668" t="str">
            <v/>
          </cell>
          <cell r="CK668" t="str">
            <v/>
          </cell>
          <cell r="CL668" t="str">
            <v/>
          </cell>
          <cell r="CM668" t="str">
            <v/>
          </cell>
          <cell r="CN668" t="str">
            <v/>
          </cell>
          <cell r="CO668" t="str">
            <v/>
          </cell>
          <cell r="CP668" t="str">
            <v/>
          </cell>
          <cell r="CQ668" t="str">
            <v/>
          </cell>
          <cell r="CR668" t="str">
            <v/>
          </cell>
          <cell r="CS668">
            <v>99</v>
          </cell>
          <cell r="CT668">
            <v>99</v>
          </cell>
          <cell r="CU668">
            <v>99</v>
          </cell>
          <cell r="CV668">
            <v>99</v>
          </cell>
          <cell r="CW668">
            <v>99</v>
          </cell>
          <cell r="CX668" t="str">
            <v/>
          </cell>
          <cell r="CY668" t="str">
            <v/>
          </cell>
          <cell r="CZ668" t="str">
            <v/>
          </cell>
          <cell r="DA668" t="str">
            <v/>
          </cell>
          <cell r="DB668" t="str">
            <v/>
          </cell>
          <cell r="DC668" t="str">
            <v/>
          </cell>
          <cell r="DD668" t="str">
            <v/>
          </cell>
          <cell r="DE668" t="str">
            <v/>
          </cell>
          <cell r="DF668" t="str">
            <v/>
          </cell>
          <cell r="DG668" t="str">
            <v/>
          </cell>
          <cell r="DH668" t="str">
            <v/>
          </cell>
          <cell r="DI668" t="str">
            <v/>
          </cell>
          <cell r="DJ668" t="str">
            <v/>
          </cell>
          <cell r="DK668" t="str">
            <v/>
          </cell>
          <cell r="DL668" t="str">
            <v/>
          </cell>
          <cell r="DM668">
            <v>-1.1879999999999999</v>
          </cell>
          <cell r="DN668" t="str">
            <v/>
          </cell>
          <cell r="DO668" t="str">
            <v/>
          </cell>
          <cell r="DP668" t="str">
            <v/>
          </cell>
          <cell r="DQ668" t="str">
            <v/>
          </cell>
          <cell r="DR668" t="str">
            <v/>
          </cell>
          <cell r="DS668" t="str">
            <v/>
          </cell>
          <cell r="DT668" t="str">
            <v/>
          </cell>
          <cell r="DU668" t="str">
            <v/>
          </cell>
          <cell r="DV668">
            <v>1</v>
          </cell>
          <cell r="DW668" t="str">
            <v/>
          </cell>
        </row>
        <row r="669">
          <cell r="U669" t="str">
            <v>PR19YKY_33</v>
          </cell>
          <cell r="V669" t="str">
            <v xml:space="preserve">Environment: we will remove surface water from our sewers and recycle all waste water, protecting the environment from sewer flooding and pollution. </v>
          </cell>
          <cell r="W669" t="str">
            <v>PR14 revision</v>
          </cell>
          <cell r="X669">
            <v>33</v>
          </cell>
          <cell r="Y669" t="str">
            <v>Sewer collapses</v>
          </cell>
          <cell r="Z669" t="str">
            <v xml:space="preserve">The number of sewer collapses per thousand kilometres of all sewers. </v>
          </cell>
          <cell r="AA669">
            <v>0</v>
          </cell>
          <cell r="AB669">
            <v>0</v>
          </cell>
          <cell r="AC669">
            <v>1</v>
          </cell>
          <cell r="AD669">
            <v>0</v>
          </cell>
          <cell r="AE669">
            <v>0</v>
          </cell>
          <cell r="AF669">
            <v>0</v>
          </cell>
          <cell r="AG669">
            <v>0</v>
          </cell>
          <cell r="AH669">
            <v>0</v>
          </cell>
          <cell r="AI669">
            <v>1</v>
          </cell>
          <cell r="AJ669" t="str">
            <v>Under</v>
          </cell>
          <cell r="AK669" t="str">
            <v xml:space="preserve">Revenue </v>
          </cell>
          <cell r="AL669" t="str">
            <v>In-period</v>
          </cell>
          <cell r="AM669" t="str">
            <v>Sewer blockages/collapses</v>
          </cell>
          <cell r="AN669" t="str">
            <v>number</v>
          </cell>
          <cell r="AO669" t="str">
            <v>Number of collapses per 1000km of sewer network</v>
          </cell>
          <cell r="AP669">
            <v>2</v>
          </cell>
          <cell r="AQ669" t="str">
            <v>Down</v>
          </cell>
          <cell r="AR669" t="str">
            <v>Sewer collapses</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18.260000000000002</v>
          </cell>
          <cell r="BJ669">
            <v>17.55</v>
          </cell>
          <cell r="BK669">
            <v>16.829999999999998</v>
          </cell>
          <cell r="BL669">
            <v>16.11</v>
          </cell>
          <cell r="BM669">
            <v>15.39</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t="str">
            <v>Yes</v>
          </cell>
          <cell r="CE669" t="str">
            <v>Yes</v>
          </cell>
          <cell r="CF669" t="str">
            <v>Yes</v>
          </cell>
          <cell r="CG669" t="str">
            <v>Yes</v>
          </cell>
          <cell r="CH669" t="str">
            <v>Yes</v>
          </cell>
          <cell r="CI669" t="str">
            <v/>
          </cell>
          <cell r="CJ669" t="str">
            <v/>
          </cell>
          <cell r="CK669" t="str">
            <v/>
          </cell>
          <cell r="CL669" t="str">
            <v/>
          </cell>
          <cell r="CM669" t="str">
            <v/>
          </cell>
          <cell r="CN669" t="str">
            <v/>
          </cell>
          <cell r="CO669" t="str">
            <v/>
          </cell>
          <cell r="CP669" t="str">
            <v/>
          </cell>
          <cell r="CQ669" t="str">
            <v/>
          </cell>
          <cell r="CR669" t="str">
            <v/>
          </cell>
          <cell r="CS669" t="str">
            <v/>
          </cell>
          <cell r="CT669" t="str">
            <v/>
          </cell>
          <cell r="CU669" t="str">
            <v/>
          </cell>
          <cell r="CV669" t="str">
            <v/>
          </cell>
          <cell r="CW669" t="str">
            <v/>
          </cell>
          <cell r="CX669" t="str">
            <v/>
          </cell>
          <cell r="CY669" t="str">
            <v/>
          </cell>
          <cell r="CZ669" t="str">
            <v/>
          </cell>
          <cell r="DA669" t="str">
            <v/>
          </cell>
          <cell r="DB669" t="str">
            <v/>
          </cell>
          <cell r="DC669" t="str">
            <v/>
          </cell>
          <cell r="DD669" t="str">
            <v/>
          </cell>
          <cell r="DE669" t="str">
            <v/>
          </cell>
          <cell r="DF669" t="str">
            <v/>
          </cell>
          <cell r="DG669" t="str">
            <v/>
          </cell>
          <cell r="DH669" t="str">
            <v/>
          </cell>
          <cell r="DI669" t="str">
            <v/>
          </cell>
          <cell r="DJ669" t="str">
            <v/>
          </cell>
          <cell r="DK669" t="str">
            <v/>
          </cell>
          <cell r="DL669" t="str">
            <v/>
          </cell>
          <cell r="DM669">
            <v>-0.221</v>
          </cell>
          <cell r="DN669" t="str">
            <v/>
          </cell>
          <cell r="DO669" t="str">
            <v/>
          </cell>
          <cell r="DP669" t="str">
            <v/>
          </cell>
          <cell r="DQ669" t="str">
            <v/>
          </cell>
          <cell r="DR669" t="str">
            <v/>
          </cell>
          <cell r="DS669" t="str">
            <v/>
          </cell>
          <cell r="DT669" t="str">
            <v/>
          </cell>
          <cell r="DU669" t="str">
            <v/>
          </cell>
          <cell r="DV669">
            <v>1</v>
          </cell>
          <cell r="DW669" t="str">
            <v/>
          </cell>
        </row>
        <row r="670">
          <cell r="U670" t="str">
            <v>PR19YKY_34</v>
          </cell>
          <cell r="V670" t="str">
            <v xml:space="preserve">Environment: we will remove surface water from our sewers and recycle all waste water, protecting the environment from sewer flooding and pollution. </v>
          </cell>
          <cell r="W670" t="str">
            <v>PR19 new</v>
          </cell>
          <cell r="X670">
            <v>34</v>
          </cell>
          <cell r="Y670" t="str">
            <v>Risk of sewer flooding in a storm</v>
          </cell>
          <cell r="Z670" t="str">
            <v xml:space="preserve">The population vulnerable to sewer flooding in a 1:50 year rainfall event. </v>
          </cell>
          <cell r="AA670">
            <v>0</v>
          </cell>
          <cell r="AB670">
            <v>0</v>
          </cell>
          <cell r="AC670">
            <v>1</v>
          </cell>
          <cell r="AD670">
            <v>0</v>
          </cell>
          <cell r="AE670">
            <v>0</v>
          </cell>
          <cell r="AF670">
            <v>0</v>
          </cell>
          <cell r="AG670">
            <v>0</v>
          </cell>
          <cell r="AH670">
            <v>0</v>
          </cell>
          <cell r="AI670">
            <v>1</v>
          </cell>
          <cell r="AJ670" t="str">
            <v>NFI</v>
          </cell>
          <cell r="AK670" t="str">
            <v/>
          </cell>
          <cell r="AL670" t="str">
            <v/>
          </cell>
          <cell r="AM670" t="str">
            <v>Resilience</v>
          </cell>
          <cell r="AN670" t="str">
            <v>%</v>
          </cell>
          <cell r="AO670" t="str">
            <v>Percentage of population at risk</v>
          </cell>
          <cell r="AP670">
            <v>2</v>
          </cell>
          <cell r="AQ670" t="str">
            <v>Down</v>
          </cell>
          <cell r="AR670" t="str">
            <v>Risk of sewer flooding in a storm</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22.2</v>
          </cell>
          <cell r="BJ670">
            <v>22.2</v>
          </cell>
          <cell r="BK670">
            <v>22.2</v>
          </cell>
          <cell r="BL670">
            <v>22.2</v>
          </cell>
          <cell r="BM670">
            <v>22.2</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t="str">
            <v/>
          </cell>
          <cell r="CE670" t="str">
            <v/>
          </cell>
          <cell r="CF670" t="str">
            <v/>
          </cell>
          <cell r="CG670" t="str">
            <v/>
          </cell>
          <cell r="CH670" t="str">
            <v/>
          </cell>
          <cell r="CI670" t="str">
            <v/>
          </cell>
          <cell r="CJ670" t="str">
            <v/>
          </cell>
          <cell r="CK670" t="str">
            <v/>
          </cell>
          <cell r="CL670" t="str">
            <v/>
          </cell>
          <cell r="CM670" t="str">
            <v/>
          </cell>
          <cell r="CN670" t="str">
            <v/>
          </cell>
          <cell r="CO670" t="str">
            <v/>
          </cell>
          <cell r="CP670" t="str">
            <v/>
          </cell>
          <cell r="CQ670" t="str">
            <v/>
          </cell>
          <cell r="CR670" t="str">
            <v/>
          </cell>
          <cell r="CS670" t="str">
            <v/>
          </cell>
          <cell r="CT670" t="str">
            <v/>
          </cell>
          <cell r="CU670" t="str">
            <v/>
          </cell>
          <cell r="CV670" t="str">
            <v/>
          </cell>
          <cell r="CW670" t="str">
            <v/>
          </cell>
          <cell r="CX670" t="str">
            <v/>
          </cell>
          <cell r="CY670" t="str">
            <v/>
          </cell>
          <cell r="CZ670" t="str">
            <v/>
          </cell>
          <cell r="DA670" t="str">
            <v/>
          </cell>
          <cell r="DB670" t="str">
            <v/>
          </cell>
          <cell r="DC670" t="str">
            <v/>
          </cell>
          <cell r="DD670" t="str">
            <v/>
          </cell>
          <cell r="DE670" t="str">
            <v/>
          </cell>
          <cell r="DF670" t="str">
            <v/>
          </cell>
          <cell r="DG670" t="str">
            <v/>
          </cell>
          <cell r="DH670" t="str">
            <v/>
          </cell>
          <cell r="DI670" t="str">
            <v/>
          </cell>
          <cell r="DJ670" t="str">
            <v/>
          </cell>
          <cell r="DK670" t="str">
            <v/>
          </cell>
          <cell r="DL670" t="str">
            <v/>
          </cell>
          <cell r="DM670" t="str">
            <v/>
          </cell>
          <cell r="DN670" t="str">
            <v/>
          </cell>
          <cell r="DO670" t="str">
            <v/>
          </cell>
          <cell r="DP670" t="str">
            <v/>
          </cell>
          <cell r="DQ670" t="str">
            <v/>
          </cell>
          <cell r="DR670" t="str">
            <v/>
          </cell>
          <cell r="DS670" t="str">
            <v/>
          </cell>
          <cell r="DT670" t="str">
            <v/>
          </cell>
          <cell r="DU670" t="str">
            <v/>
          </cell>
          <cell r="DV670">
            <v>1</v>
          </cell>
          <cell r="DW670" t="str">
            <v/>
          </cell>
        </row>
        <row r="671">
          <cell r="U671" t="str">
            <v>PR19YKY_35</v>
          </cell>
          <cell r="V671" t="str">
            <v xml:space="preserve">Environment: we will remove surface water from our sewers and recycle all waste water, protecting the environment from sewer flooding and pollution. </v>
          </cell>
          <cell r="W671" t="str">
            <v>PR14 revision</v>
          </cell>
          <cell r="X671">
            <v>35</v>
          </cell>
          <cell r="Y671" t="str">
            <v>External sewer flooding</v>
          </cell>
          <cell r="Z671" t="str">
            <v xml:space="preserve">The number of external flooding incidents per year caused by the escape of water originating from public sewers, affecting properties or single curtilages.
</v>
          </cell>
          <cell r="AA671">
            <v>0</v>
          </cell>
          <cell r="AB671">
            <v>0</v>
          </cell>
          <cell r="AC671">
            <v>1</v>
          </cell>
          <cell r="AD671">
            <v>0</v>
          </cell>
          <cell r="AE671">
            <v>0</v>
          </cell>
          <cell r="AF671">
            <v>0</v>
          </cell>
          <cell r="AG671">
            <v>0</v>
          </cell>
          <cell r="AH671">
            <v>0</v>
          </cell>
          <cell r="AI671">
            <v>1</v>
          </cell>
          <cell r="AJ671" t="str">
            <v>Out &amp; under</v>
          </cell>
          <cell r="AK671" t="str">
            <v xml:space="preserve">Revenue </v>
          </cell>
          <cell r="AL671" t="str">
            <v>In-period</v>
          </cell>
          <cell r="AM671" t="str">
            <v>Sewer flooding</v>
          </cell>
          <cell r="AN671" t="str">
            <v>number</v>
          </cell>
          <cell r="AO671" t="str">
            <v>Number of incidents per 10,000 sewer connections</v>
          </cell>
          <cell r="AP671">
            <v>0</v>
          </cell>
          <cell r="AQ671" t="str">
            <v>Down</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t="str">
            <v/>
          </cell>
          <cell r="BJ671" t="str">
            <v/>
          </cell>
          <cell r="BK671" t="str">
            <v/>
          </cell>
          <cell r="BL671" t="str">
            <v/>
          </cell>
          <cell r="BM671" t="str">
            <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t="str">
            <v>Yes</v>
          </cell>
          <cell r="CE671" t="str">
            <v>Yes</v>
          </cell>
          <cell r="CF671" t="str">
            <v>Yes</v>
          </cell>
          <cell r="CG671" t="str">
            <v>Yes</v>
          </cell>
          <cell r="CH671" t="str">
            <v>Yes</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t="str">
            <v/>
          </cell>
          <cell r="CV671" t="str">
            <v/>
          </cell>
          <cell r="CW671" t="str">
            <v/>
          </cell>
          <cell r="CX671" t="str">
            <v/>
          </cell>
          <cell r="CY671" t="str">
            <v/>
          </cell>
          <cell r="CZ671" t="str">
            <v/>
          </cell>
          <cell r="DA671" t="str">
            <v/>
          </cell>
          <cell r="DB671" t="str">
            <v/>
          </cell>
          <cell r="DC671" t="str">
            <v/>
          </cell>
          <cell r="DD671" t="str">
            <v/>
          </cell>
          <cell r="DE671" t="str">
            <v/>
          </cell>
          <cell r="DF671" t="str">
            <v/>
          </cell>
          <cell r="DG671" t="str">
            <v/>
          </cell>
          <cell r="DH671" t="str">
            <v/>
          </cell>
          <cell r="DI671" t="str">
            <v/>
          </cell>
          <cell r="DJ671" t="str">
            <v/>
          </cell>
          <cell r="DK671" t="str">
            <v/>
          </cell>
          <cell r="DL671" t="str">
            <v/>
          </cell>
          <cell r="DM671" t="str">
            <v/>
          </cell>
          <cell r="DN671" t="str">
            <v/>
          </cell>
          <cell r="DO671" t="str">
            <v/>
          </cell>
          <cell r="DP671" t="str">
            <v/>
          </cell>
          <cell r="DQ671" t="str">
            <v/>
          </cell>
          <cell r="DR671" t="str">
            <v/>
          </cell>
          <cell r="DS671" t="str">
            <v/>
          </cell>
          <cell r="DT671" t="str">
            <v/>
          </cell>
          <cell r="DU671" t="str">
            <v/>
          </cell>
          <cell r="DV671">
            <v>1</v>
          </cell>
          <cell r="DW671" t="str">
            <v/>
          </cell>
        </row>
        <row r="672">
          <cell r="U672" t="str">
            <v>PR19YKY_36</v>
          </cell>
          <cell r="V672" t="str">
            <v xml:space="preserve">Environment: we will remove surface water from our sewers and recycle all waste water, protecting the environment from sewer flooding and pollution. </v>
          </cell>
          <cell r="W672" t="str">
            <v>PR14 continuation</v>
          </cell>
          <cell r="X672">
            <v>36</v>
          </cell>
          <cell r="Y672" t="str">
            <v>Bathing water quality</v>
          </cell>
          <cell r="Z672" t="str">
            <v xml:space="preserve">The number of designated bathing waters where we exceed European Union Bathing Water Directive requirements. </v>
          </cell>
          <cell r="AA672">
            <v>0</v>
          </cell>
          <cell r="AB672">
            <v>0</v>
          </cell>
          <cell r="AC672">
            <v>1</v>
          </cell>
          <cell r="AD672">
            <v>0</v>
          </cell>
          <cell r="AE672">
            <v>0</v>
          </cell>
          <cell r="AF672">
            <v>0</v>
          </cell>
          <cell r="AG672">
            <v>0</v>
          </cell>
          <cell r="AH672">
            <v>0</v>
          </cell>
          <cell r="AI672">
            <v>1</v>
          </cell>
          <cell r="AJ672" t="str">
            <v>Out &amp; under</v>
          </cell>
          <cell r="AK672" t="str">
            <v xml:space="preserve">Revenue </v>
          </cell>
          <cell r="AL672" t="str">
            <v>In-period</v>
          </cell>
          <cell r="AM672" t="str">
            <v>Environmental</v>
          </cell>
          <cell r="AN672" t="str">
            <v>nr</v>
          </cell>
          <cell r="AO672" t="str">
            <v>Number of Bathing Waters</v>
          </cell>
          <cell r="AP672">
            <v>0</v>
          </cell>
          <cell r="AQ672" t="str">
            <v>Up</v>
          </cell>
          <cell r="AR672" t="str">
            <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t="str">
            <v/>
          </cell>
          <cell r="BJ672" t="str">
            <v/>
          </cell>
          <cell r="BK672" t="str">
            <v/>
          </cell>
          <cell r="BL672" t="str">
            <v/>
          </cell>
          <cell r="BM672" t="str">
            <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t="str">
            <v>Yes</v>
          </cell>
          <cell r="CE672" t="str">
            <v>Yes</v>
          </cell>
          <cell r="CF672" t="str">
            <v>Yes</v>
          </cell>
          <cell r="CG672" t="str">
            <v>Yes</v>
          </cell>
          <cell r="CH672" t="str">
            <v>Yes</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t="str">
            <v/>
          </cell>
          <cell r="CV672" t="str">
            <v/>
          </cell>
          <cell r="CW672" t="str">
            <v/>
          </cell>
          <cell r="CX672" t="str">
            <v/>
          </cell>
          <cell r="CY672" t="str">
            <v/>
          </cell>
          <cell r="CZ672" t="str">
            <v/>
          </cell>
          <cell r="DA672" t="str">
            <v/>
          </cell>
          <cell r="DB672" t="str">
            <v/>
          </cell>
          <cell r="DC672" t="str">
            <v/>
          </cell>
          <cell r="DD672" t="str">
            <v/>
          </cell>
          <cell r="DE672" t="str">
            <v/>
          </cell>
          <cell r="DF672" t="str">
            <v/>
          </cell>
          <cell r="DG672" t="str">
            <v/>
          </cell>
          <cell r="DH672" t="str">
            <v/>
          </cell>
          <cell r="DI672" t="str">
            <v/>
          </cell>
          <cell r="DJ672" t="str">
            <v/>
          </cell>
          <cell r="DK672" t="str">
            <v/>
          </cell>
          <cell r="DL672" t="str">
            <v/>
          </cell>
          <cell r="DM672" t="str">
            <v/>
          </cell>
          <cell r="DN672" t="str">
            <v/>
          </cell>
          <cell r="DO672" t="str">
            <v/>
          </cell>
          <cell r="DP672" t="str">
            <v/>
          </cell>
          <cell r="DQ672" t="str">
            <v/>
          </cell>
          <cell r="DR672" t="str">
            <v/>
          </cell>
          <cell r="DS672" t="str">
            <v/>
          </cell>
          <cell r="DT672" t="str">
            <v/>
          </cell>
          <cell r="DU672" t="str">
            <v/>
          </cell>
          <cell r="DV672">
            <v>1</v>
          </cell>
          <cell r="DW672" t="str">
            <v/>
          </cell>
        </row>
        <row r="673">
          <cell r="U673" t="str">
            <v>PR19YKY_37</v>
          </cell>
          <cell r="V673" t="str">
            <v xml:space="preserve">Environment: we will remove surface water from our sewers and recycle all waste water, protecting the environment from sewer flooding and pollution. </v>
          </cell>
          <cell r="W673" t="str">
            <v>PR19 new</v>
          </cell>
          <cell r="X673">
            <v>37</v>
          </cell>
          <cell r="Y673" t="str">
            <v>Surface water management</v>
          </cell>
          <cell r="Z673" t="str">
            <v xml:space="preserve">The number of Hectares (Ha) of surface water run-off removed or attenuated from the public sewer network as a result of blue-green infrastructure or surface water disconnection. </v>
          </cell>
          <cell r="AA673">
            <v>0</v>
          </cell>
          <cell r="AB673">
            <v>0.16</v>
          </cell>
          <cell r="AC673">
            <v>0.84</v>
          </cell>
          <cell r="AD673">
            <v>0</v>
          </cell>
          <cell r="AE673">
            <v>0</v>
          </cell>
          <cell r="AF673">
            <v>0</v>
          </cell>
          <cell r="AG673">
            <v>0</v>
          </cell>
          <cell r="AH673">
            <v>0</v>
          </cell>
          <cell r="AI673">
            <v>1</v>
          </cell>
          <cell r="AJ673" t="str">
            <v>Out &amp; under</v>
          </cell>
          <cell r="AK673" t="str">
            <v xml:space="preserve">Revenue </v>
          </cell>
          <cell r="AL673" t="str">
            <v>In-period</v>
          </cell>
          <cell r="AM673" t="str">
            <v>Environmental</v>
          </cell>
          <cell r="AN673" t="str">
            <v>nr</v>
          </cell>
          <cell r="AO673" t="str">
            <v>Hectares of surface water removed or attenuated from the public sewer network</v>
          </cell>
          <cell r="AP673">
            <v>0</v>
          </cell>
          <cell r="AQ673" t="str">
            <v>Up</v>
          </cell>
          <cell r="AR673" t="str">
            <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t="str">
            <v/>
          </cell>
          <cell r="BJ673" t="str">
            <v/>
          </cell>
          <cell r="BK673" t="str">
            <v/>
          </cell>
          <cell r="BL673" t="str">
            <v/>
          </cell>
          <cell r="BM673" t="str">
            <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t="str">
            <v>Yes</v>
          </cell>
          <cell r="CE673" t="str">
            <v>Yes</v>
          </cell>
          <cell r="CF673" t="str">
            <v>Yes</v>
          </cell>
          <cell r="CG673" t="str">
            <v>Yes</v>
          </cell>
          <cell r="CH673" t="str">
            <v>Yes</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t="str">
            <v/>
          </cell>
          <cell r="DD673" t="str">
            <v/>
          </cell>
          <cell r="DE673" t="str">
            <v/>
          </cell>
          <cell r="DF673" t="str">
            <v/>
          </cell>
          <cell r="DG673" t="str">
            <v/>
          </cell>
          <cell r="DH673" t="str">
            <v/>
          </cell>
          <cell r="DI673" t="str">
            <v/>
          </cell>
          <cell r="DJ673" t="str">
            <v/>
          </cell>
          <cell r="DK673" t="str">
            <v/>
          </cell>
          <cell r="DL673" t="str">
            <v/>
          </cell>
          <cell r="DM673" t="str">
            <v/>
          </cell>
          <cell r="DN673" t="str">
            <v/>
          </cell>
          <cell r="DO673" t="str">
            <v/>
          </cell>
          <cell r="DP673" t="str">
            <v/>
          </cell>
          <cell r="DQ673" t="str">
            <v/>
          </cell>
          <cell r="DR673" t="str">
            <v/>
          </cell>
          <cell r="DS673" t="str">
            <v/>
          </cell>
          <cell r="DT673" t="str">
            <v/>
          </cell>
          <cell r="DU673" t="str">
            <v/>
          </cell>
          <cell r="DV673" t="str">
            <v/>
          </cell>
          <cell r="DW673" t="str">
            <v/>
          </cell>
        </row>
        <row r="674">
          <cell r="U674" t="str">
            <v>PR19YKY_38</v>
          </cell>
          <cell r="V674" t="str">
            <v xml:space="preserve">Water Supply: we will always provide you with enough safe water, we will not waste water and always protect the environment. </v>
          </cell>
          <cell r="W674" t="str">
            <v>PR19 new</v>
          </cell>
          <cell r="X674">
            <v>38</v>
          </cell>
          <cell r="Y674" t="str">
            <v>Risk of severe restrictions in a drought</v>
          </cell>
          <cell r="Z674" t="str">
            <v xml:space="preserve">The percentage of population at risk of experiencing severe restrictions (such as standpipes or rota cuts) in a 1 in 200-year drought. </v>
          </cell>
          <cell r="AA674">
            <v>1</v>
          </cell>
          <cell r="AB674">
            <v>0</v>
          </cell>
          <cell r="AC674">
            <v>0</v>
          </cell>
          <cell r="AD674">
            <v>0</v>
          </cell>
          <cell r="AE674">
            <v>0</v>
          </cell>
          <cell r="AF674">
            <v>0</v>
          </cell>
          <cell r="AG674">
            <v>0</v>
          </cell>
          <cell r="AH674">
            <v>0</v>
          </cell>
          <cell r="AI674">
            <v>1</v>
          </cell>
          <cell r="AJ674" t="str">
            <v>NFI</v>
          </cell>
          <cell r="AK674" t="str">
            <v/>
          </cell>
          <cell r="AL674" t="str">
            <v/>
          </cell>
          <cell r="AM674" t="str">
            <v>Resilience</v>
          </cell>
          <cell r="AN674" t="str">
            <v>%</v>
          </cell>
          <cell r="AO674" t="str">
            <v>Percentage of population at risk</v>
          </cell>
          <cell r="AP674">
            <v>1</v>
          </cell>
          <cell r="AQ674" t="str">
            <v>Down</v>
          </cell>
          <cell r="AR674" t="str">
            <v>Risk of severe restrictions in a drought</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t="str">
            <v/>
          </cell>
          <cell r="CE674" t="str">
            <v/>
          </cell>
          <cell r="CF674" t="str">
            <v/>
          </cell>
          <cell r="CG674" t="str">
            <v/>
          </cell>
          <cell r="CH674" t="str">
            <v/>
          </cell>
          <cell r="CI674" t="str">
            <v/>
          </cell>
          <cell r="CJ674" t="str">
            <v/>
          </cell>
          <cell r="CK674" t="str">
            <v/>
          </cell>
          <cell r="CL674" t="str">
            <v/>
          </cell>
          <cell r="CM674" t="str">
            <v/>
          </cell>
          <cell r="CN674" t="str">
            <v/>
          </cell>
          <cell r="CO674" t="str">
            <v/>
          </cell>
          <cell r="CP674" t="str">
            <v/>
          </cell>
          <cell r="CQ674" t="str">
            <v/>
          </cell>
          <cell r="CR674" t="str">
            <v/>
          </cell>
          <cell r="CS674" t="str">
            <v/>
          </cell>
          <cell r="CT674" t="str">
            <v/>
          </cell>
          <cell r="CU674" t="str">
            <v/>
          </cell>
          <cell r="CV674" t="str">
            <v/>
          </cell>
          <cell r="CW674" t="str">
            <v/>
          </cell>
          <cell r="CX674" t="str">
            <v/>
          </cell>
          <cell r="CY674" t="str">
            <v/>
          </cell>
          <cell r="CZ674" t="str">
            <v/>
          </cell>
          <cell r="DA674" t="str">
            <v/>
          </cell>
          <cell r="DB674" t="str">
            <v/>
          </cell>
          <cell r="DC674" t="str">
            <v/>
          </cell>
          <cell r="DD674" t="str">
            <v/>
          </cell>
          <cell r="DE674" t="str">
            <v/>
          </cell>
          <cell r="DF674" t="str">
            <v/>
          </cell>
          <cell r="DG674" t="str">
            <v/>
          </cell>
          <cell r="DH674" t="str">
            <v/>
          </cell>
          <cell r="DI674" t="str">
            <v/>
          </cell>
          <cell r="DJ674" t="str">
            <v/>
          </cell>
          <cell r="DK674" t="str">
            <v/>
          </cell>
          <cell r="DL674" t="str">
            <v/>
          </cell>
          <cell r="DM674" t="str">
            <v/>
          </cell>
          <cell r="DN674" t="str">
            <v/>
          </cell>
          <cell r="DO674" t="str">
            <v/>
          </cell>
          <cell r="DP674" t="str">
            <v/>
          </cell>
          <cell r="DQ674" t="str">
            <v/>
          </cell>
          <cell r="DR674" t="str">
            <v/>
          </cell>
          <cell r="DS674" t="str">
            <v/>
          </cell>
          <cell r="DT674" t="str">
            <v/>
          </cell>
          <cell r="DU674" t="str">
            <v/>
          </cell>
          <cell r="DV674">
            <v>1</v>
          </cell>
          <cell r="DW674" t="str">
            <v/>
          </cell>
        </row>
        <row r="675">
          <cell r="U675" t="str">
            <v>PR19YKY_40</v>
          </cell>
          <cell r="V675" t="str">
            <v xml:space="preserve">Environment: we will remove surface water from our sewers and recycle all waste water, protecting the environment from sewer flooding and pollution. </v>
          </cell>
          <cell r="W675" t="str">
            <v>PR19 new</v>
          </cell>
          <cell r="X675">
            <v>40</v>
          </cell>
          <cell r="Y675" t="str">
            <v>Quality agricultural products</v>
          </cell>
          <cell r="Z675" t="str">
            <v>The percentage of biosolids sent to agricultural land that achieves Biosolids Assurance Scheme (BAS) certification.</v>
          </cell>
          <cell r="AA675">
            <v>0</v>
          </cell>
          <cell r="AB675">
            <v>0</v>
          </cell>
          <cell r="AC675">
            <v>0</v>
          </cell>
          <cell r="AD675">
            <v>1</v>
          </cell>
          <cell r="AE675">
            <v>0</v>
          </cell>
          <cell r="AF675">
            <v>0</v>
          </cell>
          <cell r="AG675">
            <v>0</v>
          </cell>
          <cell r="AH675">
            <v>0</v>
          </cell>
          <cell r="AI675">
            <v>1</v>
          </cell>
          <cell r="AJ675" t="str">
            <v>Under</v>
          </cell>
          <cell r="AK675" t="str">
            <v xml:space="preserve">Revenue </v>
          </cell>
          <cell r="AL675" t="str">
            <v>In-period</v>
          </cell>
          <cell r="AM675" t="str">
            <v>Bioresources (sludge)</v>
          </cell>
          <cell r="AN675" t="str">
            <v>%</v>
          </cell>
          <cell r="AO675" t="str">
            <v xml:space="preserve">% of biosolids achieving BAS accreditation </v>
          </cell>
          <cell r="AP675">
            <v>0</v>
          </cell>
          <cell r="AQ675" t="str">
            <v>Up</v>
          </cell>
          <cell r="AR675" t="str">
            <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t="str">
            <v/>
          </cell>
          <cell r="BJ675" t="str">
            <v/>
          </cell>
          <cell r="BK675" t="str">
            <v/>
          </cell>
          <cell r="BL675" t="str">
            <v/>
          </cell>
          <cell r="BM675" t="str">
            <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t="str">
            <v>Yes</v>
          </cell>
          <cell r="CE675" t="str">
            <v>Yes</v>
          </cell>
          <cell r="CF675" t="str">
            <v>Yes</v>
          </cell>
          <cell r="CG675" t="str">
            <v>Yes</v>
          </cell>
          <cell r="CH675" t="str">
            <v>Yes</v>
          </cell>
          <cell r="CI675" t="str">
            <v/>
          </cell>
          <cell r="CJ675" t="str">
            <v/>
          </cell>
          <cell r="CK675" t="str">
            <v/>
          </cell>
          <cell r="CL675" t="str">
            <v/>
          </cell>
          <cell r="CM675" t="str">
            <v/>
          </cell>
          <cell r="CN675" t="str">
            <v/>
          </cell>
          <cell r="CO675" t="str">
            <v/>
          </cell>
          <cell r="CP675" t="str">
            <v/>
          </cell>
          <cell r="CQ675" t="str">
            <v/>
          </cell>
          <cell r="CR675" t="str">
            <v/>
          </cell>
          <cell r="CS675" t="str">
            <v/>
          </cell>
          <cell r="CT675" t="str">
            <v/>
          </cell>
          <cell r="CU675" t="str">
            <v/>
          </cell>
          <cell r="CV675" t="str">
            <v/>
          </cell>
          <cell r="CW675" t="str">
            <v/>
          </cell>
          <cell r="CX675" t="str">
            <v/>
          </cell>
          <cell r="CY675" t="str">
            <v/>
          </cell>
          <cell r="CZ675" t="str">
            <v/>
          </cell>
          <cell r="DA675" t="str">
            <v/>
          </cell>
          <cell r="DB675" t="str">
            <v/>
          </cell>
          <cell r="DC675" t="str">
            <v/>
          </cell>
          <cell r="DD675" t="str">
            <v/>
          </cell>
          <cell r="DE675" t="str">
            <v/>
          </cell>
          <cell r="DF675" t="str">
            <v/>
          </cell>
          <cell r="DG675" t="str">
            <v/>
          </cell>
          <cell r="DH675" t="str">
            <v/>
          </cell>
          <cell r="DI675" t="str">
            <v/>
          </cell>
          <cell r="DJ675" t="str">
            <v/>
          </cell>
          <cell r="DK675" t="str">
            <v/>
          </cell>
          <cell r="DL675" t="str">
            <v/>
          </cell>
          <cell r="DM675" t="str">
            <v/>
          </cell>
          <cell r="DN675" t="str">
            <v/>
          </cell>
          <cell r="DO675" t="str">
            <v/>
          </cell>
          <cell r="DP675" t="str">
            <v/>
          </cell>
          <cell r="DQ675" t="str">
            <v/>
          </cell>
          <cell r="DR675" t="str">
            <v/>
          </cell>
          <cell r="DS675" t="str">
            <v/>
          </cell>
          <cell r="DT675" t="str">
            <v/>
          </cell>
          <cell r="DU675">
            <v>0</v>
          </cell>
          <cell r="DV675">
            <v>0</v>
          </cell>
          <cell r="DW675">
            <v>0</v>
          </cell>
        </row>
        <row r="676">
          <cell r="U676" t="str">
            <v>PR19YKY_41</v>
          </cell>
          <cell r="V676" t="str">
            <v xml:space="preserve">Environment: we will remove surface water from our sewers and recycle all waste water, protecting the environment from sewer flooding and pollution. </v>
          </cell>
          <cell r="W676" t="str">
            <v>PR14 revision</v>
          </cell>
          <cell r="X676">
            <v>41</v>
          </cell>
          <cell r="Y676" t="str">
            <v xml:space="preserve">Renewable energy generation </v>
          </cell>
          <cell r="Z676" t="str">
            <v xml:space="preserve">The gigawatt- hours of energy generated from the biogas we produce. </v>
          </cell>
          <cell r="AA676">
            <v>0</v>
          </cell>
          <cell r="AB676">
            <v>0</v>
          </cell>
          <cell r="AC676">
            <v>0</v>
          </cell>
          <cell r="AD676">
            <v>1</v>
          </cell>
          <cell r="AE676">
            <v>0</v>
          </cell>
          <cell r="AF676">
            <v>0</v>
          </cell>
          <cell r="AG676">
            <v>0</v>
          </cell>
          <cell r="AH676">
            <v>0</v>
          </cell>
          <cell r="AI676">
            <v>1</v>
          </cell>
          <cell r="AJ676" t="str">
            <v>NFI</v>
          </cell>
          <cell r="AK676" t="str">
            <v/>
          </cell>
          <cell r="AL676" t="str">
            <v/>
          </cell>
          <cell r="AM676" t="str">
            <v>Energy/emissions</v>
          </cell>
          <cell r="AN676" t="str">
            <v>nr</v>
          </cell>
          <cell r="AO676" t="str">
            <v>GWh</v>
          </cell>
          <cell r="AP676">
            <v>0</v>
          </cell>
          <cell r="AQ676" t="str">
            <v>Up</v>
          </cell>
          <cell r="AR676" t="str">
            <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t="str">
            <v/>
          </cell>
          <cell r="BJ676" t="str">
            <v/>
          </cell>
          <cell r="BK676" t="str">
            <v/>
          </cell>
          <cell r="BL676" t="str">
            <v/>
          </cell>
          <cell r="BM676" t="str">
            <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t="str">
            <v/>
          </cell>
          <cell r="CV676" t="str">
            <v/>
          </cell>
          <cell r="CW676" t="str">
            <v/>
          </cell>
          <cell r="CX676" t="str">
            <v/>
          </cell>
          <cell r="CY676" t="str">
            <v/>
          </cell>
          <cell r="CZ676" t="str">
            <v/>
          </cell>
          <cell r="DA676" t="str">
            <v/>
          </cell>
          <cell r="DB676" t="str">
            <v/>
          </cell>
          <cell r="DC676" t="str">
            <v/>
          </cell>
          <cell r="DD676" t="str">
            <v/>
          </cell>
          <cell r="DE676" t="str">
            <v/>
          </cell>
          <cell r="DF676" t="str">
            <v/>
          </cell>
          <cell r="DG676" t="str">
            <v/>
          </cell>
          <cell r="DH676" t="str">
            <v/>
          </cell>
          <cell r="DI676" t="str">
            <v/>
          </cell>
          <cell r="DJ676" t="str">
            <v/>
          </cell>
          <cell r="DK676" t="str">
            <v/>
          </cell>
          <cell r="DL676" t="str">
            <v/>
          </cell>
          <cell r="DM676" t="str">
            <v/>
          </cell>
          <cell r="DN676" t="str">
            <v/>
          </cell>
          <cell r="DO676" t="str">
            <v/>
          </cell>
          <cell r="DP676" t="str">
            <v/>
          </cell>
          <cell r="DQ676" t="str">
            <v/>
          </cell>
          <cell r="DR676" t="str">
            <v/>
          </cell>
          <cell r="DS676" t="str">
            <v/>
          </cell>
          <cell r="DT676" t="str">
            <v/>
          </cell>
          <cell r="DU676">
            <v>0</v>
          </cell>
          <cell r="DV676">
            <v>0</v>
          </cell>
          <cell r="DW676">
            <v>0</v>
          </cell>
        </row>
        <row r="677">
          <cell r="U677" t="str">
            <v>PR19YKY_NEP01</v>
          </cell>
          <cell r="V677" t="str">
            <v/>
          </cell>
          <cell r="W677" t="str">
            <v/>
          </cell>
          <cell r="X677" t="str">
            <v>NEP01</v>
          </cell>
          <cell r="Y677" t="str">
            <v>WINEP Delivery</v>
          </cell>
          <cell r="Z677" t="str">
            <v/>
          </cell>
          <cell r="AA677" t="str">
            <v/>
          </cell>
          <cell r="AB677" t="str">
            <v/>
          </cell>
          <cell r="AC677" t="str">
            <v/>
          </cell>
          <cell r="AD677" t="str">
            <v/>
          </cell>
          <cell r="AE677" t="str">
            <v/>
          </cell>
          <cell r="AF677" t="str">
            <v/>
          </cell>
          <cell r="AG677" t="str">
            <v/>
          </cell>
          <cell r="AH677" t="str">
            <v/>
          </cell>
          <cell r="AI677">
            <v>0</v>
          </cell>
          <cell r="AJ677" t="str">
            <v>NFI</v>
          </cell>
          <cell r="AK677" t="str">
            <v/>
          </cell>
          <cell r="AL677" t="str">
            <v/>
          </cell>
          <cell r="AM677" t="str">
            <v/>
          </cell>
          <cell r="AN677" t="str">
            <v/>
          </cell>
          <cell r="AO677" t="str">
            <v>WINEP requirements met or not met in each year</v>
          </cell>
          <cell r="AP677">
            <v>0</v>
          </cell>
          <cell r="AQ677" t="str">
            <v/>
          </cell>
          <cell r="AR677" t="str">
            <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t="str">
            <v/>
          </cell>
          <cell r="BJ677" t="str">
            <v/>
          </cell>
          <cell r="BK677" t="str">
            <v/>
          </cell>
          <cell r="BL677" t="str">
            <v/>
          </cell>
          <cell r="BM677" t="str">
            <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t="str">
            <v/>
          </cell>
          <cell r="DD677" t="str">
            <v/>
          </cell>
          <cell r="DE677" t="str">
            <v/>
          </cell>
          <cell r="DF677" t="str">
            <v/>
          </cell>
          <cell r="DG677" t="str">
            <v/>
          </cell>
          <cell r="DH677" t="str">
            <v/>
          </cell>
          <cell r="DI677" t="str">
            <v/>
          </cell>
          <cell r="DJ677" t="str">
            <v/>
          </cell>
          <cell r="DK677" t="str">
            <v/>
          </cell>
          <cell r="DL677" t="str">
            <v/>
          </cell>
          <cell r="DM677" t="str">
            <v/>
          </cell>
          <cell r="DN677" t="str">
            <v/>
          </cell>
          <cell r="DO677" t="str">
            <v/>
          </cell>
          <cell r="DP677" t="str">
            <v/>
          </cell>
          <cell r="DQ677" t="str">
            <v/>
          </cell>
          <cell r="DR677" t="str">
            <v/>
          </cell>
          <cell r="DS677" t="str">
            <v/>
          </cell>
          <cell r="DT677" t="str">
            <v/>
          </cell>
          <cell r="DU677">
            <v>0</v>
          </cell>
          <cell r="DV677">
            <v>0</v>
          </cell>
          <cell r="DW677">
            <v>0</v>
          </cell>
        </row>
        <row r="678">
          <cell r="U678" t="str">
            <v>PR19YKY_42</v>
          </cell>
          <cell r="V678" t="str">
            <v>Customers: we will develop the deepest possible understanding of our customers’ needs and wants and ensure that we develop a service tailored and personalised to meet those needs.</v>
          </cell>
          <cell r="W678" t="str">
            <v>PR19 new</v>
          </cell>
          <cell r="X678">
            <v>42</v>
          </cell>
          <cell r="Y678" t="str">
            <v>Priority services for customers in vulnerable circumstances</v>
          </cell>
          <cell r="Z678"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AA678">
            <v>0</v>
          </cell>
          <cell r="AB678">
            <v>0</v>
          </cell>
          <cell r="AC678">
            <v>0</v>
          </cell>
          <cell r="AD678">
            <v>0</v>
          </cell>
          <cell r="AE678">
            <v>1</v>
          </cell>
          <cell r="AF678">
            <v>0</v>
          </cell>
          <cell r="AG678">
            <v>0</v>
          </cell>
          <cell r="AH678">
            <v>0</v>
          </cell>
          <cell r="AI678">
            <v>1</v>
          </cell>
          <cell r="AJ678" t="str">
            <v>NFI</v>
          </cell>
          <cell r="AK678" t="str">
            <v/>
          </cell>
          <cell r="AL678" t="str">
            <v/>
          </cell>
          <cell r="AM678" t="str">
            <v>Billing, debt, vfm</v>
          </cell>
          <cell r="AN678" t="str">
            <v>%</v>
          </cell>
          <cell r="AO678" t="str">
            <v>Percentage of applicable households</v>
          </cell>
          <cell r="AP678">
            <v>1</v>
          </cell>
          <cell r="AQ678" t="str">
            <v>Up</v>
          </cell>
          <cell r="AR678" t="str">
            <v>Priority services for customers in vulnerable circumstances</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t="str">
            <v>4.0 / 17.5 / 45</v>
          </cell>
          <cell r="BJ678" t="str">
            <v>5.8 / 35 / 90</v>
          </cell>
          <cell r="BK678" t="str">
            <v>7.5 / 35 / 90</v>
          </cell>
          <cell r="BL678" t="str">
            <v>9.1 / 35 / 90</v>
          </cell>
          <cell r="BM678" t="str">
            <v>10 / 35 / 90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t="str">
            <v/>
          </cell>
          <cell r="CV678" t="str">
            <v/>
          </cell>
          <cell r="CW678" t="str">
            <v/>
          </cell>
          <cell r="CX678" t="str">
            <v/>
          </cell>
          <cell r="CY678" t="str">
            <v/>
          </cell>
          <cell r="CZ678" t="str">
            <v/>
          </cell>
          <cell r="DA678" t="str">
            <v/>
          </cell>
          <cell r="DB678" t="str">
            <v/>
          </cell>
          <cell r="DC678" t="str">
            <v/>
          </cell>
          <cell r="DD678" t="str">
            <v/>
          </cell>
          <cell r="DE678" t="str">
            <v/>
          </cell>
          <cell r="DF678" t="str">
            <v/>
          </cell>
          <cell r="DG678" t="str">
            <v/>
          </cell>
          <cell r="DH678" t="str">
            <v/>
          </cell>
          <cell r="DI678" t="str">
            <v/>
          </cell>
          <cell r="DJ678" t="str">
            <v/>
          </cell>
          <cell r="DK678" t="str">
            <v/>
          </cell>
          <cell r="DL678" t="str">
            <v/>
          </cell>
          <cell r="DM678" t="str">
            <v/>
          </cell>
          <cell r="DN678" t="str">
            <v/>
          </cell>
          <cell r="DO678" t="str">
            <v/>
          </cell>
          <cell r="DP678" t="str">
            <v/>
          </cell>
          <cell r="DQ678" t="str">
            <v/>
          </cell>
          <cell r="DR678" t="str">
            <v/>
          </cell>
          <cell r="DS678" t="str">
            <v/>
          </cell>
          <cell r="DT678" t="str">
            <v/>
          </cell>
          <cell r="DU678">
            <v>0</v>
          </cell>
          <cell r="DV678">
            <v>0</v>
          </cell>
          <cell r="DW678">
            <v>0</v>
          </cell>
        </row>
        <row r="679">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cell r="DV679">
            <v>0</v>
          </cell>
          <cell r="DW679">
            <v>0</v>
          </cell>
        </row>
        <row r="680">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0</v>
          </cell>
          <cell r="DL680">
            <v>0</v>
          </cell>
          <cell r="DM680">
            <v>0</v>
          </cell>
          <cell r="DN680">
            <v>0</v>
          </cell>
          <cell r="DO680">
            <v>0</v>
          </cell>
          <cell r="DP680">
            <v>0</v>
          </cell>
          <cell r="DQ680">
            <v>0</v>
          </cell>
          <cell r="DR680">
            <v>0</v>
          </cell>
          <cell r="DS680">
            <v>0</v>
          </cell>
          <cell r="DT680">
            <v>0</v>
          </cell>
          <cell r="DU680">
            <v>0</v>
          </cell>
          <cell r="DV680">
            <v>0</v>
          </cell>
          <cell r="DW680">
            <v>0</v>
          </cell>
        </row>
        <row r="681">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cell r="DV681">
            <v>0</v>
          </cell>
          <cell r="DW681">
            <v>0</v>
          </cell>
        </row>
        <row r="682">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cell r="DV682">
            <v>0</v>
          </cell>
          <cell r="DW682">
            <v>0</v>
          </cell>
        </row>
        <row r="683">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row>
        <row r="684">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cell r="DV684">
            <v>0</v>
          </cell>
          <cell r="DW684">
            <v>0</v>
          </cell>
        </row>
        <row r="685">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row>
        <row r="686">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0</v>
          </cell>
          <cell r="DL686">
            <v>0</v>
          </cell>
          <cell r="DM686">
            <v>0</v>
          </cell>
          <cell r="DN686">
            <v>0</v>
          </cell>
          <cell r="DO686">
            <v>0</v>
          </cell>
          <cell r="DP686">
            <v>0</v>
          </cell>
          <cell r="DQ686">
            <v>0</v>
          </cell>
          <cell r="DR686">
            <v>0</v>
          </cell>
          <cell r="DS686">
            <v>0</v>
          </cell>
          <cell r="DT686">
            <v>0</v>
          </cell>
          <cell r="DU686">
            <v>0</v>
          </cell>
          <cell r="DV686">
            <v>0</v>
          </cell>
          <cell r="DW686">
            <v>0</v>
          </cell>
        </row>
        <row r="687">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row>
        <row r="688">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row>
        <row r="689">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F689">
            <v>0</v>
          </cell>
          <cell r="DG689">
            <v>0</v>
          </cell>
          <cell r="DH689">
            <v>0</v>
          </cell>
          <cell r="DI689">
            <v>0</v>
          </cell>
          <cell r="DJ689">
            <v>0</v>
          </cell>
          <cell r="DK689">
            <v>0</v>
          </cell>
          <cell r="DL689">
            <v>0</v>
          </cell>
          <cell r="DM689">
            <v>0</v>
          </cell>
          <cell r="DN689">
            <v>0</v>
          </cell>
          <cell r="DO689">
            <v>0</v>
          </cell>
          <cell r="DP689">
            <v>0</v>
          </cell>
          <cell r="DQ689">
            <v>0</v>
          </cell>
          <cell r="DR689">
            <v>0</v>
          </cell>
          <cell r="DS689">
            <v>0</v>
          </cell>
          <cell r="DT689">
            <v>0</v>
          </cell>
          <cell r="DU689">
            <v>0</v>
          </cell>
          <cell r="DV689">
            <v>0</v>
          </cell>
          <cell r="DW689">
            <v>0</v>
          </cell>
        </row>
        <row r="690">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row>
        <row r="691">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cell r="DV691">
            <v>0</v>
          </cell>
          <cell r="DW691">
            <v>0</v>
          </cell>
        </row>
        <row r="692">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v>
          </cell>
          <cell r="DM692">
            <v>0</v>
          </cell>
          <cell r="DN692">
            <v>0</v>
          </cell>
          <cell r="DO692">
            <v>0</v>
          </cell>
          <cell r="DP692">
            <v>0</v>
          </cell>
          <cell r="DQ692">
            <v>0</v>
          </cell>
          <cell r="DR692">
            <v>0</v>
          </cell>
          <cell r="DS692">
            <v>0</v>
          </cell>
          <cell r="DT692">
            <v>0</v>
          </cell>
          <cell r="DU692">
            <v>0</v>
          </cell>
          <cell r="DV692">
            <v>0</v>
          </cell>
          <cell r="DW692">
            <v>0</v>
          </cell>
        </row>
        <row r="693">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v>
          </cell>
          <cell r="DM693">
            <v>0</v>
          </cell>
          <cell r="DN693">
            <v>0</v>
          </cell>
          <cell r="DO693">
            <v>0</v>
          </cell>
          <cell r="DP693">
            <v>0</v>
          </cell>
          <cell r="DQ693">
            <v>0</v>
          </cell>
          <cell r="DR693">
            <v>0</v>
          </cell>
          <cell r="DS693">
            <v>0</v>
          </cell>
          <cell r="DT693">
            <v>0</v>
          </cell>
          <cell r="DU693">
            <v>0</v>
          </cell>
          <cell r="DV693">
            <v>0</v>
          </cell>
          <cell r="DW693">
            <v>0</v>
          </cell>
        </row>
        <row r="694">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v>
          </cell>
          <cell r="DM694">
            <v>0</v>
          </cell>
          <cell r="DN694">
            <v>0</v>
          </cell>
          <cell r="DO694">
            <v>0</v>
          </cell>
          <cell r="DP694">
            <v>0</v>
          </cell>
          <cell r="DQ694">
            <v>0</v>
          </cell>
          <cell r="DR694">
            <v>0</v>
          </cell>
          <cell r="DS694">
            <v>0</v>
          </cell>
          <cell r="DT694">
            <v>0</v>
          </cell>
          <cell r="DU694">
            <v>0</v>
          </cell>
          <cell r="DV694">
            <v>0</v>
          </cell>
          <cell r="DW694">
            <v>0</v>
          </cell>
        </row>
        <row r="695">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v>
          </cell>
          <cell r="DM695">
            <v>0</v>
          </cell>
          <cell r="DN695">
            <v>0</v>
          </cell>
          <cell r="DO695">
            <v>0</v>
          </cell>
          <cell r="DP695">
            <v>0</v>
          </cell>
          <cell r="DQ695">
            <v>0</v>
          </cell>
          <cell r="DR695">
            <v>0</v>
          </cell>
          <cell r="DS695">
            <v>0</v>
          </cell>
          <cell r="DT695">
            <v>0</v>
          </cell>
          <cell r="DU695">
            <v>0</v>
          </cell>
          <cell r="DV695">
            <v>0</v>
          </cell>
          <cell r="DW695">
            <v>0</v>
          </cell>
        </row>
        <row r="696">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row>
        <row r="700">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v>
          </cell>
          <cell r="DL700">
            <v>0</v>
          </cell>
          <cell r="DM700">
            <v>0</v>
          </cell>
          <cell r="DN700">
            <v>0</v>
          </cell>
          <cell r="DO700">
            <v>0</v>
          </cell>
          <cell r="DP700">
            <v>0</v>
          </cell>
          <cell r="DQ700">
            <v>0</v>
          </cell>
          <cell r="DR700">
            <v>0</v>
          </cell>
          <cell r="DS700">
            <v>0</v>
          </cell>
          <cell r="DT700">
            <v>0</v>
          </cell>
          <cell r="DU700">
            <v>0</v>
          </cell>
          <cell r="DV700">
            <v>0</v>
          </cell>
          <cell r="DW700">
            <v>0</v>
          </cell>
        </row>
        <row r="701">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v>0</v>
          </cell>
          <cell r="DB701">
            <v>0</v>
          </cell>
          <cell r="DC701">
            <v>0</v>
          </cell>
          <cell r="DD701">
            <v>0</v>
          </cell>
          <cell r="DE701">
            <v>0</v>
          </cell>
          <cell r="DF701">
            <v>0</v>
          </cell>
          <cell r="DG701">
            <v>0</v>
          </cell>
          <cell r="DH701">
            <v>0</v>
          </cell>
          <cell r="DI701">
            <v>0</v>
          </cell>
          <cell r="DJ701">
            <v>0</v>
          </cell>
          <cell r="DK701">
            <v>0</v>
          </cell>
          <cell r="DL701">
            <v>0</v>
          </cell>
          <cell r="DM701">
            <v>0</v>
          </cell>
          <cell r="DN701">
            <v>0</v>
          </cell>
          <cell r="DO701">
            <v>0</v>
          </cell>
          <cell r="DP701">
            <v>0</v>
          </cell>
          <cell r="DQ701">
            <v>0</v>
          </cell>
          <cell r="DR701">
            <v>0</v>
          </cell>
          <cell r="DS701">
            <v>0</v>
          </cell>
          <cell r="DT701">
            <v>0</v>
          </cell>
          <cell r="DU701">
            <v>0</v>
          </cell>
          <cell r="DV701">
            <v>0</v>
          </cell>
          <cell r="DW701">
            <v>0</v>
          </cell>
        </row>
        <row r="702">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0</v>
          </cell>
          <cell r="DL702">
            <v>0</v>
          </cell>
          <cell r="DM702">
            <v>0</v>
          </cell>
          <cell r="DN702">
            <v>0</v>
          </cell>
          <cell r="DO702">
            <v>0</v>
          </cell>
          <cell r="DP702">
            <v>0</v>
          </cell>
          <cell r="DQ702">
            <v>0</v>
          </cell>
          <cell r="DR702">
            <v>0</v>
          </cell>
          <cell r="DS702">
            <v>0</v>
          </cell>
          <cell r="DT702">
            <v>0</v>
          </cell>
          <cell r="DU702">
            <v>0</v>
          </cell>
          <cell r="DV702">
            <v>0</v>
          </cell>
          <cell r="DW702">
            <v>0</v>
          </cell>
        </row>
        <row r="703">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0</v>
          </cell>
          <cell r="DL703">
            <v>0</v>
          </cell>
          <cell r="DM703">
            <v>0</v>
          </cell>
          <cell r="DN703">
            <v>0</v>
          </cell>
          <cell r="DO703">
            <v>0</v>
          </cell>
          <cell r="DP703">
            <v>0</v>
          </cell>
          <cell r="DQ703">
            <v>0</v>
          </cell>
          <cell r="DR703">
            <v>0</v>
          </cell>
          <cell r="DS703">
            <v>0</v>
          </cell>
          <cell r="DT703">
            <v>0</v>
          </cell>
          <cell r="DU703">
            <v>0</v>
          </cell>
          <cell r="DV703">
            <v>0</v>
          </cell>
          <cell r="DW703">
            <v>0</v>
          </cell>
        </row>
        <row r="704">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0</v>
          </cell>
          <cell r="DE704">
            <v>0</v>
          </cell>
          <cell r="DF704">
            <v>0</v>
          </cell>
          <cell r="DG704">
            <v>0</v>
          </cell>
          <cell r="DH704">
            <v>0</v>
          </cell>
          <cell r="DI704">
            <v>0</v>
          </cell>
          <cell r="DJ704">
            <v>0</v>
          </cell>
          <cell r="DK704">
            <v>0</v>
          </cell>
          <cell r="DL704">
            <v>0</v>
          </cell>
          <cell r="DM704">
            <v>0</v>
          </cell>
          <cell r="DN704">
            <v>0</v>
          </cell>
          <cell r="DO704">
            <v>0</v>
          </cell>
          <cell r="DP704">
            <v>0</v>
          </cell>
          <cell r="DQ704">
            <v>0</v>
          </cell>
          <cell r="DR704">
            <v>0</v>
          </cell>
          <cell r="DS704">
            <v>0</v>
          </cell>
          <cell r="DT704">
            <v>0</v>
          </cell>
          <cell r="DU704">
            <v>0</v>
          </cell>
          <cell r="DV704">
            <v>0</v>
          </cell>
          <cell r="DW704">
            <v>0</v>
          </cell>
        </row>
        <row r="705">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row>
        <row r="706">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row>
        <row r="707">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0</v>
          </cell>
          <cell r="DE707">
            <v>0</v>
          </cell>
          <cell r="DF707">
            <v>0</v>
          </cell>
          <cell r="DG707">
            <v>0</v>
          </cell>
          <cell r="DH707">
            <v>0</v>
          </cell>
          <cell r="DI707">
            <v>0</v>
          </cell>
          <cell r="DJ707">
            <v>0</v>
          </cell>
          <cell r="DK707">
            <v>0</v>
          </cell>
          <cell r="DL707">
            <v>0</v>
          </cell>
          <cell r="DM707">
            <v>0</v>
          </cell>
          <cell r="DN707">
            <v>0</v>
          </cell>
          <cell r="DO707">
            <v>0</v>
          </cell>
          <cell r="DP707">
            <v>0</v>
          </cell>
          <cell r="DQ707">
            <v>0</v>
          </cell>
          <cell r="DR707">
            <v>0</v>
          </cell>
          <cell r="DS707">
            <v>0</v>
          </cell>
          <cell r="DT707">
            <v>0</v>
          </cell>
          <cell r="DU707">
            <v>0</v>
          </cell>
          <cell r="DV707">
            <v>0</v>
          </cell>
          <cell r="DW707">
            <v>0</v>
          </cell>
        </row>
        <row r="708">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0</v>
          </cell>
          <cell r="DE708">
            <v>0</v>
          </cell>
          <cell r="DF708">
            <v>0</v>
          </cell>
          <cell r="DG708">
            <v>0</v>
          </cell>
          <cell r="DH708">
            <v>0</v>
          </cell>
          <cell r="DI708">
            <v>0</v>
          </cell>
          <cell r="DJ708">
            <v>0</v>
          </cell>
          <cell r="DK708">
            <v>0</v>
          </cell>
          <cell r="DL708">
            <v>0</v>
          </cell>
          <cell r="DM708">
            <v>0</v>
          </cell>
          <cell r="DN708">
            <v>0</v>
          </cell>
          <cell r="DO708">
            <v>0</v>
          </cell>
          <cell r="DP708">
            <v>0</v>
          </cell>
          <cell r="DQ708">
            <v>0</v>
          </cell>
          <cell r="DR708">
            <v>0</v>
          </cell>
          <cell r="DS708">
            <v>0</v>
          </cell>
          <cell r="DT708">
            <v>0</v>
          </cell>
          <cell r="DU708">
            <v>0</v>
          </cell>
          <cell r="DV708">
            <v>0</v>
          </cell>
          <cell r="DW708">
            <v>0</v>
          </cell>
        </row>
        <row r="709">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0</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row>
        <row r="710">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0</v>
          </cell>
          <cell r="DE710">
            <v>0</v>
          </cell>
          <cell r="DF710">
            <v>0</v>
          </cell>
          <cell r="DG710">
            <v>0</v>
          </cell>
          <cell r="DH710">
            <v>0</v>
          </cell>
          <cell r="DI710">
            <v>0</v>
          </cell>
          <cell r="DJ710">
            <v>0</v>
          </cell>
          <cell r="DK710">
            <v>0</v>
          </cell>
          <cell r="DL710">
            <v>0</v>
          </cell>
          <cell r="DM710">
            <v>0</v>
          </cell>
          <cell r="DN710">
            <v>0</v>
          </cell>
          <cell r="DO710">
            <v>0</v>
          </cell>
          <cell r="DP710">
            <v>0</v>
          </cell>
          <cell r="DQ710">
            <v>0</v>
          </cell>
          <cell r="DR710">
            <v>0</v>
          </cell>
          <cell r="DS710">
            <v>0</v>
          </cell>
          <cell r="DT710">
            <v>0</v>
          </cell>
          <cell r="DU710">
            <v>0</v>
          </cell>
          <cell r="DV710">
            <v>0</v>
          </cell>
          <cell r="DW710">
            <v>0</v>
          </cell>
        </row>
        <row r="711">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row>
        <row r="712">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row>
        <row r="713">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row>
        <row r="714">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row>
        <row r="715">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row>
        <row r="716">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cell r="DA716">
            <v>0</v>
          </cell>
          <cell r="DB716">
            <v>0</v>
          </cell>
          <cell r="DC716">
            <v>0</v>
          </cell>
          <cell r="DD716">
            <v>0</v>
          </cell>
          <cell r="DE716">
            <v>0</v>
          </cell>
          <cell r="DF716">
            <v>0</v>
          </cell>
          <cell r="DG716">
            <v>0</v>
          </cell>
          <cell r="DH716">
            <v>0</v>
          </cell>
          <cell r="DI716">
            <v>0</v>
          </cell>
          <cell r="DJ716">
            <v>0</v>
          </cell>
          <cell r="DK716">
            <v>0</v>
          </cell>
          <cell r="DL716">
            <v>0</v>
          </cell>
          <cell r="DM716">
            <v>0</v>
          </cell>
          <cell r="DN716">
            <v>0</v>
          </cell>
          <cell r="DO716">
            <v>0</v>
          </cell>
          <cell r="DP716">
            <v>0</v>
          </cell>
          <cell r="DQ716">
            <v>0</v>
          </cell>
          <cell r="DR716">
            <v>0</v>
          </cell>
          <cell r="DS716">
            <v>0</v>
          </cell>
          <cell r="DT716">
            <v>0</v>
          </cell>
          <cell r="DU716">
            <v>0</v>
          </cell>
          <cell r="DV716">
            <v>0</v>
          </cell>
          <cell r="DW716">
            <v>0</v>
          </cell>
        </row>
        <row r="717">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cell r="DA717">
            <v>0</v>
          </cell>
          <cell r="DB717">
            <v>0</v>
          </cell>
          <cell r="DC717">
            <v>0</v>
          </cell>
          <cell r="DD717">
            <v>0</v>
          </cell>
          <cell r="DE717">
            <v>0</v>
          </cell>
          <cell r="DF717">
            <v>0</v>
          </cell>
          <cell r="DG717">
            <v>0</v>
          </cell>
          <cell r="DH717">
            <v>0</v>
          </cell>
          <cell r="DI717">
            <v>0</v>
          </cell>
          <cell r="DJ717">
            <v>0</v>
          </cell>
          <cell r="DK717">
            <v>0</v>
          </cell>
          <cell r="DL717">
            <v>0</v>
          </cell>
          <cell r="DM717">
            <v>0</v>
          </cell>
          <cell r="DN717">
            <v>0</v>
          </cell>
          <cell r="DO717">
            <v>0</v>
          </cell>
          <cell r="DP717">
            <v>0</v>
          </cell>
          <cell r="DQ717">
            <v>0</v>
          </cell>
          <cell r="DR717">
            <v>0</v>
          </cell>
          <cell r="DS717">
            <v>0</v>
          </cell>
          <cell r="DT717">
            <v>0</v>
          </cell>
          <cell r="DU717">
            <v>0</v>
          </cell>
          <cell r="DV717">
            <v>0</v>
          </cell>
          <cell r="DW717">
            <v>0</v>
          </cell>
        </row>
        <row r="718">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v>0</v>
          </cell>
          <cell r="DB718">
            <v>0</v>
          </cell>
          <cell r="DC718">
            <v>0</v>
          </cell>
          <cell r="DD718">
            <v>0</v>
          </cell>
          <cell r="DE718">
            <v>0</v>
          </cell>
          <cell r="DF718">
            <v>0</v>
          </cell>
          <cell r="DG718">
            <v>0</v>
          </cell>
          <cell r="DH718">
            <v>0</v>
          </cell>
          <cell r="DI718">
            <v>0</v>
          </cell>
          <cell r="DJ718">
            <v>0</v>
          </cell>
          <cell r="DK718">
            <v>0</v>
          </cell>
          <cell r="DL718">
            <v>0</v>
          </cell>
          <cell r="DM718">
            <v>0</v>
          </cell>
          <cell r="DN718">
            <v>0</v>
          </cell>
          <cell r="DO718">
            <v>0</v>
          </cell>
          <cell r="DP718">
            <v>0</v>
          </cell>
          <cell r="DQ718">
            <v>0</v>
          </cell>
          <cell r="DR718">
            <v>0</v>
          </cell>
          <cell r="DS718">
            <v>0</v>
          </cell>
          <cell r="DT718">
            <v>0</v>
          </cell>
          <cell r="DU718">
            <v>0</v>
          </cell>
          <cell r="DV718">
            <v>0</v>
          </cell>
          <cell r="DW718">
            <v>0</v>
          </cell>
        </row>
        <row r="719">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v>0</v>
          </cell>
          <cell r="DB719">
            <v>0</v>
          </cell>
          <cell r="DC719">
            <v>0</v>
          </cell>
          <cell r="DD719">
            <v>0</v>
          </cell>
          <cell r="DE719">
            <v>0</v>
          </cell>
          <cell r="DF719">
            <v>0</v>
          </cell>
          <cell r="DG719">
            <v>0</v>
          </cell>
          <cell r="DH719">
            <v>0</v>
          </cell>
          <cell r="DI719">
            <v>0</v>
          </cell>
          <cell r="DJ719">
            <v>0</v>
          </cell>
          <cell r="DK719">
            <v>0</v>
          </cell>
          <cell r="DL719">
            <v>0</v>
          </cell>
          <cell r="DM719">
            <v>0</v>
          </cell>
          <cell r="DN719">
            <v>0</v>
          </cell>
          <cell r="DO719">
            <v>0</v>
          </cell>
          <cell r="DP719">
            <v>0</v>
          </cell>
          <cell r="DQ719">
            <v>0</v>
          </cell>
          <cell r="DR719">
            <v>0</v>
          </cell>
          <cell r="DS719">
            <v>0</v>
          </cell>
          <cell r="DT719">
            <v>0</v>
          </cell>
          <cell r="DU719">
            <v>0</v>
          </cell>
          <cell r="DV719">
            <v>0</v>
          </cell>
          <cell r="DW719">
            <v>0</v>
          </cell>
        </row>
        <row r="720">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row>
        <row r="721">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cell r="DA721">
            <v>0</v>
          </cell>
          <cell r="DB721">
            <v>0</v>
          </cell>
          <cell r="DC721">
            <v>0</v>
          </cell>
          <cell r="DD721">
            <v>0</v>
          </cell>
          <cell r="DE721">
            <v>0</v>
          </cell>
          <cell r="DF721">
            <v>0</v>
          </cell>
          <cell r="DG721">
            <v>0</v>
          </cell>
          <cell r="DH721">
            <v>0</v>
          </cell>
          <cell r="DI721">
            <v>0</v>
          </cell>
          <cell r="DJ721">
            <v>0</v>
          </cell>
          <cell r="DK721">
            <v>0</v>
          </cell>
          <cell r="DL721">
            <v>0</v>
          </cell>
          <cell r="DM721">
            <v>0</v>
          </cell>
          <cell r="DN721">
            <v>0</v>
          </cell>
          <cell r="DO721">
            <v>0</v>
          </cell>
          <cell r="DP721">
            <v>0</v>
          </cell>
          <cell r="DQ721">
            <v>0</v>
          </cell>
          <cell r="DR721">
            <v>0</v>
          </cell>
          <cell r="DS721">
            <v>0</v>
          </cell>
          <cell r="DT721">
            <v>0</v>
          </cell>
          <cell r="DU721">
            <v>0</v>
          </cell>
          <cell r="DV721">
            <v>0</v>
          </cell>
          <cell r="DW721">
            <v>0</v>
          </cell>
        </row>
        <row r="722">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cell r="DW722">
            <v>0</v>
          </cell>
        </row>
        <row r="723">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F723">
            <v>0</v>
          </cell>
          <cell r="DG723">
            <v>0</v>
          </cell>
          <cell r="DH723">
            <v>0</v>
          </cell>
          <cell r="DI723">
            <v>0</v>
          </cell>
          <cell r="DJ723">
            <v>0</v>
          </cell>
          <cell r="DK723">
            <v>0</v>
          </cell>
          <cell r="DL723">
            <v>0</v>
          </cell>
          <cell r="DM723">
            <v>0</v>
          </cell>
          <cell r="DN723">
            <v>0</v>
          </cell>
          <cell r="DO723">
            <v>0</v>
          </cell>
          <cell r="DP723">
            <v>0</v>
          </cell>
          <cell r="DQ723">
            <v>0</v>
          </cell>
          <cell r="DR723">
            <v>0</v>
          </cell>
          <cell r="DS723">
            <v>0</v>
          </cell>
          <cell r="DT723">
            <v>0</v>
          </cell>
          <cell r="DU723">
            <v>0</v>
          </cell>
          <cell r="DV723">
            <v>0</v>
          </cell>
          <cell r="DW723">
            <v>0</v>
          </cell>
        </row>
        <row r="724">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0</v>
          </cell>
          <cell r="DL724">
            <v>0</v>
          </cell>
          <cell r="DM724">
            <v>0</v>
          </cell>
          <cell r="DN724">
            <v>0</v>
          </cell>
          <cell r="DO724">
            <v>0</v>
          </cell>
          <cell r="DP724">
            <v>0</v>
          </cell>
          <cell r="DQ724">
            <v>0</v>
          </cell>
          <cell r="DR724">
            <v>0</v>
          </cell>
          <cell r="DS724">
            <v>0</v>
          </cell>
          <cell r="DT724">
            <v>0</v>
          </cell>
          <cell r="DU724">
            <v>0</v>
          </cell>
          <cell r="DV724">
            <v>0</v>
          </cell>
          <cell r="DW724">
            <v>0</v>
          </cell>
        </row>
        <row r="725">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v>0</v>
          </cell>
          <cell r="DB725">
            <v>0</v>
          </cell>
          <cell r="DC725">
            <v>0</v>
          </cell>
          <cell r="DD725">
            <v>0</v>
          </cell>
          <cell r="DE725">
            <v>0</v>
          </cell>
          <cell r="DF725">
            <v>0</v>
          </cell>
          <cell r="DG725">
            <v>0</v>
          </cell>
          <cell r="DH725">
            <v>0</v>
          </cell>
          <cell r="DI725">
            <v>0</v>
          </cell>
          <cell r="DJ725">
            <v>0</v>
          </cell>
          <cell r="DK725">
            <v>0</v>
          </cell>
          <cell r="DL725">
            <v>0</v>
          </cell>
          <cell r="DM725">
            <v>0</v>
          </cell>
          <cell r="DN725">
            <v>0</v>
          </cell>
          <cell r="DO725">
            <v>0</v>
          </cell>
          <cell r="DP725">
            <v>0</v>
          </cell>
          <cell r="DQ725">
            <v>0</v>
          </cell>
          <cell r="DR725">
            <v>0</v>
          </cell>
          <cell r="DS725">
            <v>0</v>
          </cell>
          <cell r="DT725">
            <v>0</v>
          </cell>
          <cell r="DU725">
            <v>0</v>
          </cell>
          <cell r="DV725">
            <v>0</v>
          </cell>
          <cell r="DW725">
            <v>0</v>
          </cell>
        </row>
        <row r="726">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v>0</v>
          </cell>
          <cell r="DB726">
            <v>0</v>
          </cell>
          <cell r="DC726">
            <v>0</v>
          </cell>
          <cell r="DD726">
            <v>0</v>
          </cell>
          <cell r="DE726">
            <v>0</v>
          </cell>
          <cell r="DF726">
            <v>0</v>
          </cell>
          <cell r="DG726">
            <v>0</v>
          </cell>
          <cell r="DH726">
            <v>0</v>
          </cell>
          <cell r="DI726">
            <v>0</v>
          </cell>
          <cell r="DJ726">
            <v>0</v>
          </cell>
          <cell r="DK726">
            <v>0</v>
          </cell>
          <cell r="DL726">
            <v>0</v>
          </cell>
          <cell r="DM726">
            <v>0</v>
          </cell>
          <cell r="DN726">
            <v>0</v>
          </cell>
          <cell r="DO726">
            <v>0</v>
          </cell>
          <cell r="DP726">
            <v>0</v>
          </cell>
          <cell r="DQ726">
            <v>0</v>
          </cell>
          <cell r="DR726">
            <v>0</v>
          </cell>
          <cell r="DS726">
            <v>0</v>
          </cell>
          <cell r="DT726">
            <v>0</v>
          </cell>
          <cell r="DU726">
            <v>0</v>
          </cell>
          <cell r="DV726">
            <v>0</v>
          </cell>
          <cell r="DW726">
            <v>0</v>
          </cell>
        </row>
        <row r="727">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row>
        <row r="728">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row>
        <row r="729">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row>
        <row r="730">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0</v>
          </cell>
          <cell r="DJ730">
            <v>0</v>
          </cell>
          <cell r="DK730">
            <v>0</v>
          </cell>
          <cell r="DL730">
            <v>0</v>
          </cell>
          <cell r="DM730">
            <v>0</v>
          </cell>
          <cell r="DN730">
            <v>0</v>
          </cell>
          <cell r="DO730">
            <v>0</v>
          </cell>
          <cell r="DP730">
            <v>0</v>
          </cell>
          <cell r="DQ730">
            <v>0</v>
          </cell>
          <cell r="DR730">
            <v>0</v>
          </cell>
          <cell r="DS730">
            <v>0</v>
          </cell>
          <cell r="DT730">
            <v>0</v>
          </cell>
          <cell r="DU730">
            <v>0</v>
          </cell>
          <cell r="DV730">
            <v>0</v>
          </cell>
          <cell r="DW730">
            <v>0</v>
          </cell>
        </row>
        <row r="731">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row>
        <row r="732">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row>
        <row r="733">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F733">
            <v>0</v>
          </cell>
          <cell r="DG733">
            <v>0</v>
          </cell>
          <cell r="DH733">
            <v>0</v>
          </cell>
          <cell r="DI733">
            <v>0</v>
          </cell>
          <cell r="DJ733">
            <v>0</v>
          </cell>
          <cell r="DK733">
            <v>0</v>
          </cell>
          <cell r="DL733">
            <v>0</v>
          </cell>
          <cell r="DM733">
            <v>0</v>
          </cell>
          <cell r="DN733">
            <v>0</v>
          </cell>
          <cell r="DO733">
            <v>0</v>
          </cell>
          <cell r="DP733">
            <v>0</v>
          </cell>
          <cell r="DQ733">
            <v>0</v>
          </cell>
          <cell r="DR733">
            <v>0</v>
          </cell>
          <cell r="DS733">
            <v>0</v>
          </cell>
          <cell r="DT733">
            <v>0</v>
          </cell>
          <cell r="DU733">
            <v>0</v>
          </cell>
          <cell r="DV733">
            <v>0</v>
          </cell>
          <cell r="DW733">
            <v>0</v>
          </cell>
        </row>
        <row r="734">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row>
        <row r="735">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row>
        <row r="736">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row>
        <row r="737">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row>
        <row r="738">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v>0</v>
          </cell>
          <cell r="DB738">
            <v>0</v>
          </cell>
          <cell r="DC738">
            <v>0</v>
          </cell>
          <cell r="DD738">
            <v>0</v>
          </cell>
          <cell r="DE738">
            <v>0</v>
          </cell>
          <cell r="DF738">
            <v>0</v>
          </cell>
          <cell r="DG738">
            <v>0</v>
          </cell>
          <cell r="DH738">
            <v>0</v>
          </cell>
          <cell r="DI738">
            <v>0</v>
          </cell>
          <cell r="DJ738">
            <v>0</v>
          </cell>
          <cell r="DK738">
            <v>0</v>
          </cell>
          <cell r="DL738">
            <v>0</v>
          </cell>
          <cell r="DM738">
            <v>0</v>
          </cell>
          <cell r="DN738">
            <v>0</v>
          </cell>
          <cell r="DO738">
            <v>0</v>
          </cell>
          <cell r="DP738">
            <v>0</v>
          </cell>
          <cell r="DQ738">
            <v>0</v>
          </cell>
          <cell r="DR738">
            <v>0</v>
          </cell>
          <cell r="DS738">
            <v>0</v>
          </cell>
          <cell r="DT738">
            <v>0</v>
          </cell>
          <cell r="DU738">
            <v>0</v>
          </cell>
          <cell r="DV738">
            <v>0</v>
          </cell>
          <cell r="DW738">
            <v>0</v>
          </cell>
        </row>
        <row r="739">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row>
        <row r="740">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v>0</v>
          </cell>
          <cell r="DB740">
            <v>0</v>
          </cell>
          <cell r="DC740">
            <v>0</v>
          </cell>
          <cell r="DD740">
            <v>0</v>
          </cell>
          <cell r="DE740">
            <v>0</v>
          </cell>
          <cell r="DF740">
            <v>0</v>
          </cell>
          <cell r="DG740">
            <v>0</v>
          </cell>
          <cell r="DH740">
            <v>0</v>
          </cell>
          <cell r="DI740">
            <v>0</v>
          </cell>
          <cell r="DJ740">
            <v>0</v>
          </cell>
          <cell r="DK740">
            <v>0</v>
          </cell>
          <cell r="DL740">
            <v>0</v>
          </cell>
          <cell r="DM740">
            <v>0</v>
          </cell>
          <cell r="DN740">
            <v>0</v>
          </cell>
          <cell r="DO740">
            <v>0</v>
          </cell>
          <cell r="DP740">
            <v>0</v>
          </cell>
          <cell r="DQ740">
            <v>0</v>
          </cell>
          <cell r="DR740">
            <v>0</v>
          </cell>
          <cell r="DS740">
            <v>0</v>
          </cell>
          <cell r="DT740">
            <v>0</v>
          </cell>
          <cell r="DU740">
            <v>0</v>
          </cell>
          <cell r="DV740">
            <v>0</v>
          </cell>
          <cell r="DW740">
            <v>0</v>
          </cell>
        </row>
        <row r="741">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row>
        <row r="742">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row>
        <row r="743">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0</v>
          </cell>
          <cell r="DD743">
            <v>0</v>
          </cell>
          <cell r="DE743">
            <v>0</v>
          </cell>
          <cell r="DF743">
            <v>0</v>
          </cell>
          <cell r="DG743">
            <v>0</v>
          </cell>
          <cell r="DH743">
            <v>0</v>
          </cell>
          <cell r="DI743">
            <v>0</v>
          </cell>
          <cell r="DJ743">
            <v>0</v>
          </cell>
          <cell r="DK743">
            <v>0</v>
          </cell>
          <cell r="DL743">
            <v>0</v>
          </cell>
          <cell r="DM743">
            <v>0</v>
          </cell>
          <cell r="DN743">
            <v>0</v>
          </cell>
          <cell r="DO743">
            <v>0</v>
          </cell>
          <cell r="DP743">
            <v>0</v>
          </cell>
          <cell r="DQ743">
            <v>0</v>
          </cell>
          <cell r="DR743">
            <v>0</v>
          </cell>
          <cell r="DS743">
            <v>0</v>
          </cell>
          <cell r="DT743">
            <v>0</v>
          </cell>
          <cell r="DU743">
            <v>0</v>
          </cell>
          <cell r="DV743">
            <v>0</v>
          </cell>
          <cell r="DW743">
            <v>0</v>
          </cell>
        </row>
        <row r="744">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0</v>
          </cell>
          <cell r="DD744">
            <v>0</v>
          </cell>
          <cell r="DE744">
            <v>0</v>
          </cell>
          <cell r="DF744">
            <v>0</v>
          </cell>
          <cell r="DG744">
            <v>0</v>
          </cell>
          <cell r="DH744">
            <v>0</v>
          </cell>
          <cell r="DI744">
            <v>0</v>
          </cell>
          <cell r="DJ744">
            <v>0</v>
          </cell>
          <cell r="DK744">
            <v>0</v>
          </cell>
          <cell r="DL744">
            <v>0</v>
          </cell>
          <cell r="DM744">
            <v>0</v>
          </cell>
          <cell r="DN744">
            <v>0</v>
          </cell>
          <cell r="DO744">
            <v>0</v>
          </cell>
          <cell r="DP744">
            <v>0</v>
          </cell>
          <cell r="DQ744">
            <v>0</v>
          </cell>
          <cell r="DR744">
            <v>0</v>
          </cell>
          <cell r="DS744">
            <v>0</v>
          </cell>
          <cell r="DT744">
            <v>0</v>
          </cell>
          <cell r="DU744">
            <v>0</v>
          </cell>
          <cell r="DV744">
            <v>0</v>
          </cell>
          <cell r="DW744">
            <v>0</v>
          </cell>
        </row>
        <row r="745">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0</v>
          </cell>
          <cell r="DE745">
            <v>0</v>
          </cell>
          <cell r="DF745">
            <v>0</v>
          </cell>
          <cell r="DG745">
            <v>0</v>
          </cell>
          <cell r="DH745">
            <v>0</v>
          </cell>
          <cell r="DI745">
            <v>0</v>
          </cell>
          <cell r="DJ745">
            <v>0</v>
          </cell>
          <cell r="DK745">
            <v>0</v>
          </cell>
          <cell r="DL745">
            <v>0</v>
          </cell>
          <cell r="DM745">
            <v>0</v>
          </cell>
          <cell r="DN745">
            <v>0</v>
          </cell>
          <cell r="DO745">
            <v>0</v>
          </cell>
          <cell r="DP745">
            <v>0</v>
          </cell>
          <cell r="DQ745">
            <v>0</v>
          </cell>
          <cell r="DR745">
            <v>0</v>
          </cell>
          <cell r="DS745">
            <v>0</v>
          </cell>
          <cell r="DT745">
            <v>0</v>
          </cell>
          <cell r="DU745">
            <v>0</v>
          </cell>
          <cell r="DV745">
            <v>0</v>
          </cell>
          <cell r="DW745">
            <v>0</v>
          </cell>
        </row>
        <row r="746">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v>0</v>
          </cell>
          <cell r="DB746">
            <v>0</v>
          </cell>
          <cell r="DC746">
            <v>0</v>
          </cell>
          <cell r="DD746">
            <v>0</v>
          </cell>
          <cell r="DE746">
            <v>0</v>
          </cell>
          <cell r="DF746">
            <v>0</v>
          </cell>
          <cell r="DG746">
            <v>0</v>
          </cell>
          <cell r="DH746">
            <v>0</v>
          </cell>
          <cell r="DI746">
            <v>0</v>
          </cell>
          <cell r="DJ746">
            <v>0</v>
          </cell>
          <cell r="DK746">
            <v>0</v>
          </cell>
          <cell r="DL746">
            <v>0</v>
          </cell>
          <cell r="DM746">
            <v>0</v>
          </cell>
          <cell r="DN746">
            <v>0</v>
          </cell>
          <cell r="DO746">
            <v>0</v>
          </cell>
          <cell r="DP746">
            <v>0</v>
          </cell>
          <cell r="DQ746">
            <v>0</v>
          </cell>
          <cell r="DR746">
            <v>0</v>
          </cell>
          <cell r="DS746">
            <v>0</v>
          </cell>
          <cell r="DT746">
            <v>0</v>
          </cell>
          <cell r="DU746">
            <v>0</v>
          </cell>
          <cell r="DV746">
            <v>0</v>
          </cell>
          <cell r="DW746">
            <v>0</v>
          </cell>
        </row>
        <row r="747">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row>
        <row r="748">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0</v>
          </cell>
          <cell r="DL748">
            <v>0</v>
          </cell>
          <cell r="DM748">
            <v>0</v>
          </cell>
          <cell r="DN748">
            <v>0</v>
          </cell>
          <cell r="DO748">
            <v>0</v>
          </cell>
          <cell r="DP748">
            <v>0</v>
          </cell>
          <cell r="DQ748">
            <v>0</v>
          </cell>
          <cell r="DR748">
            <v>0</v>
          </cell>
          <cell r="DS748">
            <v>0</v>
          </cell>
          <cell r="DT748">
            <v>0</v>
          </cell>
          <cell r="DU748">
            <v>0</v>
          </cell>
          <cell r="DV748">
            <v>0</v>
          </cell>
          <cell r="DW748">
            <v>0</v>
          </cell>
        </row>
        <row r="749">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cell r="DL749">
            <v>0</v>
          </cell>
          <cell r="DM749">
            <v>0</v>
          </cell>
          <cell r="DN749">
            <v>0</v>
          </cell>
          <cell r="DO749">
            <v>0</v>
          </cell>
          <cell r="DP749">
            <v>0</v>
          </cell>
          <cell r="DQ749">
            <v>0</v>
          </cell>
          <cell r="DR749">
            <v>0</v>
          </cell>
          <cell r="DS749">
            <v>0</v>
          </cell>
          <cell r="DT749">
            <v>0</v>
          </cell>
          <cell r="DU749">
            <v>0</v>
          </cell>
          <cell r="DV749">
            <v>0</v>
          </cell>
          <cell r="DW749">
            <v>0</v>
          </cell>
        </row>
        <row r="750">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row>
        <row r="751">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v>0</v>
          </cell>
          <cell r="DB751">
            <v>0</v>
          </cell>
          <cell r="DC751">
            <v>0</v>
          </cell>
          <cell r="DD751">
            <v>0</v>
          </cell>
          <cell r="DE751">
            <v>0</v>
          </cell>
          <cell r="DF751">
            <v>0</v>
          </cell>
          <cell r="DG751">
            <v>0</v>
          </cell>
          <cell r="DH751">
            <v>0</v>
          </cell>
          <cell r="DI751">
            <v>0</v>
          </cell>
          <cell r="DJ751">
            <v>0</v>
          </cell>
          <cell r="DK751">
            <v>0</v>
          </cell>
          <cell r="DL751">
            <v>0</v>
          </cell>
          <cell r="DM751">
            <v>0</v>
          </cell>
          <cell r="DN751">
            <v>0</v>
          </cell>
          <cell r="DO751">
            <v>0</v>
          </cell>
          <cell r="DP751">
            <v>0</v>
          </cell>
          <cell r="DQ751">
            <v>0</v>
          </cell>
          <cell r="DR751">
            <v>0</v>
          </cell>
          <cell r="DS751">
            <v>0</v>
          </cell>
          <cell r="DT751">
            <v>0</v>
          </cell>
          <cell r="DU751">
            <v>0</v>
          </cell>
          <cell r="DV751">
            <v>0</v>
          </cell>
          <cell r="DW751">
            <v>0</v>
          </cell>
        </row>
        <row r="752">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cell r="DA752">
            <v>0</v>
          </cell>
          <cell r="DB752">
            <v>0</v>
          </cell>
          <cell r="DC752">
            <v>0</v>
          </cell>
          <cell r="DD752">
            <v>0</v>
          </cell>
          <cell r="DE752">
            <v>0</v>
          </cell>
          <cell r="DF752">
            <v>0</v>
          </cell>
          <cell r="DG752">
            <v>0</v>
          </cell>
          <cell r="DH752">
            <v>0</v>
          </cell>
          <cell r="DI752">
            <v>0</v>
          </cell>
          <cell r="DJ752">
            <v>0</v>
          </cell>
          <cell r="DK752">
            <v>0</v>
          </cell>
          <cell r="DL752">
            <v>0</v>
          </cell>
          <cell r="DM752">
            <v>0</v>
          </cell>
          <cell r="DN752">
            <v>0</v>
          </cell>
          <cell r="DO752">
            <v>0</v>
          </cell>
          <cell r="DP752">
            <v>0</v>
          </cell>
          <cell r="DQ752">
            <v>0</v>
          </cell>
          <cell r="DR752">
            <v>0</v>
          </cell>
          <cell r="DS752">
            <v>0</v>
          </cell>
          <cell r="DT752">
            <v>0</v>
          </cell>
          <cell r="DU752">
            <v>0</v>
          </cell>
          <cell r="DV752">
            <v>0</v>
          </cell>
          <cell r="DW752">
            <v>0</v>
          </cell>
        </row>
        <row r="753">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cell r="DA753">
            <v>0</v>
          </cell>
          <cell r="DB753">
            <v>0</v>
          </cell>
          <cell r="DC753">
            <v>0</v>
          </cell>
          <cell r="DD753">
            <v>0</v>
          </cell>
          <cell r="DE753">
            <v>0</v>
          </cell>
          <cell r="DF753">
            <v>0</v>
          </cell>
          <cell r="DG753">
            <v>0</v>
          </cell>
          <cell r="DH753">
            <v>0</v>
          </cell>
          <cell r="DI753">
            <v>0</v>
          </cell>
          <cell r="DJ753">
            <v>0</v>
          </cell>
          <cell r="DK753">
            <v>0</v>
          </cell>
          <cell r="DL753">
            <v>0</v>
          </cell>
          <cell r="DM753">
            <v>0</v>
          </cell>
          <cell r="DN753">
            <v>0</v>
          </cell>
          <cell r="DO753">
            <v>0</v>
          </cell>
          <cell r="DP753">
            <v>0</v>
          </cell>
          <cell r="DQ753">
            <v>0</v>
          </cell>
          <cell r="DR753">
            <v>0</v>
          </cell>
          <cell r="DS753">
            <v>0</v>
          </cell>
          <cell r="DT753">
            <v>0</v>
          </cell>
          <cell r="DU753">
            <v>0</v>
          </cell>
          <cell r="DV753">
            <v>0</v>
          </cell>
          <cell r="DW753">
            <v>0</v>
          </cell>
        </row>
        <row r="754">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0</v>
          </cell>
          <cell r="DL754">
            <v>0</v>
          </cell>
          <cell r="DM754">
            <v>0</v>
          </cell>
          <cell r="DN754">
            <v>0</v>
          </cell>
          <cell r="DO754">
            <v>0</v>
          </cell>
          <cell r="DP754">
            <v>0</v>
          </cell>
          <cell r="DQ754">
            <v>0</v>
          </cell>
          <cell r="DR754">
            <v>0</v>
          </cell>
          <cell r="DS754">
            <v>0</v>
          </cell>
          <cell r="DT754">
            <v>0</v>
          </cell>
          <cell r="DU754">
            <v>0</v>
          </cell>
          <cell r="DV754">
            <v>0</v>
          </cell>
          <cell r="DW754">
            <v>0</v>
          </cell>
        </row>
        <row r="755">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0</v>
          </cell>
          <cell r="DL755">
            <v>0</v>
          </cell>
          <cell r="DM755">
            <v>0</v>
          </cell>
          <cell r="DN755">
            <v>0</v>
          </cell>
          <cell r="DO755">
            <v>0</v>
          </cell>
          <cell r="DP755">
            <v>0</v>
          </cell>
          <cell r="DQ755">
            <v>0</v>
          </cell>
          <cell r="DR755">
            <v>0</v>
          </cell>
          <cell r="DS755">
            <v>0</v>
          </cell>
          <cell r="DT755">
            <v>0</v>
          </cell>
          <cell r="DU755">
            <v>0</v>
          </cell>
          <cell r="DV755">
            <v>0</v>
          </cell>
          <cell r="DW755">
            <v>0</v>
          </cell>
        </row>
        <row r="756">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0</v>
          </cell>
          <cell r="DL756">
            <v>0</v>
          </cell>
          <cell r="DM756">
            <v>0</v>
          </cell>
          <cell r="DN756">
            <v>0</v>
          </cell>
          <cell r="DO756">
            <v>0</v>
          </cell>
          <cell r="DP756">
            <v>0</v>
          </cell>
          <cell r="DQ756">
            <v>0</v>
          </cell>
          <cell r="DR756">
            <v>0</v>
          </cell>
          <cell r="DS756">
            <v>0</v>
          </cell>
          <cell r="DT756">
            <v>0</v>
          </cell>
          <cell r="DU756">
            <v>0</v>
          </cell>
          <cell r="DV756">
            <v>0</v>
          </cell>
          <cell r="DW756">
            <v>0</v>
          </cell>
        </row>
        <row r="757">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0</v>
          </cell>
          <cell r="DE757">
            <v>0</v>
          </cell>
          <cell r="DF757">
            <v>0</v>
          </cell>
          <cell r="DG757">
            <v>0</v>
          </cell>
          <cell r="DH757">
            <v>0</v>
          </cell>
          <cell r="DI757">
            <v>0</v>
          </cell>
          <cell r="DJ757">
            <v>0</v>
          </cell>
          <cell r="DK757">
            <v>0</v>
          </cell>
          <cell r="DL757">
            <v>0</v>
          </cell>
          <cell r="DM757">
            <v>0</v>
          </cell>
          <cell r="DN757">
            <v>0</v>
          </cell>
          <cell r="DO757">
            <v>0</v>
          </cell>
          <cell r="DP757">
            <v>0</v>
          </cell>
          <cell r="DQ757">
            <v>0</v>
          </cell>
          <cell r="DR757">
            <v>0</v>
          </cell>
          <cell r="DS757">
            <v>0</v>
          </cell>
          <cell r="DT757">
            <v>0</v>
          </cell>
          <cell r="DU757">
            <v>0</v>
          </cell>
          <cell r="DV757">
            <v>0</v>
          </cell>
          <cell r="DW757">
            <v>0</v>
          </cell>
        </row>
        <row r="758">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cell r="DA758">
            <v>0</v>
          </cell>
          <cell r="DB758">
            <v>0</v>
          </cell>
          <cell r="DC758">
            <v>0</v>
          </cell>
          <cell r="DD758">
            <v>0</v>
          </cell>
          <cell r="DE758">
            <v>0</v>
          </cell>
          <cell r="DF758">
            <v>0</v>
          </cell>
          <cell r="DG758">
            <v>0</v>
          </cell>
          <cell r="DH758">
            <v>0</v>
          </cell>
          <cell r="DI758">
            <v>0</v>
          </cell>
          <cell r="DJ758">
            <v>0</v>
          </cell>
          <cell r="DK758">
            <v>0</v>
          </cell>
          <cell r="DL758">
            <v>0</v>
          </cell>
          <cell r="DM758">
            <v>0</v>
          </cell>
          <cell r="DN758">
            <v>0</v>
          </cell>
          <cell r="DO758">
            <v>0</v>
          </cell>
          <cell r="DP758">
            <v>0</v>
          </cell>
          <cell r="DQ758">
            <v>0</v>
          </cell>
          <cell r="DR758">
            <v>0</v>
          </cell>
          <cell r="DS758">
            <v>0</v>
          </cell>
          <cell r="DT758">
            <v>0</v>
          </cell>
          <cell r="DU758">
            <v>0</v>
          </cell>
          <cell r="DV758">
            <v>0</v>
          </cell>
          <cell r="DW758">
            <v>0</v>
          </cell>
        </row>
        <row r="759">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row>
        <row r="760">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row>
        <row r="761">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row>
        <row r="762">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row>
        <row r="763">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row>
        <row r="764">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row>
        <row r="765">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v>0</v>
          </cell>
          <cell r="DB765">
            <v>0</v>
          </cell>
          <cell r="DC765">
            <v>0</v>
          </cell>
          <cell r="DD765">
            <v>0</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row>
        <row r="766">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v>0</v>
          </cell>
          <cell r="DB766">
            <v>0</v>
          </cell>
          <cell r="DC766">
            <v>0</v>
          </cell>
          <cell r="DD766">
            <v>0</v>
          </cell>
          <cell r="DE766">
            <v>0</v>
          </cell>
          <cell r="DF766">
            <v>0</v>
          </cell>
          <cell r="DG766">
            <v>0</v>
          </cell>
          <cell r="DH766">
            <v>0</v>
          </cell>
          <cell r="DI766">
            <v>0</v>
          </cell>
          <cell r="DJ766">
            <v>0</v>
          </cell>
          <cell r="DK766">
            <v>0</v>
          </cell>
          <cell r="DL766">
            <v>0</v>
          </cell>
          <cell r="DM766">
            <v>0</v>
          </cell>
          <cell r="DN766">
            <v>0</v>
          </cell>
          <cell r="DO766">
            <v>0</v>
          </cell>
          <cell r="DP766">
            <v>0</v>
          </cell>
          <cell r="DQ766">
            <v>0</v>
          </cell>
          <cell r="DR766">
            <v>0</v>
          </cell>
          <cell r="DS766">
            <v>0</v>
          </cell>
          <cell r="DT766">
            <v>0</v>
          </cell>
          <cell r="DU766">
            <v>0</v>
          </cell>
          <cell r="DV766">
            <v>0</v>
          </cell>
          <cell r="DW766">
            <v>0</v>
          </cell>
        </row>
        <row r="767">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v>
          </cell>
          <cell r="DG767">
            <v>0</v>
          </cell>
          <cell r="DH767">
            <v>0</v>
          </cell>
          <cell r="DI767">
            <v>0</v>
          </cell>
          <cell r="DJ767">
            <v>0</v>
          </cell>
          <cell r="DK767">
            <v>0</v>
          </cell>
          <cell r="DL767">
            <v>0</v>
          </cell>
          <cell r="DM767">
            <v>0</v>
          </cell>
          <cell r="DN767">
            <v>0</v>
          </cell>
          <cell r="DO767">
            <v>0</v>
          </cell>
          <cell r="DP767">
            <v>0</v>
          </cell>
          <cell r="DQ767">
            <v>0</v>
          </cell>
          <cell r="DR767">
            <v>0</v>
          </cell>
          <cell r="DS767">
            <v>0</v>
          </cell>
          <cell r="DT767">
            <v>0</v>
          </cell>
          <cell r="DU767">
            <v>0</v>
          </cell>
          <cell r="DV767">
            <v>0</v>
          </cell>
          <cell r="DW767">
            <v>0</v>
          </cell>
        </row>
        <row r="768">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cell r="DA768">
            <v>0</v>
          </cell>
          <cell r="DB768">
            <v>0</v>
          </cell>
          <cell r="DC768">
            <v>0</v>
          </cell>
          <cell r="DD768">
            <v>0</v>
          </cell>
          <cell r="DE768">
            <v>0</v>
          </cell>
          <cell r="DF768">
            <v>0</v>
          </cell>
          <cell r="DG768">
            <v>0</v>
          </cell>
          <cell r="DH768">
            <v>0</v>
          </cell>
          <cell r="DI768">
            <v>0</v>
          </cell>
          <cell r="DJ768">
            <v>0</v>
          </cell>
          <cell r="DK768">
            <v>0</v>
          </cell>
          <cell r="DL768">
            <v>0</v>
          </cell>
          <cell r="DM768">
            <v>0</v>
          </cell>
          <cell r="DN768">
            <v>0</v>
          </cell>
          <cell r="DO768">
            <v>0</v>
          </cell>
          <cell r="DP768">
            <v>0</v>
          </cell>
          <cell r="DQ768">
            <v>0</v>
          </cell>
          <cell r="DR768">
            <v>0</v>
          </cell>
          <cell r="DS768">
            <v>0</v>
          </cell>
          <cell r="DT768">
            <v>0</v>
          </cell>
          <cell r="DU768">
            <v>0</v>
          </cell>
          <cell r="DV768">
            <v>0</v>
          </cell>
          <cell r="DW768">
            <v>0</v>
          </cell>
        </row>
        <row r="769">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0</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row>
        <row r="770">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row>
        <row r="771">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row>
        <row r="772">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row>
        <row r="773">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0</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row>
        <row r="774">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0</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row>
        <row r="775">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row>
        <row r="776">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v>0</v>
          </cell>
          <cell r="DB776">
            <v>0</v>
          </cell>
          <cell r="DC776">
            <v>0</v>
          </cell>
          <cell r="DD776">
            <v>0</v>
          </cell>
          <cell r="DE776">
            <v>0</v>
          </cell>
          <cell r="DF776">
            <v>0</v>
          </cell>
          <cell r="DG776">
            <v>0</v>
          </cell>
          <cell r="DH776">
            <v>0</v>
          </cell>
          <cell r="DI776">
            <v>0</v>
          </cell>
          <cell r="DJ776">
            <v>0</v>
          </cell>
          <cell r="DK776">
            <v>0</v>
          </cell>
          <cell r="DL776">
            <v>0</v>
          </cell>
          <cell r="DM776">
            <v>0</v>
          </cell>
          <cell r="DN776">
            <v>0</v>
          </cell>
          <cell r="DO776">
            <v>0</v>
          </cell>
          <cell r="DP776">
            <v>0</v>
          </cell>
          <cell r="DQ776">
            <v>0</v>
          </cell>
          <cell r="DR776">
            <v>0</v>
          </cell>
          <cell r="DS776">
            <v>0</v>
          </cell>
          <cell r="DT776">
            <v>0</v>
          </cell>
          <cell r="DU776">
            <v>0</v>
          </cell>
          <cell r="DV776">
            <v>0</v>
          </cell>
          <cell r="DW776">
            <v>0</v>
          </cell>
        </row>
        <row r="777">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row>
        <row r="778">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0</v>
          </cell>
          <cell r="DJ778">
            <v>0</v>
          </cell>
          <cell r="DK778">
            <v>0</v>
          </cell>
          <cell r="DL778">
            <v>0</v>
          </cell>
          <cell r="DM778">
            <v>0</v>
          </cell>
          <cell r="DN778">
            <v>0</v>
          </cell>
          <cell r="DO778">
            <v>0</v>
          </cell>
          <cell r="DP778">
            <v>0</v>
          </cell>
          <cell r="DQ778">
            <v>0</v>
          </cell>
          <cell r="DR778">
            <v>0</v>
          </cell>
          <cell r="DS778">
            <v>0</v>
          </cell>
          <cell r="DT778">
            <v>0</v>
          </cell>
          <cell r="DU778">
            <v>0</v>
          </cell>
          <cell r="DV778">
            <v>0</v>
          </cell>
          <cell r="DW778">
            <v>0</v>
          </cell>
        </row>
      </sheetData>
      <sheetData sheetId="34">
        <row r="8">
          <cell r="B8" t="str">
            <v>AFW</v>
          </cell>
          <cell r="C8" t="str">
            <v>PR19AFW_W-A1</v>
          </cell>
          <cell r="D8" t="str">
            <v>AFW</v>
          </cell>
          <cell r="E8" t="str">
            <v>PR19AFW_W-D1</v>
          </cell>
          <cell r="F8" t="str">
            <v>AFW</v>
          </cell>
          <cell r="G8" t="str">
            <v>PR19AFW_W-B1</v>
          </cell>
          <cell r="H8" t="str">
            <v>AFW</v>
          </cell>
          <cell r="I8" t="str">
            <v>PR19AFW_R-B1</v>
          </cell>
          <cell r="J8" t="str">
            <v>AFW</v>
          </cell>
          <cell r="K8" t="str">
            <v>PR19AFW_W-D4</v>
          </cell>
          <cell r="L8" t="str">
            <v>AFW</v>
          </cell>
          <cell r="M8" t="str">
            <v>PR19AFW_W-D3</v>
          </cell>
          <cell r="N8" t="str">
            <v>ANH</v>
          </cell>
          <cell r="O8" t="str">
            <v>PR19ANH_7</v>
          </cell>
          <cell r="P8" t="str">
            <v>ANH</v>
          </cell>
          <cell r="Q8" t="str">
            <v>PR19ANH_8</v>
          </cell>
          <cell r="R8" t="str">
            <v>ANH</v>
          </cell>
          <cell r="S8" t="str">
            <v>PR19ANH_13</v>
          </cell>
          <cell r="T8" t="str">
            <v>ANH</v>
          </cell>
          <cell r="U8" t="str">
            <v>PR19ANH_14</v>
          </cell>
          <cell r="V8" t="str">
            <v>AFW</v>
          </cell>
          <cell r="W8" t="str">
            <v>PR19AFW_W-D2</v>
          </cell>
          <cell r="X8" t="str">
            <v>AFW</v>
          </cell>
          <cell r="Y8" t="str">
            <v>PR19AFW_R-N3</v>
          </cell>
          <cell r="Z8" t="str">
            <v>ANH</v>
          </cell>
          <cell r="AA8" t="str">
            <v>PR19ANH_10</v>
          </cell>
        </row>
        <row r="9">
          <cell r="B9" t="str">
            <v>ANH</v>
          </cell>
          <cell r="C9" t="str">
            <v>PR19ANH_3</v>
          </cell>
          <cell r="D9" t="str">
            <v>ANH</v>
          </cell>
          <cell r="E9" t="str">
            <v>PR19ANH_4</v>
          </cell>
          <cell r="F9" t="str">
            <v>ANH</v>
          </cell>
          <cell r="G9" t="str">
            <v>PR19ANH_5</v>
          </cell>
          <cell r="H9" t="str">
            <v>ANH</v>
          </cell>
          <cell r="I9" t="str">
            <v>PR19ANH_6</v>
          </cell>
          <cell r="J9" t="str">
            <v>ANH</v>
          </cell>
          <cell r="K9" t="str">
            <v>PR19ANH_11</v>
          </cell>
          <cell r="L9" t="str">
            <v>ANH</v>
          </cell>
          <cell r="M9" t="str">
            <v>PR19ANH_12</v>
          </cell>
          <cell r="N9" t="str">
            <v>HDD</v>
          </cell>
          <cell r="O9" t="str">
            <v>PR19HDD_E1</v>
          </cell>
          <cell r="P9" t="str">
            <v>HDD</v>
          </cell>
          <cell r="Q9" t="str">
            <v>PR19HDD_E2</v>
          </cell>
          <cell r="R9" t="str">
            <v>HDD</v>
          </cell>
          <cell r="S9" t="str">
            <v>PR19HDD_E5</v>
          </cell>
          <cell r="T9" t="str">
            <v>HDD</v>
          </cell>
          <cell r="U9" t="str">
            <v>PR19HDD_C4</v>
          </cell>
          <cell r="V9" t="str">
            <v>ANH</v>
          </cell>
          <cell r="W9" t="str">
            <v>PR19ANH_9</v>
          </cell>
          <cell r="X9" t="str">
            <v>ANH</v>
          </cell>
          <cell r="Y9" t="str">
            <v>PR19ANH_22</v>
          </cell>
          <cell r="Z9" t="str">
            <v>HDD</v>
          </cell>
          <cell r="AA9" t="str">
            <v>PR19HDD_E4</v>
          </cell>
        </row>
        <row r="10">
          <cell r="B10" t="str">
            <v>BRL</v>
          </cell>
          <cell r="C10" t="str">
            <v>PR19BRL_PC01</v>
          </cell>
          <cell r="D10" t="str">
            <v>BRL</v>
          </cell>
          <cell r="E10" t="str">
            <v>PR19BRL_PC02</v>
          </cell>
          <cell r="F10" t="str">
            <v>BRL</v>
          </cell>
          <cell r="G10" t="str">
            <v>PR19BRL_PC18</v>
          </cell>
          <cell r="H10" t="str">
            <v>BRL</v>
          </cell>
          <cell r="I10" t="str">
            <v>PR19BRL_PC19</v>
          </cell>
          <cell r="J10" t="str">
            <v>BRL</v>
          </cell>
          <cell r="K10" t="str">
            <v>PR19BRL_PC03</v>
          </cell>
          <cell r="L10" t="str">
            <v>BRL</v>
          </cell>
          <cell r="M10" t="str">
            <v>PR19BRL_PC04</v>
          </cell>
          <cell r="N10" t="str">
            <v>NES</v>
          </cell>
          <cell r="O10" t="str">
            <v>PR19NES_COM08</v>
          </cell>
          <cell r="P10" t="str">
            <v>NES</v>
          </cell>
          <cell r="Q10" t="str">
            <v>PR19NES_COM09</v>
          </cell>
          <cell r="R10" t="str">
            <v>NES</v>
          </cell>
          <cell r="S10" t="str">
            <v>PR19NES_COM14</v>
          </cell>
          <cell r="T10" t="str">
            <v>NES</v>
          </cell>
          <cell r="U10" t="str">
            <v>PR19NES_COM15</v>
          </cell>
          <cell r="V10" t="str">
            <v>BRL</v>
          </cell>
          <cell r="W10" t="str">
            <v>PR19BRL_PC05</v>
          </cell>
          <cell r="X10" t="str">
            <v>BRL</v>
          </cell>
          <cell r="Y10" t="str">
            <v>PR19BRL_PC27</v>
          </cell>
          <cell r="Z10" t="str">
            <v>NES</v>
          </cell>
          <cell r="AA10" t="str">
            <v>PR19NES_COM11</v>
          </cell>
        </row>
        <row r="11">
          <cell r="B11" t="str">
            <v>HDD</v>
          </cell>
          <cell r="C11" t="str">
            <v>PR19HDD_A1</v>
          </cell>
          <cell r="D11" t="str">
            <v>HDD</v>
          </cell>
          <cell r="E11" t="str">
            <v>PR19HDD_B1</v>
          </cell>
          <cell r="F11" t="str">
            <v>HDD</v>
          </cell>
          <cell r="G11" t="str">
            <v>PR19HDD_B2</v>
          </cell>
          <cell r="H11" t="str">
            <v>HDD</v>
          </cell>
          <cell r="I11" t="str">
            <v>PR19HDD_B3</v>
          </cell>
          <cell r="J11" t="str">
            <v>HDD</v>
          </cell>
          <cell r="K11" t="str">
            <v>PR19HDD_B5</v>
          </cell>
          <cell r="L11" t="str">
            <v>HDD</v>
          </cell>
          <cell r="M11" t="str">
            <v>PR19HDD_B6</v>
          </cell>
          <cell r="N11" t="str">
            <v>SRN</v>
          </cell>
          <cell r="O11" t="str">
            <v>PR19SRN_WWN01</v>
          </cell>
          <cell r="P11">
            <v>0</v>
          </cell>
          <cell r="Q11">
            <v>0</v>
          </cell>
          <cell r="R11" t="str">
            <v>SRN</v>
          </cell>
          <cell r="S11" t="str">
            <v>PR19SRN_WWN04</v>
          </cell>
          <cell r="T11" t="str">
            <v>SRN</v>
          </cell>
          <cell r="U11" t="str">
            <v>PR19SRN_WWN05</v>
          </cell>
          <cell r="V11" t="str">
            <v>HDD</v>
          </cell>
          <cell r="W11" t="str">
            <v>PR19HDD_B4</v>
          </cell>
          <cell r="X11" t="str">
            <v>HDD</v>
          </cell>
          <cell r="Y11" t="str">
            <v>PR19HDD_H1</v>
          </cell>
          <cell r="Z11" t="str">
            <v>SRN</v>
          </cell>
          <cell r="AA11" t="str">
            <v>PR19SRN_WWN03</v>
          </cell>
        </row>
        <row r="12">
          <cell r="B12" t="str">
            <v>NES</v>
          </cell>
          <cell r="C12" t="str">
            <v>PR19NES_COM03</v>
          </cell>
          <cell r="D12" t="str">
            <v>NES</v>
          </cell>
          <cell r="E12" t="str">
            <v>PR19NES_COM04</v>
          </cell>
          <cell r="F12" t="str">
            <v>NES</v>
          </cell>
          <cell r="G12" t="str">
            <v>PR19NES_COM05</v>
          </cell>
          <cell r="H12" t="str">
            <v>NES</v>
          </cell>
          <cell r="I12" t="str">
            <v>PR19NES_COM07</v>
          </cell>
          <cell r="J12" t="str">
            <v>NES</v>
          </cell>
          <cell r="K12" t="str">
            <v>PR19NES_COM12</v>
          </cell>
          <cell r="L12" t="str">
            <v>NES</v>
          </cell>
          <cell r="M12" t="str">
            <v>PR19NES_COM13</v>
          </cell>
          <cell r="N12" t="str">
            <v>SVE</v>
          </cell>
          <cell r="O12" t="str">
            <v>PR19SVE_F01</v>
          </cell>
          <cell r="P12" t="str">
            <v>SRN</v>
          </cell>
          <cell r="Q12" t="str">
            <v>PR19SRN_WWN02</v>
          </cell>
          <cell r="R12" t="str">
            <v>SVE</v>
          </cell>
          <cell r="S12" t="str">
            <v>PR19SVE_F03</v>
          </cell>
          <cell r="T12" t="str">
            <v>SVE</v>
          </cell>
          <cell r="U12" t="str">
            <v>PR19SVE_C01</v>
          </cell>
          <cell r="V12" t="str">
            <v>NES</v>
          </cell>
          <cell r="W12" t="str">
            <v>PR19NES_COM10</v>
          </cell>
          <cell r="X12" t="str">
            <v>NES</v>
          </cell>
          <cell r="Y12" t="str">
            <v>PR19NES_COM16</v>
          </cell>
          <cell r="Z12" t="str">
            <v>SVE</v>
          </cell>
          <cell r="AA12" t="str">
            <v>PR19SVE_F04</v>
          </cell>
        </row>
        <row r="13">
          <cell r="B13" t="str">
            <v>PRT</v>
          </cell>
          <cell r="C13" t="str">
            <v>PR19PRT_PRT-Network Plus-01</v>
          </cell>
          <cell r="D13" t="str">
            <v>PRT</v>
          </cell>
          <cell r="E13" t="str">
            <v>PR19PRT_PRT-Network Plus-02</v>
          </cell>
          <cell r="F13" t="str">
            <v>NES1</v>
          </cell>
          <cell r="G13" t="str">
            <v>PR19NES_COM06</v>
          </cell>
          <cell r="H13" t="str">
            <v>PRT</v>
          </cell>
          <cell r="I13" t="str">
            <v>PR19PRT_PRT-Water Resources 03</v>
          </cell>
          <cell r="J13" t="str">
            <v>PRT</v>
          </cell>
          <cell r="K13" t="str">
            <v>PR19PRT_PRT-Network Plus-03</v>
          </cell>
          <cell r="L13" t="str">
            <v>PRT</v>
          </cell>
          <cell r="M13" t="str">
            <v>PR19PRT_PRT-Network Plus-04</v>
          </cell>
          <cell r="N13" t="str">
            <v>SWB</v>
          </cell>
          <cell r="O13" t="str">
            <v>PR19SWB_PC B1</v>
          </cell>
          <cell r="P13" t="str">
            <v>SVE</v>
          </cell>
          <cell r="Q13" t="str">
            <v>PR19SVE_F02</v>
          </cell>
          <cell r="R13" t="str">
            <v>SWB</v>
          </cell>
          <cell r="S13" t="str">
            <v>PR19SWB_PC B3</v>
          </cell>
          <cell r="T13" t="str">
            <v>SWB</v>
          </cell>
          <cell r="U13" t="str">
            <v>PR19SWB_PC B6</v>
          </cell>
          <cell r="V13" t="str">
            <v>PRT</v>
          </cell>
          <cell r="W13" t="str">
            <v>PR19PRT_PRT-Water Resources-04</v>
          </cell>
          <cell r="X13" t="str">
            <v>PRT</v>
          </cell>
          <cell r="Y13" t="str">
            <v>PR19PRT_PRT-Retail-05</v>
          </cell>
          <cell r="Z13" t="str">
            <v>SWB</v>
          </cell>
          <cell r="AA13" t="str">
            <v>PR19SWB_PC D2</v>
          </cell>
        </row>
        <row r="14">
          <cell r="B14" t="str">
            <v>SES</v>
          </cell>
          <cell r="C14" t="str">
            <v>PR19SES_A.4</v>
          </cell>
          <cell r="D14" t="str">
            <v>SES</v>
          </cell>
          <cell r="E14" t="str">
            <v>PR19SES_A.1</v>
          </cell>
          <cell r="F14" t="str">
            <v>PRT</v>
          </cell>
          <cell r="G14" t="str">
            <v>PR19PRT_PRT-Network Plus-07</v>
          </cell>
          <cell r="H14" t="str">
            <v>SES</v>
          </cell>
          <cell r="I14" t="str">
            <v>PR19SES_E.1</v>
          </cell>
          <cell r="J14" t="str">
            <v>SES</v>
          </cell>
          <cell r="K14" t="str">
            <v>PR19SES_A.2</v>
          </cell>
          <cell r="L14" t="str">
            <v>SES</v>
          </cell>
          <cell r="M14" t="str">
            <v>PR19SES_C.3</v>
          </cell>
          <cell r="N14" t="str">
            <v>TMS</v>
          </cell>
          <cell r="O14" t="str">
            <v>PR19TMS_CS03</v>
          </cell>
          <cell r="P14" t="str">
            <v>SWB</v>
          </cell>
          <cell r="Q14" t="str">
            <v>PR19SWB_PC F1</v>
          </cell>
          <cell r="R14" t="str">
            <v>TMS</v>
          </cell>
          <cell r="S14" t="str">
            <v>PR19TMS_CS02</v>
          </cell>
          <cell r="T14" t="str">
            <v>TMS</v>
          </cell>
          <cell r="U14" t="str">
            <v>PR19TMS_CS01</v>
          </cell>
          <cell r="V14" t="str">
            <v>SES</v>
          </cell>
          <cell r="W14" t="str">
            <v>PR19SES_C.1</v>
          </cell>
          <cell r="X14" t="str">
            <v>SES</v>
          </cell>
          <cell r="Y14" t="str">
            <v>PR19SES_B.5</v>
          </cell>
          <cell r="Z14" t="str">
            <v>TMS</v>
          </cell>
          <cell r="AA14" t="str">
            <v>PR19TMS_DS01</v>
          </cell>
        </row>
        <row r="15">
          <cell r="B15" t="str">
            <v>SEW</v>
          </cell>
          <cell r="C15" t="str">
            <v>PR19SEW_A.1</v>
          </cell>
          <cell r="D15" t="str">
            <v>SEW</v>
          </cell>
          <cell r="E15" t="str">
            <v>PR19SEW_B.1</v>
          </cell>
          <cell r="F15" t="str">
            <v>SES</v>
          </cell>
          <cell r="G15" t="str">
            <v>PR19SES_C.4</v>
          </cell>
          <cell r="H15" t="str">
            <v>SEW</v>
          </cell>
          <cell r="I15" t="str">
            <v>PR19SEW_E.1</v>
          </cell>
          <cell r="J15" t="str">
            <v>SEW</v>
          </cell>
          <cell r="K15" t="str">
            <v>PR19SEW_B.2</v>
          </cell>
          <cell r="L15" t="str">
            <v>SEW</v>
          </cell>
          <cell r="M15" t="str">
            <v>PR19SEW_B.3</v>
          </cell>
          <cell r="N15" t="str">
            <v>UUW</v>
          </cell>
          <cell r="O15" t="str">
            <v>PR19UUW_G02-WWN</v>
          </cell>
          <cell r="P15" t="str">
            <v>TMS</v>
          </cell>
          <cell r="Q15" t="str">
            <v>PR19TMS_ES01</v>
          </cell>
          <cell r="R15" t="str">
            <v>UUW</v>
          </cell>
          <cell r="S15" t="str">
            <v>PR19UUW_F01-WWN</v>
          </cell>
          <cell r="T15" t="str">
            <v>UUW</v>
          </cell>
          <cell r="U15" t="str">
            <v>PR19UUW_C02-CF</v>
          </cell>
          <cell r="V15" t="str">
            <v>SEW</v>
          </cell>
          <cell r="W15" t="str">
            <v>PR19SEW_G.1</v>
          </cell>
          <cell r="X15" t="str">
            <v>SEW</v>
          </cell>
          <cell r="Y15" t="str">
            <v>PR19SEW_J.1</v>
          </cell>
          <cell r="Z15" t="str">
            <v>UUW</v>
          </cell>
          <cell r="AA15" t="str">
            <v>PR19UUW_G01-WWN</v>
          </cell>
        </row>
        <row r="16">
          <cell r="B16" t="str">
            <v>SRN</v>
          </cell>
          <cell r="C16" t="str">
            <v>PR19SRN_WN02</v>
          </cell>
          <cell r="D16" t="str">
            <v>SRN</v>
          </cell>
          <cell r="E16" t="str">
            <v>PR19SRN_WN03</v>
          </cell>
          <cell r="F16" t="str">
            <v>SEW</v>
          </cell>
          <cell r="G16" t="str">
            <v>PR19SEW_D.1</v>
          </cell>
          <cell r="H16" t="str">
            <v>SRN</v>
          </cell>
          <cell r="I16" t="str">
            <v>PR19SRN_WR01</v>
          </cell>
          <cell r="J16" t="str">
            <v>SRN</v>
          </cell>
          <cell r="K16" t="str">
            <v>PR19SRN_WN05</v>
          </cell>
          <cell r="L16" t="str">
            <v>SRN</v>
          </cell>
          <cell r="M16" t="str">
            <v>PR19SRN_WN06</v>
          </cell>
          <cell r="N16" t="str">
            <v>WSH</v>
          </cell>
          <cell r="O16" t="str">
            <v>PR19WSH_Rt1</v>
          </cell>
          <cell r="P16" t="str">
            <v>UUW</v>
          </cell>
          <cell r="Q16" t="str">
            <v>PR19UUW_C01-WWN</v>
          </cell>
          <cell r="R16" t="str">
            <v>WSH</v>
          </cell>
          <cell r="S16" t="str">
            <v>PR19WSH_Rt3</v>
          </cell>
          <cell r="T16" t="str">
            <v>WSH</v>
          </cell>
          <cell r="U16" t="str">
            <v>PR19WSH_En1</v>
          </cell>
          <cell r="V16" t="str">
            <v>SRN</v>
          </cell>
          <cell r="W16" t="str">
            <v>PR19SRN_WR02</v>
          </cell>
          <cell r="X16" t="str">
            <v>SRN</v>
          </cell>
          <cell r="Y16" t="str">
            <v>PR19SRN_RR08</v>
          </cell>
          <cell r="Z16" t="str">
            <v>WSH</v>
          </cell>
          <cell r="AA16" t="str">
            <v>PR19WSH_Ft2</v>
          </cell>
        </row>
        <row r="17">
          <cell r="B17" t="str">
            <v>SSC</v>
          </cell>
          <cell r="C17" t="str">
            <v>PR19SSC_D1</v>
          </cell>
          <cell r="D17" t="str">
            <v>SSC</v>
          </cell>
          <cell r="E17" t="str">
            <v>PR19SSC_D2</v>
          </cell>
          <cell r="F17" t="str">
            <v>SRN</v>
          </cell>
          <cell r="G17" t="str">
            <v>PR19SRN_WN04</v>
          </cell>
          <cell r="H17" t="str">
            <v>SSC</v>
          </cell>
          <cell r="I17" t="str">
            <v>PR19SSC_C3</v>
          </cell>
          <cell r="J17" t="str">
            <v>SSC</v>
          </cell>
          <cell r="K17" t="str">
            <v>PR19SSC_D4</v>
          </cell>
          <cell r="L17" t="str">
            <v>SSC</v>
          </cell>
          <cell r="M17" t="str">
            <v>PR19SSC_D5</v>
          </cell>
          <cell r="N17" t="str">
            <v>WSX</v>
          </cell>
          <cell r="O17" t="str">
            <v>PR19WSX_F1</v>
          </cell>
          <cell r="P17" t="str">
            <v>WSH</v>
          </cell>
          <cell r="Q17" t="str">
            <v>PR19WSH_En3</v>
          </cell>
          <cell r="R17" t="str">
            <v>WSX</v>
          </cell>
          <cell r="S17" t="str">
            <v>PR19WSX_R6</v>
          </cell>
          <cell r="T17" t="str">
            <v>WSX</v>
          </cell>
          <cell r="U17" t="str">
            <v>PR19WSX_E1</v>
          </cell>
          <cell r="V17" t="str">
            <v>SSC</v>
          </cell>
          <cell r="W17" t="str">
            <v>PR19SSC_D3</v>
          </cell>
          <cell r="X17" t="str">
            <v>SSC</v>
          </cell>
          <cell r="Y17" t="str">
            <v>PR19SSC_B4</v>
          </cell>
          <cell r="Z17" t="str">
            <v>WSX</v>
          </cell>
          <cell r="AA17" t="str">
            <v>PR19WSX_R3</v>
          </cell>
        </row>
        <row r="18">
          <cell r="B18" t="str">
            <v>SVE</v>
          </cell>
          <cell r="C18" t="str">
            <v>PR19SVE_H01</v>
          </cell>
          <cell r="D18" t="str">
            <v>SVE</v>
          </cell>
          <cell r="E18" t="str">
            <v>PR19SVE_G01</v>
          </cell>
          <cell r="F18" t="str">
            <v>SSC</v>
          </cell>
          <cell r="G18" t="str">
            <v>PR19SSC_C1</v>
          </cell>
          <cell r="H18" t="str">
            <v>SSC1</v>
          </cell>
          <cell r="I18" t="str">
            <v>PR19SSC_C4</v>
          </cell>
          <cell r="J18" t="str">
            <v>SVE</v>
          </cell>
          <cell r="K18" t="str">
            <v>PR19SVE_G04</v>
          </cell>
          <cell r="L18" t="str">
            <v>SVE</v>
          </cell>
          <cell r="M18" t="str">
            <v>PR19SVE_G05</v>
          </cell>
          <cell r="N18" t="str">
            <v>YKY</v>
          </cell>
          <cell r="O18" t="str">
            <v>PR19YKY_31</v>
          </cell>
          <cell r="P18" t="str">
            <v>WSX</v>
          </cell>
          <cell r="Q18" t="str">
            <v>PR19WSX_E2</v>
          </cell>
          <cell r="R18" t="str">
            <v>YKY</v>
          </cell>
          <cell r="S18" t="str">
            <v>PR19YKY_33</v>
          </cell>
          <cell r="T18" t="str">
            <v>YKY</v>
          </cell>
          <cell r="U18" t="str">
            <v>PR19YKY_32</v>
          </cell>
          <cell r="V18" t="str">
            <v>SVE</v>
          </cell>
          <cell r="W18" t="str">
            <v>PR19SVE_G06</v>
          </cell>
          <cell r="X18" t="str">
            <v>SVE</v>
          </cell>
          <cell r="Y18" t="str">
            <v>PR19SVE_E02</v>
          </cell>
          <cell r="Z18" t="str">
            <v>YKY</v>
          </cell>
          <cell r="AA18" t="str">
            <v>PR19YKY_34</v>
          </cell>
        </row>
        <row r="19">
          <cell r="B19" t="str">
            <v>SWB</v>
          </cell>
          <cell r="C19" t="str">
            <v>PR19SWB_PC A1</v>
          </cell>
          <cell r="D19" t="str">
            <v>SWB</v>
          </cell>
          <cell r="E19" t="str">
            <v>PR19SWB_PC A2</v>
          </cell>
          <cell r="F19" t="str">
            <v>SSC1</v>
          </cell>
          <cell r="G19" t="str">
            <v>PR19SSC_C2</v>
          </cell>
          <cell r="H19" t="str">
            <v>SVE</v>
          </cell>
          <cell r="I19" t="str">
            <v>PR19SVE_G03</v>
          </cell>
          <cell r="J19" t="str">
            <v>SWB</v>
          </cell>
          <cell r="K19" t="str">
            <v>PR19SWB_PC A3</v>
          </cell>
          <cell r="L19" t="str">
            <v>SWB</v>
          </cell>
          <cell r="M19" t="str">
            <v>PR19SWB_PC A4</v>
          </cell>
          <cell r="P19" t="str">
            <v>YKY</v>
          </cell>
          <cell r="Q19" t="str">
            <v>PR19YKY_30</v>
          </cell>
          <cell r="V19" t="str">
            <v>SWB</v>
          </cell>
          <cell r="W19" t="str">
            <v>PR19SWB_PC D1</v>
          </cell>
          <cell r="X19" t="str">
            <v>SWB</v>
          </cell>
          <cell r="Y19" t="str">
            <v>PR19SWB_PC E6</v>
          </cell>
        </row>
        <row r="20">
          <cell r="B20" t="str">
            <v>TMS</v>
          </cell>
          <cell r="C20" t="str">
            <v>PR19TMS_BW06a</v>
          </cell>
          <cell r="D20" t="str">
            <v>TMS</v>
          </cell>
          <cell r="E20" t="str">
            <v>PR19TMS_BW03</v>
          </cell>
          <cell r="F20" t="str">
            <v>SVE</v>
          </cell>
          <cell r="G20" t="str">
            <v>PR19SVE_G02</v>
          </cell>
          <cell r="H20" t="str">
            <v>SWB</v>
          </cell>
          <cell r="I20" t="str">
            <v>PR19SWB_PC C3</v>
          </cell>
          <cell r="J20" t="str">
            <v>TMS</v>
          </cell>
          <cell r="K20" t="str">
            <v>PR19TMS_BW01</v>
          </cell>
          <cell r="L20" t="str">
            <v>TMS</v>
          </cell>
          <cell r="M20" t="str">
            <v>PR19TMS_BW02</v>
          </cell>
          <cell r="V20" t="str">
            <v>TMS</v>
          </cell>
          <cell r="W20" t="str">
            <v>PR19TMS_DW01</v>
          </cell>
          <cell r="X20" t="str">
            <v>TMS</v>
          </cell>
          <cell r="Y20" t="str">
            <v>PR19TMS_AR06</v>
          </cell>
        </row>
        <row r="21">
          <cell r="B21" t="str">
            <v>UUW</v>
          </cell>
          <cell r="C21" t="str">
            <v>PR19UUW_A01-CF</v>
          </cell>
          <cell r="D21" t="str">
            <v>UUW</v>
          </cell>
          <cell r="E21" t="str">
            <v>PR19UUW_B03-WN</v>
          </cell>
          <cell r="F21" t="str">
            <v>SWB</v>
          </cell>
          <cell r="G21" t="str">
            <v>PR19SWB_PC C2</v>
          </cell>
          <cell r="H21" t="str">
            <v>TMS</v>
          </cell>
          <cell r="I21" t="str">
            <v>PR19TMS_BW05</v>
          </cell>
          <cell r="J21" t="str">
            <v>UUW</v>
          </cell>
          <cell r="K21" t="str">
            <v>PR19UUW_B02-WN</v>
          </cell>
          <cell r="L21" t="str">
            <v>UUW</v>
          </cell>
          <cell r="M21" t="str">
            <v>PR19UUW_B04-CF</v>
          </cell>
          <cell r="V21" t="str">
            <v>UUW</v>
          </cell>
          <cell r="W21" t="str">
            <v>PR19UUW_B06-CF</v>
          </cell>
          <cell r="X21" t="str">
            <v>UUW</v>
          </cell>
          <cell r="Y21" t="str">
            <v>PR19UUW_D03-HH</v>
          </cell>
        </row>
        <row r="22">
          <cell r="B22" t="str">
            <v>WSH</v>
          </cell>
          <cell r="C22" t="str">
            <v>PR19WSH_Wt1</v>
          </cell>
          <cell r="D22" t="str">
            <v>WSH</v>
          </cell>
          <cell r="E22" t="str">
            <v>PR19WSH_Wt2</v>
          </cell>
          <cell r="F22" t="str">
            <v>TMS</v>
          </cell>
          <cell r="G22" t="str">
            <v>PR19TMS_BW04</v>
          </cell>
          <cell r="H22" t="str">
            <v>UUW</v>
          </cell>
          <cell r="I22" t="str">
            <v>PR19UUW_B05-WN</v>
          </cell>
          <cell r="J22" t="str">
            <v>WSH</v>
          </cell>
          <cell r="K22" t="str">
            <v>PR19WSH_Wt4</v>
          </cell>
          <cell r="L22" t="str">
            <v>WSH</v>
          </cell>
          <cell r="M22" t="str">
            <v>PR19WSH_Wt5</v>
          </cell>
          <cell r="V22" t="str">
            <v>WSH</v>
          </cell>
          <cell r="W22" t="str">
            <v>PR19WSH_Ft1</v>
          </cell>
          <cell r="X22" t="str">
            <v>WSH</v>
          </cell>
          <cell r="Y22" t="str">
            <v>PR19WSH_Sv5</v>
          </cell>
        </row>
        <row r="23">
          <cell r="B23" t="str">
            <v>WSX</v>
          </cell>
          <cell r="C23" t="str">
            <v>PR19WSX_Q1</v>
          </cell>
          <cell r="D23" t="str">
            <v>WSX</v>
          </cell>
          <cell r="E23" t="str">
            <v>PR19WSX_R1</v>
          </cell>
          <cell r="F23" t="str">
            <v>UUW</v>
          </cell>
          <cell r="G23" t="str">
            <v>PR19UUW_B01-WN</v>
          </cell>
          <cell r="H23" t="str">
            <v>WSH</v>
          </cell>
          <cell r="I23" t="str">
            <v>PR19WSH_En5</v>
          </cell>
          <cell r="J23" t="str">
            <v>WSX</v>
          </cell>
          <cell r="K23" t="str">
            <v>PR19WSX_R4</v>
          </cell>
          <cell r="L23" t="str">
            <v>WSX</v>
          </cell>
          <cell r="M23" t="str">
            <v>PR19WSX_R5</v>
          </cell>
          <cell r="V23" t="str">
            <v>WSX</v>
          </cell>
          <cell r="W23" t="str">
            <v>PR19WSX_R2</v>
          </cell>
          <cell r="X23" t="str">
            <v>WSX</v>
          </cell>
          <cell r="Y23" t="str">
            <v>PR19WSX_C1</v>
          </cell>
        </row>
        <row r="24">
          <cell r="B24" t="str">
            <v>YKY</v>
          </cell>
          <cell r="C24" t="str">
            <v>PR19YKY_20</v>
          </cell>
          <cell r="D24" t="str">
            <v>YKY</v>
          </cell>
          <cell r="E24" t="str">
            <v>PR19YKY_21</v>
          </cell>
          <cell r="F24" t="str">
            <v>WSH</v>
          </cell>
          <cell r="G24" t="str">
            <v>PR19WSH_En4</v>
          </cell>
          <cell r="H24" t="str">
            <v>WSX</v>
          </cell>
          <cell r="I24" t="str">
            <v>PR19WSX_W2</v>
          </cell>
          <cell r="J24" t="str">
            <v>YKY</v>
          </cell>
          <cell r="K24" t="str">
            <v>PR19YKY_24</v>
          </cell>
          <cell r="L24" t="str">
            <v>YKY</v>
          </cell>
          <cell r="M24" t="str">
            <v>PR19YKY_23</v>
          </cell>
          <cell r="V24" t="str">
            <v>YKY</v>
          </cell>
          <cell r="W24" t="str">
            <v>PR19YKY_38</v>
          </cell>
          <cell r="X24" t="str">
            <v>YKY</v>
          </cell>
          <cell r="Y24" t="str">
            <v>PR19YKY_42</v>
          </cell>
        </row>
        <row r="25">
          <cell r="F25" t="str">
            <v>WSX</v>
          </cell>
          <cell r="G25" t="str">
            <v>PR19WSX_W1</v>
          </cell>
          <cell r="H25" t="str">
            <v>YKY</v>
          </cell>
          <cell r="I25" t="str">
            <v>PR19YKY_25</v>
          </cell>
        </row>
        <row r="26">
          <cell r="F26" t="str">
            <v>YKY</v>
          </cell>
          <cell r="G26" t="str">
            <v>PR19YKY_22</v>
          </cell>
        </row>
        <row r="32">
          <cell r="C32" t="str">
            <v>AFW</v>
          </cell>
          <cell r="D32">
            <v>0</v>
          </cell>
          <cell r="E32" t="str">
            <v>ANH</v>
          </cell>
          <cell r="F32">
            <v>0</v>
          </cell>
          <cell r="G32" t="str">
            <v>BRL</v>
          </cell>
          <cell r="H32">
            <v>0</v>
          </cell>
          <cell r="I32" t="str">
            <v>HDD</v>
          </cell>
          <cell r="J32">
            <v>0</v>
          </cell>
          <cell r="K32" t="str">
            <v>NES</v>
          </cell>
          <cell r="L32">
            <v>0</v>
          </cell>
          <cell r="M32" t="str">
            <v>PRT</v>
          </cell>
          <cell r="N32">
            <v>0</v>
          </cell>
          <cell r="O32" t="str">
            <v>SES</v>
          </cell>
          <cell r="P32">
            <v>0</v>
          </cell>
          <cell r="Q32" t="str">
            <v>SEW</v>
          </cell>
          <cell r="R32">
            <v>0</v>
          </cell>
          <cell r="S32" t="str">
            <v>SRN</v>
          </cell>
          <cell r="T32">
            <v>0</v>
          </cell>
          <cell r="U32" t="str">
            <v>SSC</v>
          </cell>
          <cell r="V32">
            <v>0</v>
          </cell>
          <cell r="W32" t="str">
            <v>SVE</v>
          </cell>
          <cell r="X32">
            <v>0</v>
          </cell>
          <cell r="Y32" t="str">
            <v>SWB</v>
          </cell>
          <cell r="Z32">
            <v>0</v>
          </cell>
          <cell r="AA32" t="str">
            <v>TMS</v>
          </cell>
          <cell r="AB32">
            <v>0</v>
          </cell>
          <cell r="AC32" t="str">
            <v>UUW</v>
          </cell>
          <cell r="AD32">
            <v>0</v>
          </cell>
          <cell r="AE32" t="str">
            <v>WSH</v>
          </cell>
          <cell r="AF32">
            <v>0</v>
          </cell>
          <cell r="AG32" t="str">
            <v>WSX</v>
          </cell>
          <cell r="AH32">
            <v>0</v>
          </cell>
          <cell r="AI32" t="str">
            <v>YKY</v>
          </cell>
        </row>
        <row r="33">
          <cell r="C33" t="str">
            <v>PR19AFW_W-B2</v>
          </cell>
          <cell r="D33">
            <v>0</v>
          </cell>
          <cell r="E33" t="str">
            <v>PR19ANH_15</v>
          </cell>
          <cell r="F33">
            <v>0</v>
          </cell>
          <cell r="G33" t="str">
            <v>PR19BRL_PC06</v>
          </cell>
          <cell r="H33">
            <v>0</v>
          </cell>
          <cell r="I33" t="str">
            <v>PR19HDD_A2</v>
          </cell>
          <cell r="J33">
            <v>0</v>
          </cell>
          <cell r="K33" t="str">
            <v>PR19NES_BES04</v>
          </cell>
          <cell r="L33">
            <v>0</v>
          </cell>
          <cell r="M33" t="str">
            <v>PR19PRT_PRT-Network Plus-06</v>
          </cell>
          <cell r="N33">
            <v>0</v>
          </cell>
          <cell r="O33" t="str">
            <v>PR19SES_A.3</v>
          </cell>
          <cell r="P33">
            <v>0</v>
          </cell>
          <cell r="Q33" t="str">
            <v>PR19SEW_A.2</v>
          </cell>
          <cell r="R33">
            <v>0</v>
          </cell>
          <cell r="S33" t="str">
            <v>PR19SRN_WN07</v>
          </cell>
          <cell r="T33">
            <v>0</v>
          </cell>
          <cell r="U33" t="str">
            <v>PR19SSC_B1</v>
          </cell>
          <cell r="V33">
            <v>0</v>
          </cell>
          <cell r="W33" t="str">
            <v>PR19SVE_A01</v>
          </cell>
          <cell r="X33">
            <v>0</v>
          </cell>
          <cell r="Y33" t="str">
            <v>PR19SWB_PC A5</v>
          </cell>
          <cell r="Z33">
            <v>0</v>
          </cell>
          <cell r="AA33" t="str">
            <v>PR19TMS_BW07</v>
          </cell>
          <cell r="AB33">
            <v>0</v>
          </cell>
          <cell r="AC33" t="str">
            <v>PR19UUW_A02-WN</v>
          </cell>
          <cell r="AD33">
            <v>0</v>
          </cell>
          <cell r="AE33" t="str">
            <v>PR19WSH_Wt3</v>
          </cell>
          <cell r="AF33">
            <v>0</v>
          </cell>
          <cell r="AG33" t="str">
            <v>PR19WSX_A1</v>
          </cell>
          <cell r="AH33">
            <v>0</v>
          </cell>
          <cell r="AI33" t="str">
            <v>PR19YKY_1</v>
          </cell>
        </row>
        <row r="34">
          <cell r="C34" t="str">
            <v>PR19AFW_R-C4</v>
          </cell>
          <cell r="D34">
            <v>0</v>
          </cell>
          <cell r="E34" t="str">
            <v>PR19ANH_16</v>
          </cell>
          <cell r="F34">
            <v>0</v>
          </cell>
          <cell r="G34" t="str">
            <v>PR19BRL_PC07</v>
          </cell>
          <cell r="H34">
            <v>0</v>
          </cell>
          <cell r="I34" t="str">
            <v>PR19HDD_A3</v>
          </cell>
          <cell r="J34">
            <v>0</v>
          </cell>
          <cell r="K34" t="str">
            <v>PR19NES_BES08</v>
          </cell>
          <cell r="L34">
            <v>0</v>
          </cell>
          <cell r="M34" t="str">
            <v>PR19PRT_PRT-Network Plus-05</v>
          </cell>
          <cell r="N34">
            <v>0</v>
          </cell>
          <cell r="O34" t="str">
            <v>PR19SES_B.1</v>
          </cell>
          <cell r="P34">
            <v>0</v>
          </cell>
          <cell r="Q34" t="str">
            <v>PR19SEW_A.3</v>
          </cell>
          <cell r="R34">
            <v>0</v>
          </cell>
          <cell r="S34" t="str">
            <v>PR19SRN_WN08</v>
          </cell>
          <cell r="T34">
            <v>0</v>
          </cell>
          <cell r="U34" t="str">
            <v>PR19SSC_B2</v>
          </cell>
          <cell r="V34">
            <v>0</v>
          </cell>
          <cell r="W34" t="str">
            <v>PR19SVE_A03</v>
          </cell>
          <cell r="X34">
            <v>0</v>
          </cell>
          <cell r="Y34" t="str">
            <v>PR19SWB_PC C1</v>
          </cell>
          <cell r="Z34">
            <v>0</v>
          </cell>
          <cell r="AA34" t="str">
            <v>PR19TMS_BW08</v>
          </cell>
          <cell r="AB34">
            <v>0</v>
          </cell>
          <cell r="AC34" t="str">
            <v>PR19UUW_A03-WN</v>
          </cell>
          <cell r="AD34">
            <v>0</v>
          </cell>
          <cell r="AE34" t="str">
            <v>PR19WSH_Wt8</v>
          </cell>
          <cell r="AF34">
            <v>0</v>
          </cell>
          <cell r="AG34" t="str">
            <v>PR19WSX_A3</v>
          </cell>
          <cell r="AH34">
            <v>0</v>
          </cell>
          <cell r="AI34" t="str">
            <v>PR19YKY_2</v>
          </cell>
        </row>
        <row r="35">
          <cell r="C35" t="str">
            <v>PR19AFW_W-B3</v>
          </cell>
          <cell r="D35">
            <v>0</v>
          </cell>
          <cell r="E35" t="str">
            <v>PR19ANH_20</v>
          </cell>
          <cell r="F35">
            <v>0</v>
          </cell>
          <cell r="G35" t="str">
            <v>PR19BRL_PC08</v>
          </cell>
          <cell r="H35">
            <v>0</v>
          </cell>
          <cell r="I35" t="str">
            <v>PR19HDD_B7</v>
          </cell>
          <cell r="J35">
            <v>0</v>
          </cell>
          <cell r="K35" t="str">
            <v>PR19NES_BES09</v>
          </cell>
          <cell r="L35">
            <v>0</v>
          </cell>
          <cell r="M35" t="str">
            <v>PR19PRT_PRT-Network Plus-08</v>
          </cell>
          <cell r="N35">
            <v>0</v>
          </cell>
          <cell r="O35" t="str">
            <v>PR19SES_B.4</v>
          </cell>
          <cell r="P35">
            <v>0</v>
          </cell>
          <cell r="Q35" t="str">
            <v>PR19SEW_L.2</v>
          </cell>
          <cell r="R35">
            <v>0</v>
          </cell>
          <cell r="S35" t="str">
            <v>PR19SRN_WR05</v>
          </cell>
          <cell r="T35">
            <v>0</v>
          </cell>
          <cell r="U35" t="str">
            <v>PR19SSC_B3</v>
          </cell>
          <cell r="V35">
            <v>0</v>
          </cell>
          <cell r="W35" t="str">
            <v>PR19SVE_B01</v>
          </cell>
          <cell r="X35">
            <v>0</v>
          </cell>
          <cell r="Y35" t="str">
            <v>PR19SWB_PC D4</v>
          </cell>
          <cell r="Z35">
            <v>0</v>
          </cell>
          <cell r="AA35" t="str">
            <v>PR19TMS_BW09</v>
          </cell>
          <cell r="AB35">
            <v>0</v>
          </cell>
          <cell r="AC35" t="str">
            <v>PR19UUW_A04-WN</v>
          </cell>
          <cell r="AD35">
            <v>0</v>
          </cell>
          <cell r="AE35" t="str">
            <v>PR19WSH_Sv4</v>
          </cell>
          <cell r="AF35">
            <v>0</v>
          </cell>
          <cell r="AG35" t="str">
            <v>PR19WSX_A4</v>
          </cell>
          <cell r="AH35">
            <v>0</v>
          </cell>
          <cell r="AI35" t="str">
            <v>PR19YKY_7</v>
          </cell>
        </row>
        <row r="36">
          <cell r="C36" t="str">
            <v>PR19AFW_W-B4</v>
          </cell>
          <cell r="D36">
            <v>0</v>
          </cell>
          <cell r="E36" t="str">
            <v>PR19ANH_23</v>
          </cell>
          <cell r="F36">
            <v>0</v>
          </cell>
          <cell r="G36" t="str">
            <v>PR19BRL_PC09</v>
          </cell>
          <cell r="H36">
            <v>0</v>
          </cell>
          <cell r="I36" t="str">
            <v>PR19HDD_C2</v>
          </cell>
          <cell r="J36">
            <v>0</v>
          </cell>
          <cell r="K36" t="str">
            <v>PR19NES_BES11</v>
          </cell>
          <cell r="L36">
            <v>0</v>
          </cell>
          <cell r="M36" t="str">
            <v>PR19PRT_PRT-Water Resources-02</v>
          </cell>
          <cell r="N36">
            <v>0</v>
          </cell>
          <cell r="O36" t="str">
            <v>PR19SES_D.1</v>
          </cell>
          <cell r="P36">
            <v>0</v>
          </cell>
          <cell r="Q36" t="str">
            <v>PR19SEW_L.3</v>
          </cell>
          <cell r="R36">
            <v>0</v>
          </cell>
          <cell r="S36" t="str">
            <v>PR19SRN_RR02</v>
          </cell>
          <cell r="T36">
            <v>0</v>
          </cell>
          <cell r="U36" t="str">
            <v>PR19SSC_C5</v>
          </cell>
          <cell r="V36">
            <v>0</v>
          </cell>
          <cell r="W36" t="str">
            <v>PR19SVE_C03</v>
          </cell>
          <cell r="X36">
            <v>0</v>
          </cell>
          <cell r="Y36" t="str">
            <v>PR19SWB_PC E2</v>
          </cell>
          <cell r="Z36">
            <v>0</v>
          </cell>
          <cell r="AA36" t="str">
            <v>PR19TMS_BW10</v>
          </cell>
          <cell r="AB36">
            <v>0</v>
          </cell>
          <cell r="AC36" t="str">
            <v>PR19UUW_A05-WN</v>
          </cell>
          <cell r="AD36">
            <v>0</v>
          </cell>
          <cell r="AE36" t="str">
            <v>PR19WSH_Bl4</v>
          </cell>
          <cell r="AF36">
            <v>0</v>
          </cell>
          <cell r="AG36" t="str">
            <v>PR19WSX_C3</v>
          </cell>
          <cell r="AH36">
            <v>0</v>
          </cell>
          <cell r="AI36" t="str">
            <v>PR19YKY_17</v>
          </cell>
        </row>
        <row r="37">
          <cell r="C37" t="str">
            <v>PR19AFW_W-B5</v>
          </cell>
          <cell r="D37">
            <v>0</v>
          </cell>
          <cell r="E37" t="str">
            <v>PR19ANH_34</v>
          </cell>
          <cell r="F37">
            <v>0</v>
          </cell>
          <cell r="G37" t="str">
            <v>PR19BRL_PC10</v>
          </cell>
          <cell r="H37">
            <v>0</v>
          </cell>
          <cell r="I37" t="str">
            <v>PR19HDD_F1</v>
          </cell>
          <cell r="J37">
            <v>0</v>
          </cell>
          <cell r="K37" t="str">
            <v>PR19NES_BES12</v>
          </cell>
          <cell r="L37">
            <v>0</v>
          </cell>
          <cell r="M37" t="str">
            <v>PR19PRT_PRT-Water Resources-01</v>
          </cell>
          <cell r="N37">
            <v>0</v>
          </cell>
          <cell r="O37" t="str">
            <v>PR19SES_E.2</v>
          </cell>
          <cell r="P37">
            <v>0</v>
          </cell>
          <cell r="Q37" t="str">
            <v>PR19SEW_B.4</v>
          </cell>
          <cell r="R37">
            <v>0</v>
          </cell>
          <cell r="S37" t="str">
            <v>PR19SRN_RR03</v>
          </cell>
          <cell r="T37">
            <v>0</v>
          </cell>
          <cell r="U37" t="str">
            <v>PR19SSC_C7</v>
          </cell>
          <cell r="V37">
            <v>0</v>
          </cell>
          <cell r="W37" t="str">
            <v>PR19SVE_G07</v>
          </cell>
          <cell r="X37">
            <v>0</v>
          </cell>
          <cell r="Y37" t="str">
            <v>PR19SWB_PC F2</v>
          </cell>
          <cell r="Z37">
            <v>0</v>
          </cell>
          <cell r="AA37" t="str">
            <v>PR19TMS_DW02</v>
          </cell>
          <cell r="AB37">
            <v>0</v>
          </cell>
          <cell r="AC37" t="str">
            <v>PR19UUW_B07-WN</v>
          </cell>
          <cell r="AD37">
            <v>0</v>
          </cell>
          <cell r="AE37" t="str">
            <v>PR19WSH_Ft11</v>
          </cell>
          <cell r="AF37">
            <v>0</v>
          </cell>
          <cell r="AG37" t="str">
            <v>PR19WSX_W3</v>
          </cell>
          <cell r="AH37">
            <v>0</v>
          </cell>
          <cell r="AI37" t="str">
            <v>PR19YKY_18</v>
          </cell>
        </row>
        <row r="38">
          <cell r="C38" t="str">
            <v>PR19AFW_W-D5b</v>
          </cell>
          <cell r="D38">
            <v>0</v>
          </cell>
          <cell r="E38" t="str">
            <v>PR19ANH_38</v>
          </cell>
          <cell r="F38">
            <v>0</v>
          </cell>
          <cell r="G38" t="str">
            <v>PR19BRL_PC17</v>
          </cell>
          <cell r="H38">
            <v>0</v>
          </cell>
          <cell r="I38" t="str">
            <v>PR19HDD_G3</v>
          </cell>
          <cell r="J38">
            <v>0</v>
          </cell>
          <cell r="K38" t="str">
            <v>PR19NES_BES13</v>
          </cell>
          <cell r="L38">
            <v>0</v>
          </cell>
          <cell r="M38" t="str">
            <v>PR19PRT_PRT-Water Resources-06</v>
          </cell>
          <cell r="N38">
            <v>0</v>
          </cell>
          <cell r="O38" t="str">
            <v>PR19SES_E.6</v>
          </cell>
          <cell r="P38">
            <v>0</v>
          </cell>
          <cell r="Q38" t="str">
            <v>PR19SEW_B.6</v>
          </cell>
          <cell r="R38">
            <v>0</v>
          </cell>
          <cell r="S38" t="str">
            <v>PR19SRN_WN09</v>
          </cell>
          <cell r="T38">
            <v>0</v>
          </cell>
          <cell r="U38" t="str">
            <v>PR19SSC_D6</v>
          </cell>
          <cell r="V38">
            <v>0</v>
          </cell>
          <cell r="W38" t="str">
            <v>PR19SVE_G08</v>
          </cell>
          <cell r="X38">
            <v>0</v>
          </cell>
          <cell r="Y38" t="str">
            <v>PR19SWB_PC F5</v>
          </cell>
          <cell r="Z38">
            <v>0</v>
          </cell>
          <cell r="AA38" t="str">
            <v>PR19TMS_DWS01</v>
          </cell>
          <cell r="AB38">
            <v>0</v>
          </cell>
          <cell r="AC38" t="str">
            <v>PR19UUW_B08-WN</v>
          </cell>
          <cell r="AD38">
            <v>0</v>
          </cell>
          <cell r="AE38" t="str">
            <v>PR19WSH_Bl6</v>
          </cell>
          <cell r="AF38">
            <v>0</v>
          </cell>
          <cell r="AG38" t="str">
            <v>PR19WSX_Q2</v>
          </cell>
          <cell r="AH38">
            <v>0</v>
          </cell>
          <cell r="AI38" t="str">
            <v>PR19YKY_26</v>
          </cell>
        </row>
        <row r="39">
          <cell r="C39" t="str">
            <v>PR19AFW_W-C2</v>
          </cell>
          <cell r="D39">
            <v>0</v>
          </cell>
          <cell r="E39" t="str">
            <v>PR19ANH_39</v>
          </cell>
          <cell r="F39">
            <v>0</v>
          </cell>
          <cell r="G39" t="str">
            <v>PR19BRL_PC20</v>
          </cell>
          <cell r="H39">
            <v>0</v>
          </cell>
          <cell r="I39" t="str">
            <v>PR19HDD_B8</v>
          </cell>
          <cell r="J39">
            <v>0</v>
          </cell>
          <cell r="K39" t="str">
            <v>PR19NES_BES14</v>
          </cell>
          <cell r="L39">
            <v>0</v>
          </cell>
          <cell r="M39" t="str">
            <v>PR19PRT_PRT-Retail-02</v>
          </cell>
          <cell r="N39">
            <v>0</v>
          </cell>
          <cell r="O39" t="str">
            <v>PR19SES_A.5</v>
          </cell>
          <cell r="P39">
            <v>0</v>
          </cell>
          <cell r="Q39" t="str">
            <v>PR19SEW_H.1</v>
          </cell>
          <cell r="R39">
            <v>0</v>
          </cell>
          <cell r="S39" t="str">
            <v>PR19SRN_WN11</v>
          </cell>
          <cell r="T39">
            <v>0</v>
          </cell>
          <cell r="U39" t="str">
            <v>PR19SSC_D7</v>
          </cell>
          <cell r="V39">
            <v>0</v>
          </cell>
          <cell r="W39" t="str">
            <v>PR19SVE_G09</v>
          </cell>
          <cell r="X39">
            <v>0</v>
          </cell>
          <cell r="Y39" t="str">
            <v>PR19SWB_PC H2</v>
          </cell>
          <cell r="Z39">
            <v>0</v>
          </cell>
          <cell r="AA39" t="str">
            <v>PR19TMS_DWS02</v>
          </cell>
          <cell r="AB39">
            <v>0</v>
          </cell>
          <cell r="AC39" t="str">
            <v>PR19UUW_B09-DP</v>
          </cell>
          <cell r="AD39">
            <v>0</v>
          </cell>
          <cell r="AE39" t="str">
            <v>PR19WSH_Bl8</v>
          </cell>
          <cell r="AF39">
            <v>0</v>
          </cell>
          <cell r="AG39" t="str">
            <v>PR19WSX_Q3</v>
          </cell>
          <cell r="AH39">
            <v>0</v>
          </cell>
          <cell r="AI39" t="str">
            <v>PR19YKY_27</v>
          </cell>
        </row>
        <row r="40">
          <cell r="C40" t="str">
            <v>PR19AFW_W-N1</v>
          </cell>
          <cell r="D40">
            <v>0</v>
          </cell>
          <cell r="E40" t="str">
            <v>PR19ANH_41</v>
          </cell>
          <cell r="F40">
            <v>0</v>
          </cell>
          <cell r="G40" t="str">
            <v>PR19BRL_PC21</v>
          </cell>
          <cell r="H40">
            <v>0</v>
          </cell>
          <cell r="I40">
            <v>0</v>
          </cell>
          <cell r="J40">
            <v>0</v>
          </cell>
          <cell r="K40" t="str">
            <v>PR19NES_BES18</v>
          </cell>
          <cell r="L40">
            <v>0</v>
          </cell>
          <cell r="M40" t="str">
            <v>PR19PRT_PRT-Retail-03</v>
          </cell>
          <cell r="N40">
            <v>0</v>
          </cell>
          <cell r="O40" t="str">
            <v>PR19SES_C.2</v>
          </cell>
          <cell r="P40">
            <v>0</v>
          </cell>
          <cell r="Q40" t="str">
            <v>PR19SEW_H.2</v>
          </cell>
          <cell r="R40">
            <v>0</v>
          </cell>
          <cell r="S40" t="str">
            <v>PR19SRN_WN13</v>
          </cell>
          <cell r="T40">
            <v>0</v>
          </cell>
          <cell r="U40" t="str">
            <v>PR19SSC_D8</v>
          </cell>
          <cell r="V40">
            <v>0</v>
          </cell>
          <cell r="W40" t="str">
            <v>PR19SVE_G10</v>
          </cell>
          <cell r="X40">
            <v>0</v>
          </cell>
          <cell r="Y40" t="str">
            <v>PR19SWB_PCA6</v>
          </cell>
          <cell r="Z40">
            <v>0</v>
          </cell>
          <cell r="AA40" t="str">
            <v>PR19TMS_DWS03</v>
          </cell>
          <cell r="AB40">
            <v>0</v>
          </cell>
          <cell r="AC40" t="str">
            <v>PR19UUW_B10-WR</v>
          </cell>
          <cell r="AD40">
            <v>0</v>
          </cell>
          <cell r="AE40" t="str">
            <v>PR19WSH_BI10</v>
          </cell>
          <cell r="AF40">
            <v>0</v>
          </cell>
          <cell r="AG40" t="str">
            <v>PR19WSX_Q4</v>
          </cell>
          <cell r="AH40">
            <v>0</v>
          </cell>
          <cell r="AI40" t="str">
            <v>PR19YKY_28</v>
          </cell>
        </row>
        <row r="41">
          <cell r="C41" t="str">
            <v>PR19AFW_W-N2</v>
          </cell>
          <cell r="D41">
            <v>0</v>
          </cell>
          <cell r="E41" t="str">
            <v>PR19ANH_47</v>
          </cell>
          <cell r="F41">
            <v>0</v>
          </cell>
          <cell r="G41" t="str">
            <v>PR19BRL_PC22</v>
          </cell>
          <cell r="H41">
            <v>0</v>
          </cell>
          <cell r="I41">
            <v>0</v>
          </cell>
          <cell r="J41">
            <v>0</v>
          </cell>
          <cell r="K41" t="str">
            <v>PR19NES_BES20</v>
          </cell>
          <cell r="L41">
            <v>0</v>
          </cell>
          <cell r="M41" t="str">
            <v>PR19PRT_NEP02</v>
          </cell>
          <cell r="N41">
            <v>0</v>
          </cell>
          <cell r="O41">
            <v>0</v>
          </cell>
          <cell r="P41">
            <v>0</v>
          </cell>
          <cell r="Q41" t="str">
            <v>PR19SEW_H.3</v>
          </cell>
          <cell r="R41">
            <v>0</v>
          </cell>
          <cell r="S41" t="str">
            <v>PR19SRN_WR07</v>
          </cell>
          <cell r="T41">
            <v>0</v>
          </cell>
          <cell r="U41" t="str">
            <v>PR19SSC_E2</v>
          </cell>
          <cell r="V41">
            <v>0</v>
          </cell>
          <cell r="W41" t="str">
            <v>PR19SVE_G11</v>
          </cell>
          <cell r="X41">
            <v>0</v>
          </cell>
          <cell r="Y41" t="str">
            <v>PR19SWB_PCA7</v>
          </cell>
          <cell r="Z41">
            <v>0</v>
          </cell>
          <cell r="AA41" t="str">
            <v>PR19TMS_ER01</v>
          </cell>
          <cell r="AB41">
            <v>0</v>
          </cell>
          <cell r="AC41" t="str">
            <v>PR19UUW_B11-WN</v>
          </cell>
          <cell r="AD41">
            <v>0</v>
          </cell>
          <cell r="AE41" t="str">
            <v>PR19WSH_VIS01</v>
          </cell>
          <cell r="AF41">
            <v>0</v>
          </cell>
          <cell r="AG41" t="str">
            <v>PR19WSX_R7</v>
          </cell>
          <cell r="AH41">
            <v>0</v>
          </cell>
          <cell r="AI41" t="str">
            <v>PR19YKY_29</v>
          </cell>
        </row>
        <row r="42">
          <cell r="C42">
            <v>0</v>
          </cell>
          <cell r="D42">
            <v>0</v>
          </cell>
          <cell r="E42" t="str">
            <v>PR19ANH_48</v>
          </cell>
          <cell r="F42">
            <v>0</v>
          </cell>
          <cell r="G42" t="str">
            <v>PR19BRL_PC23</v>
          </cell>
          <cell r="H42">
            <v>0</v>
          </cell>
          <cell r="I42">
            <v>0</v>
          </cell>
          <cell r="J42">
            <v>0</v>
          </cell>
          <cell r="K42" t="str">
            <v>PR19NES_BES21</v>
          </cell>
          <cell r="L42">
            <v>0</v>
          </cell>
          <cell r="M42" t="str">
            <v>PR19PRT_15</v>
          </cell>
          <cell r="N42">
            <v>0</v>
          </cell>
          <cell r="O42">
            <v>0</v>
          </cell>
          <cell r="P42">
            <v>0</v>
          </cell>
          <cell r="Q42" t="str">
            <v>PR19SEW_H.5</v>
          </cell>
          <cell r="R42">
            <v>0</v>
          </cell>
          <cell r="S42">
            <v>0</v>
          </cell>
          <cell r="T42">
            <v>0</v>
          </cell>
          <cell r="U42">
            <v>0</v>
          </cell>
          <cell r="V42">
            <v>0</v>
          </cell>
          <cell r="W42" t="str">
            <v>PR19SVE_G12</v>
          </cell>
          <cell r="X42">
            <v>0</v>
          </cell>
          <cell r="Y42" t="str">
            <v>PR19SWB_PCD5</v>
          </cell>
          <cell r="Z42">
            <v>0</v>
          </cell>
          <cell r="AA42" t="str">
            <v>PR19TMS_ER02</v>
          </cell>
          <cell r="AB42">
            <v>0</v>
          </cell>
          <cell r="AC42" t="str">
            <v>PR19UUW_C03-WR</v>
          </cell>
          <cell r="AD42">
            <v>0</v>
          </cell>
          <cell r="AE42" t="str">
            <v>PR19WSH_DPC01</v>
          </cell>
          <cell r="AF42">
            <v>0</v>
          </cell>
          <cell r="AG42" t="str">
            <v>PR19WSX_E3</v>
          </cell>
          <cell r="AH42">
            <v>0</v>
          </cell>
          <cell r="AI42">
            <v>0</v>
          </cell>
        </row>
        <row r="43">
          <cell r="C43">
            <v>0</v>
          </cell>
          <cell r="D43">
            <v>0</v>
          </cell>
          <cell r="E43">
            <v>0</v>
          </cell>
          <cell r="F43">
            <v>0</v>
          </cell>
          <cell r="G43" t="str">
            <v>PR19BRL_PC24</v>
          </cell>
          <cell r="H43">
            <v>0</v>
          </cell>
          <cell r="I43">
            <v>0</v>
          </cell>
          <cell r="J43">
            <v>0</v>
          </cell>
          <cell r="K43" t="str">
            <v>PR19NES_BES24</v>
          </cell>
          <cell r="L43">
            <v>0</v>
          </cell>
          <cell r="M43">
            <v>0</v>
          </cell>
          <cell r="N43">
            <v>0</v>
          </cell>
          <cell r="O43">
            <v>0</v>
          </cell>
          <cell r="P43">
            <v>0</v>
          </cell>
          <cell r="Q43" t="str">
            <v>PR19SEW_H.7</v>
          </cell>
          <cell r="R43">
            <v>0</v>
          </cell>
          <cell r="S43">
            <v>0</v>
          </cell>
          <cell r="T43">
            <v>0</v>
          </cell>
          <cell r="U43">
            <v>0</v>
          </cell>
          <cell r="V43">
            <v>0</v>
          </cell>
          <cell r="W43" t="str">
            <v>PR19SVE_G13</v>
          </cell>
          <cell r="X43">
            <v>0</v>
          </cell>
          <cell r="Y43">
            <v>0</v>
          </cell>
          <cell r="Z43">
            <v>0</v>
          </cell>
          <cell r="AA43" t="str">
            <v>PR19TMS_EW01</v>
          </cell>
          <cell r="AB43">
            <v>0</v>
          </cell>
          <cell r="AC43" t="str">
            <v>PR19UUW_C04-WR</v>
          </cell>
          <cell r="AD43">
            <v>0</v>
          </cell>
          <cell r="AE43" t="str">
            <v>PR19WSH_DPC02</v>
          </cell>
          <cell r="AF43">
            <v>0</v>
          </cell>
          <cell r="AG43" t="str">
            <v>PR19WSX_E4</v>
          </cell>
          <cell r="AH43">
            <v>0</v>
          </cell>
          <cell r="AI43">
            <v>0</v>
          </cell>
        </row>
        <row r="44">
          <cell r="C44">
            <v>0</v>
          </cell>
          <cell r="D44">
            <v>0</v>
          </cell>
          <cell r="E44">
            <v>0</v>
          </cell>
          <cell r="F44">
            <v>0</v>
          </cell>
          <cell r="G44" t="str">
            <v>PR19BRL_PC25</v>
          </cell>
          <cell r="H44">
            <v>0</v>
          </cell>
          <cell r="I44">
            <v>0</v>
          </cell>
          <cell r="J44">
            <v>0</v>
          </cell>
          <cell r="K44" t="str">
            <v>PR19NES_BES25</v>
          </cell>
          <cell r="L44">
            <v>0</v>
          </cell>
          <cell r="M44">
            <v>0</v>
          </cell>
          <cell r="N44">
            <v>0</v>
          </cell>
          <cell r="O44">
            <v>0</v>
          </cell>
          <cell r="P44">
            <v>0</v>
          </cell>
          <cell r="Q44">
            <v>0</v>
          </cell>
          <cell r="R44">
            <v>0</v>
          </cell>
          <cell r="S44">
            <v>0</v>
          </cell>
          <cell r="T44">
            <v>0</v>
          </cell>
          <cell r="U44">
            <v>0</v>
          </cell>
          <cell r="V44">
            <v>0</v>
          </cell>
          <cell r="W44" t="str">
            <v>PR19SVE_H02</v>
          </cell>
          <cell r="X44">
            <v>0</v>
          </cell>
          <cell r="Y44">
            <v>0</v>
          </cell>
          <cell r="Z44">
            <v>0</v>
          </cell>
          <cell r="AA44" t="str">
            <v>PR19TMS_EWS08</v>
          </cell>
          <cell r="AB44">
            <v>0</v>
          </cell>
          <cell r="AC44" t="str">
            <v>PR19UUW_E01-HH</v>
          </cell>
          <cell r="AD44">
            <v>0</v>
          </cell>
          <cell r="AE44">
            <v>0</v>
          </cell>
          <cell r="AF44">
            <v>0</v>
          </cell>
          <cell r="AG44" t="str">
            <v>PR19WSX_E12</v>
          </cell>
          <cell r="AH44">
            <v>0</v>
          </cell>
          <cell r="AI44">
            <v>0</v>
          </cell>
        </row>
        <row r="45">
          <cell r="C45">
            <v>0</v>
          </cell>
          <cell r="D45">
            <v>0</v>
          </cell>
          <cell r="E45">
            <v>0</v>
          </cell>
          <cell r="F45">
            <v>0</v>
          </cell>
          <cell r="G45" t="str">
            <v>PR19BRL_PC26</v>
          </cell>
          <cell r="H45">
            <v>0</v>
          </cell>
          <cell r="I45">
            <v>0</v>
          </cell>
          <cell r="J45">
            <v>0</v>
          </cell>
          <cell r="K45" t="str">
            <v>PR19NES_BES26</v>
          </cell>
          <cell r="L45">
            <v>0</v>
          </cell>
          <cell r="M45">
            <v>0</v>
          </cell>
          <cell r="N45">
            <v>0</v>
          </cell>
          <cell r="O45">
            <v>0</v>
          </cell>
          <cell r="P45">
            <v>0</v>
          </cell>
          <cell r="Q45">
            <v>0</v>
          </cell>
          <cell r="R45">
            <v>0</v>
          </cell>
          <cell r="S45">
            <v>0</v>
          </cell>
          <cell r="T45">
            <v>0</v>
          </cell>
          <cell r="U45">
            <v>0</v>
          </cell>
          <cell r="V45">
            <v>0</v>
          </cell>
          <cell r="W45" t="str">
            <v>PR19SVE_H03</v>
          </cell>
          <cell r="X45">
            <v>0</v>
          </cell>
          <cell r="Y45">
            <v>0</v>
          </cell>
          <cell r="Z45">
            <v>0</v>
          </cell>
          <cell r="AA45" t="str">
            <v>PR19TMS_M01</v>
          </cell>
          <cell r="AB45">
            <v>0</v>
          </cell>
          <cell r="AC45" t="str">
            <v>PR19UUW_E10-HH</v>
          </cell>
          <cell r="AD45">
            <v>0</v>
          </cell>
          <cell r="AE45">
            <v>0</v>
          </cell>
          <cell r="AF45">
            <v>0</v>
          </cell>
          <cell r="AG45" t="str">
            <v>PR19WSX_SEC</v>
          </cell>
          <cell r="AH45">
            <v>0</v>
          </cell>
          <cell r="AI45">
            <v>0</v>
          </cell>
        </row>
        <row r="46">
          <cell r="C46">
            <v>0</v>
          </cell>
          <cell r="D46">
            <v>0</v>
          </cell>
          <cell r="E46">
            <v>0</v>
          </cell>
          <cell r="F46">
            <v>0</v>
          </cell>
          <cell r="G46" t="str">
            <v>PR19BRL_PC28</v>
          </cell>
          <cell r="H46">
            <v>0</v>
          </cell>
          <cell r="I46">
            <v>0</v>
          </cell>
          <cell r="J46">
            <v>0</v>
          </cell>
          <cell r="K46" t="str">
            <v>PR19NES_BES28</v>
          </cell>
          <cell r="L46">
            <v>0</v>
          </cell>
          <cell r="M46">
            <v>0</v>
          </cell>
          <cell r="N46">
            <v>0</v>
          </cell>
          <cell r="O46">
            <v>0</v>
          </cell>
          <cell r="P46">
            <v>0</v>
          </cell>
          <cell r="Q46">
            <v>0</v>
          </cell>
          <cell r="R46">
            <v>0</v>
          </cell>
          <cell r="S46">
            <v>0</v>
          </cell>
          <cell r="T46">
            <v>0</v>
          </cell>
          <cell r="U46">
            <v>0</v>
          </cell>
          <cell r="V46">
            <v>0</v>
          </cell>
          <cell r="W46" t="str">
            <v>PR19SVE_H04</v>
          </cell>
          <cell r="X46">
            <v>0</v>
          </cell>
          <cell r="Y46">
            <v>0</v>
          </cell>
          <cell r="Z46">
            <v>0</v>
          </cell>
          <cell r="AA46" t="str">
            <v>PR19TMS_M02</v>
          </cell>
          <cell r="AB46">
            <v>0</v>
          </cell>
          <cell r="AC46" t="str">
            <v>PR19UUW_E03-CF</v>
          </cell>
          <cell r="AD46">
            <v>0</v>
          </cell>
          <cell r="AE46">
            <v>0</v>
          </cell>
          <cell r="AF46">
            <v>0</v>
          </cell>
          <cell r="AG46">
            <v>0</v>
          </cell>
          <cell r="AH46">
            <v>0</v>
          </cell>
          <cell r="AI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t="str">
            <v>PR19UUW_E04-CF</v>
          </cell>
          <cell r="AD47">
            <v>0</v>
          </cell>
          <cell r="AE47">
            <v>0</v>
          </cell>
          <cell r="AF47">
            <v>0</v>
          </cell>
          <cell r="AG47">
            <v>0</v>
          </cell>
          <cell r="AH47">
            <v>0</v>
          </cell>
          <cell r="AI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t="str">
            <v>PR19UUW_E05-HH</v>
          </cell>
          <cell r="AD48">
            <v>0</v>
          </cell>
          <cell r="AE48">
            <v>0</v>
          </cell>
          <cell r="AF48">
            <v>0</v>
          </cell>
          <cell r="AG48">
            <v>0</v>
          </cell>
          <cell r="AH48">
            <v>0</v>
          </cell>
          <cell r="AI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t="str">
            <v>PR19UUW_E07-DP</v>
          </cell>
          <cell r="AD49">
            <v>0</v>
          </cell>
          <cell r="AE49">
            <v>0</v>
          </cell>
          <cell r="AF49">
            <v>0</v>
          </cell>
          <cell r="AG49">
            <v>0</v>
          </cell>
          <cell r="AH49">
            <v>0</v>
          </cell>
          <cell r="AI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8">
          <cell r="C58" t="str">
            <v>AFW</v>
          </cell>
          <cell r="D58">
            <v>0</v>
          </cell>
          <cell r="E58" t="str">
            <v>ANH</v>
          </cell>
          <cell r="F58">
            <v>0</v>
          </cell>
          <cell r="G58" t="str">
            <v>BRL</v>
          </cell>
          <cell r="H58">
            <v>0</v>
          </cell>
          <cell r="I58" t="str">
            <v>HDD</v>
          </cell>
          <cell r="J58">
            <v>0</v>
          </cell>
          <cell r="K58" t="str">
            <v>NES</v>
          </cell>
          <cell r="L58">
            <v>0</v>
          </cell>
          <cell r="M58" t="str">
            <v>PRT</v>
          </cell>
          <cell r="N58">
            <v>0</v>
          </cell>
          <cell r="O58" t="str">
            <v>SES</v>
          </cell>
          <cell r="P58">
            <v>0</v>
          </cell>
          <cell r="Q58" t="str">
            <v>SEW</v>
          </cell>
          <cell r="R58">
            <v>0</v>
          </cell>
          <cell r="S58" t="str">
            <v>SRN</v>
          </cell>
          <cell r="T58">
            <v>0</v>
          </cell>
          <cell r="U58" t="str">
            <v>SSC</v>
          </cell>
          <cell r="V58">
            <v>0</v>
          </cell>
          <cell r="W58" t="str">
            <v>SVE</v>
          </cell>
          <cell r="X58">
            <v>0</v>
          </cell>
          <cell r="Y58" t="str">
            <v>SWB</v>
          </cell>
          <cell r="Z58">
            <v>0</v>
          </cell>
          <cell r="AA58" t="str">
            <v>TMS</v>
          </cell>
          <cell r="AB58">
            <v>0</v>
          </cell>
          <cell r="AC58" t="str">
            <v>UUW</v>
          </cell>
          <cell r="AD58">
            <v>0</v>
          </cell>
          <cell r="AE58" t="str">
            <v>WSH</v>
          </cell>
          <cell r="AF58">
            <v>0</v>
          </cell>
          <cell r="AG58" t="str">
            <v>WSX</v>
          </cell>
          <cell r="AH58">
            <v>0</v>
          </cell>
          <cell r="AI58" t="str">
            <v>YKY</v>
          </cell>
        </row>
        <row r="59">
          <cell r="C59">
            <v>0</v>
          </cell>
          <cell r="D59">
            <v>0</v>
          </cell>
          <cell r="E59" t="str">
            <v>PR19ANH_17</v>
          </cell>
          <cell r="F59">
            <v>0</v>
          </cell>
          <cell r="G59">
            <v>0</v>
          </cell>
          <cell r="H59">
            <v>0</v>
          </cell>
          <cell r="I59" t="str">
            <v>PR19HDD_C1</v>
          </cell>
          <cell r="J59">
            <v>0</v>
          </cell>
          <cell r="K59" t="str">
            <v>PR19NES_BES15</v>
          </cell>
          <cell r="L59">
            <v>0</v>
          </cell>
          <cell r="M59">
            <v>0</v>
          </cell>
          <cell r="N59">
            <v>0</v>
          </cell>
          <cell r="O59">
            <v>0</v>
          </cell>
          <cell r="P59">
            <v>0</v>
          </cell>
          <cell r="Q59">
            <v>0</v>
          </cell>
          <cell r="R59">
            <v>0</v>
          </cell>
          <cell r="S59" t="str">
            <v>PR19SRN_WWN07</v>
          </cell>
          <cell r="T59">
            <v>0</v>
          </cell>
          <cell r="U59">
            <v>0</v>
          </cell>
          <cell r="V59">
            <v>0</v>
          </cell>
          <cell r="W59" t="str">
            <v>PR19SVE_C02</v>
          </cell>
          <cell r="X59">
            <v>0</v>
          </cell>
          <cell r="Y59" t="str">
            <v>PR19SWB_PC B2</v>
          </cell>
          <cell r="Z59">
            <v>0</v>
          </cell>
          <cell r="AA59" t="str">
            <v>PR19TMS_CS04</v>
          </cell>
          <cell r="AB59">
            <v>0</v>
          </cell>
          <cell r="AC59" t="str">
            <v>PR19UUW_C05-WWN</v>
          </cell>
          <cell r="AD59">
            <v>0</v>
          </cell>
          <cell r="AE59" t="str">
            <v>PR19WSH_En6</v>
          </cell>
          <cell r="AF59">
            <v>0</v>
          </cell>
          <cell r="AG59" t="str">
            <v>PR19WSX_F2</v>
          </cell>
          <cell r="AH59">
            <v>0</v>
          </cell>
          <cell r="AI59" t="str">
            <v>PR19YKY_4</v>
          </cell>
        </row>
        <row r="60">
          <cell r="C60">
            <v>0</v>
          </cell>
          <cell r="D60">
            <v>0</v>
          </cell>
          <cell r="E60" t="str">
            <v>PR19ANH_19</v>
          </cell>
          <cell r="F60">
            <v>0</v>
          </cell>
          <cell r="G60">
            <v>0</v>
          </cell>
          <cell r="H60">
            <v>0</v>
          </cell>
          <cell r="I60" t="str">
            <v>PR19HDD_C3</v>
          </cell>
          <cell r="J60">
            <v>0</v>
          </cell>
          <cell r="K60" t="str">
            <v>PR19NES_BES16</v>
          </cell>
          <cell r="L60">
            <v>0</v>
          </cell>
          <cell r="M60">
            <v>0</v>
          </cell>
          <cell r="N60">
            <v>0</v>
          </cell>
          <cell r="O60">
            <v>0</v>
          </cell>
          <cell r="P60">
            <v>0</v>
          </cell>
          <cell r="Q60">
            <v>0</v>
          </cell>
          <cell r="R60">
            <v>0</v>
          </cell>
          <cell r="S60" t="str">
            <v>PR19SRN_BIO01</v>
          </cell>
          <cell r="T60">
            <v>0</v>
          </cell>
          <cell r="U60">
            <v>0</v>
          </cell>
          <cell r="V60">
            <v>0</v>
          </cell>
          <cell r="W60" t="str">
            <v>PR19SVE_C04</v>
          </cell>
          <cell r="X60">
            <v>0</v>
          </cell>
          <cell r="Y60" t="str">
            <v>PR19SWB_PC B4</v>
          </cell>
          <cell r="Z60">
            <v>0</v>
          </cell>
          <cell r="AA60" t="str">
            <v>PR19TMS_CS05</v>
          </cell>
          <cell r="AB60">
            <v>0</v>
          </cell>
          <cell r="AC60" t="str">
            <v>PR19UUW_C06-WWN</v>
          </cell>
          <cell r="AD60">
            <v>0</v>
          </cell>
          <cell r="AE60" t="str">
            <v>PR19WSH_En7</v>
          </cell>
          <cell r="AF60">
            <v>0</v>
          </cell>
          <cell r="AG60" t="str">
            <v>PR19WSX_F3</v>
          </cell>
          <cell r="AH60">
            <v>0</v>
          </cell>
          <cell r="AI60" t="str">
            <v>PR19YKY_6a</v>
          </cell>
        </row>
        <row r="61">
          <cell r="C61">
            <v>0</v>
          </cell>
          <cell r="D61">
            <v>0</v>
          </cell>
          <cell r="E61" t="str">
            <v>PR19ANH_32</v>
          </cell>
          <cell r="F61">
            <v>0</v>
          </cell>
          <cell r="G61">
            <v>0</v>
          </cell>
          <cell r="H61">
            <v>0</v>
          </cell>
          <cell r="I61" t="str">
            <v>PR19HDD_E3</v>
          </cell>
          <cell r="J61">
            <v>0</v>
          </cell>
          <cell r="K61" t="str">
            <v>PR19NES_BES17</v>
          </cell>
          <cell r="L61">
            <v>0</v>
          </cell>
          <cell r="M61">
            <v>0</v>
          </cell>
          <cell r="N61">
            <v>0</v>
          </cell>
          <cell r="O61">
            <v>0</v>
          </cell>
          <cell r="P61">
            <v>0</v>
          </cell>
          <cell r="Q61">
            <v>0</v>
          </cell>
          <cell r="R61">
            <v>0</v>
          </cell>
          <cell r="S61" t="str">
            <v>PR19SRN_BIO02</v>
          </cell>
          <cell r="T61">
            <v>0</v>
          </cell>
          <cell r="U61">
            <v>0</v>
          </cell>
          <cell r="V61">
            <v>0</v>
          </cell>
          <cell r="W61" t="str">
            <v>PR19SVE_C05</v>
          </cell>
          <cell r="X61">
            <v>0</v>
          </cell>
          <cell r="Y61" t="str">
            <v>PR19SWB_PC B5</v>
          </cell>
          <cell r="Z61">
            <v>0</v>
          </cell>
          <cell r="AA61" t="str">
            <v>PR19TMS_DS02</v>
          </cell>
          <cell r="AB61">
            <v>0</v>
          </cell>
          <cell r="AC61" t="str">
            <v>PR19UUW_C08-CF</v>
          </cell>
          <cell r="AD61">
            <v>0</v>
          </cell>
          <cell r="AE61" t="str">
            <v>PR19WSH_En8</v>
          </cell>
          <cell r="AF61">
            <v>0</v>
          </cell>
          <cell r="AG61" t="str">
            <v>PR19WSX_F4</v>
          </cell>
          <cell r="AH61">
            <v>0</v>
          </cell>
          <cell r="AI61" t="str">
            <v>PR19YKY_9</v>
          </cell>
        </row>
        <row r="62">
          <cell r="C62">
            <v>0</v>
          </cell>
          <cell r="D62">
            <v>0</v>
          </cell>
          <cell r="E62" t="str">
            <v>PR19ANH_42</v>
          </cell>
          <cell r="F62">
            <v>0</v>
          </cell>
          <cell r="G62">
            <v>0</v>
          </cell>
          <cell r="H62">
            <v>0</v>
          </cell>
          <cell r="I62">
            <v>0</v>
          </cell>
          <cell r="J62">
            <v>0</v>
          </cell>
          <cell r="K62" t="str">
            <v>PR19NES_BES19</v>
          </cell>
          <cell r="L62">
            <v>0</v>
          </cell>
          <cell r="M62">
            <v>0</v>
          </cell>
          <cell r="N62">
            <v>0</v>
          </cell>
          <cell r="O62">
            <v>0</v>
          </cell>
          <cell r="P62">
            <v>0</v>
          </cell>
          <cell r="Q62">
            <v>0</v>
          </cell>
          <cell r="R62">
            <v>0</v>
          </cell>
          <cell r="S62" t="str">
            <v>PR19SRN_WWN09</v>
          </cell>
          <cell r="T62">
            <v>0</v>
          </cell>
          <cell r="U62">
            <v>0</v>
          </cell>
          <cell r="V62">
            <v>0</v>
          </cell>
          <cell r="W62" t="str">
            <v>PR19SVE_F05</v>
          </cell>
          <cell r="X62">
            <v>0</v>
          </cell>
          <cell r="Y62" t="str">
            <v>PR19SWB_PC B7</v>
          </cell>
          <cell r="Z62">
            <v>0</v>
          </cell>
          <cell r="AA62" t="str">
            <v>PR19TMS_ES02</v>
          </cell>
          <cell r="AB62">
            <v>0</v>
          </cell>
          <cell r="AC62" t="str">
            <v>PR19UUW_C09-BR</v>
          </cell>
          <cell r="AD62">
            <v>0</v>
          </cell>
          <cell r="AE62" t="str">
            <v>PR19WSH_Rt2</v>
          </cell>
          <cell r="AF62">
            <v>0</v>
          </cell>
          <cell r="AG62" t="str">
            <v>PR19WSX_E5</v>
          </cell>
          <cell r="AH62">
            <v>0</v>
          </cell>
          <cell r="AI62" t="str">
            <v>PR19YKY_35</v>
          </cell>
        </row>
        <row r="63">
          <cell r="C63">
            <v>0</v>
          </cell>
          <cell r="D63">
            <v>0</v>
          </cell>
          <cell r="E63" t="str">
            <v>PR19CMA_ANH-01</v>
          </cell>
          <cell r="F63">
            <v>0</v>
          </cell>
          <cell r="G63">
            <v>0</v>
          </cell>
          <cell r="H63">
            <v>0</v>
          </cell>
          <cell r="I63">
            <v>0</v>
          </cell>
          <cell r="J63">
            <v>0</v>
          </cell>
          <cell r="K63" t="str">
            <v>PR19NES_BES27</v>
          </cell>
          <cell r="L63">
            <v>0</v>
          </cell>
          <cell r="M63">
            <v>0</v>
          </cell>
          <cell r="N63">
            <v>0</v>
          </cell>
          <cell r="O63">
            <v>0</v>
          </cell>
          <cell r="P63">
            <v>0</v>
          </cell>
          <cell r="Q63">
            <v>0</v>
          </cell>
          <cell r="R63">
            <v>0</v>
          </cell>
          <cell r="S63" t="str">
            <v>PR19SRN_WWN11</v>
          </cell>
          <cell r="T63">
            <v>0</v>
          </cell>
          <cell r="U63">
            <v>0</v>
          </cell>
          <cell r="V63">
            <v>0</v>
          </cell>
          <cell r="W63" t="str">
            <v>PR19SVE_F06</v>
          </cell>
          <cell r="X63">
            <v>0</v>
          </cell>
          <cell r="Y63" t="str">
            <v>PR19SWB_PC B9</v>
          </cell>
          <cell r="Z63">
            <v>0</v>
          </cell>
          <cell r="AA63" t="str">
            <v>PR19TMS_ES03</v>
          </cell>
          <cell r="AB63">
            <v>0</v>
          </cell>
          <cell r="AC63" t="str">
            <v>PR19UUW_C10-BR</v>
          </cell>
          <cell r="AD63">
            <v>0</v>
          </cell>
          <cell r="AE63" t="str">
            <v>PR19WSH_Rt4</v>
          </cell>
          <cell r="AF63">
            <v>0</v>
          </cell>
          <cell r="AG63" t="str">
            <v>PR19WSX_E6</v>
          </cell>
          <cell r="AH63">
            <v>0</v>
          </cell>
          <cell r="AI63" t="str">
            <v>PR19YKY_36</v>
          </cell>
        </row>
        <row r="64">
          <cell r="C64">
            <v>0</v>
          </cell>
          <cell r="D64">
            <v>0</v>
          </cell>
          <cell r="E64">
            <v>0</v>
          </cell>
          <cell r="F64">
            <v>0</v>
          </cell>
          <cell r="G64">
            <v>0</v>
          </cell>
          <cell r="H64">
            <v>0</v>
          </cell>
          <cell r="I64">
            <v>0</v>
          </cell>
          <cell r="J64">
            <v>0</v>
          </cell>
          <cell r="K64" t="str">
            <v>PR19NES_BES31</v>
          </cell>
          <cell r="L64">
            <v>0</v>
          </cell>
          <cell r="M64">
            <v>0</v>
          </cell>
          <cell r="N64">
            <v>0</v>
          </cell>
          <cell r="O64">
            <v>0</v>
          </cell>
          <cell r="P64">
            <v>0</v>
          </cell>
          <cell r="Q64">
            <v>0</v>
          </cell>
          <cell r="R64">
            <v>0</v>
          </cell>
          <cell r="S64" t="str">
            <v>PR19SRN_WWN12</v>
          </cell>
          <cell r="T64">
            <v>0</v>
          </cell>
          <cell r="U64">
            <v>0</v>
          </cell>
          <cell r="V64">
            <v>0</v>
          </cell>
          <cell r="W64" t="str">
            <v>PR19SVE_F07</v>
          </cell>
          <cell r="X64">
            <v>0</v>
          </cell>
          <cell r="Y64" t="str">
            <v>PR19SWB_PC D3</v>
          </cell>
          <cell r="Z64">
            <v>0</v>
          </cell>
          <cell r="AA64" t="str">
            <v>PR19TMS_ET01</v>
          </cell>
          <cell r="AB64">
            <v>0</v>
          </cell>
          <cell r="AC64" t="str">
            <v>PR19UUW_F02-WWN</v>
          </cell>
          <cell r="AD64">
            <v>0</v>
          </cell>
          <cell r="AE64" t="str">
            <v>PR19WSH_Ft4</v>
          </cell>
          <cell r="AF64">
            <v>0</v>
          </cell>
          <cell r="AG64" t="str">
            <v>PR19WSX_E7</v>
          </cell>
          <cell r="AH64">
            <v>0</v>
          </cell>
          <cell r="AI64" t="str">
            <v>PR19YKY_37</v>
          </cell>
        </row>
        <row r="65">
          <cell r="C65">
            <v>0</v>
          </cell>
          <cell r="D65">
            <v>0</v>
          </cell>
          <cell r="E65">
            <v>0</v>
          </cell>
          <cell r="F65">
            <v>0</v>
          </cell>
          <cell r="G65">
            <v>0</v>
          </cell>
          <cell r="H65">
            <v>0</v>
          </cell>
          <cell r="I65">
            <v>0</v>
          </cell>
          <cell r="J65">
            <v>0</v>
          </cell>
          <cell r="K65" t="str">
            <v>PR19NES_BES29</v>
          </cell>
          <cell r="L65">
            <v>0</v>
          </cell>
          <cell r="M65">
            <v>0</v>
          </cell>
          <cell r="N65">
            <v>0</v>
          </cell>
          <cell r="O65">
            <v>0</v>
          </cell>
          <cell r="P65">
            <v>0</v>
          </cell>
          <cell r="Q65">
            <v>0</v>
          </cell>
          <cell r="R65">
            <v>0</v>
          </cell>
          <cell r="S65" t="str">
            <v>PR19SRN_WWN13</v>
          </cell>
          <cell r="T65">
            <v>0</v>
          </cell>
          <cell r="U65">
            <v>0</v>
          </cell>
          <cell r="V65">
            <v>0</v>
          </cell>
          <cell r="W65" t="str">
            <v>PR19SVE_F08</v>
          </cell>
          <cell r="X65">
            <v>0</v>
          </cell>
          <cell r="Y65" t="str">
            <v>PR19SWB_PC E3</v>
          </cell>
          <cell r="Z65">
            <v>0</v>
          </cell>
          <cell r="AA65" t="str">
            <v>PR19TMS_ET04</v>
          </cell>
          <cell r="AB65">
            <v>0</v>
          </cell>
          <cell r="AC65" t="str">
            <v>PR19UUW_G03-WWN</v>
          </cell>
          <cell r="AD65">
            <v>0</v>
          </cell>
          <cell r="AE65" t="str">
            <v>PR19WSH_Ft10</v>
          </cell>
          <cell r="AF65">
            <v>0</v>
          </cell>
          <cell r="AG65" t="str">
            <v>PR19WSX_E8</v>
          </cell>
          <cell r="AH65">
            <v>0</v>
          </cell>
          <cell r="AI65" t="str">
            <v>PR19YKY_40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t="str">
            <v>PR19SRN_WWN06</v>
          </cell>
          <cell r="T66">
            <v>0</v>
          </cell>
          <cell r="U66">
            <v>0</v>
          </cell>
          <cell r="V66">
            <v>0</v>
          </cell>
          <cell r="W66" t="str">
            <v>PR19SVE_F09</v>
          </cell>
          <cell r="X66">
            <v>0</v>
          </cell>
          <cell r="Y66" t="str">
            <v>PR19SWB_PC F6</v>
          </cell>
          <cell r="Z66">
            <v>0</v>
          </cell>
          <cell r="AA66" t="str">
            <v>PR19TMS_EWS01</v>
          </cell>
          <cell r="AB66">
            <v>0</v>
          </cell>
          <cell r="AC66" t="str">
            <v>PR19UUW_G04-WWN</v>
          </cell>
          <cell r="AD66">
            <v>0</v>
          </cell>
          <cell r="AE66" t="str">
            <v>PR19WSH_En9</v>
          </cell>
          <cell r="AF66">
            <v>0</v>
          </cell>
          <cell r="AG66" t="str">
            <v>PR19WSX_E9</v>
          </cell>
          <cell r="AH66">
            <v>0</v>
          </cell>
          <cell r="AI66" t="str">
            <v>PR19CMA_YKY-01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t="str">
            <v>PR19SRN_WWN08</v>
          </cell>
          <cell r="T67">
            <v>0</v>
          </cell>
          <cell r="U67">
            <v>0</v>
          </cell>
          <cell r="V67">
            <v>0</v>
          </cell>
          <cell r="W67">
            <v>0</v>
          </cell>
          <cell r="X67">
            <v>0</v>
          </cell>
          <cell r="Y67" t="str">
            <v>PR19SWB_PC H1</v>
          </cell>
          <cell r="Z67">
            <v>0</v>
          </cell>
          <cell r="AA67" t="str">
            <v>PR19TMS_EWS02</v>
          </cell>
          <cell r="AB67">
            <v>0</v>
          </cell>
          <cell r="AC67" t="str">
            <v>PR19UUW_G05-WWN</v>
          </cell>
          <cell r="AD67">
            <v>0</v>
          </cell>
          <cell r="AE67">
            <v>0</v>
          </cell>
          <cell r="AF67">
            <v>0</v>
          </cell>
          <cell r="AG67" t="str">
            <v>PR19WSX_E10</v>
          </cell>
          <cell r="AH67">
            <v>0</v>
          </cell>
          <cell r="AI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t="str">
            <v>PR19SRN_WWN16</v>
          </cell>
          <cell r="T68">
            <v>0</v>
          </cell>
          <cell r="U68">
            <v>0</v>
          </cell>
          <cell r="V68">
            <v>0</v>
          </cell>
          <cell r="W68">
            <v>0</v>
          </cell>
          <cell r="X68">
            <v>0</v>
          </cell>
          <cell r="Y68">
            <v>0</v>
          </cell>
          <cell r="Z68">
            <v>0</v>
          </cell>
          <cell r="AA68" t="str">
            <v>PR19TMS_EWS03</v>
          </cell>
          <cell r="AB68">
            <v>0</v>
          </cell>
          <cell r="AC68" t="str">
            <v>PR19UUW_G06-WWN</v>
          </cell>
          <cell r="AD68">
            <v>0</v>
          </cell>
          <cell r="AE68">
            <v>0</v>
          </cell>
          <cell r="AF68">
            <v>0</v>
          </cell>
          <cell r="AG68" t="str">
            <v>PR19WSX_E11</v>
          </cell>
          <cell r="AH68">
            <v>0</v>
          </cell>
          <cell r="AI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t="str">
            <v>PR19TMS_ET07</v>
          </cell>
          <cell r="AB69">
            <v>0</v>
          </cell>
          <cell r="AC69">
            <v>0</v>
          </cell>
          <cell r="AD69">
            <v>0</v>
          </cell>
          <cell r="AE69">
            <v>0</v>
          </cell>
          <cell r="AF69">
            <v>0</v>
          </cell>
          <cell r="AG69" t="str">
            <v>PR19WSX_E13</v>
          </cell>
          <cell r="AH69">
            <v>0</v>
          </cell>
          <cell r="AI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8">
          <cell r="C78" t="str">
            <v>AFW</v>
          </cell>
          <cell r="D78">
            <v>0</v>
          </cell>
          <cell r="E78" t="str">
            <v>ANH</v>
          </cell>
          <cell r="F78">
            <v>0</v>
          </cell>
          <cell r="G78" t="str">
            <v>BRL</v>
          </cell>
          <cell r="H78">
            <v>0</v>
          </cell>
          <cell r="I78" t="str">
            <v>HDD</v>
          </cell>
          <cell r="J78">
            <v>0</v>
          </cell>
          <cell r="K78" t="str">
            <v>NES</v>
          </cell>
          <cell r="L78">
            <v>0</v>
          </cell>
          <cell r="M78" t="str">
            <v>PRT</v>
          </cell>
          <cell r="N78">
            <v>0</v>
          </cell>
          <cell r="O78" t="str">
            <v>SES</v>
          </cell>
          <cell r="P78">
            <v>0</v>
          </cell>
          <cell r="Q78" t="str">
            <v>SEW</v>
          </cell>
          <cell r="R78">
            <v>0</v>
          </cell>
          <cell r="S78" t="str">
            <v>SRN</v>
          </cell>
          <cell r="T78">
            <v>0</v>
          </cell>
          <cell r="U78" t="str">
            <v>SSC</v>
          </cell>
          <cell r="V78">
            <v>0</v>
          </cell>
          <cell r="W78" t="str">
            <v>SVE</v>
          </cell>
          <cell r="X78">
            <v>0</v>
          </cell>
          <cell r="Y78" t="str">
            <v>SWB</v>
          </cell>
          <cell r="Z78">
            <v>0</v>
          </cell>
          <cell r="AA78" t="str">
            <v>TMS</v>
          </cell>
          <cell r="AB78">
            <v>0</v>
          </cell>
          <cell r="AC78" t="str">
            <v>UUW</v>
          </cell>
          <cell r="AD78">
            <v>0</v>
          </cell>
          <cell r="AE78" t="str">
            <v>WSH</v>
          </cell>
          <cell r="AF78">
            <v>0</v>
          </cell>
          <cell r="AG78" t="str">
            <v>WSX</v>
          </cell>
          <cell r="AH78">
            <v>0</v>
          </cell>
          <cell r="AI78" t="str">
            <v>YKY</v>
          </cell>
          <cell r="AJ78">
            <v>0</v>
          </cell>
          <cell r="AK78">
            <v>0</v>
          </cell>
        </row>
        <row r="79">
          <cell r="C79" t="str">
            <v>PR19AFW_W-D5a</v>
          </cell>
          <cell r="D79">
            <v>0</v>
          </cell>
          <cell r="E79" t="str">
            <v>PR19ANH_18</v>
          </cell>
          <cell r="F79">
            <v>0</v>
          </cell>
          <cell r="G79" t="str">
            <v>PR19BRL_PC14</v>
          </cell>
          <cell r="H79">
            <v>0</v>
          </cell>
          <cell r="I79" t="str">
            <v>PR19HDD_D1</v>
          </cell>
          <cell r="J79">
            <v>0</v>
          </cell>
          <cell r="K79" t="str">
            <v>PR19NES_BES01</v>
          </cell>
          <cell r="L79">
            <v>0</v>
          </cell>
          <cell r="M79" t="str">
            <v>PR19PRT_PRT-Network Plus-12</v>
          </cell>
          <cell r="N79">
            <v>0</v>
          </cell>
          <cell r="O79" t="str">
            <v>PR19SES_B.2</v>
          </cell>
          <cell r="P79">
            <v>0</v>
          </cell>
          <cell r="Q79" t="str">
            <v>PR19SEW_C.2</v>
          </cell>
          <cell r="R79">
            <v>0</v>
          </cell>
          <cell r="S79" t="str">
            <v>PR19SRN_WR03</v>
          </cell>
          <cell r="T79">
            <v>0</v>
          </cell>
          <cell r="U79" t="str">
            <v>PR19SSC_A3</v>
          </cell>
          <cell r="V79">
            <v>0</v>
          </cell>
          <cell r="W79" t="str">
            <v>PR19SVE_A02</v>
          </cell>
          <cell r="X79">
            <v>0</v>
          </cell>
          <cell r="Y79" t="str">
            <v>PR19SWB_PC B8</v>
          </cell>
          <cell r="Z79">
            <v>0</v>
          </cell>
          <cell r="AA79" t="str">
            <v>PR19TMS_AR05</v>
          </cell>
          <cell r="AB79">
            <v>0</v>
          </cell>
          <cell r="AC79" t="str">
            <v>PR19UUW_D04-CF</v>
          </cell>
          <cell r="AD79">
            <v>0</v>
          </cell>
          <cell r="AE79" t="str">
            <v>PR19WSH_Wt6</v>
          </cell>
          <cell r="AF79">
            <v>0</v>
          </cell>
          <cell r="AG79" t="str">
            <v>PR19WSX_A2</v>
          </cell>
          <cell r="AH79">
            <v>0</v>
          </cell>
          <cell r="AI79" t="str">
            <v>PR19YKY_3</v>
          </cell>
          <cell r="AJ79">
            <v>0</v>
          </cell>
          <cell r="AK79">
            <v>0</v>
          </cell>
        </row>
        <row r="80">
          <cell r="C80" t="str">
            <v>PR19AFW_R-C2</v>
          </cell>
          <cell r="D80">
            <v>0</v>
          </cell>
          <cell r="E80" t="str">
            <v>PR19ANH_21</v>
          </cell>
          <cell r="F80">
            <v>0</v>
          </cell>
          <cell r="G80" t="str">
            <v>PR19BRL_PC15</v>
          </cell>
          <cell r="H80">
            <v>0</v>
          </cell>
          <cell r="I80" t="str">
            <v>PR19HDD_G4</v>
          </cell>
          <cell r="J80">
            <v>0</v>
          </cell>
          <cell r="K80" t="str">
            <v>PR19NES_BES02</v>
          </cell>
          <cell r="L80">
            <v>0</v>
          </cell>
          <cell r="M80" t="str">
            <v>PR19PRT_PRT-Water Resources-05</v>
          </cell>
          <cell r="N80">
            <v>0</v>
          </cell>
          <cell r="O80" t="str">
            <v>PR19SES_B.3</v>
          </cell>
          <cell r="P80">
            <v>0</v>
          </cell>
          <cell r="Q80" t="str">
            <v>PR19SEW_C.3</v>
          </cell>
          <cell r="R80">
            <v>0</v>
          </cell>
          <cell r="S80" t="str">
            <v>PR19SRN_WR04</v>
          </cell>
          <cell r="T80">
            <v>0</v>
          </cell>
          <cell r="U80" t="str">
            <v>PR19SSC_C6</v>
          </cell>
          <cell r="V80">
            <v>0</v>
          </cell>
          <cell r="W80" t="str">
            <v>PR19SVE_A04</v>
          </cell>
          <cell r="X80">
            <v>0</v>
          </cell>
          <cell r="Y80" t="str">
            <v>PR19SWB_PC E5</v>
          </cell>
          <cell r="Z80">
            <v>0</v>
          </cell>
          <cell r="AA80" t="str">
            <v>PR19TMS_AWS02</v>
          </cell>
          <cell r="AB80">
            <v>0</v>
          </cell>
          <cell r="AC80" t="str">
            <v>PR19UUW_D05-HH</v>
          </cell>
          <cell r="AD80">
            <v>0</v>
          </cell>
          <cell r="AE80" t="str">
            <v>PR19WSH_Wt7</v>
          </cell>
          <cell r="AF80">
            <v>0</v>
          </cell>
          <cell r="AG80" t="str">
            <v>PR19WSX_X3</v>
          </cell>
          <cell r="AH80">
            <v>0</v>
          </cell>
          <cell r="AI80" t="str">
            <v>PR19YKY_5</v>
          </cell>
          <cell r="AJ80">
            <v>0</v>
          </cell>
          <cell r="AK80">
            <v>0</v>
          </cell>
        </row>
        <row r="81">
          <cell r="C81" t="str">
            <v>PR19AFW_R-C3</v>
          </cell>
          <cell r="D81">
            <v>0</v>
          </cell>
          <cell r="E81" t="str">
            <v>PR19ANH_24</v>
          </cell>
          <cell r="F81">
            <v>0</v>
          </cell>
          <cell r="G81" t="str">
            <v>PR19BRL_PC16</v>
          </cell>
          <cell r="H81">
            <v>0</v>
          </cell>
          <cell r="I81" t="str">
            <v>PR19HDD_H2</v>
          </cell>
          <cell r="J81">
            <v>0</v>
          </cell>
          <cell r="K81" t="str">
            <v>PR19NES_BES03</v>
          </cell>
          <cell r="L81">
            <v>0</v>
          </cell>
          <cell r="M81" t="str">
            <v>PR19PRT_PRT-Network Plus-09</v>
          </cell>
          <cell r="N81">
            <v>0</v>
          </cell>
          <cell r="O81" t="str">
            <v>PR19SES_E.3</v>
          </cell>
          <cell r="P81">
            <v>0</v>
          </cell>
          <cell r="Q81" t="str">
            <v>PR19SEW_C.4</v>
          </cell>
          <cell r="R81">
            <v>0</v>
          </cell>
          <cell r="S81" t="str">
            <v>PR19SRN_RR04</v>
          </cell>
          <cell r="T81">
            <v>0</v>
          </cell>
          <cell r="U81" t="str">
            <v>PR19SSC_C8</v>
          </cell>
          <cell r="V81">
            <v>0</v>
          </cell>
          <cell r="W81" t="str">
            <v>PR19SVE_E01</v>
          </cell>
          <cell r="X81">
            <v>0</v>
          </cell>
          <cell r="Y81" t="str">
            <v>PR19SWB_PC E7</v>
          </cell>
          <cell r="Z81">
            <v>0</v>
          </cell>
          <cell r="AA81" t="str">
            <v>PR19TMS_BW11</v>
          </cell>
          <cell r="AB81">
            <v>0</v>
          </cell>
          <cell r="AC81" t="str">
            <v>PR19UUW_E06-CF</v>
          </cell>
          <cell r="AD81">
            <v>0</v>
          </cell>
          <cell r="AE81" t="str">
            <v>PR19WSH_En2</v>
          </cell>
          <cell r="AF81">
            <v>0</v>
          </cell>
          <cell r="AG81" t="str">
            <v>PR19WSX_C2</v>
          </cell>
          <cell r="AH81">
            <v>0</v>
          </cell>
          <cell r="AI81" t="str">
            <v>PR19YKY_6b</v>
          </cell>
          <cell r="AJ81">
            <v>0</v>
          </cell>
          <cell r="AK81">
            <v>0</v>
          </cell>
        </row>
        <row r="82">
          <cell r="C82" t="str">
            <v>PR19AFW_R-N4</v>
          </cell>
          <cell r="D82">
            <v>0</v>
          </cell>
          <cell r="E82" t="str">
            <v>PR19ANH_25</v>
          </cell>
          <cell r="F82">
            <v>0</v>
          </cell>
          <cell r="G82" t="str">
            <v>PR19BRL_NEP01</v>
          </cell>
          <cell r="H82">
            <v>0</v>
          </cell>
          <cell r="I82" t="str">
            <v>PR19HDD_H3</v>
          </cell>
          <cell r="J82">
            <v>0</v>
          </cell>
          <cell r="K82" t="str">
            <v>PR19NES_BES05</v>
          </cell>
          <cell r="L82">
            <v>0</v>
          </cell>
          <cell r="M82" t="str">
            <v>PR19PRT_PRT-Retail-04</v>
          </cell>
          <cell r="N82">
            <v>0</v>
          </cell>
          <cell r="O82" t="str">
            <v>PR19SES_E.4</v>
          </cell>
          <cell r="P82">
            <v>0</v>
          </cell>
          <cell r="Q82" t="str">
            <v>PR19SEW_C.5</v>
          </cell>
          <cell r="R82">
            <v>0</v>
          </cell>
          <cell r="S82" t="str">
            <v>PR19SRN_RR05</v>
          </cell>
          <cell r="T82">
            <v>0</v>
          </cell>
          <cell r="U82" t="str">
            <v>PR19SSC_E1</v>
          </cell>
          <cell r="V82">
            <v>0</v>
          </cell>
          <cell r="W82">
            <v>0</v>
          </cell>
          <cell r="X82">
            <v>0</v>
          </cell>
          <cell r="Y82" t="str">
            <v>PR19SWB_PC E8</v>
          </cell>
          <cell r="Z82">
            <v>0</v>
          </cell>
          <cell r="AA82" t="str">
            <v>PR19TMS_ER03</v>
          </cell>
          <cell r="AB82">
            <v>0</v>
          </cell>
          <cell r="AC82" t="str">
            <v>PR19UUW_E09-HH</v>
          </cell>
          <cell r="AD82">
            <v>0</v>
          </cell>
          <cell r="AE82" t="str">
            <v>PR19WSH_Sv3</v>
          </cell>
          <cell r="AF82">
            <v>0</v>
          </cell>
          <cell r="AG82" t="str">
            <v>PR19WSX_W4</v>
          </cell>
          <cell r="AH82">
            <v>0</v>
          </cell>
          <cell r="AI82" t="str">
            <v>PR19YKY_8</v>
          </cell>
          <cell r="AJ82">
            <v>0</v>
          </cell>
          <cell r="AK82">
            <v>0</v>
          </cell>
        </row>
        <row r="83">
          <cell r="C83" t="str">
            <v>PR19AFW_R-N6</v>
          </cell>
          <cell r="D83">
            <v>0</v>
          </cell>
          <cell r="E83" t="str">
            <v>PR19ANH_30</v>
          </cell>
          <cell r="F83">
            <v>0</v>
          </cell>
          <cell r="G83" t="str">
            <v>PR19BRL_PC29</v>
          </cell>
          <cell r="H83">
            <v>0</v>
          </cell>
          <cell r="I83" t="str">
            <v>PR19HDD_H4</v>
          </cell>
          <cell r="J83">
            <v>0</v>
          </cell>
          <cell r="K83" t="str">
            <v>PR19NES_BES06</v>
          </cell>
          <cell r="L83">
            <v>0</v>
          </cell>
          <cell r="M83" t="str">
            <v>PR19PRT_PRT-Network Plus-10</v>
          </cell>
          <cell r="N83">
            <v>0</v>
          </cell>
          <cell r="O83" t="str">
            <v>PR19SES_E.5</v>
          </cell>
          <cell r="P83">
            <v>0</v>
          </cell>
          <cell r="Q83" t="str">
            <v>PR19SEW_C.6</v>
          </cell>
          <cell r="R83">
            <v>0</v>
          </cell>
          <cell r="S83" t="str">
            <v>PR19SRN_N01</v>
          </cell>
          <cell r="T83">
            <v>0</v>
          </cell>
          <cell r="U83" t="str">
            <v>PR19SSC_E3</v>
          </cell>
          <cell r="V83">
            <v>0</v>
          </cell>
          <cell r="W83">
            <v>0</v>
          </cell>
          <cell r="X83">
            <v>0</v>
          </cell>
          <cell r="Y83" t="str">
            <v>PR19SWB_PC F3</v>
          </cell>
          <cell r="Z83">
            <v>0</v>
          </cell>
          <cell r="AA83" t="str">
            <v>PR19TMS_ET02</v>
          </cell>
          <cell r="AB83">
            <v>0</v>
          </cell>
          <cell r="AC83">
            <v>0</v>
          </cell>
          <cell r="AD83">
            <v>0</v>
          </cell>
          <cell r="AE83" t="str">
            <v>PR19WSH_Sv6</v>
          </cell>
          <cell r="AF83">
            <v>0</v>
          </cell>
          <cell r="AG83" t="str">
            <v>PR19WSX_Q5</v>
          </cell>
          <cell r="AH83">
            <v>0</v>
          </cell>
          <cell r="AI83" t="str">
            <v>PR19YKY_11</v>
          </cell>
          <cell r="AJ83">
            <v>0</v>
          </cell>
          <cell r="AK83">
            <v>0</v>
          </cell>
        </row>
        <row r="84">
          <cell r="C84" t="str">
            <v>PR19AFW_R-N7</v>
          </cell>
          <cell r="D84">
            <v>0</v>
          </cell>
          <cell r="E84" t="str">
            <v>PR19ANH_35</v>
          </cell>
          <cell r="F84">
            <v>0</v>
          </cell>
          <cell r="G84">
            <v>0</v>
          </cell>
          <cell r="H84">
            <v>0</v>
          </cell>
          <cell r="I84" t="str">
            <v>PR19HDD_NEP01</v>
          </cell>
          <cell r="J84">
            <v>0</v>
          </cell>
          <cell r="K84" t="str">
            <v>PR19NES_BES07</v>
          </cell>
          <cell r="L84">
            <v>0</v>
          </cell>
          <cell r="M84" t="str">
            <v>PR19PRT_NEP01</v>
          </cell>
          <cell r="N84">
            <v>0</v>
          </cell>
          <cell r="O84" t="str">
            <v>PR19SES_B.6</v>
          </cell>
          <cell r="P84">
            <v>0</v>
          </cell>
          <cell r="Q84" t="str">
            <v>PR19SEW_C.7</v>
          </cell>
          <cell r="R84">
            <v>0</v>
          </cell>
          <cell r="S84" t="str">
            <v>PR19SRN_N02</v>
          </cell>
          <cell r="T84">
            <v>0</v>
          </cell>
          <cell r="U84" t="str">
            <v>PR19SSC_E4</v>
          </cell>
          <cell r="V84">
            <v>0</v>
          </cell>
          <cell r="W84">
            <v>0</v>
          </cell>
          <cell r="X84">
            <v>0</v>
          </cell>
          <cell r="Y84" t="str">
            <v>PR19SWB_PC F4</v>
          </cell>
          <cell r="Z84">
            <v>0</v>
          </cell>
          <cell r="AA84" t="str">
            <v>PR19TMS_ET05</v>
          </cell>
          <cell r="AB84">
            <v>0</v>
          </cell>
          <cell r="AC84">
            <v>0</v>
          </cell>
          <cell r="AD84">
            <v>0</v>
          </cell>
          <cell r="AE84" t="str">
            <v>PR19WSH_Rt5</v>
          </cell>
          <cell r="AF84">
            <v>0</v>
          </cell>
          <cell r="AG84" t="str">
            <v>PR19WSX_NEP01</v>
          </cell>
          <cell r="AH84">
            <v>0</v>
          </cell>
          <cell r="AI84" t="str">
            <v>PR19YKY_12</v>
          </cell>
          <cell r="AJ84">
            <v>0</v>
          </cell>
          <cell r="AK84">
            <v>0</v>
          </cell>
        </row>
        <row r="85">
          <cell r="C85" t="str">
            <v>PR19AFW_R-N8</v>
          </cell>
          <cell r="D85">
            <v>0</v>
          </cell>
          <cell r="E85" t="str">
            <v>PR19ANH_36</v>
          </cell>
          <cell r="F85">
            <v>0</v>
          </cell>
          <cell r="G85">
            <v>0</v>
          </cell>
          <cell r="H85">
            <v>0</v>
          </cell>
          <cell r="I85">
            <v>0</v>
          </cell>
          <cell r="J85">
            <v>0</v>
          </cell>
          <cell r="K85" t="str">
            <v>PR19NES_BES22</v>
          </cell>
          <cell r="L85">
            <v>0</v>
          </cell>
          <cell r="M85">
            <v>0</v>
          </cell>
          <cell r="N85">
            <v>0</v>
          </cell>
          <cell r="O85" t="str">
            <v>PR19SES_NEP01</v>
          </cell>
          <cell r="P85">
            <v>0</v>
          </cell>
          <cell r="Q85" t="str">
            <v>PR19SEW_C.8</v>
          </cell>
          <cell r="R85">
            <v>0</v>
          </cell>
          <cell r="S85" t="str">
            <v xml:space="preserve">PR19SRN_WN10 </v>
          </cell>
          <cell r="T85">
            <v>0</v>
          </cell>
          <cell r="U85" t="str">
            <v>PR19SSC_F1</v>
          </cell>
          <cell r="V85">
            <v>0</v>
          </cell>
          <cell r="W85">
            <v>0</v>
          </cell>
          <cell r="X85">
            <v>0</v>
          </cell>
          <cell r="Y85" t="str">
            <v>PR19SWB_PC G1</v>
          </cell>
          <cell r="Z85">
            <v>0</v>
          </cell>
          <cell r="AA85" t="str">
            <v>PR19TMS_ET06</v>
          </cell>
          <cell r="AB85">
            <v>0</v>
          </cell>
          <cell r="AC85">
            <v>0</v>
          </cell>
          <cell r="AD85">
            <v>0</v>
          </cell>
          <cell r="AE85" t="str">
            <v>PR19WSH_Rt6</v>
          </cell>
          <cell r="AF85">
            <v>0</v>
          </cell>
          <cell r="AG85" t="str">
            <v>PR19WSX_DWMP</v>
          </cell>
          <cell r="AH85">
            <v>0</v>
          </cell>
          <cell r="AI85" t="str">
            <v>PR19YKY_13</v>
          </cell>
          <cell r="AJ85">
            <v>0</v>
          </cell>
          <cell r="AK85">
            <v>0</v>
          </cell>
        </row>
        <row r="86">
          <cell r="C86" t="str">
            <v>PR19AFW_R-N9</v>
          </cell>
          <cell r="D86">
            <v>0</v>
          </cell>
          <cell r="E86" t="str">
            <v>PR19ANH_37</v>
          </cell>
          <cell r="F86">
            <v>0</v>
          </cell>
          <cell r="G86">
            <v>0</v>
          </cell>
          <cell r="H86">
            <v>0</v>
          </cell>
          <cell r="I86">
            <v>0</v>
          </cell>
          <cell r="J86">
            <v>0</v>
          </cell>
          <cell r="K86" t="str">
            <v>PR19NES_BES01a</v>
          </cell>
          <cell r="L86">
            <v>0</v>
          </cell>
          <cell r="M86">
            <v>0</v>
          </cell>
          <cell r="N86">
            <v>0</v>
          </cell>
          <cell r="O86">
            <v>0</v>
          </cell>
          <cell r="P86">
            <v>0</v>
          </cell>
          <cell r="Q86" t="str">
            <v>PR19SEW_C.9</v>
          </cell>
          <cell r="R86">
            <v>0</v>
          </cell>
          <cell r="S86" t="str">
            <v xml:space="preserve">PR19SRN_WWN10 </v>
          </cell>
          <cell r="T86">
            <v>0</v>
          </cell>
          <cell r="U86" t="str">
            <v>PR19SSC_F2</v>
          </cell>
          <cell r="V86">
            <v>0</v>
          </cell>
          <cell r="W86">
            <v>0</v>
          </cell>
          <cell r="X86">
            <v>0</v>
          </cell>
          <cell r="Y86" t="str">
            <v>PR19SWB_PC G2</v>
          </cell>
          <cell r="Z86">
            <v>0</v>
          </cell>
          <cell r="AA86" t="str">
            <v>PR19TMS_EWS04</v>
          </cell>
          <cell r="AB86">
            <v>0</v>
          </cell>
          <cell r="AC86">
            <v>0</v>
          </cell>
          <cell r="AD86">
            <v>0</v>
          </cell>
          <cell r="AE86" t="str">
            <v>PR19WSH_Bl1</v>
          </cell>
          <cell r="AF86">
            <v>0</v>
          </cell>
          <cell r="AG86">
            <v>0</v>
          </cell>
          <cell r="AH86">
            <v>0</v>
          </cell>
          <cell r="AI86" t="str">
            <v>PR19YKY_14</v>
          </cell>
          <cell r="AJ86">
            <v>0</v>
          </cell>
          <cell r="AK86">
            <v>0</v>
          </cell>
        </row>
        <row r="87">
          <cell r="C87" t="str">
            <v>PR19AFW_NEP01</v>
          </cell>
          <cell r="D87">
            <v>0</v>
          </cell>
          <cell r="E87" t="str">
            <v>PR19ANH_40</v>
          </cell>
          <cell r="F87">
            <v>0</v>
          </cell>
          <cell r="G87">
            <v>0</v>
          </cell>
          <cell r="H87">
            <v>0</v>
          </cell>
          <cell r="I87">
            <v>0</v>
          </cell>
          <cell r="J87">
            <v>0</v>
          </cell>
          <cell r="K87" t="str">
            <v>PR19NES_BES02a</v>
          </cell>
          <cell r="L87">
            <v>0</v>
          </cell>
          <cell r="M87">
            <v>0</v>
          </cell>
          <cell r="N87">
            <v>0</v>
          </cell>
          <cell r="O87">
            <v>0</v>
          </cell>
          <cell r="P87">
            <v>0</v>
          </cell>
          <cell r="Q87" t="str">
            <v>PR19SEW_C.10</v>
          </cell>
          <cell r="R87">
            <v>0</v>
          </cell>
          <cell r="S87" t="str">
            <v>PR19SRN_WWN15</v>
          </cell>
          <cell r="T87">
            <v>0</v>
          </cell>
          <cell r="U87" t="str">
            <v>PR19SSC_NEP01</v>
          </cell>
          <cell r="V87">
            <v>0</v>
          </cell>
          <cell r="W87">
            <v>0</v>
          </cell>
          <cell r="X87">
            <v>0</v>
          </cell>
          <cell r="Y87" t="str">
            <v>PR19SWB_PC G3</v>
          </cell>
          <cell r="Z87">
            <v>0</v>
          </cell>
          <cell r="AA87" t="str">
            <v>PR19TMS_AR07</v>
          </cell>
          <cell r="AB87">
            <v>0</v>
          </cell>
          <cell r="AC87">
            <v>0</v>
          </cell>
          <cell r="AD87">
            <v>0</v>
          </cell>
          <cell r="AE87" t="str">
            <v>PR19WSH_Bl2</v>
          </cell>
          <cell r="AF87">
            <v>0</v>
          </cell>
          <cell r="AG87">
            <v>0</v>
          </cell>
          <cell r="AH87">
            <v>0</v>
          </cell>
          <cell r="AI87" t="str">
            <v>PR19YKY_15</v>
          </cell>
          <cell r="AJ87">
            <v>0</v>
          </cell>
          <cell r="AK87">
            <v>0</v>
          </cell>
        </row>
        <row r="88">
          <cell r="C88">
            <v>0</v>
          </cell>
          <cell r="D88">
            <v>0</v>
          </cell>
          <cell r="E88" t="str">
            <v>PR19ANH_NEP01</v>
          </cell>
          <cell r="F88">
            <v>0</v>
          </cell>
          <cell r="G88">
            <v>0</v>
          </cell>
          <cell r="H88">
            <v>0</v>
          </cell>
          <cell r="I88">
            <v>0</v>
          </cell>
          <cell r="J88">
            <v>0</v>
          </cell>
          <cell r="K88" t="str">
            <v>PR19NES_BES23</v>
          </cell>
          <cell r="L88">
            <v>0</v>
          </cell>
          <cell r="M88">
            <v>0</v>
          </cell>
          <cell r="N88">
            <v>0</v>
          </cell>
          <cell r="O88">
            <v>0</v>
          </cell>
          <cell r="P88">
            <v>0</v>
          </cell>
          <cell r="Q88" t="str">
            <v>PR19SEW_I.1</v>
          </cell>
          <cell r="R88">
            <v>0</v>
          </cell>
          <cell r="S88" t="str">
            <v>PR19SRN_RR06</v>
          </cell>
          <cell r="T88">
            <v>0</v>
          </cell>
          <cell r="U88">
            <v>0</v>
          </cell>
          <cell r="V88">
            <v>0</v>
          </cell>
          <cell r="W88">
            <v>0</v>
          </cell>
          <cell r="X88">
            <v>0</v>
          </cell>
          <cell r="Y88" t="str">
            <v>PR19SWB_PC G4</v>
          </cell>
          <cell r="Z88">
            <v>0</v>
          </cell>
          <cell r="AA88" t="str">
            <v>PR19TMS_NEP01</v>
          </cell>
          <cell r="AB88">
            <v>0</v>
          </cell>
          <cell r="AC88">
            <v>0</v>
          </cell>
          <cell r="AD88">
            <v>0</v>
          </cell>
          <cell r="AE88" t="str">
            <v>PR19WSH_Bl3</v>
          </cell>
          <cell r="AF88">
            <v>0</v>
          </cell>
          <cell r="AG88">
            <v>0</v>
          </cell>
          <cell r="AH88">
            <v>0</v>
          </cell>
          <cell r="AI88" t="str">
            <v>PR19YKY_16</v>
          </cell>
          <cell r="AJ88">
            <v>0</v>
          </cell>
          <cell r="AK88">
            <v>0</v>
          </cell>
        </row>
        <row r="89">
          <cell r="C89">
            <v>0</v>
          </cell>
          <cell r="D89">
            <v>0</v>
          </cell>
          <cell r="E89" t="str">
            <v>PR19ANH_43</v>
          </cell>
          <cell r="F89">
            <v>0</v>
          </cell>
          <cell r="G89">
            <v>0</v>
          </cell>
          <cell r="H89">
            <v>0</v>
          </cell>
          <cell r="I89">
            <v>0</v>
          </cell>
          <cell r="J89">
            <v>0</v>
          </cell>
          <cell r="K89" t="str">
            <v>PR19NES_BES30</v>
          </cell>
          <cell r="L89">
            <v>0</v>
          </cell>
          <cell r="M89">
            <v>0</v>
          </cell>
          <cell r="N89">
            <v>0</v>
          </cell>
          <cell r="O89">
            <v>0</v>
          </cell>
          <cell r="P89">
            <v>0</v>
          </cell>
          <cell r="Q89" t="str">
            <v>PR19SEW_J.2</v>
          </cell>
          <cell r="R89">
            <v>0</v>
          </cell>
          <cell r="S89" t="str">
            <v>PR19SRN_WN12</v>
          </cell>
          <cell r="T89">
            <v>0</v>
          </cell>
          <cell r="U89">
            <v>0</v>
          </cell>
          <cell r="V89">
            <v>0</v>
          </cell>
          <cell r="W89">
            <v>0</v>
          </cell>
          <cell r="X89">
            <v>0</v>
          </cell>
          <cell r="Y89">
            <v>0</v>
          </cell>
          <cell r="Z89">
            <v>0</v>
          </cell>
          <cell r="AA89" t="str">
            <v>PR19TMS_DWMP</v>
          </cell>
          <cell r="AB89">
            <v>0</v>
          </cell>
          <cell r="AC89">
            <v>0</v>
          </cell>
          <cell r="AD89">
            <v>0</v>
          </cell>
          <cell r="AE89" t="str">
            <v>PR19WSH_Bl5</v>
          </cell>
          <cell r="AF89">
            <v>0</v>
          </cell>
          <cell r="AG89">
            <v>0</v>
          </cell>
          <cell r="AH89">
            <v>0</v>
          </cell>
          <cell r="AI89" t="str">
            <v>PR19YKY_41</v>
          </cell>
          <cell r="AJ89">
            <v>0</v>
          </cell>
          <cell r="AK89">
            <v>0</v>
          </cell>
        </row>
        <row r="90">
          <cell r="C90">
            <v>0</v>
          </cell>
          <cell r="D90">
            <v>0</v>
          </cell>
          <cell r="E90" t="str">
            <v>PR19ANH_44</v>
          </cell>
          <cell r="F90">
            <v>0</v>
          </cell>
          <cell r="G90">
            <v>0</v>
          </cell>
          <cell r="H90">
            <v>0</v>
          </cell>
          <cell r="I90">
            <v>0</v>
          </cell>
          <cell r="J90">
            <v>0</v>
          </cell>
          <cell r="K90" t="str">
            <v>PR19NES_NEP01</v>
          </cell>
          <cell r="L90">
            <v>0</v>
          </cell>
          <cell r="M90">
            <v>0</v>
          </cell>
          <cell r="N90">
            <v>0</v>
          </cell>
          <cell r="O90">
            <v>0</v>
          </cell>
          <cell r="P90">
            <v>0</v>
          </cell>
          <cell r="Q90" t="str">
            <v>PR19SEW_L.1</v>
          </cell>
          <cell r="R90">
            <v>0</v>
          </cell>
          <cell r="S90" t="str">
            <v>PR19SRN_RR07</v>
          </cell>
          <cell r="T90">
            <v>0</v>
          </cell>
          <cell r="U90">
            <v>0</v>
          </cell>
          <cell r="V90">
            <v>0</v>
          </cell>
          <cell r="W90">
            <v>0</v>
          </cell>
          <cell r="X90">
            <v>0</v>
          </cell>
          <cell r="Y90">
            <v>0</v>
          </cell>
          <cell r="Z90">
            <v>0</v>
          </cell>
          <cell r="AA90" t="str">
            <v>PR19TMS_CC</v>
          </cell>
          <cell r="AB90">
            <v>0</v>
          </cell>
          <cell r="AC90">
            <v>0</v>
          </cell>
          <cell r="AD90">
            <v>0</v>
          </cell>
          <cell r="AE90" t="str">
            <v>PR19WSH_Ft3</v>
          </cell>
          <cell r="AF90">
            <v>0</v>
          </cell>
          <cell r="AG90">
            <v>0</v>
          </cell>
          <cell r="AH90">
            <v>0</v>
          </cell>
          <cell r="AI90" t="str">
            <v>PR19YKY_NEP01</v>
          </cell>
          <cell r="AJ90">
            <v>0</v>
          </cell>
          <cell r="AK90">
            <v>0</v>
          </cell>
        </row>
        <row r="91">
          <cell r="C91">
            <v>0</v>
          </cell>
          <cell r="D91">
            <v>0</v>
          </cell>
          <cell r="E91" t="str">
            <v>PR19ANH_45</v>
          </cell>
          <cell r="F91">
            <v>0</v>
          </cell>
          <cell r="G91">
            <v>0</v>
          </cell>
          <cell r="H91">
            <v>0</v>
          </cell>
          <cell r="I91">
            <v>0</v>
          </cell>
          <cell r="J91">
            <v>0</v>
          </cell>
          <cell r="K91" t="str">
            <v>PR19NES_BES32</v>
          </cell>
          <cell r="L91">
            <v>0</v>
          </cell>
          <cell r="M91">
            <v>0</v>
          </cell>
          <cell r="N91">
            <v>0</v>
          </cell>
          <cell r="O91">
            <v>0</v>
          </cell>
          <cell r="P91">
            <v>0</v>
          </cell>
          <cell r="Q91" t="str">
            <v>PR19SEW_B.5</v>
          </cell>
          <cell r="R91">
            <v>0</v>
          </cell>
          <cell r="S91" t="str">
            <v>PR19SRN_NEP01</v>
          </cell>
          <cell r="T91">
            <v>0</v>
          </cell>
          <cell r="U91">
            <v>0</v>
          </cell>
          <cell r="V91">
            <v>0</v>
          </cell>
          <cell r="W91">
            <v>0</v>
          </cell>
          <cell r="X91">
            <v>0</v>
          </cell>
          <cell r="Y91">
            <v>0</v>
          </cell>
          <cell r="Z91">
            <v>0</v>
          </cell>
          <cell r="AA91">
            <v>0</v>
          </cell>
          <cell r="AB91">
            <v>0</v>
          </cell>
          <cell r="AC91">
            <v>0</v>
          </cell>
          <cell r="AD91">
            <v>0</v>
          </cell>
          <cell r="AE91" t="str">
            <v>PR19WSH_Ft5</v>
          </cell>
          <cell r="AF91">
            <v>0</v>
          </cell>
          <cell r="AG91">
            <v>0</v>
          </cell>
          <cell r="AH91">
            <v>0</v>
          </cell>
          <cell r="AI91">
            <v>0</v>
          </cell>
          <cell r="AJ91">
            <v>0</v>
          </cell>
          <cell r="AK91">
            <v>0</v>
          </cell>
        </row>
        <row r="92">
          <cell r="C92">
            <v>0</v>
          </cell>
          <cell r="D92">
            <v>0</v>
          </cell>
          <cell r="E92" t="str">
            <v>PR19ANH_46</v>
          </cell>
          <cell r="F92">
            <v>0</v>
          </cell>
          <cell r="G92">
            <v>0</v>
          </cell>
          <cell r="H92">
            <v>0</v>
          </cell>
          <cell r="I92">
            <v>0</v>
          </cell>
          <cell r="J92">
            <v>0</v>
          </cell>
          <cell r="K92">
            <v>0</v>
          </cell>
          <cell r="L92">
            <v>0</v>
          </cell>
          <cell r="M92">
            <v>0</v>
          </cell>
          <cell r="N92">
            <v>0</v>
          </cell>
          <cell r="O92">
            <v>0</v>
          </cell>
          <cell r="P92">
            <v>0</v>
          </cell>
          <cell r="Q92" t="str">
            <v>PR19SEW_H.4</v>
          </cell>
          <cell r="R92">
            <v>0</v>
          </cell>
          <cell r="S92">
            <v>0</v>
          </cell>
          <cell r="T92">
            <v>0</v>
          </cell>
          <cell r="U92">
            <v>0</v>
          </cell>
          <cell r="V92">
            <v>0</v>
          </cell>
          <cell r="W92">
            <v>0</v>
          </cell>
          <cell r="X92">
            <v>0</v>
          </cell>
          <cell r="Y92">
            <v>0</v>
          </cell>
          <cell r="Z92">
            <v>0</v>
          </cell>
          <cell r="AA92">
            <v>0</v>
          </cell>
          <cell r="AB92">
            <v>0</v>
          </cell>
          <cell r="AC92">
            <v>0</v>
          </cell>
          <cell r="AD92">
            <v>0</v>
          </cell>
          <cell r="AE92" t="str">
            <v>PR19WSH_Ft6</v>
          </cell>
          <cell r="AF92">
            <v>0</v>
          </cell>
          <cell r="AG92">
            <v>0</v>
          </cell>
          <cell r="AH92">
            <v>0</v>
          </cell>
          <cell r="AI92">
            <v>0</v>
          </cell>
          <cell r="AJ92">
            <v>0</v>
          </cell>
          <cell r="AK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t="str">
            <v>PR19SEW_H.6</v>
          </cell>
          <cell r="R93">
            <v>0</v>
          </cell>
          <cell r="S93">
            <v>0</v>
          </cell>
          <cell r="T93">
            <v>0</v>
          </cell>
          <cell r="U93">
            <v>0</v>
          </cell>
          <cell r="V93">
            <v>0</v>
          </cell>
          <cell r="W93">
            <v>0</v>
          </cell>
          <cell r="X93">
            <v>0</v>
          </cell>
          <cell r="Y93">
            <v>0</v>
          </cell>
          <cell r="Z93">
            <v>0</v>
          </cell>
          <cell r="AA93">
            <v>0</v>
          </cell>
          <cell r="AB93">
            <v>0</v>
          </cell>
          <cell r="AC93">
            <v>0</v>
          </cell>
          <cell r="AD93">
            <v>0</v>
          </cell>
          <cell r="AE93" t="str">
            <v>PR19WSH_Ft7</v>
          </cell>
          <cell r="AF93">
            <v>0</v>
          </cell>
          <cell r="AG93">
            <v>0</v>
          </cell>
          <cell r="AH93">
            <v>0</v>
          </cell>
          <cell r="AI93">
            <v>0</v>
          </cell>
          <cell r="AJ93">
            <v>0</v>
          </cell>
          <cell r="AK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t="str">
            <v>PR19SEW_C.11</v>
          </cell>
          <cell r="R94">
            <v>0</v>
          </cell>
          <cell r="S94">
            <v>0</v>
          </cell>
          <cell r="T94">
            <v>0</v>
          </cell>
          <cell r="U94">
            <v>0</v>
          </cell>
          <cell r="V94">
            <v>0</v>
          </cell>
          <cell r="W94">
            <v>0</v>
          </cell>
          <cell r="X94">
            <v>0</v>
          </cell>
          <cell r="Y94">
            <v>0</v>
          </cell>
          <cell r="Z94">
            <v>0</v>
          </cell>
          <cell r="AA94">
            <v>0</v>
          </cell>
          <cell r="AB94">
            <v>0</v>
          </cell>
          <cell r="AC94">
            <v>0</v>
          </cell>
          <cell r="AD94">
            <v>0</v>
          </cell>
          <cell r="AE94" t="str">
            <v>PR19WSH_Ft8</v>
          </cell>
          <cell r="AF94">
            <v>0</v>
          </cell>
          <cell r="AG94">
            <v>0</v>
          </cell>
          <cell r="AH94">
            <v>0</v>
          </cell>
          <cell r="AI94">
            <v>0</v>
          </cell>
          <cell r="AJ94">
            <v>0</v>
          </cell>
          <cell r="AK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t="str">
            <v>PR19SEW_NEP01</v>
          </cell>
          <cell r="R95">
            <v>0</v>
          </cell>
          <cell r="S95">
            <v>0</v>
          </cell>
          <cell r="T95">
            <v>0</v>
          </cell>
          <cell r="U95">
            <v>0</v>
          </cell>
          <cell r="V95">
            <v>0</v>
          </cell>
          <cell r="W95">
            <v>0</v>
          </cell>
          <cell r="X95">
            <v>0</v>
          </cell>
          <cell r="Y95">
            <v>0</v>
          </cell>
          <cell r="Z95">
            <v>0</v>
          </cell>
          <cell r="AA95">
            <v>0</v>
          </cell>
          <cell r="AB95">
            <v>0</v>
          </cell>
          <cell r="AC95">
            <v>0</v>
          </cell>
          <cell r="AD95">
            <v>0</v>
          </cell>
          <cell r="AE95" t="str">
            <v>PR19WSH_Ft9</v>
          </cell>
          <cell r="AF95">
            <v>0</v>
          </cell>
          <cell r="AG95">
            <v>0</v>
          </cell>
          <cell r="AH95">
            <v>0</v>
          </cell>
          <cell r="AI95">
            <v>0</v>
          </cell>
          <cell r="AJ95">
            <v>0</v>
          </cell>
          <cell r="AK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t="str">
            <v>PR19WSH_Co1</v>
          </cell>
          <cell r="AF96">
            <v>0</v>
          </cell>
          <cell r="AG96">
            <v>0</v>
          </cell>
          <cell r="AH96">
            <v>0</v>
          </cell>
          <cell r="AI96">
            <v>0</v>
          </cell>
          <cell r="AJ96">
            <v>0</v>
          </cell>
          <cell r="AK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t="str">
            <v>PR19WSH_Co2</v>
          </cell>
          <cell r="AF97">
            <v>0</v>
          </cell>
          <cell r="AG97">
            <v>0</v>
          </cell>
          <cell r="AH97">
            <v>0</v>
          </cell>
          <cell r="AI97">
            <v>0</v>
          </cell>
          <cell r="AJ97">
            <v>0</v>
          </cell>
          <cell r="AK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t="str">
            <v>PR19WSH_Co3</v>
          </cell>
          <cell r="AF98">
            <v>0</v>
          </cell>
          <cell r="AG98">
            <v>0</v>
          </cell>
          <cell r="AH98">
            <v>0</v>
          </cell>
          <cell r="AI98">
            <v>0</v>
          </cell>
          <cell r="AJ98">
            <v>0</v>
          </cell>
          <cell r="AK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t="str">
            <v>PR19WSH_NEP01</v>
          </cell>
          <cell r="AF99">
            <v>0</v>
          </cell>
          <cell r="AG99">
            <v>0</v>
          </cell>
          <cell r="AH99">
            <v>0</v>
          </cell>
          <cell r="AI99">
            <v>0</v>
          </cell>
          <cell r="AJ99">
            <v>0</v>
          </cell>
          <cell r="AK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t="str">
            <v>PR19WSH_DWMP</v>
          </cell>
          <cell r="AF100">
            <v>0</v>
          </cell>
          <cell r="AG100">
            <v>0</v>
          </cell>
          <cell r="AH100">
            <v>0</v>
          </cell>
          <cell r="AI100">
            <v>0</v>
          </cell>
          <cell r="AJ100">
            <v>0</v>
          </cell>
          <cell r="AK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row>
      </sheetData>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ists"/>
      <sheetName val="V3 Changes"/>
      <sheetName val="Validation"/>
      <sheetName val="OUT &gt;&gt;"/>
      <sheetName val="OUT1"/>
      <sheetName val="OUT2"/>
      <sheetName val="OUT3"/>
      <sheetName val="OUT4"/>
      <sheetName val="OUT5"/>
      <sheetName val="OUT6"/>
      <sheetName val="OUT7"/>
      <sheetName val="OUT8"/>
      <sheetName val="OUT9"/>
      <sheetName val="OUT10"/>
      <sheetName val="OUT11"/>
      <sheetName val="RR &gt;&gt;"/>
      <sheetName val="CLEAR_SHEE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5"/>
      <sheetName val="CW6"/>
      <sheetName val="CW7"/>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7a"/>
      <sheetName val="CWW7b"/>
      <sheetName val="CWW7c"/>
      <sheetName val="CWW8"/>
      <sheetName val="CWW9"/>
      <sheetName val="CWW10"/>
      <sheetName val="CWW11"/>
      <sheetName val="CWW12"/>
      <sheetName val="CWW13"/>
      <sheetName val="CWW14"/>
      <sheetName val="CWW15"/>
      <sheetName val="CWW16"/>
      <sheetName val="CWW17"/>
      <sheetName val="CWW18"/>
      <sheetName val="CWW19"/>
      <sheetName val="CWW20"/>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SUM5"/>
      <sheetName val="SUM6"/>
      <sheetName val="SUM7"/>
      <sheetName val="PD &gt;&gt;"/>
      <sheetName val="PD1"/>
      <sheetName val="PD2"/>
      <sheetName val="PD3"/>
      <sheetName val="PD4"/>
      <sheetName val="PD5"/>
      <sheetName val="PD6"/>
      <sheetName val="PD7"/>
      <sheetName val="PD7a"/>
      <sheetName val="PD8"/>
      <sheetName val="PD9"/>
      <sheetName val="PD10"/>
      <sheetName val="PD11"/>
      <sheetName val="PD12"/>
      <sheetName val="F_Outputs 2"/>
      <sheetName val="F_Outputs 3"/>
      <sheetName val="F_Outputs 4"/>
      <sheetName val="F_Outputs 5"/>
      <sheetName val="F_Outputs 6"/>
      <sheetName val="F_Outputs 7"/>
      <sheetName val="F_Outputs 8"/>
      <sheetName val="F_Outputs 10"/>
      <sheetName val="F_Outputs 12"/>
      <sheetName val="Dictionary"/>
    </sheetNames>
    <sheetDataSet>
      <sheetData sheetId="0" refreshError="1"/>
      <sheetData sheetId="1">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2" refreshError="1"/>
      <sheetData sheetId="3" refreshError="1"/>
      <sheetData sheetId="4" refreshError="1"/>
      <sheetData sheetId="5">
        <row r="10">
          <cell r="C10" t="str">
            <v>PR24_WSI</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InpC"/>
      <sheetName val="InpS"/>
      <sheetName val="Time"/>
      <sheetName val="Unallocated"/>
      <sheetName val="Inflation data"/>
      <sheetName val="Issues (2)"/>
      <sheetName val="Retail Residential"/>
      <sheetName val="Bill Module"/>
      <sheetName val="RPI Indexation"/>
      <sheetName val="Indexation measures"/>
      <sheetName val="Report placeholders"/>
      <sheetName val="Post-financeability adjustme"/>
      <sheetName val="NPV"/>
      <sheetName val="K Factor"/>
      <sheetName val="Capex"/>
      <sheetName val="Opex"/>
      <sheetName val="Totex"/>
      <sheetName val="WACC"/>
      <sheetName val="PAYG Calc"/>
      <sheetName val="CPIH RCV"/>
      <sheetName val="RPI RCV"/>
      <sheetName val="Additions RCV"/>
      <sheetName val="RCV Depreciation"/>
      <sheetName val="Return on RCV"/>
      <sheetName val="Wholesale"/>
      <sheetName val="Output"/>
      <sheetName val="Issues"/>
      <sheetName val="Styles"/>
      <sheetName val="PowerBi table"/>
    </sheetNames>
    <sheetDataSet>
      <sheetData sheetId="0"/>
      <sheetData sheetId="1"/>
      <sheetData sheetId="2"/>
      <sheetData sheetId="3"/>
      <sheetData sheetId="4"/>
      <sheetData sheetId="5"/>
      <sheetData sheetId="6"/>
      <sheetData sheetId="7">
        <row r="5">
          <cell r="A5" t="str">
            <v>ID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cell r="U5" t="str">
            <v>Supply-side improvements delivering benefits in 2020-2025</v>
          </cell>
        </row>
        <row r="6">
          <cell r="U6" t="str">
            <v>Demand-side improvements delivering benefits in 2020-2025 (excl leakage and metering)</v>
          </cell>
        </row>
        <row r="7">
          <cell r="U7" t="str">
            <v>Internal interconnectors delivering benefits in 2020-2025</v>
          </cell>
        </row>
        <row r="8">
          <cell r="U8" t="str">
            <v>Supply-demand balance improvements delivering benefits starting from 2026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616"/>
  <sheetViews>
    <sheetView tabSelected="1" topLeftCell="C4" zoomScale="70" zoomScaleNormal="70" workbookViewId="0">
      <selection activeCell="I37" sqref="I37"/>
    </sheetView>
  </sheetViews>
  <sheetFormatPr defaultColWidth="9" defaultRowHeight="14.25" x14ac:dyDescent="0.2"/>
  <cols>
    <col min="1" max="1" width="20.375" style="3" customWidth="1"/>
    <col min="2" max="2" width="9" style="3"/>
    <col min="3" max="3" width="10" style="3" bestFit="1" customWidth="1"/>
    <col min="4" max="4" width="27.5" style="3" bestFit="1" customWidth="1"/>
    <col min="5" max="5" width="18.25" style="3" bestFit="1" customWidth="1"/>
    <col min="6" max="6" width="19.25" style="3" customWidth="1"/>
    <col min="7" max="7" width="17.875" style="3" bestFit="1" customWidth="1"/>
    <col min="8" max="8" width="9" style="3"/>
    <col min="9" max="9" width="12" style="3" customWidth="1"/>
    <col min="10" max="10" width="9" style="3"/>
    <col min="11" max="11" width="10.25" style="3" customWidth="1"/>
    <col min="12" max="12" width="10.125" style="3" bestFit="1" customWidth="1"/>
    <col min="13" max="13" width="10.75" style="3" customWidth="1"/>
    <col min="14" max="16" width="9" style="3"/>
    <col min="17" max="17" width="20.375" style="3" bestFit="1" customWidth="1"/>
    <col min="18" max="16384" width="9" style="3"/>
  </cols>
  <sheetData>
    <row r="1" spans="1:30" ht="19.5" x14ac:dyDescent="0.2">
      <c r="A1" s="1" t="s">
        <v>0</v>
      </c>
      <c r="B1" s="2"/>
      <c r="C1" s="2"/>
      <c r="D1" s="2"/>
      <c r="E1" s="2"/>
      <c r="F1" s="2"/>
      <c r="G1" s="2"/>
      <c r="H1" s="2"/>
      <c r="I1" s="2"/>
      <c r="J1" s="2"/>
      <c r="K1" s="2"/>
      <c r="L1" s="2"/>
      <c r="M1" s="2"/>
      <c r="N1" s="2"/>
      <c r="O1" s="2"/>
      <c r="P1" s="2"/>
      <c r="Q1" s="2"/>
      <c r="R1" s="2"/>
      <c r="S1" s="2"/>
      <c r="T1" s="2"/>
      <c r="U1" s="2"/>
      <c r="V1" s="2"/>
      <c r="W1" s="2"/>
    </row>
    <row r="3" spans="1:30" s="4" customFormat="1" x14ac:dyDescent="0.2">
      <c r="B3" s="5" t="s">
        <v>1</v>
      </c>
      <c r="C3" s="5" t="s">
        <v>1</v>
      </c>
      <c r="D3" s="5" t="s">
        <v>2</v>
      </c>
      <c r="E3" s="5" t="s">
        <v>1</v>
      </c>
      <c r="F3" s="5" t="s">
        <v>1</v>
      </c>
      <c r="G3" s="5" t="s">
        <v>1</v>
      </c>
      <c r="H3" s="5" t="s">
        <v>2</v>
      </c>
      <c r="I3" s="5" t="s">
        <v>2</v>
      </c>
      <c r="J3" s="5" t="s">
        <v>2</v>
      </c>
      <c r="K3" s="5" t="s">
        <v>3</v>
      </c>
      <c r="L3" s="5" t="s">
        <v>3</v>
      </c>
      <c r="M3" s="5" t="s">
        <v>3</v>
      </c>
    </row>
    <row r="4" spans="1:30" s="4" customFormat="1" ht="102" x14ac:dyDescent="0.2">
      <c r="A4" s="5" t="s">
        <v>4</v>
      </c>
      <c r="B4" s="5" t="s">
        <v>5</v>
      </c>
      <c r="C4" s="5" t="s">
        <v>6</v>
      </c>
      <c r="D4" s="5" t="s">
        <v>6</v>
      </c>
      <c r="E4" s="5" t="s">
        <v>7</v>
      </c>
      <c r="F4" s="5" t="s">
        <v>8</v>
      </c>
      <c r="G4" s="5" t="s">
        <v>9</v>
      </c>
      <c r="H4" s="5" t="s">
        <v>9</v>
      </c>
      <c r="I4" s="5" t="s">
        <v>10</v>
      </c>
      <c r="J4" s="5" t="s">
        <v>11</v>
      </c>
      <c r="K4" s="5" t="s">
        <v>12</v>
      </c>
      <c r="L4" s="5" t="s">
        <v>13</v>
      </c>
      <c r="M4" s="5" t="s">
        <v>14</v>
      </c>
      <c r="N4" s="5" t="s">
        <v>15</v>
      </c>
      <c r="O4" s="5" t="s">
        <v>79</v>
      </c>
      <c r="P4" s="5" t="s">
        <v>16</v>
      </c>
      <c r="Q4" s="5" t="s">
        <v>17</v>
      </c>
      <c r="R4" s="5" t="s">
        <v>18</v>
      </c>
      <c r="S4" s="5" t="s">
        <v>19</v>
      </c>
      <c r="T4" s="5" t="s">
        <v>20</v>
      </c>
      <c r="U4" s="5" t="s">
        <v>21</v>
      </c>
      <c r="V4" s="5" t="s">
        <v>22</v>
      </c>
      <c r="W4" s="5" t="s">
        <v>23</v>
      </c>
      <c r="AA4" s="6" t="s">
        <v>24</v>
      </c>
      <c r="AB4" s="6" t="s">
        <v>25</v>
      </c>
      <c r="AC4" s="6" t="s">
        <v>26</v>
      </c>
      <c r="AD4" s="6" t="s">
        <v>27</v>
      </c>
    </row>
    <row r="5" spans="1:30" x14ac:dyDescent="0.2">
      <c r="A5" s="7"/>
      <c r="B5" s="8" t="s">
        <v>33</v>
      </c>
      <c r="C5" s="7">
        <v>1930</v>
      </c>
      <c r="D5" s="8" t="s">
        <v>28</v>
      </c>
      <c r="E5" s="7" t="s">
        <v>34</v>
      </c>
      <c r="F5" s="8" t="s">
        <v>35</v>
      </c>
      <c r="G5" s="7" t="s">
        <v>36</v>
      </c>
      <c r="H5" s="8" t="s">
        <v>28</v>
      </c>
      <c r="I5" s="7" t="s">
        <v>28</v>
      </c>
      <c r="J5" s="8" t="s">
        <v>28</v>
      </c>
      <c r="K5" s="7" t="s">
        <v>37</v>
      </c>
      <c r="L5" s="8" t="s">
        <v>38</v>
      </c>
      <c r="M5" s="7" t="s">
        <v>28</v>
      </c>
      <c r="N5" s="8">
        <v>0.16043008478703097</v>
      </c>
      <c r="O5" s="7">
        <v>0</v>
      </c>
      <c r="P5" s="8">
        <f t="shared" ref="P5:P68" si="0">O5/3</f>
        <v>0</v>
      </c>
      <c r="Q5" s="7">
        <v>2.5</v>
      </c>
      <c r="R5" s="8">
        <f t="shared" ref="R5:R68" si="1">1-(P5/Q5)</f>
        <v>1</v>
      </c>
      <c r="S5" s="7" t="s">
        <v>29</v>
      </c>
      <c r="T5" s="8" t="str">
        <f t="shared" ref="T5:T68" si="2">IF(AND(R5&lt;0.5,R5&gt;-0.5),"Yes","No")</f>
        <v>No</v>
      </c>
      <c r="U5" s="7">
        <f t="shared" ref="U5:U68" si="3">IF(ISERR(P5/(N5/1000)),0,P5/(N5/1000))</f>
        <v>0</v>
      </c>
      <c r="V5" s="8">
        <f t="shared" ref="V5:V68" si="4">IF(U5&lt;=12,1,IF(U5&lt;25,2,IF(U5&lt;50,3,IF(U5&lt;100,4,5))))</f>
        <v>1</v>
      </c>
      <c r="W5" s="7">
        <f t="shared" ref="W5:W68" si="5">RANK(U5,U$5:U$10000)</f>
        <v>549</v>
      </c>
      <c r="Z5" s="3">
        <v>1</v>
      </c>
      <c r="AA5" s="3">
        <f>SUMIF(W:W,Z5,N:N)</f>
        <v>1.1755145980627189E-2</v>
      </c>
      <c r="AB5" s="3">
        <f>SUMIF(W:W,Z5,P:P)</f>
        <v>1.4760319962632014</v>
      </c>
      <c r="AC5" s="3">
        <f>AA5</f>
        <v>1.1755145980627189E-2</v>
      </c>
      <c r="AD5" s="3">
        <f>AB5</f>
        <v>1.4760319962632014</v>
      </c>
    </row>
    <row r="6" spans="1:30" x14ac:dyDescent="0.2">
      <c r="A6" s="7"/>
      <c r="B6" s="8" t="s">
        <v>33</v>
      </c>
      <c r="C6" s="7">
        <v>1940</v>
      </c>
      <c r="D6" s="8" t="s">
        <v>28</v>
      </c>
      <c r="E6" s="7" t="s">
        <v>39</v>
      </c>
      <c r="F6" s="8" t="s">
        <v>35</v>
      </c>
      <c r="G6" s="7" t="s">
        <v>36</v>
      </c>
      <c r="H6" s="8" t="s">
        <v>28</v>
      </c>
      <c r="I6" s="7" t="s">
        <v>28</v>
      </c>
      <c r="J6" s="8" t="s">
        <v>28</v>
      </c>
      <c r="K6" s="7" t="s">
        <v>37</v>
      </c>
      <c r="L6" s="8" t="s">
        <v>38</v>
      </c>
      <c r="M6" s="7" t="s">
        <v>28</v>
      </c>
      <c r="N6" s="8">
        <v>0.14683884546365134</v>
      </c>
      <c r="O6" s="7">
        <v>0</v>
      </c>
      <c r="P6" s="8">
        <f t="shared" si="0"/>
        <v>0</v>
      </c>
      <c r="Q6" s="7">
        <v>2.5</v>
      </c>
      <c r="R6" s="8">
        <f t="shared" si="1"/>
        <v>1</v>
      </c>
      <c r="S6" s="7" t="s">
        <v>29</v>
      </c>
      <c r="T6" s="8" t="str">
        <f t="shared" si="2"/>
        <v>No</v>
      </c>
      <c r="U6" s="7">
        <f t="shared" si="3"/>
        <v>0</v>
      </c>
      <c r="V6" s="8">
        <f t="shared" si="4"/>
        <v>1</v>
      </c>
      <c r="W6" s="7">
        <f t="shared" si="5"/>
        <v>549</v>
      </c>
      <c r="Z6" s="3">
        <v>2</v>
      </c>
      <c r="AA6" s="3">
        <f>SUMIF(W:W,Z6,N:N)</f>
        <v>3.2886789464806297E-3</v>
      </c>
      <c r="AB6" s="3">
        <f>SUMIF(W:W,Z6,P:P)</f>
        <v>0.18450399953290017</v>
      </c>
      <c r="AC6" s="3">
        <f>AC5+AA6</f>
        <v>1.5043824927107818E-2</v>
      </c>
      <c r="AD6" s="3">
        <f>AD5+AB6</f>
        <v>1.6605359957961014</v>
      </c>
    </row>
    <row r="7" spans="1:30" x14ac:dyDescent="0.2">
      <c r="A7" s="7"/>
      <c r="B7" s="8" t="s">
        <v>33</v>
      </c>
      <c r="C7" s="7">
        <v>1940</v>
      </c>
      <c r="D7" s="8" t="s">
        <v>28</v>
      </c>
      <c r="E7" s="7" t="s">
        <v>34</v>
      </c>
      <c r="F7" s="8" t="s">
        <v>35</v>
      </c>
      <c r="G7" s="7" t="s">
        <v>36</v>
      </c>
      <c r="H7" s="8" t="s">
        <v>28</v>
      </c>
      <c r="I7" s="7" t="s">
        <v>28</v>
      </c>
      <c r="J7" s="8" t="s">
        <v>28</v>
      </c>
      <c r="K7" s="7" t="s">
        <v>37</v>
      </c>
      <c r="L7" s="8" t="s">
        <v>38</v>
      </c>
      <c r="M7" s="7" t="s">
        <v>28</v>
      </c>
      <c r="N7" s="8">
        <v>1.0659904026267504</v>
      </c>
      <c r="O7" s="7">
        <v>0</v>
      </c>
      <c r="P7" s="8">
        <f t="shared" si="0"/>
        <v>0</v>
      </c>
      <c r="Q7" s="7">
        <v>2.5</v>
      </c>
      <c r="R7" s="8">
        <f t="shared" si="1"/>
        <v>1</v>
      </c>
      <c r="S7" s="7" t="s">
        <v>29</v>
      </c>
      <c r="T7" s="8" t="str">
        <f t="shared" si="2"/>
        <v>No</v>
      </c>
      <c r="U7" s="7">
        <f t="shared" si="3"/>
        <v>0</v>
      </c>
      <c r="V7" s="8">
        <f t="shared" si="4"/>
        <v>1</v>
      </c>
      <c r="W7" s="7">
        <f t="shared" si="5"/>
        <v>549</v>
      </c>
      <c r="Z7" s="3">
        <v>3</v>
      </c>
      <c r="AA7" s="3">
        <f t="shared" ref="AA7:AA70" si="6">SUMIF(W:W,Z7,N:N)</f>
        <v>5.1323243314295754E-3</v>
      </c>
      <c r="AB7" s="3">
        <f t="shared" ref="AB7:AB70" si="7">SUMIF(W:W,Z7,P:P)</f>
        <v>0.18450399953290017</v>
      </c>
      <c r="AC7" s="3">
        <f t="shared" ref="AC7:AD22" si="8">AC6+AA7</f>
        <v>2.0176149258537394E-2</v>
      </c>
      <c r="AD7" s="3">
        <f t="shared" si="8"/>
        <v>1.8450399953290015</v>
      </c>
    </row>
    <row r="8" spans="1:30" x14ac:dyDescent="0.2">
      <c r="A8" s="7"/>
      <c r="B8" s="8" t="s">
        <v>33</v>
      </c>
      <c r="C8" s="7">
        <v>1960</v>
      </c>
      <c r="D8" s="8" t="s">
        <v>28</v>
      </c>
      <c r="E8" s="7" t="s">
        <v>39</v>
      </c>
      <c r="F8" s="8" t="s">
        <v>35</v>
      </c>
      <c r="G8" s="7" t="s">
        <v>36</v>
      </c>
      <c r="H8" s="8" t="s">
        <v>28</v>
      </c>
      <c r="I8" s="7" t="s">
        <v>28</v>
      </c>
      <c r="J8" s="8" t="s">
        <v>28</v>
      </c>
      <c r="K8" s="7" t="s">
        <v>37</v>
      </c>
      <c r="L8" s="8" t="s">
        <v>38</v>
      </c>
      <c r="M8" s="7" t="s">
        <v>28</v>
      </c>
      <c r="N8" s="8">
        <v>0.14173757628181088</v>
      </c>
      <c r="O8" s="7">
        <v>0</v>
      </c>
      <c r="P8" s="8">
        <f t="shared" si="0"/>
        <v>0</v>
      </c>
      <c r="Q8" s="7">
        <v>2.5</v>
      </c>
      <c r="R8" s="8">
        <f t="shared" si="1"/>
        <v>1</v>
      </c>
      <c r="S8" s="7" t="s">
        <v>29</v>
      </c>
      <c r="T8" s="8" t="str">
        <f t="shared" si="2"/>
        <v>No</v>
      </c>
      <c r="U8" s="7">
        <f t="shared" si="3"/>
        <v>0</v>
      </c>
      <c r="V8" s="8">
        <f t="shared" si="4"/>
        <v>1</v>
      </c>
      <c r="W8" s="7">
        <f t="shared" si="5"/>
        <v>549</v>
      </c>
      <c r="Z8" s="3">
        <v>4</v>
      </c>
      <c r="AA8" s="3">
        <f t="shared" si="6"/>
        <v>7.3007651807480483E-3</v>
      </c>
      <c r="AB8" s="3">
        <f t="shared" si="7"/>
        <v>0.18450399953290017</v>
      </c>
      <c r="AC8" s="3">
        <f t="shared" si="8"/>
        <v>2.7476914439285443E-2</v>
      </c>
      <c r="AD8" s="3">
        <f t="shared" si="8"/>
        <v>2.0295439948619016</v>
      </c>
    </row>
    <row r="9" spans="1:30" x14ac:dyDescent="0.2">
      <c r="A9" s="7"/>
      <c r="B9" s="8" t="s">
        <v>33</v>
      </c>
      <c r="C9" s="7">
        <v>1960</v>
      </c>
      <c r="D9" s="8" t="s">
        <v>28</v>
      </c>
      <c r="E9" s="7" t="s">
        <v>34</v>
      </c>
      <c r="F9" s="8" t="s">
        <v>35</v>
      </c>
      <c r="G9" s="7" t="s">
        <v>36</v>
      </c>
      <c r="H9" s="8" t="s">
        <v>28</v>
      </c>
      <c r="I9" s="7" t="s">
        <v>28</v>
      </c>
      <c r="J9" s="8" t="s">
        <v>28</v>
      </c>
      <c r="K9" s="7" t="s">
        <v>37</v>
      </c>
      <c r="L9" s="8" t="s">
        <v>38</v>
      </c>
      <c r="M9" s="7" t="s">
        <v>28</v>
      </c>
      <c r="N9" s="8">
        <v>1.0968683782496138</v>
      </c>
      <c r="O9" s="7">
        <v>0</v>
      </c>
      <c r="P9" s="8">
        <f t="shared" si="0"/>
        <v>0</v>
      </c>
      <c r="Q9" s="7">
        <v>2.5</v>
      </c>
      <c r="R9" s="8">
        <f t="shared" si="1"/>
        <v>1</v>
      </c>
      <c r="S9" s="7" t="s">
        <v>29</v>
      </c>
      <c r="T9" s="8" t="str">
        <f t="shared" si="2"/>
        <v>No</v>
      </c>
      <c r="U9" s="7">
        <f t="shared" si="3"/>
        <v>0</v>
      </c>
      <c r="V9" s="8">
        <f t="shared" si="4"/>
        <v>1</v>
      </c>
      <c r="W9" s="7">
        <f t="shared" si="5"/>
        <v>549</v>
      </c>
      <c r="Z9" s="3">
        <v>5</v>
      </c>
      <c r="AA9" s="3">
        <f t="shared" si="6"/>
        <v>1.2734246872441147E-2</v>
      </c>
      <c r="AB9" s="3">
        <f t="shared" si="7"/>
        <v>0.18450399953290017</v>
      </c>
      <c r="AC9" s="3">
        <f t="shared" si="8"/>
        <v>4.0211161311726591E-2</v>
      </c>
      <c r="AD9" s="3">
        <f t="shared" si="8"/>
        <v>2.2140479943948019</v>
      </c>
    </row>
    <row r="10" spans="1:30" x14ac:dyDescent="0.2">
      <c r="A10" s="7"/>
      <c r="B10" s="8" t="s">
        <v>33</v>
      </c>
      <c r="C10" s="7">
        <v>1980</v>
      </c>
      <c r="D10" s="8" t="s">
        <v>28</v>
      </c>
      <c r="E10" s="7" t="s">
        <v>39</v>
      </c>
      <c r="F10" s="8" t="s">
        <v>35</v>
      </c>
      <c r="G10" s="7" t="s">
        <v>36</v>
      </c>
      <c r="H10" s="8" t="s">
        <v>28</v>
      </c>
      <c r="I10" s="7" t="s">
        <v>28</v>
      </c>
      <c r="J10" s="8" t="s">
        <v>28</v>
      </c>
      <c r="K10" s="7" t="s">
        <v>37</v>
      </c>
      <c r="L10" s="8" t="s">
        <v>38</v>
      </c>
      <c r="M10" s="7" t="s">
        <v>28</v>
      </c>
      <c r="N10" s="8">
        <v>8.4738183454450458E-2</v>
      </c>
      <c r="O10" s="7">
        <v>0</v>
      </c>
      <c r="P10" s="8">
        <f t="shared" si="0"/>
        <v>0</v>
      </c>
      <c r="Q10" s="7">
        <v>2.5</v>
      </c>
      <c r="R10" s="8">
        <f t="shared" si="1"/>
        <v>1</v>
      </c>
      <c r="S10" s="7" t="s">
        <v>29</v>
      </c>
      <c r="T10" s="8" t="str">
        <f t="shared" si="2"/>
        <v>No</v>
      </c>
      <c r="U10" s="7">
        <f t="shared" si="3"/>
        <v>0</v>
      </c>
      <c r="V10" s="8">
        <f t="shared" si="4"/>
        <v>1</v>
      </c>
      <c r="W10" s="7">
        <f t="shared" si="5"/>
        <v>549</v>
      </c>
      <c r="Z10" s="3">
        <v>6</v>
      </c>
      <c r="AA10" s="3">
        <f t="shared" si="6"/>
        <v>2.8458544310622617E-2</v>
      </c>
      <c r="AB10" s="3">
        <f t="shared" si="7"/>
        <v>0.36900799906580034</v>
      </c>
      <c r="AC10" s="3">
        <f t="shared" si="8"/>
        <v>6.8669705622349211E-2</v>
      </c>
      <c r="AD10" s="3">
        <f t="shared" si="8"/>
        <v>2.5830559934606021</v>
      </c>
    </row>
    <row r="11" spans="1:30" x14ac:dyDescent="0.2">
      <c r="A11" s="7"/>
      <c r="B11" s="8" t="s">
        <v>33</v>
      </c>
      <c r="C11" s="7">
        <v>1980</v>
      </c>
      <c r="D11" s="8" t="s">
        <v>28</v>
      </c>
      <c r="E11" s="7" t="s">
        <v>34</v>
      </c>
      <c r="F11" s="8" t="s">
        <v>35</v>
      </c>
      <c r="G11" s="7" t="s">
        <v>36</v>
      </c>
      <c r="H11" s="8" t="s">
        <v>28</v>
      </c>
      <c r="I11" s="7" t="s">
        <v>28</v>
      </c>
      <c r="J11" s="8" t="s">
        <v>28</v>
      </c>
      <c r="K11" s="7" t="s">
        <v>37</v>
      </c>
      <c r="L11" s="8" t="s">
        <v>38</v>
      </c>
      <c r="M11" s="7" t="s">
        <v>28</v>
      </c>
      <c r="N11" s="8">
        <v>8.6521850174465731E-2</v>
      </c>
      <c r="O11" s="7">
        <v>0</v>
      </c>
      <c r="P11" s="8">
        <f t="shared" si="0"/>
        <v>0</v>
      </c>
      <c r="Q11" s="7">
        <v>2.5</v>
      </c>
      <c r="R11" s="8">
        <f t="shared" si="1"/>
        <v>1</v>
      </c>
      <c r="S11" s="7" t="s">
        <v>29</v>
      </c>
      <c r="T11" s="8" t="str">
        <f t="shared" si="2"/>
        <v>No</v>
      </c>
      <c r="U11" s="7">
        <f t="shared" si="3"/>
        <v>0</v>
      </c>
      <c r="V11" s="8">
        <f t="shared" si="4"/>
        <v>1</v>
      </c>
      <c r="W11" s="7">
        <f t="shared" si="5"/>
        <v>549</v>
      </c>
      <c r="Z11" s="3">
        <v>7</v>
      </c>
      <c r="AA11" s="3">
        <f t="shared" si="6"/>
        <v>1.6589859690896921E-2</v>
      </c>
      <c r="AB11" s="3">
        <f t="shared" si="7"/>
        <v>0.18450399953290017</v>
      </c>
      <c r="AC11" s="3">
        <f t="shared" si="8"/>
        <v>8.5259565313246133E-2</v>
      </c>
      <c r="AD11" s="3">
        <f t="shared" si="8"/>
        <v>2.7675599929935024</v>
      </c>
    </row>
    <row r="12" spans="1:30" x14ac:dyDescent="0.2">
      <c r="A12" s="7"/>
      <c r="B12" s="8" t="s">
        <v>33</v>
      </c>
      <c r="C12" s="7">
        <v>1990</v>
      </c>
      <c r="D12" s="8" t="s">
        <v>28</v>
      </c>
      <c r="E12" s="7" t="s">
        <v>34</v>
      </c>
      <c r="F12" s="8" t="s">
        <v>35</v>
      </c>
      <c r="G12" s="7" t="s">
        <v>36</v>
      </c>
      <c r="H12" s="8" t="s">
        <v>28</v>
      </c>
      <c r="I12" s="7" t="s">
        <v>28</v>
      </c>
      <c r="J12" s="8" t="s">
        <v>28</v>
      </c>
      <c r="K12" s="7" t="s">
        <v>37</v>
      </c>
      <c r="L12" s="8" t="s">
        <v>38</v>
      </c>
      <c r="M12" s="7" t="s">
        <v>28</v>
      </c>
      <c r="N12" s="8">
        <v>0.16662856746308052</v>
      </c>
      <c r="O12" s="7">
        <v>0</v>
      </c>
      <c r="P12" s="8">
        <f t="shared" si="0"/>
        <v>0</v>
      </c>
      <c r="Q12" s="7">
        <v>2.5</v>
      </c>
      <c r="R12" s="8">
        <f t="shared" si="1"/>
        <v>1</v>
      </c>
      <c r="S12" s="7" t="s">
        <v>29</v>
      </c>
      <c r="T12" s="8" t="str">
        <f t="shared" si="2"/>
        <v>No</v>
      </c>
      <c r="U12" s="7">
        <f t="shared" si="3"/>
        <v>0</v>
      </c>
      <c r="V12" s="8">
        <f t="shared" si="4"/>
        <v>1</v>
      </c>
      <c r="W12" s="7">
        <f t="shared" si="5"/>
        <v>549</v>
      </c>
      <c r="Z12" s="3">
        <v>8</v>
      </c>
      <c r="AA12" s="3">
        <f t="shared" si="6"/>
        <v>1.7905668786201791E-2</v>
      </c>
      <c r="AB12" s="3">
        <f t="shared" si="7"/>
        <v>0.18450399953290017</v>
      </c>
      <c r="AC12" s="3">
        <f t="shared" si="8"/>
        <v>0.10316523409944792</v>
      </c>
      <c r="AD12" s="3">
        <f t="shared" si="8"/>
        <v>2.9520639925264027</v>
      </c>
    </row>
    <row r="13" spans="1:30" x14ac:dyDescent="0.2">
      <c r="A13" s="7"/>
      <c r="B13" s="8" t="s">
        <v>33</v>
      </c>
      <c r="C13" s="7">
        <v>2000</v>
      </c>
      <c r="D13" s="8" t="s">
        <v>28</v>
      </c>
      <c r="E13" s="7" t="s">
        <v>34</v>
      </c>
      <c r="F13" s="8" t="s">
        <v>35</v>
      </c>
      <c r="G13" s="7" t="s">
        <v>36</v>
      </c>
      <c r="H13" s="8" t="s">
        <v>28</v>
      </c>
      <c r="I13" s="7" t="s">
        <v>28</v>
      </c>
      <c r="J13" s="8" t="s">
        <v>28</v>
      </c>
      <c r="K13" s="7" t="s">
        <v>37</v>
      </c>
      <c r="L13" s="8" t="s">
        <v>38</v>
      </c>
      <c r="M13" s="7" t="s">
        <v>28</v>
      </c>
      <c r="N13" s="8">
        <v>9.8607005555787344E-2</v>
      </c>
      <c r="O13" s="7">
        <v>0</v>
      </c>
      <c r="P13" s="8">
        <f t="shared" si="0"/>
        <v>0</v>
      </c>
      <c r="Q13" s="7">
        <v>2.5</v>
      </c>
      <c r="R13" s="8">
        <f t="shared" si="1"/>
        <v>1</v>
      </c>
      <c r="S13" s="7" t="s">
        <v>29</v>
      </c>
      <c r="T13" s="8" t="str">
        <f t="shared" si="2"/>
        <v>No</v>
      </c>
      <c r="U13" s="7">
        <f t="shared" si="3"/>
        <v>0</v>
      </c>
      <c r="V13" s="8">
        <f t="shared" si="4"/>
        <v>1</v>
      </c>
      <c r="W13" s="7">
        <f t="shared" si="5"/>
        <v>549</v>
      </c>
      <c r="Z13" s="3">
        <v>9</v>
      </c>
      <c r="AA13" s="3">
        <f t="shared" si="6"/>
        <v>5.8941675016535085E-2</v>
      </c>
      <c r="AB13" s="3">
        <f t="shared" si="7"/>
        <v>0.55351199859870059</v>
      </c>
      <c r="AC13" s="3">
        <f t="shared" si="8"/>
        <v>0.16210690911598299</v>
      </c>
      <c r="AD13" s="3">
        <f t="shared" si="8"/>
        <v>3.5055759911251032</v>
      </c>
    </row>
    <row r="14" spans="1:30" x14ac:dyDescent="0.2">
      <c r="A14" s="7"/>
      <c r="B14" s="8" t="s">
        <v>33</v>
      </c>
      <c r="C14" s="7">
        <v>1880</v>
      </c>
      <c r="D14" s="8" t="s">
        <v>28</v>
      </c>
      <c r="E14" s="7" t="s">
        <v>39</v>
      </c>
      <c r="F14" s="8" t="s">
        <v>40</v>
      </c>
      <c r="G14" s="7" t="s">
        <v>36</v>
      </c>
      <c r="H14" s="8" t="s">
        <v>28</v>
      </c>
      <c r="I14" s="7" t="s">
        <v>28</v>
      </c>
      <c r="J14" s="8" t="s">
        <v>28</v>
      </c>
      <c r="K14" s="7" t="s">
        <v>37</v>
      </c>
      <c r="L14" s="8" t="s">
        <v>41</v>
      </c>
      <c r="M14" s="7" t="s">
        <v>28</v>
      </c>
      <c r="N14" s="8">
        <v>4.799005204487141E-2</v>
      </c>
      <c r="O14" s="7">
        <v>0</v>
      </c>
      <c r="P14" s="8">
        <f t="shared" si="0"/>
        <v>0</v>
      </c>
      <c r="Q14" s="7">
        <v>2.5</v>
      </c>
      <c r="R14" s="8">
        <f t="shared" si="1"/>
        <v>1</v>
      </c>
      <c r="S14" s="7" t="s">
        <v>29</v>
      </c>
      <c r="T14" s="8" t="str">
        <f t="shared" si="2"/>
        <v>No</v>
      </c>
      <c r="U14" s="7">
        <f t="shared" si="3"/>
        <v>0</v>
      </c>
      <c r="V14" s="8">
        <f t="shared" si="4"/>
        <v>1</v>
      </c>
      <c r="W14" s="7">
        <f t="shared" si="5"/>
        <v>549</v>
      </c>
      <c r="Z14" s="3">
        <v>10</v>
      </c>
      <c r="AA14" s="3">
        <f t="shared" si="6"/>
        <v>2.0305926858589018E-2</v>
      </c>
      <c r="AB14" s="3">
        <f t="shared" si="7"/>
        <v>0.18450399953290017</v>
      </c>
      <c r="AC14" s="3">
        <f t="shared" si="8"/>
        <v>0.182412835974572</v>
      </c>
      <c r="AD14" s="3">
        <f t="shared" si="8"/>
        <v>3.6900799906580035</v>
      </c>
    </row>
    <row r="15" spans="1:30" x14ac:dyDescent="0.2">
      <c r="A15" s="7"/>
      <c r="B15" s="8" t="s">
        <v>33</v>
      </c>
      <c r="C15" s="7">
        <v>1880</v>
      </c>
      <c r="D15" s="8" t="s">
        <v>28</v>
      </c>
      <c r="E15" s="7" t="s">
        <v>39</v>
      </c>
      <c r="F15" s="8" t="s">
        <v>35</v>
      </c>
      <c r="G15" s="7" t="s">
        <v>36</v>
      </c>
      <c r="H15" s="8" t="s">
        <v>28</v>
      </c>
      <c r="I15" s="7" t="s">
        <v>28</v>
      </c>
      <c r="J15" s="8" t="s">
        <v>28</v>
      </c>
      <c r="K15" s="7" t="s">
        <v>37</v>
      </c>
      <c r="L15" s="8" t="s">
        <v>41</v>
      </c>
      <c r="M15" s="7" t="s">
        <v>28</v>
      </c>
      <c r="N15" s="8">
        <v>0.43227565224515202</v>
      </c>
      <c r="O15" s="7">
        <v>0</v>
      </c>
      <c r="P15" s="8">
        <f t="shared" si="0"/>
        <v>0</v>
      </c>
      <c r="Q15" s="7">
        <v>2.5</v>
      </c>
      <c r="R15" s="8">
        <f t="shared" si="1"/>
        <v>1</v>
      </c>
      <c r="S15" s="7" t="s">
        <v>29</v>
      </c>
      <c r="T15" s="8" t="str">
        <f t="shared" si="2"/>
        <v>No</v>
      </c>
      <c r="U15" s="7">
        <f t="shared" si="3"/>
        <v>0</v>
      </c>
      <c r="V15" s="8">
        <f t="shared" si="4"/>
        <v>1</v>
      </c>
      <c r="W15" s="7">
        <f t="shared" si="5"/>
        <v>549</v>
      </c>
      <c r="Z15" s="3">
        <v>11</v>
      </c>
      <c r="AA15" s="3">
        <f t="shared" si="6"/>
        <v>6.3636434321769547E-2</v>
      </c>
      <c r="AB15" s="3">
        <f t="shared" si="7"/>
        <v>0.55351199859870059</v>
      </c>
      <c r="AC15" s="3">
        <f t="shared" si="8"/>
        <v>0.24604927029634155</v>
      </c>
      <c r="AD15" s="3">
        <f t="shared" si="8"/>
        <v>4.2435919892567044</v>
      </c>
    </row>
    <row r="16" spans="1:30" x14ac:dyDescent="0.2">
      <c r="A16" s="7"/>
      <c r="B16" s="8" t="s">
        <v>33</v>
      </c>
      <c r="C16" s="7">
        <v>1830</v>
      </c>
      <c r="D16" s="8" t="s">
        <v>28</v>
      </c>
      <c r="E16" s="7" t="s">
        <v>39</v>
      </c>
      <c r="F16" s="8" t="s">
        <v>35</v>
      </c>
      <c r="G16" s="7" t="s">
        <v>36</v>
      </c>
      <c r="H16" s="8" t="s">
        <v>28</v>
      </c>
      <c r="I16" s="7" t="s">
        <v>28</v>
      </c>
      <c r="J16" s="8" t="s">
        <v>28</v>
      </c>
      <c r="K16" s="7" t="s">
        <v>37</v>
      </c>
      <c r="L16" s="8" t="s">
        <v>42</v>
      </c>
      <c r="M16" s="7" t="s">
        <v>28</v>
      </c>
      <c r="N16" s="8">
        <v>9.627310997654083E-2</v>
      </c>
      <c r="O16" s="7">
        <v>0</v>
      </c>
      <c r="P16" s="8">
        <f t="shared" si="0"/>
        <v>0</v>
      </c>
      <c r="Q16" s="7">
        <v>2.5</v>
      </c>
      <c r="R16" s="8">
        <f t="shared" si="1"/>
        <v>1</v>
      </c>
      <c r="S16" s="7" t="s">
        <v>29</v>
      </c>
      <c r="T16" s="8" t="str">
        <f t="shared" si="2"/>
        <v>No</v>
      </c>
      <c r="U16" s="7">
        <f t="shared" si="3"/>
        <v>0</v>
      </c>
      <c r="V16" s="8">
        <f t="shared" si="4"/>
        <v>1</v>
      </c>
      <c r="W16" s="7">
        <f t="shared" si="5"/>
        <v>549</v>
      </c>
      <c r="Z16" s="3">
        <v>12</v>
      </c>
      <c r="AA16" s="3">
        <f t="shared" si="6"/>
        <v>2.2343564955682876E-2</v>
      </c>
      <c r="AB16" s="3">
        <f t="shared" si="7"/>
        <v>0.18450399953290017</v>
      </c>
      <c r="AC16" s="3">
        <f t="shared" si="8"/>
        <v>0.2683928352520244</v>
      </c>
      <c r="AD16" s="3">
        <f t="shared" si="8"/>
        <v>4.4280959887896048</v>
      </c>
    </row>
    <row r="17" spans="1:30" x14ac:dyDescent="0.2">
      <c r="A17" s="7"/>
      <c r="B17" s="8" t="s">
        <v>33</v>
      </c>
      <c r="C17" s="7">
        <v>1880</v>
      </c>
      <c r="D17" s="8" t="s">
        <v>28</v>
      </c>
      <c r="E17" s="7" t="s">
        <v>34</v>
      </c>
      <c r="F17" s="8" t="s">
        <v>35</v>
      </c>
      <c r="G17" s="7" t="s">
        <v>36</v>
      </c>
      <c r="H17" s="8" t="s">
        <v>28</v>
      </c>
      <c r="I17" s="7" t="s">
        <v>28</v>
      </c>
      <c r="J17" s="8" t="s">
        <v>28</v>
      </c>
      <c r="K17" s="7" t="s">
        <v>37</v>
      </c>
      <c r="L17" s="8" t="s">
        <v>42</v>
      </c>
      <c r="M17" s="7" t="s">
        <v>28</v>
      </c>
      <c r="N17" s="8">
        <v>0.11150752576986694</v>
      </c>
      <c r="O17" s="7">
        <v>0</v>
      </c>
      <c r="P17" s="8">
        <f t="shared" si="0"/>
        <v>0</v>
      </c>
      <c r="Q17" s="7">
        <v>2.5</v>
      </c>
      <c r="R17" s="8">
        <f t="shared" si="1"/>
        <v>1</v>
      </c>
      <c r="S17" s="7" t="s">
        <v>29</v>
      </c>
      <c r="T17" s="8" t="str">
        <f t="shared" si="2"/>
        <v>No</v>
      </c>
      <c r="U17" s="7">
        <f t="shared" si="3"/>
        <v>0</v>
      </c>
      <c r="V17" s="8">
        <f t="shared" si="4"/>
        <v>1</v>
      </c>
      <c r="W17" s="7">
        <f t="shared" si="5"/>
        <v>549</v>
      </c>
      <c r="Z17" s="3">
        <v>13</v>
      </c>
      <c r="AA17" s="3">
        <f t="shared" si="6"/>
        <v>2.3864573321909176E-2</v>
      </c>
      <c r="AB17" s="3">
        <f t="shared" si="7"/>
        <v>0.18450399953290017</v>
      </c>
      <c r="AC17" s="3">
        <f t="shared" si="8"/>
        <v>0.29225740857393356</v>
      </c>
      <c r="AD17" s="3">
        <f t="shared" si="8"/>
        <v>4.6125999883225051</v>
      </c>
    </row>
    <row r="18" spans="1:30" x14ac:dyDescent="0.2">
      <c r="A18" s="7"/>
      <c r="B18" s="8" t="s">
        <v>33</v>
      </c>
      <c r="C18" s="7">
        <v>1900</v>
      </c>
      <c r="D18" s="8" t="s">
        <v>28</v>
      </c>
      <c r="E18" s="7" t="s">
        <v>39</v>
      </c>
      <c r="F18" s="8" t="s">
        <v>35</v>
      </c>
      <c r="G18" s="7" t="s">
        <v>36</v>
      </c>
      <c r="H18" s="8" t="s">
        <v>28</v>
      </c>
      <c r="I18" s="7" t="s">
        <v>28</v>
      </c>
      <c r="J18" s="8" t="s">
        <v>28</v>
      </c>
      <c r="K18" s="7" t="s">
        <v>37</v>
      </c>
      <c r="L18" s="8" t="s">
        <v>42</v>
      </c>
      <c r="M18" s="7" t="s">
        <v>28</v>
      </c>
      <c r="N18" s="8">
        <v>1.0618359553522798E-2</v>
      </c>
      <c r="O18" s="7">
        <v>0</v>
      </c>
      <c r="P18" s="8">
        <f t="shared" si="0"/>
        <v>0</v>
      </c>
      <c r="Q18" s="7">
        <v>2.5</v>
      </c>
      <c r="R18" s="8">
        <f t="shared" si="1"/>
        <v>1</v>
      </c>
      <c r="S18" s="7" t="s">
        <v>29</v>
      </c>
      <c r="T18" s="8" t="str">
        <f t="shared" si="2"/>
        <v>No</v>
      </c>
      <c r="U18" s="7">
        <f t="shared" si="3"/>
        <v>0</v>
      </c>
      <c r="V18" s="8">
        <f t="shared" si="4"/>
        <v>1</v>
      </c>
      <c r="W18" s="7">
        <f t="shared" si="5"/>
        <v>549</v>
      </c>
      <c r="Z18" s="3">
        <v>14</v>
      </c>
      <c r="AA18" s="3">
        <f t="shared" si="6"/>
        <v>8.7225648570233932E-2</v>
      </c>
      <c r="AB18" s="3">
        <f t="shared" si="7"/>
        <v>0.55351199859870059</v>
      </c>
      <c r="AC18" s="3">
        <f t="shared" si="8"/>
        <v>0.37948305714416752</v>
      </c>
      <c r="AD18" s="3">
        <f t="shared" si="8"/>
        <v>5.166111986921206</v>
      </c>
    </row>
    <row r="19" spans="1:30" x14ac:dyDescent="0.2">
      <c r="A19" s="7"/>
      <c r="B19" s="8" t="s">
        <v>33</v>
      </c>
      <c r="C19" s="7">
        <v>1910</v>
      </c>
      <c r="D19" s="8" t="s">
        <v>28</v>
      </c>
      <c r="E19" s="7" t="s">
        <v>39</v>
      </c>
      <c r="F19" s="8" t="s">
        <v>35</v>
      </c>
      <c r="G19" s="7" t="s">
        <v>36</v>
      </c>
      <c r="H19" s="8" t="s">
        <v>28</v>
      </c>
      <c r="I19" s="7" t="s">
        <v>28</v>
      </c>
      <c r="J19" s="8" t="s">
        <v>28</v>
      </c>
      <c r="K19" s="7" t="s">
        <v>37</v>
      </c>
      <c r="L19" s="8" t="s">
        <v>42</v>
      </c>
      <c r="M19" s="7" t="s">
        <v>28</v>
      </c>
      <c r="N19" s="8">
        <v>2.2450081224496474E-2</v>
      </c>
      <c r="O19" s="7">
        <v>0</v>
      </c>
      <c r="P19" s="8">
        <f t="shared" si="0"/>
        <v>0</v>
      </c>
      <c r="Q19" s="7">
        <v>2.5</v>
      </c>
      <c r="R19" s="8">
        <f t="shared" si="1"/>
        <v>1</v>
      </c>
      <c r="S19" s="7" t="s">
        <v>29</v>
      </c>
      <c r="T19" s="8" t="str">
        <f t="shared" si="2"/>
        <v>No</v>
      </c>
      <c r="U19" s="7">
        <f t="shared" si="3"/>
        <v>0</v>
      </c>
      <c r="V19" s="8">
        <f t="shared" si="4"/>
        <v>1</v>
      </c>
      <c r="W19" s="7">
        <f t="shared" si="5"/>
        <v>549</v>
      </c>
      <c r="Z19" s="3">
        <v>15</v>
      </c>
      <c r="AA19" s="3">
        <f t="shared" si="6"/>
        <v>2.9676374692281418E-2</v>
      </c>
      <c r="AB19" s="3">
        <f t="shared" si="7"/>
        <v>0.18450399953290017</v>
      </c>
      <c r="AC19" s="3">
        <f t="shared" si="8"/>
        <v>0.40915943183644893</v>
      </c>
      <c r="AD19" s="3">
        <f t="shared" si="8"/>
        <v>5.3506159864541063</v>
      </c>
    </row>
    <row r="20" spans="1:30" x14ac:dyDescent="0.2">
      <c r="A20" s="7"/>
      <c r="B20" s="8" t="s">
        <v>33</v>
      </c>
      <c r="C20" s="7">
        <v>1920</v>
      </c>
      <c r="D20" s="8" t="s">
        <v>28</v>
      </c>
      <c r="E20" s="7" t="s">
        <v>39</v>
      </c>
      <c r="F20" s="8" t="s">
        <v>40</v>
      </c>
      <c r="G20" s="7" t="s">
        <v>36</v>
      </c>
      <c r="H20" s="8" t="s">
        <v>28</v>
      </c>
      <c r="I20" s="7" t="s">
        <v>28</v>
      </c>
      <c r="J20" s="8" t="s">
        <v>28</v>
      </c>
      <c r="K20" s="7" t="s">
        <v>37</v>
      </c>
      <c r="L20" s="8" t="s">
        <v>42</v>
      </c>
      <c r="M20" s="7" t="s">
        <v>28</v>
      </c>
      <c r="N20" s="8">
        <v>9.206995278515432E-3</v>
      </c>
      <c r="O20" s="7">
        <v>0</v>
      </c>
      <c r="P20" s="8">
        <f t="shared" si="0"/>
        <v>0</v>
      </c>
      <c r="Q20" s="7">
        <v>2.5</v>
      </c>
      <c r="R20" s="8">
        <f t="shared" si="1"/>
        <v>1</v>
      </c>
      <c r="S20" s="7" t="s">
        <v>29</v>
      </c>
      <c r="T20" s="8" t="str">
        <f t="shared" si="2"/>
        <v>No</v>
      </c>
      <c r="U20" s="7">
        <f t="shared" si="3"/>
        <v>0</v>
      </c>
      <c r="V20" s="8">
        <f t="shared" si="4"/>
        <v>1</v>
      </c>
      <c r="W20" s="7">
        <f t="shared" si="5"/>
        <v>549</v>
      </c>
      <c r="Z20" s="3">
        <v>16</v>
      </c>
      <c r="AA20" s="3">
        <f t="shared" si="6"/>
        <v>0.12056024344997932</v>
      </c>
      <c r="AB20" s="3">
        <f t="shared" si="7"/>
        <v>0.73801599813160068</v>
      </c>
      <c r="AC20" s="3">
        <f t="shared" si="8"/>
        <v>0.52971967528642827</v>
      </c>
      <c r="AD20" s="3">
        <f t="shared" si="8"/>
        <v>6.0886319845857066</v>
      </c>
    </row>
    <row r="21" spans="1:30" x14ac:dyDescent="0.2">
      <c r="A21" s="7"/>
      <c r="B21" s="8" t="s">
        <v>33</v>
      </c>
      <c r="C21" s="7">
        <v>1920</v>
      </c>
      <c r="D21" s="8" t="s">
        <v>28</v>
      </c>
      <c r="E21" s="7" t="s">
        <v>39</v>
      </c>
      <c r="F21" s="8" t="s">
        <v>35</v>
      </c>
      <c r="G21" s="7" t="s">
        <v>36</v>
      </c>
      <c r="H21" s="8" t="s">
        <v>28</v>
      </c>
      <c r="I21" s="7" t="s">
        <v>28</v>
      </c>
      <c r="J21" s="8" t="s">
        <v>28</v>
      </c>
      <c r="K21" s="7" t="s">
        <v>37</v>
      </c>
      <c r="L21" s="8" t="s">
        <v>42</v>
      </c>
      <c r="M21" s="7" t="s">
        <v>28</v>
      </c>
      <c r="N21" s="8">
        <v>9.2779502349972041E-3</v>
      </c>
      <c r="O21" s="7">
        <v>0</v>
      </c>
      <c r="P21" s="8">
        <f t="shared" si="0"/>
        <v>0</v>
      </c>
      <c r="Q21" s="7">
        <v>2.5</v>
      </c>
      <c r="R21" s="8">
        <f t="shared" si="1"/>
        <v>1</v>
      </c>
      <c r="S21" s="7" t="s">
        <v>29</v>
      </c>
      <c r="T21" s="8" t="str">
        <f t="shared" si="2"/>
        <v>No</v>
      </c>
      <c r="U21" s="7">
        <f t="shared" si="3"/>
        <v>0</v>
      </c>
      <c r="V21" s="8">
        <f t="shared" si="4"/>
        <v>1</v>
      </c>
      <c r="W21" s="7">
        <f t="shared" si="5"/>
        <v>549</v>
      </c>
      <c r="Z21" s="3">
        <v>17</v>
      </c>
      <c r="AA21" s="3">
        <f t="shared" si="6"/>
        <v>3.0927946403125982E-2</v>
      </c>
      <c r="AB21" s="3">
        <f t="shared" si="7"/>
        <v>0.18450399953290017</v>
      </c>
      <c r="AC21" s="3">
        <f t="shared" si="8"/>
        <v>0.56064762168955429</v>
      </c>
      <c r="AD21" s="3">
        <f t="shared" si="8"/>
        <v>6.273135984118607</v>
      </c>
    </row>
    <row r="22" spans="1:30" x14ac:dyDescent="0.2">
      <c r="A22" s="7"/>
      <c r="B22" s="8" t="s">
        <v>33</v>
      </c>
      <c r="C22" s="7">
        <v>1930</v>
      </c>
      <c r="D22" s="8" t="s">
        <v>28</v>
      </c>
      <c r="E22" s="7" t="s">
        <v>39</v>
      </c>
      <c r="F22" s="8" t="s">
        <v>40</v>
      </c>
      <c r="G22" s="7" t="s">
        <v>36</v>
      </c>
      <c r="H22" s="8" t="s">
        <v>28</v>
      </c>
      <c r="I22" s="7" t="s">
        <v>28</v>
      </c>
      <c r="J22" s="8" t="s">
        <v>28</v>
      </c>
      <c r="K22" s="7" t="s">
        <v>37</v>
      </c>
      <c r="L22" s="8" t="s">
        <v>42</v>
      </c>
      <c r="M22" s="7" t="s">
        <v>28</v>
      </c>
      <c r="N22" s="8">
        <v>2.6178986248541872E-2</v>
      </c>
      <c r="O22" s="7">
        <v>0</v>
      </c>
      <c r="P22" s="8">
        <f t="shared" si="0"/>
        <v>0</v>
      </c>
      <c r="Q22" s="7">
        <v>2.5</v>
      </c>
      <c r="R22" s="8">
        <f t="shared" si="1"/>
        <v>1</v>
      </c>
      <c r="S22" s="7" t="s">
        <v>29</v>
      </c>
      <c r="T22" s="8" t="str">
        <f t="shared" si="2"/>
        <v>No</v>
      </c>
      <c r="U22" s="7">
        <f t="shared" si="3"/>
        <v>0</v>
      </c>
      <c r="V22" s="8">
        <f t="shared" si="4"/>
        <v>1</v>
      </c>
      <c r="W22" s="7">
        <f t="shared" si="5"/>
        <v>549</v>
      </c>
      <c r="Z22" s="3">
        <v>18</v>
      </c>
      <c r="AA22" s="3">
        <f t="shared" si="6"/>
        <v>3.4471966625862639E-2</v>
      </c>
      <c r="AB22" s="3">
        <f t="shared" si="7"/>
        <v>0.18450399953290017</v>
      </c>
      <c r="AC22" s="3">
        <f t="shared" si="8"/>
        <v>0.59511958831541689</v>
      </c>
      <c r="AD22" s="3">
        <f t="shared" si="8"/>
        <v>6.4576399836515073</v>
      </c>
    </row>
    <row r="23" spans="1:30" x14ac:dyDescent="0.2">
      <c r="A23" s="7"/>
      <c r="B23" s="8" t="s">
        <v>33</v>
      </c>
      <c r="C23" s="7">
        <v>1930</v>
      </c>
      <c r="D23" s="8" t="s">
        <v>28</v>
      </c>
      <c r="E23" s="7" t="s">
        <v>39</v>
      </c>
      <c r="F23" s="8" t="s">
        <v>35</v>
      </c>
      <c r="G23" s="7" t="s">
        <v>36</v>
      </c>
      <c r="H23" s="8" t="s">
        <v>28</v>
      </c>
      <c r="I23" s="7" t="s">
        <v>28</v>
      </c>
      <c r="J23" s="8" t="s">
        <v>28</v>
      </c>
      <c r="K23" s="7" t="s">
        <v>37</v>
      </c>
      <c r="L23" s="8" t="s">
        <v>42</v>
      </c>
      <c r="M23" s="7" t="s">
        <v>28</v>
      </c>
      <c r="N23" s="8">
        <v>2.0202417476907982E-2</v>
      </c>
      <c r="O23" s="7">
        <v>0</v>
      </c>
      <c r="P23" s="8">
        <f t="shared" si="0"/>
        <v>0</v>
      </c>
      <c r="Q23" s="7">
        <v>2.5</v>
      </c>
      <c r="R23" s="8">
        <f t="shared" si="1"/>
        <v>1</v>
      </c>
      <c r="S23" s="7" t="s">
        <v>29</v>
      </c>
      <c r="T23" s="8" t="str">
        <f t="shared" si="2"/>
        <v>No</v>
      </c>
      <c r="U23" s="7">
        <f t="shared" si="3"/>
        <v>0</v>
      </c>
      <c r="V23" s="8">
        <f t="shared" si="4"/>
        <v>1</v>
      </c>
      <c r="W23" s="7">
        <f t="shared" si="5"/>
        <v>549</v>
      </c>
      <c r="Z23" s="3">
        <v>19</v>
      </c>
      <c r="AA23" s="3">
        <f t="shared" si="6"/>
        <v>3.8381962332377499E-2</v>
      </c>
      <c r="AB23" s="3">
        <f t="shared" si="7"/>
        <v>0.18450399953290017</v>
      </c>
      <c r="AC23" s="3">
        <f t="shared" ref="AC23:AD38" si="9">AC22+AA23</f>
        <v>0.63350155064779434</v>
      </c>
      <c r="AD23" s="3">
        <f t="shared" si="9"/>
        <v>6.6421439831844076</v>
      </c>
    </row>
    <row r="24" spans="1:30" x14ac:dyDescent="0.2">
      <c r="A24" s="7"/>
      <c r="B24" s="8" t="s">
        <v>33</v>
      </c>
      <c r="C24" s="7">
        <v>1940</v>
      </c>
      <c r="D24" s="8" t="s">
        <v>28</v>
      </c>
      <c r="E24" s="7" t="s">
        <v>39</v>
      </c>
      <c r="F24" s="8" t="s">
        <v>35</v>
      </c>
      <c r="G24" s="7" t="s">
        <v>36</v>
      </c>
      <c r="H24" s="8" t="s">
        <v>28</v>
      </c>
      <c r="I24" s="7" t="s">
        <v>28</v>
      </c>
      <c r="J24" s="8" t="s">
        <v>28</v>
      </c>
      <c r="K24" s="7" t="s">
        <v>37</v>
      </c>
      <c r="L24" s="8" t="s">
        <v>42</v>
      </c>
      <c r="M24" s="7" t="s">
        <v>28</v>
      </c>
      <c r="N24" s="8">
        <v>0.39327907608468071</v>
      </c>
      <c r="O24" s="7">
        <v>0</v>
      </c>
      <c r="P24" s="8">
        <f t="shared" si="0"/>
        <v>0</v>
      </c>
      <c r="Q24" s="7">
        <v>2.5</v>
      </c>
      <c r="R24" s="8">
        <f t="shared" si="1"/>
        <v>1</v>
      </c>
      <c r="S24" s="7" t="s">
        <v>29</v>
      </c>
      <c r="T24" s="8" t="str">
        <f t="shared" si="2"/>
        <v>No</v>
      </c>
      <c r="U24" s="7">
        <f t="shared" si="3"/>
        <v>0</v>
      </c>
      <c r="V24" s="8">
        <f t="shared" si="4"/>
        <v>1</v>
      </c>
      <c r="W24" s="7">
        <f t="shared" si="5"/>
        <v>549</v>
      </c>
      <c r="Z24" s="3">
        <v>20</v>
      </c>
      <c r="AA24" s="3">
        <f t="shared" si="6"/>
        <v>4.0157980980376665E-2</v>
      </c>
      <c r="AB24" s="3">
        <f t="shared" si="7"/>
        <v>0.18450399953290017</v>
      </c>
      <c r="AC24" s="3">
        <f t="shared" si="9"/>
        <v>0.67365953162817105</v>
      </c>
      <c r="AD24" s="3">
        <f t="shared" si="9"/>
        <v>6.8266479827173079</v>
      </c>
    </row>
    <row r="25" spans="1:30" x14ac:dyDescent="0.2">
      <c r="B25" s="8" t="s">
        <v>33</v>
      </c>
      <c r="C25" s="7">
        <v>1940</v>
      </c>
      <c r="D25" s="8" t="s">
        <v>28</v>
      </c>
      <c r="E25" s="7" t="s">
        <v>34</v>
      </c>
      <c r="F25" s="8" t="s">
        <v>35</v>
      </c>
      <c r="G25" s="7" t="s">
        <v>36</v>
      </c>
      <c r="H25" s="8" t="s">
        <v>28</v>
      </c>
      <c r="I25" s="7" t="s">
        <v>28</v>
      </c>
      <c r="J25" s="8" t="s">
        <v>28</v>
      </c>
      <c r="K25" s="7" t="s">
        <v>37</v>
      </c>
      <c r="L25" s="8" t="s">
        <v>42</v>
      </c>
      <c r="M25" s="7" t="s">
        <v>28</v>
      </c>
      <c r="N25" s="8">
        <v>8.3844290396089829E-2</v>
      </c>
      <c r="O25" s="7">
        <v>0</v>
      </c>
      <c r="P25" s="8">
        <f t="shared" si="0"/>
        <v>0</v>
      </c>
      <c r="Q25" s="7">
        <v>2.5</v>
      </c>
      <c r="R25" s="8">
        <f t="shared" si="1"/>
        <v>1</v>
      </c>
      <c r="S25" s="7" t="s">
        <v>29</v>
      </c>
      <c r="T25" s="8" t="str">
        <f t="shared" si="2"/>
        <v>No</v>
      </c>
      <c r="U25" s="7">
        <f t="shared" si="3"/>
        <v>0</v>
      </c>
      <c r="V25" s="8">
        <f t="shared" si="4"/>
        <v>1</v>
      </c>
      <c r="W25" s="7">
        <f t="shared" si="5"/>
        <v>549</v>
      </c>
      <c r="Z25" s="3">
        <v>21</v>
      </c>
      <c r="AA25" s="3">
        <f t="shared" si="6"/>
        <v>0.16064568481935146</v>
      </c>
      <c r="AB25" s="3">
        <f t="shared" si="7"/>
        <v>0.73801599813160068</v>
      </c>
      <c r="AC25" s="3">
        <f t="shared" si="9"/>
        <v>0.83430521644752254</v>
      </c>
      <c r="AD25" s="3">
        <f t="shared" si="9"/>
        <v>7.5646639808489082</v>
      </c>
    </row>
    <row r="26" spans="1:30" x14ac:dyDescent="0.2">
      <c r="B26" s="8" t="s">
        <v>33</v>
      </c>
      <c r="C26" s="7">
        <v>1960</v>
      </c>
      <c r="D26" s="8" t="s">
        <v>28</v>
      </c>
      <c r="E26" s="7" t="s">
        <v>39</v>
      </c>
      <c r="F26" s="8" t="s">
        <v>35</v>
      </c>
      <c r="G26" s="7" t="s">
        <v>36</v>
      </c>
      <c r="H26" s="8" t="s">
        <v>28</v>
      </c>
      <c r="I26" s="7" t="s">
        <v>28</v>
      </c>
      <c r="J26" s="8" t="s">
        <v>28</v>
      </c>
      <c r="K26" s="7" t="s">
        <v>37</v>
      </c>
      <c r="L26" s="8" t="s">
        <v>42</v>
      </c>
      <c r="M26" s="7" t="s">
        <v>28</v>
      </c>
      <c r="N26" s="8">
        <v>1.1177479320502427E-2</v>
      </c>
      <c r="O26" s="7">
        <v>0</v>
      </c>
      <c r="P26" s="8">
        <f t="shared" si="0"/>
        <v>0</v>
      </c>
      <c r="Q26" s="7">
        <v>2.5</v>
      </c>
      <c r="R26" s="8">
        <f t="shared" si="1"/>
        <v>1</v>
      </c>
      <c r="S26" s="7" t="s">
        <v>29</v>
      </c>
      <c r="T26" s="8" t="str">
        <f t="shared" si="2"/>
        <v>No</v>
      </c>
      <c r="U26" s="7">
        <f t="shared" si="3"/>
        <v>0</v>
      </c>
      <c r="V26" s="8">
        <f t="shared" si="4"/>
        <v>1</v>
      </c>
      <c r="W26" s="7">
        <f t="shared" si="5"/>
        <v>549</v>
      </c>
      <c r="Z26" s="3">
        <v>22</v>
      </c>
      <c r="AA26" s="3">
        <f t="shared" si="6"/>
        <v>4.0450643361713765E-2</v>
      </c>
      <c r="AB26" s="3">
        <f t="shared" si="7"/>
        <v>0.18450399953290017</v>
      </c>
      <c r="AC26" s="3">
        <f t="shared" si="9"/>
        <v>0.87475585980923631</v>
      </c>
      <c r="AD26" s="3">
        <f t="shared" si="9"/>
        <v>7.7491679803818085</v>
      </c>
    </row>
    <row r="27" spans="1:30" x14ac:dyDescent="0.2">
      <c r="B27" s="8" t="s">
        <v>33</v>
      </c>
      <c r="C27" s="7">
        <v>1960</v>
      </c>
      <c r="D27" s="8" t="s">
        <v>28</v>
      </c>
      <c r="E27" s="7" t="s">
        <v>34</v>
      </c>
      <c r="F27" s="8" t="s">
        <v>35</v>
      </c>
      <c r="G27" s="7" t="s">
        <v>36</v>
      </c>
      <c r="H27" s="8" t="s">
        <v>28</v>
      </c>
      <c r="I27" s="7" t="s">
        <v>28</v>
      </c>
      <c r="J27" s="8" t="s">
        <v>28</v>
      </c>
      <c r="K27" s="7" t="s">
        <v>37</v>
      </c>
      <c r="L27" s="8" t="s">
        <v>42</v>
      </c>
      <c r="M27" s="7" t="s">
        <v>28</v>
      </c>
      <c r="N27" s="8">
        <v>0.69406493165356187</v>
      </c>
      <c r="O27" s="7">
        <v>0</v>
      </c>
      <c r="P27" s="8">
        <f t="shared" si="0"/>
        <v>0</v>
      </c>
      <c r="Q27" s="7">
        <v>2.5</v>
      </c>
      <c r="R27" s="8">
        <f t="shared" si="1"/>
        <v>1</v>
      </c>
      <c r="S27" s="7" t="s">
        <v>29</v>
      </c>
      <c r="T27" s="8" t="str">
        <f t="shared" si="2"/>
        <v>No</v>
      </c>
      <c r="U27" s="7">
        <f t="shared" si="3"/>
        <v>0</v>
      </c>
      <c r="V27" s="8">
        <f t="shared" si="4"/>
        <v>1</v>
      </c>
      <c r="W27" s="7">
        <f t="shared" si="5"/>
        <v>549</v>
      </c>
      <c r="Z27" s="3">
        <v>23</v>
      </c>
      <c r="AA27" s="3">
        <f t="shared" si="6"/>
        <v>4.0462592510551898E-2</v>
      </c>
      <c r="AB27" s="3">
        <f t="shared" si="7"/>
        <v>0.18450399953290017</v>
      </c>
      <c r="AC27" s="3">
        <f t="shared" si="9"/>
        <v>0.91521845231978816</v>
      </c>
      <c r="AD27" s="3">
        <f t="shared" si="9"/>
        <v>7.9336719799147088</v>
      </c>
    </row>
    <row r="28" spans="1:30" x14ac:dyDescent="0.2">
      <c r="B28" s="8" t="s">
        <v>33</v>
      </c>
      <c r="C28" s="7">
        <v>1960</v>
      </c>
      <c r="D28" s="8" t="s">
        <v>28</v>
      </c>
      <c r="E28" s="7" t="s">
        <v>43</v>
      </c>
      <c r="F28" s="8" t="s">
        <v>35</v>
      </c>
      <c r="G28" s="7" t="s">
        <v>36</v>
      </c>
      <c r="H28" s="8" t="s">
        <v>28</v>
      </c>
      <c r="I28" s="7" t="s">
        <v>28</v>
      </c>
      <c r="J28" s="8" t="s">
        <v>28</v>
      </c>
      <c r="K28" s="7" t="s">
        <v>37</v>
      </c>
      <c r="L28" s="8" t="s">
        <v>42</v>
      </c>
      <c r="M28" s="7" t="s">
        <v>28</v>
      </c>
      <c r="N28" s="8">
        <v>0.20366697770032463</v>
      </c>
      <c r="O28" s="7">
        <v>0</v>
      </c>
      <c r="P28" s="8">
        <f t="shared" si="0"/>
        <v>0</v>
      </c>
      <c r="Q28" s="7">
        <v>2.5</v>
      </c>
      <c r="R28" s="8">
        <f t="shared" si="1"/>
        <v>1</v>
      </c>
      <c r="S28" s="7" t="s">
        <v>29</v>
      </c>
      <c r="T28" s="8" t="str">
        <f t="shared" si="2"/>
        <v>No</v>
      </c>
      <c r="U28" s="7">
        <f t="shared" si="3"/>
        <v>0</v>
      </c>
      <c r="V28" s="8">
        <f t="shared" si="4"/>
        <v>1</v>
      </c>
      <c r="W28" s="7">
        <f t="shared" si="5"/>
        <v>549</v>
      </c>
      <c r="Z28" s="3">
        <v>24</v>
      </c>
      <c r="AA28" s="3">
        <f t="shared" si="6"/>
        <v>4.3688508798435673E-2</v>
      </c>
      <c r="AB28" s="3">
        <f t="shared" si="7"/>
        <v>0.18450399953290017</v>
      </c>
      <c r="AC28" s="3">
        <f t="shared" si="9"/>
        <v>0.95890696111822382</v>
      </c>
      <c r="AD28" s="3">
        <f t="shared" si="9"/>
        <v>8.1181759794476083</v>
      </c>
    </row>
    <row r="29" spans="1:30" x14ac:dyDescent="0.2">
      <c r="B29" s="8" t="s">
        <v>33</v>
      </c>
      <c r="C29" s="7">
        <v>1970</v>
      </c>
      <c r="D29" s="8" t="s">
        <v>28</v>
      </c>
      <c r="E29" s="7" t="s">
        <v>39</v>
      </c>
      <c r="F29" s="8" t="s">
        <v>40</v>
      </c>
      <c r="G29" s="7" t="s">
        <v>36</v>
      </c>
      <c r="H29" s="8" t="s">
        <v>28</v>
      </c>
      <c r="I29" s="7" t="s">
        <v>28</v>
      </c>
      <c r="J29" s="8" t="s">
        <v>28</v>
      </c>
      <c r="K29" s="7" t="s">
        <v>37</v>
      </c>
      <c r="L29" s="8" t="s">
        <v>42</v>
      </c>
      <c r="M29" s="7" t="s">
        <v>28</v>
      </c>
      <c r="N29" s="8">
        <v>2.9319978387643643E-2</v>
      </c>
      <c r="O29" s="7">
        <v>0</v>
      </c>
      <c r="P29" s="8">
        <f t="shared" si="0"/>
        <v>0</v>
      </c>
      <c r="Q29" s="7">
        <v>2.5</v>
      </c>
      <c r="R29" s="8">
        <f t="shared" si="1"/>
        <v>1</v>
      </c>
      <c r="S29" s="7" t="s">
        <v>29</v>
      </c>
      <c r="T29" s="8" t="str">
        <f t="shared" si="2"/>
        <v>No</v>
      </c>
      <c r="U29" s="7">
        <f t="shared" si="3"/>
        <v>0</v>
      </c>
      <c r="V29" s="8">
        <f t="shared" si="4"/>
        <v>1</v>
      </c>
      <c r="W29" s="7">
        <f t="shared" si="5"/>
        <v>549</v>
      </c>
      <c r="Z29" s="3">
        <v>25</v>
      </c>
      <c r="AA29" s="3">
        <f t="shared" si="6"/>
        <v>4.6884658760329156E-2</v>
      </c>
      <c r="AB29" s="3">
        <f t="shared" si="7"/>
        <v>0.18450399953290017</v>
      </c>
      <c r="AC29" s="3">
        <f t="shared" si="9"/>
        <v>1.005791619878553</v>
      </c>
      <c r="AD29" s="3">
        <f t="shared" si="9"/>
        <v>8.3026799789805086</v>
      </c>
    </row>
    <row r="30" spans="1:30" x14ac:dyDescent="0.2">
      <c r="B30" s="8" t="s">
        <v>33</v>
      </c>
      <c r="C30" s="7">
        <v>1970</v>
      </c>
      <c r="D30" s="8" t="s">
        <v>28</v>
      </c>
      <c r="E30" s="7" t="s">
        <v>34</v>
      </c>
      <c r="F30" s="8" t="s">
        <v>35</v>
      </c>
      <c r="G30" s="7" t="s">
        <v>36</v>
      </c>
      <c r="H30" s="8" t="s">
        <v>28</v>
      </c>
      <c r="I30" s="7" t="s">
        <v>28</v>
      </c>
      <c r="J30" s="8" t="s">
        <v>28</v>
      </c>
      <c r="K30" s="7" t="s">
        <v>37</v>
      </c>
      <c r="L30" s="8" t="s">
        <v>42</v>
      </c>
      <c r="M30" s="7" t="s">
        <v>28</v>
      </c>
      <c r="N30" s="8">
        <v>6.7753314607799939E-3</v>
      </c>
      <c r="O30" s="7">
        <v>0</v>
      </c>
      <c r="P30" s="8">
        <f t="shared" si="0"/>
        <v>0</v>
      </c>
      <c r="Q30" s="7">
        <v>2.5</v>
      </c>
      <c r="R30" s="8">
        <f t="shared" si="1"/>
        <v>1</v>
      </c>
      <c r="S30" s="7" t="s">
        <v>29</v>
      </c>
      <c r="T30" s="8" t="str">
        <f t="shared" si="2"/>
        <v>No</v>
      </c>
      <c r="U30" s="7">
        <f t="shared" si="3"/>
        <v>0</v>
      </c>
      <c r="V30" s="8">
        <f t="shared" si="4"/>
        <v>1</v>
      </c>
      <c r="W30" s="7">
        <f t="shared" si="5"/>
        <v>549</v>
      </c>
      <c r="Z30" s="3">
        <v>26</v>
      </c>
      <c r="AA30" s="3">
        <f t="shared" si="6"/>
        <v>4.717460841324226E-2</v>
      </c>
      <c r="AB30" s="3">
        <f t="shared" si="7"/>
        <v>0.18450399953290017</v>
      </c>
      <c r="AC30" s="3">
        <f t="shared" si="9"/>
        <v>1.0529662282917953</v>
      </c>
      <c r="AD30" s="3">
        <f t="shared" si="9"/>
        <v>8.4871839785134089</v>
      </c>
    </row>
    <row r="31" spans="1:30" x14ac:dyDescent="0.2">
      <c r="B31" s="8" t="s">
        <v>33</v>
      </c>
      <c r="C31" s="7">
        <v>1980</v>
      </c>
      <c r="D31" s="8" t="s">
        <v>28</v>
      </c>
      <c r="E31" s="7" t="s">
        <v>39</v>
      </c>
      <c r="F31" s="8" t="s">
        <v>35</v>
      </c>
      <c r="G31" s="7" t="s">
        <v>36</v>
      </c>
      <c r="H31" s="8" t="s">
        <v>28</v>
      </c>
      <c r="I31" s="7" t="s">
        <v>28</v>
      </c>
      <c r="J31" s="8" t="s">
        <v>28</v>
      </c>
      <c r="K31" s="7" t="s">
        <v>37</v>
      </c>
      <c r="L31" s="8" t="s">
        <v>42</v>
      </c>
      <c r="M31" s="7" t="s">
        <v>28</v>
      </c>
      <c r="N31" s="8">
        <v>0.46252075103418</v>
      </c>
      <c r="O31" s="7">
        <v>0</v>
      </c>
      <c r="P31" s="8">
        <f t="shared" si="0"/>
        <v>0</v>
      </c>
      <c r="Q31" s="7">
        <v>2.5</v>
      </c>
      <c r="R31" s="8">
        <f t="shared" si="1"/>
        <v>1</v>
      </c>
      <c r="S31" s="7" t="s">
        <v>29</v>
      </c>
      <c r="T31" s="8" t="str">
        <f t="shared" si="2"/>
        <v>No</v>
      </c>
      <c r="U31" s="7">
        <f t="shared" si="3"/>
        <v>0</v>
      </c>
      <c r="V31" s="8">
        <f t="shared" si="4"/>
        <v>1</v>
      </c>
      <c r="W31" s="7">
        <f t="shared" si="5"/>
        <v>549</v>
      </c>
      <c r="Z31" s="3">
        <v>27</v>
      </c>
      <c r="AA31" s="3">
        <f t="shared" si="6"/>
        <v>5.0131189596588556E-2</v>
      </c>
      <c r="AB31" s="3">
        <f t="shared" si="7"/>
        <v>0.18450399953290017</v>
      </c>
      <c r="AC31" s="3">
        <f t="shared" si="9"/>
        <v>1.1030974178883839</v>
      </c>
      <c r="AD31" s="3">
        <f t="shared" si="9"/>
        <v>8.6716879780463092</v>
      </c>
    </row>
    <row r="32" spans="1:30" x14ac:dyDescent="0.2">
      <c r="B32" s="8" t="s">
        <v>33</v>
      </c>
      <c r="C32" s="7">
        <v>1980</v>
      </c>
      <c r="D32" s="8" t="s">
        <v>28</v>
      </c>
      <c r="E32" s="7" t="s">
        <v>34</v>
      </c>
      <c r="F32" s="8" t="s">
        <v>35</v>
      </c>
      <c r="G32" s="7" t="s">
        <v>36</v>
      </c>
      <c r="H32" s="8" t="s">
        <v>28</v>
      </c>
      <c r="I32" s="7" t="s">
        <v>28</v>
      </c>
      <c r="J32" s="8" t="s">
        <v>28</v>
      </c>
      <c r="K32" s="7" t="s">
        <v>37</v>
      </c>
      <c r="L32" s="8" t="s">
        <v>42</v>
      </c>
      <c r="M32" s="7" t="s">
        <v>28</v>
      </c>
      <c r="N32" s="8">
        <v>0.6574261641913941</v>
      </c>
      <c r="O32" s="7">
        <v>0</v>
      </c>
      <c r="P32" s="8">
        <f t="shared" si="0"/>
        <v>0</v>
      </c>
      <c r="Q32" s="7">
        <v>2.5</v>
      </c>
      <c r="R32" s="8">
        <f t="shared" si="1"/>
        <v>1</v>
      </c>
      <c r="S32" s="7" t="s">
        <v>29</v>
      </c>
      <c r="T32" s="8" t="str">
        <f t="shared" si="2"/>
        <v>No</v>
      </c>
      <c r="U32" s="7">
        <f t="shared" si="3"/>
        <v>0</v>
      </c>
      <c r="V32" s="8">
        <f t="shared" si="4"/>
        <v>1</v>
      </c>
      <c r="W32" s="7">
        <f t="shared" si="5"/>
        <v>549</v>
      </c>
      <c r="Z32" s="3">
        <v>28</v>
      </c>
      <c r="AA32" s="3">
        <f t="shared" si="6"/>
        <v>5.0397502442670598E-2</v>
      </c>
      <c r="AB32" s="3">
        <f t="shared" si="7"/>
        <v>0.18450399953290017</v>
      </c>
      <c r="AC32" s="3">
        <f t="shared" si="9"/>
        <v>1.1534949203310545</v>
      </c>
      <c r="AD32" s="3">
        <f t="shared" si="9"/>
        <v>8.8561919775792095</v>
      </c>
    </row>
    <row r="33" spans="2:30" x14ac:dyDescent="0.2">
      <c r="B33" s="8" t="s">
        <v>33</v>
      </c>
      <c r="C33" s="7">
        <v>1980</v>
      </c>
      <c r="D33" s="8" t="s">
        <v>28</v>
      </c>
      <c r="E33" s="7" t="s">
        <v>43</v>
      </c>
      <c r="F33" s="8" t="s">
        <v>35</v>
      </c>
      <c r="G33" s="7" t="s">
        <v>36</v>
      </c>
      <c r="H33" s="8" t="s">
        <v>28</v>
      </c>
      <c r="I33" s="7" t="s">
        <v>28</v>
      </c>
      <c r="J33" s="8" t="s">
        <v>28</v>
      </c>
      <c r="K33" s="7" t="s">
        <v>37</v>
      </c>
      <c r="L33" s="8" t="s">
        <v>42</v>
      </c>
      <c r="M33" s="7" t="s">
        <v>28</v>
      </c>
      <c r="N33" s="8">
        <v>0.43714106680902531</v>
      </c>
      <c r="O33" s="7">
        <v>0</v>
      </c>
      <c r="P33" s="8">
        <f t="shared" si="0"/>
        <v>0</v>
      </c>
      <c r="Q33" s="7">
        <v>2.5</v>
      </c>
      <c r="R33" s="8">
        <f t="shared" si="1"/>
        <v>1</v>
      </c>
      <c r="S33" s="7" t="s">
        <v>29</v>
      </c>
      <c r="T33" s="8" t="str">
        <f t="shared" si="2"/>
        <v>No</v>
      </c>
      <c r="U33" s="7">
        <f t="shared" si="3"/>
        <v>0</v>
      </c>
      <c r="V33" s="8">
        <f t="shared" si="4"/>
        <v>1</v>
      </c>
      <c r="W33" s="7">
        <f t="shared" si="5"/>
        <v>549</v>
      </c>
      <c r="Z33" s="3">
        <v>29</v>
      </c>
      <c r="AA33" s="3">
        <f t="shared" si="6"/>
        <v>5.3760418271585612E-2</v>
      </c>
      <c r="AB33" s="3">
        <f t="shared" si="7"/>
        <v>0.18450399953290017</v>
      </c>
      <c r="AC33" s="3">
        <f t="shared" si="9"/>
        <v>1.2072553386026401</v>
      </c>
      <c r="AD33" s="3">
        <f t="shared" si="9"/>
        <v>9.0406959771121098</v>
      </c>
    </row>
    <row r="34" spans="2:30" x14ac:dyDescent="0.2">
      <c r="B34" s="8" t="s">
        <v>33</v>
      </c>
      <c r="C34" s="7">
        <v>1990</v>
      </c>
      <c r="D34" s="8" t="s">
        <v>28</v>
      </c>
      <c r="E34" s="7" t="s">
        <v>39</v>
      </c>
      <c r="F34" s="8" t="s">
        <v>40</v>
      </c>
      <c r="G34" s="7" t="s">
        <v>36</v>
      </c>
      <c r="H34" s="8" t="s">
        <v>28</v>
      </c>
      <c r="I34" s="7" t="s">
        <v>28</v>
      </c>
      <c r="J34" s="8" t="s">
        <v>28</v>
      </c>
      <c r="K34" s="7" t="s">
        <v>37</v>
      </c>
      <c r="L34" s="8" t="s">
        <v>42</v>
      </c>
      <c r="M34" s="7" t="s">
        <v>28</v>
      </c>
      <c r="N34" s="8">
        <v>2.5180633080833036E-2</v>
      </c>
      <c r="O34" s="7">
        <v>0</v>
      </c>
      <c r="P34" s="8">
        <f t="shared" si="0"/>
        <v>0</v>
      </c>
      <c r="Q34" s="7">
        <v>2.5</v>
      </c>
      <c r="R34" s="8">
        <f t="shared" si="1"/>
        <v>1</v>
      </c>
      <c r="S34" s="7" t="s">
        <v>29</v>
      </c>
      <c r="T34" s="8" t="str">
        <f t="shared" si="2"/>
        <v>No</v>
      </c>
      <c r="U34" s="7">
        <f t="shared" si="3"/>
        <v>0</v>
      </c>
      <c r="V34" s="8">
        <f t="shared" si="4"/>
        <v>1</v>
      </c>
      <c r="W34" s="7">
        <f t="shared" si="5"/>
        <v>549</v>
      </c>
      <c r="Z34" s="3">
        <v>30</v>
      </c>
      <c r="AA34" s="3">
        <f t="shared" si="6"/>
        <v>5.4595485181898877E-2</v>
      </c>
      <c r="AB34" s="3">
        <f t="shared" si="7"/>
        <v>0.18450399953290017</v>
      </c>
      <c r="AC34" s="3">
        <f t="shared" si="9"/>
        <v>1.2618508237845389</v>
      </c>
      <c r="AD34" s="3">
        <f t="shared" si="9"/>
        <v>9.2251999766450101</v>
      </c>
    </row>
    <row r="35" spans="2:30" x14ac:dyDescent="0.2">
      <c r="B35" s="8" t="s">
        <v>33</v>
      </c>
      <c r="C35" s="7">
        <v>1990</v>
      </c>
      <c r="D35" s="8" t="s">
        <v>28</v>
      </c>
      <c r="E35" s="7" t="s">
        <v>34</v>
      </c>
      <c r="F35" s="8" t="s">
        <v>35</v>
      </c>
      <c r="G35" s="7" t="s">
        <v>36</v>
      </c>
      <c r="H35" s="8" t="s">
        <v>28</v>
      </c>
      <c r="I35" s="7" t="s">
        <v>28</v>
      </c>
      <c r="J35" s="8" t="s">
        <v>28</v>
      </c>
      <c r="K35" s="7" t="s">
        <v>37</v>
      </c>
      <c r="L35" s="8" t="s">
        <v>42</v>
      </c>
      <c r="M35" s="7" t="s">
        <v>28</v>
      </c>
      <c r="N35" s="8">
        <v>1.9122573806806025E-2</v>
      </c>
      <c r="O35" s="7">
        <v>0</v>
      </c>
      <c r="P35" s="8">
        <f t="shared" si="0"/>
        <v>0</v>
      </c>
      <c r="Q35" s="7">
        <v>2.5</v>
      </c>
      <c r="R35" s="8">
        <f t="shared" si="1"/>
        <v>1</v>
      </c>
      <c r="S35" s="7" t="s">
        <v>29</v>
      </c>
      <c r="T35" s="8" t="str">
        <f t="shared" si="2"/>
        <v>No</v>
      </c>
      <c r="U35" s="7">
        <f t="shared" si="3"/>
        <v>0</v>
      </c>
      <c r="V35" s="8">
        <f t="shared" si="4"/>
        <v>1</v>
      </c>
      <c r="W35" s="7">
        <f t="shared" si="5"/>
        <v>549</v>
      </c>
      <c r="Z35" s="3">
        <v>31</v>
      </c>
      <c r="AA35" s="3">
        <f t="shared" si="6"/>
        <v>5.6818238856094785E-2</v>
      </c>
      <c r="AB35" s="3">
        <f t="shared" si="7"/>
        <v>0.18450399953290017</v>
      </c>
      <c r="AC35" s="3">
        <f t="shared" si="9"/>
        <v>1.3186690626406337</v>
      </c>
      <c r="AD35" s="3">
        <f t="shared" si="9"/>
        <v>9.4097039761779104</v>
      </c>
    </row>
    <row r="36" spans="2:30" x14ac:dyDescent="0.2">
      <c r="B36" s="8" t="s">
        <v>33</v>
      </c>
      <c r="C36" s="7">
        <v>2000</v>
      </c>
      <c r="D36" s="8" t="s">
        <v>28</v>
      </c>
      <c r="E36" s="7" t="s">
        <v>34</v>
      </c>
      <c r="F36" s="8" t="s">
        <v>35</v>
      </c>
      <c r="G36" s="7" t="s">
        <v>36</v>
      </c>
      <c r="H36" s="8" t="s">
        <v>28</v>
      </c>
      <c r="I36" s="7" t="s">
        <v>28</v>
      </c>
      <c r="J36" s="8" t="s">
        <v>28</v>
      </c>
      <c r="K36" s="7" t="s">
        <v>37</v>
      </c>
      <c r="L36" s="8" t="s">
        <v>42</v>
      </c>
      <c r="M36" s="7" t="s">
        <v>28</v>
      </c>
      <c r="N36" s="8">
        <v>0.34345682932351884</v>
      </c>
      <c r="O36" s="7">
        <v>0</v>
      </c>
      <c r="P36" s="8">
        <f t="shared" si="0"/>
        <v>0</v>
      </c>
      <c r="Q36" s="7">
        <v>2.5</v>
      </c>
      <c r="R36" s="8">
        <f t="shared" si="1"/>
        <v>1</v>
      </c>
      <c r="S36" s="7" t="s">
        <v>29</v>
      </c>
      <c r="T36" s="8" t="str">
        <f t="shared" si="2"/>
        <v>No</v>
      </c>
      <c r="U36" s="7">
        <f t="shared" si="3"/>
        <v>0</v>
      </c>
      <c r="V36" s="8">
        <f t="shared" si="4"/>
        <v>1</v>
      </c>
      <c r="W36" s="7">
        <f t="shared" si="5"/>
        <v>549</v>
      </c>
      <c r="Z36" s="3">
        <v>32</v>
      </c>
      <c r="AA36" s="3">
        <f t="shared" si="6"/>
        <v>6.0123147814643903E-2</v>
      </c>
      <c r="AB36" s="3">
        <f t="shared" si="7"/>
        <v>0.18450399953290017</v>
      </c>
      <c r="AC36" s="3">
        <f t="shared" si="9"/>
        <v>1.3787922104552777</v>
      </c>
      <c r="AD36" s="3">
        <f t="shared" si="9"/>
        <v>9.5942079757108107</v>
      </c>
    </row>
    <row r="37" spans="2:30" x14ac:dyDescent="0.2">
      <c r="B37" s="8" t="s">
        <v>33</v>
      </c>
      <c r="C37" s="7">
        <v>2020</v>
      </c>
      <c r="D37" s="8" t="s">
        <v>28</v>
      </c>
      <c r="E37" s="7" t="s">
        <v>39</v>
      </c>
      <c r="F37" s="8" t="s">
        <v>40</v>
      </c>
      <c r="G37" s="7" t="s">
        <v>36</v>
      </c>
      <c r="H37" s="8" t="s">
        <v>28</v>
      </c>
      <c r="I37" s="7" t="s">
        <v>28</v>
      </c>
      <c r="J37" s="8" t="s">
        <v>28</v>
      </c>
      <c r="K37" s="7" t="s">
        <v>37</v>
      </c>
      <c r="L37" s="8" t="s">
        <v>42</v>
      </c>
      <c r="M37" s="7" t="s">
        <v>28</v>
      </c>
      <c r="N37" s="8">
        <v>8.1692049708010014E-3</v>
      </c>
      <c r="O37" s="7">
        <v>0</v>
      </c>
      <c r="P37" s="8">
        <f t="shared" si="0"/>
        <v>0</v>
      </c>
      <c r="Q37" s="7">
        <v>2.5</v>
      </c>
      <c r="R37" s="8">
        <f t="shared" si="1"/>
        <v>1</v>
      </c>
      <c r="S37" s="7" t="s">
        <v>29</v>
      </c>
      <c r="T37" s="8" t="str">
        <f t="shared" si="2"/>
        <v>No</v>
      </c>
      <c r="U37" s="7">
        <f t="shared" si="3"/>
        <v>0</v>
      </c>
      <c r="V37" s="8">
        <f t="shared" si="4"/>
        <v>1</v>
      </c>
      <c r="W37" s="7">
        <f t="shared" si="5"/>
        <v>549</v>
      </c>
      <c r="Z37" s="3">
        <v>33</v>
      </c>
      <c r="AA37" s="3">
        <f t="shared" si="6"/>
        <v>6.3303728978237911E-2</v>
      </c>
      <c r="AB37" s="3">
        <f t="shared" si="7"/>
        <v>0.18450399953290017</v>
      </c>
      <c r="AC37" s="3">
        <f t="shared" si="9"/>
        <v>1.4420959394335156</v>
      </c>
      <c r="AD37" s="3">
        <f t="shared" si="9"/>
        <v>9.7787119752437111</v>
      </c>
    </row>
    <row r="38" spans="2:30" x14ac:dyDescent="0.2">
      <c r="B38" s="8" t="s">
        <v>33</v>
      </c>
      <c r="C38" s="7">
        <v>1880</v>
      </c>
      <c r="D38" s="8" t="s">
        <v>28</v>
      </c>
      <c r="E38" s="7" t="s">
        <v>34</v>
      </c>
      <c r="F38" s="8" t="s">
        <v>35</v>
      </c>
      <c r="G38" s="7" t="s">
        <v>36</v>
      </c>
      <c r="H38" s="8" t="s">
        <v>28</v>
      </c>
      <c r="I38" s="7" t="s">
        <v>28</v>
      </c>
      <c r="J38" s="8" t="s">
        <v>28</v>
      </c>
      <c r="K38" s="7" t="s">
        <v>37</v>
      </c>
      <c r="L38" s="8" t="s">
        <v>44</v>
      </c>
      <c r="M38" s="7" t="s">
        <v>28</v>
      </c>
      <c r="N38" s="8">
        <v>4.5588353691411371E-2</v>
      </c>
      <c r="O38" s="7">
        <v>0</v>
      </c>
      <c r="P38" s="8">
        <f t="shared" si="0"/>
        <v>0</v>
      </c>
      <c r="Q38" s="7">
        <v>2.5</v>
      </c>
      <c r="R38" s="8">
        <f t="shared" si="1"/>
        <v>1</v>
      </c>
      <c r="S38" s="7" t="s">
        <v>29</v>
      </c>
      <c r="T38" s="8" t="str">
        <f t="shared" si="2"/>
        <v>No</v>
      </c>
      <c r="U38" s="7">
        <f t="shared" si="3"/>
        <v>0</v>
      </c>
      <c r="V38" s="8">
        <f t="shared" si="4"/>
        <v>1</v>
      </c>
      <c r="W38" s="7">
        <f t="shared" si="5"/>
        <v>549</v>
      </c>
      <c r="Z38" s="3">
        <v>34</v>
      </c>
      <c r="AA38" s="3">
        <f t="shared" si="6"/>
        <v>0.19904645016099648</v>
      </c>
      <c r="AB38" s="3">
        <f t="shared" si="7"/>
        <v>0.55351199859870059</v>
      </c>
      <c r="AC38" s="3">
        <f t="shared" si="9"/>
        <v>1.6411423895945121</v>
      </c>
      <c r="AD38" s="3">
        <f t="shared" si="9"/>
        <v>10.332223973842412</v>
      </c>
    </row>
    <row r="39" spans="2:30" x14ac:dyDescent="0.2">
      <c r="B39" s="8" t="s">
        <v>33</v>
      </c>
      <c r="C39" s="7">
        <v>1920</v>
      </c>
      <c r="D39" s="8" t="s">
        <v>28</v>
      </c>
      <c r="E39" s="7" t="s">
        <v>34</v>
      </c>
      <c r="F39" s="8" t="s">
        <v>40</v>
      </c>
      <c r="G39" s="7" t="s">
        <v>36</v>
      </c>
      <c r="H39" s="8" t="s">
        <v>28</v>
      </c>
      <c r="I39" s="7" t="s">
        <v>28</v>
      </c>
      <c r="J39" s="8" t="s">
        <v>28</v>
      </c>
      <c r="K39" s="7" t="s">
        <v>37</v>
      </c>
      <c r="L39" s="8" t="s">
        <v>44</v>
      </c>
      <c r="M39" s="7" t="s">
        <v>28</v>
      </c>
      <c r="N39" s="8">
        <v>1.2728751045448992E-2</v>
      </c>
      <c r="O39" s="7">
        <v>0</v>
      </c>
      <c r="P39" s="8">
        <f t="shared" si="0"/>
        <v>0</v>
      </c>
      <c r="Q39" s="7">
        <v>2.5</v>
      </c>
      <c r="R39" s="8">
        <f t="shared" si="1"/>
        <v>1</v>
      </c>
      <c r="S39" s="7" t="s">
        <v>29</v>
      </c>
      <c r="T39" s="8" t="str">
        <f t="shared" si="2"/>
        <v>No</v>
      </c>
      <c r="U39" s="7">
        <f t="shared" si="3"/>
        <v>0</v>
      </c>
      <c r="V39" s="8">
        <f t="shared" si="4"/>
        <v>1</v>
      </c>
      <c r="W39" s="7">
        <f t="shared" si="5"/>
        <v>549</v>
      </c>
      <c r="Z39" s="3">
        <v>35</v>
      </c>
      <c r="AA39" s="3">
        <f t="shared" si="6"/>
        <v>6.9388511979355652E-2</v>
      </c>
      <c r="AB39" s="3">
        <f t="shared" si="7"/>
        <v>0.18450399953290017</v>
      </c>
      <c r="AC39" s="3">
        <f t="shared" ref="AC39:AD54" si="10">AC38+AA39</f>
        <v>1.7105309015738677</v>
      </c>
      <c r="AD39" s="3">
        <f t="shared" si="10"/>
        <v>10.516727973375312</v>
      </c>
    </row>
    <row r="40" spans="2:30" x14ac:dyDescent="0.2">
      <c r="B40" s="8" t="s">
        <v>33</v>
      </c>
      <c r="C40" s="7">
        <v>1930</v>
      </c>
      <c r="D40" s="8" t="s">
        <v>28</v>
      </c>
      <c r="E40" s="7" t="s">
        <v>34</v>
      </c>
      <c r="F40" s="8" t="s">
        <v>35</v>
      </c>
      <c r="G40" s="7" t="s">
        <v>36</v>
      </c>
      <c r="H40" s="8" t="s">
        <v>28</v>
      </c>
      <c r="I40" s="7" t="s">
        <v>28</v>
      </c>
      <c r="J40" s="8" t="s">
        <v>28</v>
      </c>
      <c r="K40" s="7" t="s">
        <v>37</v>
      </c>
      <c r="L40" s="8" t="s">
        <v>44</v>
      </c>
      <c r="M40" s="7" t="s">
        <v>28</v>
      </c>
      <c r="N40" s="8">
        <v>2.6239160127434179E-2</v>
      </c>
      <c r="O40" s="7">
        <v>0</v>
      </c>
      <c r="P40" s="8">
        <f t="shared" si="0"/>
        <v>0</v>
      </c>
      <c r="Q40" s="7">
        <v>2.5</v>
      </c>
      <c r="R40" s="8">
        <f t="shared" si="1"/>
        <v>1</v>
      </c>
      <c r="S40" s="7" t="s">
        <v>29</v>
      </c>
      <c r="T40" s="8" t="str">
        <f t="shared" si="2"/>
        <v>No</v>
      </c>
      <c r="U40" s="7">
        <f t="shared" si="3"/>
        <v>0</v>
      </c>
      <c r="V40" s="8">
        <f t="shared" si="4"/>
        <v>1</v>
      </c>
      <c r="W40" s="7">
        <f t="shared" si="5"/>
        <v>549</v>
      </c>
      <c r="Z40" s="3">
        <v>36</v>
      </c>
      <c r="AA40" s="3">
        <f t="shared" si="6"/>
        <v>5.3537747617071938</v>
      </c>
      <c r="AB40" s="3">
        <f t="shared" si="7"/>
        <v>13.468791965901715</v>
      </c>
      <c r="AC40" s="3">
        <f t="shared" si="10"/>
        <v>7.0643056632810612</v>
      </c>
      <c r="AD40" s="3">
        <f t="shared" si="10"/>
        <v>23.985519939277026</v>
      </c>
    </row>
    <row r="41" spans="2:30" x14ac:dyDescent="0.2">
      <c r="B41" s="8" t="s">
        <v>33</v>
      </c>
      <c r="C41" s="7">
        <v>1940</v>
      </c>
      <c r="D41" s="8" t="s">
        <v>28</v>
      </c>
      <c r="E41" s="7" t="s">
        <v>34</v>
      </c>
      <c r="F41" s="8" t="s">
        <v>35</v>
      </c>
      <c r="G41" s="7" t="s">
        <v>36</v>
      </c>
      <c r="H41" s="8" t="s">
        <v>28</v>
      </c>
      <c r="I41" s="7" t="s">
        <v>28</v>
      </c>
      <c r="J41" s="8" t="s">
        <v>28</v>
      </c>
      <c r="K41" s="7" t="s">
        <v>37</v>
      </c>
      <c r="L41" s="8" t="s">
        <v>44</v>
      </c>
      <c r="M41" s="7" t="s">
        <v>28</v>
      </c>
      <c r="N41" s="8">
        <v>0.17658800147711981</v>
      </c>
      <c r="O41" s="7">
        <v>0</v>
      </c>
      <c r="P41" s="8">
        <f t="shared" si="0"/>
        <v>0</v>
      </c>
      <c r="Q41" s="7">
        <v>2.5</v>
      </c>
      <c r="R41" s="8">
        <f t="shared" si="1"/>
        <v>1</v>
      </c>
      <c r="S41" s="7" t="s">
        <v>29</v>
      </c>
      <c r="T41" s="8" t="str">
        <f t="shared" si="2"/>
        <v>No</v>
      </c>
      <c r="U41" s="7">
        <f t="shared" si="3"/>
        <v>0</v>
      </c>
      <c r="V41" s="8">
        <f t="shared" si="4"/>
        <v>1</v>
      </c>
      <c r="W41" s="7">
        <f t="shared" si="5"/>
        <v>549</v>
      </c>
      <c r="Z41" s="3">
        <v>37</v>
      </c>
      <c r="AA41" s="3">
        <f t="shared" si="6"/>
        <v>7.3503402392127104E-2</v>
      </c>
      <c r="AB41" s="3">
        <f t="shared" si="7"/>
        <v>0.18450399953290017</v>
      </c>
      <c r="AC41" s="3">
        <f t="shared" si="10"/>
        <v>7.1378090656731885</v>
      </c>
      <c r="AD41" s="3">
        <f t="shared" si="10"/>
        <v>24.170023938809926</v>
      </c>
    </row>
    <row r="42" spans="2:30" x14ac:dyDescent="0.2">
      <c r="B42" s="8" t="s">
        <v>33</v>
      </c>
      <c r="C42" s="7">
        <v>1940</v>
      </c>
      <c r="D42" s="8" t="s">
        <v>28</v>
      </c>
      <c r="E42" s="7" t="s">
        <v>43</v>
      </c>
      <c r="F42" s="8" t="s">
        <v>35</v>
      </c>
      <c r="G42" s="7" t="s">
        <v>36</v>
      </c>
      <c r="H42" s="8" t="s">
        <v>28</v>
      </c>
      <c r="I42" s="7" t="s">
        <v>28</v>
      </c>
      <c r="J42" s="8" t="s">
        <v>28</v>
      </c>
      <c r="K42" s="7" t="s">
        <v>37</v>
      </c>
      <c r="L42" s="8" t="s">
        <v>44</v>
      </c>
      <c r="M42" s="7" t="s">
        <v>28</v>
      </c>
      <c r="N42" s="8">
        <v>1.4042835187320267E-2</v>
      </c>
      <c r="O42" s="7">
        <v>0</v>
      </c>
      <c r="P42" s="8">
        <f t="shared" si="0"/>
        <v>0</v>
      </c>
      <c r="Q42" s="7">
        <v>2.5</v>
      </c>
      <c r="R42" s="8">
        <f t="shared" si="1"/>
        <v>1</v>
      </c>
      <c r="S42" s="7" t="s">
        <v>29</v>
      </c>
      <c r="T42" s="8" t="str">
        <f t="shared" si="2"/>
        <v>No</v>
      </c>
      <c r="U42" s="7">
        <f t="shared" si="3"/>
        <v>0</v>
      </c>
      <c r="V42" s="8">
        <f t="shared" si="4"/>
        <v>1</v>
      </c>
      <c r="W42" s="7">
        <f t="shared" si="5"/>
        <v>549</v>
      </c>
      <c r="Z42" s="3">
        <v>38</v>
      </c>
      <c r="AA42" s="3">
        <f t="shared" si="6"/>
        <v>7.6834477156174322E-2</v>
      </c>
      <c r="AB42" s="3">
        <f t="shared" si="7"/>
        <v>0.18450399953290017</v>
      </c>
      <c r="AC42" s="3">
        <f t="shared" si="10"/>
        <v>7.2146435428293625</v>
      </c>
      <c r="AD42" s="3">
        <f t="shared" si="10"/>
        <v>24.354527938342827</v>
      </c>
    </row>
    <row r="43" spans="2:30" x14ac:dyDescent="0.2">
      <c r="B43" s="8" t="s">
        <v>33</v>
      </c>
      <c r="C43" s="7">
        <v>1960</v>
      </c>
      <c r="D43" s="8" t="s">
        <v>28</v>
      </c>
      <c r="E43" s="7" t="s">
        <v>34</v>
      </c>
      <c r="F43" s="8" t="s">
        <v>35</v>
      </c>
      <c r="G43" s="7" t="s">
        <v>36</v>
      </c>
      <c r="H43" s="8" t="s">
        <v>28</v>
      </c>
      <c r="I43" s="7" t="s">
        <v>28</v>
      </c>
      <c r="J43" s="8" t="s">
        <v>28</v>
      </c>
      <c r="K43" s="7" t="s">
        <v>37</v>
      </c>
      <c r="L43" s="8" t="s">
        <v>44</v>
      </c>
      <c r="M43" s="7" t="s">
        <v>28</v>
      </c>
      <c r="N43" s="8">
        <v>7.9966975142666805E-2</v>
      </c>
      <c r="O43" s="7">
        <v>0</v>
      </c>
      <c r="P43" s="8">
        <f t="shared" si="0"/>
        <v>0</v>
      </c>
      <c r="Q43" s="7">
        <v>2.5</v>
      </c>
      <c r="R43" s="8">
        <f t="shared" si="1"/>
        <v>1</v>
      </c>
      <c r="S43" s="7" t="s">
        <v>29</v>
      </c>
      <c r="T43" s="8" t="str">
        <f t="shared" si="2"/>
        <v>No</v>
      </c>
      <c r="U43" s="7">
        <f t="shared" si="3"/>
        <v>0</v>
      </c>
      <c r="V43" s="8">
        <f t="shared" si="4"/>
        <v>1</v>
      </c>
      <c r="W43" s="7">
        <f t="shared" si="5"/>
        <v>549</v>
      </c>
      <c r="Z43" s="3">
        <v>39</v>
      </c>
      <c r="AA43" s="3">
        <f t="shared" si="6"/>
        <v>7.6902620499469748E-2</v>
      </c>
      <c r="AB43" s="3">
        <f t="shared" si="7"/>
        <v>0.18450399953290017</v>
      </c>
      <c r="AC43" s="3">
        <f t="shared" si="10"/>
        <v>7.2915461633288325</v>
      </c>
      <c r="AD43" s="3">
        <f t="shared" si="10"/>
        <v>24.539031937875727</v>
      </c>
    </row>
    <row r="44" spans="2:30" x14ac:dyDescent="0.2">
      <c r="B44" s="8" t="s">
        <v>33</v>
      </c>
      <c r="C44" s="7">
        <v>1980</v>
      </c>
      <c r="D44" s="8" t="s">
        <v>28</v>
      </c>
      <c r="E44" s="7" t="s">
        <v>34</v>
      </c>
      <c r="F44" s="8" t="s">
        <v>35</v>
      </c>
      <c r="G44" s="7" t="s">
        <v>36</v>
      </c>
      <c r="H44" s="8" t="s">
        <v>28</v>
      </c>
      <c r="I44" s="7" t="s">
        <v>28</v>
      </c>
      <c r="J44" s="8" t="s">
        <v>28</v>
      </c>
      <c r="K44" s="7" t="s">
        <v>37</v>
      </c>
      <c r="L44" s="8" t="s">
        <v>44</v>
      </c>
      <c r="M44" s="7" t="s">
        <v>28</v>
      </c>
      <c r="N44" s="8">
        <v>6.0859479519840151E-2</v>
      </c>
      <c r="O44" s="7">
        <v>0</v>
      </c>
      <c r="P44" s="8">
        <f t="shared" si="0"/>
        <v>0</v>
      </c>
      <c r="Q44" s="7">
        <v>2.5</v>
      </c>
      <c r="R44" s="8">
        <f t="shared" si="1"/>
        <v>1</v>
      </c>
      <c r="S44" s="7" t="s">
        <v>29</v>
      </c>
      <c r="T44" s="8" t="str">
        <f t="shared" si="2"/>
        <v>No</v>
      </c>
      <c r="U44" s="7">
        <f t="shared" si="3"/>
        <v>0</v>
      </c>
      <c r="V44" s="8">
        <f t="shared" si="4"/>
        <v>1</v>
      </c>
      <c r="W44" s="7">
        <f t="shared" si="5"/>
        <v>549</v>
      </c>
      <c r="Z44" s="3">
        <v>40</v>
      </c>
      <c r="AA44" s="3">
        <f t="shared" si="6"/>
        <v>7.693807036546535E-2</v>
      </c>
      <c r="AB44" s="3">
        <f t="shared" si="7"/>
        <v>0.18450399953290017</v>
      </c>
      <c r="AC44" s="3">
        <f t="shared" si="10"/>
        <v>7.3684842336942982</v>
      </c>
      <c r="AD44" s="3">
        <f t="shared" si="10"/>
        <v>24.723535937408627</v>
      </c>
    </row>
    <row r="45" spans="2:30" x14ac:dyDescent="0.2">
      <c r="B45" s="8" t="s">
        <v>33</v>
      </c>
      <c r="C45" s="7">
        <v>1980</v>
      </c>
      <c r="D45" s="8" t="s">
        <v>28</v>
      </c>
      <c r="E45" s="7" t="s">
        <v>43</v>
      </c>
      <c r="F45" s="8" t="s">
        <v>35</v>
      </c>
      <c r="G45" s="7" t="s">
        <v>36</v>
      </c>
      <c r="H45" s="8" t="s">
        <v>28</v>
      </c>
      <c r="I45" s="7" t="s">
        <v>28</v>
      </c>
      <c r="J45" s="8" t="s">
        <v>28</v>
      </c>
      <c r="K45" s="7" t="s">
        <v>37</v>
      </c>
      <c r="L45" s="8" t="s">
        <v>44</v>
      </c>
      <c r="M45" s="7" t="s">
        <v>28</v>
      </c>
      <c r="N45" s="8">
        <v>7.4644167579786175E-2</v>
      </c>
      <c r="O45" s="7">
        <v>0</v>
      </c>
      <c r="P45" s="8">
        <f t="shared" si="0"/>
        <v>0</v>
      </c>
      <c r="Q45" s="7">
        <v>2.5</v>
      </c>
      <c r="R45" s="8">
        <f t="shared" si="1"/>
        <v>1</v>
      </c>
      <c r="S45" s="7" t="s">
        <v>29</v>
      </c>
      <c r="T45" s="8" t="str">
        <f t="shared" si="2"/>
        <v>No</v>
      </c>
      <c r="U45" s="7">
        <f t="shared" si="3"/>
        <v>0</v>
      </c>
      <c r="V45" s="8">
        <f t="shared" si="4"/>
        <v>1</v>
      </c>
      <c r="W45" s="7">
        <f t="shared" si="5"/>
        <v>549</v>
      </c>
      <c r="Z45" s="3">
        <v>41</v>
      </c>
      <c r="AA45" s="3">
        <f t="shared" si="6"/>
        <v>7.8334901655765815E-2</v>
      </c>
      <c r="AB45" s="3">
        <f t="shared" si="7"/>
        <v>0.18450399953290017</v>
      </c>
      <c r="AC45" s="3">
        <f t="shared" si="10"/>
        <v>7.4468191353500641</v>
      </c>
      <c r="AD45" s="3">
        <f t="shared" si="10"/>
        <v>24.908039936941528</v>
      </c>
    </row>
    <row r="46" spans="2:30" x14ac:dyDescent="0.2">
      <c r="B46" s="8" t="s">
        <v>33</v>
      </c>
      <c r="C46" s="7">
        <v>2010</v>
      </c>
      <c r="D46" s="8" t="s">
        <v>28</v>
      </c>
      <c r="E46" s="7" t="s">
        <v>39</v>
      </c>
      <c r="F46" s="8" t="s">
        <v>40</v>
      </c>
      <c r="G46" s="7" t="s">
        <v>36</v>
      </c>
      <c r="H46" s="8" t="s">
        <v>28</v>
      </c>
      <c r="I46" s="7" t="s">
        <v>28</v>
      </c>
      <c r="J46" s="8" t="s">
        <v>28</v>
      </c>
      <c r="K46" s="7" t="s">
        <v>37</v>
      </c>
      <c r="L46" s="8" t="s">
        <v>44</v>
      </c>
      <c r="M46" s="7" t="s">
        <v>28</v>
      </c>
      <c r="N46" s="8">
        <v>2.0146999477672522E-2</v>
      </c>
      <c r="O46" s="7">
        <v>0</v>
      </c>
      <c r="P46" s="8">
        <f t="shared" si="0"/>
        <v>0</v>
      </c>
      <c r="Q46" s="7">
        <v>2.5</v>
      </c>
      <c r="R46" s="8">
        <f t="shared" si="1"/>
        <v>1</v>
      </c>
      <c r="S46" s="7" t="s">
        <v>29</v>
      </c>
      <c r="T46" s="8" t="str">
        <f t="shared" si="2"/>
        <v>No</v>
      </c>
      <c r="U46" s="7">
        <f t="shared" si="3"/>
        <v>0</v>
      </c>
      <c r="V46" s="8">
        <f t="shared" si="4"/>
        <v>1</v>
      </c>
      <c r="W46" s="7">
        <f t="shared" si="5"/>
        <v>549</v>
      </c>
      <c r="Z46" s="3">
        <v>42</v>
      </c>
      <c r="AA46" s="3">
        <f t="shared" si="6"/>
        <v>0.47078624765668442</v>
      </c>
      <c r="AB46" s="3">
        <f t="shared" si="7"/>
        <v>1.1070239971974012</v>
      </c>
      <c r="AC46" s="3">
        <f t="shared" si="10"/>
        <v>7.9176053830067481</v>
      </c>
      <c r="AD46" s="3">
        <f t="shared" si="10"/>
        <v>26.015063934138929</v>
      </c>
    </row>
    <row r="47" spans="2:30" x14ac:dyDescent="0.2">
      <c r="B47" s="8" t="s">
        <v>33</v>
      </c>
      <c r="C47" s="7">
        <v>2020</v>
      </c>
      <c r="D47" s="8" t="s">
        <v>28</v>
      </c>
      <c r="E47" s="7" t="s">
        <v>39</v>
      </c>
      <c r="F47" s="8" t="s">
        <v>40</v>
      </c>
      <c r="G47" s="7" t="s">
        <v>36</v>
      </c>
      <c r="H47" s="8" t="s">
        <v>28</v>
      </c>
      <c r="I47" s="7" t="s">
        <v>28</v>
      </c>
      <c r="J47" s="8" t="s">
        <v>28</v>
      </c>
      <c r="K47" s="7" t="s">
        <v>37</v>
      </c>
      <c r="L47" s="8" t="s">
        <v>44</v>
      </c>
      <c r="M47" s="7" t="s">
        <v>28</v>
      </c>
      <c r="N47" s="8">
        <v>4.4899514171804093E-2</v>
      </c>
      <c r="O47" s="7">
        <v>0</v>
      </c>
      <c r="P47" s="8">
        <f t="shared" si="0"/>
        <v>0</v>
      </c>
      <c r="Q47" s="7">
        <v>2.5</v>
      </c>
      <c r="R47" s="8">
        <f t="shared" si="1"/>
        <v>1</v>
      </c>
      <c r="S47" s="7" t="s">
        <v>29</v>
      </c>
      <c r="T47" s="8" t="str">
        <f t="shared" si="2"/>
        <v>No</v>
      </c>
      <c r="U47" s="7">
        <f t="shared" si="3"/>
        <v>0</v>
      </c>
      <c r="V47" s="8">
        <f t="shared" si="4"/>
        <v>1</v>
      </c>
      <c r="W47" s="7">
        <f t="shared" si="5"/>
        <v>549</v>
      </c>
      <c r="Z47" s="3">
        <v>43</v>
      </c>
      <c r="AA47" s="3">
        <f t="shared" si="6"/>
        <v>7.9480182012430706E-2</v>
      </c>
      <c r="AB47" s="3">
        <f t="shared" si="7"/>
        <v>0.18450399953290017</v>
      </c>
      <c r="AC47" s="3">
        <f t="shared" si="10"/>
        <v>7.9970855650191792</v>
      </c>
      <c r="AD47" s="3">
        <f t="shared" si="10"/>
        <v>26.19956793367183</v>
      </c>
    </row>
    <row r="48" spans="2:30" x14ac:dyDescent="0.2">
      <c r="B48" s="8" t="s">
        <v>33</v>
      </c>
      <c r="C48" s="7">
        <v>2020</v>
      </c>
      <c r="D48" s="8" t="s">
        <v>28</v>
      </c>
      <c r="E48" s="7" t="s">
        <v>39</v>
      </c>
      <c r="F48" s="8" t="s">
        <v>35</v>
      </c>
      <c r="G48" s="7" t="s">
        <v>36</v>
      </c>
      <c r="H48" s="8" t="s">
        <v>28</v>
      </c>
      <c r="I48" s="7" t="s">
        <v>28</v>
      </c>
      <c r="J48" s="8" t="s">
        <v>28</v>
      </c>
      <c r="K48" s="7" t="s">
        <v>37</v>
      </c>
      <c r="L48" s="8" t="s">
        <v>44</v>
      </c>
      <c r="M48" s="7" t="s">
        <v>28</v>
      </c>
      <c r="N48" s="8">
        <v>3.367100407271198E-2</v>
      </c>
      <c r="O48" s="7">
        <v>0</v>
      </c>
      <c r="P48" s="8">
        <f t="shared" si="0"/>
        <v>0</v>
      </c>
      <c r="Q48" s="7">
        <v>2.5</v>
      </c>
      <c r="R48" s="8">
        <f t="shared" si="1"/>
        <v>1</v>
      </c>
      <c r="S48" s="7" t="s">
        <v>29</v>
      </c>
      <c r="T48" s="8" t="str">
        <f t="shared" si="2"/>
        <v>No</v>
      </c>
      <c r="U48" s="7">
        <f t="shared" si="3"/>
        <v>0</v>
      </c>
      <c r="V48" s="8">
        <f t="shared" si="4"/>
        <v>1</v>
      </c>
      <c r="W48" s="7">
        <f t="shared" si="5"/>
        <v>549</v>
      </c>
      <c r="Z48" s="3">
        <v>44</v>
      </c>
      <c r="AA48" s="3">
        <f t="shared" si="6"/>
        <v>7.9544288629168777E-2</v>
      </c>
      <c r="AB48" s="3">
        <f t="shared" si="7"/>
        <v>0.18450399953290017</v>
      </c>
      <c r="AC48" s="3">
        <f t="shared" si="10"/>
        <v>8.0766298536483472</v>
      </c>
      <c r="AD48" s="3">
        <f t="shared" si="10"/>
        <v>26.38407193320473</v>
      </c>
    </row>
    <row r="49" spans="2:30" x14ac:dyDescent="0.2">
      <c r="B49" s="8" t="s">
        <v>33</v>
      </c>
      <c r="C49" s="7">
        <v>2020</v>
      </c>
      <c r="D49" s="8" t="s">
        <v>28</v>
      </c>
      <c r="E49" s="7" t="s">
        <v>34</v>
      </c>
      <c r="F49" s="8" t="s">
        <v>40</v>
      </c>
      <c r="G49" s="7" t="s">
        <v>36</v>
      </c>
      <c r="H49" s="8" t="s">
        <v>28</v>
      </c>
      <c r="I49" s="7" t="s">
        <v>28</v>
      </c>
      <c r="J49" s="8" t="s">
        <v>28</v>
      </c>
      <c r="K49" s="7" t="s">
        <v>37</v>
      </c>
      <c r="L49" s="8" t="s">
        <v>44</v>
      </c>
      <c r="M49" s="7" t="s">
        <v>28</v>
      </c>
      <c r="N49" s="8">
        <v>8.001950114815061E-2</v>
      </c>
      <c r="O49" s="7">
        <v>0</v>
      </c>
      <c r="P49" s="8">
        <f t="shared" si="0"/>
        <v>0</v>
      </c>
      <c r="Q49" s="7">
        <v>2.5</v>
      </c>
      <c r="R49" s="8">
        <f t="shared" si="1"/>
        <v>1</v>
      </c>
      <c r="S49" s="7" t="s">
        <v>29</v>
      </c>
      <c r="T49" s="8" t="str">
        <f t="shared" si="2"/>
        <v>No</v>
      </c>
      <c r="U49" s="7">
        <f t="shared" si="3"/>
        <v>0</v>
      </c>
      <c r="V49" s="8">
        <f t="shared" si="4"/>
        <v>1</v>
      </c>
      <c r="W49" s="7">
        <f t="shared" si="5"/>
        <v>549</v>
      </c>
      <c r="Z49" s="3">
        <v>45</v>
      </c>
      <c r="AA49" s="3">
        <f t="shared" si="6"/>
        <v>8.132550346925313E-2</v>
      </c>
      <c r="AB49" s="3">
        <f t="shared" si="7"/>
        <v>0.18450399953290017</v>
      </c>
      <c r="AC49" s="3">
        <f t="shared" si="10"/>
        <v>8.1579553571176007</v>
      </c>
      <c r="AD49" s="3">
        <f t="shared" si="10"/>
        <v>26.56857593273763</v>
      </c>
    </row>
    <row r="50" spans="2:30" x14ac:dyDescent="0.2">
      <c r="B50" s="8" t="s">
        <v>33</v>
      </c>
      <c r="C50" s="7">
        <v>2020</v>
      </c>
      <c r="D50" s="8" t="s">
        <v>28</v>
      </c>
      <c r="E50" s="7" t="s">
        <v>34</v>
      </c>
      <c r="F50" s="8" t="s">
        <v>35</v>
      </c>
      <c r="G50" s="7" t="s">
        <v>36</v>
      </c>
      <c r="H50" s="8" t="s">
        <v>28</v>
      </c>
      <c r="I50" s="7" t="s">
        <v>28</v>
      </c>
      <c r="J50" s="8" t="s">
        <v>28</v>
      </c>
      <c r="K50" s="7" t="s">
        <v>37</v>
      </c>
      <c r="L50" s="8" t="s">
        <v>44</v>
      </c>
      <c r="M50" s="7" t="s">
        <v>28</v>
      </c>
      <c r="N50" s="8">
        <v>5.9264907868574537E-3</v>
      </c>
      <c r="O50" s="7">
        <v>0</v>
      </c>
      <c r="P50" s="8">
        <f t="shared" si="0"/>
        <v>0</v>
      </c>
      <c r="Q50" s="7">
        <v>2.5</v>
      </c>
      <c r="R50" s="8">
        <f t="shared" si="1"/>
        <v>1</v>
      </c>
      <c r="S50" s="7" t="s">
        <v>29</v>
      </c>
      <c r="T50" s="8" t="str">
        <f t="shared" si="2"/>
        <v>No</v>
      </c>
      <c r="U50" s="7">
        <f t="shared" si="3"/>
        <v>0</v>
      </c>
      <c r="V50" s="8">
        <f t="shared" si="4"/>
        <v>1</v>
      </c>
      <c r="W50" s="7">
        <f t="shared" si="5"/>
        <v>549</v>
      </c>
      <c r="Z50" s="3">
        <v>46</v>
      </c>
      <c r="AA50" s="3">
        <f t="shared" si="6"/>
        <v>0.49044777141792562</v>
      </c>
      <c r="AB50" s="3">
        <f t="shared" si="7"/>
        <v>1.1070239971974012</v>
      </c>
      <c r="AC50" s="3">
        <f t="shared" si="10"/>
        <v>8.6484031285355272</v>
      </c>
      <c r="AD50" s="3">
        <f t="shared" si="10"/>
        <v>27.675599929935032</v>
      </c>
    </row>
    <row r="51" spans="2:30" x14ac:dyDescent="0.2">
      <c r="B51" s="8" t="s">
        <v>33</v>
      </c>
      <c r="C51" s="7">
        <v>1830</v>
      </c>
      <c r="D51" s="8" t="s">
        <v>28</v>
      </c>
      <c r="E51" s="7" t="s">
        <v>39</v>
      </c>
      <c r="F51" s="8" t="s">
        <v>35</v>
      </c>
      <c r="G51" s="7" t="s">
        <v>36</v>
      </c>
      <c r="H51" s="8" t="s">
        <v>28</v>
      </c>
      <c r="I51" s="7" t="s">
        <v>28</v>
      </c>
      <c r="J51" s="8" t="s">
        <v>28</v>
      </c>
      <c r="K51" s="7" t="s">
        <v>37</v>
      </c>
      <c r="L51" s="8" t="s">
        <v>45</v>
      </c>
      <c r="M51" s="7" t="s">
        <v>28</v>
      </c>
      <c r="N51" s="8">
        <v>0.17317706464249866</v>
      </c>
      <c r="O51" s="7">
        <v>0</v>
      </c>
      <c r="P51" s="8">
        <f t="shared" si="0"/>
        <v>0</v>
      </c>
      <c r="Q51" s="7">
        <v>2.5</v>
      </c>
      <c r="R51" s="8">
        <f t="shared" si="1"/>
        <v>1</v>
      </c>
      <c r="S51" s="7" t="s">
        <v>29</v>
      </c>
      <c r="T51" s="8" t="str">
        <f t="shared" si="2"/>
        <v>No</v>
      </c>
      <c r="U51" s="7">
        <f t="shared" si="3"/>
        <v>0</v>
      </c>
      <c r="V51" s="8">
        <f t="shared" si="4"/>
        <v>1</v>
      </c>
      <c r="W51" s="7">
        <f t="shared" si="5"/>
        <v>549</v>
      </c>
      <c r="Z51" s="3">
        <v>47</v>
      </c>
      <c r="AA51" s="3">
        <f t="shared" si="6"/>
        <v>0.16705419870072788</v>
      </c>
      <c r="AB51" s="3">
        <f t="shared" si="7"/>
        <v>0.36900799906580034</v>
      </c>
      <c r="AC51" s="3">
        <f t="shared" si="10"/>
        <v>8.8154573272362544</v>
      </c>
      <c r="AD51" s="3">
        <f t="shared" si="10"/>
        <v>28.044607929000833</v>
      </c>
    </row>
    <row r="52" spans="2:30" x14ac:dyDescent="0.2">
      <c r="B52" s="8" t="s">
        <v>33</v>
      </c>
      <c r="C52" s="7">
        <v>1940</v>
      </c>
      <c r="D52" s="8" t="s">
        <v>28</v>
      </c>
      <c r="E52" s="7" t="s">
        <v>39</v>
      </c>
      <c r="F52" s="8" t="s">
        <v>35</v>
      </c>
      <c r="G52" s="7" t="s">
        <v>36</v>
      </c>
      <c r="H52" s="8" t="s">
        <v>28</v>
      </c>
      <c r="I52" s="7" t="s">
        <v>28</v>
      </c>
      <c r="J52" s="8" t="s">
        <v>28</v>
      </c>
      <c r="K52" s="7" t="s">
        <v>37</v>
      </c>
      <c r="L52" s="8" t="s">
        <v>45</v>
      </c>
      <c r="M52" s="7" t="s">
        <v>28</v>
      </c>
      <c r="N52" s="8">
        <v>0.12255013450069982</v>
      </c>
      <c r="O52" s="7">
        <v>0</v>
      </c>
      <c r="P52" s="8">
        <f t="shared" si="0"/>
        <v>0</v>
      </c>
      <c r="Q52" s="7">
        <v>2.5</v>
      </c>
      <c r="R52" s="8">
        <f t="shared" si="1"/>
        <v>1</v>
      </c>
      <c r="S52" s="7" t="s">
        <v>29</v>
      </c>
      <c r="T52" s="8" t="str">
        <f t="shared" si="2"/>
        <v>No</v>
      </c>
      <c r="U52" s="7">
        <f t="shared" si="3"/>
        <v>0</v>
      </c>
      <c r="V52" s="8">
        <f t="shared" si="4"/>
        <v>1</v>
      </c>
      <c r="W52" s="7">
        <f t="shared" si="5"/>
        <v>549</v>
      </c>
      <c r="Z52" s="3">
        <v>48</v>
      </c>
      <c r="AA52" s="3">
        <f t="shared" si="6"/>
        <v>0.18448653446204744</v>
      </c>
      <c r="AB52" s="3">
        <f t="shared" si="7"/>
        <v>0.36900799906580034</v>
      </c>
      <c r="AC52" s="3">
        <f t="shared" si="10"/>
        <v>8.9999438616983021</v>
      </c>
      <c r="AD52" s="3">
        <f t="shared" si="10"/>
        <v>28.413615928066633</v>
      </c>
    </row>
    <row r="53" spans="2:30" x14ac:dyDescent="0.2">
      <c r="B53" s="8" t="s">
        <v>33</v>
      </c>
      <c r="C53" s="7">
        <v>1940</v>
      </c>
      <c r="D53" s="8" t="s">
        <v>28</v>
      </c>
      <c r="E53" s="7" t="s">
        <v>34</v>
      </c>
      <c r="F53" s="8" t="s">
        <v>35</v>
      </c>
      <c r="G53" s="7" t="s">
        <v>36</v>
      </c>
      <c r="H53" s="8" t="s">
        <v>28</v>
      </c>
      <c r="I53" s="7" t="s">
        <v>28</v>
      </c>
      <c r="J53" s="8" t="s">
        <v>28</v>
      </c>
      <c r="K53" s="7" t="s">
        <v>37</v>
      </c>
      <c r="L53" s="8" t="s">
        <v>45</v>
      </c>
      <c r="M53" s="7" t="s">
        <v>28</v>
      </c>
      <c r="N53" s="8">
        <v>0.17128461300124773</v>
      </c>
      <c r="O53" s="7">
        <v>0</v>
      </c>
      <c r="P53" s="8">
        <f t="shared" si="0"/>
        <v>0</v>
      </c>
      <c r="Q53" s="7">
        <v>2.5</v>
      </c>
      <c r="R53" s="8">
        <f t="shared" si="1"/>
        <v>1</v>
      </c>
      <c r="S53" s="7" t="s">
        <v>29</v>
      </c>
      <c r="T53" s="8" t="str">
        <f t="shared" si="2"/>
        <v>No</v>
      </c>
      <c r="U53" s="7">
        <f t="shared" si="3"/>
        <v>0</v>
      </c>
      <c r="V53" s="8">
        <f t="shared" si="4"/>
        <v>1</v>
      </c>
      <c r="W53" s="7">
        <f t="shared" si="5"/>
        <v>549</v>
      </c>
      <c r="Z53" s="3">
        <v>49</v>
      </c>
      <c r="AA53" s="3">
        <f t="shared" si="6"/>
        <v>9.2438872876805259E-2</v>
      </c>
      <c r="AB53" s="3">
        <f t="shared" si="7"/>
        <v>0.18450399953290017</v>
      </c>
      <c r="AC53" s="3">
        <f t="shared" si="10"/>
        <v>9.0923827345751072</v>
      </c>
      <c r="AD53" s="3">
        <f t="shared" si="10"/>
        <v>28.598119927599534</v>
      </c>
    </row>
    <row r="54" spans="2:30" x14ac:dyDescent="0.2">
      <c r="B54" s="8" t="s">
        <v>33</v>
      </c>
      <c r="C54" s="7">
        <v>1960</v>
      </c>
      <c r="D54" s="8" t="s">
        <v>28</v>
      </c>
      <c r="E54" s="7" t="s">
        <v>39</v>
      </c>
      <c r="F54" s="8" t="s">
        <v>35</v>
      </c>
      <c r="G54" s="7" t="s">
        <v>36</v>
      </c>
      <c r="H54" s="8" t="s">
        <v>28</v>
      </c>
      <c r="I54" s="7" t="s">
        <v>28</v>
      </c>
      <c r="J54" s="8" t="s">
        <v>28</v>
      </c>
      <c r="K54" s="7" t="s">
        <v>37</v>
      </c>
      <c r="L54" s="8" t="s">
        <v>45</v>
      </c>
      <c r="M54" s="7" t="s">
        <v>28</v>
      </c>
      <c r="N54" s="8">
        <v>4.8174858443651568E-2</v>
      </c>
      <c r="O54" s="7">
        <v>0</v>
      </c>
      <c r="P54" s="8">
        <f t="shared" si="0"/>
        <v>0</v>
      </c>
      <c r="Q54" s="7">
        <v>2.5</v>
      </c>
      <c r="R54" s="8">
        <f t="shared" si="1"/>
        <v>1</v>
      </c>
      <c r="S54" s="7" t="s">
        <v>29</v>
      </c>
      <c r="T54" s="8" t="str">
        <f t="shared" si="2"/>
        <v>No</v>
      </c>
      <c r="U54" s="7">
        <f t="shared" si="3"/>
        <v>0</v>
      </c>
      <c r="V54" s="8">
        <f t="shared" si="4"/>
        <v>1</v>
      </c>
      <c r="W54" s="7">
        <f t="shared" si="5"/>
        <v>549</v>
      </c>
      <c r="Z54" s="3">
        <v>50</v>
      </c>
      <c r="AA54" s="3">
        <f t="shared" si="6"/>
        <v>9.549165373581972E-2</v>
      </c>
      <c r="AB54" s="3">
        <f t="shared" si="7"/>
        <v>0.18450399953290017</v>
      </c>
      <c r="AC54" s="3">
        <f t="shared" si="10"/>
        <v>9.1878743883109273</v>
      </c>
      <c r="AD54" s="3">
        <f t="shared" si="10"/>
        <v>28.782623927132434</v>
      </c>
    </row>
    <row r="55" spans="2:30" x14ac:dyDescent="0.2">
      <c r="B55" s="8" t="s">
        <v>33</v>
      </c>
      <c r="C55" s="7">
        <v>1960</v>
      </c>
      <c r="D55" s="8" t="s">
        <v>28</v>
      </c>
      <c r="E55" s="7" t="s">
        <v>34</v>
      </c>
      <c r="F55" s="8" t="s">
        <v>35</v>
      </c>
      <c r="G55" s="7" t="s">
        <v>36</v>
      </c>
      <c r="H55" s="8" t="s">
        <v>28</v>
      </c>
      <c r="I55" s="7" t="s">
        <v>28</v>
      </c>
      <c r="J55" s="8" t="s">
        <v>28</v>
      </c>
      <c r="K55" s="7" t="s">
        <v>37</v>
      </c>
      <c r="L55" s="8" t="s">
        <v>45</v>
      </c>
      <c r="M55" s="7" t="s">
        <v>28</v>
      </c>
      <c r="N55" s="8">
        <v>5.0162474790593783E-2</v>
      </c>
      <c r="O55" s="7">
        <v>0</v>
      </c>
      <c r="P55" s="8">
        <f t="shared" si="0"/>
        <v>0</v>
      </c>
      <c r="Q55" s="7">
        <v>2.5</v>
      </c>
      <c r="R55" s="8">
        <f t="shared" si="1"/>
        <v>1</v>
      </c>
      <c r="S55" s="7" t="s">
        <v>29</v>
      </c>
      <c r="T55" s="8" t="str">
        <f t="shared" si="2"/>
        <v>No</v>
      </c>
      <c r="U55" s="7">
        <f t="shared" si="3"/>
        <v>0</v>
      </c>
      <c r="V55" s="8">
        <f t="shared" si="4"/>
        <v>1</v>
      </c>
      <c r="W55" s="7">
        <f t="shared" si="5"/>
        <v>549</v>
      </c>
      <c r="Z55" s="3">
        <v>51</v>
      </c>
      <c r="AA55" s="3">
        <f t="shared" si="6"/>
        <v>0.1930655265855325</v>
      </c>
      <c r="AB55" s="3">
        <f t="shared" si="7"/>
        <v>0.36900799906580034</v>
      </c>
      <c r="AC55" s="3">
        <f t="shared" ref="AC55:AD70" si="11">AC54+AA55</f>
        <v>9.3809399148964605</v>
      </c>
      <c r="AD55" s="3">
        <f t="shared" si="11"/>
        <v>29.151631926198235</v>
      </c>
    </row>
    <row r="56" spans="2:30" x14ac:dyDescent="0.2">
      <c r="B56" s="8" t="s">
        <v>33</v>
      </c>
      <c r="C56" s="7">
        <v>1980</v>
      </c>
      <c r="D56" s="8" t="s">
        <v>28</v>
      </c>
      <c r="E56" s="7" t="s">
        <v>39</v>
      </c>
      <c r="F56" s="8" t="s">
        <v>35</v>
      </c>
      <c r="G56" s="7" t="s">
        <v>36</v>
      </c>
      <c r="H56" s="8" t="s">
        <v>28</v>
      </c>
      <c r="I56" s="7" t="s">
        <v>28</v>
      </c>
      <c r="J56" s="8" t="s">
        <v>28</v>
      </c>
      <c r="K56" s="7" t="s">
        <v>37</v>
      </c>
      <c r="L56" s="8" t="s">
        <v>45</v>
      </c>
      <c r="M56" s="7" t="s">
        <v>28</v>
      </c>
      <c r="N56" s="8">
        <v>8.3760508420112775E-2</v>
      </c>
      <c r="O56" s="7">
        <v>0</v>
      </c>
      <c r="P56" s="8">
        <f t="shared" si="0"/>
        <v>0</v>
      </c>
      <c r="Q56" s="7">
        <v>2.5</v>
      </c>
      <c r="R56" s="8">
        <f t="shared" si="1"/>
        <v>1</v>
      </c>
      <c r="S56" s="7" t="s">
        <v>29</v>
      </c>
      <c r="T56" s="8" t="str">
        <f t="shared" si="2"/>
        <v>No</v>
      </c>
      <c r="U56" s="7">
        <f t="shared" si="3"/>
        <v>0</v>
      </c>
      <c r="V56" s="8">
        <f t="shared" si="4"/>
        <v>1</v>
      </c>
      <c r="W56" s="7">
        <f t="shared" si="5"/>
        <v>549</v>
      </c>
      <c r="Z56" s="3">
        <v>52</v>
      </c>
      <c r="AA56" s="3">
        <f t="shared" si="6"/>
        <v>9.8515821242391041E-2</v>
      </c>
      <c r="AB56" s="3">
        <f t="shared" si="7"/>
        <v>0.18450399953290017</v>
      </c>
      <c r="AC56" s="3">
        <f t="shared" si="11"/>
        <v>9.479455736138851</v>
      </c>
      <c r="AD56" s="3">
        <f t="shared" si="11"/>
        <v>29.336135925731135</v>
      </c>
    </row>
    <row r="57" spans="2:30" x14ac:dyDescent="0.2">
      <c r="B57" s="8" t="s">
        <v>33</v>
      </c>
      <c r="C57" s="7">
        <v>1980</v>
      </c>
      <c r="D57" s="8" t="s">
        <v>28</v>
      </c>
      <c r="E57" s="7" t="s">
        <v>34</v>
      </c>
      <c r="F57" s="8" t="s">
        <v>35</v>
      </c>
      <c r="G57" s="7" t="s">
        <v>36</v>
      </c>
      <c r="H57" s="8" t="s">
        <v>28</v>
      </c>
      <c r="I57" s="7" t="s">
        <v>28</v>
      </c>
      <c r="J57" s="8" t="s">
        <v>28</v>
      </c>
      <c r="K57" s="7" t="s">
        <v>37</v>
      </c>
      <c r="L57" s="8" t="s">
        <v>45</v>
      </c>
      <c r="M57" s="7" t="s">
        <v>28</v>
      </c>
      <c r="N57" s="8">
        <v>0.36180812304404286</v>
      </c>
      <c r="O57" s="7">
        <v>0</v>
      </c>
      <c r="P57" s="8">
        <f t="shared" si="0"/>
        <v>0</v>
      </c>
      <c r="Q57" s="7">
        <v>2.5</v>
      </c>
      <c r="R57" s="8">
        <f t="shared" si="1"/>
        <v>1</v>
      </c>
      <c r="S57" s="7" t="s">
        <v>29</v>
      </c>
      <c r="T57" s="8" t="str">
        <f t="shared" si="2"/>
        <v>No</v>
      </c>
      <c r="U57" s="7">
        <f t="shared" si="3"/>
        <v>0</v>
      </c>
      <c r="V57" s="8">
        <f t="shared" si="4"/>
        <v>1</v>
      </c>
      <c r="W57" s="7">
        <f t="shared" si="5"/>
        <v>549</v>
      </c>
      <c r="Z57" s="3">
        <v>53</v>
      </c>
      <c r="AA57" s="3">
        <f t="shared" si="6"/>
        <v>9.8954403571312716E-2</v>
      </c>
      <c r="AB57" s="3">
        <f t="shared" si="7"/>
        <v>0.18450399953290017</v>
      </c>
      <c r="AC57" s="3">
        <f t="shared" si="11"/>
        <v>9.5784101397101633</v>
      </c>
      <c r="AD57" s="3">
        <f t="shared" si="11"/>
        <v>29.520639925264035</v>
      </c>
    </row>
    <row r="58" spans="2:30" x14ac:dyDescent="0.2">
      <c r="B58" s="8" t="s">
        <v>33</v>
      </c>
      <c r="C58" s="7">
        <v>1980</v>
      </c>
      <c r="D58" s="8" t="s">
        <v>28</v>
      </c>
      <c r="E58" s="7" t="s">
        <v>46</v>
      </c>
      <c r="F58" s="8" t="s">
        <v>35</v>
      </c>
      <c r="G58" s="7" t="s">
        <v>36</v>
      </c>
      <c r="H58" s="8" t="s">
        <v>28</v>
      </c>
      <c r="I58" s="7" t="s">
        <v>28</v>
      </c>
      <c r="J58" s="8" t="s">
        <v>28</v>
      </c>
      <c r="K58" s="7" t="s">
        <v>37</v>
      </c>
      <c r="L58" s="8" t="s">
        <v>45</v>
      </c>
      <c r="M58" s="7" t="s">
        <v>28</v>
      </c>
      <c r="N58" s="8">
        <v>2.1723606036957603E-2</v>
      </c>
      <c r="O58" s="7">
        <v>0</v>
      </c>
      <c r="P58" s="8">
        <f t="shared" si="0"/>
        <v>0</v>
      </c>
      <c r="Q58" s="7">
        <v>2.5</v>
      </c>
      <c r="R58" s="8">
        <f t="shared" si="1"/>
        <v>1</v>
      </c>
      <c r="S58" s="7" t="s">
        <v>29</v>
      </c>
      <c r="T58" s="8" t="str">
        <f t="shared" si="2"/>
        <v>No</v>
      </c>
      <c r="U58" s="7">
        <f t="shared" si="3"/>
        <v>0</v>
      </c>
      <c r="V58" s="8">
        <f t="shared" si="4"/>
        <v>1</v>
      </c>
      <c r="W58" s="7">
        <f t="shared" si="5"/>
        <v>549</v>
      </c>
      <c r="Z58" s="3">
        <v>54</v>
      </c>
      <c r="AA58" s="3">
        <f t="shared" si="6"/>
        <v>9.9668058917193256E-2</v>
      </c>
      <c r="AB58" s="3">
        <f t="shared" si="7"/>
        <v>0.18450399953290017</v>
      </c>
      <c r="AC58" s="3">
        <f t="shared" si="11"/>
        <v>9.6780781986273574</v>
      </c>
      <c r="AD58" s="3">
        <f t="shared" si="11"/>
        <v>29.705143924796936</v>
      </c>
    </row>
    <row r="59" spans="2:30" x14ac:dyDescent="0.2">
      <c r="B59" s="8" t="s">
        <v>33</v>
      </c>
      <c r="C59" s="7">
        <v>1990</v>
      </c>
      <c r="D59" s="8" t="s">
        <v>28</v>
      </c>
      <c r="E59" s="7" t="s">
        <v>39</v>
      </c>
      <c r="F59" s="8" t="s">
        <v>35</v>
      </c>
      <c r="G59" s="7" t="s">
        <v>36</v>
      </c>
      <c r="H59" s="8" t="s">
        <v>28</v>
      </c>
      <c r="I59" s="7" t="s">
        <v>28</v>
      </c>
      <c r="J59" s="8" t="s">
        <v>28</v>
      </c>
      <c r="K59" s="7" t="s">
        <v>37</v>
      </c>
      <c r="L59" s="8" t="s">
        <v>45</v>
      </c>
      <c r="M59" s="7" t="s">
        <v>28</v>
      </c>
      <c r="N59" s="8">
        <v>0.14790800407834834</v>
      </c>
      <c r="O59" s="7">
        <v>0</v>
      </c>
      <c r="P59" s="8">
        <f t="shared" si="0"/>
        <v>0</v>
      </c>
      <c r="Q59" s="7">
        <v>2.5</v>
      </c>
      <c r="R59" s="8">
        <f t="shared" si="1"/>
        <v>1</v>
      </c>
      <c r="S59" s="7" t="s">
        <v>29</v>
      </c>
      <c r="T59" s="8" t="str">
        <f t="shared" si="2"/>
        <v>No</v>
      </c>
      <c r="U59" s="7">
        <f t="shared" si="3"/>
        <v>0</v>
      </c>
      <c r="V59" s="8">
        <f t="shared" si="4"/>
        <v>1</v>
      </c>
      <c r="W59" s="7">
        <f t="shared" si="5"/>
        <v>549</v>
      </c>
      <c r="Z59" s="3">
        <v>55</v>
      </c>
      <c r="AA59" s="3">
        <f t="shared" si="6"/>
        <v>0.10365925647497214</v>
      </c>
      <c r="AB59" s="3">
        <f t="shared" si="7"/>
        <v>0.18450399953290017</v>
      </c>
      <c r="AC59" s="3">
        <f t="shared" si="11"/>
        <v>9.7817374551023288</v>
      </c>
      <c r="AD59" s="3">
        <f t="shared" si="11"/>
        <v>29.889647924329836</v>
      </c>
    </row>
    <row r="60" spans="2:30" x14ac:dyDescent="0.2">
      <c r="B60" s="8" t="s">
        <v>33</v>
      </c>
      <c r="C60" s="7">
        <v>1990</v>
      </c>
      <c r="D60" s="8" t="s">
        <v>28</v>
      </c>
      <c r="E60" s="7" t="s">
        <v>34</v>
      </c>
      <c r="F60" s="8" t="s">
        <v>35</v>
      </c>
      <c r="G60" s="7" t="s">
        <v>36</v>
      </c>
      <c r="H60" s="8" t="s">
        <v>28</v>
      </c>
      <c r="I60" s="7" t="s">
        <v>28</v>
      </c>
      <c r="J60" s="8" t="s">
        <v>28</v>
      </c>
      <c r="K60" s="7" t="s">
        <v>37</v>
      </c>
      <c r="L60" s="8" t="s">
        <v>45</v>
      </c>
      <c r="M60" s="7" t="s">
        <v>28</v>
      </c>
      <c r="N60" s="8">
        <v>7.3719224383719181E-2</v>
      </c>
      <c r="O60" s="7">
        <v>0</v>
      </c>
      <c r="P60" s="8">
        <f t="shared" si="0"/>
        <v>0</v>
      </c>
      <c r="Q60" s="7">
        <v>2.5</v>
      </c>
      <c r="R60" s="8">
        <f t="shared" si="1"/>
        <v>1</v>
      </c>
      <c r="S60" s="7" t="s">
        <v>29</v>
      </c>
      <c r="T60" s="8" t="str">
        <f t="shared" si="2"/>
        <v>No</v>
      </c>
      <c r="U60" s="7">
        <f t="shared" si="3"/>
        <v>0</v>
      </c>
      <c r="V60" s="8">
        <f t="shared" si="4"/>
        <v>1</v>
      </c>
      <c r="W60" s="7">
        <f t="shared" si="5"/>
        <v>549</v>
      </c>
      <c r="Z60" s="3">
        <v>56</v>
      </c>
      <c r="AA60" s="3">
        <f t="shared" si="6"/>
        <v>0.10395276158102486</v>
      </c>
      <c r="AB60" s="3">
        <f t="shared" si="7"/>
        <v>0.18450399953290017</v>
      </c>
      <c r="AC60" s="3">
        <f t="shared" si="11"/>
        <v>9.8856902166833542</v>
      </c>
      <c r="AD60" s="3">
        <f t="shared" si="11"/>
        <v>30.074151923862736</v>
      </c>
    </row>
    <row r="61" spans="2:30" x14ac:dyDescent="0.2">
      <c r="B61" s="8" t="s">
        <v>33</v>
      </c>
      <c r="C61" s="7">
        <v>1990</v>
      </c>
      <c r="D61" s="8" t="s">
        <v>28</v>
      </c>
      <c r="E61" s="7" t="s">
        <v>43</v>
      </c>
      <c r="F61" s="8" t="s">
        <v>35</v>
      </c>
      <c r="G61" s="7" t="s">
        <v>36</v>
      </c>
      <c r="H61" s="8" t="s">
        <v>28</v>
      </c>
      <c r="I61" s="7" t="s">
        <v>28</v>
      </c>
      <c r="J61" s="8" t="s">
        <v>28</v>
      </c>
      <c r="K61" s="7" t="s">
        <v>37</v>
      </c>
      <c r="L61" s="8" t="s">
        <v>45</v>
      </c>
      <c r="M61" s="7" t="s">
        <v>28</v>
      </c>
      <c r="N61" s="8">
        <v>6.1809047630850353E-3</v>
      </c>
      <c r="O61" s="7">
        <v>0</v>
      </c>
      <c r="P61" s="8">
        <f t="shared" si="0"/>
        <v>0</v>
      </c>
      <c r="Q61" s="7">
        <v>2.5</v>
      </c>
      <c r="R61" s="8">
        <f t="shared" si="1"/>
        <v>1</v>
      </c>
      <c r="S61" s="7" t="s">
        <v>29</v>
      </c>
      <c r="T61" s="8" t="str">
        <f t="shared" si="2"/>
        <v>No</v>
      </c>
      <c r="U61" s="7">
        <f t="shared" si="3"/>
        <v>0</v>
      </c>
      <c r="V61" s="8">
        <f t="shared" si="4"/>
        <v>1</v>
      </c>
      <c r="W61" s="7">
        <f t="shared" si="5"/>
        <v>549</v>
      </c>
      <c r="Z61" s="3">
        <v>57</v>
      </c>
      <c r="AA61" s="3">
        <f t="shared" si="6"/>
        <v>0.41583535959635454</v>
      </c>
      <c r="AB61" s="3">
        <f t="shared" si="7"/>
        <v>0.73801599813160068</v>
      </c>
      <c r="AC61" s="3">
        <f t="shared" si="11"/>
        <v>10.301525576279708</v>
      </c>
      <c r="AD61" s="3">
        <f t="shared" si="11"/>
        <v>30.812167921994337</v>
      </c>
    </row>
    <row r="62" spans="2:30" x14ac:dyDescent="0.2">
      <c r="B62" s="8" t="s">
        <v>33</v>
      </c>
      <c r="C62" s="7">
        <v>1940</v>
      </c>
      <c r="D62" s="8" t="s">
        <v>28</v>
      </c>
      <c r="E62" s="7" t="s">
        <v>34</v>
      </c>
      <c r="F62" s="8" t="s">
        <v>35</v>
      </c>
      <c r="G62" s="7" t="s">
        <v>36</v>
      </c>
      <c r="H62" s="8" t="s">
        <v>28</v>
      </c>
      <c r="I62" s="7" t="s">
        <v>28</v>
      </c>
      <c r="J62" s="8" t="s">
        <v>28</v>
      </c>
      <c r="K62" s="7" t="s">
        <v>47</v>
      </c>
      <c r="L62" s="8" t="s">
        <v>42</v>
      </c>
      <c r="M62" s="7" t="s">
        <v>28</v>
      </c>
      <c r="N62" s="8">
        <v>3.3428920697614335E-2</v>
      </c>
      <c r="O62" s="7">
        <v>0</v>
      </c>
      <c r="P62" s="8">
        <f t="shared" si="0"/>
        <v>0</v>
      </c>
      <c r="Q62" s="7">
        <v>2.5</v>
      </c>
      <c r="R62" s="8">
        <f t="shared" si="1"/>
        <v>1</v>
      </c>
      <c r="S62" s="7" t="s">
        <v>29</v>
      </c>
      <c r="T62" s="8" t="str">
        <f t="shared" si="2"/>
        <v>No</v>
      </c>
      <c r="U62" s="7">
        <f t="shared" si="3"/>
        <v>0</v>
      </c>
      <c r="V62" s="8">
        <f t="shared" si="4"/>
        <v>1</v>
      </c>
      <c r="W62" s="7">
        <f t="shared" si="5"/>
        <v>549</v>
      </c>
      <c r="Z62" s="3">
        <v>58</v>
      </c>
      <c r="AA62" s="3">
        <f t="shared" si="6"/>
        <v>0.10765166536194462</v>
      </c>
      <c r="AB62" s="3">
        <f t="shared" si="7"/>
        <v>0.18450399953290017</v>
      </c>
      <c r="AC62" s="3">
        <f t="shared" si="11"/>
        <v>10.409177241641652</v>
      </c>
      <c r="AD62" s="3">
        <f t="shared" si="11"/>
        <v>30.996671921527238</v>
      </c>
    </row>
    <row r="63" spans="2:30" x14ac:dyDescent="0.2">
      <c r="B63" s="8" t="s">
        <v>33</v>
      </c>
      <c r="C63" s="7">
        <v>1960</v>
      </c>
      <c r="D63" s="8" t="s">
        <v>28</v>
      </c>
      <c r="E63" s="7" t="s">
        <v>34</v>
      </c>
      <c r="F63" s="8" t="s">
        <v>35</v>
      </c>
      <c r="G63" s="7" t="s">
        <v>36</v>
      </c>
      <c r="H63" s="8" t="s">
        <v>28</v>
      </c>
      <c r="I63" s="7" t="s">
        <v>28</v>
      </c>
      <c r="J63" s="8" t="s">
        <v>28</v>
      </c>
      <c r="K63" s="7" t="s">
        <v>47</v>
      </c>
      <c r="L63" s="8" t="s">
        <v>42</v>
      </c>
      <c r="M63" s="7" t="s">
        <v>28</v>
      </c>
      <c r="N63" s="8">
        <v>8.0985344620302491E-2</v>
      </c>
      <c r="O63" s="7">
        <v>0</v>
      </c>
      <c r="P63" s="8">
        <f t="shared" si="0"/>
        <v>0</v>
      </c>
      <c r="Q63" s="7">
        <v>2.5</v>
      </c>
      <c r="R63" s="8">
        <f t="shared" si="1"/>
        <v>1</v>
      </c>
      <c r="S63" s="7" t="s">
        <v>29</v>
      </c>
      <c r="T63" s="8" t="str">
        <f t="shared" si="2"/>
        <v>No</v>
      </c>
      <c r="U63" s="7">
        <f t="shared" si="3"/>
        <v>0</v>
      </c>
      <c r="V63" s="8">
        <f t="shared" si="4"/>
        <v>1</v>
      </c>
      <c r="W63" s="7">
        <f t="shared" si="5"/>
        <v>549</v>
      </c>
      <c r="Z63" s="3">
        <v>59</v>
      </c>
      <c r="AA63" s="3">
        <f t="shared" si="6"/>
        <v>0.10903803179918256</v>
      </c>
      <c r="AB63" s="3">
        <f t="shared" si="7"/>
        <v>0.18450399953290017</v>
      </c>
      <c r="AC63" s="3">
        <f t="shared" si="11"/>
        <v>10.518215273440834</v>
      </c>
      <c r="AD63" s="3">
        <f t="shared" si="11"/>
        <v>31.181175921060138</v>
      </c>
    </row>
    <row r="64" spans="2:30" x14ac:dyDescent="0.2">
      <c r="B64" s="8" t="s">
        <v>33</v>
      </c>
      <c r="C64" s="7">
        <v>1980</v>
      </c>
      <c r="D64" s="8" t="s">
        <v>28</v>
      </c>
      <c r="E64" s="7" t="s">
        <v>39</v>
      </c>
      <c r="F64" s="8" t="s">
        <v>35</v>
      </c>
      <c r="G64" s="7" t="s">
        <v>48</v>
      </c>
      <c r="H64" s="8" t="s">
        <v>28</v>
      </c>
      <c r="I64" s="7" t="s">
        <v>28</v>
      </c>
      <c r="J64" s="8" t="s">
        <v>28</v>
      </c>
      <c r="K64" s="7" t="s">
        <v>37</v>
      </c>
      <c r="L64" s="8" t="s">
        <v>44</v>
      </c>
      <c r="M64" s="7" t="s">
        <v>28</v>
      </c>
      <c r="N64" s="8">
        <v>2.8483864544073655E-3</v>
      </c>
      <c r="O64" s="7">
        <v>0</v>
      </c>
      <c r="P64" s="8">
        <f t="shared" si="0"/>
        <v>0</v>
      </c>
      <c r="Q64" s="7">
        <v>2.5</v>
      </c>
      <c r="R64" s="8">
        <f t="shared" si="1"/>
        <v>1</v>
      </c>
      <c r="S64" s="7" t="s">
        <v>29</v>
      </c>
      <c r="T64" s="8" t="str">
        <f t="shared" si="2"/>
        <v>No</v>
      </c>
      <c r="U64" s="7">
        <f t="shared" si="3"/>
        <v>0</v>
      </c>
      <c r="V64" s="8">
        <f t="shared" si="4"/>
        <v>1</v>
      </c>
      <c r="W64" s="7">
        <f t="shared" si="5"/>
        <v>549</v>
      </c>
      <c r="Z64" s="3">
        <v>60</v>
      </c>
      <c r="AA64" s="3">
        <f t="shared" si="6"/>
        <v>0.1119078984516938</v>
      </c>
      <c r="AB64" s="3">
        <f t="shared" si="7"/>
        <v>0.18450399953290017</v>
      </c>
      <c r="AC64" s="3">
        <f t="shared" si="11"/>
        <v>10.630123171892528</v>
      </c>
      <c r="AD64" s="3">
        <f t="shared" si="11"/>
        <v>31.365679920593038</v>
      </c>
    </row>
    <row r="65" spans="2:30" x14ac:dyDescent="0.2">
      <c r="B65" s="8" t="s">
        <v>33</v>
      </c>
      <c r="C65" s="7">
        <v>1990</v>
      </c>
      <c r="D65" s="8" t="s">
        <v>28</v>
      </c>
      <c r="E65" s="7" t="s">
        <v>39</v>
      </c>
      <c r="F65" s="8" t="s">
        <v>35</v>
      </c>
      <c r="G65" s="7" t="s">
        <v>48</v>
      </c>
      <c r="H65" s="8" t="s">
        <v>28</v>
      </c>
      <c r="I65" s="7" t="s">
        <v>28</v>
      </c>
      <c r="J65" s="8" t="s">
        <v>28</v>
      </c>
      <c r="K65" s="7" t="s">
        <v>37</v>
      </c>
      <c r="L65" s="8" t="s">
        <v>44</v>
      </c>
      <c r="M65" s="7" t="s">
        <v>28</v>
      </c>
      <c r="N65" s="8">
        <v>8.3142787494025774E-2</v>
      </c>
      <c r="O65" s="7">
        <v>0</v>
      </c>
      <c r="P65" s="8">
        <f t="shared" si="0"/>
        <v>0</v>
      </c>
      <c r="Q65" s="7">
        <v>2.5</v>
      </c>
      <c r="R65" s="8">
        <f t="shared" si="1"/>
        <v>1</v>
      </c>
      <c r="S65" s="7" t="s">
        <v>29</v>
      </c>
      <c r="T65" s="8" t="str">
        <f t="shared" si="2"/>
        <v>No</v>
      </c>
      <c r="U65" s="7">
        <f t="shared" si="3"/>
        <v>0</v>
      </c>
      <c r="V65" s="8">
        <f t="shared" si="4"/>
        <v>1</v>
      </c>
      <c r="W65" s="7">
        <f t="shared" si="5"/>
        <v>549</v>
      </c>
      <c r="Z65" s="3">
        <v>61</v>
      </c>
      <c r="AA65" s="3">
        <f t="shared" si="6"/>
        <v>13.111851325179678</v>
      </c>
      <c r="AB65" s="3">
        <f t="shared" si="7"/>
        <v>21.586967945349318</v>
      </c>
      <c r="AC65" s="3">
        <f t="shared" si="11"/>
        <v>23.741974497072206</v>
      </c>
      <c r="AD65" s="3">
        <f t="shared" si="11"/>
        <v>52.952647865942353</v>
      </c>
    </row>
    <row r="66" spans="2:30" x14ac:dyDescent="0.2">
      <c r="B66" s="8" t="s">
        <v>33</v>
      </c>
      <c r="C66" s="7">
        <v>1960</v>
      </c>
      <c r="D66" s="8" t="s">
        <v>28</v>
      </c>
      <c r="E66" s="7" t="s">
        <v>39</v>
      </c>
      <c r="F66" s="8" t="s">
        <v>35</v>
      </c>
      <c r="G66" s="7" t="s">
        <v>49</v>
      </c>
      <c r="H66" s="8" t="s">
        <v>28</v>
      </c>
      <c r="I66" s="7" t="s">
        <v>28</v>
      </c>
      <c r="J66" s="8" t="s">
        <v>28</v>
      </c>
      <c r="K66" s="7" t="s">
        <v>37</v>
      </c>
      <c r="L66" s="8" t="s">
        <v>50</v>
      </c>
      <c r="M66" s="7" t="s">
        <v>28</v>
      </c>
      <c r="N66" s="8">
        <v>2.6698940809955326E-2</v>
      </c>
      <c r="O66" s="7">
        <v>0</v>
      </c>
      <c r="P66" s="8">
        <f t="shared" si="0"/>
        <v>0</v>
      </c>
      <c r="Q66" s="7">
        <v>2.5</v>
      </c>
      <c r="R66" s="8">
        <f t="shared" si="1"/>
        <v>1</v>
      </c>
      <c r="S66" s="7" t="s">
        <v>29</v>
      </c>
      <c r="T66" s="8" t="str">
        <f t="shared" si="2"/>
        <v>No</v>
      </c>
      <c r="U66" s="7">
        <f t="shared" si="3"/>
        <v>0</v>
      </c>
      <c r="V66" s="8">
        <f t="shared" si="4"/>
        <v>1</v>
      </c>
      <c r="W66" s="7">
        <f t="shared" si="5"/>
        <v>549</v>
      </c>
      <c r="Z66" s="3">
        <v>62</v>
      </c>
      <c r="AA66" s="3">
        <f t="shared" si="6"/>
        <v>0.11330669969310288</v>
      </c>
      <c r="AB66" s="3">
        <f t="shared" si="7"/>
        <v>0.18450399953290017</v>
      </c>
      <c r="AC66" s="3">
        <f t="shared" si="11"/>
        <v>23.855281196765308</v>
      </c>
      <c r="AD66" s="3">
        <f t="shared" si="11"/>
        <v>53.137151865475253</v>
      </c>
    </row>
    <row r="67" spans="2:30" x14ac:dyDescent="0.2">
      <c r="B67" s="8" t="s">
        <v>33</v>
      </c>
      <c r="C67" s="7">
        <v>1940</v>
      </c>
      <c r="D67" s="8" t="s">
        <v>28</v>
      </c>
      <c r="E67" s="7" t="s">
        <v>34</v>
      </c>
      <c r="F67" s="8" t="s">
        <v>35</v>
      </c>
      <c r="G67" s="7" t="s">
        <v>49</v>
      </c>
      <c r="H67" s="8" t="s">
        <v>28</v>
      </c>
      <c r="I67" s="7" t="s">
        <v>28</v>
      </c>
      <c r="J67" s="8" t="s">
        <v>28</v>
      </c>
      <c r="K67" s="7" t="s">
        <v>37</v>
      </c>
      <c r="L67" s="8" t="s">
        <v>38</v>
      </c>
      <c r="M67" s="7" t="s">
        <v>28</v>
      </c>
      <c r="N67" s="8">
        <v>0.21877842187637295</v>
      </c>
      <c r="O67" s="7">
        <v>0</v>
      </c>
      <c r="P67" s="8">
        <f t="shared" si="0"/>
        <v>0</v>
      </c>
      <c r="Q67" s="7">
        <v>2.5</v>
      </c>
      <c r="R67" s="8">
        <f t="shared" si="1"/>
        <v>1</v>
      </c>
      <c r="S67" s="7" t="s">
        <v>29</v>
      </c>
      <c r="T67" s="8" t="str">
        <f t="shared" si="2"/>
        <v>No</v>
      </c>
      <c r="U67" s="7">
        <f t="shared" si="3"/>
        <v>0</v>
      </c>
      <c r="V67" s="8">
        <f t="shared" si="4"/>
        <v>1</v>
      </c>
      <c r="W67" s="7">
        <f t="shared" si="5"/>
        <v>549</v>
      </c>
      <c r="Z67" s="3">
        <v>63</v>
      </c>
      <c r="AA67" s="3">
        <f t="shared" si="6"/>
        <v>0.11567791999465049</v>
      </c>
      <c r="AB67" s="3">
        <f t="shared" si="7"/>
        <v>0.18450399953290017</v>
      </c>
      <c r="AC67" s="3">
        <f t="shared" si="11"/>
        <v>23.970959116759957</v>
      </c>
      <c r="AD67" s="3">
        <f t="shared" si="11"/>
        <v>53.321655865008154</v>
      </c>
    </row>
    <row r="68" spans="2:30" x14ac:dyDescent="0.2">
      <c r="B68" s="8" t="s">
        <v>33</v>
      </c>
      <c r="C68" s="7">
        <v>1960</v>
      </c>
      <c r="D68" s="8" t="s">
        <v>28</v>
      </c>
      <c r="E68" s="7" t="s">
        <v>34</v>
      </c>
      <c r="F68" s="8" t="s">
        <v>35</v>
      </c>
      <c r="G68" s="7" t="s">
        <v>49</v>
      </c>
      <c r="H68" s="8" t="s">
        <v>28</v>
      </c>
      <c r="I68" s="7" t="s">
        <v>28</v>
      </c>
      <c r="J68" s="8" t="s">
        <v>28</v>
      </c>
      <c r="K68" s="7" t="s">
        <v>37</v>
      </c>
      <c r="L68" s="8" t="s">
        <v>38</v>
      </c>
      <c r="M68" s="7" t="s">
        <v>28</v>
      </c>
      <c r="N68" s="8">
        <v>0.43009341003300189</v>
      </c>
      <c r="O68" s="7">
        <v>0</v>
      </c>
      <c r="P68" s="8">
        <f t="shared" si="0"/>
        <v>0</v>
      </c>
      <c r="Q68" s="7">
        <v>2.5</v>
      </c>
      <c r="R68" s="8">
        <f t="shared" si="1"/>
        <v>1</v>
      </c>
      <c r="S68" s="7" t="s">
        <v>29</v>
      </c>
      <c r="T68" s="8" t="str">
        <f t="shared" si="2"/>
        <v>No</v>
      </c>
      <c r="U68" s="7">
        <f t="shared" si="3"/>
        <v>0</v>
      </c>
      <c r="V68" s="8">
        <f t="shared" si="4"/>
        <v>1</v>
      </c>
      <c r="W68" s="7">
        <f t="shared" si="5"/>
        <v>549</v>
      </c>
      <c r="Z68" s="3">
        <v>64</v>
      </c>
      <c r="AA68" s="3">
        <f t="shared" si="6"/>
        <v>0.11749652947566942</v>
      </c>
      <c r="AB68" s="3">
        <f t="shared" si="7"/>
        <v>0.18450399953290017</v>
      </c>
      <c r="AC68" s="3">
        <f t="shared" si="11"/>
        <v>24.088455646235627</v>
      </c>
      <c r="AD68" s="3">
        <f t="shared" si="11"/>
        <v>53.506159864541054</v>
      </c>
    </row>
    <row r="69" spans="2:30" x14ac:dyDescent="0.2">
      <c r="B69" s="8" t="s">
        <v>33</v>
      </c>
      <c r="C69" s="7">
        <v>1980</v>
      </c>
      <c r="D69" s="8" t="s">
        <v>28</v>
      </c>
      <c r="E69" s="7" t="s">
        <v>39</v>
      </c>
      <c r="F69" s="8" t="s">
        <v>35</v>
      </c>
      <c r="G69" s="7" t="s">
        <v>49</v>
      </c>
      <c r="H69" s="8" t="s">
        <v>28</v>
      </c>
      <c r="I69" s="7" t="s">
        <v>28</v>
      </c>
      <c r="J69" s="8" t="s">
        <v>28</v>
      </c>
      <c r="K69" s="7" t="s">
        <v>37</v>
      </c>
      <c r="L69" s="8" t="s">
        <v>38</v>
      </c>
      <c r="M69" s="7" t="s">
        <v>28</v>
      </c>
      <c r="N69" s="8">
        <v>2.1555467520271803E-2</v>
      </c>
      <c r="O69" s="7">
        <v>0</v>
      </c>
      <c r="P69" s="8">
        <f t="shared" ref="P69:P132" si="12">O69/3</f>
        <v>0</v>
      </c>
      <c r="Q69" s="7">
        <v>2.5</v>
      </c>
      <c r="R69" s="8">
        <f t="shared" ref="R69:R132" si="13">1-(P69/Q69)</f>
        <v>1</v>
      </c>
      <c r="S69" s="7" t="s">
        <v>29</v>
      </c>
      <c r="T69" s="8" t="str">
        <f t="shared" ref="T69:T132" si="14">IF(AND(R69&lt;0.5,R69&gt;-0.5),"Yes","No")</f>
        <v>No</v>
      </c>
      <c r="U69" s="7">
        <f t="shared" ref="U69:U132" si="15">IF(ISERR(P69/(N69/1000)),0,P69/(N69/1000))</f>
        <v>0</v>
      </c>
      <c r="V69" s="8">
        <f t="shared" ref="V69:V132" si="16">IF(U69&lt;=12,1,IF(U69&lt;25,2,IF(U69&lt;50,3,IF(U69&lt;100,4,5))))</f>
        <v>1</v>
      </c>
      <c r="W69" s="7">
        <f t="shared" ref="W69:W132" si="17">RANK(U69,U$5:U$10000)</f>
        <v>549</v>
      </c>
      <c r="Z69" s="3">
        <v>65</v>
      </c>
      <c r="AA69" s="3">
        <f t="shared" si="6"/>
        <v>0.12133327481592127</v>
      </c>
      <c r="AB69" s="3">
        <f t="shared" si="7"/>
        <v>0.18450399953290017</v>
      </c>
      <c r="AC69" s="3">
        <f t="shared" si="11"/>
        <v>24.209788921051548</v>
      </c>
      <c r="AD69" s="3">
        <f t="shared" si="11"/>
        <v>53.690663864073954</v>
      </c>
    </row>
    <row r="70" spans="2:30" x14ac:dyDescent="0.2">
      <c r="B70" s="8" t="s">
        <v>33</v>
      </c>
      <c r="C70" s="7">
        <v>1980</v>
      </c>
      <c r="D70" s="8" t="s">
        <v>28</v>
      </c>
      <c r="E70" s="7" t="s">
        <v>34</v>
      </c>
      <c r="F70" s="8" t="s">
        <v>35</v>
      </c>
      <c r="G70" s="7" t="s">
        <v>49</v>
      </c>
      <c r="H70" s="8" t="s">
        <v>28</v>
      </c>
      <c r="I70" s="7" t="s">
        <v>28</v>
      </c>
      <c r="J70" s="8" t="s">
        <v>28</v>
      </c>
      <c r="K70" s="7" t="s">
        <v>37</v>
      </c>
      <c r="L70" s="8" t="s">
        <v>38</v>
      </c>
      <c r="M70" s="7" t="s">
        <v>28</v>
      </c>
      <c r="N70" s="8">
        <v>0.14371732552136854</v>
      </c>
      <c r="O70" s="7">
        <v>0</v>
      </c>
      <c r="P70" s="8">
        <f t="shared" si="12"/>
        <v>0</v>
      </c>
      <c r="Q70" s="7">
        <v>2.5</v>
      </c>
      <c r="R70" s="8">
        <f t="shared" si="13"/>
        <v>1</v>
      </c>
      <c r="S70" s="7" t="s">
        <v>29</v>
      </c>
      <c r="T70" s="8" t="str">
        <f t="shared" si="14"/>
        <v>No</v>
      </c>
      <c r="U70" s="7">
        <f t="shared" si="15"/>
        <v>0</v>
      </c>
      <c r="V70" s="8">
        <f t="shared" si="16"/>
        <v>1</v>
      </c>
      <c r="W70" s="7">
        <f t="shared" si="17"/>
        <v>549</v>
      </c>
      <c r="Z70" s="3">
        <v>66</v>
      </c>
      <c r="AA70" s="3">
        <f t="shared" si="6"/>
        <v>0.49439012536429922</v>
      </c>
      <c r="AB70" s="3">
        <f t="shared" si="7"/>
        <v>0.73801599813160068</v>
      </c>
      <c r="AC70" s="3">
        <f t="shared" si="11"/>
        <v>24.704179046415845</v>
      </c>
      <c r="AD70" s="3">
        <f t="shared" si="11"/>
        <v>54.428679862205556</v>
      </c>
    </row>
    <row r="71" spans="2:30" x14ac:dyDescent="0.2">
      <c r="B71" s="8" t="s">
        <v>33</v>
      </c>
      <c r="C71" s="7">
        <v>1990</v>
      </c>
      <c r="D71" s="8" t="s">
        <v>28</v>
      </c>
      <c r="E71" s="7" t="s">
        <v>39</v>
      </c>
      <c r="F71" s="8" t="s">
        <v>35</v>
      </c>
      <c r="G71" s="7" t="s">
        <v>49</v>
      </c>
      <c r="H71" s="8" t="s">
        <v>28</v>
      </c>
      <c r="I71" s="7" t="s">
        <v>28</v>
      </c>
      <c r="J71" s="8" t="s">
        <v>28</v>
      </c>
      <c r="K71" s="7" t="s">
        <v>37</v>
      </c>
      <c r="L71" s="8" t="s">
        <v>38</v>
      </c>
      <c r="M71" s="7" t="s">
        <v>28</v>
      </c>
      <c r="N71" s="8">
        <v>7.5315867965751335E-2</v>
      </c>
      <c r="O71" s="7">
        <v>0</v>
      </c>
      <c r="P71" s="8">
        <f t="shared" si="12"/>
        <v>0</v>
      </c>
      <c r="Q71" s="7">
        <v>2.5</v>
      </c>
      <c r="R71" s="8">
        <f t="shared" si="13"/>
        <v>1</v>
      </c>
      <c r="S71" s="7" t="s">
        <v>29</v>
      </c>
      <c r="T71" s="8" t="str">
        <f t="shared" si="14"/>
        <v>No</v>
      </c>
      <c r="U71" s="7">
        <f t="shared" si="15"/>
        <v>0</v>
      </c>
      <c r="V71" s="8">
        <f t="shared" si="16"/>
        <v>1</v>
      </c>
      <c r="W71" s="7">
        <f t="shared" si="17"/>
        <v>549</v>
      </c>
      <c r="Z71" s="3">
        <v>67</v>
      </c>
      <c r="AA71" s="3">
        <f t="shared" ref="AA71:AA134" si="18">SUMIF(W:W,Z71,N:N)</f>
        <v>0.25171902295663734</v>
      </c>
      <c r="AB71" s="3">
        <f t="shared" ref="AB71:AB134" si="19">SUMIF(W:W,Z71,P:P)</f>
        <v>0.36900799906580034</v>
      </c>
      <c r="AC71" s="3">
        <f t="shared" ref="AC71:AD86" si="20">AC70+AA71</f>
        <v>24.955898069372484</v>
      </c>
      <c r="AD71" s="3">
        <f t="shared" si="20"/>
        <v>54.797687861271356</v>
      </c>
    </row>
    <row r="72" spans="2:30" x14ac:dyDescent="0.2">
      <c r="B72" s="8" t="s">
        <v>33</v>
      </c>
      <c r="C72" s="7">
        <v>2000</v>
      </c>
      <c r="D72" s="8" t="s">
        <v>28</v>
      </c>
      <c r="E72" s="7" t="s">
        <v>34</v>
      </c>
      <c r="F72" s="8" t="s">
        <v>35</v>
      </c>
      <c r="G72" s="7" t="s">
        <v>49</v>
      </c>
      <c r="H72" s="8" t="s">
        <v>28</v>
      </c>
      <c r="I72" s="7" t="s">
        <v>28</v>
      </c>
      <c r="J72" s="8" t="s">
        <v>28</v>
      </c>
      <c r="K72" s="7" t="s">
        <v>37</v>
      </c>
      <c r="L72" s="8" t="s">
        <v>38</v>
      </c>
      <c r="M72" s="7" t="s">
        <v>28</v>
      </c>
      <c r="N72" s="8">
        <v>8.4442574020555022E-2</v>
      </c>
      <c r="O72" s="7">
        <v>0</v>
      </c>
      <c r="P72" s="8">
        <f t="shared" si="12"/>
        <v>0</v>
      </c>
      <c r="Q72" s="7">
        <v>2.5</v>
      </c>
      <c r="R72" s="8">
        <f t="shared" si="13"/>
        <v>1</v>
      </c>
      <c r="S72" s="7" t="s">
        <v>29</v>
      </c>
      <c r="T72" s="8" t="str">
        <f t="shared" si="14"/>
        <v>No</v>
      </c>
      <c r="U72" s="7">
        <f t="shared" si="15"/>
        <v>0</v>
      </c>
      <c r="V72" s="8">
        <f t="shared" si="16"/>
        <v>1</v>
      </c>
      <c r="W72" s="7">
        <f t="shared" si="17"/>
        <v>549</v>
      </c>
      <c r="Z72" s="3">
        <v>68</v>
      </c>
      <c r="AA72" s="3">
        <f t="shared" si="18"/>
        <v>0.12831515793805012</v>
      </c>
      <c r="AB72" s="3">
        <f t="shared" si="19"/>
        <v>0.18450399953290017</v>
      </c>
      <c r="AC72" s="3">
        <f t="shared" si="20"/>
        <v>25.084213227310535</v>
      </c>
      <c r="AD72" s="3">
        <f t="shared" si="20"/>
        <v>54.982191860804257</v>
      </c>
    </row>
    <row r="73" spans="2:30" x14ac:dyDescent="0.2">
      <c r="B73" s="8" t="s">
        <v>33</v>
      </c>
      <c r="C73" s="7">
        <v>1830</v>
      </c>
      <c r="D73" s="8" t="s">
        <v>28</v>
      </c>
      <c r="E73" s="7" t="s">
        <v>39</v>
      </c>
      <c r="F73" s="8" t="s">
        <v>35</v>
      </c>
      <c r="G73" s="7" t="s">
        <v>49</v>
      </c>
      <c r="H73" s="8" t="s">
        <v>28</v>
      </c>
      <c r="I73" s="7" t="s">
        <v>28</v>
      </c>
      <c r="J73" s="8" t="s">
        <v>28</v>
      </c>
      <c r="K73" s="7" t="s">
        <v>37</v>
      </c>
      <c r="L73" s="8" t="s">
        <v>42</v>
      </c>
      <c r="M73" s="7" t="s">
        <v>28</v>
      </c>
      <c r="N73" s="8">
        <v>0.46212121638750364</v>
      </c>
      <c r="O73" s="7">
        <v>0</v>
      </c>
      <c r="P73" s="8">
        <f t="shared" si="12"/>
        <v>0</v>
      </c>
      <c r="Q73" s="7">
        <v>2.5</v>
      </c>
      <c r="R73" s="8">
        <f t="shared" si="13"/>
        <v>1</v>
      </c>
      <c r="S73" s="7" t="s">
        <v>29</v>
      </c>
      <c r="T73" s="8" t="str">
        <f t="shared" si="14"/>
        <v>No</v>
      </c>
      <c r="U73" s="7">
        <f t="shared" si="15"/>
        <v>0</v>
      </c>
      <c r="V73" s="8">
        <f t="shared" si="16"/>
        <v>1</v>
      </c>
      <c r="W73" s="7">
        <f t="shared" si="17"/>
        <v>549</v>
      </c>
      <c r="Z73" s="3">
        <v>69</v>
      </c>
      <c r="AA73" s="3">
        <f t="shared" si="18"/>
        <v>0.13284689208408232</v>
      </c>
      <c r="AB73" s="3">
        <f t="shared" si="19"/>
        <v>0.18450399953290017</v>
      </c>
      <c r="AC73" s="3">
        <f t="shared" si="20"/>
        <v>25.217060119394617</v>
      </c>
      <c r="AD73" s="3">
        <f t="shared" si="20"/>
        <v>55.166695860337157</v>
      </c>
    </row>
    <row r="74" spans="2:30" x14ac:dyDescent="0.2">
      <c r="B74" s="8" t="s">
        <v>33</v>
      </c>
      <c r="C74" s="7">
        <v>1850</v>
      </c>
      <c r="D74" s="8" t="s">
        <v>28</v>
      </c>
      <c r="E74" s="7" t="s">
        <v>39</v>
      </c>
      <c r="F74" s="8" t="s">
        <v>35</v>
      </c>
      <c r="G74" s="7" t="s">
        <v>49</v>
      </c>
      <c r="H74" s="8" t="s">
        <v>28</v>
      </c>
      <c r="I74" s="7" t="s">
        <v>28</v>
      </c>
      <c r="J74" s="8" t="s">
        <v>28</v>
      </c>
      <c r="K74" s="7" t="s">
        <v>37</v>
      </c>
      <c r="L74" s="8" t="s">
        <v>42</v>
      </c>
      <c r="M74" s="7" t="s">
        <v>28</v>
      </c>
      <c r="N74" s="8">
        <v>0.21673984018654013</v>
      </c>
      <c r="O74" s="7">
        <v>0</v>
      </c>
      <c r="P74" s="8">
        <f t="shared" si="12"/>
        <v>0</v>
      </c>
      <c r="Q74" s="7">
        <v>2.5</v>
      </c>
      <c r="R74" s="8">
        <f t="shared" si="13"/>
        <v>1</v>
      </c>
      <c r="S74" s="7" t="s">
        <v>29</v>
      </c>
      <c r="T74" s="8" t="str">
        <f t="shared" si="14"/>
        <v>No</v>
      </c>
      <c r="U74" s="7">
        <f t="shared" si="15"/>
        <v>0</v>
      </c>
      <c r="V74" s="8">
        <f t="shared" si="16"/>
        <v>1</v>
      </c>
      <c r="W74" s="7">
        <f t="shared" si="17"/>
        <v>549</v>
      </c>
      <c r="Z74" s="3">
        <v>70</v>
      </c>
      <c r="AA74" s="3">
        <f t="shared" si="18"/>
        <v>0.13631184338058855</v>
      </c>
      <c r="AB74" s="3">
        <f t="shared" si="19"/>
        <v>0.18450399953290017</v>
      </c>
      <c r="AC74" s="3">
        <f t="shared" si="20"/>
        <v>25.353371962775206</v>
      </c>
      <c r="AD74" s="3">
        <f t="shared" si="20"/>
        <v>55.351199859870057</v>
      </c>
    </row>
    <row r="75" spans="2:30" x14ac:dyDescent="0.2">
      <c r="B75" s="8" t="s">
        <v>33</v>
      </c>
      <c r="C75" s="7">
        <v>1880</v>
      </c>
      <c r="D75" s="8" t="s">
        <v>28</v>
      </c>
      <c r="E75" s="7" t="s">
        <v>39</v>
      </c>
      <c r="F75" s="8" t="s">
        <v>35</v>
      </c>
      <c r="G75" s="7" t="s">
        <v>49</v>
      </c>
      <c r="H75" s="8" t="s">
        <v>28</v>
      </c>
      <c r="I75" s="7" t="s">
        <v>28</v>
      </c>
      <c r="J75" s="8" t="s">
        <v>28</v>
      </c>
      <c r="K75" s="7" t="s">
        <v>37</v>
      </c>
      <c r="L75" s="8" t="s">
        <v>42</v>
      </c>
      <c r="M75" s="7" t="s">
        <v>28</v>
      </c>
      <c r="N75" s="8">
        <v>5.1552617666055942E-2</v>
      </c>
      <c r="O75" s="7">
        <v>0</v>
      </c>
      <c r="P75" s="8">
        <f t="shared" si="12"/>
        <v>0</v>
      </c>
      <c r="Q75" s="7">
        <v>2.5</v>
      </c>
      <c r="R75" s="8">
        <f t="shared" si="13"/>
        <v>1</v>
      </c>
      <c r="S75" s="7" t="s">
        <v>29</v>
      </c>
      <c r="T75" s="8" t="str">
        <f t="shared" si="14"/>
        <v>No</v>
      </c>
      <c r="U75" s="7">
        <f t="shared" si="15"/>
        <v>0</v>
      </c>
      <c r="V75" s="8">
        <f t="shared" si="16"/>
        <v>1</v>
      </c>
      <c r="W75" s="7">
        <f t="shared" si="17"/>
        <v>549</v>
      </c>
      <c r="Z75" s="3">
        <v>71</v>
      </c>
      <c r="AA75" s="3">
        <f t="shared" si="18"/>
        <v>0.27612981335311138</v>
      </c>
      <c r="AB75" s="3">
        <f t="shared" si="19"/>
        <v>0.36900799906580034</v>
      </c>
      <c r="AC75" s="3">
        <f t="shared" si="20"/>
        <v>25.629501776128318</v>
      </c>
      <c r="AD75" s="3">
        <f t="shared" si="20"/>
        <v>55.720207858935858</v>
      </c>
    </row>
    <row r="76" spans="2:30" x14ac:dyDescent="0.2">
      <c r="B76" s="8" t="s">
        <v>33</v>
      </c>
      <c r="C76" s="7">
        <v>1880</v>
      </c>
      <c r="D76" s="8" t="s">
        <v>28</v>
      </c>
      <c r="E76" s="7" t="s">
        <v>34</v>
      </c>
      <c r="F76" s="8" t="s">
        <v>35</v>
      </c>
      <c r="G76" s="7" t="s">
        <v>49</v>
      </c>
      <c r="H76" s="8" t="s">
        <v>28</v>
      </c>
      <c r="I76" s="7" t="s">
        <v>28</v>
      </c>
      <c r="J76" s="8" t="s">
        <v>28</v>
      </c>
      <c r="K76" s="7" t="s">
        <v>37</v>
      </c>
      <c r="L76" s="8" t="s">
        <v>42</v>
      </c>
      <c r="M76" s="7" t="s">
        <v>28</v>
      </c>
      <c r="N76" s="8">
        <v>0.43586493589838049</v>
      </c>
      <c r="O76" s="7">
        <v>0</v>
      </c>
      <c r="P76" s="8">
        <f t="shared" si="12"/>
        <v>0</v>
      </c>
      <c r="Q76" s="7">
        <v>2.5</v>
      </c>
      <c r="R76" s="8">
        <f t="shared" si="13"/>
        <v>1</v>
      </c>
      <c r="S76" s="7" t="s">
        <v>29</v>
      </c>
      <c r="T76" s="8" t="str">
        <f t="shared" si="14"/>
        <v>No</v>
      </c>
      <c r="U76" s="7">
        <f t="shared" si="15"/>
        <v>0</v>
      </c>
      <c r="V76" s="8">
        <f t="shared" si="16"/>
        <v>1</v>
      </c>
      <c r="W76" s="7">
        <f t="shared" si="17"/>
        <v>549</v>
      </c>
      <c r="Z76" s="3">
        <v>72</v>
      </c>
      <c r="AA76" s="3">
        <f t="shared" si="18"/>
        <v>0.27873579317874037</v>
      </c>
      <c r="AB76" s="3">
        <f t="shared" si="19"/>
        <v>0.36900799906580034</v>
      </c>
      <c r="AC76" s="3">
        <f t="shared" si="20"/>
        <v>25.908237569307058</v>
      </c>
      <c r="AD76" s="3">
        <f t="shared" si="20"/>
        <v>56.089215858001658</v>
      </c>
    </row>
    <row r="77" spans="2:30" x14ac:dyDescent="0.2">
      <c r="B77" s="8" t="s">
        <v>33</v>
      </c>
      <c r="C77" s="7">
        <v>1910</v>
      </c>
      <c r="D77" s="8" t="s">
        <v>28</v>
      </c>
      <c r="E77" s="7" t="s">
        <v>39</v>
      </c>
      <c r="F77" s="8" t="s">
        <v>35</v>
      </c>
      <c r="G77" s="7" t="s">
        <v>49</v>
      </c>
      <c r="H77" s="8" t="s">
        <v>28</v>
      </c>
      <c r="I77" s="7" t="s">
        <v>28</v>
      </c>
      <c r="J77" s="8" t="s">
        <v>28</v>
      </c>
      <c r="K77" s="7" t="s">
        <v>37</v>
      </c>
      <c r="L77" s="8" t="s">
        <v>42</v>
      </c>
      <c r="M77" s="7" t="s">
        <v>28</v>
      </c>
      <c r="N77" s="8">
        <v>0.58964840681143105</v>
      </c>
      <c r="O77" s="7">
        <v>0</v>
      </c>
      <c r="P77" s="8">
        <f t="shared" si="12"/>
        <v>0</v>
      </c>
      <c r="Q77" s="7">
        <v>2.5</v>
      </c>
      <c r="R77" s="8">
        <f t="shared" si="13"/>
        <v>1</v>
      </c>
      <c r="S77" s="7" t="s">
        <v>29</v>
      </c>
      <c r="T77" s="8" t="str">
        <f t="shared" si="14"/>
        <v>No</v>
      </c>
      <c r="U77" s="7">
        <f t="shared" si="15"/>
        <v>0</v>
      </c>
      <c r="V77" s="8">
        <f t="shared" si="16"/>
        <v>1</v>
      </c>
      <c r="W77" s="7">
        <f t="shared" si="17"/>
        <v>549</v>
      </c>
      <c r="Z77" s="3">
        <v>73</v>
      </c>
      <c r="AA77" s="3">
        <f t="shared" si="18"/>
        <v>0.27894903747064687</v>
      </c>
      <c r="AB77" s="3">
        <f t="shared" si="19"/>
        <v>0.36900799906580034</v>
      </c>
      <c r="AC77" s="3">
        <f t="shared" si="20"/>
        <v>26.187186606777704</v>
      </c>
      <c r="AD77" s="3">
        <f t="shared" si="20"/>
        <v>56.458223857067459</v>
      </c>
    </row>
    <row r="78" spans="2:30" x14ac:dyDescent="0.2">
      <c r="B78" s="8" t="s">
        <v>33</v>
      </c>
      <c r="C78" s="7">
        <v>1930</v>
      </c>
      <c r="D78" s="8" t="s">
        <v>28</v>
      </c>
      <c r="E78" s="7" t="s">
        <v>39</v>
      </c>
      <c r="F78" s="8" t="s">
        <v>35</v>
      </c>
      <c r="G78" s="7" t="s">
        <v>49</v>
      </c>
      <c r="H78" s="8" t="s">
        <v>28</v>
      </c>
      <c r="I78" s="7" t="s">
        <v>28</v>
      </c>
      <c r="J78" s="8" t="s">
        <v>28</v>
      </c>
      <c r="K78" s="7" t="s">
        <v>37</v>
      </c>
      <c r="L78" s="8" t="s">
        <v>42</v>
      </c>
      <c r="M78" s="7" t="s">
        <v>28</v>
      </c>
      <c r="N78" s="8">
        <v>2.5525476060224311E-3</v>
      </c>
      <c r="O78" s="7">
        <v>0</v>
      </c>
      <c r="P78" s="8">
        <f t="shared" si="12"/>
        <v>0</v>
      </c>
      <c r="Q78" s="7">
        <v>2.5</v>
      </c>
      <c r="R78" s="8">
        <f t="shared" si="13"/>
        <v>1</v>
      </c>
      <c r="S78" s="7" t="s">
        <v>29</v>
      </c>
      <c r="T78" s="8" t="str">
        <f t="shared" si="14"/>
        <v>No</v>
      </c>
      <c r="U78" s="7">
        <f t="shared" si="15"/>
        <v>0</v>
      </c>
      <c r="V78" s="8">
        <f t="shared" si="16"/>
        <v>1</v>
      </c>
      <c r="W78" s="7">
        <f t="shared" si="17"/>
        <v>549</v>
      </c>
      <c r="Z78" s="3">
        <v>74</v>
      </c>
      <c r="AA78" s="3">
        <f t="shared" si="18"/>
        <v>0.41898837228565561</v>
      </c>
      <c r="AB78" s="3">
        <f t="shared" si="19"/>
        <v>0.55351199859870059</v>
      </c>
      <c r="AC78" s="3">
        <f t="shared" si="20"/>
        <v>26.606174979063361</v>
      </c>
      <c r="AD78" s="3">
        <f t="shared" si="20"/>
        <v>57.01173585566616</v>
      </c>
    </row>
    <row r="79" spans="2:30" x14ac:dyDescent="0.2">
      <c r="B79" s="8" t="s">
        <v>33</v>
      </c>
      <c r="C79" s="7">
        <v>1930</v>
      </c>
      <c r="D79" s="8" t="s">
        <v>28</v>
      </c>
      <c r="E79" s="7" t="s">
        <v>34</v>
      </c>
      <c r="F79" s="8" t="s">
        <v>35</v>
      </c>
      <c r="G79" s="7" t="s">
        <v>49</v>
      </c>
      <c r="H79" s="8" t="s">
        <v>28</v>
      </c>
      <c r="I79" s="7" t="s">
        <v>28</v>
      </c>
      <c r="J79" s="8" t="s">
        <v>28</v>
      </c>
      <c r="K79" s="7" t="s">
        <v>37</v>
      </c>
      <c r="L79" s="8" t="s">
        <v>42</v>
      </c>
      <c r="M79" s="7" t="s">
        <v>28</v>
      </c>
      <c r="N79" s="8">
        <v>2.6011074549185161E-2</v>
      </c>
      <c r="O79" s="7">
        <v>0</v>
      </c>
      <c r="P79" s="8">
        <f t="shared" si="12"/>
        <v>0</v>
      </c>
      <c r="Q79" s="7">
        <v>2.5</v>
      </c>
      <c r="R79" s="8">
        <f t="shared" si="13"/>
        <v>1</v>
      </c>
      <c r="S79" s="7" t="s">
        <v>29</v>
      </c>
      <c r="T79" s="8" t="str">
        <f t="shared" si="14"/>
        <v>No</v>
      </c>
      <c r="U79" s="7">
        <f t="shared" si="15"/>
        <v>0</v>
      </c>
      <c r="V79" s="8">
        <f t="shared" si="16"/>
        <v>1</v>
      </c>
      <c r="W79" s="7">
        <f t="shared" si="17"/>
        <v>549</v>
      </c>
      <c r="Z79" s="3">
        <v>75</v>
      </c>
      <c r="AA79" s="3">
        <f t="shared" si="18"/>
        <v>0.28551276047110535</v>
      </c>
      <c r="AB79" s="3">
        <f t="shared" si="19"/>
        <v>0.36900799906580034</v>
      </c>
      <c r="AC79" s="3">
        <f t="shared" si="20"/>
        <v>26.891687739534465</v>
      </c>
      <c r="AD79" s="3">
        <f t="shared" si="20"/>
        <v>57.380743854731961</v>
      </c>
    </row>
    <row r="80" spans="2:30" x14ac:dyDescent="0.2">
      <c r="B80" s="8" t="s">
        <v>33</v>
      </c>
      <c r="C80" s="7">
        <v>1940</v>
      </c>
      <c r="D80" s="8" t="s">
        <v>28</v>
      </c>
      <c r="E80" s="7" t="s">
        <v>39</v>
      </c>
      <c r="F80" s="8" t="s">
        <v>35</v>
      </c>
      <c r="G80" s="7" t="s">
        <v>49</v>
      </c>
      <c r="H80" s="8" t="s">
        <v>28</v>
      </c>
      <c r="I80" s="7" t="s">
        <v>28</v>
      </c>
      <c r="J80" s="8" t="s">
        <v>28</v>
      </c>
      <c r="K80" s="7" t="s">
        <v>37</v>
      </c>
      <c r="L80" s="8" t="s">
        <v>42</v>
      </c>
      <c r="M80" s="7" t="s">
        <v>28</v>
      </c>
      <c r="N80" s="8">
        <v>0.29474941672102534</v>
      </c>
      <c r="O80" s="7">
        <v>0</v>
      </c>
      <c r="P80" s="8">
        <f t="shared" si="12"/>
        <v>0</v>
      </c>
      <c r="Q80" s="7">
        <v>2.5</v>
      </c>
      <c r="R80" s="8">
        <f t="shared" si="13"/>
        <v>1</v>
      </c>
      <c r="S80" s="7" t="s">
        <v>29</v>
      </c>
      <c r="T80" s="8" t="str">
        <f t="shared" si="14"/>
        <v>No</v>
      </c>
      <c r="U80" s="7">
        <f t="shared" si="15"/>
        <v>0</v>
      </c>
      <c r="V80" s="8">
        <f t="shared" si="16"/>
        <v>1</v>
      </c>
      <c r="W80" s="7">
        <f t="shared" si="17"/>
        <v>549</v>
      </c>
      <c r="Z80" s="3">
        <v>76</v>
      </c>
      <c r="AA80" s="3">
        <f t="shared" si="18"/>
        <v>0.28951673192660604</v>
      </c>
      <c r="AB80" s="3">
        <f t="shared" si="19"/>
        <v>0.36900799906580034</v>
      </c>
      <c r="AC80" s="3">
        <f t="shared" si="20"/>
        <v>27.181204471461072</v>
      </c>
      <c r="AD80" s="3">
        <f t="shared" si="20"/>
        <v>57.749751853797761</v>
      </c>
    </row>
    <row r="81" spans="2:30" x14ac:dyDescent="0.2">
      <c r="B81" s="8" t="s">
        <v>33</v>
      </c>
      <c r="C81" s="7">
        <v>1940</v>
      </c>
      <c r="D81" s="8" t="s">
        <v>28</v>
      </c>
      <c r="E81" s="7" t="s">
        <v>34</v>
      </c>
      <c r="F81" s="8" t="s">
        <v>35</v>
      </c>
      <c r="G81" s="7" t="s">
        <v>49</v>
      </c>
      <c r="H81" s="8" t="s">
        <v>28</v>
      </c>
      <c r="I81" s="7" t="s">
        <v>28</v>
      </c>
      <c r="J81" s="8" t="s">
        <v>28</v>
      </c>
      <c r="K81" s="7" t="s">
        <v>37</v>
      </c>
      <c r="L81" s="8" t="s">
        <v>42</v>
      </c>
      <c r="M81" s="7" t="s">
        <v>28</v>
      </c>
      <c r="N81" s="8">
        <v>1.3576404885591848</v>
      </c>
      <c r="O81" s="7">
        <v>0</v>
      </c>
      <c r="P81" s="8">
        <f t="shared" si="12"/>
        <v>0</v>
      </c>
      <c r="Q81" s="7">
        <v>2.5</v>
      </c>
      <c r="R81" s="8">
        <f t="shared" si="13"/>
        <v>1</v>
      </c>
      <c r="S81" s="7" t="s">
        <v>29</v>
      </c>
      <c r="T81" s="8" t="str">
        <f t="shared" si="14"/>
        <v>No</v>
      </c>
      <c r="U81" s="7">
        <f t="shared" si="15"/>
        <v>0</v>
      </c>
      <c r="V81" s="8">
        <f t="shared" si="16"/>
        <v>1</v>
      </c>
      <c r="W81" s="7">
        <f t="shared" si="17"/>
        <v>549</v>
      </c>
      <c r="Z81" s="3">
        <v>77</v>
      </c>
      <c r="AA81" s="3">
        <f t="shared" si="18"/>
        <v>0.14790963352396957</v>
      </c>
      <c r="AB81" s="3">
        <f t="shared" si="19"/>
        <v>0.18450399953290017</v>
      </c>
      <c r="AC81" s="3">
        <f t="shared" si="20"/>
        <v>27.329114104985042</v>
      </c>
      <c r="AD81" s="3">
        <f t="shared" si="20"/>
        <v>57.934255853330662</v>
      </c>
    </row>
    <row r="82" spans="2:30" x14ac:dyDescent="0.2">
      <c r="B82" s="8" t="s">
        <v>33</v>
      </c>
      <c r="C82" s="7">
        <v>1940</v>
      </c>
      <c r="D82" s="8" t="s">
        <v>28</v>
      </c>
      <c r="E82" s="7" t="s">
        <v>43</v>
      </c>
      <c r="F82" s="8" t="s">
        <v>35</v>
      </c>
      <c r="G82" s="7" t="s">
        <v>49</v>
      </c>
      <c r="H82" s="8" t="s">
        <v>28</v>
      </c>
      <c r="I82" s="7" t="s">
        <v>28</v>
      </c>
      <c r="J82" s="8" t="s">
        <v>28</v>
      </c>
      <c r="K82" s="7" t="s">
        <v>37</v>
      </c>
      <c r="L82" s="8" t="s">
        <v>42</v>
      </c>
      <c r="M82" s="7" t="s">
        <v>28</v>
      </c>
      <c r="N82" s="8">
        <v>3.213299377474443E-3</v>
      </c>
      <c r="O82" s="7">
        <v>0</v>
      </c>
      <c r="P82" s="8">
        <f t="shared" si="12"/>
        <v>0</v>
      </c>
      <c r="Q82" s="7">
        <v>2.5</v>
      </c>
      <c r="R82" s="8">
        <f t="shared" si="13"/>
        <v>1</v>
      </c>
      <c r="S82" s="7" t="s">
        <v>29</v>
      </c>
      <c r="T82" s="8" t="str">
        <f t="shared" si="14"/>
        <v>No</v>
      </c>
      <c r="U82" s="7">
        <f t="shared" si="15"/>
        <v>0</v>
      </c>
      <c r="V82" s="8">
        <f t="shared" si="16"/>
        <v>1</v>
      </c>
      <c r="W82" s="7">
        <f t="shared" si="17"/>
        <v>549</v>
      </c>
      <c r="Z82" s="3">
        <v>78</v>
      </c>
      <c r="AA82" s="3">
        <f t="shared" si="18"/>
        <v>0.61731744930396981</v>
      </c>
      <c r="AB82" s="3">
        <f t="shared" si="19"/>
        <v>0.73801599813160068</v>
      </c>
      <c r="AC82" s="3">
        <f t="shared" si="20"/>
        <v>27.94643155428901</v>
      </c>
      <c r="AD82" s="3">
        <f t="shared" si="20"/>
        <v>58.672271851462263</v>
      </c>
    </row>
    <row r="83" spans="2:30" x14ac:dyDescent="0.2">
      <c r="B83" s="8" t="s">
        <v>33</v>
      </c>
      <c r="C83" s="7">
        <v>1950</v>
      </c>
      <c r="D83" s="8" t="s">
        <v>28</v>
      </c>
      <c r="E83" s="7" t="s">
        <v>39</v>
      </c>
      <c r="F83" s="8" t="s">
        <v>35</v>
      </c>
      <c r="G83" s="7" t="s">
        <v>49</v>
      </c>
      <c r="H83" s="8" t="s">
        <v>28</v>
      </c>
      <c r="I83" s="7" t="s">
        <v>28</v>
      </c>
      <c r="J83" s="8" t="s">
        <v>28</v>
      </c>
      <c r="K83" s="7" t="s">
        <v>37</v>
      </c>
      <c r="L83" s="8" t="s">
        <v>42</v>
      </c>
      <c r="M83" s="7" t="s">
        <v>28</v>
      </c>
      <c r="N83" s="8">
        <v>1.0494767843289794E-2</v>
      </c>
      <c r="O83" s="7">
        <v>0</v>
      </c>
      <c r="P83" s="8">
        <f t="shared" si="12"/>
        <v>0</v>
      </c>
      <c r="Q83" s="7">
        <v>2.5</v>
      </c>
      <c r="R83" s="8">
        <f t="shared" si="13"/>
        <v>1</v>
      </c>
      <c r="S83" s="7" t="s">
        <v>29</v>
      </c>
      <c r="T83" s="8" t="str">
        <f t="shared" si="14"/>
        <v>No</v>
      </c>
      <c r="U83" s="7">
        <f t="shared" si="15"/>
        <v>0</v>
      </c>
      <c r="V83" s="8">
        <f t="shared" si="16"/>
        <v>1</v>
      </c>
      <c r="W83" s="7">
        <f t="shared" si="17"/>
        <v>549</v>
      </c>
      <c r="Z83" s="3">
        <v>79</v>
      </c>
      <c r="AA83" s="3">
        <f t="shared" si="18"/>
        <v>9.4751396018442815</v>
      </c>
      <c r="AB83" s="3">
        <f t="shared" si="19"/>
        <v>10.885735972441111</v>
      </c>
      <c r="AC83" s="3">
        <f t="shared" si="20"/>
        <v>37.42157115613329</v>
      </c>
      <c r="AD83" s="3">
        <f t="shared" si="20"/>
        <v>69.558007823903381</v>
      </c>
    </row>
    <row r="84" spans="2:30" x14ac:dyDescent="0.2">
      <c r="B84" s="8" t="s">
        <v>33</v>
      </c>
      <c r="C84" s="7">
        <v>1960</v>
      </c>
      <c r="D84" s="8" t="s">
        <v>28</v>
      </c>
      <c r="E84" s="7" t="s">
        <v>39</v>
      </c>
      <c r="F84" s="8" t="s">
        <v>35</v>
      </c>
      <c r="G84" s="7" t="s">
        <v>49</v>
      </c>
      <c r="H84" s="8" t="s">
        <v>28</v>
      </c>
      <c r="I84" s="7" t="s">
        <v>28</v>
      </c>
      <c r="J84" s="8" t="s">
        <v>28</v>
      </c>
      <c r="K84" s="7" t="s">
        <v>37</v>
      </c>
      <c r="L84" s="8" t="s">
        <v>42</v>
      </c>
      <c r="M84" s="7" t="s">
        <v>28</v>
      </c>
      <c r="N84" s="8">
        <v>0.34526325406477121</v>
      </c>
      <c r="O84" s="7">
        <v>0</v>
      </c>
      <c r="P84" s="8">
        <f t="shared" si="12"/>
        <v>0</v>
      </c>
      <c r="Q84" s="7">
        <v>2.5</v>
      </c>
      <c r="R84" s="8">
        <f t="shared" si="13"/>
        <v>1</v>
      </c>
      <c r="S84" s="7" t="s">
        <v>29</v>
      </c>
      <c r="T84" s="8" t="str">
        <f t="shared" si="14"/>
        <v>No</v>
      </c>
      <c r="U84" s="7">
        <f t="shared" si="15"/>
        <v>0</v>
      </c>
      <c r="V84" s="8">
        <f t="shared" si="16"/>
        <v>1</v>
      </c>
      <c r="W84" s="7">
        <f t="shared" si="17"/>
        <v>549</v>
      </c>
      <c r="Z84" s="3">
        <v>80</v>
      </c>
      <c r="AA84" s="3">
        <f t="shared" si="18"/>
        <v>0.33137834691208518</v>
      </c>
      <c r="AB84" s="3">
        <f t="shared" si="19"/>
        <v>0.36900799906580034</v>
      </c>
      <c r="AC84" s="3">
        <f t="shared" si="20"/>
        <v>37.752949503045372</v>
      </c>
      <c r="AD84" s="3">
        <f t="shared" si="20"/>
        <v>69.927015822969182</v>
      </c>
    </row>
    <row r="85" spans="2:30" x14ac:dyDescent="0.2">
      <c r="B85" s="8" t="s">
        <v>33</v>
      </c>
      <c r="C85" s="7">
        <v>1960</v>
      </c>
      <c r="D85" s="8" t="s">
        <v>28</v>
      </c>
      <c r="E85" s="7" t="s">
        <v>34</v>
      </c>
      <c r="F85" s="8" t="s">
        <v>35</v>
      </c>
      <c r="G85" s="7" t="s">
        <v>49</v>
      </c>
      <c r="H85" s="8" t="s">
        <v>28</v>
      </c>
      <c r="I85" s="7" t="s">
        <v>28</v>
      </c>
      <c r="J85" s="8" t="s">
        <v>28</v>
      </c>
      <c r="K85" s="7" t="s">
        <v>37</v>
      </c>
      <c r="L85" s="8" t="s">
        <v>42</v>
      </c>
      <c r="M85" s="7" t="s">
        <v>28</v>
      </c>
      <c r="N85" s="8">
        <v>0.22892462878754707</v>
      </c>
      <c r="O85" s="7">
        <v>0</v>
      </c>
      <c r="P85" s="8">
        <f t="shared" si="12"/>
        <v>0</v>
      </c>
      <c r="Q85" s="7">
        <v>2.5</v>
      </c>
      <c r="R85" s="8">
        <f t="shared" si="13"/>
        <v>1</v>
      </c>
      <c r="S85" s="7" t="s">
        <v>29</v>
      </c>
      <c r="T85" s="8" t="str">
        <f t="shared" si="14"/>
        <v>No</v>
      </c>
      <c r="U85" s="7">
        <f t="shared" si="15"/>
        <v>0</v>
      </c>
      <c r="V85" s="8">
        <f t="shared" si="16"/>
        <v>1</v>
      </c>
      <c r="W85" s="7">
        <f t="shared" si="17"/>
        <v>549</v>
      </c>
      <c r="Z85" s="3">
        <v>81</v>
      </c>
      <c r="AA85" s="3">
        <f t="shared" si="18"/>
        <v>0.17044616381590358</v>
      </c>
      <c r="AB85" s="3">
        <f t="shared" si="19"/>
        <v>0.18450399953290017</v>
      </c>
      <c r="AC85" s="3">
        <f t="shared" si="20"/>
        <v>37.923395666861275</v>
      </c>
      <c r="AD85" s="3">
        <f t="shared" si="20"/>
        <v>70.111519822502075</v>
      </c>
    </row>
    <row r="86" spans="2:30" x14ac:dyDescent="0.2">
      <c r="B86" s="8" t="s">
        <v>33</v>
      </c>
      <c r="C86" s="7">
        <v>1960</v>
      </c>
      <c r="D86" s="8" t="s">
        <v>28</v>
      </c>
      <c r="E86" s="7" t="s">
        <v>43</v>
      </c>
      <c r="F86" s="8" t="s">
        <v>35</v>
      </c>
      <c r="G86" s="7" t="s">
        <v>49</v>
      </c>
      <c r="H86" s="8" t="s">
        <v>28</v>
      </c>
      <c r="I86" s="7" t="s">
        <v>28</v>
      </c>
      <c r="J86" s="8" t="s">
        <v>28</v>
      </c>
      <c r="K86" s="7" t="s">
        <v>37</v>
      </c>
      <c r="L86" s="8" t="s">
        <v>42</v>
      </c>
      <c r="M86" s="7" t="s">
        <v>28</v>
      </c>
      <c r="N86" s="8">
        <v>9.4720708618869262E-2</v>
      </c>
      <c r="O86" s="7">
        <v>0</v>
      </c>
      <c r="P86" s="8">
        <f t="shared" si="12"/>
        <v>0</v>
      </c>
      <c r="Q86" s="7">
        <v>2.5</v>
      </c>
      <c r="R86" s="8">
        <f t="shared" si="13"/>
        <v>1</v>
      </c>
      <c r="S86" s="7" t="s">
        <v>29</v>
      </c>
      <c r="T86" s="8" t="str">
        <f t="shared" si="14"/>
        <v>No</v>
      </c>
      <c r="U86" s="7">
        <f t="shared" si="15"/>
        <v>0</v>
      </c>
      <c r="V86" s="8">
        <f t="shared" si="16"/>
        <v>1</v>
      </c>
      <c r="W86" s="7">
        <f t="shared" si="17"/>
        <v>549</v>
      </c>
      <c r="Z86" s="3">
        <v>82</v>
      </c>
      <c r="AA86" s="3">
        <f t="shared" si="18"/>
        <v>0.17878626039538031</v>
      </c>
      <c r="AB86" s="3">
        <f t="shared" si="19"/>
        <v>0.18450399953290017</v>
      </c>
      <c r="AC86" s="3">
        <f t="shared" si="20"/>
        <v>38.102181927256652</v>
      </c>
      <c r="AD86" s="3">
        <f t="shared" si="20"/>
        <v>70.296023822034968</v>
      </c>
    </row>
    <row r="87" spans="2:30" x14ac:dyDescent="0.2">
      <c r="B87" s="8" t="s">
        <v>33</v>
      </c>
      <c r="C87" s="7">
        <v>1980</v>
      </c>
      <c r="D87" s="8" t="s">
        <v>28</v>
      </c>
      <c r="E87" s="7" t="s">
        <v>39</v>
      </c>
      <c r="F87" s="8" t="s">
        <v>35</v>
      </c>
      <c r="G87" s="7" t="s">
        <v>49</v>
      </c>
      <c r="H87" s="8" t="s">
        <v>28</v>
      </c>
      <c r="I87" s="7" t="s">
        <v>28</v>
      </c>
      <c r="J87" s="8" t="s">
        <v>28</v>
      </c>
      <c r="K87" s="7" t="s">
        <v>37</v>
      </c>
      <c r="L87" s="8" t="s">
        <v>42</v>
      </c>
      <c r="M87" s="7" t="s">
        <v>28</v>
      </c>
      <c r="N87" s="8">
        <v>0.15592869478957888</v>
      </c>
      <c r="O87" s="7">
        <v>0</v>
      </c>
      <c r="P87" s="8">
        <f t="shared" si="12"/>
        <v>0</v>
      </c>
      <c r="Q87" s="7">
        <v>2.5</v>
      </c>
      <c r="R87" s="8">
        <f t="shared" si="13"/>
        <v>1</v>
      </c>
      <c r="S87" s="7" t="s">
        <v>29</v>
      </c>
      <c r="T87" s="8" t="str">
        <f t="shared" si="14"/>
        <v>No</v>
      </c>
      <c r="U87" s="7">
        <f t="shared" si="15"/>
        <v>0</v>
      </c>
      <c r="V87" s="8">
        <f t="shared" si="16"/>
        <v>1</v>
      </c>
      <c r="W87" s="7">
        <f t="shared" si="17"/>
        <v>549</v>
      </c>
      <c r="Z87" s="3">
        <v>83</v>
      </c>
      <c r="AA87" s="3">
        <f t="shared" si="18"/>
        <v>0.18103869026935962</v>
      </c>
      <c r="AB87" s="3">
        <f t="shared" si="19"/>
        <v>0.18450399953290017</v>
      </c>
      <c r="AC87" s="3">
        <f t="shared" ref="AC87:AD102" si="21">AC86+AA87</f>
        <v>38.283220617526013</v>
      </c>
      <c r="AD87" s="3">
        <f t="shared" si="21"/>
        <v>70.480527821567861</v>
      </c>
    </row>
    <row r="88" spans="2:30" x14ac:dyDescent="0.2">
      <c r="B88" s="8" t="s">
        <v>33</v>
      </c>
      <c r="C88" s="7">
        <v>1980</v>
      </c>
      <c r="D88" s="8" t="s">
        <v>28</v>
      </c>
      <c r="E88" s="7" t="s">
        <v>34</v>
      </c>
      <c r="F88" s="8" t="s">
        <v>35</v>
      </c>
      <c r="G88" s="7" t="s">
        <v>49</v>
      </c>
      <c r="H88" s="8" t="s">
        <v>28</v>
      </c>
      <c r="I88" s="7" t="s">
        <v>28</v>
      </c>
      <c r="J88" s="8" t="s">
        <v>28</v>
      </c>
      <c r="K88" s="7" t="s">
        <v>37</v>
      </c>
      <c r="L88" s="8" t="s">
        <v>42</v>
      </c>
      <c r="M88" s="7" t="s">
        <v>28</v>
      </c>
      <c r="N88" s="8">
        <v>2.4498773648449066</v>
      </c>
      <c r="O88" s="7">
        <v>0</v>
      </c>
      <c r="P88" s="8">
        <f t="shared" si="12"/>
        <v>0</v>
      </c>
      <c r="Q88" s="7">
        <v>2.5</v>
      </c>
      <c r="R88" s="8">
        <f t="shared" si="13"/>
        <v>1</v>
      </c>
      <c r="S88" s="7" t="s">
        <v>29</v>
      </c>
      <c r="T88" s="8" t="str">
        <f t="shared" si="14"/>
        <v>No</v>
      </c>
      <c r="U88" s="7">
        <f t="shared" si="15"/>
        <v>0</v>
      </c>
      <c r="V88" s="8">
        <f t="shared" si="16"/>
        <v>1</v>
      </c>
      <c r="W88" s="7">
        <f t="shared" si="17"/>
        <v>549</v>
      </c>
      <c r="Z88" s="3">
        <v>84</v>
      </c>
      <c r="AA88" s="3">
        <f t="shared" si="18"/>
        <v>0.18256832468874043</v>
      </c>
      <c r="AB88" s="3">
        <f t="shared" si="19"/>
        <v>0.18450399953290017</v>
      </c>
      <c r="AC88" s="3">
        <f t="shared" si="21"/>
        <v>38.465788942214751</v>
      </c>
      <c r="AD88" s="3">
        <f t="shared" si="21"/>
        <v>70.665031821100754</v>
      </c>
    </row>
    <row r="89" spans="2:30" x14ac:dyDescent="0.2">
      <c r="B89" s="8" t="s">
        <v>33</v>
      </c>
      <c r="C89" s="7">
        <v>1980</v>
      </c>
      <c r="D89" s="8" t="s">
        <v>28</v>
      </c>
      <c r="E89" s="7" t="s">
        <v>46</v>
      </c>
      <c r="F89" s="8" t="s">
        <v>35</v>
      </c>
      <c r="G89" s="7" t="s">
        <v>49</v>
      </c>
      <c r="H89" s="8" t="s">
        <v>28</v>
      </c>
      <c r="I89" s="7" t="s">
        <v>28</v>
      </c>
      <c r="J89" s="8" t="s">
        <v>28</v>
      </c>
      <c r="K89" s="7" t="s">
        <v>37</v>
      </c>
      <c r="L89" s="8" t="s">
        <v>42</v>
      </c>
      <c r="M89" s="7" t="s">
        <v>28</v>
      </c>
      <c r="N89" s="8">
        <v>3.1294706224256133E-2</v>
      </c>
      <c r="O89" s="7">
        <v>0</v>
      </c>
      <c r="P89" s="8">
        <f t="shared" si="12"/>
        <v>0</v>
      </c>
      <c r="Q89" s="7">
        <v>2.5</v>
      </c>
      <c r="R89" s="8">
        <f t="shared" si="13"/>
        <v>1</v>
      </c>
      <c r="S89" s="7" t="s">
        <v>29</v>
      </c>
      <c r="T89" s="8" t="str">
        <f t="shared" si="14"/>
        <v>No</v>
      </c>
      <c r="U89" s="7">
        <f t="shared" si="15"/>
        <v>0</v>
      </c>
      <c r="V89" s="8">
        <f t="shared" si="16"/>
        <v>1</v>
      </c>
      <c r="W89" s="7">
        <f t="shared" si="17"/>
        <v>549</v>
      </c>
      <c r="Z89" s="3">
        <v>85</v>
      </c>
      <c r="AA89" s="3">
        <f t="shared" si="18"/>
        <v>0.5487907968516087</v>
      </c>
      <c r="AB89" s="3">
        <f t="shared" si="19"/>
        <v>0.55351199859870059</v>
      </c>
      <c r="AC89" s="3">
        <f t="shared" si="21"/>
        <v>39.014579739066356</v>
      </c>
      <c r="AD89" s="3">
        <f t="shared" si="21"/>
        <v>71.218543819699448</v>
      </c>
    </row>
    <row r="90" spans="2:30" x14ac:dyDescent="0.2">
      <c r="B90" s="8" t="s">
        <v>33</v>
      </c>
      <c r="C90" s="7">
        <v>1980</v>
      </c>
      <c r="D90" s="8" t="s">
        <v>28</v>
      </c>
      <c r="E90" s="7" t="s">
        <v>43</v>
      </c>
      <c r="F90" s="8" t="s">
        <v>35</v>
      </c>
      <c r="G90" s="7" t="s">
        <v>49</v>
      </c>
      <c r="H90" s="8" t="s">
        <v>28</v>
      </c>
      <c r="I90" s="7" t="s">
        <v>28</v>
      </c>
      <c r="J90" s="8" t="s">
        <v>28</v>
      </c>
      <c r="K90" s="7" t="s">
        <v>37</v>
      </c>
      <c r="L90" s="8" t="s">
        <v>42</v>
      </c>
      <c r="M90" s="7" t="s">
        <v>28</v>
      </c>
      <c r="N90" s="8">
        <v>0.64754635572535857</v>
      </c>
      <c r="O90" s="7">
        <v>0</v>
      </c>
      <c r="P90" s="8">
        <f t="shared" si="12"/>
        <v>0</v>
      </c>
      <c r="Q90" s="7">
        <v>2.5</v>
      </c>
      <c r="R90" s="8">
        <f t="shared" si="13"/>
        <v>1</v>
      </c>
      <c r="S90" s="7" t="s">
        <v>29</v>
      </c>
      <c r="T90" s="8" t="str">
        <f t="shared" si="14"/>
        <v>No</v>
      </c>
      <c r="U90" s="7">
        <f t="shared" si="15"/>
        <v>0</v>
      </c>
      <c r="V90" s="8">
        <f t="shared" si="16"/>
        <v>1</v>
      </c>
      <c r="W90" s="7">
        <f t="shared" si="17"/>
        <v>549</v>
      </c>
      <c r="Z90" s="3">
        <v>86</v>
      </c>
      <c r="AA90" s="3">
        <f t="shared" si="18"/>
        <v>0.18684194245365143</v>
      </c>
      <c r="AB90" s="3">
        <f t="shared" si="19"/>
        <v>0.18450399953290017</v>
      </c>
      <c r="AC90" s="3">
        <f t="shared" si="21"/>
        <v>39.20142168152001</v>
      </c>
      <c r="AD90" s="3">
        <f t="shared" si="21"/>
        <v>71.403047819232341</v>
      </c>
    </row>
    <row r="91" spans="2:30" x14ac:dyDescent="0.2">
      <c r="B91" s="8" t="s">
        <v>33</v>
      </c>
      <c r="C91" s="7">
        <v>1990</v>
      </c>
      <c r="D91" s="8" t="s">
        <v>28</v>
      </c>
      <c r="E91" s="7" t="s">
        <v>39</v>
      </c>
      <c r="F91" s="8" t="s">
        <v>35</v>
      </c>
      <c r="G91" s="7" t="s">
        <v>49</v>
      </c>
      <c r="H91" s="8" t="s">
        <v>28</v>
      </c>
      <c r="I91" s="7" t="s">
        <v>28</v>
      </c>
      <c r="J91" s="8" t="s">
        <v>28</v>
      </c>
      <c r="K91" s="7" t="s">
        <v>37</v>
      </c>
      <c r="L91" s="8" t="s">
        <v>42</v>
      </c>
      <c r="M91" s="7" t="s">
        <v>28</v>
      </c>
      <c r="N91" s="8">
        <v>0.52540266979106887</v>
      </c>
      <c r="O91" s="7">
        <v>0</v>
      </c>
      <c r="P91" s="8">
        <f t="shared" si="12"/>
        <v>0</v>
      </c>
      <c r="Q91" s="7">
        <v>2.5</v>
      </c>
      <c r="R91" s="8">
        <f t="shared" si="13"/>
        <v>1</v>
      </c>
      <c r="S91" s="7" t="s">
        <v>29</v>
      </c>
      <c r="T91" s="8" t="str">
        <f t="shared" si="14"/>
        <v>No</v>
      </c>
      <c r="U91" s="7">
        <f t="shared" si="15"/>
        <v>0</v>
      </c>
      <c r="V91" s="8">
        <f t="shared" si="16"/>
        <v>1</v>
      </c>
      <c r="W91" s="7">
        <f t="shared" si="17"/>
        <v>549</v>
      </c>
      <c r="Z91" s="3">
        <v>87</v>
      </c>
      <c r="AA91" s="3">
        <f t="shared" si="18"/>
        <v>0.56403629229932806</v>
      </c>
      <c r="AB91" s="3">
        <f t="shared" si="19"/>
        <v>0.55351199859870059</v>
      </c>
      <c r="AC91" s="3">
        <f t="shared" si="21"/>
        <v>39.765457973819338</v>
      </c>
      <c r="AD91" s="3">
        <f t="shared" si="21"/>
        <v>71.956559817831035</v>
      </c>
    </row>
    <row r="92" spans="2:30" x14ac:dyDescent="0.2">
      <c r="B92" s="8" t="s">
        <v>33</v>
      </c>
      <c r="C92" s="7">
        <v>1990</v>
      </c>
      <c r="D92" s="8" t="s">
        <v>28</v>
      </c>
      <c r="E92" s="7" t="s">
        <v>34</v>
      </c>
      <c r="F92" s="8" t="s">
        <v>35</v>
      </c>
      <c r="G92" s="7" t="s">
        <v>49</v>
      </c>
      <c r="H92" s="8" t="s">
        <v>28</v>
      </c>
      <c r="I92" s="7" t="s">
        <v>28</v>
      </c>
      <c r="J92" s="8" t="s">
        <v>28</v>
      </c>
      <c r="K92" s="7" t="s">
        <v>37</v>
      </c>
      <c r="L92" s="8" t="s">
        <v>42</v>
      </c>
      <c r="M92" s="7" t="s">
        <v>28</v>
      </c>
      <c r="N92" s="8">
        <v>0.49190004666469167</v>
      </c>
      <c r="O92" s="7">
        <v>0</v>
      </c>
      <c r="P92" s="8">
        <f t="shared" si="12"/>
        <v>0</v>
      </c>
      <c r="Q92" s="7">
        <v>2.5</v>
      </c>
      <c r="R92" s="8">
        <f t="shared" si="13"/>
        <v>1</v>
      </c>
      <c r="S92" s="7" t="s">
        <v>29</v>
      </c>
      <c r="T92" s="8" t="str">
        <f t="shared" si="14"/>
        <v>No</v>
      </c>
      <c r="U92" s="7">
        <f t="shared" si="15"/>
        <v>0</v>
      </c>
      <c r="V92" s="8">
        <f t="shared" si="16"/>
        <v>1</v>
      </c>
      <c r="W92" s="7">
        <f t="shared" si="17"/>
        <v>549</v>
      </c>
      <c r="Z92" s="3">
        <v>88</v>
      </c>
      <c r="AA92" s="3">
        <f t="shared" si="18"/>
        <v>0.56780004010301155</v>
      </c>
      <c r="AB92" s="3">
        <f t="shared" si="19"/>
        <v>0.55351199859870059</v>
      </c>
      <c r="AC92" s="3">
        <f t="shared" si="21"/>
        <v>40.333258013922347</v>
      </c>
      <c r="AD92" s="3">
        <f t="shared" si="21"/>
        <v>72.510071816429729</v>
      </c>
    </row>
    <row r="93" spans="2:30" x14ac:dyDescent="0.2">
      <c r="B93" s="8" t="s">
        <v>33</v>
      </c>
      <c r="C93" s="7">
        <v>1990</v>
      </c>
      <c r="D93" s="8" t="s">
        <v>28</v>
      </c>
      <c r="E93" s="7" t="s">
        <v>43</v>
      </c>
      <c r="F93" s="8" t="s">
        <v>35</v>
      </c>
      <c r="G93" s="7" t="s">
        <v>49</v>
      </c>
      <c r="H93" s="8" t="s">
        <v>28</v>
      </c>
      <c r="I93" s="7" t="s">
        <v>28</v>
      </c>
      <c r="J93" s="8" t="s">
        <v>28</v>
      </c>
      <c r="K93" s="7" t="s">
        <v>37</v>
      </c>
      <c r="L93" s="8" t="s">
        <v>42</v>
      </c>
      <c r="M93" s="7" t="s">
        <v>28</v>
      </c>
      <c r="N93" s="8">
        <v>0.43230794598126082</v>
      </c>
      <c r="O93" s="7">
        <v>0</v>
      </c>
      <c r="P93" s="8">
        <f t="shared" si="12"/>
        <v>0</v>
      </c>
      <c r="Q93" s="7">
        <v>2.5</v>
      </c>
      <c r="R93" s="8">
        <f t="shared" si="13"/>
        <v>1</v>
      </c>
      <c r="S93" s="7" t="s">
        <v>29</v>
      </c>
      <c r="T93" s="8" t="str">
        <f t="shared" si="14"/>
        <v>No</v>
      </c>
      <c r="U93" s="7">
        <f t="shared" si="15"/>
        <v>0</v>
      </c>
      <c r="V93" s="8">
        <f t="shared" si="16"/>
        <v>1</v>
      </c>
      <c r="W93" s="7">
        <f t="shared" si="17"/>
        <v>549</v>
      </c>
      <c r="Z93" s="3">
        <v>89</v>
      </c>
      <c r="AA93" s="3">
        <f t="shared" si="18"/>
        <v>0.1906310105708037</v>
      </c>
      <c r="AB93" s="3">
        <f t="shared" si="19"/>
        <v>0.18450399953290017</v>
      </c>
      <c r="AC93" s="3">
        <f t="shared" si="21"/>
        <v>40.523889024493151</v>
      </c>
      <c r="AD93" s="3">
        <f t="shared" si="21"/>
        <v>72.694575815962622</v>
      </c>
    </row>
    <row r="94" spans="2:30" x14ac:dyDescent="0.2">
      <c r="B94" s="8" t="s">
        <v>33</v>
      </c>
      <c r="C94" s="7">
        <v>2000</v>
      </c>
      <c r="D94" s="8" t="s">
        <v>28</v>
      </c>
      <c r="E94" s="7" t="s">
        <v>39</v>
      </c>
      <c r="F94" s="8" t="s">
        <v>35</v>
      </c>
      <c r="G94" s="7" t="s">
        <v>49</v>
      </c>
      <c r="H94" s="8" t="s">
        <v>28</v>
      </c>
      <c r="I94" s="7" t="s">
        <v>28</v>
      </c>
      <c r="J94" s="8" t="s">
        <v>28</v>
      </c>
      <c r="K94" s="7" t="s">
        <v>37</v>
      </c>
      <c r="L94" s="8" t="s">
        <v>42</v>
      </c>
      <c r="M94" s="7" t="s">
        <v>28</v>
      </c>
      <c r="N94" s="8">
        <v>0.69941123180526488</v>
      </c>
      <c r="O94" s="7">
        <v>0</v>
      </c>
      <c r="P94" s="8">
        <f t="shared" si="12"/>
        <v>0</v>
      </c>
      <c r="Q94" s="7">
        <v>2.5</v>
      </c>
      <c r="R94" s="8">
        <f t="shared" si="13"/>
        <v>1</v>
      </c>
      <c r="S94" s="7" t="s">
        <v>29</v>
      </c>
      <c r="T94" s="8" t="str">
        <f t="shared" si="14"/>
        <v>No</v>
      </c>
      <c r="U94" s="7">
        <f t="shared" si="15"/>
        <v>0</v>
      </c>
      <c r="V94" s="8">
        <f t="shared" si="16"/>
        <v>1</v>
      </c>
      <c r="W94" s="7">
        <f t="shared" si="17"/>
        <v>549</v>
      </c>
      <c r="Z94" s="3">
        <v>90</v>
      </c>
      <c r="AA94" s="3">
        <f t="shared" si="18"/>
        <v>0.19094530451374644</v>
      </c>
      <c r="AB94" s="3">
        <f t="shared" si="19"/>
        <v>0.18450399953290017</v>
      </c>
      <c r="AC94" s="3">
        <f t="shared" si="21"/>
        <v>40.714834329006898</v>
      </c>
      <c r="AD94" s="3">
        <f t="shared" si="21"/>
        <v>72.879079815495516</v>
      </c>
    </row>
    <row r="95" spans="2:30" x14ac:dyDescent="0.2">
      <c r="B95" s="8" t="s">
        <v>33</v>
      </c>
      <c r="C95" s="7">
        <v>2000</v>
      </c>
      <c r="D95" s="8" t="s">
        <v>28</v>
      </c>
      <c r="E95" s="7" t="s">
        <v>34</v>
      </c>
      <c r="F95" s="8" t="s">
        <v>35</v>
      </c>
      <c r="G95" s="7" t="s">
        <v>49</v>
      </c>
      <c r="H95" s="8" t="s">
        <v>28</v>
      </c>
      <c r="I95" s="7" t="s">
        <v>28</v>
      </c>
      <c r="J95" s="8" t="s">
        <v>28</v>
      </c>
      <c r="K95" s="7" t="s">
        <v>37</v>
      </c>
      <c r="L95" s="8" t="s">
        <v>42</v>
      </c>
      <c r="M95" s="7" t="s">
        <v>28</v>
      </c>
      <c r="N95" s="8">
        <v>0.74468304074776848</v>
      </c>
      <c r="O95" s="7">
        <v>0</v>
      </c>
      <c r="P95" s="8">
        <f t="shared" si="12"/>
        <v>0</v>
      </c>
      <c r="Q95" s="7">
        <v>2.5</v>
      </c>
      <c r="R95" s="8">
        <f t="shared" si="13"/>
        <v>1</v>
      </c>
      <c r="S95" s="7" t="s">
        <v>29</v>
      </c>
      <c r="T95" s="8" t="str">
        <f t="shared" si="14"/>
        <v>No</v>
      </c>
      <c r="U95" s="7">
        <f t="shared" si="15"/>
        <v>0</v>
      </c>
      <c r="V95" s="8">
        <f t="shared" si="16"/>
        <v>1</v>
      </c>
      <c r="W95" s="7">
        <f t="shared" si="17"/>
        <v>549</v>
      </c>
      <c r="Z95" s="3">
        <v>91</v>
      </c>
      <c r="AA95" s="3">
        <f t="shared" si="18"/>
        <v>0.19113434290398468</v>
      </c>
      <c r="AB95" s="3">
        <f t="shared" si="19"/>
        <v>0.18450399953290017</v>
      </c>
      <c r="AC95" s="3">
        <f t="shared" si="21"/>
        <v>40.905968671910884</v>
      </c>
      <c r="AD95" s="3">
        <f t="shared" si="21"/>
        <v>73.063583815028409</v>
      </c>
    </row>
    <row r="96" spans="2:30" x14ac:dyDescent="0.2">
      <c r="B96" s="8" t="s">
        <v>33</v>
      </c>
      <c r="C96" s="7">
        <v>2000</v>
      </c>
      <c r="D96" s="8" t="s">
        <v>28</v>
      </c>
      <c r="E96" s="7" t="s">
        <v>43</v>
      </c>
      <c r="F96" s="8" t="s">
        <v>35</v>
      </c>
      <c r="G96" s="7" t="s">
        <v>49</v>
      </c>
      <c r="H96" s="8" t="s">
        <v>28</v>
      </c>
      <c r="I96" s="7" t="s">
        <v>28</v>
      </c>
      <c r="J96" s="8" t="s">
        <v>28</v>
      </c>
      <c r="K96" s="7" t="s">
        <v>37</v>
      </c>
      <c r="L96" s="8" t="s">
        <v>42</v>
      </c>
      <c r="M96" s="7" t="s">
        <v>28</v>
      </c>
      <c r="N96" s="8">
        <v>0.22913690264479333</v>
      </c>
      <c r="O96" s="7">
        <v>0</v>
      </c>
      <c r="P96" s="8">
        <f t="shared" si="12"/>
        <v>0</v>
      </c>
      <c r="Q96" s="7">
        <v>2.5</v>
      </c>
      <c r="R96" s="8">
        <f t="shared" si="13"/>
        <v>1</v>
      </c>
      <c r="S96" s="7" t="s">
        <v>29</v>
      </c>
      <c r="T96" s="8" t="str">
        <f t="shared" si="14"/>
        <v>No</v>
      </c>
      <c r="U96" s="7">
        <f t="shared" si="15"/>
        <v>0</v>
      </c>
      <c r="V96" s="8">
        <f t="shared" si="16"/>
        <v>1</v>
      </c>
      <c r="W96" s="7">
        <f t="shared" si="17"/>
        <v>549</v>
      </c>
      <c r="Z96" s="3">
        <v>92</v>
      </c>
      <c r="AA96" s="3">
        <f t="shared" si="18"/>
        <v>0.20105626478294281</v>
      </c>
      <c r="AB96" s="3">
        <f t="shared" si="19"/>
        <v>0.18450399953290017</v>
      </c>
      <c r="AC96" s="3">
        <f t="shared" si="21"/>
        <v>41.107024936693826</v>
      </c>
      <c r="AD96" s="3">
        <f t="shared" si="21"/>
        <v>73.248087814561302</v>
      </c>
    </row>
    <row r="97" spans="2:30" x14ac:dyDescent="0.2">
      <c r="B97" s="8" t="s">
        <v>33</v>
      </c>
      <c r="C97" s="7">
        <v>1930</v>
      </c>
      <c r="D97" s="8" t="s">
        <v>28</v>
      </c>
      <c r="E97" s="7" t="s">
        <v>34</v>
      </c>
      <c r="F97" s="8" t="s">
        <v>35</v>
      </c>
      <c r="G97" s="7" t="s">
        <v>49</v>
      </c>
      <c r="H97" s="8" t="s">
        <v>28</v>
      </c>
      <c r="I97" s="7" t="s">
        <v>28</v>
      </c>
      <c r="J97" s="8" t="s">
        <v>28</v>
      </c>
      <c r="K97" s="7" t="s">
        <v>37</v>
      </c>
      <c r="L97" s="8" t="s">
        <v>44</v>
      </c>
      <c r="M97" s="7" t="s">
        <v>28</v>
      </c>
      <c r="N97" s="8">
        <v>1.6392047674857767E-2</v>
      </c>
      <c r="O97" s="7">
        <v>0</v>
      </c>
      <c r="P97" s="8">
        <f t="shared" si="12"/>
        <v>0</v>
      </c>
      <c r="Q97" s="7">
        <v>2.5</v>
      </c>
      <c r="R97" s="8">
        <f t="shared" si="13"/>
        <v>1</v>
      </c>
      <c r="S97" s="7" t="s">
        <v>29</v>
      </c>
      <c r="T97" s="8" t="str">
        <f t="shared" si="14"/>
        <v>No</v>
      </c>
      <c r="U97" s="7">
        <f t="shared" si="15"/>
        <v>0</v>
      </c>
      <c r="V97" s="8">
        <f t="shared" si="16"/>
        <v>1</v>
      </c>
      <c r="W97" s="7">
        <f t="shared" si="17"/>
        <v>549</v>
      </c>
      <c r="Z97" s="3">
        <v>93</v>
      </c>
      <c r="AA97" s="3">
        <f t="shared" si="18"/>
        <v>15.367900788249923</v>
      </c>
      <c r="AB97" s="3">
        <f t="shared" si="19"/>
        <v>14.022303964500416</v>
      </c>
      <c r="AC97" s="3">
        <f t="shared" si="21"/>
        <v>56.474925724943745</v>
      </c>
      <c r="AD97" s="3">
        <f t="shared" si="21"/>
        <v>87.270391779061725</v>
      </c>
    </row>
    <row r="98" spans="2:30" x14ac:dyDescent="0.2">
      <c r="B98" s="8" t="s">
        <v>33</v>
      </c>
      <c r="C98" s="7">
        <v>1940</v>
      </c>
      <c r="D98" s="8" t="s">
        <v>28</v>
      </c>
      <c r="E98" s="7" t="s">
        <v>39</v>
      </c>
      <c r="F98" s="8" t="s">
        <v>35</v>
      </c>
      <c r="G98" s="7" t="s">
        <v>49</v>
      </c>
      <c r="H98" s="8" t="s">
        <v>28</v>
      </c>
      <c r="I98" s="7" t="s">
        <v>28</v>
      </c>
      <c r="J98" s="8" t="s">
        <v>28</v>
      </c>
      <c r="K98" s="7" t="s">
        <v>37</v>
      </c>
      <c r="L98" s="8" t="s">
        <v>44</v>
      </c>
      <c r="M98" s="7" t="s">
        <v>28</v>
      </c>
      <c r="N98" s="8">
        <v>1.3370736711051063E-2</v>
      </c>
      <c r="O98" s="7">
        <v>0</v>
      </c>
      <c r="P98" s="8">
        <f t="shared" si="12"/>
        <v>0</v>
      </c>
      <c r="Q98" s="7">
        <v>2.5</v>
      </c>
      <c r="R98" s="8">
        <f t="shared" si="13"/>
        <v>1</v>
      </c>
      <c r="S98" s="7" t="s">
        <v>29</v>
      </c>
      <c r="T98" s="8" t="str">
        <f t="shared" si="14"/>
        <v>No</v>
      </c>
      <c r="U98" s="7">
        <f t="shared" si="15"/>
        <v>0</v>
      </c>
      <c r="V98" s="8">
        <f t="shared" si="16"/>
        <v>1</v>
      </c>
      <c r="W98" s="7">
        <f t="shared" si="17"/>
        <v>549</v>
      </c>
      <c r="Z98" s="3">
        <v>94</v>
      </c>
      <c r="AA98" s="3">
        <f t="shared" si="18"/>
        <v>3.3039682893048696</v>
      </c>
      <c r="AB98" s="3">
        <f t="shared" si="19"/>
        <v>2.9520639925264027</v>
      </c>
      <c r="AC98" s="3">
        <f t="shared" si="21"/>
        <v>59.778894014248614</v>
      </c>
      <c r="AD98" s="3">
        <f t="shared" si="21"/>
        <v>90.22245577158813</v>
      </c>
    </row>
    <row r="99" spans="2:30" x14ac:dyDescent="0.2">
      <c r="B99" s="8" t="s">
        <v>33</v>
      </c>
      <c r="C99" s="7">
        <v>1940</v>
      </c>
      <c r="D99" s="8" t="s">
        <v>28</v>
      </c>
      <c r="E99" s="7" t="s">
        <v>34</v>
      </c>
      <c r="F99" s="8" t="s">
        <v>35</v>
      </c>
      <c r="G99" s="7" t="s">
        <v>49</v>
      </c>
      <c r="H99" s="8" t="s">
        <v>28</v>
      </c>
      <c r="I99" s="7" t="s">
        <v>28</v>
      </c>
      <c r="J99" s="8" t="s">
        <v>28</v>
      </c>
      <c r="K99" s="7" t="s">
        <v>37</v>
      </c>
      <c r="L99" s="8" t="s">
        <v>44</v>
      </c>
      <c r="M99" s="7" t="s">
        <v>28</v>
      </c>
      <c r="N99" s="8">
        <v>4.1856880053837753E-2</v>
      </c>
      <c r="O99" s="7">
        <v>0</v>
      </c>
      <c r="P99" s="8">
        <f t="shared" si="12"/>
        <v>0</v>
      </c>
      <c r="Q99" s="7">
        <v>2.5</v>
      </c>
      <c r="R99" s="8">
        <f t="shared" si="13"/>
        <v>1</v>
      </c>
      <c r="S99" s="7" t="s">
        <v>29</v>
      </c>
      <c r="T99" s="8" t="str">
        <f t="shared" si="14"/>
        <v>No</v>
      </c>
      <c r="U99" s="7">
        <f t="shared" si="15"/>
        <v>0</v>
      </c>
      <c r="V99" s="8">
        <f t="shared" si="16"/>
        <v>1</v>
      </c>
      <c r="W99" s="7">
        <f t="shared" si="17"/>
        <v>549</v>
      </c>
      <c r="Z99" s="3">
        <v>95</v>
      </c>
      <c r="AA99" s="3">
        <f t="shared" si="18"/>
        <v>0.43093076256428259</v>
      </c>
      <c r="AB99" s="3">
        <f t="shared" si="19"/>
        <v>0.36900799906580034</v>
      </c>
      <c r="AC99" s="3">
        <f t="shared" si="21"/>
        <v>60.209824776812894</v>
      </c>
      <c r="AD99" s="3">
        <f t="shared" si="21"/>
        <v>90.591463770653931</v>
      </c>
    </row>
    <row r="100" spans="2:30" x14ac:dyDescent="0.2">
      <c r="B100" s="8" t="s">
        <v>33</v>
      </c>
      <c r="C100" s="7">
        <v>1940</v>
      </c>
      <c r="D100" s="8" t="s">
        <v>28</v>
      </c>
      <c r="E100" s="7" t="s">
        <v>43</v>
      </c>
      <c r="F100" s="8" t="s">
        <v>35</v>
      </c>
      <c r="G100" s="7" t="s">
        <v>49</v>
      </c>
      <c r="H100" s="8" t="s">
        <v>28</v>
      </c>
      <c r="I100" s="7" t="s">
        <v>28</v>
      </c>
      <c r="J100" s="8" t="s">
        <v>28</v>
      </c>
      <c r="K100" s="7" t="s">
        <v>37</v>
      </c>
      <c r="L100" s="8" t="s">
        <v>44</v>
      </c>
      <c r="M100" s="7" t="s">
        <v>28</v>
      </c>
      <c r="N100" s="8">
        <v>1.8613021041997634E-3</v>
      </c>
      <c r="O100" s="7">
        <v>0</v>
      </c>
      <c r="P100" s="8">
        <f t="shared" si="12"/>
        <v>0</v>
      </c>
      <c r="Q100" s="7">
        <v>2.5</v>
      </c>
      <c r="R100" s="8">
        <f t="shared" si="13"/>
        <v>1</v>
      </c>
      <c r="S100" s="7" t="s">
        <v>29</v>
      </c>
      <c r="T100" s="8" t="str">
        <f t="shared" si="14"/>
        <v>No</v>
      </c>
      <c r="U100" s="7">
        <f t="shared" si="15"/>
        <v>0</v>
      </c>
      <c r="V100" s="8">
        <f t="shared" si="16"/>
        <v>1</v>
      </c>
      <c r="W100" s="7">
        <f t="shared" si="17"/>
        <v>549</v>
      </c>
      <c r="Z100" s="3">
        <v>96</v>
      </c>
      <c r="AA100" s="3">
        <f t="shared" si="18"/>
        <v>0.21668821511462</v>
      </c>
      <c r="AB100" s="3">
        <f t="shared" si="19"/>
        <v>0.18450399953290017</v>
      </c>
      <c r="AC100" s="3">
        <f t="shared" si="21"/>
        <v>60.426512991927517</v>
      </c>
      <c r="AD100" s="3">
        <f t="shared" si="21"/>
        <v>90.775967770186824</v>
      </c>
    </row>
    <row r="101" spans="2:30" x14ac:dyDescent="0.2">
      <c r="B101" s="8" t="s">
        <v>33</v>
      </c>
      <c r="C101" s="7">
        <v>1960</v>
      </c>
      <c r="D101" s="8" t="s">
        <v>28</v>
      </c>
      <c r="E101" s="7" t="s">
        <v>34</v>
      </c>
      <c r="F101" s="8" t="s">
        <v>35</v>
      </c>
      <c r="G101" s="7" t="s">
        <v>49</v>
      </c>
      <c r="H101" s="8" t="s">
        <v>28</v>
      </c>
      <c r="I101" s="7" t="s">
        <v>28</v>
      </c>
      <c r="J101" s="8" t="s">
        <v>28</v>
      </c>
      <c r="K101" s="7" t="s">
        <v>37</v>
      </c>
      <c r="L101" s="8" t="s">
        <v>44</v>
      </c>
      <c r="M101" s="7" t="s">
        <v>28</v>
      </c>
      <c r="N101" s="8">
        <v>2.7432894891606429E-3</v>
      </c>
      <c r="O101" s="7">
        <v>0</v>
      </c>
      <c r="P101" s="8">
        <f t="shared" si="12"/>
        <v>0</v>
      </c>
      <c r="Q101" s="7">
        <v>2.5</v>
      </c>
      <c r="R101" s="8">
        <f t="shared" si="13"/>
        <v>1</v>
      </c>
      <c r="S101" s="7" t="s">
        <v>29</v>
      </c>
      <c r="T101" s="8" t="str">
        <f t="shared" si="14"/>
        <v>No</v>
      </c>
      <c r="U101" s="7">
        <f t="shared" si="15"/>
        <v>0</v>
      </c>
      <c r="V101" s="8">
        <f t="shared" si="16"/>
        <v>1</v>
      </c>
      <c r="W101" s="7">
        <f t="shared" si="17"/>
        <v>549</v>
      </c>
      <c r="Z101" s="3">
        <v>97</v>
      </c>
      <c r="AA101" s="3">
        <f t="shared" si="18"/>
        <v>0.21725141143903748</v>
      </c>
      <c r="AB101" s="3">
        <f t="shared" si="19"/>
        <v>0.18450399953290017</v>
      </c>
      <c r="AC101" s="3">
        <f t="shared" si="21"/>
        <v>60.643764403366553</v>
      </c>
      <c r="AD101" s="3">
        <f t="shared" si="21"/>
        <v>90.960471769719717</v>
      </c>
    </row>
    <row r="102" spans="2:30" x14ac:dyDescent="0.2">
      <c r="B102" s="8" t="s">
        <v>33</v>
      </c>
      <c r="C102" s="7">
        <v>1960</v>
      </c>
      <c r="D102" s="8" t="s">
        <v>28</v>
      </c>
      <c r="E102" s="7" t="s">
        <v>43</v>
      </c>
      <c r="F102" s="8" t="s">
        <v>35</v>
      </c>
      <c r="G102" s="7" t="s">
        <v>49</v>
      </c>
      <c r="H102" s="8" t="s">
        <v>28</v>
      </c>
      <c r="I102" s="7" t="s">
        <v>28</v>
      </c>
      <c r="J102" s="8" t="s">
        <v>28</v>
      </c>
      <c r="K102" s="7" t="s">
        <v>37</v>
      </c>
      <c r="L102" s="8" t="s">
        <v>44</v>
      </c>
      <c r="M102" s="7" t="s">
        <v>28</v>
      </c>
      <c r="N102" s="8">
        <v>2.0015528074571805E-2</v>
      </c>
      <c r="O102" s="7">
        <v>0</v>
      </c>
      <c r="P102" s="8">
        <f t="shared" si="12"/>
        <v>0</v>
      </c>
      <c r="Q102" s="7">
        <v>2.5</v>
      </c>
      <c r="R102" s="8">
        <f t="shared" si="13"/>
        <v>1</v>
      </c>
      <c r="S102" s="7" t="s">
        <v>29</v>
      </c>
      <c r="T102" s="8" t="str">
        <f t="shared" si="14"/>
        <v>No</v>
      </c>
      <c r="U102" s="7">
        <f t="shared" si="15"/>
        <v>0</v>
      </c>
      <c r="V102" s="8">
        <f t="shared" si="16"/>
        <v>1</v>
      </c>
      <c r="W102" s="7">
        <f t="shared" si="17"/>
        <v>549</v>
      </c>
      <c r="Z102" s="3">
        <v>98</v>
      </c>
      <c r="AA102" s="3">
        <f t="shared" si="18"/>
        <v>0.66930317245372228</v>
      </c>
      <c r="AB102" s="3">
        <f t="shared" si="19"/>
        <v>0.55351199859870059</v>
      </c>
      <c r="AC102" s="3">
        <f t="shared" si="21"/>
        <v>61.313067575820277</v>
      </c>
      <c r="AD102" s="3">
        <f t="shared" si="21"/>
        <v>91.513983768318411</v>
      </c>
    </row>
    <row r="103" spans="2:30" x14ac:dyDescent="0.2">
      <c r="B103" s="8" t="s">
        <v>33</v>
      </c>
      <c r="C103" s="7">
        <v>1980</v>
      </c>
      <c r="D103" s="8" t="s">
        <v>28</v>
      </c>
      <c r="E103" s="7" t="s">
        <v>39</v>
      </c>
      <c r="F103" s="8" t="s">
        <v>35</v>
      </c>
      <c r="G103" s="7" t="s">
        <v>49</v>
      </c>
      <c r="H103" s="8" t="s">
        <v>28</v>
      </c>
      <c r="I103" s="7" t="s">
        <v>28</v>
      </c>
      <c r="J103" s="8" t="s">
        <v>28</v>
      </c>
      <c r="K103" s="7" t="s">
        <v>37</v>
      </c>
      <c r="L103" s="8" t="s">
        <v>44</v>
      </c>
      <c r="M103" s="7" t="s">
        <v>28</v>
      </c>
      <c r="N103" s="8">
        <v>2.1539643270853285E-2</v>
      </c>
      <c r="O103" s="7">
        <v>0</v>
      </c>
      <c r="P103" s="8">
        <f t="shared" si="12"/>
        <v>0</v>
      </c>
      <c r="Q103" s="7">
        <v>2.5</v>
      </c>
      <c r="R103" s="8">
        <f t="shared" si="13"/>
        <v>1</v>
      </c>
      <c r="S103" s="7" t="s">
        <v>29</v>
      </c>
      <c r="T103" s="8" t="str">
        <f t="shared" si="14"/>
        <v>No</v>
      </c>
      <c r="U103" s="7">
        <f t="shared" si="15"/>
        <v>0</v>
      </c>
      <c r="V103" s="8">
        <f t="shared" si="16"/>
        <v>1</v>
      </c>
      <c r="W103" s="7">
        <f t="shared" si="17"/>
        <v>549</v>
      </c>
      <c r="Z103" s="3">
        <v>99</v>
      </c>
      <c r="AA103" s="3">
        <f t="shared" si="18"/>
        <v>0.22543696104296759</v>
      </c>
      <c r="AB103" s="3">
        <f t="shared" si="19"/>
        <v>0.18450399953290017</v>
      </c>
      <c r="AC103" s="3">
        <f t="shared" ref="AC103:AD118" si="22">AC102+AA103</f>
        <v>61.538504536863243</v>
      </c>
      <c r="AD103" s="3">
        <f t="shared" si="22"/>
        <v>91.698487767851304</v>
      </c>
    </row>
    <row r="104" spans="2:30" x14ac:dyDescent="0.2">
      <c r="B104" s="8" t="s">
        <v>33</v>
      </c>
      <c r="C104" s="7">
        <v>1990</v>
      </c>
      <c r="D104" s="8" t="s">
        <v>28</v>
      </c>
      <c r="E104" s="7" t="s">
        <v>34</v>
      </c>
      <c r="F104" s="8" t="s">
        <v>35</v>
      </c>
      <c r="G104" s="7" t="s">
        <v>49</v>
      </c>
      <c r="H104" s="8" t="s">
        <v>28</v>
      </c>
      <c r="I104" s="7" t="s">
        <v>28</v>
      </c>
      <c r="J104" s="8" t="s">
        <v>28</v>
      </c>
      <c r="K104" s="7" t="s">
        <v>37</v>
      </c>
      <c r="L104" s="8" t="s">
        <v>44</v>
      </c>
      <c r="M104" s="7" t="s">
        <v>28</v>
      </c>
      <c r="N104" s="8">
        <v>0.10522976960810958</v>
      </c>
      <c r="O104" s="7">
        <v>0</v>
      </c>
      <c r="P104" s="8">
        <f t="shared" si="12"/>
        <v>0</v>
      </c>
      <c r="Q104" s="7">
        <v>2.5</v>
      </c>
      <c r="R104" s="8">
        <f t="shared" si="13"/>
        <v>1</v>
      </c>
      <c r="S104" s="7" t="s">
        <v>29</v>
      </c>
      <c r="T104" s="8" t="str">
        <f t="shared" si="14"/>
        <v>No</v>
      </c>
      <c r="U104" s="7">
        <f t="shared" si="15"/>
        <v>0</v>
      </c>
      <c r="V104" s="8">
        <f t="shared" si="16"/>
        <v>1</v>
      </c>
      <c r="W104" s="7">
        <f t="shared" si="17"/>
        <v>549</v>
      </c>
      <c r="Z104" s="3">
        <v>100</v>
      </c>
      <c r="AA104" s="3">
        <f t="shared" si="18"/>
        <v>1.5880076929599312</v>
      </c>
      <c r="AB104" s="3">
        <f t="shared" si="19"/>
        <v>1.2915279967303013</v>
      </c>
      <c r="AC104" s="3">
        <f t="shared" si="22"/>
        <v>63.126512229823177</v>
      </c>
      <c r="AD104" s="3">
        <f t="shared" si="22"/>
        <v>92.990015764581599</v>
      </c>
    </row>
    <row r="105" spans="2:30" x14ac:dyDescent="0.2">
      <c r="B105" s="8" t="s">
        <v>33</v>
      </c>
      <c r="C105" s="7">
        <v>1990</v>
      </c>
      <c r="D105" s="8" t="s">
        <v>28</v>
      </c>
      <c r="E105" s="7" t="s">
        <v>43</v>
      </c>
      <c r="F105" s="8" t="s">
        <v>35</v>
      </c>
      <c r="G105" s="7" t="s">
        <v>49</v>
      </c>
      <c r="H105" s="8" t="s">
        <v>28</v>
      </c>
      <c r="I105" s="7" t="s">
        <v>28</v>
      </c>
      <c r="J105" s="8" t="s">
        <v>28</v>
      </c>
      <c r="K105" s="7" t="s">
        <v>37</v>
      </c>
      <c r="L105" s="8" t="s">
        <v>44</v>
      </c>
      <c r="M105" s="7" t="s">
        <v>28</v>
      </c>
      <c r="N105" s="8">
        <v>5.4720516608403012E-3</v>
      </c>
      <c r="O105" s="7">
        <v>0</v>
      </c>
      <c r="P105" s="8">
        <f t="shared" si="12"/>
        <v>0</v>
      </c>
      <c r="Q105" s="7">
        <v>2.5</v>
      </c>
      <c r="R105" s="8">
        <f t="shared" si="13"/>
        <v>1</v>
      </c>
      <c r="S105" s="7" t="s">
        <v>29</v>
      </c>
      <c r="T105" s="8" t="str">
        <f t="shared" si="14"/>
        <v>No</v>
      </c>
      <c r="U105" s="7">
        <f t="shared" si="15"/>
        <v>0</v>
      </c>
      <c r="V105" s="8">
        <f t="shared" si="16"/>
        <v>1</v>
      </c>
      <c r="W105" s="7">
        <f t="shared" si="17"/>
        <v>549</v>
      </c>
      <c r="Z105" s="3">
        <v>101</v>
      </c>
      <c r="AA105" s="3">
        <f t="shared" si="18"/>
        <v>0.22687177394118194</v>
      </c>
      <c r="AB105" s="3">
        <f t="shared" si="19"/>
        <v>0.18450399953290017</v>
      </c>
      <c r="AC105" s="3">
        <f t="shared" si="22"/>
        <v>63.353384003764361</v>
      </c>
      <c r="AD105" s="3">
        <f t="shared" si="22"/>
        <v>93.174519764114493</v>
      </c>
    </row>
    <row r="106" spans="2:30" x14ac:dyDescent="0.2">
      <c r="B106" s="8" t="s">
        <v>33</v>
      </c>
      <c r="C106" s="7">
        <v>2000</v>
      </c>
      <c r="D106" s="8" t="s">
        <v>28</v>
      </c>
      <c r="E106" s="7" t="s">
        <v>34</v>
      </c>
      <c r="F106" s="8" t="s">
        <v>35</v>
      </c>
      <c r="G106" s="7" t="s">
        <v>49</v>
      </c>
      <c r="H106" s="8" t="s">
        <v>28</v>
      </c>
      <c r="I106" s="7" t="s">
        <v>28</v>
      </c>
      <c r="J106" s="8" t="s">
        <v>28</v>
      </c>
      <c r="K106" s="7" t="s">
        <v>37</v>
      </c>
      <c r="L106" s="8" t="s">
        <v>44</v>
      </c>
      <c r="M106" s="7" t="s">
        <v>28</v>
      </c>
      <c r="N106" s="8">
        <v>7.9969294268881649E-2</v>
      </c>
      <c r="O106" s="7">
        <v>0</v>
      </c>
      <c r="P106" s="8">
        <f t="shared" si="12"/>
        <v>0</v>
      </c>
      <c r="Q106" s="7">
        <v>2.5</v>
      </c>
      <c r="R106" s="8">
        <f t="shared" si="13"/>
        <v>1</v>
      </c>
      <c r="S106" s="7" t="s">
        <v>29</v>
      </c>
      <c r="T106" s="8" t="str">
        <f t="shared" si="14"/>
        <v>No</v>
      </c>
      <c r="U106" s="7">
        <f t="shared" si="15"/>
        <v>0</v>
      </c>
      <c r="V106" s="8">
        <f t="shared" si="16"/>
        <v>1</v>
      </c>
      <c r="W106" s="7">
        <f t="shared" si="17"/>
        <v>549</v>
      </c>
      <c r="Z106" s="3">
        <v>102</v>
      </c>
      <c r="AA106" s="3">
        <f t="shared" si="18"/>
        <v>0.22880998505046959</v>
      </c>
      <c r="AB106" s="3">
        <f t="shared" si="19"/>
        <v>0.18450399953290017</v>
      </c>
      <c r="AC106" s="3">
        <f t="shared" si="22"/>
        <v>63.582193988814829</v>
      </c>
      <c r="AD106" s="3">
        <f t="shared" si="22"/>
        <v>93.359023763647386</v>
      </c>
    </row>
    <row r="107" spans="2:30" x14ac:dyDescent="0.2">
      <c r="B107" s="8" t="s">
        <v>33</v>
      </c>
      <c r="C107" s="7">
        <v>1910</v>
      </c>
      <c r="D107" s="8" t="s">
        <v>28</v>
      </c>
      <c r="E107" s="7" t="s">
        <v>39</v>
      </c>
      <c r="F107" s="8" t="s">
        <v>35</v>
      </c>
      <c r="G107" s="7" t="s">
        <v>49</v>
      </c>
      <c r="H107" s="8" t="s">
        <v>28</v>
      </c>
      <c r="I107" s="7" t="s">
        <v>28</v>
      </c>
      <c r="J107" s="8" t="s">
        <v>28</v>
      </c>
      <c r="K107" s="7" t="s">
        <v>37</v>
      </c>
      <c r="L107" s="8" t="s">
        <v>45</v>
      </c>
      <c r="M107" s="7" t="s">
        <v>28</v>
      </c>
      <c r="N107" s="8">
        <v>4.1965784718452769E-2</v>
      </c>
      <c r="O107" s="7">
        <v>0</v>
      </c>
      <c r="P107" s="8">
        <f t="shared" si="12"/>
        <v>0</v>
      </c>
      <c r="Q107" s="7">
        <v>2.5</v>
      </c>
      <c r="R107" s="8">
        <f t="shared" si="13"/>
        <v>1</v>
      </c>
      <c r="S107" s="7" t="s">
        <v>29</v>
      </c>
      <c r="T107" s="8" t="str">
        <f t="shared" si="14"/>
        <v>No</v>
      </c>
      <c r="U107" s="7">
        <f t="shared" si="15"/>
        <v>0</v>
      </c>
      <c r="V107" s="8">
        <f t="shared" si="16"/>
        <v>1</v>
      </c>
      <c r="W107" s="7">
        <f t="shared" si="17"/>
        <v>549</v>
      </c>
      <c r="Z107" s="3">
        <v>103</v>
      </c>
      <c r="AA107" s="3">
        <f t="shared" si="18"/>
        <v>0.68976868663425472</v>
      </c>
      <c r="AB107" s="3">
        <f t="shared" si="19"/>
        <v>0.55351199859870059</v>
      </c>
      <c r="AC107" s="3">
        <f t="shared" si="22"/>
        <v>64.271962675449089</v>
      </c>
      <c r="AD107" s="3">
        <f t="shared" si="22"/>
        <v>93.91253576224608</v>
      </c>
    </row>
    <row r="108" spans="2:30" x14ac:dyDescent="0.2">
      <c r="B108" s="8" t="s">
        <v>33</v>
      </c>
      <c r="C108" s="7">
        <v>1940</v>
      </c>
      <c r="D108" s="8" t="s">
        <v>28</v>
      </c>
      <c r="E108" s="7" t="s">
        <v>39</v>
      </c>
      <c r="F108" s="8" t="s">
        <v>35</v>
      </c>
      <c r="G108" s="7" t="s">
        <v>49</v>
      </c>
      <c r="H108" s="8" t="s">
        <v>28</v>
      </c>
      <c r="I108" s="7" t="s">
        <v>28</v>
      </c>
      <c r="J108" s="8" t="s">
        <v>28</v>
      </c>
      <c r="K108" s="7" t="s">
        <v>37</v>
      </c>
      <c r="L108" s="8" t="s">
        <v>45</v>
      </c>
      <c r="M108" s="7" t="s">
        <v>28</v>
      </c>
      <c r="N108" s="8">
        <v>0.14719875277988262</v>
      </c>
      <c r="O108" s="7">
        <v>0</v>
      </c>
      <c r="P108" s="8">
        <f t="shared" si="12"/>
        <v>0</v>
      </c>
      <c r="Q108" s="7">
        <v>2.5</v>
      </c>
      <c r="R108" s="8">
        <f t="shared" si="13"/>
        <v>1</v>
      </c>
      <c r="S108" s="7" t="s">
        <v>29</v>
      </c>
      <c r="T108" s="8" t="str">
        <f t="shared" si="14"/>
        <v>No</v>
      </c>
      <c r="U108" s="7">
        <f t="shared" si="15"/>
        <v>0</v>
      </c>
      <c r="V108" s="8">
        <f t="shared" si="16"/>
        <v>1</v>
      </c>
      <c r="W108" s="7">
        <f t="shared" si="17"/>
        <v>549</v>
      </c>
      <c r="Z108" s="3">
        <v>104</v>
      </c>
      <c r="AA108" s="3">
        <f t="shared" si="18"/>
        <v>0.23365911234182898</v>
      </c>
      <c r="AB108" s="3">
        <f t="shared" si="19"/>
        <v>0.18450399953290017</v>
      </c>
      <c r="AC108" s="3">
        <f t="shared" si="22"/>
        <v>64.505621787790915</v>
      </c>
      <c r="AD108" s="3">
        <f t="shared" si="22"/>
        <v>94.097039761778973</v>
      </c>
    </row>
    <row r="109" spans="2:30" x14ac:dyDescent="0.2">
      <c r="B109" s="8" t="s">
        <v>33</v>
      </c>
      <c r="C109" s="7">
        <v>1940</v>
      </c>
      <c r="D109" s="8" t="s">
        <v>28</v>
      </c>
      <c r="E109" s="7" t="s">
        <v>34</v>
      </c>
      <c r="F109" s="8" t="s">
        <v>35</v>
      </c>
      <c r="G109" s="7" t="s">
        <v>49</v>
      </c>
      <c r="H109" s="8" t="s">
        <v>28</v>
      </c>
      <c r="I109" s="7" t="s">
        <v>28</v>
      </c>
      <c r="J109" s="8" t="s">
        <v>28</v>
      </c>
      <c r="K109" s="7" t="s">
        <v>37</v>
      </c>
      <c r="L109" s="8" t="s">
        <v>45</v>
      </c>
      <c r="M109" s="7" t="s">
        <v>28</v>
      </c>
      <c r="N109" s="8">
        <v>4.7375857772058499E-3</v>
      </c>
      <c r="O109" s="7">
        <v>0</v>
      </c>
      <c r="P109" s="8">
        <f t="shared" si="12"/>
        <v>0</v>
      </c>
      <c r="Q109" s="7">
        <v>2.5</v>
      </c>
      <c r="R109" s="8">
        <f t="shared" si="13"/>
        <v>1</v>
      </c>
      <c r="S109" s="7" t="s">
        <v>29</v>
      </c>
      <c r="T109" s="8" t="str">
        <f t="shared" si="14"/>
        <v>No</v>
      </c>
      <c r="U109" s="7">
        <f t="shared" si="15"/>
        <v>0</v>
      </c>
      <c r="V109" s="8">
        <f t="shared" si="16"/>
        <v>1</v>
      </c>
      <c r="W109" s="7">
        <f t="shared" si="17"/>
        <v>549</v>
      </c>
      <c r="Z109" s="3">
        <v>105</v>
      </c>
      <c r="AA109" s="3">
        <f t="shared" si="18"/>
        <v>0.94345239815565418</v>
      </c>
      <c r="AB109" s="3">
        <f t="shared" si="19"/>
        <v>0.73801599813160068</v>
      </c>
      <c r="AC109" s="3">
        <f t="shared" si="22"/>
        <v>65.449074185946571</v>
      </c>
      <c r="AD109" s="3">
        <f t="shared" si="22"/>
        <v>94.835055759910574</v>
      </c>
    </row>
    <row r="110" spans="2:30" x14ac:dyDescent="0.2">
      <c r="B110" s="8" t="s">
        <v>33</v>
      </c>
      <c r="C110" s="7">
        <v>1960</v>
      </c>
      <c r="D110" s="8" t="s">
        <v>28</v>
      </c>
      <c r="E110" s="7" t="s">
        <v>39</v>
      </c>
      <c r="F110" s="8" t="s">
        <v>35</v>
      </c>
      <c r="G110" s="7" t="s">
        <v>49</v>
      </c>
      <c r="H110" s="8" t="s">
        <v>28</v>
      </c>
      <c r="I110" s="7" t="s">
        <v>28</v>
      </c>
      <c r="J110" s="8" t="s">
        <v>28</v>
      </c>
      <c r="K110" s="7" t="s">
        <v>37</v>
      </c>
      <c r="L110" s="8" t="s">
        <v>45</v>
      </c>
      <c r="M110" s="7" t="s">
        <v>28</v>
      </c>
      <c r="N110" s="8">
        <v>6.3570032175102903E-2</v>
      </c>
      <c r="O110" s="7">
        <v>0</v>
      </c>
      <c r="P110" s="8">
        <f t="shared" si="12"/>
        <v>0</v>
      </c>
      <c r="Q110" s="7">
        <v>2.5</v>
      </c>
      <c r="R110" s="8">
        <f t="shared" si="13"/>
        <v>1</v>
      </c>
      <c r="S110" s="7" t="s">
        <v>29</v>
      </c>
      <c r="T110" s="8" t="str">
        <f t="shared" si="14"/>
        <v>No</v>
      </c>
      <c r="U110" s="7">
        <f t="shared" si="15"/>
        <v>0</v>
      </c>
      <c r="V110" s="8">
        <f t="shared" si="16"/>
        <v>1</v>
      </c>
      <c r="W110" s="7">
        <f t="shared" si="17"/>
        <v>549</v>
      </c>
      <c r="Z110" s="3">
        <v>106</v>
      </c>
      <c r="AA110" s="3">
        <f t="shared" si="18"/>
        <v>0.23969243311659871</v>
      </c>
      <c r="AB110" s="3">
        <f t="shared" si="19"/>
        <v>0.18450399953290017</v>
      </c>
      <c r="AC110" s="3">
        <f t="shared" si="22"/>
        <v>65.688766619063173</v>
      </c>
      <c r="AD110" s="3">
        <f t="shared" si="22"/>
        <v>95.019559759443467</v>
      </c>
    </row>
    <row r="111" spans="2:30" x14ac:dyDescent="0.2">
      <c r="B111" s="8" t="s">
        <v>33</v>
      </c>
      <c r="C111" s="7">
        <v>1960</v>
      </c>
      <c r="D111" s="8" t="s">
        <v>28</v>
      </c>
      <c r="E111" s="7" t="s">
        <v>34</v>
      </c>
      <c r="F111" s="8" t="s">
        <v>35</v>
      </c>
      <c r="G111" s="7" t="s">
        <v>49</v>
      </c>
      <c r="H111" s="8" t="s">
        <v>28</v>
      </c>
      <c r="I111" s="7" t="s">
        <v>28</v>
      </c>
      <c r="J111" s="8" t="s">
        <v>28</v>
      </c>
      <c r="K111" s="7" t="s">
        <v>37</v>
      </c>
      <c r="L111" s="8" t="s">
        <v>45</v>
      </c>
      <c r="M111" s="7" t="s">
        <v>28</v>
      </c>
      <c r="N111" s="8">
        <v>0.20411425854876242</v>
      </c>
      <c r="O111" s="7">
        <v>0</v>
      </c>
      <c r="P111" s="8">
        <f t="shared" si="12"/>
        <v>0</v>
      </c>
      <c r="Q111" s="7">
        <v>2.5</v>
      </c>
      <c r="R111" s="8">
        <f t="shared" si="13"/>
        <v>1</v>
      </c>
      <c r="S111" s="7" t="s">
        <v>29</v>
      </c>
      <c r="T111" s="8" t="str">
        <f t="shared" si="14"/>
        <v>No</v>
      </c>
      <c r="U111" s="7">
        <f t="shared" si="15"/>
        <v>0</v>
      </c>
      <c r="V111" s="8">
        <f t="shared" si="16"/>
        <v>1</v>
      </c>
      <c r="W111" s="7">
        <f t="shared" si="17"/>
        <v>549</v>
      </c>
      <c r="Z111" s="3">
        <v>107</v>
      </c>
      <c r="AA111" s="3">
        <f t="shared" si="18"/>
        <v>0.48571519564252275</v>
      </c>
      <c r="AB111" s="3">
        <f t="shared" si="19"/>
        <v>0.36900799906580034</v>
      </c>
      <c r="AC111" s="3">
        <f t="shared" si="22"/>
        <v>66.1744818147057</v>
      </c>
      <c r="AD111" s="3">
        <f t="shared" si="22"/>
        <v>95.388567758509268</v>
      </c>
    </row>
    <row r="112" spans="2:30" x14ac:dyDescent="0.2">
      <c r="B112" s="8" t="s">
        <v>33</v>
      </c>
      <c r="C112" s="7">
        <v>1960</v>
      </c>
      <c r="D112" s="8" t="s">
        <v>28</v>
      </c>
      <c r="E112" s="7" t="s">
        <v>43</v>
      </c>
      <c r="F112" s="8" t="s">
        <v>35</v>
      </c>
      <c r="G112" s="7" t="s">
        <v>49</v>
      </c>
      <c r="H112" s="8" t="s">
        <v>28</v>
      </c>
      <c r="I112" s="7" t="s">
        <v>28</v>
      </c>
      <c r="J112" s="8" t="s">
        <v>28</v>
      </c>
      <c r="K112" s="7" t="s">
        <v>37</v>
      </c>
      <c r="L112" s="8" t="s">
        <v>45</v>
      </c>
      <c r="M112" s="7" t="s">
        <v>28</v>
      </c>
      <c r="N112" s="8">
        <v>0.20646479448822552</v>
      </c>
      <c r="O112" s="7">
        <v>0</v>
      </c>
      <c r="P112" s="8">
        <f t="shared" si="12"/>
        <v>0</v>
      </c>
      <c r="Q112" s="7">
        <v>2.5</v>
      </c>
      <c r="R112" s="8">
        <f t="shared" si="13"/>
        <v>1</v>
      </c>
      <c r="S112" s="7" t="s">
        <v>29</v>
      </c>
      <c r="T112" s="8" t="str">
        <f t="shared" si="14"/>
        <v>No</v>
      </c>
      <c r="U112" s="7">
        <f t="shared" si="15"/>
        <v>0</v>
      </c>
      <c r="V112" s="8">
        <f t="shared" si="16"/>
        <v>1</v>
      </c>
      <c r="W112" s="7">
        <f t="shared" si="17"/>
        <v>549</v>
      </c>
      <c r="Z112" s="3">
        <v>108</v>
      </c>
      <c r="AA112" s="3">
        <f t="shared" si="18"/>
        <v>0.24311751428207076</v>
      </c>
      <c r="AB112" s="3">
        <f t="shared" si="19"/>
        <v>0.18450399953290017</v>
      </c>
      <c r="AC112" s="3">
        <f t="shared" si="22"/>
        <v>66.417599328987777</v>
      </c>
      <c r="AD112" s="3">
        <f t="shared" si="22"/>
        <v>95.573071758042161</v>
      </c>
    </row>
    <row r="113" spans="2:30" x14ac:dyDescent="0.2">
      <c r="B113" s="8" t="s">
        <v>33</v>
      </c>
      <c r="C113" s="7">
        <v>1980</v>
      </c>
      <c r="D113" s="8" t="s">
        <v>28</v>
      </c>
      <c r="E113" s="7" t="s">
        <v>39</v>
      </c>
      <c r="F113" s="8" t="s">
        <v>35</v>
      </c>
      <c r="G113" s="7" t="s">
        <v>49</v>
      </c>
      <c r="H113" s="8" t="s">
        <v>28</v>
      </c>
      <c r="I113" s="7" t="s">
        <v>28</v>
      </c>
      <c r="J113" s="8" t="s">
        <v>28</v>
      </c>
      <c r="K113" s="7" t="s">
        <v>37</v>
      </c>
      <c r="L113" s="8" t="s">
        <v>45</v>
      </c>
      <c r="M113" s="7" t="s">
        <v>28</v>
      </c>
      <c r="N113" s="8">
        <v>0.2060888571498698</v>
      </c>
      <c r="O113" s="7">
        <v>0</v>
      </c>
      <c r="P113" s="8">
        <f t="shared" si="12"/>
        <v>0</v>
      </c>
      <c r="Q113" s="7">
        <v>2.5</v>
      </c>
      <c r="R113" s="8">
        <f t="shared" si="13"/>
        <v>1</v>
      </c>
      <c r="S113" s="7" t="s">
        <v>29</v>
      </c>
      <c r="T113" s="8" t="str">
        <f t="shared" si="14"/>
        <v>No</v>
      </c>
      <c r="U113" s="7">
        <f t="shared" si="15"/>
        <v>0</v>
      </c>
      <c r="V113" s="8">
        <f t="shared" si="16"/>
        <v>1</v>
      </c>
      <c r="W113" s="7">
        <f t="shared" si="17"/>
        <v>549</v>
      </c>
      <c r="Z113" s="3">
        <v>109</v>
      </c>
      <c r="AA113" s="3">
        <f t="shared" si="18"/>
        <v>8.5502019672135354</v>
      </c>
      <c r="AB113" s="3">
        <f t="shared" si="19"/>
        <v>6.4576399836515073</v>
      </c>
      <c r="AC113" s="3">
        <f t="shared" si="22"/>
        <v>74.967801296201316</v>
      </c>
      <c r="AD113" s="3">
        <f t="shared" si="22"/>
        <v>102.03071174169366</v>
      </c>
    </row>
    <row r="114" spans="2:30" x14ac:dyDescent="0.2">
      <c r="B114" s="8" t="s">
        <v>33</v>
      </c>
      <c r="C114" s="7">
        <v>1980</v>
      </c>
      <c r="D114" s="8" t="s">
        <v>28</v>
      </c>
      <c r="E114" s="7" t="s">
        <v>34</v>
      </c>
      <c r="F114" s="8" t="s">
        <v>35</v>
      </c>
      <c r="G114" s="7" t="s">
        <v>49</v>
      </c>
      <c r="H114" s="8" t="s">
        <v>28</v>
      </c>
      <c r="I114" s="7" t="s">
        <v>28</v>
      </c>
      <c r="J114" s="8" t="s">
        <v>28</v>
      </c>
      <c r="K114" s="7" t="s">
        <v>37</v>
      </c>
      <c r="L114" s="8" t="s">
        <v>45</v>
      </c>
      <c r="M114" s="7" t="s">
        <v>28</v>
      </c>
      <c r="N114" s="8">
        <v>0.41802927086219277</v>
      </c>
      <c r="O114" s="7">
        <v>0</v>
      </c>
      <c r="P114" s="8">
        <f t="shared" si="12"/>
        <v>0</v>
      </c>
      <c r="Q114" s="7">
        <v>2.5</v>
      </c>
      <c r="R114" s="8">
        <f t="shared" si="13"/>
        <v>1</v>
      </c>
      <c r="S114" s="7" t="s">
        <v>29</v>
      </c>
      <c r="T114" s="8" t="str">
        <f t="shared" si="14"/>
        <v>No</v>
      </c>
      <c r="U114" s="7">
        <f t="shared" si="15"/>
        <v>0</v>
      </c>
      <c r="V114" s="8">
        <f t="shared" si="16"/>
        <v>1</v>
      </c>
      <c r="W114" s="7">
        <f t="shared" si="17"/>
        <v>549</v>
      </c>
      <c r="Z114" s="3">
        <v>110</v>
      </c>
      <c r="AA114" s="3">
        <f t="shared" si="18"/>
        <v>0.73437342649959259</v>
      </c>
      <c r="AB114" s="3">
        <f t="shared" si="19"/>
        <v>0.55351199859870059</v>
      </c>
      <c r="AC114" s="3">
        <f t="shared" si="22"/>
        <v>75.702174722700903</v>
      </c>
      <c r="AD114" s="3">
        <f t="shared" si="22"/>
        <v>102.58422374029236</v>
      </c>
    </row>
    <row r="115" spans="2:30" x14ac:dyDescent="0.2">
      <c r="B115" s="8" t="s">
        <v>33</v>
      </c>
      <c r="C115" s="7">
        <v>1980</v>
      </c>
      <c r="D115" s="8" t="s">
        <v>28</v>
      </c>
      <c r="E115" s="7" t="s">
        <v>43</v>
      </c>
      <c r="F115" s="8" t="s">
        <v>35</v>
      </c>
      <c r="G115" s="7" t="s">
        <v>49</v>
      </c>
      <c r="H115" s="8" t="s">
        <v>28</v>
      </c>
      <c r="I115" s="7" t="s">
        <v>28</v>
      </c>
      <c r="J115" s="8" t="s">
        <v>28</v>
      </c>
      <c r="K115" s="7" t="s">
        <v>37</v>
      </c>
      <c r="L115" s="8" t="s">
        <v>45</v>
      </c>
      <c r="M115" s="7" t="s">
        <v>28</v>
      </c>
      <c r="N115" s="8">
        <v>1.0760034704251669</v>
      </c>
      <c r="O115" s="7">
        <v>0</v>
      </c>
      <c r="P115" s="8">
        <f t="shared" si="12"/>
        <v>0</v>
      </c>
      <c r="Q115" s="7">
        <v>2.5</v>
      </c>
      <c r="R115" s="8">
        <f t="shared" si="13"/>
        <v>1</v>
      </c>
      <c r="S115" s="7" t="s">
        <v>29</v>
      </c>
      <c r="T115" s="8" t="str">
        <f t="shared" si="14"/>
        <v>No</v>
      </c>
      <c r="U115" s="7">
        <f t="shared" si="15"/>
        <v>0</v>
      </c>
      <c r="V115" s="8">
        <f t="shared" si="16"/>
        <v>1</v>
      </c>
      <c r="W115" s="7">
        <f t="shared" si="17"/>
        <v>549</v>
      </c>
      <c r="Z115" s="3">
        <v>111</v>
      </c>
      <c r="AA115" s="3">
        <f t="shared" si="18"/>
        <v>0.24978247868470627</v>
      </c>
      <c r="AB115" s="3">
        <f t="shared" si="19"/>
        <v>0.18450399953290017</v>
      </c>
      <c r="AC115" s="3">
        <f t="shared" si="22"/>
        <v>75.951957201385611</v>
      </c>
      <c r="AD115" s="3">
        <f t="shared" si="22"/>
        <v>102.76872773982525</v>
      </c>
    </row>
    <row r="116" spans="2:30" x14ac:dyDescent="0.2">
      <c r="B116" s="8" t="s">
        <v>33</v>
      </c>
      <c r="C116" s="7">
        <v>1990</v>
      </c>
      <c r="D116" s="8" t="s">
        <v>28</v>
      </c>
      <c r="E116" s="7" t="s">
        <v>39</v>
      </c>
      <c r="F116" s="8" t="s">
        <v>35</v>
      </c>
      <c r="G116" s="7" t="s">
        <v>49</v>
      </c>
      <c r="H116" s="8" t="s">
        <v>28</v>
      </c>
      <c r="I116" s="7" t="s">
        <v>28</v>
      </c>
      <c r="J116" s="8" t="s">
        <v>28</v>
      </c>
      <c r="K116" s="7" t="s">
        <v>37</v>
      </c>
      <c r="L116" s="8" t="s">
        <v>45</v>
      </c>
      <c r="M116" s="7" t="s">
        <v>28</v>
      </c>
      <c r="N116" s="8">
        <v>0.20468146560591285</v>
      </c>
      <c r="O116" s="7">
        <v>0</v>
      </c>
      <c r="P116" s="8">
        <f t="shared" si="12"/>
        <v>0</v>
      </c>
      <c r="Q116" s="7">
        <v>2.5</v>
      </c>
      <c r="R116" s="8">
        <f t="shared" si="13"/>
        <v>1</v>
      </c>
      <c r="S116" s="7" t="s">
        <v>29</v>
      </c>
      <c r="T116" s="8" t="str">
        <f t="shared" si="14"/>
        <v>No</v>
      </c>
      <c r="U116" s="7">
        <f t="shared" si="15"/>
        <v>0</v>
      </c>
      <c r="V116" s="8">
        <f t="shared" si="16"/>
        <v>1</v>
      </c>
      <c r="W116" s="7">
        <f t="shared" si="17"/>
        <v>549</v>
      </c>
      <c r="Z116" s="3">
        <v>112</v>
      </c>
      <c r="AA116" s="3">
        <f t="shared" si="18"/>
        <v>0.25196956833366912</v>
      </c>
      <c r="AB116" s="3">
        <f t="shared" si="19"/>
        <v>0.18450399953290017</v>
      </c>
      <c r="AC116" s="3">
        <f t="shared" si="22"/>
        <v>76.203926769719274</v>
      </c>
      <c r="AD116" s="3">
        <f t="shared" si="22"/>
        <v>102.95323173935815</v>
      </c>
    </row>
    <row r="117" spans="2:30" x14ac:dyDescent="0.2">
      <c r="B117" s="8" t="s">
        <v>33</v>
      </c>
      <c r="C117" s="7">
        <v>1990</v>
      </c>
      <c r="D117" s="8" t="s">
        <v>28</v>
      </c>
      <c r="E117" s="7" t="s">
        <v>34</v>
      </c>
      <c r="F117" s="8" t="s">
        <v>35</v>
      </c>
      <c r="G117" s="7" t="s">
        <v>49</v>
      </c>
      <c r="H117" s="8" t="s">
        <v>28</v>
      </c>
      <c r="I117" s="7" t="s">
        <v>28</v>
      </c>
      <c r="J117" s="8" t="s">
        <v>28</v>
      </c>
      <c r="K117" s="7" t="s">
        <v>37</v>
      </c>
      <c r="L117" s="8" t="s">
        <v>45</v>
      </c>
      <c r="M117" s="7" t="s">
        <v>28</v>
      </c>
      <c r="N117" s="8">
        <v>0.37289072765582465</v>
      </c>
      <c r="O117" s="7">
        <v>0</v>
      </c>
      <c r="P117" s="8">
        <f t="shared" si="12"/>
        <v>0</v>
      </c>
      <c r="Q117" s="7">
        <v>2.5</v>
      </c>
      <c r="R117" s="8">
        <f t="shared" si="13"/>
        <v>1</v>
      </c>
      <c r="S117" s="7" t="s">
        <v>29</v>
      </c>
      <c r="T117" s="8" t="str">
        <f t="shared" si="14"/>
        <v>No</v>
      </c>
      <c r="U117" s="7">
        <f t="shared" si="15"/>
        <v>0</v>
      </c>
      <c r="V117" s="8">
        <f t="shared" si="16"/>
        <v>1</v>
      </c>
      <c r="W117" s="7">
        <f t="shared" si="17"/>
        <v>549</v>
      </c>
      <c r="Z117" s="3">
        <v>113</v>
      </c>
      <c r="AA117" s="3">
        <f t="shared" si="18"/>
        <v>0.25364465050569418</v>
      </c>
      <c r="AB117" s="3">
        <f t="shared" si="19"/>
        <v>0.18450399953290017</v>
      </c>
      <c r="AC117" s="3">
        <f t="shared" si="22"/>
        <v>76.457571420224966</v>
      </c>
      <c r="AD117" s="3">
        <f t="shared" si="22"/>
        <v>103.13773573889104</v>
      </c>
    </row>
    <row r="118" spans="2:30" x14ac:dyDescent="0.2">
      <c r="B118" s="8" t="s">
        <v>33</v>
      </c>
      <c r="C118" s="7">
        <v>1990</v>
      </c>
      <c r="D118" s="8" t="s">
        <v>28</v>
      </c>
      <c r="E118" s="7" t="s">
        <v>43</v>
      </c>
      <c r="F118" s="8" t="s">
        <v>35</v>
      </c>
      <c r="G118" s="7" t="s">
        <v>49</v>
      </c>
      <c r="H118" s="8" t="s">
        <v>28</v>
      </c>
      <c r="I118" s="7" t="s">
        <v>28</v>
      </c>
      <c r="J118" s="8" t="s">
        <v>28</v>
      </c>
      <c r="K118" s="7" t="s">
        <v>37</v>
      </c>
      <c r="L118" s="8" t="s">
        <v>45</v>
      </c>
      <c r="M118" s="7" t="s">
        <v>28</v>
      </c>
      <c r="N118" s="8">
        <v>1.036450178369009</v>
      </c>
      <c r="O118" s="7">
        <v>0</v>
      </c>
      <c r="P118" s="8">
        <f t="shared" si="12"/>
        <v>0</v>
      </c>
      <c r="Q118" s="7">
        <v>2.5</v>
      </c>
      <c r="R118" s="8">
        <f t="shared" si="13"/>
        <v>1</v>
      </c>
      <c r="S118" s="7" t="s">
        <v>29</v>
      </c>
      <c r="T118" s="8" t="str">
        <f t="shared" si="14"/>
        <v>No</v>
      </c>
      <c r="U118" s="7">
        <f t="shared" si="15"/>
        <v>0</v>
      </c>
      <c r="V118" s="8">
        <f t="shared" si="16"/>
        <v>1</v>
      </c>
      <c r="W118" s="7">
        <f t="shared" si="17"/>
        <v>549</v>
      </c>
      <c r="Z118" s="3">
        <v>114</v>
      </c>
      <c r="AA118" s="3">
        <f t="shared" si="18"/>
        <v>0.25531316826636158</v>
      </c>
      <c r="AB118" s="3">
        <f t="shared" si="19"/>
        <v>0.18450399953290017</v>
      </c>
      <c r="AC118" s="3">
        <f t="shared" si="22"/>
        <v>76.71288458849132</v>
      </c>
      <c r="AD118" s="3">
        <f t="shared" si="22"/>
        <v>103.32223973842393</v>
      </c>
    </row>
    <row r="119" spans="2:30" x14ac:dyDescent="0.2">
      <c r="B119" s="8" t="s">
        <v>33</v>
      </c>
      <c r="C119" s="7">
        <v>2000</v>
      </c>
      <c r="D119" s="8" t="s">
        <v>28</v>
      </c>
      <c r="E119" s="7" t="s">
        <v>34</v>
      </c>
      <c r="F119" s="8" t="s">
        <v>35</v>
      </c>
      <c r="G119" s="7" t="s">
        <v>49</v>
      </c>
      <c r="H119" s="8" t="s">
        <v>28</v>
      </c>
      <c r="I119" s="7" t="s">
        <v>28</v>
      </c>
      <c r="J119" s="8" t="s">
        <v>28</v>
      </c>
      <c r="K119" s="7" t="s">
        <v>37</v>
      </c>
      <c r="L119" s="8" t="s">
        <v>45</v>
      </c>
      <c r="M119" s="7" t="s">
        <v>28</v>
      </c>
      <c r="N119" s="8">
        <v>0.12212492497721363</v>
      </c>
      <c r="O119" s="7">
        <v>0</v>
      </c>
      <c r="P119" s="8">
        <f t="shared" si="12"/>
        <v>0</v>
      </c>
      <c r="Q119" s="7">
        <v>2.5</v>
      </c>
      <c r="R119" s="8">
        <f t="shared" si="13"/>
        <v>1</v>
      </c>
      <c r="S119" s="7" t="s">
        <v>29</v>
      </c>
      <c r="T119" s="8" t="str">
        <f t="shared" si="14"/>
        <v>No</v>
      </c>
      <c r="U119" s="7">
        <f t="shared" si="15"/>
        <v>0</v>
      </c>
      <c r="V119" s="8">
        <f t="shared" si="16"/>
        <v>1</v>
      </c>
      <c r="W119" s="7">
        <f t="shared" si="17"/>
        <v>549</v>
      </c>
      <c r="Z119" s="3">
        <v>115</v>
      </c>
      <c r="AA119" s="3">
        <f t="shared" si="18"/>
        <v>0.25737172799133184</v>
      </c>
      <c r="AB119" s="3">
        <f t="shared" si="19"/>
        <v>0.18450399953290017</v>
      </c>
      <c r="AC119" s="3">
        <f t="shared" ref="AC119:AD134" si="23">AC118+AA119</f>
        <v>76.970256316482647</v>
      </c>
      <c r="AD119" s="3">
        <f t="shared" si="23"/>
        <v>103.50674373795682</v>
      </c>
    </row>
    <row r="120" spans="2:30" x14ac:dyDescent="0.2">
      <c r="B120" s="8" t="s">
        <v>33</v>
      </c>
      <c r="C120" s="7">
        <v>1980</v>
      </c>
      <c r="D120" s="8" t="s">
        <v>28</v>
      </c>
      <c r="E120" s="7" t="s">
        <v>43</v>
      </c>
      <c r="F120" s="8" t="s">
        <v>35</v>
      </c>
      <c r="G120" s="7" t="s">
        <v>51</v>
      </c>
      <c r="H120" s="8" t="s">
        <v>28</v>
      </c>
      <c r="I120" s="7" t="s">
        <v>28</v>
      </c>
      <c r="J120" s="8" t="s">
        <v>28</v>
      </c>
      <c r="K120" s="7" t="s">
        <v>37</v>
      </c>
      <c r="L120" s="8" t="s">
        <v>38</v>
      </c>
      <c r="M120" s="7" t="s">
        <v>28</v>
      </c>
      <c r="N120" s="8">
        <v>4.0036375644499501E-2</v>
      </c>
      <c r="O120" s="7">
        <v>0</v>
      </c>
      <c r="P120" s="8">
        <f t="shared" si="12"/>
        <v>0</v>
      </c>
      <c r="Q120" s="7">
        <v>2.5</v>
      </c>
      <c r="R120" s="8">
        <f t="shared" si="13"/>
        <v>1</v>
      </c>
      <c r="S120" s="7" t="s">
        <v>29</v>
      </c>
      <c r="T120" s="8" t="str">
        <f t="shared" si="14"/>
        <v>No</v>
      </c>
      <c r="U120" s="7">
        <f t="shared" si="15"/>
        <v>0</v>
      </c>
      <c r="V120" s="8">
        <f t="shared" si="16"/>
        <v>1</v>
      </c>
      <c r="W120" s="7">
        <f t="shared" si="17"/>
        <v>549</v>
      </c>
      <c r="Z120" s="3">
        <v>116</v>
      </c>
      <c r="AA120" s="3">
        <f t="shared" si="18"/>
        <v>0.778674258658684</v>
      </c>
      <c r="AB120" s="3">
        <f t="shared" si="19"/>
        <v>0.55351199859870059</v>
      </c>
      <c r="AC120" s="3">
        <f t="shared" si="23"/>
        <v>77.74893057514133</v>
      </c>
      <c r="AD120" s="3">
        <f t="shared" si="23"/>
        <v>104.06025573655552</v>
      </c>
    </row>
    <row r="121" spans="2:30" x14ac:dyDescent="0.2">
      <c r="B121" s="8" t="s">
        <v>33</v>
      </c>
      <c r="C121" s="7">
        <v>1990</v>
      </c>
      <c r="D121" s="8" t="s">
        <v>28</v>
      </c>
      <c r="E121" s="7" t="s">
        <v>39</v>
      </c>
      <c r="F121" s="8" t="s">
        <v>35</v>
      </c>
      <c r="G121" s="7" t="s">
        <v>51</v>
      </c>
      <c r="H121" s="8" t="s">
        <v>28</v>
      </c>
      <c r="I121" s="7" t="s">
        <v>28</v>
      </c>
      <c r="J121" s="8" t="s">
        <v>28</v>
      </c>
      <c r="K121" s="7" t="s">
        <v>37</v>
      </c>
      <c r="L121" s="8" t="s">
        <v>38</v>
      </c>
      <c r="M121" s="7" t="s">
        <v>28</v>
      </c>
      <c r="N121" s="8">
        <v>3.4539044870684363E-2</v>
      </c>
      <c r="O121" s="7">
        <v>0</v>
      </c>
      <c r="P121" s="8">
        <f t="shared" si="12"/>
        <v>0</v>
      </c>
      <c r="Q121" s="7">
        <v>2.5</v>
      </c>
      <c r="R121" s="8">
        <f t="shared" si="13"/>
        <v>1</v>
      </c>
      <c r="S121" s="7" t="s">
        <v>29</v>
      </c>
      <c r="T121" s="8" t="str">
        <f t="shared" si="14"/>
        <v>No</v>
      </c>
      <c r="U121" s="7">
        <f t="shared" si="15"/>
        <v>0</v>
      </c>
      <c r="V121" s="8">
        <f t="shared" si="16"/>
        <v>1</v>
      </c>
      <c r="W121" s="7">
        <f t="shared" si="17"/>
        <v>549</v>
      </c>
      <c r="Z121" s="3">
        <v>117</v>
      </c>
      <c r="AA121" s="3">
        <f t="shared" si="18"/>
        <v>0.26416898872599176</v>
      </c>
      <c r="AB121" s="3">
        <f t="shared" si="19"/>
        <v>0.18450399953290017</v>
      </c>
      <c r="AC121" s="3">
        <f t="shared" si="23"/>
        <v>78.013099563867328</v>
      </c>
      <c r="AD121" s="3">
        <f t="shared" si="23"/>
        <v>104.24475973608841</v>
      </c>
    </row>
    <row r="122" spans="2:30" x14ac:dyDescent="0.2">
      <c r="B122" s="8" t="s">
        <v>33</v>
      </c>
      <c r="C122" s="7">
        <v>1990</v>
      </c>
      <c r="D122" s="8" t="s">
        <v>28</v>
      </c>
      <c r="E122" s="7" t="s">
        <v>43</v>
      </c>
      <c r="F122" s="8" t="s">
        <v>35</v>
      </c>
      <c r="G122" s="7" t="s">
        <v>51</v>
      </c>
      <c r="H122" s="8" t="s">
        <v>28</v>
      </c>
      <c r="I122" s="7" t="s">
        <v>28</v>
      </c>
      <c r="J122" s="8" t="s">
        <v>28</v>
      </c>
      <c r="K122" s="7" t="s">
        <v>37</v>
      </c>
      <c r="L122" s="8" t="s">
        <v>38</v>
      </c>
      <c r="M122" s="7" t="s">
        <v>28</v>
      </c>
      <c r="N122" s="8">
        <v>0.18063891104801075</v>
      </c>
      <c r="O122" s="7">
        <v>0</v>
      </c>
      <c r="P122" s="8">
        <f t="shared" si="12"/>
        <v>0</v>
      </c>
      <c r="Q122" s="7">
        <v>2.5</v>
      </c>
      <c r="R122" s="8">
        <f t="shared" si="13"/>
        <v>1</v>
      </c>
      <c r="S122" s="7" t="s">
        <v>29</v>
      </c>
      <c r="T122" s="8" t="str">
        <f t="shared" si="14"/>
        <v>No</v>
      </c>
      <c r="U122" s="7">
        <f t="shared" si="15"/>
        <v>0</v>
      </c>
      <c r="V122" s="8">
        <f t="shared" si="16"/>
        <v>1</v>
      </c>
      <c r="W122" s="7">
        <f t="shared" si="17"/>
        <v>549</v>
      </c>
      <c r="Z122" s="3">
        <v>118</v>
      </c>
      <c r="AA122" s="3">
        <f t="shared" si="18"/>
        <v>1.3209701036402186</v>
      </c>
      <c r="AB122" s="3">
        <f t="shared" si="19"/>
        <v>0.9225199976645011</v>
      </c>
      <c r="AC122" s="3">
        <f t="shared" si="23"/>
        <v>79.334069667507549</v>
      </c>
      <c r="AD122" s="3">
        <f t="shared" si="23"/>
        <v>105.16727973375291</v>
      </c>
    </row>
    <row r="123" spans="2:30" x14ac:dyDescent="0.2">
      <c r="B123" s="8" t="s">
        <v>33</v>
      </c>
      <c r="C123" s="7">
        <v>1880</v>
      </c>
      <c r="D123" s="8" t="s">
        <v>28</v>
      </c>
      <c r="E123" s="7" t="s">
        <v>39</v>
      </c>
      <c r="F123" s="8" t="s">
        <v>35</v>
      </c>
      <c r="G123" s="7" t="s">
        <v>51</v>
      </c>
      <c r="H123" s="8" t="s">
        <v>28</v>
      </c>
      <c r="I123" s="7" t="s">
        <v>28</v>
      </c>
      <c r="J123" s="8" t="s">
        <v>28</v>
      </c>
      <c r="K123" s="7" t="s">
        <v>37</v>
      </c>
      <c r="L123" s="8" t="s">
        <v>42</v>
      </c>
      <c r="M123" s="7" t="s">
        <v>28</v>
      </c>
      <c r="N123" s="8">
        <v>0.12744624918129471</v>
      </c>
      <c r="O123" s="7">
        <v>0</v>
      </c>
      <c r="P123" s="8">
        <f t="shared" si="12"/>
        <v>0</v>
      </c>
      <c r="Q123" s="7">
        <v>2.5</v>
      </c>
      <c r="R123" s="8">
        <f t="shared" si="13"/>
        <v>1</v>
      </c>
      <c r="S123" s="7" t="s">
        <v>29</v>
      </c>
      <c r="T123" s="8" t="str">
        <f t="shared" si="14"/>
        <v>No</v>
      </c>
      <c r="U123" s="7">
        <f t="shared" si="15"/>
        <v>0</v>
      </c>
      <c r="V123" s="8">
        <f t="shared" si="16"/>
        <v>1</v>
      </c>
      <c r="W123" s="7">
        <f t="shared" si="17"/>
        <v>549</v>
      </c>
      <c r="Z123" s="3">
        <v>119</v>
      </c>
      <c r="AA123" s="3">
        <f t="shared" si="18"/>
        <v>0.27416769834536558</v>
      </c>
      <c r="AB123" s="3">
        <f t="shared" si="19"/>
        <v>0.18450399953290017</v>
      </c>
      <c r="AC123" s="3">
        <f t="shared" si="23"/>
        <v>79.608237365852915</v>
      </c>
      <c r="AD123" s="3">
        <f t="shared" si="23"/>
        <v>105.3517837332858</v>
      </c>
    </row>
    <row r="124" spans="2:30" x14ac:dyDescent="0.2">
      <c r="B124" s="8" t="s">
        <v>33</v>
      </c>
      <c r="C124" s="7">
        <v>1930</v>
      </c>
      <c r="D124" s="8" t="s">
        <v>28</v>
      </c>
      <c r="E124" s="7" t="s">
        <v>39</v>
      </c>
      <c r="F124" s="8" t="s">
        <v>35</v>
      </c>
      <c r="G124" s="7" t="s">
        <v>51</v>
      </c>
      <c r="H124" s="8" t="s">
        <v>28</v>
      </c>
      <c r="I124" s="7" t="s">
        <v>28</v>
      </c>
      <c r="J124" s="8" t="s">
        <v>28</v>
      </c>
      <c r="K124" s="7" t="s">
        <v>37</v>
      </c>
      <c r="L124" s="8" t="s">
        <v>42</v>
      </c>
      <c r="M124" s="7" t="s">
        <v>28</v>
      </c>
      <c r="N124" s="8">
        <v>1.5335282549753393E-2</v>
      </c>
      <c r="O124" s="7">
        <v>0</v>
      </c>
      <c r="P124" s="8">
        <f t="shared" si="12"/>
        <v>0</v>
      </c>
      <c r="Q124" s="7">
        <v>2.5</v>
      </c>
      <c r="R124" s="8">
        <f t="shared" si="13"/>
        <v>1</v>
      </c>
      <c r="S124" s="7" t="s">
        <v>29</v>
      </c>
      <c r="T124" s="8" t="str">
        <f t="shared" si="14"/>
        <v>No</v>
      </c>
      <c r="U124" s="7">
        <f t="shared" si="15"/>
        <v>0</v>
      </c>
      <c r="V124" s="8">
        <f t="shared" si="16"/>
        <v>1</v>
      </c>
      <c r="W124" s="7">
        <f t="shared" si="17"/>
        <v>549</v>
      </c>
      <c r="Z124" s="3">
        <v>120</v>
      </c>
      <c r="AA124" s="3">
        <f t="shared" si="18"/>
        <v>0.84201601048606156</v>
      </c>
      <c r="AB124" s="3">
        <f t="shared" si="19"/>
        <v>0.55351199859870059</v>
      </c>
      <c r="AC124" s="3">
        <f t="shared" si="23"/>
        <v>80.450253376338978</v>
      </c>
      <c r="AD124" s="3">
        <f t="shared" si="23"/>
        <v>105.90529573188449</v>
      </c>
    </row>
    <row r="125" spans="2:30" x14ac:dyDescent="0.2">
      <c r="B125" s="8" t="s">
        <v>33</v>
      </c>
      <c r="C125" s="7">
        <v>1940</v>
      </c>
      <c r="D125" s="8" t="s">
        <v>28</v>
      </c>
      <c r="E125" s="7" t="s">
        <v>39</v>
      </c>
      <c r="F125" s="8" t="s">
        <v>35</v>
      </c>
      <c r="G125" s="7" t="s">
        <v>51</v>
      </c>
      <c r="H125" s="8" t="s">
        <v>28</v>
      </c>
      <c r="I125" s="7" t="s">
        <v>28</v>
      </c>
      <c r="J125" s="8" t="s">
        <v>28</v>
      </c>
      <c r="K125" s="7" t="s">
        <v>37</v>
      </c>
      <c r="L125" s="8" t="s">
        <v>42</v>
      </c>
      <c r="M125" s="7" t="s">
        <v>28</v>
      </c>
      <c r="N125" s="8">
        <v>0.17051723274712388</v>
      </c>
      <c r="O125" s="7">
        <v>0</v>
      </c>
      <c r="P125" s="8">
        <f t="shared" si="12"/>
        <v>0</v>
      </c>
      <c r="Q125" s="7">
        <v>2.5</v>
      </c>
      <c r="R125" s="8">
        <f t="shared" si="13"/>
        <v>1</v>
      </c>
      <c r="S125" s="7" t="s">
        <v>29</v>
      </c>
      <c r="T125" s="8" t="str">
        <f t="shared" si="14"/>
        <v>No</v>
      </c>
      <c r="U125" s="7">
        <f t="shared" si="15"/>
        <v>0</v>
      </c>
      <c r="V125" s="8">
        <f t="shared" si="16"/>
        <v>1</v>
      </c>
      <c r="W125" s="7">
        <f t="shared" si="17"/>
        <v>549</v>
      </c>
      <c r="Z125" s="3">
        <v>121</v>
      </c>
      <c r="AA125" s="3">
        <f t="shared" si="18"/>
        <v>0.28085606493630255</v>
      </c>
      <c r="AB125" s="3">
        <f t="shared" si="19"/>
        <v>0.18450399953290017</v>
      </c>
      <c r="AC125" s="3">
        <f t="shared" si="23"/>
        <v>80.731109441275279</v>
      </c>
      <c r="AD125" s="3">
        <f t="shared" si="23"/>
        <v>106.08979973141739</v>
      </c>
    </row>
    <row r="126" spans="2:30" x14ac:dyDescent="0.2">
      <c r="B126" s="8" t="s">
        <v>33</v>
      </c>
      <c r="C126" s="7">
        <v>1940</v>
      </c>
      <c r="D126" s="8" t="s">
        <v>28</v>
      </c>
      <c r="E126" s="7" t="s">
        <v>34</v>
      </c>
      <c r="F126" s="8" t="s">
        <v>35</v>
      </c>
      <c r="G126" s="7" t="s">
        <v>51</v>
      </c>
      <c r="H126" s="8" t="s">
        <v>28</v>
      </c>
      <c r="I126" s="7" t="s">
        <v>28</v>
      </c>
      <c r="J126" s="8" t="s">
        <v>28</v>
      </c>
      <c r="K126" s="7" t="s">
        <v>37</v>
      </c>
      <c r="L126" s="8" t="s">
        <v>42</v>
      </c>
      <c r="M126" s="7" t="s">
        <v>28</v>
      </c>
      <c r="N126" s="8">
        <v>1.2384560508042763E-2</v>
      </c>
      <c r="O126" s="7">
        <v>0</v>
      </c>
      <c r="P126" s="8">
        <f t="shared" si="12"/>
        <v>0</v>
      </c>
      <c r="Q126" s="7">
        <v>2.5</v>
      </c>
      <c r="R126" s="8">
        <f t="shared" si="13"/>
        <v>1</v>
      </c>
      <c r="S126" s="7" t="s">
        <v>29</v>
      </c>
      <c r="T126" s="8" t="str">
        <f t="shared" si="14"/>
        <v>No</v>
      </c>
      <c r="U126" s="7">
        <f t="shared" si="15"/>
        <v>0</v>
      </c>
      <c r="V126" s="8">
        <f t="shared" si="16"/>
        <v>1</v>
      </c>
      <c r="W126" s="7">
        <f t="shared" si="17"/>
        <v>549</v>
      </c>
      <c r="Z126" s="3">
        <v>122</v>
      </c>
      <c r="AA126" s="3">
        <f t="shared" si="18"/>
        <v>0.28259474714751581</v>
      </c>
      <c r="AB126" s="3">
        <f t="shared" si="19"/>
        <v>0.18450399953290017</v>
      </c>
      <c r="AC126" s="3">
        <f t="shared" si="23"/>
        <v>81.013704188422793</v>
      </c>
      <c r="AD126" s="3">
        <f t="shared" si="23"/>
        <v>106.27430373095028</v>
      </c>
    </row>
    <row r="127" spans="2:30" x14ac:dyDescent="0.2">
      <c r="B127" s="8" t="s">
        <v>33</v>
      </c>
      <c r="C127" s="7">
        <v>1960</v>
      </c>
      <c r="D127" s="8" t="s">
        <v>28</v>
      </c>
      <c r="E127" s="7" t="s">
        <v>34</v>
      </c>
      <c r="F127" s="8" t="s">
        <v>35</v>
      </c>
      <c r="G127" s="7" t="s">
        <v>51</v>
      </c>
      <c r="H127" s="8" t="s">
        <v>28</v>
      </c>
      <c r="I127" s="7" t="s">
        <v>28</v>
      </c>
      <c r="J127" s="8" t="s">
        <v>28</v>
      </c>
      <c r="K127" s="7" t="s">
        <v>37</v>
      </c>
      <c r="L127" s="8" t="s">
        <v>42</v>
      </c>
      <c r="M127" s="7" t="s">
        <v>28</v>
      </c>
      <c r="N127" s="8">
        <v>7.5991950972788824E-2</v>
      </c>
      <c r="O127" s="7">
        <v>0</v>
      </c>
      <c r="P127" s="8">
        <f t="shared" si="12"/>
        <v>0</v>
      </c>
      <c r="Q127" s="7">
        <v>2.5</v>
      </c>
      <c r="R127" s="8">
        <f t="shared" si="13"/>
        <v>1</v>
      </c>
      <c r="S127" s="7" t="s">
        <v>29</v>
      </c>
      <c r="T127" s="8" t="str">
        <f t="shared" si="14"/>
        <v>No</v>
      </c>
      <c r="U127" s="7">
        <f t="shared" si="15"/>
        <v>0</v>
      </c>
      <c r="V127" s="8">
        <f t="shared" si="16"/>
        <v>1</v>
      </c>
      <c r="W127" s="7">
        <f t="shared" si="17"/>
        <v>549</v>
      </c>
      <c r="Z127" s="3">
        <v>123</v>
      </c>
      <c r="AA127" s="3">
        <f t="shared" si="18"/>
        <v>0.28654379370989241</v>
      </c>
      <c r="AB127" s="3">
        <f t="shared" si="19"/>
        <v>0.18450399953290017</v>
      </c>
      <c r="AC127" s="3">
        <f t="shared" si="23"/>
        <v>81.300247982132689</v>
      </c>
      <c r="AD127" s="3">
        <f t="shared" si="23"/>
        <v>106.45880773048317</v>
      </c>
    </row>
    <row r="128" spans="2:30" x14ac:dyDescent="0.2">
      <c r="B128" s="8" t="s">
        <v>33</v>
      </c>
      <c r="C128" s="7">
        <v>1980</v>
      </c>
      <c r="D128" s="8" t="s">
        <v>28</v>
      </c>
      <c r="E128" s="7" t="s">
        <v>39</v>
      </c>
      <c r="F128" s="8" t="s">
        <v>35</v>
      </c>
      <c r="G128" s="7" t="s">
        <v>51</v>
      </c>
      <c r="H128" s="8" t="s">
        <v>28</v>
      </c>
      <c r="I128" s="7" t="s">
        <v>28</v>
      </c>
      <c r="J128" s="8" t="s">
        <v>28</v>
      </c>
      <c r="K128" s="7" t="s">
        <v>37</v>
      </c>
      <c r="L128" s="8" t="s">
        <v>42</v>
      </c>
      <c r="M128" s="7" t="s">
        <v>28</v>
      </c>
      <c r="N128" s="8">
        <v>0.12538780184010812</v>
      </c>
      <c r="O128" s="7">
        <v>0</v>
      </c>
      <c r="P128" s="8">
        <f t="shared" si="12"/>
        <v>0</v>
      </c>
      <c r="Q128" s="7">
        <v>2.5</v>
      </c>
      <c r="R128" s="8">
        <f t="shared" si="13"/>
        <v>1</v>
      </c>
      <c r="S128" s="7" t="s">
        <v>29</v>
      </c>
      <c r="T128" s="8" t="str">
        <f t="shared" si="14"/>
        <v>No</v>
      </c>
      <c r="U128" s="7">
        <f t="shared" si="15"/>
        <v>0</v>
      </c>
      <c r="V128" s="8">
        <f t="shared" si="16"/>
        <v>1</v>
      </c>
      <c r="W128" s="7">
        <f t="shared" si="17"/>
        <v>549</v>
      </c>
      <c r="Z128" s="3">
        <v>124</v>
      </c>
      <c r="AA128" s="3">
        <f t="shared" si="18"/>
        <v>0.28711885157292799</v>
      </c>
      <c r="AB128" s="3">
        <f t="shared" si="19"/>
        <v>0.18450399953290017</v>
      </c>
      <c r="AC128" s="3">
        <f t="shared" si="23"/>
        <v>81.587366833705616</v>
      </c>
      <c r="AD128" s="3">
        <f t="shared" si="23"/>
        <v>106.64331173001607</v>
      </c>
    </row>
    <row r="129" spans="2:30" x14ac:dyDescent="0.2">
      <c r="B129" s="8" t="s">
        <v>33</v>
      </c>
      <c r="C129" s="7">
        <v>1980</v>
      </c>
      <c r="D129" s="8" t="s">
        <v>28</v>
      </c>
      <c r="E129" s="7" t="s">
        <v>43</v>
      </c>
      <c r="F129" s="8" t="s">
        <v>35</v>
      </c>
      <c r="G129" s="7" t="s">
        <v>51</v>
      </c>
      <c r="H129" s="8" t="s">
        <v>28</v>
      </c>
      <c r="I129" s="7" t="s">
        <v>28</v>
      </c>
      <c r="J129" s="8" t="s">
        <v>28</v>
      </c>
      <c r="K129" s="7" t="s">
        <v>37</v>
      </c>
      <c r="L129" s="8" t="s">
        <v>42</v>
      </c>
      <c r="M129" s="7" t="s">
        <v>28</v>
      </c>
      <c r="N129" s="8">
        <v>0.20658927739555044</v>
      </c>
      <c r="O129" s="7">
        <v>0</v>
      </c>
      <c r="P129" s="8">
        <f t="shared" si="12"/>
        <v>0</v>
      </c>
      <c r="Q129" s="7">
        <v>2.5</v>
      </c>
      <c r="R129" s="8">
        <f t="shared" si="13"/>
        <v>1</v>
      </c>
      <c r="S129" s="7" t="s">
        <v>29</v>
      </c>
      <c r="T129" s="8" t="str">
        <f t="shared" si="14"/>
        <v>No</v>
      </c>
      <c r="U129" s="7">
        <f t="shared" si="15"/>
        <v>0</v>
      </c>
      <c r="V129" s="8">
        <f t="shared" si="16"/>
        <v>1</v>
      </c>
      <c r="W129" s="7">
        <f t="shared" si="17"/>
        <v>549</v>
      </c>
      <c r="Z129" s="3">
        <v>125</v>
      </c>
      <c r="AA129" s="3">
        <f t="shared" si="18"/>
        <v>0.29425439628190797</v>
      </c>
      <c r="AB129" s="3">
        <f t="shared" si="19"/>
        <v>0.18450399953290017</v>
      </c>
      <c r="AC129" s="3">
        <f t="shared" si="23"/>
        <v>81.88162122998753</v>
      </c>
      <c r="AD129" s="3">
        <f t="shared" si="23"/>
        <v>106.82781572954896</v>
      </c>
    </row>
    <row r="130" spans="2:30" x14ac:dyDescent="0.2">
      <c r="B130" s="8" t="s">
        <v>33</v>
      </c>
      <c r="C130" s="7">
        <v>1990</v>
      </c>
      <c r="D130" s="8" t="s">
        <v>28</v>
      </c>
      <c r="E130" s="7" t="s">
        <v>43</v>
      </c>
      <c r="F130" s="8" t="s">
        <v>35</v>
      </c>
      <c r="G130" s="7" t="s">
        <v>51</v>
      </c>
      <c r="H130" s="8" t="s">
        <v>28</v>
      </c>
      <c r="I130" s="7" t="s">
        <v>28</v>
      </c>
      <c r="J130" s="8" t="s">
        <v>28</v>
      </c>
      <c r="K130" s="7" t="s">
        <v>37</v>
      </c>
      <c r="L130" s="8" t="s">
        <v>42</v>
      </c>
      <c r="M130" s="7" t="s">
        <v>28</v>
      </c>
      <c r="N130" s="8">
        <v>0.21668898659527144</v>
      </c>
      <c r="O130" s="7">
        <v>0</v>
      </c>
      <c r="P130" s="8">
        <f t="shared" si="12"/>
        <v>0</v>
      </c>
      <c r="Q130" s="7">
        <v>2.5</v>
      </c>
      <c r="R130" s="8">
        <f t="shared" si="13"/>
        <v>1</v>
      </c>
      <c r="S130" s="7" t="s">
        <v>29</v>
      </c>
      <c r="T130" s="8" t="str">
        <f t="shared" si="14"/>
        <v>No</v>
      </c>
      <c r="U130" s="7">
        <f t="shared" si="15"/>
        <v>0</v>
      </c>
      <c r="V130" s="8">
        <f t="shared" si="16"/>
        <v>1</v>
      </c>
      <c r="W130" s="7">
        <f t="shared" si="17"/>
        <v>549</v>
      </c>
      <c r="Z130" s="3">
        <v>126</v>
      </c>
      <c r="AA130" s="3">
        <f t="shared" si="18"/>
        <v>6.5441583432128319</v>
      </c>
      <c r="AB130" s="3">
        <f t="shared" si="19"/>
        <v>4.0590879897238041</v>
      </c>
      <c r="AC130" s="3">
        <f t="shared" si="23"/>
        <v>88.425779573200359</v>
      </c>
      <c r="AD130" s="3">
        <f t="shared" si="23"/>
        <v>110.88690371927277</v>
      </c>
    </row>
    <row r="131" spans="2:30" x14ac:dyDescent="0.2">
      <c r="B131" s="8" t="s">
        <v>33</v>
      </c>
      <c r="C131" s="7">
        <v>2000</v>
      </c>
      <c r="D131" s="8" t="s">
        <v>28</v>
      </c>
      <c r="E131" s="7" t="s">
        <v>43</v>
      </c>
      <c r="F131" s="8" t="s">
        <v>35</v>
      </c>
      <c r="G131" s="7" t="s">
        <v>51</v>
      </c>
      <c r="H131" s="8" t="s">
        <v>28</v>
      </c>
      <c r="I131" s="7" t="s">
        <v>28</v>
      </c>
      <c r="J131" s="8" t="s">
        <v>28</v>
      </c>
      <c r="K131" s="7" t="s">
        <v>37</v>
      </c>
      <c r="L131" s="8" t="s">
        <v>42</v>
      </c>
      <c r="M131" s="7" t="s">
        <v>28</v>
      </c>
      <c r="N131" s="8">
        <v>8.1923381143788644E-3</v>
      </c>
      <c r="O131" s="7">
        <v>0</v>
      </c>
      <c r="P131" s="8">
        <f t="shared" si="12"/>
        <v>0</v>
      </c>
      <c r="Q131" s="7">
        <v>2.5</v>
      </c>
      <c r="R131" s="8">
        <f t="shared" si="13"/>
        <v>1</v>
      </c>
      <c r="S131" s="7" t="s">
        <v>29</v>
      </c>
      <c r="T131" s="8" t="str">
        <f t="shared" si="14"/>
        <v>No</v>
      </c>
      <c r="U131" s="7">
        <f t="shared" si="15"/>
        <v>0</v>
      </c>
      <c r="V131" s="8">
        <f t="shared" si="16"/>
        <v>1</v>
      </c>
      <c r="W131" s="7">
        <f t="shared" si="17"/>
        <v>549</v>
      </c>
      <c r="Z131" s="3">
        <v>127</v>
      </c>
      <c r="AA131" s="3">
        <f t="shared" si="18"/>
        <v>0.30709863043969898</v>
      </c>
      <c r="AB131" s="3">
        <f t="shared" si="19"/>
        <v>0.18450399953290017</v>
      </c>
      <c r="AC131" s="3">
        <f t="shared" si="23"/>
        <v>88.732878203640055</v>
      </c>
      <c r="AD131" s="3">
        <f t="shared" si="23"/>
        <v>111.07140771880566</v>
      </c>
    </row>
    <row r="132" spans="2:30" x14ac:dyDescent="0.2">
      <c r="B132" s="8" t="s">
        <v>33</v>
      </c>
      <c r="C132" s="7">
        <v>1880</v>
      </c>
      <c r="D132" s="8" t="s">
        <v>28</v>
      </c>
      <c r="E132" s="7" t="s">
        <v>39</v>
      </c>
      <c r="F132" s="8" t="s">
        <v>35</v>
      </c>
      <c r="G132" s="7" t="s">
        <v>51</v>
      </c>
      <c r="H132" s="8" t="s">
        <v>28</v>
      </c>
      <c r="I132" s="7" t="s">
        <v>28</v>
      </c>
      <c r="J132" s="8" t="s">
        <v>28</v>
      </c>
      <c r="K132" s="7" t="s">
        <v>37</v>
      </c>
      <c r="L132" s="8" t="s">
        <v>44</v>
      </c>
      <c r="M132" s="7" t="s">
        <v>28</v>
      </c>
      <c r="N132" s="8">
        <v>0.13082189432456021</v>
      </c>
      <c r="O132" s="7">
        <v>0</v>
      </c>
      <c r="P132" s="8">
        <f t="shared" si="12"/>
        <v>0</v>
      </c>
      <c r="Q132" s="7">
        <v>2.5</v>
      </c>
      <c r="R132" s="8">
        <f t="shared" si="13"/>
        <v>1</v>
      </c>
      <c r="S132" s="7" t="s">
        <v>29</v>
      </c>
      <c r="T132" s="8" t="str">
        <f t="shared" si="14"/>
        <v>No</v>
      </c>
      <c r="U132" s="7">
        <f t="shared" si="15"/>
        <v>0</v>
      </c>
      <c r="V132" s="8">
        <f t="shared" si="16"/>
        <v>1</v>
      </c>
      <c r="W132" s="7">
        <f t="shared" si="17"/>
        <v>549</v>
      </c>
      <c r="Z132" s="3">
        <v>128</v>
      </c>
      <c r="AA132" s="3">
        <f t="shared" si="18"/>
        <v>0.3085096134648066</v>
      </c>
      <c r="AB132" s="3">
        <f t="shared" si="19"/>
        <v>0.18450399953290017</v>
      </c>
      <c r="AC132" s="3">
        <f t="shared" si="23"/>
        <v>89.041387817104862</v>
      </c>
      <c r="AD132" s="3">
        <f t="shared" si="23"/>
        <v>111.25591171833855</v>
      </c>
    </row>
    <row r="133" spans="2:30" x14ac:dyDescent="0.2">
      <c r="B133" s="8" t="s">
        <v>33</v>
      </c>
      <c r="C133" s="7">
        <v>1930</v>
      </c>
      <c r="D133" s="8" t="s">
        <v>28</v>
      </c>
      <c r="E133" s="7" t="s">
        <v>46</v>
      </c>
      <c r="F133" s="8" t="s">
        <v>35</v>
      </c>
      <c r="G133" s="7" t="s">
        <v>51</v>
      </c>
      <c r="H133" s="8" t="s">
        <v>28</v>
      </c>
      <c r="I133" s="7" t="s">
        <v>28</v>
      </c>
      <c r="J133" s="8" t="s">
        <v>28</v>
      </c>
      <c r="K133" s="7" t="s">
        <v>37</v>
      </c>
      <c r="L133" s="8" t="s">
        <v>44</v>
      </c>
      <c r="M133" s="7" t="s">
        <v>28</v>
      </c>
      <c r="N133" s="8">
        <v>5.6195415723233291E-2</v>
      </c>
      <c r="O133" s="7">
        <v>0</v>
      </c>
      <c r="P133" s="8">
        <f t="shared" ref="P133:P196" si="24">O133/3</f>
        <v>0</v>
      </c>
      <c r="Q133" s="7">
        <v>2.5</v>
      </c>
      <c r="R133" s="8">
        <f t="shared" ref="R133:R196" si="25">1-(P133/Q133)</f>
        <v>1</v>
      </c>
      <c r="S133" s="7" t="s">
        <v>29</v>
      </c>
      <c r="T133" s="8" t="str">
        <f t="shared" ref="T133:T196" si="26">IF(AND(R133&lt;0.5,R133&gt;-0.5),"Yes","No")</f>
        <v>No</v>
      </c>
      <c r="U133" s="7">
        <f t="shared" ref="U133:U196" si="27">IF(ISERR(P133/(N133/1000)),0,P133/(N133/1000))</f>
        <v>0</v>
      </c>
      <c r="V133" s="8">
        <f t="shared" ref="V133:V196" si="28">IF(U133&lt;=12,1,IF(U133&lt;25,2,IF(U133&lt;50,3,IF(U133&lt;100,4,5))))</f>
        <v>1</v>
      </c>
      <c r="W133" s="7">
        <f t="shared" ref="W133:W196" si="29">RANK(U133,U$5:U$10000)</f>
        <v>549</v>
      </c>
      <c r="Z133" s="3">
        <v>129</v>
      </c>
      <c r="AA133" s="3">
        <f t="shared" si="18"/>
        <v>0.30886947233008843</v>
      </c>
      <c r="AB133" s="3">
        <f t="shared" si="19"/>
        <v>0.18450399953290017</v>
      </c>
      <c r="AC133" s="3">
        <f t="shared" si="23"/>
        <v>89.35025728943495</v>
      </c>
      <c r="AD133" s="3">
        <f t="shared" si="23"/>
        <v>111.44041571787145</v>
      </c>
    </row>
    <row r="134" spans="2:30" x14ac:dyDescent="0.2">
      <c r="B134" s="8" t="s">
        <v>33</v>
      </c>
      <c r="C134" s="7">
        <v>1960</v>
      </c>
      <c r="D134" s="8" t="s">
        <v>28</v>
      </c>
      <c r="E134" s="7" t="s">
        <v>39</v>
      </c>
      <c r="F134" s="8" t="s">
        <v>35</v>
      </c>
      <c r="G134" s="7" t="s">
        <v>51</v>
      </c>
      <c r="H134" s="8" t="s">
        <v>28</v>
      </c>
      <c r="I134" s="7" t="s">
        <v>28</v>
      </c>
      <c r="J134" s="8" t="s">
        <v>28</v>
      </c>
      <c r="K134" s="7" t="s">
        <v>37</v>
      </c>
      <c r="L134" s="8" t="s">
        <v>44</v>
      </c>
      <c r="M134" s="7" t="s">
        <v>28</v>
      </c>
      <c r="N134" s="8">
        <v>0.10867072643177245</v>
      </c>
      <c r="O134" s="7">
        <v>0</v>
      </c>
      <c r="P134" s="8">
        <f t="shared" si="24"/>
        <v>0</v>
      </c>
      <c r="Q134" s="7">
        <v>2.5</v>
      </c>
      <c r="R134" s="8">
        <f t="shared" si="25"/>
        <v>1</v>
      </c>
      <c r="S134" s="7" t="s">
        <v>29</v>
      </c>
      <c r="T134" s="8" t="str">
        <f t="shared" si="26"/>
        <v>No</v>
      </c>
      <c r="U134" s="7">
        <f t="shared" si="27"/>
        <v>0</v>
      </c>
      <c r="V134" s="8">
        <f t="shared" si="28"/>
        <v>1</v>
      </c>
      <c r="W134" s="7">
        <f t="shared" si="29"/>
        <v>549</v>
      </c>
      <c r="Z134" s="3">
        <v>130</v>
      </c>
      <c r="AA134" s="3">
        <f t="shared" si="18"/>
        <v>0.30947138456571099</v>
      </c>
      <c r="AB134" s="3">
        <f t="shared" si="19"/>
        <v>0.18450399953290017</v>
      </c>
      <c r="AC134" s="3">
        <f t="shared" si="23"/>
        <v>89.659728674000661</v>
      </c>
      <c r="AD134" s="3">
        <f t="shared" si="23"/>
        <v>111.62491971740434</v>
      </c>
    </row>
    <row r="135" spans="2:30" x14ac:dyDescent="0.2">
      <c r="B135" s="8" t="s">
        <v>33</v>
      </c>
      <c r="C135" s="7">
        <v>1980</v>
      </c>
      <c r="D135" s="8" t="s">
        <v>28</v>
      </c>
      <c r="E135" s="7" t="s">
        <v>39</v>
      </c>
      <c r="F135" s="8" t="s">
        <v>35</v>
      </c>
      <c r="G135" s="7" t="s">
        <v>51</v>
      </c>
      <c r="H135" s="8" t="s">
        <v>28</v>
      </c>
      <c r="I135" s="7" t="s">
        <v>28</v>
      </c>
      <c r="J135" s="8" t="s">
        <v>28</v>
      </c>
      <c r="K135" s="7" t="s">
        <v>37</v>
      </c>
      <c r="L135" s="8" t="s">
        <v>44</v>
      </c>
      <c r="M135" s="7" t="s">
        <v>28</v>
      </c>
      <c r="N135" s="8">
        <v>0.11238722436858171</v>
      </c>
      <c r="O135" s="7">
        <v>0</v>
      </c>
      <c r="P135" s="8">
        <f t="shared" si="24"/>
        <v>0</v>
      </c>
      <c r="Q135" s="7">
        <v>2.5</v>
      </c>
      <c r="R135" s="8">
        <f t="shared" si="25"/>
        <v>1</v>
      </c>
      <c r="S135" s="7" t="s">
        <v>29</v>
      </c>
      <c r="T135" s="8" t="str">
        <f t="shared" si="26"/>
        <v>No</v>
      </c>
      <c r="U135" s="7">
        <f t="shared" si="27"/>
        <v>0</v>
      </c>
      <c r="V135" s="8">
        <f t="shared" si="28"/>
        <v>1</v>
      </c>
      <c r="W135" s="7">
        <f t="shared" si="29"/>
        <v>549</v>
      </c>
      <c r="Z135" s="3">
        <v>131</v>
      </c>
      <c r="AA135" s="3">
        <f t="shared" ref="AA135:AA198" si="30">SUMIF(W:W,Z135,N:N)</f>
        <v>4.6656422841476237</v>
      </c>
      <c r="AB135" s="3">
        <f t="shared" ref="AB135:AB198" si="31">SUMIF(W:W,Z135,P:P)</f>
        <v>2.7675599929935029</v>
      </c>
      <c r="AC135" s="3">
        <f t="shared" ref="AC135:AD150" si="32">AC134+AA135</f>
        <v>94.325370958148284</v>
      </c>
      <c r="AD135" s="3">
        <f t="shared" si="32"/>
        <v>114.39247971039784</v>
      </c>
    </row>
    <row r="136" spans="2:30" x14ac:dyDescent="0.2">
      <c r="B136" s="8" t="s">
        <v>33</v>
      </c>
      <c r="C136" s="7">
        <v>1980</v>
      </c>
      <c r="D136" s="8" t="s">
        <v>28</v>
      </c>
      <c r="E136" s="7" t="s">
        <v>34</v>
      </c>
      <c r="F136" s="8" t="s">
        <v>35</v>
      </c>
      <c r="G136" s="7" t="s">
        <v>51</v>
      </c>
      <c r="H136" s="8" t="s">
        <v>28</v>
      </c>
      <c r="I136" s="7" t="s">
        <v>28</v>
      </c>
      <c r="J136" s="8" t="s">
        <v>28</v>
      </c>
      <c r="K136" s="7" t="s">
        <v>37</v>
      </c>
      <c r="L136" s="8" t="s">
        <v>44</v>
      </c>
      <c r="M136" s="7" t="s">
        <v>28</v>
      </c>
      <c r="N136" s="8">
        <v>0.10212213333320747</v>
      </c>
      <c r="O136" s="7">
        <v>0</v>
      </c>
      <c r="P136" s="8">
        <f t="shared" si="24"/>
        <v>0</v>
      </c>
      <c r="Q136" s="7">
        <v>2.5</v>
      </c>
      <c r="R136" s="8">
        <f t="shared" si="25"/>
        <v>1</v>
      </c>
      <c r="S136" s="7" t="s">
        <v>29</v>
      </c>
      <c r="T136" s="8" t="str">
        <f t="shared" si="26"/>
        <v>No</v>
      </c>
      <c r="U136" s="7">
        <f t="shared" si="27"/>
        <v>0</v>
      </c>
      <c r="V136" s="8">
        <f t="shared" si="28"/>
        <v>1</v>
      </c>
      <c r="W136" s="7">
        <f t="shared" si="29"/>
        <v>549</v>
      </c>
      <c r="Z136" s="3">
        <v>132</v>
      </c>
      <c r="AA136" s="3">
        <f t="shared" si="30"/>
        <v>0.31599832058954896</v>
      </c>
      <c r="AB136" s="3">
        <f t="shared" si="31"/>
        <v>0.18450399953290017</v>
      </c>
      <c r="AC136" s="3">
        <f t="shared" si="32"/>
        <v>94.641369278737827</v>
      </c>
      <c r="AD136" s="3">
        <f t="shared" si="32"/>
        <v>114.57698370993073</v>
      </c>
    </row>
    <row r="137" spans="2:30" x14ac:dyDescent="0.2">
      <c r="B137" s="8" t="s">
        <v>33</v>
      </c>
      <c r="C137" s="7">
        <v>1990</v>
      </c>
      <c r="D137" s="8" t="s">
        <v>28</v>
      </c>
      <c r="E137" s="7" t="s">
        <v>39</v>
      </c>
      <c r="F137" s="8" t="s">
        <v>35</v>
      </c>
      <c r="G137" s="7" t="s">
        <v>51</v>
      </c>
      <c r="H137" s="8" t="s">
        <v>28</v>
      </c>
      <c r="I137" s="7" t="s">
        <v>28</v>
      </c>
      <c r="J137" s="8" t="s">
        <v>28</v>
      </c>
      <c r="K137" s="7" t="s">
        <v>37</v>
      </c>
      <c r="L137" s="8" t="s">
        <v>44</v>
      </c>
      <c r="M137" s="7" t="s">
        <v>28</v>
      </c>
      <c r="N137" s="8">
        <v>0.20809469353106674</v>
      </c>
      <c r="O137" s="7">
        <v>0</v>
      </c>
      <c r="P137" s="8">
        <f t="shared" si="24"/>
        <v>0</v>
      </c>
      <c r="Q137" s="7">
        <v>2.5</v>
      </c>
      <c r="R137" s="8">
        <f t="shared" si="25"/>
        <v>1</v>
      </c>
      <c r="S137" s="7" t="s">
        <v>29</v>
      </c>
      <c r="T137" s="8" t="str">
        <f t="shared" si="26"/>
        <v>No</v>
      </c>
      <c r="U137" s="7">
        <f t="shared" si="27"/>
        <v>0</v>
      </c>
      <c r="V137" s="8">
        <f t="shared" si="28"/>
        <v>1</v>
      </c>
      <c r="W137" s="7">
        <f t="shared" si="29"/>
        <v>549</v>
      </c>
      <c r="Z137" s="3">
        <v>133</v>
      </c>
      <c r="AA137" s="3">
        <f t="shared" si="30"/>
        <v>0.31654964917452377</v>
      </c>
      <c r="AB137" s="3">
        <f t="shared" si="31"/>
        <v>0.18450399953290017</v>
      </c>
      <c r="AC137" s="3">
        <f t="shared" si="32"/>
        <v>94.957918927912345</v>
      </c>
      <c r="AD137" s="3">
        <f t="shared" si="32"/>
        <v>114.76148770946362</v>
      </c>
    </row>
    <row r="138" spans="2:30" x14ac:dyDescent="0.2">
      <c r="B138" s="8" t="s">
        <v>33</v>
      </c>
      <c r="C138" s="7">
        <v>1990</v>
      </c>
      <c r="D138" s="8" t="s">
        <v>28</v>
      </c>
      <c r="E138" s="7" t="s">
        <v>43</v>
      </c>
      <c r="F138" s="8" t="s">
        <v>35</v>
      </c>
      <c r="G138" s="7" t="s">
        <v>51</v>
      </c>
      <c r="H138" s="8" t="s">
        <v>28</v>
      </c>
      <c r="I138" s="7" t="s">
        <v>28</v>
      </c>
      <c r="J138" s="8" t="s">
        <v>28</v>
      </c>
      <c r="K138" s="7" t="s">
        <v>37</v>
      </c>
      <c r="L138" s="8" t="s">
        <v>44</v>
      </c>
      <c r="M138" s="7" t="s">
        <v>28</v>
      </c>
      <c r="N138" s="8">
        <v>1.0007764037285902E-2</v>
      </c>
      <c r="O138" s="7">
        <v>0</v>
      </c>
      <c r="P138" s="8">
        <f t="shared" si="24"/>
        <v>0</v>
      </c>
      <c r="Q138" s="7">
        <v>2.5</v>
      </c>
      <c r="R138" s="8">
        <f t="shared" si="25"/>
        <v>1</v>
      </c>
      <c r="S138" s="7" t="s">
        <v>29</v>
      </c>
      <c r="T138" s="8" t="str">
        <f t="shared" si="26"/>
        <v>No</v>
      </c>
      <c r="U138" s="7">
        <f t="shared" si="27"/>
        <v>0</v>
      </c>
      <c r="V138" s="8">
        <f t="shared" si="28"/>
        <v>1</v>
      </c>
      <c r="W138" s="7">
        <f t="shared" si="29"/>
        <v>549</v>
      </c>
      <c r="Z138" s="3">
        <v>134</v>
      </c>
      <c r="AA138" s="3">
        <f t="shared" si="30"/>
        <v>0.31753405287246195</v>
      </c>
      <c r="AB138" s="3">
        <f t="shared" si="31"/>
        <v>0.18450399953290017</v>
      </c>
      <c r="AC138" s="3">
        <f t="shared" si="32"/>
        <v>95.275452980784806</v>
      </c>
      <c r="AD138" s="3">
        <f t="shared" si="32"/>
        <v>114.94599170899652</v>
      </c>
    </row>
    <row r="139" spans="2:30" x14ac:dyDescent="0.2">
      <c r="B139" s="8" t="s">
        <v>33</v>
      </c>
      <c r="C139" s="7">
        <v>2000</v>
      </c>
      <c r="D139" s="8" t="s">
        <v>28</v>
      </c>
      <c r="E139" s="7" t="s">
        <v>39</v>
      </c>
      <c r="F139" s="8" t="s">
        <v>35</v>
      </c>
      <c r="G139" s="7" t="s">
        <v>51</v>
      </c>
      <c r="H139" s="8" t="s">
        <v>28</v>
      </c>
      <c r="I139" s="7" t="s">
        <v>28</v>
      </c>
      <c r="J139" s="8" t="s">
        <v>28</v>
      </c>
      <c r="K139" s="7" t="s">
        <v>37</v>
      </c>
      <c r="L139" s="8" t="s">
        <v>44</v>
      </c>
      <c r="M139" s="7" t="s">
        <v>28</v>
      </c>
      <c r="N139" s="8">
        <v>1.0854364407310306</v>
      </c>
      <c r="O139" s="7">
        <v>0</v>
      </c>
      <c r="P139" s="8">
        <f t="shared" si="24"/>
        <v>0</v>
      </c>
      <c r="Q139" s="7">
        <v>2.5</v>
      </c>
      <c r="R139" s="8">
        <f t="shared" si="25"/>
        <v>1</v>
      </c>
      <c r="S139" s="7" t="s">
        <v>29</v>
      </c>
      <c r="T139" s="8" t="str">
        <f t="shared" si="26"/>
        <v>No</v>
      </c>
      <c r="U139" s="7">
        <f t="shared" si="27"/>
        <v>0</v>
      </c>
      <c r="V139" s="8">
        <f t="shared" si="28"/>
        <v>1</v>
      </c>
      <c r="W139" s="7">
        <f t="shared" si="29"/>
        <v>549</v>
      </c>
      <c r="Z139" s="3">
        <v>135</v>
      </c>
      <c r="AA139" s="3">
        <f t="shared" si="30"/>
        <v>0.32132257416992438</v>
      </c>
      <c r="AB139" s="3">
        <f t="shared" si="31"/>
        <v>0.18450399953290017</v>
      </c>
      <c r="AC139" s="3">
        <f t="shared" si="32"/>
        <v>95.596775554954732</v>
      </c>
      <c r="AD139" s="3">
        <f t="shared" si="32"/>
        <v>115.13049570852941</v>
      </c>
    </row>
    <row r="140" spans="2:30" x14ac:dyDescent="0.2">
      <c r="B140" s="8" t="s">
        <v>33</v>
      </c>
      <c r="C140" s="7">
        <v>2000</v>
      </c>
      <c r="D140" s="8" t="s">
        <v>28</v>
      </c>
      <c r="E140" s="7" t="s">
        <v>43</v>
      </c>
      <c r="F140" s="8" t="s">
        <v>35</v>
      </c>
      <c r="G140" s="7" t="s">
        <v>51</v>
      </c>
      <c r="H140" s="8" t="s">
        <v>28</v>
      </c>
      <c r="I140" s="7" t="s">
        <v>28</v>
      </c>
      <c r="J140" s="8" t="s">
        <v>28</v>
      </c>
      <c r="K140" s="7" t="s">
        <v>37</v>
      </c>
      <c r="L140" s="8" t="s">
        <v>44</v>
      </c>
      <c r="M140" s="7" t="s">
        <v>28</v>
      </c>
      <c r="N140" s="8">
        <v>4.1896298060535107E-3</v>
      </c>
      <c r="O140" s="7">
        <v>0</v>
      </c>
      <c r="P140" s="8">
        <f t="shared" si="24"/>
        <v>0</v>
      </c>
      <c r="Q140" s="7">
        <v>2.5</v>
      </c>
      <c r="R140" s="8">
        <f t="shared" si="25"/>
        <v>1</v>
      </c>
      <c r="S140" s="7" t="s">
        <v>29</v>
      </c>
      <c r="T140" s="8" t="str">
        <f t="shared" si="26"/>
        <v>No</v>
      </c>
      <c r="U140" s="7">
        <f t="shared" si="27"/>
        <v>0</v>
      </c>
      <c r="V140" s="8">
        <f t="shared" si="28"/>
        <v>1</v>
      </c>
      <c r="W140" s="7">
        <f t="shared" si="29"/>
        <v>549</v>
      </c>
      <c r="Z140" s="3">
        <v>136</v>
      </c>
      <c r="AA140" s="3">
        <f t="shared" si="30"/>
        <v>22.874929050065919</v>
      </c>
      <c r="AB140" s="3">
        <f t="shared" si="31"/>
        <v>13.099783966835913</v>
      </c>
      <c r="AC140" s="3">
        <f t="shared" si="32"/>
        <v>118.47170460502065</v>
      </c>
      <c r="AD140" s="3">
        <f t="shared" si="32"/>
        <v>128.23027967536532</v>
      </c>
    </row>
    <row r="141" spans="2:30" x14ac:dyDescent="0.2">
      <c r="B141" s="8" t="s">
        <v>33</v>
      </c>
      <c r="C141" s="7">
        <v>1850</v>
      </c>
      <c r="D141" s="8" t="s">
        <v>28</v>
      </c>
      <c r="E141" s="7" t="s">
        <v>39</v>
      </c>
      <c r="F141" s="8" t="s">
        <v>35</v>
      </c>
      <c r="G141" s="7" t="s">
        <v>51</v>
      </c>
      <c r="H141" s="8" t="s">
        <v>28</v>
      </c>
      <c r="I141" s="7" t="s">
        <v>28</v>
      </c>
      <c r="J141" s="8" t="s">
        <v>28</v>
      </c>
      <c r="K141" s="7" t="s">
        <v>37</v>
      </c>
      <c r="L141" s="8" t="s">
        <v>45</v>
      </c>
      <c r="M141" s="7" t="s">
        <v>28</v>
      </c>
      <c r="N141" s="8">
        <v>0.37804200796603293</v>
      </c>
      <c r="O141" s="7">
        <v>0</v>
      </c>
      <c r="P141" s="8">
        <f t="shared" si="24"/>
        <v>0</v>
      </c>
      <c r="Q141" s="7">
        <v>2.5</v>
      </c>
      <c r="R141" s="8">
        <f t="shared" si="25"/>
        <v>1</v>
      </c>
      <c r="S141" s="7" t="s">
        <v>29</v>
      </c>
      <c r="T141" s="8" t="str">
        <f t="shared" si="26"/>
        <v>No</v>
      </c>
      <c r="U141" s="7">
        <f t="shared" si="27"/>
        <v>0</v>
      </c>
      <c r="V141" s="8">
        <f t="shared" si="28"/>
        <v>1</v>
      </c>
      <c r="W141" s="7">
        <f t="shared" si="29"/>
        <v>549</v>
      </c>
      <c r="Z141" s="3">
        <v>137</v>
      </c>
      <c r="AA141" s="3">
        <f t="shared" si="30"/>
        <v>0.323146632475587</v>
      </c>
      <c r="AB141" s="3">
        <f t="shared" si="31"/>
        <v>0.18450399953290017</v>
      </c>
      <c r="AC141" s="3">
        <f t="shared" si="32"/>
        <v>118.79485123749623</v>
      </c>
      <c r="AD141" s="3">
        <f t="shared" si="32"/>
        <v>128.41478367489822</v>
      </c>
    </row>
    <row r="142" spans="2:30" x14ac:dyDescent="0.2">
      <c r="B142" s="8" t="s">
        <v>33</v>
      </c>
      <c r="C142" s="7">
        <v>1910</v>
      </c>
      <c r="D142" s="8" t="s">
        <v>28</v>
      </c>
      <c r="E142" s="7" t="s">
        <v>39</v>
      </c>
      <c r="F142" s="8" t="s">
        <v>35</v>
      </c>
      <c r="G142" s="7" t="s">
        <v>51</v>
      </c>
      <c r="H142" s="8" t="s">
        <v>28</v>
      </c>
      <c r="I142" s="7" t="s">
        <v>28</v>
      </c>
      <c r="J142" s="8" t="s">
        <v>28</v>
      </c>
      <c r="K142" s="7" t="s">
        <v>37</v>
      </c>
      <c r="L142" s="8" t="s">
        <v>45</v>
      </c>
      <c r="M142" s="7" t="s">
        <v>28</v>
      </c>
      <c r="N142" s="8">
        <v>0.24166492598841305</v>
      </c>
      <c r="O142" s="7">
        <v>0</v>
      </c>
      <c r="P142" s="8">
        <f t="shared" si="24"/>
        <v>0</v>
      </c>
      <c r="Q142" s="7">
        <v>2.5</v>
      </c>
      <c r="R142" s="8">
        <f t="shared" si="25"/>
        <v>1</v>
      </c>
      <c r="S142" s="7" t="s">
        <v>29</v>
      </c>
      <c r="T142" s="8" t="str">
        <f t="shared" si="26"/>
        <v>No</v>
      </c>
      <c r="U142" s="7">
        <f t="shared" si="27"/>
        <v>0</v>
      </c>
      <c r="V142" s="8">
        <f t="shared" si="28"/>
        <v>1</v>
      </c>
      <c r="W142" s="7">
        <f t="shared" si="29"/>
        <v>549</v>
      </c>
      <c r="Z142" s="3">
        <v>138</v>
      </c>
      <c r="AA142" s="3">
        <f t="shared" si="30"/>
        <v>0.32515110781778367</v>
      </c>
      <c r="AB142" s="3">
        <f t="shared" si="31"/>
        <v>0.18450399953290017</v>
      </c>
      <c r="AC142" s="3">
        <f t="shared" si="32"/>
        <v>119.12000234531402</v>
      </c>
      <c r="AD142" s="3">
        <f t="shared" si="32"/>
        <v>128.59928767443111</v>
      </c>
    </row>
    <row r="143" spans="2:30" x14ac:dyDescent="0.2">
      <c r="B143" s="8" t="s">
        <v>33</v>
      </c>
      <c r="C143" s="7">
        <v>1930</v>
      </c>
      <c r="D143" s="8" t="s">
        <v>28</v>
      </c>
      <c r="E143" s="7" t="s">
        <v>39</v>
      </c>
      <c r="F143" s="8" t="s">
        <v>35</v>
      </c>
      <c r="G143" s="7" t="s">
        <v>51</v>
      </c>
      <c r="H143" s="8" t="s">
        <v>28</v>
      </c>
      <c r="I143" s="7" t="s">
        <v>28</v>
      </c>
      <c r="J143" s="8" t="s">
        <v>28</v>
      </c>
      <c r="K143" s="7" t="s">
        <v>37</v>
      </c>
      <c r="L143" s="8" t="s">
        <v>45</v>
      </c>
      <c r="M143" s="7" t="s">
        <v>28</v>
      </c>
      <c r="N143" s="8">
        <v>3.2402608837387896E-3</v>
      </c>
      <c r="O143" s="7">
        <v>0</v>
      </c>
      <c r="P143" s="8">
        <f t="shared" si="24"/>
        <v>0</v>
      </c>
      <c r="Q143" s="7">
        <v>2.5</v>
      </c>
      <c r="R143" s="8">
        <f t="shared" si="25"/>
        <v>1</v>
      </c>
      <c r="S143" s="7" t="s">
        <v>29</v>
      </c>
      <c r="T143" s="8" t="str">
        <f t="shared" si="26"/>
        <v>No</v>
      </c>
      <c r="U143" s="7">
        <f t="shared" si="27"/>
        <v>0</v>
      </c>
      <c r="V143" s="8">
        <f t="shared" si="28"/>
        <v>1</v>
      </c>
      <c r="W143" s="7">
        <f t="shared" si="29"/>
        <v>549</v>
      </c>
      <c r="Z143" s="3">
        <v>139</v>
      </c>
      <c r="AA143" s="3">
        <f t="shared" si="30"/>
        <v>2.0190234939470848</v>
      </c>
      <c r="AB143" s="3">
        <f t="shared" si="31"/>
        <v>1.1070239971974012</v>
      </c>
      <c r="AC143" s="3">
        <f t="shared" si="32"/>
        <v>121.13902583926111</v>
      </c>
      <c r="AD143" s="3">
        <f t="shared" si="32"/>
        <v>129.7063116716285</v>
      </c>
    </row>
    <row r="144" spans="2:30" x14ac:dyDescent="0.2">
      <c r="B144" s="8" t="s">
        <v>33</v>
      </c>
      <c r="C144" s="7">
        <v>1940</v>
      </c>
      <c r="D144" s="8" t="s">
        <v>28</v>
      </c>
      <c r="E144" s="7" t="s">
        <v>39</v>
      </c>
      <c r="F144" s="8" t="s">
        <v>35</v>
      </c>
      <c r="G144" s="7" t="s">
        <v>51</v>
      </c>
      <c r="H144" s="8" t="s">
        <v>28</v>
      </c>
      <c r="I144" s="7" t="s">
        <v>28</v>
      </c>
      <c r="J144" s="8" t="s">
        <v>28</v>
      </c>
      <c r="K144" s="7" t="s">
        <v>37</v>
      </c>
      <c r="L144" s="8" t="s">
        <v>45</v>
      </c>
      <c r="M144" s="7" t="s">
        <v>28</v>
      </c>
      <c r="N144" s="8">
        <v>0.19360089072673486</v>
      </c>
      <c r="O144" s="7">
        <v>0</v>
      </c>
      <c r="P144" s="8">
        <f t="shared" si="24"/>
        <v>0</v>
      </c>
      <c r="Q144" s="7">
        <v>2.5</v>
      </c>
      <c r="R144" s="8">
        <f t="shared" si="25"/>
        <v>1</v>
      </c>
      <c r="S144" s="7" t="s">
        <v>29</v>
      </c>
      <c r="T144" s="8" t="str">
        <f t="shared" si="26"/>
        <v>No</v>
      </c>
      <c r="U144" s="7">
        <f t="shared" si="27"/>
        <v>0</v>
      </c>
      <c r="V144" s="8">
        <f t="shared" si="28"/>
        <v>1</v>
      </c>
      <c r="W144" s="7">
        <f t="shared" si="29"/>
        <v>549</v>
      </c>
      <c r="Z144" s="3">
        <v>140</v>
      </c>
      <c r="AA144" s="3">
        <f t="shared" si="30"/>
        <v>0.68356290412040899</v>
      </c>
      <c r="AB144" s="3">
        <f t="shared" si="31"/>
        <v>0.36900799906580034</v>
      </c>
      <c r="AC144" s="3">
        <f t="shared" si="32"/>
        <v>121.82258874338152</v>
      </c>
      <c r="AD144" s="3">
        <f t="shared" si="32"/>
        <v>130.07531967069428</v>
      </c>
    </row>
    <row r="145" spans="2:30" x14ac:dyDescent="0.2">
      <c r="B145" s="8" t="s">
        <v>33</v>
      </c>
      <c r="C145" s="7">
        <v>1940</v>
      </c>
      <c r="D145" s="8" t="s">
        <v>28</v>
      </c>
      <c r="E145" s="7" t="s">
        <v>43</v>
      </c>
      <c r="F145" s="8" t="s">
        <v>40</v>
      </c>
      <c r="G145" s="7" t="s">
        <v>51</v>
      </c>
      <c r="H145" s="8" t="s">
        <v>28</v>
      </c>
      <c r="I145" s="7" t="s">
        <v>28</v>
      </c>
      <c r="J145" s="8" t="s">
        <v>28</v>
      </c>
      <c r="K145" s="7" t="s">
        <v>37</v>
      </c>
      <c r="L145" s="8" t="s">
        <v>45</v>
      </c>
      <c r="M145" s="7" t="s">
        <v>28</v>
      </c>
      <c r="N145" s="8">
        <v>2.2672578301552206E-2</v>
      </c>
      <c r="O145" s="7">
        <v>0</v>
      </c>
      <c r="P145" s="8">
        <f t="shared" si="24"/>
        <v>0</v>
      </c>
      <c r="Q145" s="7">
        <v>2.5</v>
      </c>
      <c r="R145" s="8">
        <f t="shared" si="25"/>
        <v>1</v>
      </c>
      <c r="S145" s="7" t="s">
        <v>29</v>
      </c>
      <c r="T145" s="8" t="str">
        <f t="shared" si="26"/>
        <v>No</v>
      </c>
      <c r="U145" s="7">
        <f t="shared" si="27"/>
        <v>0</v>
      </c>
      <c r="V145" s="8">
        <f t="shared" si="28"/>
        <v>1</v>
      </c>
      <c r="W145" s="7">
        <f t="shared" si="29"/>
        <v>549</v>
      </c>
      <c r="Z145" s="3">
        <v>141</v>
      </c>
      <c r="AA145" s="3">
        <f t="shared" si="30"/>
        <v>0.68594600901225</v>
      </c>
      <c r="AB145" s="3">
        <f t="shared" si="31"/>
        <v>0.36900799906580034</v>
      </c>
      <c r="AC145" s="3">
        <f t="shared" si="32"/>
        <v>122.50853475239377</v>
      </c>
      <c r="AD145" s="3">
        <f t="shared" si="32"/>
        <v>130.44432766976007</v>
      </c>
    </row>
    <row r="146" spans="2:30" x14ac:dyDescent="0.2">
      <c r="B146" s="8" t="s">
        <v>33</v>
      </c>
      <c r="C146" s="7">
        <v>1960</v>
      </c>
      <c r="D146" s="8" t="s">
        <v>28</v>
      </c>
      <c r="E146" s="7" t="s">
        <v>39</v>
      </c>
      <c r="F146" s="8" t="s">
        <v>35</v>
      </c>
      <c r="G146" s="7" t="s">
        <v>51</v>
      </c>
      <c r="H146" s="8" t="s">
        <v>28</v>
      </c>
      <c r="I146" s="7" t="s">
        <v>28</v>
      </c>
      <c r="J146" s="8" t="s">
        <v>28</v>
      </c>
      <c r="K146" s="7" t="s">
        <v>37</v>
      </c>
      <c r="L146" s="8" t="s">
        <v>45</v>
      </c>
      <c r="M146" s="7" t="s">
        <v>28</v>
      </c>
      <c r="N146" s="8">
        <v>1.9785549347345346</v>
      </c>
      <c r="O146" s="7">
        <v>0</v>
      </c>
      <c r="P146" s="8">
        <f t="shared" si="24"/>
        <v>0</v>
      </c>
      <c r="Q146" s="7">
        <v>2.5</v>
      </c>
      <c r="R146" s="8">
        <f t="shared" si="25"/>
        <v>1</v>
      </c>
      <c r="S146" s="7" t="s">
        <v>29</v>
      </c>
      <c r="T146" s="8" t="str">
        <f t="shared" si="26"/>
        <v>No</v>
      </c>
      <c r="U146" s="7">
        <f t="shared" si="27"/>
        <v>0</v>
      </c>
      <c r="V146" s="8">
        <f t="shared" si="28"/>
        <v>1</v>
      </c>
      <c r="W146" s="7">
        <f t="shared" si="29"/>
        <v>549</v>
      </c>
      <c r="Z146" s="3">
        <v>142</v>
      </c>
      <c r="AA146" s="3">
        <f t="shared" si="30"/>
        <v>1.7328417931658937</v>
      </c>
      <c r="AB146" s="3">
        <f t="shared" si="31"/>
        <v>0.9225199976645011</v>
      </c>
      <c r="AC146" s="3">
        <f t="shared" si="32"/>
        <v>124.24137654555966</v>
      </c>
      <c r="AD146" s="3">
        <f t="shared" si="32"/>
        <v>131.36684766742457</v>
      </c>
    </row>
    <row r="147" spans="2:30" x14ac:dyDescent="0.2">
      <c r="B147" s="8" t="s">
        <v>33</v>
      </c>
      <c r="C147" s="7">
        <v>1960</v>
      </c>
      <c r="D147" s="8" t="s">
        <v>28</v>
      </c>
      <c r="E147" s="7" t="s">
        <v>43</v>
      </c>
      <c r="F147" s="8" t="s">
        <v>35</v>
      </c>
      <c r="G147" s="7" t="s">
        <v>51</v>
      </c>
      <c r="H147" s="8" t="s">
        <v>28</v>
      </c>
      <c r="I147" s="7" t="s">
        <v>28</v>
      </c>
      <c r="J147" s="8" t="s">
        <v>28</v>
      </c>
      <c r="K147" s="7" t="s">
        <v>37</v>
      </c>
      <c r="L147" s="8" t="s">
        <v>45</v>
      </c>
      <c r="M147" s="7" t="s">
        <v>28</v>
      </c>
      <c r="N147" s="8">
        <v>0.21594778452509419</v>
      </c>
      <c r="O147" s="7">
        <v>0</v>
      </c>
      <c r="P147" s="8">
        <f t="shared" si="24"/>
        <v>0</v>
      </c>
      <c r="Q147" s="7">
        <v>2.5</v>
      </c>
      <c r="R147" s="8">
        <f t="shared" si="25"/>
        <v>1</v>
      </c>
      <c r="S147" s="7" t="s">
        <v>29</v>
      </c>
      <c r="T147" s="8" t="str">
        <f t="shared" si="26"/>
        <v>No</v>
      </c>
      <c r="U147" s="7">
        <f t="shared" si="27"/>
        <v>0</v>
      </c>
      <c r="V147" s="8">
        <f t="shared" si="28"/>
        <v>1</v>
      </c>
      <c r="W147" s="7">
        <f t="shared" si="29"/>
        <v>549</v>
      </c>
      <c r="Z147" s="3">
        <v>143</v>
      </c>
      <c r="AA147" s="3">
        <f t="shared" si="30"/>
        <v>0.35515345028467277</v>
      </c>
      <c r="AB147" s="3">
        <f t="shared" si="31"/>
        <v>0.18450399953290017</v>
      </c>
      <c r="AC147" s="3">
        <f t="shared" si="32"/>
        <v>124.59652999584434</v>
      </c>
      <c r="AD147" s="3">
        <f t="shared" si="32"/>
        <v>131.55135166695746</v>
      </c>
    </row>
    <row r="148" spans="2:30" x14ac:dyDescent="0.2">
      <c r="B148" s="8" t="s">
        <v>33</v>
      </c>
      <c r="C148" s="7">
        <v>1970</v>
      </c>
      <c r="D148" s="8" t="s">
        <v>28</v>
      </c>
      <c r="E148" s="7" t="s">
        <v>39</v>
      </c>
      <c r="F148" s="8" t="s">
        <v>35</v>
      </c>
      <c r="G148" s="7" t="s">
        <v>51</v>
      </c>
      <c r="H148" s="8" t="s">
        <v>28</v>
      </c>
      <c r="I148" s="7" t="s">
        <v>28</v>
      </c>
      <c r="J148" s="8" t="s">
        <v>28</v>
      </c>
      <c r="K148" s="7" t="s">
        <v>37</v>
      </c>
      <c r="L148" s="8" t="s">
        <v>45</v>
      </c>
      <c r="M148" s="7" t="s">
        <v>28</v>
      </c>
      <c r="N148" s="8">
        <v>0.10998272066282755</v>
      </c>
      <c r="O148" s="7">
        <v>0</v>
      </c>
      <c r="P148" s="8">
        <f t="shared" si="24"/>
        <v>0</v>
      </c>
      <c r="Q148" s="7">
        <v>2.5</v>
      </c>
      <c r="R148" s="8">
        <f t="shared" si="25"/>
        <v>1</v>
      </c>
      <c r="S148" s="7" t="s">
        <v>29</v>
      </c>
      <c r="T148" s="8" t="str">
        <f t="shared" si="26"/>
        <v>No</v>
      </c>
      <c r="U148" s="7">
        <f t="shared" si="27"/>
        <v>0</v>
      </c>
      <c r="V148" s="8">
        <f t="shared" si="28"/>
        <v>1</v>
      </c>
      <c r="W148" s="7">
        <f t="shared" si="29"/>
        <v>549</v>
      </c>
      <c r="Z148" s="3">
        <v>144</v>
      </c>
      <c r="AA148" s="3">
        <f t="shared" si="30"/>
        <v>0.72973254609356331</v>
      </c>
      <c r="AB148" s="3">
        <f t="shared" si="31"/>
        <v>0.36900799906580034</v>
      </c>
      <c r="AC148" s="3">
        <f t="shared" si="32"/>
        <v>125.32626254193789</v>
      </c>
      <c r="AD148" s="3">
        <f t="shared" si="32"/>
        <v>131.92035966602324</v>
      </c>
    </row>
    <row r="149" spans="2:30" x14ac:dyDescent="0.2">
      <c r="B149" s="8" t="s">
        <v>33</v>
      </c>
      <c r="C149" s="7">
        <v>1980</v>
      </c>
      <c r="D149" s="8" t="s">
        <v>28</v>
      </c>
      <c r="E149" s="7" t="s">
        <v>39</v>
      </c>
      <c r="F149" s="8" t="s">
        <v>35</v>
      </c>
      <c r="G149" s="7" t="s">
        <v>51</v>
      </c>
      <c r="H149" s="8" t="s">
        <v>28</v>
      </c>
      <c r="I149" s="7" t="s">
        <v>28</v>
      </c>
      <c r="J149" s="8" t="s">
        <v>28</v>
      </c>
      <c r="K149" s="7" t="s">
        <v>37</v>
      </c>
      <c r="L149" s="8" t="s">
        <v>45</v>
      </c>
      <c r="M149" s="7" t="s">
        <v>28</v>
      </c>
      <c r="N149" s="8">
        <v>0.88905815589184356</v>
      </c>
      <c r="O149" s="7">
        <v>0</v>
      </c>
      <c r="P149" s="8">
        <f t="shared" si="24"/>
        <v>0</v>
      </c>
      <c r="Q149" s="7">
        <v>2.5</v>
      </c>
      <c r="R149" s="8">
        <f t="shared" si="25"/>
        <v>1</v>
      </c>
      <c r="S149" s="7" t="s">
        <v>29</v>
      </c>
      <c r="T149" s="8" t="str">
        <f t="shared" si="26"/>
        <v>No</v>
      </c>
      <c r="U149" s="7">
        <f t="shared" si="27"/>
        <v>0</v>
      </c>
      <c r="V149" s="8">
        <f t="shared" si="28"/>
        <v>1</v>
      </c>
      <c r="W149" s="7">
        <f t="shared" si="29"/>
        <v>549</v>
      </c>
      <c r="Z149" s="3">
        <v>145</v>
      </c>
      <c r="AA149" s="3">
        <f t="shared" si="30"/>
        <v>0.7373991022039873</v>
      </c>
      <c r="AB149" s="3">
        <f t="shared" si="31"/>
        <v>0.36900799906580034</v>
      </c>
      <c r="AC149" s="3">
        <f t="shared" si="32"/>
        <v>126.06366164414187</v>
      </c>
      <c r="AD149" s="3">
        <f t="shared" si="32"/>
        <v>132.28936766508903</v>
      </c>
    </row>
    <row r="150" spans="2:30" x14ac:dyDescent="0.2">
      <c r="B150" s="8" t="s">
        <v>33</v>
      </c>
      <c r="C150" s="7">
        <v>1980</v>
      </c>
      <c r="D150" s="8" t="s">
        <v>28</v>
      </c>
      <c r="E150" s="7" t="s">
        <v>34</v>
      </c>
      <c r="F150" s="8" t="s">
        <v>35</v>
      </c>
      <c r="G150" s="7" t="s">
        <v>51</v>
      </c>
      <c r="H150" s="8" t="s">
        <v>28</v>
      </c>
      <c r="I150" s="7" t="s">
        <v>28</v>
      </c>
      <c r="J150" s="8" t="s">
        <v>28</v>
      </c>
      <c r="K150" s="7" t="s">
        <v>37</v>
      </c>
      <c r="L150" s="8" t="s">
        <v>45</v>
      </c>
      <c r="M150" s="7" t="s">
        <v>28</v>
      </c>
      <c r="N150" s="8">
        <v>0.28378160177430672</v>
      </c>
      <c r="O150" s="7">
        <v>0</v>
      </c>
      <c r="P150" s="8">
        <f t="shared" si="24"/>
        <v>0</v>
      </c>
      <c r="Q150" s="7">
        <v>2.5</v>
      </c>
      <c r="R150" s="8">
        <f t="shared" si="25"/>
        <v>1</v>
      </c>
      <c r="S150" s="7" t="s">
        <v>29</v>
      </c>
      <c r="T150" s="8" t="str">
        <f t="shared" si="26"/>
        <v>No</v>
      </c>
      <c r="U150" s="7">
        <f t="shared" si="27"/>
        <v>0</v>
      </c>
      <c r="V150" s="8">
        <f t="shared" si="28"/>
        <v>1</v>
      </c>
      <c r="W150" s="7">
        <f t="shared" si="29"/>
        <v>549</v>
      </c>
      <c r="Z150" s="3">
        <v>146</v>
      </c>
      <c r="AA150" s="3">
        <f t="shared" si="30"/>
        <v>0.37945768806149738</v>
      </c>
      <c r="AB150" s="3">
        <f t="shared" si="31"/>
        <v>0.18450399953290017</v>
      </c>
      <c r="AC150" s="3">
        <f t="shared" si="32"/>
        <v>126.44311933220337</v>
      </c>
      <c r="AD150" s="3">
        <f t="shared" si="32"/>
        <v>132.47387166462192</v>
      </c>
    </row>
    <row r="151" spans="2:30" x14ac:dyDescent="0.2">
      <c r="B151" s="8" t="s">
        <v>33</v>
      </c>
      <c r="C151" s="7">
        <v>1980</v>
      </c>
      <c r="D151" s="8" t="s">
        <v>28</v>
      </c>
      <c r="E151" s="7" t="s">
        <v>43</v>
      </c>
      <c r="F151" s="8" t="s">
        <v>40</v>
      </c>
      <c r="G151" s="7" t="s">
        <v>51</v>
      </c>
      <c r="H151" s="8" t="s">
        <v>28</v>
      </c>
      <c r="I151" s="7" t="s">
        <v>28</v>
      </c>
      <c r="J151" s="8" t="s">
        <v>28</v>
      </c>
      <c r="K151" s="7" t="s">
        <v>37</v>
      </c>
      <c r="L151" s="8" t="s">
        <v>45</v>
      </c>
      <c r="M151" s="7" t="s">
        <v>28</v>
      </c>
      <c r="N151" s="8">
        <v>2.407099854699388E-2</v>
      </c>
      <c r="O151" s="7">
        <v>0</v>
      </c>
      <c r="P151" s="8">
        <f t="shared" si="24"/>
        <v>0</v>
      </c>
      <c r="Q151" s="7">
        <v>2.5</v>
      </c>
      <c r="R151" s="8">
        <f t="shared" si="25"/>
        <v>1</v>
      </c>
      <c r="S151" s="7" t="s">
        <v>29</v>
      </c>
      <c r="T151" s="8" t="str">
        <f t="shared" si="26"/>
        <v>No</v>
      </c>
      <c r="U151" s="7">
        <f t="shared" si="27"/>
        <v>0</v>
      </c>
      <c r="V151" s="8">
        <f t="shared" si="28"/>
        <v>1</v>
      </c>
      <c r="W151" s="7">
        <f t="shared" si="29"/>
        <v>549</v>
      </c>
      <c r="Z151" s="3">
        <v>147</v>
      </c>
      <c r="AA151" s="3">
        <f t="shared" si="30"/>
        <v>0.77211790630860178</v>
      </c>
      <c r="AB151" s="3">
        <f t="shared" si="31"/>
        <v>0.36900799906580034</v>
      </c>
      <c r="AC151" s="3">
        <f t="shared" ref="AC151:AD166" si="33">AC150+AA151</f>
        <v>127.21523723851197</v>
      </c>
      <c r="AD151" s="3">
        <f t="shared" si="33"/>
        <v>132.84287966368771</v>
      </c>
    </row>
    <row r="152" spans="2:30" x14ac:dyDescent="0.2">
      <c r="B152" s="8" t="s">
        <v>33</v>
      </c>
      <c r="C152" s="7">
        <v>1980</v>
      </c>
      <c r="D152" s="8" t="s">
        <v>28</v>
      </c>
      <c r="E152" s="7" t="s">
        <v>43</v>
      </c>
      <c r="F152" s="8" t="s">
        <v>35</v>
      </c>
      <c r="G152" s="7" t="s">
        <v>51</v>
      </c>
      <c r="H152" s="8" t="s">
        <v>28</v>
      </c>
      <c r="I152" s="7" t="s">
        <v>28</v>
      </c>
      <c r="J152" s="8" t="s">
        <v>28</v>
      </c>
      <c r="K152" s="7" t="s">
        <v>37</v>
      </c>
      <c r="L152" s="8" t="s">
        <v>45</v>
      </c>
      <c r="M152" s="7" t="s">
        <v>28</v>
      </c>
      <c r="N152" s="8">
        <v>0.12910317673867522</v>
      </c>
      <c r="O152" s="7">
        <v>0</v>
      </c>
      <c r="P152" s="8">
        <f t="shared" si="24"/>
        <v>0</v>
      </c>
      <c r="Q152" s="7">
        <v>2.5</v>
      </c>
      <c r="R152" s="8">
        <f t="shared" si="25"/>
        <v>1</v>
      </c>
      <c r="S152" s="7" t="s">
        <v>29</v>
      </c>
      <c r="T152" s="8" t="str">
        <f t="shared" si="26"/>
        <v>No</v>
      </c>
      <c r="U152" s="7">
        <f t="shared" si="27"/>
        <v>0</v>
      </c>
      <c r="V152" s="8">
        <f t="shared" si="28"/>
        <v>1</v>
      </c>
      <c r="W152" s="7">
        <f t="shared" si="29"/>
        <v>549</v>
      </c>
      <c r="Z152" s="3">
        <v>148</v>
      </c>
      <c r="AA152" s="3">
        <f t="shared" si="30"/>
        <v>0.80246205894406197</v>
      </c>
      <c r="AB152" s="3">
        <f t="shared" si="31"/>
        <v>0.36900799906580034</v>
      </c>
      <c r="AC152" s="3">
        <f t="shared" si="33"/>
        <v>128.01769929745603</v>
      </c>
      <c r="AD152" s="3">
        <f t="shared" si="33"/>
        <v>133.2118876627535</v>
      </c>
    </row>
    <row r="153" spans="2:30" x14ac:dyDescent="0.2">
      <c r="B153" s="8" t="s">
        <v>33</v>
      </c>
      <c r="C153" s="7">
        <v>1990</v>
      </c>
      <c r="D153" s="8" t="s">
        <v>28</v>
      </c>
      <c r="E153" s="7" t="s">
        <v>39</v>
      </c>
      <c r="F153" s="8" t="s">
        <v>35</v>
      </c>
      <c r="G153" s="7" t="s">
        <v>51</v>
      </c>
      <c r="H153" s="8" t="s">
        <v>28</v>
      </c>
      <c r="I153" s="7" t="s">
        <v>28</v>
      </c>
      <c r="J153" s="8" t="s">
        <v>28</v>
      </c>
      <c r="K153" s="7" t="s">
        <v>37</v>
      </c>
      <c r="L153" s="8" t="s">
        <v>45</v>
      </c>
      <c r="M153" s="7" t="s">
        <v>28</v>
      </c>
      <c r="N153" s="8">
        <v>0.66265726506080791</v>
      </c>
      <c r="O153" s="7">
        <v>0</v>
      </c>
      <c r="P153" s="8">
        <f t="shared" si="24"/>
        <v>0</v>
      </c>
      <c r="Q153" s="7">
        <v>2.5</v>
      </c>
      <c r="R153" s="8">
        <f t="shared" si="25"/>
        <v>1</v>
      </c>
      <c r="S153" s="7" t="s">
        <v>29</v>
      </c>
      <c r="T153" s="8" t="str">
        <f t="shared" si="26"/>
        <v>No</v>
      </c>
      <c r="U153" s="7">
        <f t="shared" si="27"/>
        <v>0</v>
      </c>
      <c r="V153" s="8">
        <f t="shared" si="28"/>
        <v>1</v>
      </c>
      <c r="W153" s="7">
        <f t="shared" si="29"/>
        <v>549</v>
      </c>
      <c r="Z153" s="3">
        <v>149</v>
      </c>
      <c r="AA153" s="3">
        <f t="shared" si="30"/>
        <v>0.42982524333356642</v>
      </c>
      <c r="AB153" s="3">
        <f t="shared" si="31"/>
        <v>0.18450399953290017</v>
      </c>
      <c r="AC153" s="3">
        <f t="shared" si="33"/>
        <v>128.4475245407896</v>
      </c>
      <c r="AD153" s="3">
        <f t="shared" si="33"/>
        <v>133.39639166228639</v>
      </c>
    </row>
    <row r="154" spans="2:30" x14ac:dyDescent="0.2">
      <c r="B154" s="8" t="s">
        <v>33</v>
      </c>
      <c r="C154" s="7">
        <v>1990</v>
      </c>
      <c r="D154" s="8" t="s">
        <v>28</v>
      </c>
      <c r="E154" s="7" t="s">
        <v>43</v>
      </c>
      <c r="F154" s="8" t="s">
        <v>40</v>
      </c>
      <c r="G154" s="7" t="s">
        <v>51</v>
      </c>
      <c r="H154" s="8" t="s">
        <v>28</v>
      </c>
      <c r="I154" s="7" t="s">
        <v>28</v>
      </c>
      <c r="J154" s="8" t="s">
        <v>28</v>
      </c>
      <c r="K154" s="7" t="s">
        <v>37</v>
      </c>
      <c r="L154" s="8" t="s">
        <v>45</v>
      </c>
      <c r="M154" s="7" t="s">
        <v>28</v>
      </c>
      <c r="N154" s="8">
        <v>6.5720561132452116E-2</v>
      </c>
      <c r="O154" s="7">
        <v>0</v>
      </c>
      <c r="P154" s="8">
        <f t="shared" si="24"/>
        <v>0</v>
      </c>
      <c r="Q154" s="7">
        <v>2.5</v>
      </c>
      <c r="R154" s="8">
        <f t="shared" si="25"/>
        <v>1</v>
      </c>
      <c r="S154" s="7" t="s">
        <v>29</v>
      </c>
      <c r="T154" s="8" t="str">
        <f t="shared" si="26"/>
        <v>No</v>
      </c>
      <c r="U154" s="7">
        <f t="shared" si="27"/>
        <v>0</v>
      </c>
      <c r="V154" s="8">
        <f t="shared" si="28"/>
        <v>1</v>
      </c>
      <c r="W154" s="7">
        <f t="shared" si="29"/>
        <v>549</v>
      </c>
      <c r="Z154" s="3">
        <v>150</v>
      </c>
      <c r="AA154" s="3">
        <f t="shared" si="30"/>
        <v>0.43812958154804593</v>
      </c>
      <c r="AB154" s="3">
        <f t="shared" si="31"/>
        <v>0.18450399953290017</v>
      </c>
      <c r="AC154" s="3">
        <f t="shared" si="33"/>
        <v>128.88565412233766</v>
      </c>
      <c r="AD154" s="3">
        <f t="shared" si="33"/>
        <v>133.58089566181928</v>
      </c>
    </row>
    <row r="155" spans="2:30" x14ac:dyDescent="0.2">
      <c r="B155" s="8" t="s">
        <v>33</v>
      </c>
      <c r="C155" s="7">
        <v>1990</v>
      </c>
      <c r="D155" s="8" t="s">
        <v>28</v>
      </c>
      <c r="E155" s="7" t="s">
        <v>43</v>
      </c>
      <c r="F155" s="8" t="s">
        <v>35</v>
      </c>
      <c r="G155" s="7" t="s">
        <v>51</v>
      </c>
      <c r="H155" s="8" t="s">
        <v>28</v>
      </c>
      <c r="I155" s="7" t="s">
        <v>28</v>
      </c>
      <c r="J155" s="8" t="s">
        <v>28</v>
      </c>
      <c r="K155" s="7" t="s">
        <v>37</v>
      </c>
      <c r="L155" s="8" t="s">
        <v>45</v>
      </c>
      <c r="M155" s="7" t="s">
        <v>28</v>
      </c>
      <c r="N155" s="8">
        <v>0.38292057269801399</v>
      </c>
      <c r="O155" s="7">
        <v>0</v>
      </c>
      <c r="P155" s="8">
        <f t="shared" si="24"/>
        <v>0</v>
      </c>
      <c r="Q155" s="7">
        <v>2.5</v>
      </c>
      <c r="R155" s="8">
        <f t="shared" si="25"/>
        <v>1</v>
      </c>
      <c r="S155" s="7" t="s">
        <v>29</v>
      </c>
      <c r="T155" s="8" t="str">
        <f t="shared" si="26"/>
        <v>No</v>
      </c>
      <c r="U155" s="7">
        <f t="shared" si="27"/>
        <v>0</v>
      </c>
      <c r="V155" s="8">
        <f t="shared" si="28"/>
        <v>1</v>
      </c>
      <c r="W155" s="7">
        <f t="shared" si="29"/>
        <v>549</v>
      </c>
      <c r="Z155" s="3">
        <v>151</v>
      </c>
      <c r="AA155" s="3">
        <f t="shared" si="30"/>
        <v>0.44841459953727331</v>
      </c>
      <c r="AB155" s="3">
        <f t="shared" si="31"/>
        <v>0.18450399953290017</v>
      </c>
      <c r="AC155" s="3">
        <f t="shared" si="33"/>
        <v>129.33406872187493</v>
      </c>
      <c r="AD155" s="3">
        <f t="shared" si="33"/>
        <v>133.76539966135218</v>
      </c>
    </row>
    <row r="156" spans="2:30" x14ac:dyDescent="0.2">
      <c r="B156" s="8" t="s">
        <v>33</v>
      </c>
      <c r="C156" s="7">
        <v>2000</v>
      </c>
      <c r="D156" s="8" t="s">
        <v>28</v>
      </c>
      <c r="E156" s="7" t="s">
        <v>39</v>
      </c>
      <c r="F156" s="8" t="s">
        <v>35</v>
      </c>
      <c r="G156" s="7" t="s">
        <v>51</v>
      </c>
      <c r="H156" s="8" t="s">
        <v>28</v>
      </c>
      <c r="I156" s="7" t="s">
        <v>28</v>
      </c>
      <c r="J156" s="8" t="s">
        <v>28</v>
      </c>
      <c r="K156" s="7" t="s">
        <v>37</v>
      </c>
      <c r="L156" s="8" t="s">
        <v>45</v>
      </c>
      <c r="M156" s="7" t="s">
        <v>28</v>
      </c>
      <c r="N156" s="8">
        <v>0.54948697203733343</v>
      </c>
      <c r="O156" s="7">
        <v>0</v>
      </c>
      <c r="P156" s="8">
        <f t="shared" si="24"/>
        <v>0</v>
      </c>
      <c r="Q156" s="7">
        <v>2.5</v>
      </c>
      <c r="R156" s="8">
        <f t="shared" si="25"/>
        <v>1</v>
      </c>
      <c r="S156" s="7" t="s">
        <v>29</v>
      </c>
      <c r="T156" s="8" t="str">
        <f t="shared" si="26"/>
        <v>No</v>
      </c>
      <c r="U156" s="7">
        <f t="shared" si="27"/>
        <v>0</v>
      </c>
      <c r="V156" s="8">
        <f t="shared" si="28"/>
        <v>1</v>
      </c>
      <c r="W156" s="7">
        <f t="shared" si="29"/>
        <v>549</v>
      </c>
      <c r="Z156" s="3">
        <v>152</v>
      </c>
      <c r="AA156" s="3">
        <f t="shared" si="30"/>
        <v>0.46738098992505994</v>
      </c>
      <c r="AB156" s="3">
        <f t="shared" si="31"/>
        <v>0.18450399953290017</v>
      </c>
      <c r="AC156" s="3">
        <f t="shared" si="33"/>
        <v>129.80144971179999</v>
      </c>
      <c r="AD156" s="3">
        <f t="shared" si="33"/>
        <v>133.94990366088507</v>
      </c>
    </row>
    <row r="157" spans="2:30" x14ac:dyDescent="0.2">
      <c r="B157" s="8" t="s">
        <v>33</v>
      </c>
      <c r="C157" s="7">
        <v>2000</v>
      </c>
      <c r="D157" s="8" t="s">
        <v>28</v>
      </c>
      <c r="E157" s="7" t="s">
        <v>43</v>
      </c>
      <c r="F157" s="8" t="s">
        <v>35</v>
      </c>
      <c r="G157" s="7" t="s">
        <v>51</v>
      </c>
      <c r="H157" s="8" t="s">
        <v>28</v>
      </c>
      <c r="I157" s="7" t="s">
        <v>28</v>
      </c>
      <c r="J157" s="8" t="s">
        <v>28</v>
      </c>
      <c r="K157" s="7" t="s">
        <v>37</v>
      </c>
      <c r="L157" s="8" t="s">
        <v>45</v>
      </c>
      <c r="M157" s="7" t="s">
        <v>28</v>
      </c>
      <c r="N157" s="8">
        <v>0.12939037881803775</v>
      </c>
      <c r="O157" s="7">
        <v>0</v>
      </c>
      <c r="P157" s="8">
        <f t="shared" si="24"/>
        <v>0</v>
      </c>
      <c r="Q157" s="7">
        <v>2.5</v>
      </c>
      <c r="R157" s="8">
        <f t="shared" si="25"/>
        <v>1</v>
      </c>
      <c r="S157" s="7" t="s">
        <v>29</v>
      </c>
      <c r="T157" s="8" t="str">
        <f t="shared" si="26"/>
        <v>No</v>
      </c>
      <c r="U157" s="7">
        <f t="shared" si="27"/>
        <v>0</v>
      </c>
      <c r="V157" s="8">
        <f t="shared" si="28"/>
        <v>1</v>
      </c>
      <c r="W157" s="7">
        <f t="shared" si="29"/>
        <v>549</v>
      </c>
      <c r="Z157" s="3">
        <v>153</v>
      </c>
      <c r="AA157" s="3">
        <f t="shared" si="30"/>
        <v>0.46892711446106317</v>
      </c>
      <c r="AB157" s="3">
        <f t="shared" si="31"/>
        <v>0.18450399953290017</v>
      </c>
      <c r="AC157" s="3">
        <f t="shared" si="33"/>
        <v>130.27037682626104</v>
      </c>
      <c r="AD157" s="3">
        <f t="shared" si="33"/>
        <v>134.13440766041796</v>
      </c>
    </row>
    <row r="158" spans="2:30" x14ac:dyDescent="0.2">
      <c r="B158" s="8" t="s">
        <v>33</v>
      </c>
      <c r="C158" s="7">
        <v>1920</v>
      </c>
      <c r="D158" s="8" t="s">
        <v>28</v>
      </c>
      <c r="E158" s="7" t="s">
        <v>39</v>
      </c>
      <c r="F158" s="8" t="s">
        <v>35</v>
      </c>
      <c r="G158" s="7" t="s">
        <v>52</v>
      </c>
      <c r="H158" s="8" t="s">
        <v>28</v>
      </c>
      <c r="I158" s="7" t="s">
        <v>28</v>
      </c>
      <c r="J158" s="8" t="s">
        <v>28</v>
      </c>
      <c r="K158" s="7" t="s">
        <v>37</v>
      </c>
      <c r="L158" s="8" t="s">
        <v>42</v>
      </c>
      <c r="M158" s="7" t="s">
        <v>28</v>
      </c>
      <c r="N158" s="8">
        <v>3.0958342594052328E-2</v>
      </c>
      <c r="O158" s="7">
        <v>0</v>
      </c>
      <c r="P158" s="8">
        <f t="shared" si="24"/>
        <v>0</v>
      </c>
      <c r="Q158" s="7">
        <v>2.5</v>
      </c>
      <c r="R158" s="8">
        <f t="shared" si="25"/>
        <v>1</v>
      </c>
      <c r="S158" s="7" t="s">
        <v>29</v>
      </c>
      <c r="T158" s="8" t="str">
        <f t="shared" si="26"/>
        <v>No</v>
      </c>
      <c r="U158" s="7">
        <f t="shared" si="27"/>
        <v>0</v>
      </c>
      <c r="V158" s="8">
        <f t="shared" si="28"/>
        <v>1</v>
      </c>
      <c r="W158" s="7">
        <f t="shared" si="29"/>
        <v>549</v>
      </c>
      <c r="Z158" s="3">
        <v>154</v>
      </c>
      <c r="AA158" s="3">
        <f t="shared" si="30"/>
        <v>0.94610784644463652</v>
      </c>
      <c r="AB158" s="3">
        <f t="shared" si="31"/>
        <v>0.36900799906580034</v>
      </c>
      <c r="AC158" s="3">
        <f t="shared" si="33"/>
        <v>131.21648467270569</v>
      </c>
      <c r="AD158" s="3">
        <f t="shared" si="33"/>
        <v>134.50341565948375</v>
      </c>
    </row>
    <row r="159" spans="2:30" x14ac:dyDescent="0.2">
      <c r="B159" s="8" t="s">
        <v>33</v>
      </c>
      <c r="C159" s="7">
        <v>1940</v>
      </c>
      <c r="D159" s="8" t="s">
        <v>28</v>
      </c>
      <c r="E159" s="7" t="s">
        <v>39</v>
      </c>
      <c r="F159" s="8" t="s">
        <v>35</v>
      </c>
      <c r="G159" s="7" t="s">
        <v>52</v>
      </c>
      <c r="H159" s="8" t="s">
        <v>28</v>
      </c>
      <c r="I159" s="7" t="s">
        <v>28</v>
      </c>
      <c r="J159" s="8" t="s">
        <v>28</v>
      </c>
      <c r="K159" s="7" t="s">
        <v>37</v>
      </c>
      <c r="L159" s="8" t="s">
        <v>42</v>
      </c>
      <c r="M159" s="7" t="s">
        <v>28</v>
      </c>
      <c r="N159" s="8">
        <v>0.29017064392343073</v>
      </c>
      <c r="O159" s="7">
        <v>0</v>
      </c>
      <c r="P159" s="8">
        <f t="shared" si="24"/>
        <v>0</v>
      </c>
      <c r="Q159" s="7">
        <v>2.5</v>
      </c>
      <c r="R159" s="8">
        <f t="shared" si="25"/>
        <v>1</v>
      </c>
      <c r="S159" s="7" t="s">
        <v>29</v>
      </c>
      <c r="T159" s="8" t="str">
        <f t="shared" si="26"/>
        <v>No</v>
      </c>
      <c r="U159" s="7">
        <f t="shared" si="27"/>
        <v>0</v>
      </c>
      <c r="V159" s="8">
        <f t="shared" si="28"/>
        <v>1</v>
      </c>
      <c r="W159" s="7">
        <f t="shared" si="29"/>
        <v>549</v>
      </c>
      <c r="Z159" s="3">
        <v>155</v>
      </c>
      <c r="AA159" s="3">
        <f t="shared" si="30"/>
        <v>0.47504559904109928</v>
      </c>
      <c r="AB159" s="3">
        <f t="shared" si="31"/>
        <v>0.18450399953290017</v>
      </c>
      <c r="AC159" s="3">
        <f t="shared" si="33"/>
        <v>131.69153027174679</v>
      </c>
      <c r="AD159" s="3">
        <f t="shared" si="33"/>
        <v>134.68791965901664</v>
      </c>
    </row>
    <row r="160" spans="2:30" x14ac:dyDescent="0.2">
      <c r="B160" s="8" t="s">
        <v>33</v>
      </c>
      <c r="C160" s="7">
        <v>1990</v>
      </c>
      <c r="D160" s="8" t="s">
        <v>28</v>
      </c>
      <c r="E160" s="7" t="s">
        <v>39</v>
      </c>
      <c r="F160" s="8" t="s">
        <v>35</v>
      </c>
      <c r="G160" s="7" t="s">
        <v>52</v>
      </c>
      <c r="H160" s="8" t="s">
        <v>28</v>
      </c>
      <c r="I160" s="7" t="s">
        <v>28</v>
      </c>
      <c r="J160" s="8" t="s">
        <v>28</v>
      </c>
      <c r="K160" s="7" t="s">
        <v>37</v>
      </c>
      <c r="L160" s="8" t="s">
        <v>42</v>
      </c>
      <c r="M160" s="7" t="s">
        <v>28</v>
      </c>
      <c r="N160" s="8">
        <v>0.13143768532231057</v>
      </c>
      <c r="O160" s="7">
        <v>0</v>
      </c>
      <c r="P160" s="8">
        <f t="shared" si="24"/>
        <v>0</v>
      </c>
      <c r="Q160" s="7">
        <v>2.5</v>
      </c>
      <c r="R160" s="8">
        <f t="shared" si="25"/>
        <v>1</v>
      </c>
      <c r="S160" s="7" t="s">
        <v>29</v>
      </c>
      <c r="T160" s="8" t="str">
        <f t="shared" si="26"/>
        <v>No</v>
      </c>
      <c r="U160" s="7">
        <f t="shared" si="27"/>
        <v>0</v>
      </c>
      <c r="V160" s="8">
        <f t="shared" si="28"/>
        <v>1</v>
      </c>
      <c r="W160" s="7">
        <f t="shared" si="29"/>
        <v>549</v>
      </c>
      <c r="Z160" s="3">
        <v>156</v>
      </c>
      <c r="AA160" s="3">
        <f t="shared" si="30"/>
        <v>0.95517090997287257</v>
      </c>
      <c r="AB160" s="3">
        <f t="shared" si="31"/>
        <v>0.36900799906580034</v>
      </c>
      <c r="AC160" s="3">
        <f t="shared" si="33"/>
        <v>132.64670118171966</v>
      </c>
      <c r="AD160" s="3">
        <f t="shared" si="33"/>
        <v>135.05692765808243</v>
      </c>
    </row>
    <row r="161" spans="2:30" x14ac:dyDescent="0.2">
      <c r="B161" s="8" t="s">
        <v>33</v>
      </c>
      <c r="C161" s="7">
        <v>1990</v>
      </c>
      <c r="D161" s="8" t="s">
        <v>28</v>
      </c>
      <c r="E161" s="7" t="s">
        <v>43</v>
      </c>
      <c r="F161" s="8" t="s">
        <v>35</v>
      </c>
      <c r="G161" s="7" t="s">
        <v>52</v>
      </c>
      <c r="H161" s="8" t="s">
        <v>28</v>
      </c>
      <c r="I161" s="7" t="s">
        <v>28</v>
      </c>
      <c r="J161" s="8" t="s">
        <v>28</v>
      </c>
      <c r="K161" s="7" t="s">
        <v>37</v>
      </c>
      <c r="L161" s="8" t="s">
        <v>42</v>
      </c>
      <c r="M161" s="7" t="s">
        <v>28</v>
      </c>
      <c r="N161" s="8">
        <v>4.2677920208945987E-2</v>
      </c>
      <c r="O161" s="7">
        <v>0</v>
      </c>
      <c r="P161" s="8">
        <f t="shared" si="24"/>
        <v>0</v>
      </c>
      <c r="Q161" s="7">
        <v>2.5</v>
      </c>
      <c r="R161" s="8">
        <f t="shared" si="25"/>
        <v>1</v>
      </c>
      <c r="S161" s="7" t="s">
        <v>29</v>
      </c>
      <c r="T161" s="8" t="str">
        <f t="shared" si="26"/>
        <v>No</v>
      </c>
      <c r="U161" s="7">
        <f t="shared" si="27"/>
        <v>0</v>
      </c>
      <c r="V161" s="8">
        <f t="shared" si="28"/>
        <v>1</v>
      </c>
      <c r="W161" s="7">
        <f t="shared" si="29"/>
        <v>549</v>
      </c>
      <c r="Z161" s="3">
        <v>157</v>
      </c>
      <c r="AA161" s="3">
        <f t="shared" si="30"/>
        <v>0.95540402731326457</v>
      </c>
      <c r="AB161" s="3">
        <f t="shared" si="31"/>
        <v>0.36900799906580034</v>
      </c>
      <c r="AC161" s="3">
        <f t="shared" si="33"/>
        <v>133.60210520903294</v>
      </c>
      <c r="AD161" s="3">
        <f t="shared" si="33"/>
        <v>135.42593565714822</v>
      </c>
    </row>
    <row r="162" spans="2:30" x14ac:dyDescent="0.2">
      <c r="B162" s="8" t="s">
        <v>33</v>
      </c>
      <c r="C162" s="7">
        <v>2000</v>
      </c>
      <c r="D162" s="8" t="s">
        <v>28</v>
      </c>
      <c r="E162" s="7" t="s">
        <v>39</v>
      </c>
      <c r="F162" s="8" t="s">
        <v>35</v>
      </c>
      <c r="G162" s="7" t="s">
        <v>52</v>
      </c>
      <c r="H162" s="8" t="s">
        <v>28</v>
      </c>
      <c r="I162" s="7" t="s">
        <v>28</v>
      </c>
      <c r="J162" s="8" t="s">
        <v>28</v>
      </c>
      <c r="K162" s="7" t="s">
        <v>37</v>
      </c>
      <c r="L162" s="8" t="s">
        <v>42</v>
      </c>
      <c r="M162" s="7" t="s">
        <v>28</v>
      </c>
      <c r="N162" s="8">
        <v>0.42247316292634846</v>
      </c>
      <c r="O162" s="7">
        <v>0</v>
      </c>
      <c r="P162" s="8">
        <f t="shared" si="24"/>
        <v>0</v>
      </c>
      <c r="Q162" s="7">
        <v>2.5</v>
      </c>
      <c r="R162" s="8">
        <f t="shared" si="25"/>
        <v>1</v>
      </c>
      <c r="S162" s="7" t="s">
        <v>29</v>
      </c>
      <c r="T162" s="8" t="str">
        <f t="shared" si="26"/>
        <v>No</v>
      </c>
      <c r="U162" s="7">
        <f t="shared" si="27"/>
        <v>0</v>
      </c>
      <c r="V162" s="8">
        <f t="shared" si="28"/>
        <v>1</v>
      </c>
      <c r="W162" s="7">
        <f t="shared" si="29"/>
        <v>549</v>
      </c>
      <c r="Z162" s="3">
        <v>158</v>
      </c>
      <c r="AA162" s="3">
        <f t="shared" si="30"/>
        <v>1.4474047579748455</v>
      </c>
      <c r="AB162" s="3">
        <f t="shared" si="31"/>
        <v>0.55351199859870059</v>
      </c>
      <c r="AC162" s="3">
        <f t="shared" si="33"/>
        <v>135.04950996700779</v>
      </c>
      <c r="AD162" s="3">
        <f t="shared" si="33"/>
        <v>135.97944765574692</v>
      </c>
    </row>
    <row r="163" spans="2:30" x14ac:dyDescent="0.2">
      <c r="B163" s="8" t="s">
        <v>33</v>
      </c>
      <c r="C163" s="7">
        <v>1910</v>
      </c>
      <c r="D163" s="8" t="s">
        <v>28</v>
      </c>
      <c r="E163" s="7" t="s">
        <v>39</v>
      </c>
      <c r="F163" s="8" t="s">
        <v>35</v>
      </c>
      <c r="G163" s="7" t="s">
        <v>52</v>
      </c>
      <c r="H163" s="8" t="s">
        <v>28</v>
      </c>
      <c r="I163" s="7" t="s">
        <v>28</v>
      </c>
      <c r="J163" s="8" t="s">
        <v>28</v>
      </c>
      <c r="K163" s="7" t="s">
        <v>37</v>
      </c>
      <c r="L163" s="8" t="s">
        <v>44</v>
      </c>
      <c r="M163" s="7" t="s">
        <v>28</v>
      </c>
      <c r="N163" s="8">
        <v>0.1023302133124437</v>
      </c>
      <c r="O163" s="7">
        <v>0</v>
      </c>
      <c r="P163" s="8">
        <f t="shared" si="24"/>
        <v>0</v>
      </c>
      <c r="Q163" s="7">
        <v>2.5</v>
      </c>
      <c r="R163" s="8">
        <f t="shared" si="25"/>
        <v>1</v>
      </c>
      <c r="S163" s="7" t="s">
        <v>29</v>
      </c>
      <c r="T163" s="8" t="str">
        <f t="shared" si="26"/>
        <v>No</v>
      </c>
      <c r="U163" s="7">
        <f t="shared" si="27"/>
        <v>0</v>
      </c>
      <c r="V163" s="8">
        <f t="shared" si="28"/>
        <v>1</v>
      </c>
      <c r="W163" s="7">
        <f t="shared" si="29"/>
        <v>549</v>
      </c>
      <c r="Z163" s="3">
        <v>159</v>
      </c>
      <c r="AA163" s="3">
        <f t="shared" si="30"/>
        <v>0.48379115127339378</v>
      </c>
      <c r="AB163" s="3">
        <f t="shared" si="31"/>
        <v>0.18450399953290017</v>
      </c>
      <c r="AC163" s="3">
        <f t="shared" si="33"/>
        <v>135.53330111828117</v>
      </c>
      <c r="AD163" s="3">
        <f t="shared" si="33"/>
        <v>136.16395165527982</v>
      </c>
    </row>
    <row r="164" spans="2:30" x14ac:dyDescent="0.2">
      <c r="B164" s="8" t="s">
        <v>33</v>
      </c>
      <c r="C164" s="7">
        <v>1930</v>
      </c>
      <c r="D164" s="8" t="s">
        <v>28</v>
      </c>
      <c r="E164" s="7" t="s">
        <v>39</v>
      </c>
      <c r="F164" s="8" t="s">
        <v>35</v>
      </c>
      <c r="G164" s="7" t="s">
        <v>52</v>
      </c>
      <c r="H164" s="8" t="s">
        <v>28</v>
      </c>
      <c r="I164" s="7" t="s">
        <v>28</v>
      </c>
      <c r="J164" s="8" t="s">
        <v>28</v>
      </c>
      <c r="K164" s="7" t="s">
        <v>37</v>
      </c>
      <c r="L164" s="8" t="s">
        <v>44</v>
      </c>
      <c r="M164" s="7" t="s">
        <v>28</v>
      </c>
      <c r="N164" s="8">
        <v>0.1903095204508819</v>
      </c>
      <c r="O164" s="7">
        <v>0</v>
      </c>
      <c r="P164" s="8">
        <f t="shared" si="24"/>
        <v>0</v>
      </c>
      <c r="Q164" s="7">
        <v>2.5</v>
      </c>
      <c r="R164" s="8">
        <f t="shared" si="25"/>
        <v>1</v>
      </c>
      <c r="S164" s="7" t="s">
        <v>29</v>
      </c>
      <c r="T164" s="8" t="str">
        <f t="shared" si="26"/>
        <v>No</v>
      </c>
      <c r="U164" s="7">
        <f t="shared" si="27"/>
        <v>0</v>
      </c>
      <c r="V164" s="8">
        <f t="shared" si="28"/>
        <v>1</v>
      </c>
      <c r="W164" s="7">
        <f t="shared" si="29"/>
        <v>549</v>
      </c>
      <c r="Z164" s="3">
        <v>160</v>
      </c>
      <c r="AA164" s="3">
        <f t="shared" si="30"/>
        <v>0.96984191373853468</v>
      </c>
      <c r="AB164" s="3">
        <f t="shared" si="31"/>
        <v>0.36900799906580034</v>
      </c>
      <c r="AC164" s="3">
        <f t="shared" si="33"/>
        <v>136.50314303201972</v>
      </c>
      <c r="AD164" s="3">
        <f t="shared" si="33"/>
        <v>136.5329596543456</v>
      </c>
    </row>
    <row r="165" spans="2:30" x14ac:dyDescent="0.2">
      <c r="B165" s="8" t="s">
        <v>33</v>
      </c>
      <c r="C165" s="7">
        <v>1940</v>
      </c>
      <c r="D165" s="8" t="s">
        <v>28</v>
      </c>
      <c r="E165" s="7" t="s">
        <v>39</v>
      </c>
      <c r="F165" s="8" t="s">
        <v>35</v>
      </c>
      <c r="G165" s="7" t="s">
        <v>52</v>
      </c>
      <c r="H165" s="8" t="s">
        <v>28</v>
      </c>
      <c r="I165" s="7" t="s">
        <v>28</v>
      </c>
      <c r="J165" s="8" t="s">
        <v>28</v>
      </c>
      <c r="K165" s="7" t="s">
        <v>37</v>
      </c>
      <c r="L165" s="8" t="s">
        <v>44</v>
      </c>
      <c r="M165" s="7" t="s">
        <v>28</v>
      </c>
      <c r="N165" s="8">
        <v>0.21420365894222912</v>
      </c>
      <c r="O165" s="7">
        <v>0</v>
      </c>
      <c r="P165" s="8">
        <f t="shared" si="24"/>
        <v>0</v>
      </c>
      <c r="Q165" s="7">
        <v>2.5</v>
      </c>
      <c r="R165" s="8">
        <f t="shared" si="25"/>
        <v>1</v>
      </c>
      <c r="S165" s="7" t="s">
        <v>29</v>
      </c>
      <c r="T165" s="8" t="str">
        <f t="shared" si="26"/>
        <v>No</v>
      </c>
      <c r="U165" s="7">
        <f t="shared" si="27"/>
        <v>0</v>
      </c>
      <c r="V165" s="8">
        <f t="shared" si="28"/>
        <v>1</v>
      </c>
      <c r="W165" s="7">
        <f t="shared" si="29"/>
        <v>549</v>
      </c>
      <c r="Z165" s="3">
        <v>161</v>
      </c>
      <c r="AA165" s="3">
        <f t="shared" si="30"/>
        <v>3.0049602237929545</v>
      </c>
      <c r="AB165" s="3">
        <f t="shared" si="31"/>
        <v>1.1070239971974012</v>
      </c>
      <c r="AC165" s="3">
        <f t="shared" si="33"/>
        <v>139.50810325581267</v>
      </c>
      <c r="AD165" s="3">
        <f t="shared" si="33"/>
        <v>137.63998365154299</v>
      </c>
    </row>
    <row r="166" spans="2:30" x14ac:dyDescent="0.2">
      <c r="B166" s="8" t="s">
        <v>33</v>
      </c>
      <c r="C166" s="7">
        <v>1960</v>
      </c>
      <c r="D166" s="8" t="s">
        <v>28</v>
      </c>
      <c r="E166" s="7" t="s">
        <v>39</v>
      </c>
      <c r="F166" s="8" t="s">
        <v>35</v>
      </c>
      <c r="G166" s="7" t="s">
        <v>52</v>
      </c>
      <c r="H166" s="8" t="s">
        <v>28</v>
      </c>
      <c r="I166" s="7" t="s">
        <v>28</v>
      </c>
      <c r="J166" s="8" t="s">
        <v>28</v>
      </c>
      <c r="K166" s="7" t="s">
        <v>37</v>
      </c>
      <c r="L166" s="8" t="s">
        <v>44</v>
      </c>
      <c r="M166" s="7" t="s">
        <v>28</v>
      </c>
      <c r="N166" s="8">
        <v>0.47844591424552291</v>
      </c>
      <c r="O166" s="7">
        <v>0</v>
      </c>
      <c r="P166" s="8">
        <f t="shared" si="24"/>
        <v>0</v>
      </c>
      <c r="Q166" s="7">
        <v>2.5</v>
      </c>
      <c r="R166" s="8">
        <f t="shared" si="25"/>
        <v>1</v>
      </c>
      <c r="S166" s="7" t="s">
        <v>29</v>
      </c>
      <c r="T166" s="8" t="str">
        <f t="shared" si="26"/>
        <v>No</v>
      </c>
      <c r="U166" s="7">
        <f t="shared" si="27"/>
        <v>0</v>
      </c>
      <c r="V166" s="8">
        <f t="shared" si="28"/>
        <v>1</v>
      </c>
      <c r="W166" s="7">
        <f t="shared" si="29"/>
        <v>549</v>
      </c>
      <c r="Z166" s="3">
        <v>162</v>
      </c>
      <c r="AA166" s="3">
        <f t="shared" si="30"/>
        <v>0.50339319334577803</v>
      </c>
      <c r="AB166" s="3">
        <f t="shared" si="31"/>
        <v>0.18450399953290017</v>
      </c>
      <c r="AC166" s="3">
        <f t="shared" si="33"/>
        <v>140.01149644915844</v>
      </c>
      <c r="AD166" s="3">
        <f t="shared" si="33"/>
        <v>137.82448765107588</v>
      </c>
    </row>
    <row r="167" spans="2:30" x14ac:dyDescent="0.2">
      <c r="B167" s="8" t="s">
        <v>33</v>
      </c>
      <c r="C167" s="7">
        <v>1980</v>
      </c>
      <c r="D167" s="8" t="s">
        <v>28</v>
      </c>
      <c r="E167" s="7" t="s">
        <v>39</v>
      </c>
      <c r="F167" s="8" t="s">
        <v>35</v>
      </c>
      <c r="G167" s="7" t="s">
        <v>52</v>
      </c>
      <c r="H167" s="8" t="s">
        <v>28</v>
      </c>
      <c r="I167" s="7" t="s">
        <v>28</v>
      </c>
      <c r="J167" s="8" t="s">
        <v>28</v>
      </c>
      <c r="K167" s="7" t="s">
        <v>37</v>
      </c>
      <c r="L167" s="8" t="s">
        <v>44</v>
      </c>
      <c r="M167" s="7" t="s">
        <v>28</v>
      </c>
      <c r="N167" s="8">
        <v>2.6596880364122246E-2</v>
      </c>
      <c r="O167" s="7">
        <v>0</v>
      </c>
      <c r="P167" s="8">
        <f t="shared" si="24"/>
        <v>0</v>
      </c>
      <c r="Q167" s="7">
        <v>2.5</v>
      </c>
      <c r="R167" s="8">
        <f t="shared" si="25"/>
        <v>1</v>
      </c>
      <c r="S167" s="7" t="s">
        <v>29</v>
      </c>
      <c r="T167" s="8" t="str">
        <f t="shared" si="26"/>
        <v>No</v>
      </c>
      <c r="U167" s="7">
        <f t="shared" si="27"/>
        <v>0</v>
      </c>
      <c r="V167" s="8">
        <f t="shared" si="28"/>
        <v>1</v>
      </c>
      <c r="W167" s="7">
        <f t="shared" si="29"/>
        <v>549</v>
      </c>
      <c r="Z167" s="3">
        <v>163</v>
      </c>
      <c r="AA167" s="3">
        <f t="shared" si="30"/>
        <v>0.51411902982866664</v>
      </c>
      <c r="AB167" s="3">
        <f t="shared" si="31"/>
        <v>0.18450399953290017</v>
      </c>
      <c r="AC167" s="3">
        <f t="shared" ref="AC167:AD182" si="34">AC166+AA167</f>
        <v>140.52561547898711</v>
      </c>
      <c r="AD167" s="3">
        <f t="shared" si="34"/>
        <v>138.00899165060878</v>
      </c>
    </row>
    <row r="168" spans="2:30" x14ac:dyDescent="0.2">
      <c r="B168" s="8" t="s">
        <v>33</v>
      </c>
      <c r="C168" s="7">
        <v>1990</v>
      </c>
      <c r="D168" s="8" t="s">
        <v>28</v>
      </c>
      <c r="E168" s="7" t="s">
        <v>39</v>
      </c>
      <c r="F168" s="8" t="s">
        <v>35</v>
      </c>
      <c r="G168" s="7" t="s">
        <v>52</v>
      </c>
      <c r="H168" s="8" t="s">
        <v>28</v>
      </c>
      <c r="I168" s="7" t="s">
        <v>28</v>
      </c>
      <c r="J168" s="8" t="s">
        <v>28</v>
      </c>
      <c r="K168" s="7" t="s">
        <v>37</v>
      </c>
      <c r="L168" s="8" t="s">
        <v>44</v>
      </c>
      <c r="M168" s="7" t="s">
        <v>28</v>
      </c>
      <c r="N168" s="8">
        <v>0.10617565661038451</v>
      </c>
      <c r="O168" s="7">
        <v>0</v>
      </c>
      <c r="P168" s="8">
        <f t="shared" si="24"/>
        <v>0</v>
      </c>
      <c r="Q168" s="7">
        <v>2.5</v>
      </c>
      <c r="R168" s="8">
        <f t="shared" si="25"/>
        <v>1</v>
      </c>
      <c r="S168" s="7" t="s">
        <v>29</v>
      </c>
      <c r="T168" s="8" t="str">
        <f t="shared" si="26"/>
        <v>No</v>
      </c>
      <c r="U168" s="7">
        <f t="shared" si="27"/>
        <v>0</v>
      </c>
      <c r="V168" s="8">
        <f t="shared" si="28"/>
        <v>1</v>
      </c>
      <c r="W168" s="7">
        <f t="shared" si="29"/>
        <v>549</v>
      </c>
      <c r="Z168" s="3">
        <v>164</v>
      </c>
      <c r="AA168" s="3">
        <f t="shared" si="30"/>
        <v>0.54030302413125042</v>
      </c>
      <c r="AB168" s="3">
        <f t="shared" si="31"/>
        <v>0.18450399953290017</v>
      </c>
      <c r="AC168" s="3">
        <f t="shared" si="34"/>
        <v>141.06591850311835</v>
      </c>
      <c r="AD168" s="3">
        <f t="shared" si="34"/>
        <v>138.19349565014167</v>
      </c>
    </row>
    <row r="169" spans="2:30" x14ac:dyDescent="0.2">
      <c r="B169" s="8" t="s">
        <v>33</v>
      </c>
      <c r="C169" s="7">
        <v>1990</v>
      </c>
      <c r="D169" s="8" t="s">
        <v>28</v>
      </c>
      <c r="E169" s="7" t="s">
        <v>43</v>
      </c>
      <c r="F169" s="8" t="s">
        <v>35</v>
      </c>
      <c r="G169" s="7" t="s">
        <v>52</v>
      </c>
      <c r="H169" s="8" t="s">
        <v>28</v>
      </c>
      <c r="I169" s="7" t="s">
        <v>28</v>
      </c>
      <c r="J169" s="8" t="s">
        <v>28</v>
      </c>
      <c r="K169" s="7" t="s">
        <v>37</v>
      </c>
      <c r="L169" s="8" t="s">
        <v>44</v>
      </c>
      <c r="M169" s="7" t="s">
        <v>28</v>
      </c>
      <c r="N169" s="8">
        <v>1.6986275322412807E-2</v>
      </c>
      <c r="O169" s="7">
        <v>0</v>
      </c>
      <c r="P169" s="8">
        <f t="shared" si="24"/>
        <v>0</v>
      </c>
      <c r="Q169" s="7">
        <v>2.5</v>
      </c>
      <c r="R169" s="8">
        <f t="shared" si="25"/>
        <v>1</v>
      </c>
      <c r="S169" s="7" t="s">
        <v>29</v>
      </c>
      <c r="T169" s="8" t="str">
        <f t="shared" si="26"/>
        <v>No</v>
      </c>
      <c r="U169" s="7">
        <f t="shared" si="27"/>
        <v>0</v>
      </c>
      <c r="V169" s="8">
        <f t="shared" si="28"/>
        <v>1</v>
      </c>
      <c r="W169" s="7">
        <f t="shared" si="29"/>
        <v>549</v>
      </c>
      <c r="Z169" s="3">
        <v>165</v>
      </c>
      <c r="AA169" s="3">
        <f t="shared" si="30"/>
        <v>1.6375324515993466</v>
      </c>
      <c r="AB169" s="3">
        <f t="shared" si="31"/>
        <v>0.55351199859870059</v>
      </c>
      <c r="AC169" s="3">
        <f t="shared" si="34"/>
        <v>142.70345095471771</v>
      </c>
      <c r="AD169" s="3">
        <f t="shared" si="34"/>
        <v>138.74700764874038</v>
      </c>
    </row>
    <row r="170" spans="2:30" x14ac:dyDescent="0.2">
      <c r="B170" s="8" t="s">
        <v>33</v>
      </c>
      <c r="C170" s="7">
        <v>2000</v>
      </c>
      <c r="D170" s="8" t="s">
        <v>28</v>
      </c>
      <c r="E170" s="7" t="s">
        <v>39</v>
      </c>
      <c r="F170" s="8" t="s">
        <v>35</v>
      </c>
      <c r="G170" s="7" t="s">
        <v>52</v>
      </c>
      <c r="H170" s="8" t="s">
        <v>28</v>
      </c>
      <c r="I170" s="7" t="s">
        <v>28</v>
      </c>
      <c r="J170" s="8" t="s">
        <v>28</v>
      </c>
      <c r="K170" s="7" t="s">
        <v>37</v>
      </c>
      <c r="L170" s="8" t="s">
        <v>44</v>
      </c>
      <c r="M170" s="7" t="s">
        <v>28</v>
      </c>
      <c r="N170" s="8">
        <v>3.9850094684591456E-2</v>
      </c>
      <c r="O170" s="7">
        <v>0</v>
      </c>
      <c r="P170" s="8">
        <f t="shared" si="24"/>
        <v>0</v>
      </c>
      <c r="Q170" s="7">
        <v>2.5</v>
      </c>
      <c r="R170" s="8">
        <f t="shared" si="25"/>
        <v>1</v>
      </c>
      <c r="S170" s="7" t="s">
        <v>29</v>
      </c>
      <c r="T170" s="8" t="str">
        <f t="shared" si="26"/>
        <v>No</v>
      </c>
      <c r="U170" s="7">
        <f t="shared" si="27"/>
        <v>0</v>
      </c>
      <c r="V170" s="8">
        <f t="shared" si="28"/>
        <v>1</v>
      </c>
      <c r="W170" s="7">
        <f t="shared" si="29"/>
        <v>549</v>
      </c>
      <c r="Z170" s="3">
        <v>166</v>
      </c>
      <c r="AA170" s="3">
        <f t="shared" si="30"/>
        <v>0.54633671190710842</v>
      </c>
      <c r="AB170" s="3">
        <f t="shared" si="31"/>
        <v>0.18450399953290017</v>
      </c>
      <c r="AC170" s="3">
        <f t="shared" si="34"/>
        <v>143.24978766662483</v>
      </c>
      <c r="AD170" s="3">
        <f t="shared" si="34"/>
        <v>138.93151164827327</v>
      </c>
    </row>
    <row r="171" spans="2:30" x14ac:dyDescent="0.2">
      <c r="B171" s="8" t="s">
        <v>33</v>
      </c>
      <c r="C171" s="7">
        <v>1930</v>
      </c>
      <c r="D171" s="8" t="s">
        <v>28</v>
      </c>
      <c r="E171" s="7" t="s">
        <v>39</v>
      </c>
      <c r="F171" s="8" t="s">
        <v>35</v>
      </c>
      <c r="G171" s="7" t="s">
        <v>52</v>
      </c>
      <c r="H171" s="8" t="s">
        <v>28</v>
      </c>
      <c r="I171" s="7" t="s">
        <v>28</v>
      </c>
      <c r="J171" s="8" t="s">
        <v>28</v>
      </c>
      <c r="K171" s="7" t="s">
        <v>37</v>
      </c>
      <c r="L171" s="8" t="s">
        <v>45</v>
      </c>
      <c r="M171" s="7" t="s">
        <v>28</v>
      </c>
      <c r="N171" s="8">
        <v>4.9083746460331791E-2</v>
      </c>
      <c r="O171" s="7">
        <v>0</v>
      </c>
      <c r="P171" s="8">
        <f t="shared" si="24"/>
        <v>0</v>
      </c>
      <c r="Q171" s="7">
        <v>2.5</v>
      </c>
      <c r="R171" s="8">
        <f t="shared" si="25"/>
        <v>1</v>
      </c>
      <c r="S171" s="7" t="s">
        <v>29</v>
      </c>
      <c r="T171" s="8" t="str">
        <f t="shared" si="26"/>
        <v>No</v>
      </c>
      <c r="U171" s="7">
        <f t="shared" si="27"/>
        <v>0</v>
      </c>
      <c r="V171" s="8">
        <f t="shared" si="28"/>
        <v>1</v>
      </c>
      <c r="W171" s="7">
        <f t="shared" si="29"/>
        <v>549</v>
      </c>
      <c r="Z171" s="3">
        <v>167</v>
      </c>
      <c r="AA171" s="3">
        <f t="shared" si="30"/>
        <v>0.55097691786138281</v>
      </c>
      <c r="AB171" s="3">
        <f t="shared" si="31"/>
        <v>0.18450399953290017</v>
      </c>
      <c r="AC171" s="3">
        <f t="shared" si="34"/>
        <v>143.80076458448622</v>
      </c>
      <c r="AD171" s="3">
        <f t="shared" si="34"/>
        <v>139.11601564780617</v>
      </c>
    </row>
    <row r="172" spans="2:30" x14ac:dyDescent="0.2">
      <c r="B172" s="8" t="s">
        <v>33</v>
      </c>
      <c r="C172" s="7">
        <v>1940</v>
      </c>
      <c r="D172" s="8" t="s">
        <v>28</v>
      </c>
      <c r="E172" s="7" t="s">
        <v>34</v>
      </c>
      <c r="F172" s="8" t="s">
        <v>35</v>
      </c>
      <c r="G172" s="7" t="s">
        <v>52</v>
      </c>
      <c r="H172" s="8" t="s">
        <v>28</v>
      </c>
      <c r="I172" s="7" t="s">
        <v>28</v>
      </c>
      <c r="J172" s="8" t="s">
        <v>28</v>
      </c>
      <c r="K172" s="7" t="s">
        <v>37</v>
      </c>
      <c r="L172" s="8" t="s">
        <v>45</v>
      </c>
      <c r="M172" s="7" t="s">
        <v>28</v>
      </c>
      <c r="N172" s="8">
        <v>0.27805768352566612</v>
      </c>
      <c r="O172" s="7">
        <v>0</v>
      </c>
      <c r="P172" s="8">
        <f t="shared" si="24"/>
        <v>0</v>
      </c>
      <c r="Q172" s="7">
        <v>2.5</v>
      </c>
      <c r="R172" s="8">
        <f t="shared" si="25"/>
        <v>1</v>
      </c>
      <c r="S172" s="7" t="s">
        <v>29</v>
      </c>
      <c r="T172" s="8" t="str">
        <f t="shared" si="26"/>
        <v>No</v>
      </c>
      <c r="U172" s="7">
        <f t="shared" si="27"/>
        <v>0</v>
      </c>
      <c r="V172" s="8">
        <f t="shared" si="28"/>
        <v>1</v>
      </c>
      <c r="W172" s="7">
        <f t="shared" si="29"/>
        <v>549</v>
      </c>
      <c r="Z172" s="3">
        <v>168</v>
      </c>
      <c r="AA172" s="3">
        <f t="shared" si="30"/>
        <v>5.0095208659192485</v>
      </c>
      <c r="AB172" s="3">
        <f t="shared" si="31"/>
        <v>1.6605359957961019</v>
      </c>
      <c r="AC172" s="3">
        <f t="shared" si="34"/>
        <v>148.81028545040547</v>
      </c>
      <c r="AD172" s="3">
        <f t="shared" si="34"/>
        <v>140.77655164360226</v>
      </c>
    </row>
    <row r="173" spans="2:30" x14ac:dyDescent="0.2">
      <c r="B173" s="8" t="s">
        <v>33</v>
      </c>
      <c r="C173" s="7">
        <v>1960</v>
      </c>
      <c r="D173" s="8" t="s">
        <v>28</v>
      </c>
      <c r="E173" s="7" t="s">
        <v>39</v>
      </c>
      <c r="F173" s="8" t="s">
        <v>35</v>
      </c>
      <c r="G173" s="7" t="s">
        <v>52</v>
      </c>
      <c r="H173" s="8" t="s">
        <v>28</v>
      </c>
      <c r="I173" s="7" t="s">
        <v>28</v>
      </c>
      <c r="J173" s="8" t="s">
        <v>28</v>
      </c>
      <c r="K173" s="7" t="s">
        <v>37</v>
      </c>
      <c r="L173" s="8" t="s">
        <v>45</v>
      </c>
      <c r="M173" s="7" t="s">
        <v>28</v>
      </c>
      <c r="N173" s="8">
        <v>2.8740623360362434E-2</v>
      </c>
      <c r="O173" s="7">
        <v>0</v>
      </c>
      <c r="P173" s="8">
        <f t="shared" si="24"/>
        <v>0</v>
      </c>
      <c r="Q173" s="7">
        <v>2.5</v>
      </c>
      <c r="R173" s="8">
        <f t="shared" si="25"/>
        <v>1</v>
      </c>
      <c r="S173" s="7" t="s">
        <v>29</v>
      </c>
      <c r="T173" s="8" t="str">
        <f t="shared" si="26"/>
        <v>No</v>
      </c>
      <c r="U173" s="7">
        <f t="shared" si="27"/>
        <v>0</v>
      </c>
      <c r="V173" s="8">
        <f t="shared" si="28"/>
        <v>1</v>
      </c>
      <c r="W173" s="7">
        <f t="shared" si="29"/>
        <v>549</v>
      </c>
      <c r="Z173" s="3">
        <v>169</v>
      </c>
      <c r="AA173" s="3">
        <f t="shared" si="30"/>
        <v>2.3512146293203182</v>
      </c>
      <c r="AB173" s="3">
        <f t="shared" si="31"/>
        <v>0.73801599813160068</v>
      </c>
      <c r="AC173" s="3">
        <f t="shared" si="34"/>
        <v>151.16150007972578</v>
      </c>
      <c r="AD173" s="3">
        <f t="shared" si="34"/>
        <v>141.51456764173386</v>
      </c>
    </row>
    <row r="174" spans="2:30" x14ac:dyDescent="0.2">
      <c r="B174" s="8" t="s">
        <v>33</v>
      </c>
      <c r="C174" s="7">
        <v>1960</v>
      </c>
      <c r="D174" s="8" t="s">
        <v>28</v>
      </c>
      <c r="E174" s="7" t="s">
        <v>43</v>
      </c>
      <c r="F174" s="8" t="s">
        <v>35</v>
      </c>
      <c r="G174" s="7" t="s">
        <v>52</v>
      </c>
      <c r="H174" s="8" t="s">
        <v>28</v>
      </c>
      <c r="I174" s="7" t="s">
        <v>28</v>
      </c>
      <c r="J174" s="8" t="s">
        <v>28</v>
      </c>
      <c r="K174" s="7" t="s">
        <v>37</v>
      </c>
      <c r="L174" s="8" t="s">
        <v>45</v>
      </c>
      <c r="M174" s="7" t="s">
        <v>28</v>
      </c>
      <c r="N174" s="8">
        <v>4.0179228275240952E-2</v>
      </c>
      <c r="O174" s="7">
        <v>0</v>
      </c>
      <c r="P174" s="8">
        <f t="shared" si="24"/>
        <v>0</v>
      </c>
      <c r="Q174" s="7">
        <v>2.5</v>
      </c>
      <c r="R174" s="8">
        <f t="shared" si="25"/>
        <v>1</v>
      </c>
      <c r="S174" s="7" t="s">
        <v>29</v>
      </c>
      <c r="T174" s="8" t="str">
        <f t="shared" si="26"/>
        <v>No</v>
      </c>
      <c r="U174" s="7">
        <f t="shared" si="27"/>
        <v>0</v>
      </c>
      <c r="V174" s="8">
        <f t="shared" si="28"/>
        <v>1</v>
      </c>
      <c r="W174" s="7">
        <f t="shared" si="29"/>
        <v>549</v>
      </c>
      <c r="Z174" s="3">
        <v>170</v>
      </c>
      <c r="AA174" s="3">
        <f t="shared" si="30"/>
        <v>0.60460669458027383</v>
      </c>
      <c r="AB174" s="3">
        <f t="shared" si="31"/>
        <v>0.18450399953290017</v>
      </c>
      <c r="AC174" s="3">
        <f t="shared" si="34"/>
        <v>151.76610677430605</v>
      </c>
      <c r="AD174" s="3">
        <f t="shared" si="34"/>
        <v>141.69907164126676</v>
      </c>
    </row>
    <row r="175" spans="2:30" x14ac:dyDescent="0.2">
      <c r="B175" s="8" t="s">
        <v>33</v>
      </c>
      <c r="C175" s="7">
        <v>1990</v>
      </c>
      <c r="D175" s="8" t="s">
        <v>28</v>
      </c>
      <c r="E175" s="7" t="s">
        <v>43</v>
      </c>
      <c r="F175" s="8" t="s">
        <v>35</v>
      </c>
      <c r="G175" s="7" t="s">
        <v>52</v>
      </c>
      <c r="H175" s="8" t="s">
        <v>28</v>
      </c>
      <c r="I175" s="7" t="s">
        <v>28</v>
      </c>
      <c r="J175" s="8" t="s">
        <v>28</v>
      </c>
      <c r="K175" s="7" t="s">
        <v>37</v>
      </c>
      <c r="L175" s="8" t="s">
        <v>45</v>
      </c>
      <c r="M175" s="7" t="s">
        <v>28</v>
      </c>
      <c r="N175" s="8">
        <v>0.16753064518380661</v>
      </c>
      <c r="O175" s="7">
        <v>0</v>
      </c>
      <c r="P175" s="8">
        <f t="shared" si="24"/>
        <v>0</v>
      </c>
      <c r="Q175" s="7">
        <v>2.5</v>
      </c>
      <c r="R175" s="8">
        <f t="shared" si="25"/>
        <v>1</v>
      </c>
      <c r="S175" s="7" t="s">
        <v>29</v>
      </c>
      <c r="T175" s="8" t="str">
        <f t="shared" si="26"/>
        <v>No</v>
      </c>
      <c r="U175" s="7">
        <f t="shared" si="27"/>
        <v>0</v>
      </c>
      <c r="V175" s="8">
        <f t="shared" si="28"/>
        <v>1</v>
      </c>
      <c r="W175" s="7">
        <f t="shared" si="29"/>
        <v>549</v>
      </c>
      <c r="Z175" s="3">
        <v>171</v>
      </c>
      <c r="AA175" s="3">
        <f t="shared" si="30"/>
        <v>1.2518943900237569</v>
      </c>
      <c r="AB175" s="3">
        <f t="shared" si="31"/>
        <v>0.36900799906580034</v>
      </c>
      <c r="AC175" s="3">
        <f t="shared" si="34"/>
        <v>153.0180011643298</v>
      </c>
      <c r="AD175" s="3">
        <f t="shared" si="34"/>
        <v>142.06807964033254</v>
      </c>
    </row>
    <row r="176" spans="2:30" x14ac:dyDescent="0.2">
      <c r="B176" s="8" t="s">
        <v>53</v>
      </c>
      <c r="C176" s="7">
        <v>1910</v>
      </c>
      <c r="D176" s="8" t="s">
        <v>28</v>
      </c>
      <c r="E176" s="7" t="s">
        <v>39</v>
      </c>
      <c r="F176" s="8" t="s">
        <v>35</v>
      </c>
      <c r="G176" s="7" t="s">
        <v>48</v>
      </c>
      <c r="H176" s="8" t="s">
        <v>28</v>
      </c>
      <c r="I176" s="7" t="s">
        <v>28</v>
      </c>
      <c r="J176" s="8" t="s">
        <v>28</v>
      </c>
      <c r="K176" s="7" t="s">
        <v>37</v>
      </c>
      <c r="L176" s="8" t="s">
        <v>41</v>
      </c>
      <c r="M176" s="7" t="s">
        <v>28</v>
      </c>
      <c r="N176" s="8">
        <v>0.19359248477726423</v>
      </c>
      <c r="O176" s="7">
        <v>0</v>
      </c>
      <c r="P176" s="8">
        <f t="shared" si="24"/>
        <v>0</v>
      </c>
      <c r="Q176" s="7">
        <v>2.5</v>
      </c>
      <c r="R176" s="8">
        <f t="shared" si="25"/>
        <v>1</v>
      </c>
      <c r="S176" s="7" t="s">
        <v>29</v>
      </c>
      <c r="T176" s="8" t="str">
        <f t="shared" si="26"/>
        <v>No</v>
      </c>
      <c r="U176" s="7">
        <f t="shared" si="27"/>
        <v>0</v>
      </c>
      <c r="V176" s="8">
        <f t="shared" si="28"/>
        <v>1</v>
      </c>
      <c r="W176" s="7">
        <f t="shared" si="29"/>
        <v>549</v>
      </c>
      <c r="Z176" s="3">
        <v>172</v>
      </c>
      <c r="AA176" s="3">
        <f t="shared" si="30"/>
        <v>0.63632450741419511</v>
      </c>
      <c r="AB176" s="3">
        <f t="shared" si="31"/>
        <v>0.18450399953290017</v>
      </c>
      <c r="AC176" s="3">
        <f t="shared" si="34"/>
        <v>153.654325671744</v>
      </c>
      <c r="AD176" s="3">
        <f t="shared" si="34"/>
        <v>142.25258363986543</v>
      </c>
    </row>
    <row r="177" spans="2:30" x14ac:dyDescent="0.2">
      <c r="B177" s="8" t="s">
        <v>53</v>
      </c>
      <c r="C177" s="7">
        <v>1800</v>
      </c>
      <c r="D177" s="8" t="s">
        <v>28</v>
      </c>
      <c r="E177" s="7" t="s">
        <v>39</v>
      </c>
      <c r="F177" s="8" t="s">
        <v>35</v>
      </c>
      <c r="G177" s="7" t="s">
        <v>48</v>
      </c>
      <c r="H177" s="8" t="s">
        <v>28</v>
      </c>
      <c r="I177" s="7" t="s">
        <v>28</v>
      </c>
      <c r="J177" s="8" t="s">
        <v>28</v>
      </c>
      <c r="K177" s="7" t="s">
        <v>37</v>
      </c>
      <c r="L177" s="8" t="s">
        <v>42</v>
      </c>
      <c r="M177" s="7" t="s">
        <v>28</v>
      </c>
      <c r="N177" s="8">
        <v>4.3652095488286052E-2</v>
      </c>
      <c r="O177" s="7">
        <v>0</v>
      </c>
      <c r="P177" s="8">
        <f t="shared" si="24"/>
        <v>0</v>
      </c>
      <c r="Q177" s="7">
        <v>2.5</v>
      </c>
      <c r="R177" s="8">
        <f t="shared" si="25"/>
        <v>1</v>
      </c>
      <c r="S177" s="7" t="s">
        <v>29</v>
      </c>
      <c r="T177" s="8" t="str">
        <f t="shared" si="26"/>
        <v>No</v>
      </c>
      <c r="U177" s="7">
        <f t="shared" si="27"/>
        <v>0</v>
      </c>
      <c r="V177" s="8">
        <f t="shared" si="28"/>
        <v>1</v>
      </c>
      <c r="W177" s="7">
        <f t="shared" si="29"/>
        <v>549</v>
      </c>
      <c r="Z177" s="3">
        <v>173</v>
      </c>
      <c r="AA177" s="3">
        <f t="shared" si="30"/>
        <v>1.2763344274865989</v>
      </c>
      <c r="AB177" s="3">
        <f t="shared" si="31"/>
        <v>0.36900799906580034</v>
      </c>
      <c r="AC177" s="3">
        <f t="shared" si="34"/>
        <v>154.93066009923061</v>
      </c>
      <c r="AD177" s="3">
        <f t="shared" si="34"/>
        <v>142.62159163893122</v>
      </c>
    </row>
    <row r="178" spans="2:30" x14ac:dyDescent="0.2">
      <c r="B178" s="8" t="s">
        <v>53</v>
      </c>
      <c r="C178" s="7">
        <v>1850</v>
      </c>
      <c r="D178" s="8" t="s">
        <v>28</v>
      </c>
      <c r="E178" s="7" t="s">
        <v>39</v>
      </c>
      <c r="F178" s="8" t="s">
        <v>35</v>
      </c>
      <c r="G178" s="7" t="s">
        <v>48</v>
      </c>
      <c r="H178" s="8" t="s">
        <v>28</v>
      </c>
      <c r="I178" s="7" t="s">
        <v>28</v>
      </c>
      <c r="J178" s="8" t="s">
        <v>28</v>
      </c>
      <c r="K178" s="7" t="s">
        <v>37</v>
      </c>
      <c r="L178" s="8" t="s">
        <v>42</v>
      </c>
      <c r="M178" s="7" t="s">
        <v>28</v>
      </c>
      <c r="N178" s="8">
        <v>1.0274342605034688</v>
      </c>
      <c r="O178" s="7">
        <v>0</v>
      </c>
      <c r="P178" s="8">
        <f t="shared" si="24"/>
        <v>0</v>
      </c>
      <c r="Q178" s="7">
        <v>2.5</v>
      </c>
      <c r="R178" s="8">
        <f t="shared" si="25"/>
        <v>1</v>
      </c>
      <c r="S178" s="7" t="s">
        <v>29</v>
      </c>
      <c r="T178" s="8" t="str">
        <f t="shared" si="26"/>
        <v>No</v>
      </c>
      <c r="U178" s="7">
        <f t="shared" si="27"/>
        <v>0</v>
      </c>
      <c r="V178" s="8">
        <f t="shared" si="28"/>
        <v>1</v>
      </c>
      <c r="W178" s="7">
        <f t="shared" si="29"/>
        <v>549</v>
      </c>
      <c r="Z178" s="3">
        <v>174</v>
      </c>
      <c r="AA178" s="3">
        <f t="shared" si="30"/>
        <v>14.831985860558794</v>
      </c>
      <c r="AB178" s="3">
        <f t="shared" si="31"/>
        <v>4.2435919892567044</v>
      </c>
      <c r="AC178" s="3">
        <f t="shared" si="34"/>
        <v>169.76264595978941</v>
      </c>
      <c r="AD178" s="3">
        <f t="shared" si="34"/>
        <v>146.86518362818794</v>
      </c>
    </row>
    <row r="179" spans="2:30" x14ac:dyDescent="0.2">
      <c r="B179" s="8" t="s">
        <v>53</v>
      </c>
      <c r="C179" s="7">
        <v>1850</v>
      </c>
      <c r="D179" s="8" t="s">
        <v>28</v>
      </c>
      <c r="E179" s="7" t="s">
        <v>43</v>
      </c>
      <c r="F179" s="8" t="s">
        <v>35</v>
      </c>
      <c r="G179" s="7" t="s">
        <v>48</v>
      </c>
      <c r="H179" s="8" t="s">
        <v>28</v>
      </c>
      <c r="I179" s="7" t="s">
        <v>28</v>
      </c>
      <c r="J179" s="8" t="s">
        <v>28</v>
      </c>
      <c r="K179" s="7" t="s">
        <v>37</v>
      </c>
      <c r="L179" s="8" t="s">
        <v>42</v>
      </c>
      <c r="M179" s="7" t="s">
        <v>28</v>
      </c>
      <c r="N179" s="8">
        <v>0.25255340331437065</v>
      </c>
      <c r="O179" s="7">
        <v>0</v>
      </c>
      <c r="P179" s="8">
        <f t="shared" si="24"/>
        <v>0</v>
      </c>
      <c r="Q179" s="7">
        <v>2.5</v>
      </c>
      <c r="R179" s="8">
        <f t="shared" si="25"/>
        <v>1</v>
      </c>
      <c r="S179" s="7" t="s">
        <v>29</v>
      </c>
      <c r="T179" s="8" t="str">
        <f t="shared" si="26"/>
        <v>No</v>
      </c>
      <c r="U179" s="7">
        <f t="shared" si="27"/>
        <v>0</v>
      </c>
      <c r="V179" s="8">
        <f t="shared" si="28"/>
        <v>1</v>
      </c>
      <c r="W179" s="7">
        <f t="shared" si="29"/>
        <v>549</v>
      </c>
      <c r="Z179" s="3">
        <v>175</v>
      </c>
      <c r="AA179" s="3">
        <f t="shared" si="30"/>
        <v>1.2956628118026978</v>
      </c>
      <c r="AB179" s="3">
        <f t="shared" si="31"/>
        <v>0.36900799906580034</v>
      </c>
      <c r="AC179" s="3">
        <f t="shared" si="34"/>
        <v>171.0583087715921</v>
      </c>
      <c r="AD179" s="3">
        <f t="shared" si="34"/>
        <v>147.23419162725372</v>
      </c>
    </row>
    <row r="180" spans="2:30" x14ac:dyDescent="0.2">
      <c r="B180" s="8" t="s">
        <v>53</v>
      </c>
      <c r="C180" s="7">
        <v>1890</v>
      </c>
      <c r="D180" s="8" t="s">
        <v>28</v>
      </c>
      <c r="E180" s="7" t="s">
        <v>39</v>
      </c>
      <c r="F180" s="8" t="s">
        <v>35</v>
      </c>
      <c r="G180" s="7" t="s">
        <v>48</v>
      </c>
      <c r="H180" s="8" t="s">
        <v>28</v>
      </c>
      <c r="I180" s="7" t="s">
        <v>28</v>
      </c>
      <c r="J180" s="8" t="s">
        <v>28</v>
      </c>
      <c r="K180" s="7" t="s">
        <v>37</v>
      </c>
      <c r="L180" s="8" t="s">
        <v>42</v>
      </c>
      <c r="M180" s="7" t="s">
        <v>28</v>
      </c>
      <c r="N180" s="8">
        <v>0.20541254882924465</v>
      </c>
      <c r="O180" s="7">
        <v>0</v>
      </c>
      <c r="P180" s="8">
        <f t="shared" si="24"/>
        <v>0</v>
      </c>
      <c r="Q180" s="7">
        <v>2.5</v>
      </c>
      <c r="R180" s="8">
        <f t="shared" si="25"/>
        <v>1</v>
      </c>
      <c r="S180" s="7" t="s">
        <v>29</v>
      </c>
      <c r="T180" s="8" t="str">
        <f t="shared" si="26"/>
        <v>No</v>
      </c>
      <c r="U180" s="7">
        <f t="shared" si="27"/>
        <v>0</v>
      </c>
      <c r="V180" s="8">
        <f t="shared" si="28"/>
        <v>1</v>
      </c>
      <c r="W180" s="7">
        <f t="shared" si="29"/>
        <v>549</v>
      </c>
      <c r="Z180" s="3">
        <v>176</v>
      </c>
      <c r="AA180" s="3">
        <f t="shared" si="30"/>
        <v>2.0200149690916165</v>
      </c>
      <c r="AB180" s="3">
        <f t="shared" si="31"/>
        <v>0.55351199859870059</v>
      </c>
      <c r="AC180" s="3">
        <f t="shared" si="34"/>
        <v>173.07832374068371</v>
      </c>
      <c r="AD180" s="3">
        <f t="shared" si="34"/>
        <v>147.78770362585243</v>
      </c>
    </row>
    <row r="181" spans="2:30" x14ac:dyDescent="0.2">
      <c r="B181" s="8" t="s">
        <v>53</v>
      </c>
      <c r="C181" s="7">
        <v>1900</v>
      </c>
      <c r="D181" s="8" t="s">
        <v>28</v>
      </c>
      <c r="E181" s="7" t="s">
        <v>39</v>
      </c>
      <c r="F181" s="8" t="s">
        <v>35</v>
      </c>
      <c r="G181" s="7" t="s">
        <v>48</v>
      </c>
      <c r="H181" s="8" t="s">
        <v>28</v>
      </c>
      <c r="I181" s="7" t="s">
        <v>28</v>
      </c>
      <c r="J181" s="8" t="s">
        <v>28</v>
      </c>
      <c r="K181" s="7" t="s">
        <v>37</v>
      </c>
      <c r="L181" s="8" t="s">
        <v>42</v>
      </c>
      <c r="M181" s="7" t="s">
        <v>28</v>
      </c>
      <c r="N181" s="8">
        <v>7.3640567233735188E-2</v>
      </c>
      <c r="O181" s="7">
        <v>0</v>
      </c>
      <c r="P181" s="8">
        <f t="shared" si="24"/>
        <v>0</v>
      </c>
      <c r="Q181" s="7">
        <v>2.5</v>
      </c>
      <c r="R181" s="8">
        <f t="shared" si="25"/>
        <v>1</v>
      </c>
      <c r="S181" s="7" t="s">
        <v>29</v>
      </c>
      <c r="T181" s="8" t="str">
        <f t="shared" si="26"/>
        <v>No</v>
      </c>
      <c r="U181" s="7">
        <f t="shared" si="27"/>
        <v>0</v>
      </c>
      <c r="V181" s="8">
        <f t="shared" si="28"/>
        <v>1</v>
      </c>
      <c r="W181" s="7">
        <f t="shared" si="29"/>
        <v>549</v>
      </c>
      <c r="Z181" s="3">
        <v>177</v>
      </c>
      <c r="AA181" s="3">
        <f t="shared" si="30"/>
        <v>15.056000850753497</v>
      </c>
      <c r="AB181" s="3">
        <f t="shared" si="31"/>
        <v>4.0590879897238041</v>
      </c>
      <c r="AC181" s="3">
        <f t="shared" si="34"/>
        <v>188.13432459143721</v>
      </c>
      <c r="AD181" s="3">
        <f t="shared" si="34"/>
        <v>151.84679161557622</v>
      </c>
    </row>
    <row r="182" spans="2:30" x14ac:dyDescent="0.2">
      <c r="B182" s="8" t="s">
        <v>53</v>
      </c>
      <c r="C182" s="7">
        <v>1910</v>
      </c>
      <c r="D182" s="8" t="s">
        <v>28</v>
      </c>
      <c r="E182" s="7" t="s">
        <v>39</v>
      </c>
      <c r="F182" s="8" t="s">
        <v>35</v>
      </c>
      <c r="G182" s="7" t="s">
        <v>48</v>
      </c>
      <c r="H182" s="8" t="s">
        <v>28</v>
      </c>
      <c r="I182" s="7" t="s">
        <v>28</v>
      </c>
      <c r="J182" s="8" t="s">
        <v>28</v>
      </c>
      <c r="K182" s="7" t="s">
        <v>37</v>
      </c>
      <c r="L182" s="8" t="s">
        <v>42</v>
      </c>
      <c r="M182" s="7" t="s">
        <v>28</v>
      </c>
      <c r="N182" s="8">
        <v>3.7409597013402101</v>
      </c>
      <c r="O182" s="7">
        <v>0</v>
      </c>
      <c r="P182" s="8">
        <f t="shared" si="24"/>
        <v>0</v>
      </c>
      <c r="Q182" s="7">
        <v>2.5</v>
      </c>
      <c r="R182" s="8">
        <f t="shared" si="25"/>
        <v>1</v>
      </c>
      <c r="S182" s="7" t="s">
        <v>29</v>
      </c>
      <c r="T182" s="8" t="str">
        <f t="shared" si="26"/>
        <v>No</v>
      </c>
      <c r="U182" s="7">
        <f t="shared" si="27"/>
        <v>0</v>
      </c>
      <c r="V182" s="8">
        <f t="shared" si="28"/>
        <v>1</v>
      </c>
      <c r="W182" s="7">
        <f t="shared" si="29"/>
        <v>549</v>
      </c>
      <c r="Z182" s="3">
        <v>178</v>
      </c>
      <c r="AA182" s="3">
        <f t="shared" si="30"/>
        <v>0.68812817224172229</v>
      </c>
      <c r="AB182" s="3">
        <f t="shared" si="31"/>
        <v>0.18450399953290017</v>
      </c>
      <c r="AC182" s="3">
        <f t="shared" si="34"/>
        <v>188.82245276367894</v>
      </c>
      <c r="AD182" s="3">
        <f t="shared" si="34"/>
        <v>152.03129561510912</v>
      </c>
    </row>
    <row r="183" spans="2:30" x14ac:dyDescent="0.2">
      <c r="B183" s="8" t="s">
        <v>53</v>
      </c>
      <c r="C183" s="7">
        <v>1910</v>
      </c>
      <c r="D183" s="8" t="s">
        <v>28</v>
      </c>
      <c r="E183" s="7" t="s">
        <v>34</v>
      </c>
      <c r="F183" s="8" t="s">
        <v>35</v>
      </c>
      <c r="G183" s="7" t="s">
        <v>48</v>
      </c>
      <c r="H183" s="8" t="s">
        <v>28</v>
      </c>
      <c r="I183" s="7" t="s">
        <v>28</v>
      </c>
      <c r="J183" s="8" t="s">
        <v>28</v>
      </c>
      <c r="K183" s="7" t="s">
        <v>37</v>
      </c>
      <c r="L183" s="8" t="s">
        <v>42</v>
      </c>
      <c r="M183" s="7" t="s">
        <v>28</v>
      </c>
      <c r="N183" s="8">
        <v>0.25733041335027507</v>
      </c>
      <c r="O183" s="7">
        <v>0</v>
      </c>
      <c r="P183" s="8">
        <f t="shared" si="24"/>
        <v>0</v>
      </c>
      <c r="Q183" s="7">
        <v>2.5</v>
      </c>
      <c r="R183" s="8">
        <f t="shared" si="25"/>
        <v>1</v>
      </c>
      <c r="S183" s="7" t="s">
        <v>29</v>
      </c>
      <c r="T183" s="8" t="str">
        <f t="shared" si="26"/>
        <v>No</v>
      </c>
      <c r="U183" s="7">
        <f t="shared" si="27"/>
        <v>0</v>
      </c>
      <c r="V183" s="8">
        <f t="shared" si="28"/>
        <v>1</v>
      </c>
      <c r="W183" s="7">
        <f t="shared" si="29"/>
        <v>549</v>
      </c>
      <c r="Z183" s="3">
        <v>179</v>
      </c>
      <c r="AA183" s="3">
        <f t="shared" si="30"/>
        <v>0.70250259217567979</v>
      </c>
      <c r="AB183" s="3">
        <f t="shared" si="31"/>
        <v>0.18450399953290017</v>
      </c>
      <c r="AC183" s="3">
        <f t="shared" ref="AC183:AD198" si="35">AC182+AA183</f>
        <v>189.52495535585462</v>
      </c>
      <c r="AD183" s="3">
        <f t="shared" si="35"/>
        <v>152.21579961464201</v>
      </c>
    </row>
    <row r="184" spans="2:30" x14ac:dyDescent="0.2">
      <c r="B184" s="8" t="s">
        <v>53</v>
      </c>
      <c r="C184" s="7">
        <v>1910</v>
      </c>
      <c r="D184" s="8" t="s">
        <v>28</v>
      </c>
      <c r="E184" s="7" t="s">
        <v>46</v>
      </c>
      <c r="F184" s="8" t="s">
        <v>35</v>
      </c>
      <c r="G184" s="7" t="s">
        <v>48</v>
      </c>
      <c r="H184" s="8" t="s">
        <v>28</v>
      </c>
      <c r="I184" s="7" t="s">
        <v>28</v>
      </c>
      <c r="J184" s="8" t="s">
        <v>28</v>
      </c>
      <c r="K184" s="7" t="s">
        <v>37</v>
      </c>
      <c r="L184" s="8" t="s">
        <v>42</v>
      </c>
      <c r="M184" s="7" t="s">
        <v>28</v>
      </c>
      <c r="N184" s="8">
        <v>0.39734770284003113</v>
      </c>
      <c r="O184" s="7">
        <v>0</v>
      </c>
      <c r="P184" s="8">
        <f t="shared" si="24"/>
        <v>0</v>
      </c>
      <c r="Q184" s="7">
        <v>2.5</v>
      </c>
      <c r="R184" s="8">
        <f t="shared" si="25"/>
        <v>1</v>
      </c>
      <c r="S184" s="7" t="s">
        <v>29</v>
      </c>
      <c r="T184" s="8" t="str">
        <f t="shared" si="26"/>
        <v>No</v>
      </c>
      <c r="U184" s="7">
        <f t="shared" si="27"/>
        <v>0</v>
      </c>
      <c r="V184" s="8">
        <f t="shared" si="28"/>
        <v>1</v>
      </c>
      <c r="W184" s="7">
        <f t="shared" si="29"/>
        <v>549</v>
      </c>
      <c r="Z184" s="3">
        <v>180</v>
      </c>
      <c r="AA184" s="3">
        <f t="shared" si="30"/>
        <v>0.71773345622022988</v>
      </c>
      <c r="AB184" s="3">
        <f t="shared" si="31"/>
        <v>0.18450399953290017</v>
      </c>
      <c r="AC184" s="3">
        <f t="shared" si="35"/>
        <v>190.24268881207485</v>
      </c>
      <c r="AD184" s="3">
        <f t="shared" si="35"/>
        <v>152.4003036141749</v>
      </c>
    </row>
    <row r="185" spans="2:30" x14ac:dyDescent="0.2">
      <c r="B185" s="8" t="s">
        <v>53</v>
      </c>
      <c r="C185" s="7">
        <v>1910</v>
      </c>
      <c r="D185" s="8" t="s">
        <v>28</v>
      </c>
      <c r="E185" s="7" t="s">
        <v>43</v>
      </c>
      <c r="F185" s="8" t="s">
        <v>35</v>
      </c>
      <c r="G185" s="7" t="s">
        <v>48</v>
      </c>
      <c r="H185" s="8" t="s">
        <v>28</v>
      </c>
      <c r="I185" s="7" t="s">
        <v>28</v>
      </c>
      <c r="J185" s="8" t="s">
        <v>28</v>
      </c>
      <c r="K185" s="7" t="s">
        <v>37</v>
      </c>
      <c r="L185" s="8" t="s">
        <v>42</v>
      </c>
      <c r="M185" s="7" t="s">
        <v>28</v>
      </c>
      <c r="N185" s="8">
        <v>7.0799577536335562E-2</v>
      </c>
      <c r="O185" s="7">
        <v>0</v>
      </c>
      <c r="P185" s="8">
        <f t="shared" si="24"/>
        <v>0</v>
      </c>
      <c r="Q185" s="7">
        <v>2.5</v>
      </c>
      <c r="R185" s="8">
        <f t="shared" si="25"/>
        <v>1</v>
      </c>
      <c r="S185" s="7" t="s">
        <v>29</v>
      </c>
      <c r="T185" s="8" t="str">
        <f t="shared" si="26"/>
        <v>No</v>
      </c>
      <c r="U185" s="7">
        <f t="shared" si="27"/>
        <v>0</v>
      </c>
      <c r="V185" s="8">
        <f t="shared" si="28"/>
        <v>1</v>
      </c>
      <c r="W185" s="7">
        <f t="shared" si="29"/>
        <v>549</v>
      </c>
      <c r="Z185" s="3">
        <v>181</v>
      </c>
      <c r="AA185" s="3">
        <f t="shared" si="30"/>
        <v>1.4579399977153467</v>
      </c>
      <c r="AB185" s="3">
        <f t="shared" si="31"/>
        <v>0.36900799906580034</v>
      </c>
      <c r="AC185" s="3">
        <f t="shared" si="35"/>
        <v>191.7006288097902</v>
      </c>
      <c r="AD185" s="3">
        <f t="shared" si="35"/>
        <v>152.76931161324069</v>
      </c>
    </row>
    <row r="186" spans="2:30" x14ac:dyDescent="0.2">
      <c r="B186" s="8" t="s">
        <v>53</v>
      </c>
      <c r="C186" s="7">
        <v>1920</v>
      </c>
      <c r="D186" s="8" t="s">
        <v>28</v>
      </c>
      <c r="E186" s="7" t="s">
        <v>39</v>
      </c>
      <c r="F186" s="8" t="s">
        <v>35</v>
      </c>
      <c r="G186" s="7" t="s">
        <v>48</v>
      </c>
      <c r="H186" s="8" t="s">
        <v>28</v>
      </c>
      <c r="I186" s="7" t="s">
        <v>28</v>
      </c>
      <c r="J186" s="8" t="s">
        <v>28</v>
      </c>
      <c r="K186" s="7" t="s">
        <v>37</v>
      </c>
      <c r="L186" s="8" t="s">
        <v>42</v>
      </c>
      <c r="M186" s="7" t="s">
        <v>28</v>
      </c>
      <c r="N186" s="8">
        <v>0.37293696055353159</v>
      </c>
      <c r="O186" s="7">
        <v>0</v>
      </c>
      <c r="P186" s="8">
        <f t="shared" si="24"/>
        <v>0</v>
      </c>
      <c r="Q186" s="7">
        <v>2.5</v>
      </c>
      <c r="R186" s="8">
        <f t="shared" si="25"/>
        <v>1</v>
      </c>
      <c r="S186" s="7" t="s">
        <v>29</v>
      </c>
      <c r="T186" s="8" t="str">
        <f t="shared" si="26"/>
        <v>No</v>
      </c>
      <c r="U186" s="7">
        <f t="shared" si="27"/>
        <v>0</v>
      </c>
      <c r="V186" s="8">
        <f t="shared" si="28"/>
        <v>1</v>
      </c>
      <c r="W186" s="7">
        <f t="shared" si="29"/>
        <v>549</v>
      </c>
      <c r="Z186" s="3">
        <v>182</v>
      </c>
      <c r="AA186" s="3">
        <f t="shared" si="30"/>
        <v>5.8767415135189962</v>
      </c>
      <c r="AB186" s="3">
        <f t="shared" si="31"/>
        <v>1.4760319962632014</v>
      </c>
      <c r="AC186" s="3">
        <f t="shared" si="35"/>
        <v>197.5773703233092</v>
      </c>
      <c r="AD186" s="3">
        <f t="shared" si="35"/>
        <v>154.24534360950389</v>
      </c>
    </row>
    <row r="187" spans="2:30" x14ac:dyDescent="0.2">
      <c r="B187" s="8" t="s">
        <v>53</v>
      </c>
      <c r="C187" s="7">
        <v>1920</v>
      </c>
      <c r="D187" s="8" t="s">
        <v>28</v>
      </c>
      <c r="E187" s="7" t="s">
        <v>43</v>
      </c>
      <c r="F187" s="8" t="s">
        <v>35</v>
      </c>
      <c r="G187" s="7" t="s">
        <v>48</v>
      </c>
      <c r="H187" s="8" t="s">
        <v>28</v>
      </c>
      <c r="I187" s="7" t="s">
        <v>28</v>
      </c>
      <c r="J187" s="8" t="s">
        <v>28</v>
      </c>
      <c r="K187" s="7" t="s">
        <v>37</v>
      </c>
      <c r="L187" s="8" t="s">
        <v>42</v>
      </c>
      <c r="M187" s="7" t="s">
        <v>28</v>
      </c>
      <c r="N187" s="8">
        <v>6.4125868144927697E-2</v>
      </c>
      <c r="O187" s="7">
        <v>0</v>
      </c>
      <c r="P187" s="8">
        <f t="shared" si="24"/>
        <v>0</v>
      </c>
      <c r="Q187" s="7">
        <v>2.5</v>
      </c>
      <c r="R187" s="8">
        <f t="shared" si="25"/>
        <v>1</v>
      </c>
      <c r="S187" s="7" t="s">
        <v>29</v>
      </c>
      <c r="T187" s="8" t="str">
        <f t="shared" si="26"/>
        <v>No</v>
      </c>
      <c r="U187" s="7">
        <f t="shared" si="27"/>
        <v>0</v>
      </c>
      <c r="V187" s="8">
        <f t="shared" si="28"/>
        <v>1</v>
      </c>
      <c r="W187" s="7">
        <f t="shared" si="29"/>
        <v>549</v>
      </c>
      <c r="Z187" s="3">
        <v>183</v>
      </c>
      <c r="AA187" s="3">
        <f t="shared" si="30"/>
        <v>1.5058356545444178</v>
      </c>
      <c r="AB187" s="3">
        <f t="shared" si="31"/>
        <v>0.36900799906580034</v>
      </c>
      <c r="AC187" s="3">
        <f t="shared" si="35"/>
        <v>199.08320597785362</v>
      </c>
      <c r="AD187" s="3">
        <f t="shared" si="35"/>
        <v>154.61435160856968</v>
      </c>
    </row>
    <row r="188" spans="2:30" x14ac:dyDescent="0.2">
      <c r="B188" s="8" t="s">
        <v>53</v>
      </c>
      <c r="C188" s="7">
        <v>1940</v>
      </c>
      <c r="D188" s="8" t="s">
        <v>28</v>
      </c>
      <c r="E188" s="7" t="s">
        <v>39</v>
      </c>
      <c r="F188" s="8" t="s">
        <v>35</v>
      </c>
      <c r="G188" s="7" t="s">
        <v>48</v>
      </c>
      <c r="H188" s="8" t="s">
        <v>28</v>
      </c>
      <c r="I188" s="7" t="s">
        <v>28</v>
      </c>
      <c r="J188" s="8" t="s">
        <v>28</v>
      </c>
      <c r="K188" s="7" t="s">
        <v>37</v>
      </c>
      <c r="L188" s="8" t="s">
        <v>42</v>
      </c>
      <c r="M188" s="7" t="s">
        <v>28</v>
      </c>
      <c r="N188" s="8">
        <v>4.3802129937837995</v>
      </c>
      <c r="O188" s="7">
        <v>0</v>
      </c>
      <c r="P188" s="8">
        <f t="shared" si="24"/>
        <v>0</v>
      </c>
      <c r="Q188" s="7">
        <v>2.5</v>
      </c>
      <c r="R188" s="8">
        <f t="shared" si="25"/>
        <v>1</v>
      </c>
      <c r="S188" s="7" t="s">
        <v>29</v>
      </c>
      <c r="T188" s="8" t="str">
        <f t="shared" si="26"/>
        <v>No</v>
      </c>
      <c r="U188" s="7">
        <f t="shared" si="27"/>
        <v>0</v>
      </c>
      <c r="V188" s="8">
        <f t="shared" si="28"/>
        <v>1</v>
      </c>
      <c r="W188" s="7">
        <f t="shared" si="29"/>
        <v>549</v>
      </c>
      <c r="Z188" s="3">
        <v>184</v>
      </c>
      <c r="AA188" s="3">
        <f t="shared" si="30"/>
        <v>16.061633296940613</v>
      </c>
      <c r="AB188" s="3">
        <f t="shared" si="31"/>
        <v>3.8745839901909034</v>
      </c>
      <c r="AC188" s="3">
        <f t="shared" si="35"/>
        <v>215.14483927479424</v>
      </c>
      <c r="AD188" s="3">
        <f t="shared" si="35"/>
        <v>158.48893559876058</v>
      </c>
    </row>
    <row r="189" spans="2:30" x14ac:dyDescent="0.2">
      <c r="B189" s="8" t="s">
        <v>53</v>
      </c>
      <c r="C189" s="7">
        <v>1940</v>
      </c>
      <c r="D189" s="8" t="s">
        <v>28</v>
      </c>
      <c r="E189" s="7" t="s">
        <v>46</v>
      </c>
      <c r="F189" s="8" t="s">
        <v>35</v>
      </c>
      <c r="G189" s="7" t="s">
        <v>48</v>
      </c>
      <c r="H189" s="8" t="s">
        <v>28</v>
      </c>
      <c r="I189" s="7" t="s">
        <v>28</v>
      </c>
      <c r="J189" s="8" t="s">
        <v>28</v>
      </c>
      <c r="K189" s="7" t="s">
        <v>37</v>
      </c>
      <c r="L189" s="8" t="s">
        <v>42</v>
      </c>
      <c r="M189" s="7" t="s">
        <v>28</v>
      </c>
      <c r="N189" s="8">
        <v>0.57285264968041227</v>
      </c>
      <c r="O189" s="7">
        <v>0</v>
      </c>
      <c r="P189" s="8">
        <f t="shared" si="24"/>
        <v>0</v>
      </c>
      <c r="Q189" s="7">
        <v>2.5</v>
      </c>
      <c r="R189" s="8">
        <f t="shared" si="25"/>
        <v>1</v>
      </c>
      <c r="S189" s="7" t="s">
        <v>29</v>
      </c>
      <c r="T189" s="8" t="str">
        <f t="shared" si="26"/>
        <v>No</v>
      </c>
      <c r="U189" s="7">
        <f t="shared" si="27"/>
        <v>0</v>
      </c>
      <c r="V189" s="8">
        <f t="shared" si="28"/>
        <v>1</v>
      </c>
      <c r="W189" s="7">
        <f t="shared" si="29"/>
        <v>549</v>
      </c>
      <c r="Z189" s="3">
        <v>185</v>
      </c>
      <c r="AA189" s="3">
        <f t="shared" si="30"/>
        <v>0.77225748790991355</v>
      </c>
      <c r="AB189" s="3">
        <f t="shared" si="31"/>
        <v>0.18450399953290017</v>
      </c>
      <c r="AC189" s="3">
        <f t="shared" si="35"/>
        <v>215.91709676270415</v>
      </c>
      <c r="AD189" s="3">
        <f t="shared" si="35"/>
        <v>158.67343959829347</v>
      </c>
    </row>
    <row r="190" spans="2:30" x14ac:dyDescent="0.2">
      <c r="B190" s="8" t="s">
        <v>53</v>
      </c>
      <c r="C190" s="7">
        <v>1940</v>
      </c>
      <c r="D190" s="8" t="s">
        <v>28</v>
      </c>
      <c r="E190" s="7" t="s">
        <v>43</v>
      </c>
      <c r="F190" s="8" t="s">
        <v>35</v>
      </c>
      <c r="G190" s="7" t="s">
        <v>48</v>
      </c>
      <c r="H190" s="8" t="s">
        <v>28</v>
      </c>
      <c r="I190" s="7" t="s">
        <v>28</v>
      </c>
      <c r="J190" s="8" t="s">
        <v>28</v>
      </c>
      <c r="K190" s="7" t="s">
        <v>37</v>
      </c>
      <c r="L190" s="8" t="s">
        <v>42</v>
      </c>
      <c r="M190" s="7" t="s">
        <v>28</v>
      </c>
      <c r="N190" s="8">
        <v>3.3331689349420587E-2</v>
      </c>
      <c r="O190" s="7">
        <v>0</v>
      </c>
      <c r="P190" s="8">
        <f t="shared" si="24"/>
        <v>0</v>
      </c>
      <c r="Q190" s="7">
        <v>2.5</v>
      </c>
      <c r="R190" s="8">
        <f t="shared" si="25"/>
        <v>1</v>
      </c>
      <c r="S190" s="7" t="s">
        <v>29</v>
      </c>
      <c r="T190" s="8" t="str">
        <f t="shared" si="26"/>
        <v>No</v>
      </c>
      <c r="U190" s="7">
        <f t="shared" si="27"/>
        <v>0</v>
      </c>
      <c r="V190" s="8">
        <f t="shared" si="28"/>
        <v>1</v>
      </c>
      <c r="W190" s="7">
        <f t="shared" si="29"/>
        <v>549</v>
      </c>
      <c r="Z190" s="3">
        <v>186</v>
      </c>
      <c r="AA190" s="3">
        <f t="shared" si="30"/>
        <v>2.3279300650293799</v>
      </c>
      <c r="AB190" s="3">
        <f t="shared" si="31"/>
        <v>0.55351199859870059</v>
      </c>
      <c r="AC190" s="3">
        <f t="shared" si="35"/>
        <v>218.24502682773354</v>
      </c>
      <c r="AD190" s="3">
        <f t="shared" si="35"/>
        <v>159.22695159689218</v>
      </c>
    </row>
    <row r="191" spans="2:30" x14ac:dyDescent="0.2">
      <c r="B191" s="8" t="s">
        <v>53</v>
      </c>
      <c r="C191" s="7">
        <v>1960</v>
      </c>
      <c r="D191" s="8" t="s">
        <v>28</v>
      </c>
      <c r="E191" s="7" t="s">
        <v>39</v>
      </c>
      <c r="F191" s="8" t="s">
        <v>35</v>
      </c>
      <c r="G191" s="7" t="s">
        <v>48</v>
      </c>
      <c r="H191" s="8" t="s">
        <v>28</v>
      </c>
      <c r="I191" s="7" t="s">
        <v>28</v>
      </c>
      <c r="J191" s="8" t="s">
        <v>28</v>
      </c>
      <c r="K191" s="7" t="s">
        <v>37</v>
      </c>
      <c r="L191" s="8" t="s">
        <v>42</v>
      </c>
      <c r="M191" s="7" t="s">
        <v>28</v>
      </c>
      <c r="N191" s="8">
        <v>2.3122176864695549</v>
      </c>
      <c r="O191" s="7">
        <v>0</v>
      </c>
      <c r="P191" s="8">
        <f t="shared" si="24"/>
        <v>0</v>
      </c>
      <c r="Q191" s="7">
        <v>2.5</v>
      </c>
      <c r="R191" s="8">
        <f t="shared" si="25"/>
        <v>1</v>
      </c>
      <c r="S191" s="7" t="s">
        <v>29</v>
      </c>
      <c r="T191" s="8" t="str">
        <f t="shared" si="26"/>
        <v>No</v>
      </c>
      <c r="U191" s="7">
        <f t="shared" si="27"/>
        <v>0</v>
      </c>
      <c r="V191" s="8">
        <f t="shared" si="28"/>
        <v>1</v>
      </c>
      <c r="W191" s="7">
        <f t="shared" si="29"/>
        <v>549</v>
      </c>
      <c r="Z191" s="3">
        <v>187</v>
      </c>
      <c r="AA191" s="3">
        <f t="shared" si="30"/>
        <v>1.5580342012442419</v>
      </c>
      <c r="AB191" s="3">
        <f t="shared" si="31"/>
        <v>0.36900799906580034</v>
      </c>
      <c r="AC191" s="3">
        <f t="shared" si="35"/>
        <v>219.80306102897779</v>
      </c>
      <c r="AD191" s="3">
        <f t="shared" si="35"/>
        <v>159.59595959595796</v>
      </c>
    </row>
    <row r="192" spans="2:30" x14ac:dyDescent="0.2">
      <c r="B192" s="8" t="s">
        <v>53</v>
      </c>
      <c r="C192" s="7">
        <v>1960</v>
      </c>
      <c r="D192" s="8" t="s">
        <v>28</v>
      </c>
      <c r="E192" s="7" t="s">
        <v>46</v>
      </c>
      <c r="F192" s="8" t="s">
        <v>35</v>
      </c>
      <c r="G192" s="7" t="s">
        <v>48</v>
      </c>
      <c r="H192" s="8" t="s">
        <v>28</v>
      </c>
      <c r="I192" s="7" t="s">
        <v>28</v>
      </c>
      <c r="J192" s="8" t="s">
        <v>28</v>
      </c>
      <c r="K192" s="7" t="s">
        <v>37</v>
      </c>
      <c r="L192" s="8" t="s">
        <v>42</v>
      </c>
      <c r="M192" s="7" t="s">
        <v>28</v>
      </c>
      <c r="N192" s="8">
        <v>0.19854336696996916</v>
      </c>
      <c r="O192" s="7">
        <v>0</v>
      </c>
      <c r="P192" s="8">
        <f t="shared" si="24"/>
        <v>0</v>
      </c>
      <c r="Q192" s="7">
        <v>2.5</v>
      </c>
      <c r="R192" s="8">
        <f t="shared" si="25"/>
        <v>1</v>
      </c>
      <c r="S192" s="7" t="s">
        <v>29</v>
      </c>
      <c r="T192" s="8" t="str">
        <f t="shared" si="26"/>
        <v>No</v>
      </c>
      <c r="U192" s="7">
        <f t="shared" si="27"/>
        <v>0</v>
      </c>
      <c r="V192" s="8">
        <f t="shared" si="28"/>
        <v>1</v>
      </c>
      <c r="W192" s="7">
        <f t="shared" si="29"/>
        <v>549</v>
      </c>
      <c r="Z192" s="3">
        <v>188</v>
      </c>
      <c r="AA192" s="3">
        <f t="shared" si="30"/>
        <v>0.78320665154031321</v>
      </c>
      <c r="AB192" s="3">
        <f t="shared" si="31"/>
        <v>0.18450399953290017</v>
      </c>
      <c r="AC192" s="3">
        <f t="shared" si="35"/>
        <v>220.58626768051812</v>
      </c>
      <c r="AD192" s="3">
        <f t="shared" si="35"/>
        <v>159.78046359549086</v>
      </c>
    </row>
    <row r="193" spans="2:30" x14ac:dyDescent="0.2">
      <c r="B193" s="8" t="s">
        <v>53</v>
      </c>
      <c r="C193" s="7">
        <v>1970</v>
      </c>
      <c r="D193" s="8" t="s">
        <v>28</v>
      </c>
      <c r="E193" s="7" t="s">
        <v>39</v>
      </c>
      <c r="F193" s="8" t="s">
        <v>35</v>
      </c>
      <c r="G193" s="7" t="s">
        <v>48</v>
      </c>
      <c r="H193" s="8" t="s">
        <v>28</v>
      </c>
      <c r="I193" s="7" t="s">
        <v>28</v>
      </c>
      <c r="J193" s="8" t="s">
        <v>28</v>
      </c>
      <c r="K193" s="7" t="s">
        <v>37</v>
      </c>
      <c r="L193" s="8" t="s">
        <v>42</v>
      </c>
      <c r="M193" s="7" t="s">
        <v>28</v>
      </c>
      <c r="N193" s="8">
        <v>0.21975741865810763</v>
      </c>
      <c r="O193" s="7">
        <v>0</v>
      </c>
      <c r="P193" s="8">
        <f t="shared" si="24"/>
        <v>0</v>
      </c>
      <c r="Q193" s="7">
        <v>2.5</v>
      </c>
      <c r="R193" s="8">
        <f t="shared" si="25"/>
        <v>1</v>
      </c>
      <c r="S193" s="7" t="s">
        <v>29</v>
      </c>
      <c r="T193" s="8" t="str">
        <f t="shared" si="26"/>
        <v>No</v>
      </c>
      <c r="U193" s="7">
        <f t="shared" si="27"/>
        <v>0</v>
      </c>
      <c r="V193" s="8">
        <f t="shared" si="28"/>
        <v>1</v>
      </c>
      <c r="W193" s="7">
        <f t="shared" si="29"/>
        <v>549</v>
      </c>
      <c r="Z193" s="3">
        <v>189</v>
      </c>
      <c r="AA193" s="3">
        <f t="shared" si="30"/>
        <v>10.230931225775258</v>
      </c>
      <c r="AB193" s="3">
        <f t="shared" si="31"/>
        <v>2.3985519939277022</v>
      </c>
      <c r="AC193" s="3">
        <f t="shared" si="35"/>
        <v>230.81719890629338</v>
      </c>
      <c r="AD193" s="3">
        <f t="shared" si="35"/>
        <v>162.17901558941855</v>
      </c>
    </row>
    <row r="194" spans="2:30" x14ac:dyDescent="0.2">
      <c r="B194" s="8" t="s">
        <v>53</v>
      </c>
      <c r="C194" s="7">
        <v>1980</v>
      </c>
      <c r="D194" s="8" t="s">
        <v>28</v>
      </c>
      <c r="E194" s="7" t="s">
        <v>39</v>
      </c>
      <c r="F194" s="8" t="s">
        <v>35</v>
      </c>
      <c r="G194" s="7" t="s">
        <v>48</v>
      </c>
      <c r="H194" s="8" t="s">
        <v>28</v>
      </c>
      <c r="I194" s="7" t="s">
        <v>28</v>
      </c>
      <c r="J194" s="8" t="s">
        <v>28</v>
      </c>
      <c r="K194" s="7" t="s">
        <v>37</v>
      </c>
      <c r="L194" s="8" t="s">
        <v>42</v>
      </c>
      <c r="M194" s="7" t="s">
        <v>28</v>
      </c>
      <c r="N194" s="8">
        <v>0.74790461850729029</v>
      </c>
      <c r="O194" s="7">
        <v>0</v>
      </c>
      <c r="P194" s="8">
        <f t="shared" si="24"/>
        <v>0</v>
      </c>
      <c r="Q194" s="7">
        <v>2.5</v>
      </c>
      <c r="R194" s="8">
        <f t="shared" si="25"/>
        <v>1</v>
      </c>
      <c r="S194" s="7" t="s">
        <v>29</v>
      </c>
      <c r="T194" s="8" t="str">
        <f t="shared" si="26"/>
        <v>No</v>
      </c>
      <c r="U194" s="7">
        <f t="shared" si="27"/>
        <v>0</v>
      </c>
      <c r="V194" s="8">
        <f t="shared" si="28"/>
        <v>1</v>
      </c>
      <c r="W194" s="7">
        <f t="shared" si="29"/>
        <v>549</v>
      </c>
      <c r="Z194" s="3">
        <v>190</v>
      </c>
      <c r="AA194" s="3">
        <f t="shared" si="30"/>
        <v>0.78964967792481167</v>
      </c>
      <c r="AB194" s="3">
        <f t="shared" si="31"/>
        <v>0.18450399953290017</v>
      </c>
      <c r="AC194" s="3">
        <f t="shared" si="35"/>
        <v>231.6068485842182</v>
      </c>
      <c r="AD194" s="3">
        <f t="shared" si="35"/>
        <v>162.36351958895145</v>
      </c>
    </row>
    <row r="195" spans="2:30" x14ac:dyDescent="0.2">
      <c r="B195" s="8" t="s">
        <v>53</v>
      </c>
      <c r="C195" s="7">
        <v>1980</v>
      </c>
      <c r="D195" s="8" t="s">
        <v>28</v>
      </c>
      <c r="E195" s="7" t="s">
        <v>43</v>
      </c>
      <c r="F195" s="8" t="s">
        <v>35</v>
      </c>
      <c r="G195" s="7" t="s">
        <v>48</v>
      </c>
      <c r="H195" s="8" t="s">
        <v>28</v>
      </c>
      <c r="I195" s="7" t="s">
        <v>28</v>
      </c>
      <c r="J195" s="8" t="s">
        <v>28</v>
      </c>
      <c r="K195" s="7" t="s">
        <v>37</v>
      </c>
      <c r="L195" s="8" t="s">
        <v>42</v>
      </c>
      <c r="M195" s="7" t="s">
        <v>28</v>
      </c>
      <c r="N195" s="8">
        <v>3.3397782663330877E-2</v>
      </c>
      <c r="O195" s="7">
        <v>0</v>
      </c>
      <c r="P195" s="8">
        <f t="shared" si="24"/>
        <v>0</v>
      </c>
      <c r="Q195" s="7">
        <v>2.5</v>
      </c>
      <c r="R195" s="8">
        <f t="shared" si="25"/>
        <v>1</v>
      </c>
      <c r="S195" s="7" t="s">
        <v>29</v>
      </c>
      <c r="T195" s="8" t="str">
        <f t="shared" si="26"/>
        <v>No</v>
      </c>
      <c r="U195" s="7">
        <f t="shared" si="27"/>
        <v>0</v>
      </c>
      <c r="V195" s="8">
        <f t="shared" si="28"/>
        <v>1</v>
      </c>
      <c r="W195" s="7">
        <f t="shared" si="29"/>
        <v>549</v>
      </c>
      <c r="Z195" s="3">
        <v>191</v>
      </c>
      <c r="AA195" s="3">
        <f t="shared" si="30"/>
        <v>2.3804645507701419</v>
      </c>
      <c r="AB195" s="3">
        <f t="shared" si="31"/>
        <v>0.55351199859870059</v>
      </c>
      <c r="AC195" s="3">
        <f t="shared" si="35"/>
        <v>233.98731313498834</v>
      </c>
      <c r="AD195" s="3">
        <f t="shared" si="35"/>
        <v>162.91703158755016</v>
      </c>
    </row>
    <row r="196" spans="2:30" x14ac:dyDescent="0.2">
      <c r="B196" s="8" t="s">
        <v>53</v>
      </c>
      <c r="C196" s="7">
        <v>1990</v>
      </c>
      <c r="D196" s="8" t="s">
        <v>28</v>
      </c>
      <c r="E196" s="7" t="s">
        <v>39</v>
      </c>
      <c r="F196" s="8" t="s">
        <v>35</v>
      </c>
      <c r="G196" s="7" t="s">
        <v>48</v>
      </c>
      <c r="H196" s="8" t="s">
        <v>28</v>
      </c>
      <c r="I196" s="7" t="s">
        <v>28</v>
      </c>
      <c r="J196" s="8" t="s">
        <v>28</v>
      </c>
      <c r="K196" s="7" t="s">
        <v>37</v>
      </c>
      <c r="L196" s="8" t="s">
        <v>42</v>
      </c>
      <c r="M196" s="7" t="s">
        <v>28</v>
      </c>
      <c r="N196" s="8">
        <v>0.28314690449711</v>
      </c>
      <c r="O196" s="7">
        <v>0</v>
      </c>
      <c r="P196" s="8">
        <f t="shared" si="24"/>
        <v>0</v>
      </c>
      <c r="Q196" s="7">
        <v>2.5</v>
      </c>
      <c r="R196" s="8">
        <f t="shared" si="25"/>
        <v>1</v>
      </c>
      <c r="S196" s="7" t="s">
        <v>29</v>
      </c>
      <c r="T196" s="8" t="str">
        <f t="shared" si="26"/>
        <v>No</v>
      </c>
      <c r="U196" s="7">
        <f t="shared" si="27"/>
        <v>0</v>
      </c>
      <c r="V196" s="8">
        <f t="shared" si="28"/>
        <v>1</v>
      </c>
      <c r="W196" s="7">
        <f t="shared" si="29"/>
        <v>549</v>
      </c>
      <c r="Z196" s="3">
        <v>192</v>
      </c>
      <c r="AA196" s="3">
        <f t="shared" si="30"/>
        <v>30.982554512918966</v>
      </c>
      <c r="AB196" s="3">
        <f t="shared" si="31"/>
        <v>7.1956559817831076</v>
      </c>
      <c r="AC196" s="3">
        <f t="shared" si="35"/>
        <v>264.96986764790734</v>
      </c>
      <c r="AD196" s="3">
        <f t="shared" si="35"/>
        <v>170.11268756933327</v>
      </c>
    </row>
    <row r="197" spans="2:30" x14ac:dyDescent="0.2">
      <c r="B197" s="8" t="s">
        <v>53</v>
      </c>
      <c r="C197" s="7">
        <v>1990</v>
      </c>
      <c r="D197" s="8" t="s">
        <v>28</v>
      </c>
      <c r="E197" s="7" t="s">
        <v>43</v>
      </c>
      <c r="F197" s="8" t="s">
        <v>35</v>
      </c>
      <c r="G197" s="7" t="s">
        <v>48</v>
      </c>
      <c r="H197" s="8" t="s">
        <v>28</v>
      </c>
      <c r="I197" s="7" t="s">
        <v>28</v>
      </c>
      <c r="J197" s="8" t="s">
        <v>28</v>
      </c>
      <c r="K197" s="7" t="s">
        <v>37</v>
      </c>
      <c r="L197" s="8" t="s">
        <v>42</v>
      </c>
      <c r="M197" s="7" t="s">
        <v>28</v>
      </c>
      <c r="N197" s="8">
        <v>1.0235704839745849E-2</v>
      </c>
      <c r="O197" s="7">
        <v>0</v>
      </c>
      <c r="P197" s="8">
        <f t="shared" ref="P197:P260" si="36">O197/3</f>
        <v>0</v>
      </c>
      <c r="Q197" s="7">
        <v>2.5</v>
      </c>
      <c r="R197" s="8">
        <f t="shared" ref="R197:R260" si="37">1-(P197/Q197)</f>
        <v>1</v>
      </c>
      <c r="S197" s="7" t="s">
        <v>29</v>
      </c>
      <c r="T197" s="8" t="str">
        <f t="shared" ref="T197:T260" si="38">IF(AND(R197&lt;0.5,R197&gt;-0.5),"Yes","No")</f>
        <v>No</v>
      </c>
      <c r="U197" s="7">
        <f t="shared" ref="U197:U260" si="39">IF(ISERR(P197/(N197/1000)),0,P197/(N197/1000))</f>
        <v>0</v>
      </c>
      <c r="V197" s="8">
        <f t="shared" ref="V197:V260" si="40">IF(U197&lt;=12,1,IF(U197&lt;25,2,IF(U197&lt;50,3,IF(U197&lt;100,4,5))))</f>
        <v>1</v>
      </c>
      <c r="W197" s="7">
        <f t="shared" ref="W197:W260" si="41">RANK(U197,U$5:U$10000)</f>
        <v>549</v>
      </c>
      <c r="Z197" s="3">
        <v>193</v>
      </c>
      <c r="AA197" s="3">
        <f t="shared" si="30"/>
        <v>0.83341628880493435</v>
      </c>
      <c r="AB197" s="3">
        <f t="shared" si="31"/>
        <v>0.18450399953290017</v>
      </c>
      <c r="AC197" s="3">
        <f t="shared" si="35"/>
        <v>265.80328393671226</v>
      </c>
      <c r="AD197" s="3">
        <f t="shared" si="35"/>
        <v>170.29719156886617</v>
      </c>
    </row>
    <row r="198" spans="2:30" x14ac:dyDescent="0.2">
      <c r="B198" s="8" t="s">
        <v>53</v>
      </c>
      <c r="C198" s="7">
        <v>2000</v>
      </c>
      <c r="D198" s="8" t="s">
        <v>28</v>
      </c>
      <c r="E198" s="7" t="s">
        <v>39</v>
      </c>
      <c r="F198" s="8" t="s">
        <v>35</v>
      </c>
      <c r="G198" s="7" t="s">
        <v>48</v>
      </c>
      <c r="H198" s="8" t="s">
        <v>28</v>
      </c>
      <c r="I198" s="7" t="s">
        <v>28</v>
      </c>
      <c r="J198" s="8" t="s">
        <v>28</v>
      </c>
      <c r="K198" s="7" t="s">
        <v>37</v>
      </c>
      <c r="L198" s="8" t="s">
        <v>42</v>
      </c>
      <c r="M198" s="7" t="s">
        <v>28</v>
      </c>
      <c r="N198" s="8">
        <v>0.19424229170134849</v>
      </c>
      <c r="O198" s="7">
        <v>0</v>
      </c>
      <c r="P198" s="8">
        <f t="shared" si="36"/>
        <v>0</v>
      </c>
      <c r="Q198" s="7">
        <v>2.5</v>
      </c>
      <c r="R198" s="8">
        <f t="shared" si="37"/>
        <v>1</v>
      </c>
      <c r="S198" s="7" t="s">
        <v>29</v>
      </c>
      <c r="T198" s="8" t="str">
        <f t="shared" si="38"/>
        <v>No</v>
      </c>
      <c r="U198" s="7">
        <f t="shared" si="39"/>
        <v>0</v>
      </c>
      <c r="V198" s="8">
        <f t="shared" si="40"/>
        <v>1</v>
      </c>
      <c r="W198" s="7">
        <f t="shared" si="41"/>
        <v>549</v>
      </c>
      <c r="Z198" s="3">
        <v>194</v>
      </c>
      <c r="AA198" s="3">
        <f t="shared" si="30"/>
        <v>3.3475306740358679</v>
      </c>
      <c r="AB198" s="3">
        <f t="shared" si="31"/>
        <v>0.73801599813160068</v>
      </c>
      <c r="AC198" s="3">
        <f t="shared" si="35"/>
        <v>269.15081461074811</v>
      </c>
      <c r="AD198" s="3">
        <f t="shared" si="35"/>
        <v>171.03520756699777</v>
      </c>
    </row>
    <row r="199" spans="2:30" x14ac:dyDescent="0.2">
      <c r="B199" s="8" t="s">
        <v>53</v>
      </c>
      <c r="C199" s="7">
        <v>2000</v>
      </c>
      <c r="D199" s="8" t="s">
        <v>28</v>
      </c>
      <c r="E199" s="7" t="s">
        <v>43</v>
      </c>
      <c r="F199" s="8" t="s">
        <v>35</v>
      </c>
      <c r="G199" s="7" t="s">
        <v>48</v>
      </c>
      <c r="H199" s="8" t="s">
        <v>28</v>
      </c>
      <c r="I199" s="7" t="s">
        <v>28</v>
      </c>
      <c r="J199" s="8" t="s">
        <v>28</v>
      </c>
      <c r="K199" s="7" t="s">
        <v>37</v>
      </c>
      <c r="L199" s="8" t="s">
        <v>42</v>
      </c>
      <c r="M199" s="7" t="s">
        <v>28</v>
      </c>
      <c r="N199" s="8">
        <v>1.7625626398149127E-2</v>
      </c>
      <c r="O199" s="7">
        <v>0</v>
      </c>
      <c r="P199" s="8">
        <f t="shared" si="36"/>
        <v>0</v>
      </c>
      <c r="Q199" s="7">
        <v>2.5</v>
      </c>
      <c r="R199" s="8">
        <f t="shared" si="37"/>
        <v>1</v>
      </c>
      <c r="S199" s="7" t="s">
        <v>29</v>
      </c>
      <c r="T199" s="8" t="str">
        <f t="shared" si="38"/>
        <v>No</v>
      </c>
      <c r="U199" s="7">
        <f t="shared" si="39"/>
        <v>0</v>
      </c>
      <c r="V199" s="8">
        <f t="shared" si="40"/>
        <v>1</v>
      </c>
      <c r="W199" s="7">
        <f t="shared" si="41"/>
        <v>549</v>
      </c>
      <c r="Z199" s="3">
        <v>195</v>
      </c>
      <c r="AA199" s="3">
        <f t="shared" ref="AA199:AA262" si="42">SUMIF(W:W,Z199,N:N)</f>
        <v>0.84054572379891079</v>
      </c>
      <c r="AB199" s="3">
        <f t="shared" ref="AB199:AB262" si="43">SUMIF(W:W,Z199,P:P)</f>
        <v>0.18450399953290017</v>
      </c>
      <c r="AC199" s="3">
        <f t="shared" ref="AC199:AD214" si="44">AC198+AA199</f>
        <v>269.99136033454704</v>
      </c>
      <c r="AD199" s="3">
        <f t="shared" si="44"/>
        <v>171.21971156653066</v>
      </c>
    </row>
    <row r="200" spans="2:30" x14ac:dyDescent="0.2">
      <c r="B200" s="8" t="s">
        <v>53</v>
      </c>
      <c r="C200" s="7">
        <v>1800</v>
      </c>
      <c r="D200" s="8" t="s">
        <v>28</v>
      </c>
      <c r="E200" s="7" t="s">
        <v>39</v>
      </c>
      <c r="F200" s="8" t="s">
        <v>35</v>
      </c>
      <c r="G200" s="7" t="s">
        <v>48</v>
      </c>
      <c r="H200" s="8" t="s">
        <v>28</v>
      </c>
      <c r="I200" s="7" t="s">
        <v>28</v>
      </c>
      <c r="J200" s="8" t="s">
        <v>28</v>
      </c>
      <c r="K200" s="7" t="s">
        <v>37</v>
      </c>
      <c r="L200" s="8" t="s">
        <v>44</v>
      </c>
      <c r="M200" s="7" t="s">
        <v>28</v>
      </c>
      <c r="N200" s="8">
        <v>1.7932605409746269</v>
      </c>
      <c r="O200" s="7">
        <v>0</v>
      </c>
      <c r="P200" s="8">
        <f t="shared" si="36"/>
        <v>0</v>
      </c>
      <c r="Q200" s="7">
        <v>2.5</v>
      </c>
      <c r="R200" s="8">
        <f t="shared" si="37"/>
        <v>1</v>
      </c>
      <c r="S200" s="7" t="s">
        <v>29</v>
      </c>
      <c r="T200" s="8" t="str">
        <f t="shared" si="38"/>
        <v>No</v>
      </c>
      <c r="U200" s="7">
        <f t="shared" si="39"/>
        <v>0</v>
      </c>
      <c r="V200" s="8">
        <f t="shared" si="40"/>
        <v>1</v>
      </c>
      <c r="W200" s="7">
        <f t="shared" si="41"/>
        <v>549</v>
      </c>
      <c r="Z200" s="3">
        <v>196</v>
      </c>
      <c r="AA200" s="3">
        <f t="shared" si="42"/>
        <v>0.85214155344190112</v>
      </c>
      <c r="AB200" s="3">
        <f t="shared" si="43"/>
        <v>0.18450399953290017</v>
      </c>
      <c r="AC200" s="3">
        <f t="shared" si="44"/>
        <v>270.84350188798896</v>
      </c>
      <c r="AD200" s="3">
        <f t="shared" si="44"/>
        <v>171.40421556606356</v>
      </c>
    </row>
    <row r="201" spans="2:30" x14ac:dyDescent="0.2">
      <c r="B201" s="8" t="s">
        <v>53</v>
      </c>
      <c r="C201" s="7">
        <v>1850</v>
      </c>
      <c r="D201" s="8" t="s">
        <v>28</v>
      </c>
      <c r="E201" s="7" t="s">
        <v>39</v>
      </c>
      <c r="F201" s="8" t="s">
        <v>35</v>
      </c>
      <c r="G201" s="7" t="s">
        <v>48</v>
      </c>
      <c r="H201" s="8" t="s">
        <v>28</v>
      </c>
      <c r="I201" s="7" t="s">
        <v>28</v>
      </c>
      <c r="J201" s="8" t="s">
        <v>28</v>
      </c>
      <c r="K201" s="7" t="s">
        <v>37</v>
      </c>
      <c r="L201" s="8" t="s">
        <v>44</v>
      </c>
      <c r="M201" s="7" t="s">
        <v>28</v>
      </c>
      <c r="N201" s="8">
        <v>1.2310508620986731</v>
      </c>
      <c r="O201" s="7">
        <v>0</v>
      </c>
      <c r="P201" s="8">
        <f t="shared" si="36"/>
        <v>0</v>
      </c>
      <c r="Q201" s="7">
        <v>2.5</v>
      </c>
      <c r="R201" s="8">
        <f t="shared" si="37"/>
        <v>1</v>
      </c>
      <c r="S201" s="7" t="s">
        <v>29</v>
      </c>
      <c r="T201" s="8" t="str">
        <f t="shared" si="38"/>
        <v>No</v>
      </c>
      <c r="U201" s="7">
        <f t="shared" si="39"/>
        <v>0</v>
      </c>
      <c r="V201" s="8">
        <f t="shared" si="40"/>
        <v>1</v>
      </c>
      <c r="W201" s="7">
        <f t="shared" si="41"/>
        <v>549</v>
      </c>
      <c r="Z201" s="3">
        <v>197</v>
      </c>
      <c r="AA201" s="3">
        <f t="shared" si="42"/>
        <v>13.735310118195974</v>
      </c>
      <c r="AB201" s="3">
        <f t="shared" si="43"/>
        <v>2.9520639925264027</v>
      </c>
      <c r="AC201" s="3">
        <f t="shared" si="44"/>
        <v>284.57881200618493</v>
      </c>
      <c r="AD201" s="3">
        <f t="shared" si="44"/>
        <v>174.35627955858996</v>
      </c>
    </row>
    <row r="202" spans="2:30" x14ac:dyDescent="0.2">
      <c r="B202" s="8" t="s">
        <v>53</v>
      </c>
      <c r="C202" s="7">
        <v>1850</v>
      </c>
      <c r="D202" s="8" t="s">
        <v>28</v>
      </c>
      <c r="E202" s="7" t="s">
        <v>46</v>
      </c>
      <c r="F202" s="8" t="s">
        <v>35</v>
      </c>
      <c r="G202" s="7" t="s">
        <v>48</v>
      </c>
      <c r="H202" s="8" t="s">
        <v>28</v>
      </c>
      <c r="I202" s="7" t="s">
        <v>28</v>
      </c>
      <c r="J202" s="8" t="s">
        <v>28</v>
      </c>
      <c r="K202" s="7" t="s">
        <v>37</v>
      </c>
      <c r="L202" s="8" t="s">
        <v>44</v>
      </c>
      <c r="M202" s="7" t="s">
        <v>28</v>
      </c>
      <c r="N202" s="8">
        <v>2.060195788492241E-2</v>
      </c>
      <c r="O202" s="7">
        <v>0</v>
      </c>
      <c r="P202" s="8">
        <f t="shared" si="36"/>
        <v>0</v>
      </c>
      <c r="Q202" s="7">
        <v>2.5</v>
      </c>
      <c r="R202" s="8">
        <f t="shared" si="37"/>
        <v>1</v>
      </c>
      <c r="S202" s="7" t="s">
        <v>29</v>
      </c>
      <c r="T202" s="8" t="str">
        <f t="shared" si="38"/>
        <v>No</v>
      </c>
      <c r="U202" s="7">
        <f t="shared" si="39"/>
        <v>0</v>
      </c>
      <c r="V202" s="8">
        <f t="shared" si="40"/>
        <v>1</v>
      </c>
      <c r="W202" s="7">
        <f t="shared" si="41"/>
        <v>549</v>
      </c>
      <c r="Z202" s="3">
        <v>198</v>
      </c>
      <c r="AA202" s="3">
        <f t="shared" si="42"/>
        <v>0.8766259833472998</v>
      </c>
      <c r="AB202" s="3">
        <f t="shared" si="43"/>
        <v>0.18450399953290017</v>
      </c>
      <c r="AC202" s="3">
        <f t="shared" si="44"/>
        <v>285.45543798953224</v>
      </c>
      <c r="AD202" s="3">
        <f t="shared" si="44"/>
        <v>174.54078355812285</v>
      </c>
    </row>
    <row r="203" spans="2:30" x14ac:dyDescent="0.2">
      <c r="B203" s="8" t="s">
        <v>53</v>
      </c>
      <c r="C203" s="7">
        <v>1850</v>
      </c>
      <c r="D203" s="8" t="s">
        <v>28</v>
      </c>
      <c r="E203" s="7" t="s">
        <v>43</v>
      </c>
      <c r="F203" s="8" t="s">
        <v>35</v>
      </c>
      <c r="G203" s="7" t="s">
        <v>48</v>
      </c>
      <c r="H203" s="8" t="s">
        <v>28</v>
      </c>
      <c r="I203" s="7" t="s">
        <v>28</v>
      </c>
      <c r="J203" s="8" t="s">
        <v>28</v>
      </c>
      <c r="K203" s="7" t="s">
        <v>37</v>
      </c>
      <c r="L203" s="8" t="s">
        <v>44</v>
      </c>
      <c r="M203" s="7" t="s">
        <v>28</v>
      </c>
      <c r="N203" s="8">
        <v>0.50729580258761486</v>
      </c>
      <c r="O203" s="7">
        <v>0</v>
      </c>
      <c r="P203" s="8">
        <f t="shared" si="36"/>
        <v>0</v>
      </c>
      <c r="Q203" s="7">
        <v>2.5</v>
      </c>
      <c r="R203" s="8">
        <f t="shared" si="37"/>
        <v>1</v>
      </c>
      <c r="S203" s="7" t="s">
        <v>29</v>
      </c>
      <c r="T203" s="8" t="str">
        <f t="shared" si="38"/>
        <v>No</v>
      </c>
      <c r="U203" s="7">
        <f t="shared" si="39"/>
        <v>0</v>
      </c>
      <c r="V203" s="8">
        <f t="shared" si="40"/>
        <v>1</v>
      </c>
      <c r="W203" s="7">
        <f t="shared" si="41"/>
        <v>549</v>
      </c>
      <c r="Z203" s="3">
        <v>199</v>
      </c>
      <c r="AA203" s="3">
        <f t="shared" si="42"/>
        <v>0.89230270472453399</v>
      </c>
      <c r="AB203" s="3">
        <f t="shared" si="43"/>
        <v>0.18450399953290017</v>
      </c>
      <c r="AC203" s="3">
        <f t="shared" si="44"/>
        <v>286.3477406942568</v>
      </c>
      <c r="AD203" s="3">
        <f t="shared" si="44"/>
        <v>174.72528755765575</v>
      </c>
    </row>
    <row r="204" spans="2:30" x14ac:dyDescent="0.2">
      <c r="B204" s="8" t="s">
        <v>53</v>
      </c>
      <c r="C204" s="7">
        <v>1910</v>
      </c>
      <c r="D204" s="8" t="s">
        <v>28</v>
      </c>
      <c r="E204" s="7" t="s">
        <v>39</v>
      </c>
      <c r="F204" s="8" t="s">
        <v>35</v>
      </c>
      <c r="G204" s="7" t="s">
        <v>48</v>
      </c>
      <c r="H204" s="8" t="s">
        <v>28</v>
      </c>
      <c r="I204" s="7" t="s">
        <v>28</v>
      </c>
      <c r="J204" s="8" t="s">
        <v>28</v>
      </c>
      <c r="K204" s="7" t="s">
        <v>37</v>
      </c>
      <c r="L204" s="8" t="s">
        <v>44</v>
      </c>
      <c r="M204" s="7" t="s">
        <v>28</v>
      </c>
      <c r="N204" s="8">
        <v>1.7643270278285745</v>
      </c>
      <c r="O204" s="7">
        <v>0</v>
      </c>
      <c r="P204" s="8">
        <f t="shared" si="36"/>
        <v>0</v>
      </c>
      <c r="Q204" s="7">
        <v>2.5</v>
      </c>
      <c r="R204" s="8">
        <f t="shared" si="37"/>
        <v>1</v>
      </c>
      <c r="S204" s="7" t="s">
        <v>29</v>
      </c>
      <c r="T204" s="8" t="str">
        <f t="shared" si="38"/>
        <v>No</v>
      </c>
      <c r="U204" s="7">
        <f t="shared" si="39"/>
        <v>0</v>
      </c>
      <c r="V204" s="8">
        <f t="shared" si="40"/>
        <v>1</v>
      </c>
      <c r="W204" s="7">
        <f t="shared" si="41"/>
        <v>549</v>
      </c>
      <c r="Z204" s="3">
        <v>200</v>
      </c>
      <c r="AA204" s="3">
        <f t="shared" si="42"/>
        <v>2.6822273871643469</v>
      </c>
      <c r="AB204" s="3">
        <f t="shared" si="43"/>
        <v>0.55351199859870059</v>
      </c>
      <c r="AC204" s="3">
        <f t="shared" si="44"/>
        <v>289.02996808142115</v>
      </c>
      <c r="AD204" s="3">
        <f t="shared" si="44"/>
        <v>175.27879955625446</v>
      </c>
    </row>
    <row r="205" spans="2:30" x14ac:dyDescent="0.2">
      <c r="B205" s="8" t="s">
        <v>53</v>
      </c>
      <c r="C205" s="7">
        <v>1910</v>
      </c>
      <c r="D205" s="8" t="s">
        <v>28</v>
      </c>
      <c r="E205" s="7" t="s">
        <v>43</v>
      </c>
      <c r="F205" s="8" t="s">
        <v>35</v>
      </c>
      <c r="G205" s="7" t="s">
        <v>48</v>
      </c>
      <c r="H205" s="8" t="s">
        <v>28</v>
      </c>
      <c r="I205" s="7" t="s">
        <v>28</v>
      </c>
      <c r="J205" s="8" t="s">
        <v>28</v>
      </c>
      <c r="K205" s="7" t="s">
        <v>37</v>
      </c>
      <c r="L205" s="8" t="s">
        <v>44</v>
      </c>
      <c r="M205" s="7" t="s">
        <v>28</v>
      </c>
      <c r="N205" s="8">
        <v>0.231040572605554</v>
      </c>
      <c r="O205" s="7">
        <v>0</v>
      </c>
      <c r="P205" s="8">
        <f t="shared" si="36"/>
        <v>0</v>
      </c>
      <c r="Q205" s="7">
        <v>2.5</v>
      </c>
      <c r="R205" s="8">
        <f t="shared" si="37"/>
        <v>1</v>
      </c>
      <c r="S205" s="7" t="s">
        <v>29</v>
      </c>
      <c r="T205" s="8" t="str">
        <f t="shared" si="38"/>
        <v>No</v>
      </c>
      <c r="U205" s="7">
        <f t="shared" si="39"/>
        <v>0</v>
      </c>
      <c r="V205" s="8">
        <f t="shared" si="40"/>
        <v>1</v>
      </c>
      <c r="W205" s="7">
        <f t="shared" si="41"/>
        <v>549</v>
      </c>
      <c r="Z205" s="3">
        <v>201</v>
      </c>
      <c r="AA205" s="3">
        <f t="shared" si="42"/>
        <v>4.4741000282850765</v>
      </c>
      <c r="AB205" s="3">
        <f t="shared" si="43"/>
        <v>0.9225199976645011</v>
      </c>
      <c r="AC205" s="3">
        <f t="shared" si="44"/>
        <v>293.50406810970622</v>
      </c>
      <c r="AD205" s="3">
        <f t="shared" si="44"/>
        <v>176.20131955391895</v>
      </c>
    </row>
    <row r="206" spans="2:30" x14ac:dyDescent="0.2">
      <c r="B206" s="8" t="s">
        <v>53</v>
      </c>
      <c r="C206" s="7">
        <v>1920</v>
      </c>
      <c r="D206" s="8" t="s">
        <v>28</v>
      </c>
      <c r="E206" s="7" t="s">
        <v>39</v>
      </c>
      <c r="F206" s="8" t="s">
        <v>35</v>
      </c>
      <c r="G206" s="7" t="s">
        <v>48</v>
      </c>
      <c r="H206" s="8" t="s">
        <v>28</v>
      </c>
      <c r="I206" s="7" t="s">
        <v>28</v>
      </c>
      <c r="J206" s="8" t="s">
        <v>28</v>
      </c>
      <c r="K206" s="7" t="s">
        <v>37</v>
      </c>
      <c r="L206" s="8" t="s">
        <v>44</v>
      </c>
      <c r="M206" s="7" t="s">
        <v>28</v>
      </c>
      <c r="N206" s="8">
        <v>2.8137710597235906E-2</v>
      </c>
      <c r="O206" s="7">
        <v>0</v>
      </c>
      <c r="P206" s="8">
        <f t="shared" si="36"/>
        <v>0</v>
      </c>
      <c r="Q206" s="7">
        <v>2.5</v>
      </c>
      <c r="R206" s="8">
        <f t="shared" si="37"/>
        <v>1</v>
      </c>
      <c r="S206" s="7" t="s">
        <v>29</v>
      </c>
      <c r="T206" s="8" t="str">
        <f t="shared" si="38"/>
        <v>No</v>
      </c>
      <c r="U206" s="7">
        <f t="shared" si="39"/>
        <v>0</v>
      </c>
      <c r="V206" s="8">
        <f t="shared" si="40"/>
        <v>1</v>
      </c>
      <c r="W206" s="7">
        <f t="shared" si="41"/>
        <v>549</v>
      </c>
      <c r="Z206" s="3">
        <v>202</v>
      </c>
      <c r="AA206" s="3">
        <f t="shared" si="42"/>
        <v>1.8097113119647084</v>
      </c>
      <c r="AB206" s="3">
        <f t="shared" si="43"/>
        <v>0.36900799906580034</v>
      </c>
      <c r="AC206" s="3">
        <f t="shared" si="44"/>
        <v>295.31377942167092</v>
      </c>
      <c r="AD206" s="3">
        <f t="shared" si="44"/>
        <v>176.57032755298474</v>
      </c>
    </row>
    <row r="207" spans="2:30" x14ac:dyDescent="0.2">
      <c r="B207" s="8" t="s">
        <v>53</v>
      </c>
      <c r="C207" s="7">
        <v>1920</v>
      </c>
      <c r="D207" s="8" t="s">
        <v>28</v>
      </c>
      <c r="E207" s="7" t="s">
        <v>43</v>
      </c>
      <c r="F207" s="8" t="s">
        <v>35</v>
      </c>
      <c r="G207" s="7" t="s">
        <v>48</v>
      </c>
      <c r="H207" s="8" t="s">
        <v>28</v>
      </c>
      <c r="I207" s="7" t="s">
        <v>28</v>
      </c>
      <c r="J207" s="8" t="s">
        <v>28</v>
      </c>
      <c r="K207" s="7" t="s">
        <v>37</v>
      </c>
      <c r="L207" s="8" t="s">
        <v>44</v>
      </c>
      <c r="M207" s="7" t="s">
        <v>28</v>
      </c>
      <c r="N207" s="8">
        <v>0.31667426626726802</v>
      </c>
      <c r="O207" s="7">
        <v>0</v>
      </c>
      <c r="P207" s="8">
        <f t="shared" si="36"/>
        <v>0</v>
      </c>
      <c r="Q207" s="7">
        <v>2.5</v>
      </c>
      <c r="R207" s="8">
        <f t="shared" si="37"/>
        <v>1</v>
      </c>
      <c r="S207" s="7" t="s">
        <v>29</v>
      </c>
      <c r="T207" s="8" t="str">
        <f t="shared" si="38"/>
        <v>No</v>
      </c>
      <c r="U207" s="7">
        <f t="shared" si="39"/>
        <v>0</v>
      </c>
      <c r="V207" s="8">
        <f t="shared" si="40"/>
        <v>1</v>
      </c>
      <c r="W207" s="7">
        <f t="shared" si="41"/>
        <v>549</v>
      </c>
      <c r="Z207" s="3">
        <v>203</v>
      </c>
      <c r="AA207" s="3">
        <f t="shared" si="42"/>
        <v>60.763094109458393</v>
      </c>
      <c r="AB207" s="3">
        <f t="shared" si="43"/>
        <v>12.361767968704315</v>
      </c>
      <c r="AC207" s="3">
        <f t="shared" si="44"/>
        <v>356.07687353112931</v>
      </c>
      <c r="AD207" s="3">
        <f t="shared" si="44"/>
        <v>188.93209552168906</v>
      </c>
    </row>
    <row r="208" spans="2:30" x14ac:dyDescent="0.2">
      <c r="B208" s="8" t="s">
        <v>53</v>
      </c>
      <c r="C208" s="7">
        <v>1940</v>
      </c>
      <c r="D208" s="8" t="s">
        <v>28</v>
      </c>
      <c r="E208" s="7" t="s">
        <v>39</v>
      </c>
      <c r="F208" s="8" t="s">
        <v>35</v>
      </c>
      <c r="G208" s="7" t="s">
        <v>48</v>
      </c>
      <c r="H208" s="8" t="s">
        <v>28</v>
      </c>
      <c r="I208" s="7" t="s">
        <v>28</v>
      </c>
      <c r="J208" s="8" t="s">
        <v>28</v>
      </c>
      <c r="K208" s="7" t="s">
        <v>37</v>
      </c>
      <c r="L208" s="8" t="s">
        <v>44</v>
      </c>
      <c r="M208" s="7" t="s">
        <v>28</v>
      </c>
      <c r="N208" s="8">
        <v>0.53577206453717552</v>
      </c>
      <c r="O208" s="7">
        <v>0</v>
      </c>
      <c r="P208" s="8">
        <f t="shared" si="36"/>
        <v>0</v>
      </c>
      <c r="Q208" s="7">
        <v>2.5</v>
      </c>
      <c r="R208" s="8">
        <f t="shared" si="37"/>
        <v>1</v>
      </c>
      <c r="S208" s="7" t="s">
        <v>29</v>
      </c>
      <c r="T208" s="8" t="str">
        <f t="shared" si="38"/>
        <v>No</v>
      </c>
      <c r="U208" s="7">
        <f t="shared" si="39"/>
        <v>0</v>
      </c>
      <c r="V208" s="8">
        <f t="shared" si="40"/>
        <v>1</v>
      </c>
      <c r="W208" s="7">
        <f t="shared" si="41"/>
        <v>549</v>
      </c>
      <c r="Z208" s="3">
        <v>204</v>
      </c>
      <c r="AA208" s="3">
        <f t="shared" si="42"/>
        <v>1.8480111259446768</v>
      </c>
      <c r="AB208" s="3">
        <f t="shared" si="43"/>
        <v>0.36900799906580034</v>
      </c>
      <c r="AC208" s="3">
        <f t="shared" si="44"/>
        <v>357.92488465707396</v>
      </c>
      <c r="AD208" s="3">
        <f t="shared" si="44"/>
        <v>189.30110352075485</v>
      </c>
    </row>
    <row r="209" spans="2:30" x14ac:dyDescent="0.2">
      <c r="B209" s="8" t="s">
        <v>53</v>
      </c>
      <c r="C209" s="7">
        <v>1940</v>
      </c>
      <c r="D209" s="8" t="s">
        <v>28</v>
      </c>
      <c r="E209" s="7" t="s">
        <v>46</v>
      </c>
      <c r="F209" s="8" t="s">
        <v>35</v>
      </c>
      <c r="G209" s="7" t="s">
        <v>48</v>
      </c>
      <c r="H209" s="8" t="s">
        <v>28</v>
      </c>
      <c r="I209" s="7" t="s">
        <v>28</v>
      </c>
      <c r="J209" s="8" t="s">
        <v>28</v>
      </c>
      <c r="K209" s="7" t="s">
        <v>37</v>
      </c>
      <c r="L209" s="8" t="s">
        <v>44</v>
      </c>
      <c r="M209" s="7" t="s">
        <v>28</v>
      </c>
      <c r="N209" s="8">
        <v>1.5242017255230583E-2</v>
      </c>
      <c r="O209" s="7">
        <v>0</v>
      </c>
      <c r="P209" s="8">
        <f t="shared" si="36"/>
        <v>0</v>
      </c>
      <c r="Q209" s="7">
        <v>2.5</v>
      </c>
      <c r="R209" s="8">
        <f t="shared" si="37"/>
        <v>1</v>
      </c>
      <c r="S209" s="7" t="s">
        <v>29</v>
      </c>
      <c r="T209" s="8" t="str">
        <f t="shared" si="38"/>
        <v>No</v>
      </c>
      <c r="U209" s="7">
        <f t="shared" si="39"/>
        <v>0</v>
      </c>
      <c r="V209" s="8">
        <f t="shared" si="40"/>
        <v>1</v>
      </c>
      <c r="W209" s="7">
        <f t="shared" si="41"/>
        <v>549</v>
      </c>
      <c r="Z209" s="3">
        <v>205</v>
      </c>
      <c r="AA209" s="3">
        <f t="shared" si="42"/>
        <v>166.25741815035968</v>
      </c>
      <c r="AB209" s="3">
        <f t="shared" si="43"/>
        <v>32.841711916856234</v>
      </c>
      <c r="AC209" s="3">
        <f t="shared" si="44"/>
        <v>524.18230280743364</v>
      </c>
      <c r="AD209" s="3">
        <f t="shared" si="44"/>
        <v>222.14281543761109</v>
      </c>
    </row>
    <row r="210" spans="2:30" x14ac:dyDescent="0.2">
      <c r="B210" s="8" t="s">
        <v>53</v>
      </c>
      <c r="C210" s="7">
        <v>1940</v>
      </c>
      <c r="D210" s="8" t="s">
        <v>28</v>
      </c>
      <c r="E210" s="7" t="s">
        <v>43</v>
      </c>
      <c r="F210" s="8" t="s">
        <v>35</v>
      </c>
      <c r="G210" s="7" t="s">
        <v>48</v>
      </c>
      <c r="H210" s="8" t="s">
        <v>28</v>
      </c>
      <c r="I210" s="7" t="s">
        <v>28</v>
      </c>
      <c r="J210" s="8" t="s">
        <v>28</v>
      </c>
      <c r="K210" s="7" t="s">
        <v>37</v>
      </c>
      <c r="L210" s="8" t="s">
        <v>44</v>
      </c>
      <c r="M210" s="7" t="s">
        <v>28</v>
      </c>
      <c r="N210" s="8">
        <v>0.15225347517368798</v>
      </c>
      <c r="O210" s="7">
        <v>0</v>
      </c>
      <c r="P210" s="8">
        <f t="shared" si="36"/>
        <v>0</v>
      </c>
      <c r="Q210" s="7">
        <v>2.5</v>
      </c>
      <c r="R210" s="8">
        <f t="shared" si="37"/>
        <v>1</v>
      </c>
      <c r="S210" s="7" t="s">
        <v>29</v>
      </c>
      <c r="T210" s="8" t="str">
        <f t="shared" si="38"/>
        <v>No</v>
      </c>
      <c r="U210" s="7">
        <f t="shared" si="39"/>
        <v>0</v>
      </c>
      <c r="V210" s="8">
        <f t="shared" si="40"/>
        <v>1</v>
      </c>
      <c r="W210" s="7">
        <f t="shared" si="41"/>
        <v>549</v>
      </c>
      <c r="Z210" s="3">
        <v>206</v>
      </c>
      <c r="AA210" s="3">
        <f t="shared" si="42"/>
        <v>9.437254589657778</v>
      </c>
      <c r="AB210" s="3">
        <f t="shared" si="43"/>
        <v>1.8450399953290022</v>
      </c>
      <c r="AC210" s="3">
        <f t="shared" si="44"/>
        <v>533.6195573970914</v>
      </c>
      <c r="AD210" s="3">
        <f t="shared" si="44"/>
        <v>223.98785543294008</v>
      </c>
    </row>
    <row r="211" spans="2:30" x14ac:dyDescent="0.2">
      <c r="B211" s="8" t="s">
        <v>53</v>
      </c>
      <c r="C211" s="7">
        <v>1960</v>
      </c>
      <c r="D211" s="8" t="s">
        <v>28</v>
      </c>
      <c r="E211" s="7" t="s">
        <v>39</v>
      </c>
      <c r="F211" s="8" t="s">
        <v>35</v>
      </c>
      <c r="G211" s="7" t="s">
        <v>48</v>
      </c>
      <c r="H211" s="8" t="s">
        <v>28</v>
      </c>
      <c r="I211" s="7" t="s">
        <v>28</v>
      </c>
      <c r="J211" s="8" t="s">
        <v>28</v>
      </c>
      <c r="K211" s="7" t="s">
        <v>37</v>
      </c>
      <c r="L211" s="8" t="s">
        <v>44</v>
      </c>
      <c r="M211" s="7" t="s">
        <v>28</v>
      </c>
      <c r="N211" s="8">
        <v>1.342440698841695</v>
      </c>
      <c r="O211" s="7">
        <v>0</v>
      </c>
      <c r="P211" s="8">
        <f t="shared" si="36"/>
        <v>0</v>
      </c>
      <c r="Q211" s="7">
        <v>2.5</v>
      </c>
      <c r="R211" s="8">
        <f t="shared" si="37"/>
        <v>1</v>
      </c>
      <c r="S211" s="7" t="s">
        <v>29</v>
      </c>
      <c r="T211" s="8" t="str">
        <f t="shared" si="38"/>
        <v>No</v>
      </c>
      <c r="U211" s="7">
        <f t="shared" si="39"/>
        <v>0</v>
      </c>
      <c r="V211" s="8">
        <f t="shared" si="40"/>
        <v>1</v>
      </c>
      <c r="W211" s="7">
        <f t="shared" si="41"/>
        <v>549</v>
      </c>
      <c r="Z211" s="3">
        <v>207</v>
      </c>
      <c r="AA211" s="3">
        <f t="shared" si="42"/>
        <v>1.8879050540501883</v>
      </c>
      <c r="AB211" s="3">
        <f t="shared" si="43"/>
        <v>0.36900799906580034</v>
      </c>
      <c r="AC211" s="3">
        <f t="shared" si="44"/>
        <v>535.50746245114158</v>
      </c>
      <c r="AD211" s="3">
        <f t="shared" si="44"/>
        <v>224.35686343200587</v>
      </c>
    </row>
    <row r="212" spans="2:30" x14ac:dyDescent="0.2">
      <c r="B212" s="8" t="s">
        <v>53</v>
      </c>
      <c r="C212" s="7">
        <v>1960</v>
      </c>
      <c r="D212" s="8" t="s">
        <v>28</v>
      </c>
      <c r="E212" s="7" t="s">
        <v>34</v>
      </c>
      <c r="F212" s="8" t="s">
        <v>35</v>
      </c>
      <c r="G212" s="7" t="s">
        <v>48</v>
      </c>
      <c r="H212" s="8" t="s">
        <v>28</v>
      </c>
      <c r="I212" s="7" t="s">
        <v>28</v>
      </c>
      <c r="J212" s="8" t="s">
        <v>28</v>
      </c>
      <c r="K212" s="7" t="s">
        <v>37</v>
      </c>
      <c r="L212" s="8" t="s">
        <v>44</v>
      </c>
      <c r="M212" s="7" t="s">
        <v>28</v>
      </c>
      <c r="N212" s="8">
        <v>9.7738349646093944E-2</v>
      </c>
      <c r="O212" s="7">
        <v>0</v>
      </c>
      <c r="P212" s="8">
        <f t="shared" si="36"/>
        <v>0</v>
      </c>
      <c r="Q212" s="7">
        <v>2.5</v>
      </c>
      <c r="R212" s="8">
        <f t="shared" si="37"/>
        <v>1</v>
      </c>
      <c r="S212" s="7" t="s">
        <v>29</v>
      </c>
      <c r="T212" s="8" t="str">
        <f t="shared" si="38"/>
        <v>No</v>
      </c>
      <c r="U212" s="7">
        <f t="shared" si="39"/>
        <v>0</v>
      </c>
      <c r="V212" s="8">
        <f t="shared" si="40"/>
        <v>1</v>
      </c>
      <c r="W212" s="7">
        <f t="shared" si="41"/>
        <v>549</v>
      </c>
      <c r="Z212" s="3">
        <v>208</v>
      </c>
      <c r="AA212" s="3">
        <f t="shared" si="42"/>
        <v>26.472020311426849</v>
      </c>
      <c r="AB212" s="3">
        <f t="shared" si="43"/>
        <v>5.1661119869212051</v>
      </c>
      <c r="AC212" s="3">
        <f t="shared" si="44"/>
        <v>561.97948276256841</v>
      </c>
      <c r="AD212" s="3">
        <f t="shared" si="44"/>
        <v>229.52297541892707</v>
      </c>
    </row>
    <row r="213" spans="2:30" x14ac:dyDescent="0.2">
      <c r="B213" s="8" t="s">
        <v>53</v>
      </c>
      <c r="C213" s="7">
        <v>1960</v>
      </c>
      <c r="D213" s="8" t="s">
        <v>28</v>
      </c>
      <c r="E213" s="7" t="s">
        <v>46</v>
      </c>
      <c r="F213" s="8" t="s">
        <v>35</v>
      </c>
      <c r="G213" s="7" t="s">
        <v>48</v>
      </c>
      <c r="H213" s="8" t="s">
        <v>28</v>
      </c>
      <c r="I213" s="7" t="s">
        <v>28</v>
      </c>
      <c r="J213" s="8" t="s">
        <v>28</v>
      </c>
      <c r="K213" s="7" t="s">
        <v>37</v>
      </c>
      <c r="L213" s="8" t="s">
        <v>44</v>
      </c>
      <c r="M213" s="7" t="s">
        <v>28</v>
      </c>
      <c r="N213" s="8">
        <v>0.12627121556645132</v>
      </c>
      <c r="O213" s="7">
        <v>0</v>
      </c>
      <c r="P213" s="8">
        <f t="shared" si="36"/>
        <v>0</v>
      </c>
      <c r="Q213" s="7">
        <v>2.5</v>
      </c>
      <c r="R213" s="8">
        <f t="shared" si="37"/>
        <v>1</v>
      </c>
      <c r="S213" s="7" t="s">
        <v>29</v>
      </c>
      <c r="T213" s="8" t="str">
        <f t="shared" si="38"/>
        <v>No</v>
      </c>
      <c r="U213" s="7">
        <f t="shared" si="39"/>
        <v>0</v>
      </c>
      <c r="V213" s="8">
        <f t="shared" si="40"/>
        <v>1</v>
      </c>
      <c r="W213" s="7">
        <f t="shared" si="41"/>
        <v>549</v>
      </c>
      <c r="Z213" s="3">
        <v>209</v>
      </c>
      <c r="AA213" s="3">
        <f t="shared" si="42"/>
        <v>20.623168834769967</v>
      </c>
      <c r="AB213" s="3">
        <f t="shared" si="43"/>
        <v>3.8745839901909034</v>
      </c>
      <c r="AC213" s="3">
        <f t="shared" si="44"/>
        <v>582.60265159733842</v>
      </c>
      <c r="AD213" s="3">
        <f t="shared" si="44"/>
        <v>233.39755940911797</v>
      </c>
    </row>
    <row r="214" spans="2:30" x14ac:dyDescent="0.2">
      <c r="B214" s="8" t="s">
        <v>53</v>
      </c>
      <c r="C214" s="7">
        <v>1960</v>
      </c>
      <c r="D214" s="8" t="s">
        <v>28</v>
      </c>
      <c r="E214" s="7" t="s">
        <v>43</v>
      </c>
      <c r="F214" s="8" t="s">
        <v>35</v>
      </c>
      <c r="G214" s="7" t="s">
        <v>48</v>
      </c>
      <c r="H214" s="8" t="s">
        <v>28</v>
      </c>
      <c r="I214" s="7" t="s">
        <v>28</v>
      </c>
      <c r="J214" s="8" t="s">
        <v>28</v>
      </c>
      <c r="K214" s="7" t="s">
        <v>37</v>
      </c>
      <c r="L214" s="8" t="s">
        <v>44</v>
      </c>
      <c r="M214" s="7" t="s">
        <v>28</v>
      </c>
      <c r="N214" s="8">
        <v>0.28835798508270094</v>
      </c>
      <c r="O214" s="7">
        <v>0</v>
      </c>
      <c r="P214" s="8">
        <f t="shared" si="36"/>
        <v>0</v>
      </c>
      <c r="Q214" s="7">
        <v>2.5</v>
      </c>
      <c r="R214" s="8">
        <f t="shared" si="37"/>
        <v>1</v>
      </c>
      <c r="S214" s="7" t="s">
        <v>29</v>
      </c>
      <c r="T214" s="8" t="str">
        <f t="shared" si="38"/>
        <v>No</v>
      </c>
      <c r="U214" s="7">
        <f t="shared" si="39"/>
        <v>0</v>
      </c>
      <c r="V214" s="8">
        <f t="shared" si="40"/>
        <v>1</v>
      </c>
      <c r="W214" s="7">
        <f t="shared" si="41"/>
        <v>549</v>
      </c>
      <c r="Z214" s="3">
        <v>210</v>
      </c>
      <c r="AA214" s="3">
        <f t="shared" si="42"/>
        <v>0.98395856784041413</v>
      </c>
      <c r="AB214" s="3">
        <f t="shared" si="43"/>
        <v>0.18450399953290017</v>
      </c>
      <c r="AC214" s="3">
        <f t="shared" si="44"/>
        <v>583.58661016517885</v>
      </c>
      <c r="AD214" s="3">
        <f t="shared" si="44"/>
        <v>233.58206340865087</v>
      </c>
    </row>
    <row r="215" spans="2:30" x14ac:dyDescent="0.2">
      <c r="B215" s="8" t="s">
        <v>53</v>
      </c>
      <c r="C215" s="7">
        <v>1980</v>
      </c>
      <c r="D215" s="8" t="s">
        <v>28</v>
      </c>
      <c r="E215" s="7" t="s">
        <v>39</v>
      </c>
      <c r="F215" s="8" t="s">
        <v>35</v>
      </c>
      <c r="G215" s="7" t="s">
        <v>48</v>
      </c>
      <c r="H215" s="8" t="s">
        <v>28</v>
      </c>
      <c r="I215" s="7" t="s">
        <v>28</v>
      </c>
      <c r="J215" s="8" t="s">
        <v>28</v>
      </c>
      <c r="K215" s="7" t="s">
        <v>37</v>
      </c>
      <c r="L215" s="8" t="s">
        <v>44</v>
      </c>
      <c r="M215" s="7" t="s">
        <v>28</v>
      </c>
      <c r="N215" s="8">
        <v>1.2052278191984622</v>
      </c>
      <c r="O215" s="7">
        <v>0</v>
      </c>
      <c r="P215" s="8">
        <f t="shared" si="36"/>
        <v>0</v>
      </c>
      <c r="Q215" s="7">
        <v>2.5</v>
      </c>
      <c r="R215" s="8">
        <f t="shared" si="37"/>
        <v>1</v>
      </c>
      <c r="S215" s="7" t="s">
        <v>29</v>
      </c>
      <c r="T215" s="8" t="str">
        <f t="shared" si="38"/>
        <v>No</v>
      </c>
      <c r="U215" s="7">
        <f t="shared" si="39"/>
        <v>0</v>
      </c>
      <c r="V215" s="8">
        <f t="shared" si="40"/>
        <v>1</v>
      </c>
      <c r="W215" s="7">
        <f t="shared" si="41"/>
        <v>549</v>
      </c>
      <c r="Z215" s="3">
        <v>211</v>
      </c>
      <c r="AA215" s="3">
        <f t="shared" si="42"/>
        <v>0.99698888465271485</v>
      </c>
      <c r="AB215" s="3">
        <f t="shared" si="43"/>
        <v>0.18450399953290017</v>
      </c>
      <c r="AC215" s="3">
        <f t="shared" ref="AC215:AD230" si="45">AC214+AA215</f>
        <v>584.58359904983161</v>
      </c>
      <c r="AD215" s="3">
        <f t="shared" si="45"/>
        <v>233.76656740818376</v>
      </c>
    </row>
    <row r="216" spans="2:30" x14ac:dyDescent="0.2">
      <c r="B216" s="8" t="s">
        <v>53</v>
      </c>
      <c r="C216" s="7">
        <v>1980</v>
      </c>
      <c r="D216" s="8" t="s">
        <v>28</v>
      </c>
      <c r="E216" s="7" t="s">
        <v>46</v>
      </c>
      <c r="F216" s="8" t="s">
        <v>35</v>
      </c>
      <c r="G216" s="7" t="s">
        <v>48</v>
      </c>
      <c r="H216" s="8" t="s">
        <v>28</v>
      </c>
      <c r="I216" s="7" t="s">
        <v>28</v>
      </c>
      <c r="J216" s="8" t="s">
        <v>28</v>
      </c>
      <c r="K216" s="7" t="s">
        <v>37</v>
      </c>
      <c r="L216" s="8" t="s">
        <v>44</v>
      </c>
      <c r="M216" s="7" t="s">
        <v>28</v>
      </c>
      <c r="N216" s="8">
        <v>3.5442777242189895E-2</v>
      </c>
      <c r="O216" s="7">
        <v>0</v>
      </c>
      <c r="P216" s="8">
        <f t="shared" si="36"/>
        <v>0</v>
      </c>
      <c r="Q216" s="7">
        <v>2.5</v>
      </c>
      <c r="R216" s="8">
        <f t="shared" si="37"/>
        <v>1</v>
      </c>
      <c r="S216" s="7" t="s">
        <v>29</v>
      </c>
      <c r="T216" s="8" t="str">
        <f t="shared" si="38"/>
        <v>No</v>
      </c>
      <c r="U216" s="7">
        <f t="shared" si="39"/>
        <v>0</v>
      </c>
      <c r="V216" s="8">
        <f t="shared" si="40"/>
        <v>1</v>
      </c>
      <c r="W216" s="7">
        <f t="shared" si="41"/>
        <v>549</v>
      </c>
      <c r="Z216" s="3">
        <v>212</v>
      </c>
      <c r="AA216" s="3">
        <f t="shared" si="42"/>
        <v>1.0124150714508884</v>
      </c>
      <c r="AB216" s="3">
        <f t="shared" si="43"/>
        <v>0.18450399953290017</v>
      </c>
      <c r="AC216" s="3">
        <f t="shared" si="45"/>
        <v>585.59601412128245</v>
      </c>
      <c r="AD216" s="3">
        <f t="shared" si="45"/>
        <v>233.95107140771665</v>
      </c>
    </row>
    <row r="217" spans="2:30" x14ac:dyDescent="0.2">
      <c r="B217" s="8" t="s">
        <v>53</v>
      </c>
      <c r="C217" s="7">
        <v>1980</v>
      </c>
      <c r="D217" s="8" t="s">
        <v>28</v>
      </c>
      <c r="E217" s="7" t="s">
        <v>43</v>
      </c>
      <c r="F217" s="8" t="s">
        <v>35</v>
      </c>
      <c r="G217" s="7" t="s">
        <v>48</v>
      </c>
      <c r="H217" s="8" t="s">
        <v>28</v>
      </c>
      <c r="I217" s="7" t="s">
        <v>28</v>
      </c>
      <c r="J217" s="8" t="s">
        <v>28</v>
      </c>
      <c r="K217" s="7" t="s">
        <v>37</v>
      </c>
      <c r="L217" s="8" t="s">
        <v>44</v>
      </c>
      <c r="M217" s="7" t="s">
        <v>28</v>
      </c>
      <c r="N217" s="8">
        <v>6.348636230277202E-2</v>
      </c>
      <c r="O217" s="7">
        <v>0</v>
      </c>
      <c r="P217" s="8">
        <f t="shared" si="36"/>
        <v>0</v>
      </c>
      <c r="Q217" s="7">
        <v>2.5</v>
      </c>
      <c r="R217" s="8">
        <f t="shared" si="37"/>
        <v>1</v>
      </c>
      <c r="S217" s="7" t="s">
        <v>29</v>
      </c>
      <c r="T217" s="8" t="str">
        <f t="shared" si="38"/>
        <v>No</v>
      </c>
      <c r="U217" s="7">
        <f t="shared" si="39"/>
        <v>0</v>
      </c>
      <c r="V217" s="8">
        <f t="shared" si="40"/>
        <v>1</v>
      </c>
      <c r="W217" s="7">
        <f t="shared" si="41"/>
        <v>549</v>
      </c>
      <c r="Z217" s="3">
        <v>213</v>
      </c>
      <c r="AA217" s="3">
        <f t="shared" si="42"/>
        <v>2.0401771568065832</v>
      </c>
      <c r="AB217" s="3">
        <f t="shared" si="43"/>
        <v>0.36900799906580034</v>
      </c>
      <c r="AC217" s="3">
        <f t="shared" si="45"/>
        <v>587.63619127808909</v>
      </c>
      <c r="AD217" s="3">
        <f t="shared" si="45"/>
        <v>234.32007940678244</v>
      </c>
    </row>
    <row r="218" spans="2:30" x14ac:dyDescent="0.2">
      <c r="B218" s="8" t="s">
        <v>53</v>
      </c>
      <c r="C218" s="7">
        <v>1990</v>
      </c>
      <c r="D218" s="8" t="s">
        <v>28</v>
      </c>
      <c r="E218" s="7" t="s">
        <v>39</v>
      </c>
      <c r="F218" s="8" t="s">
        <v>35</v>
      </c>
      <c r="G218" s="7" t="s">
        <v>48</v>
      </c>
      <c r="H218" s="8" t="s">
        <v>28</v>
      </c>
      <c r="I218" s="7" t="s">
        <v>28</v>
      </c>
      <c r="J218" s="8" t="s">
        <v>28</v>
      </c>
      <c r="K218" s="7" t="s">
        <v>37</v>
      </c>
      <c r="L218" s="8" t="s">
        <v>44</v>
      </c>
      <c r="M218" s="7" t="s">
        <v>28</v>
      </c>
      <c r="N218" s="8">
        <v>0.28786767237558991</v>
      </c>
      <c r="O218" s="7">
        <v>0</v>
      </c>
      <c r="P218" s="8">
        <f t="shared" si="36"/>
        <v>0</v>
      </c>
      <c r="Q218" s="7">
        <v>2.5</v>
      </c>
      <c r="R218" s="8">
        <f t="shared" si="37"/>
        <v>1</v>
      </c>
      <c r="S218" s="7" t="s">
        <v>29</v>
      </c>
      <c r="T218" s="8" t="str">
        <f t="shared" si="38"/>
        <v>No</v>
      </c>
      <c r="U218" s="7">
        <f t="shared" si="39"/>
        <v>0</v>
      </c>
      <c r="V218" s="8">
        <f t="shared" si="40"/>
        <v>1</v>
      </c>
      <c r="W218" s="7">
        <f t="shared" si="41"/>
        <v>549</v>
      </c>
      <c r="Z218" s="3">
        <v>214</v>
      </c>
      <c r="AA218" s="3">
        <f t="shared" si="42"/>
        <v>1.0255153881724846</v>
      </c>
      <c r="AB218" s="3">
        <f t="shared" si="43"/>
        <v>0.18450399953290017</v>
      </c>
      <c r="AC218" s="3">
        <f t="shared" si="45"/>
        <v>588.66170666626158</v>
      </c>
      <c r="AD218" s="3">
        <f t="shared" si="45"/>
        <v>234.50458340631533</v>
      </c>
    </row>
    <row r="219" spans="2:30" x14ac:dyDescent="0.2">
      <c r="B219" s="8" t="s">
        <v>53</v>
      </c>
      <c r="C219" s="7">
        <v>2000</v>
      </c>
      <c r="D219" s="8" t="s">
        <v>28</v>
      </c>
      <c r="E219" s="7" t="s">
        <v>39</v>
      </c>
      <c r="F219" s="8" t="s">
        <v>35</v>
      </c>
      <c r="G219" s="7" t="s">
        <v>48</v>
      </c>
      <c r="H219" s="8" t="s">
        <v>28</v>
      </c>
      <c r="I219" s="7" t="s">
        <v>28</v>
      </c>
      <c r="J219" s="8" t="s">
        <v>28</v>
      </c>
      <c r="K219" s="7" t="s">
        <v>37</v>
      </c>
      <c r="L219" s="8" t="s">
        <v>44</v>
      </c>
      <c r="M219" s="7" t="s">
        <v>28</v>
      </c>
      <c r="N219" s="8">
        <v>0.25630724442978353</v>
      </c>
      <c r="O219" s="7">
        <v>0</v>
      </c>
      <c r="P219" s="8">
        <f t="shared" si="36"/>
        <v>0</v>
      </c>
      <c r="Q219" s="7">
        <v>2.5</v>
      </c>
      <c r="R219" s="8">
        <f t="shared" si="37"/>
        <v>1</v>
      </c>
      <c r="S219" s="7" t="s">
        <v>29</v>
      </c>
      <c r="T219" s="8" t="str">
        <f t="shared" si="38"/>
        <v>No</v>
      </c>
      <c r="U219" s="7">
        <f t="shared" si="39"/>
        <v>0</v>
      </c>
      <c r="V219" s="8">
        <f t="shared" si="40"/>
        <v>1</v>
      </c>
      <c r="W219" s="7">
        <f t="shared" si="41"/>
        <v>549</v>
      </c>
      <c r="Z219" s="3">
        <v>215</v>
      </c>
      <c r="AA219" s="3">
        <f t="shared" si="42"/>
        <v>32.991195638945563</v>
      </c>
      <c r="AB219" s="3">
        <f t="shared" si="43"/>
        <v>5.9041279850528054</v>
      </c>
      <c r="AC219" s="3">
        <f t="shared" si="45"/>
        <v>621.65290230520714</v>
      </c>
      <c r="AD219" s="3">
        <f t="shared" si="45"/>
        <v>240.40871139136814</v>
      </c>
    </row>
    <row r="220" spans="2:30" x14ac:dyDescent="0.2">
      <c r="B220" s="8" t="s">
        <v>53</v>
      </c>
      <c r="C220" s="7">
        <v>2000</v>
      </c>
      <c r="D220" s="8" t="s">
        <v>28</v>
      </c>
      <c r="E220" s="7" t="s">
        <v>43</v>
      </c>
      <c r="F220" s="8" t="s">
        <v>35</v>
      </c>
      <c r="G220" s="7" t="s">
        <v>48</v>
      </c>
      <c r="H220" s="8" t="s">
        <v>28</v>
      </c>
      <c r="I220" s="7" t="s">
        <v>28</v>
      </c>
      <c r="J220" s="8" t="s">
        <v>28</v>
      </c>
      <c r="K220" s="7" t="s">
        <v>37</v>
      </c>
      <c r="L220" s="8" t="s">
        <v>44</v>
      </c>
      <c r="M220" s="7" t="s">
        <v>28</v>
      </c>
      <c r="N220" s="8">
        <v>0.15172618344943334</v>
      </c>
      <c r="O220" s="7">
        <v>0</v>
      </c>
      <c r="P220" s="8">
        <f t="shared" si="36"/>
        <v>0</v>
      </c>
      <c r="Q220" s="7">
        <v>2.5</v>
      </c>
      <c r="R220" s="8">
        <f t="shared" si="37"/>
        <v>1</v>
      </c>
      <c r="S220" s="7" t="s">
        <v>29</v>
      </c>
      <c r="T220" s="8" t="str">
        <f t="shared" si="38"/>
        <v>No</v>
      </c>
      <c r="U220" s="7">
        <f t="shared" si="39"/>
        <v>0</v>
      </c>
      <c r="V220" s="8">
        <f t="shared" si="40"/>
        <v>1</v>
      </c>
      <c r="W220" s="7">
        <f t="shared" si="41"/>
        <v>549</v>
      </c>
      <c r="Z220" s="3">
        <v>216</v>
      </c>
      <c r="AA220" s="3">
        <f t="shared" si="42"/>
        <v>2.0901738603265732</v>
      </c>
      <c r="AB220" s="3">
        <f t="shared" si="43"/>
        <v>0.36900799906580034</v>
      </c>
      <c r="AC220" s="3">
        <f t="shared" si="45"/>
        <v>623.74307616553369</v>
      </c>
      <c r="AD220" s="3">
        <f t="shared" si="45"/>
        <v>240.77771939043393</v>
      </c>
    </row>
    <row r="221" spans="2:30" x14ac:dyDescent="0.2">
      <c r="B221" s="8" t="s">
        <v>53</v>
      </c>
      <c r="C221" s="7">
        <v>1800</v>
      </c>
      <c r="D221" s="8" t="s">
        <v>28</v>
      </c>
      <c r="E221" s="7" t="s">
        <v>39</v>
      </c>
      <c r="F221" s="8" t="s">
        <v>35</v>
      </c>
      <c r="G221" s="7" t="s">
        <v>48</v>
      </c>
      <c r="H221" s="8" t="s">
        <v>28</v>
      </c>
      <c r="I221" s="7" t="s">
        <v>28</v>
      </c>
      <c r="J221" s="8" t="s">
        <v>28</v>
      </c>
      <c r="K221" s="7" t="s">
        <v>37</v>
      </c>
      <c r="L221" s="8" t="s">
        <v>45</v>
      </c>
      <c r="M221" s="7" t="s">
        <v>28</v>
      </c>
      <c r="N221" s="8">
        <v>1.7122221585043413</v>
      </c>
      <c r="O221" s="7">
        <v>0</v>
      </c>
      <c r="P221" s="8">
        <f t="shared" si="36"/>
        <v>0</v>
      </c>
      <c r="Q221" s="7">
        <v>2.5</v>
      </c>
      <c r="R221" s="8">
        <f t="shared" si="37"/>
        <v>1</v>
      </c>
      <c r="S221" s="7" t="s">
        <v>29</v>
      </c>
      <c r="T221" s="8" t="str">
        <f t="shared" si="38"/>
        <v>No</v>
      </c>
      <c r="U221" s="7">
        <f t="shared" si="39"/>
        <v>0</v>
      </c>
      <c r="V221" s="8">
        <f t="shared" si="40"/>
        <v>1</v>
      </c>
      <c r="W221" s="7">
        <f t="shared" si="41"/>
        <v>549</v>
      </c>
      <c r="Z221" s="3">
        <v>217</v>
      </c>
      <c r="AA221" s="3">
        <f t="shared" si="42"/>
        <v>2.1072685911990092</v>
      </c>
      <c r="AB221" s="3">
        <f t="shared" si="43"/>
        <v>0.36900799906580034</v>
      </c>
      <c r="AC221" s="3">
        <f t="shared" si="45"/>
        <v>625.85034475673274</v>
      </c>
      <c r="AD221" s="3">
        <f t="shared" si="45"/>
        <v>241.14672738949972</v>
      </c>
    </row>
    <row r="222" spans="2:30" x14ac:dyDescent="0.2">
      <c r="B222" s="8" t="s">
        <v>53</v>
      </c>
      <c r="C222" s="7">
        <v>1850</v>
      </c>
      <c r="D222" s="8" t="s">
        <v>28</v>
      </c>
      <c r="E222" s="7" t="s">
        <v>39</v>
      </c>
      <c r="F222" s="8" t="s">
        <v>35</v>
      </c>
      <c r="G222" s="7" t="s">
        <v>48</v>
      </c>
      <c r="H222" s="8" t="s">
        <v>28</v>
      </c>
      <c r="I222" s="7" t="s">
        <v>28</v>
      </c>
      <c r="J222" s="8" t="s">
        <v>28</v>
      </c>
      <c r="K222" s="7" t="s">
        <v>37</v>
      </c>
      <c r="L222" s="8" t="s">
        <v>45</v>
      </c>
      <c r="M222" s="7" t="s">
        <v>28</v>
      </c>
      <c r="N222" s="8">
        <v>5.2228960732089122</v>
      </c>
      <c r="O222" s="7">
        <v>0</v>
      </c>
      <c r="P222" s="8">
        <f t="shared" si="36"/>
        <v>0</v>
      </c>
      <c r="Q222" s="7">
        <v>2.5</v>
      </c>
      <c r="R222" s="8">
        <f t="shared" si="37"/>
        <v>1</v>
      </c>
      <c r="S222" s="7" t="s">
        <v>29</v>
      </c>
      <c r="T222" s="8" t="str">
        <f t="shared" si="38"/>
        <v>No</v>
      </c>
      <c r="U222" s="7">
        <f t="shared" si="39"/>
        <v>0</v>
      </c>
      <c r="V222" s="8">
        <f t="shared" si="40"/>
        <v>1</v>
      </c>
      <c r="W222" s="7">
        <f t="shared" si="41"/>
        <v>549</v>
      </c>
      <c r="Z222" s="3">
        <v>218</v>
      </c>
      <c r="AA222" s="3">
        <f t="shared" si="42"/>
        <v>8.6831932045086031</v>
      </c>
      <c r="AB222" s="3">
        <f t="shared" si="43"/>
        <v>1.4760319962632014</v>
      </c>
      <c r="AC222" s="3">
        <f t="shared" si="45"/>
        <v>634.53353796124134</v>
      </c>
      <c r="AD222" s="3">
        <f t="shared" si="45"/>
        <v>242.62275938576292</v>
      </c>
    </row>
    <row r="223" spans="2:30" x14ac:dyDescent="0.2">
      <c r="B223" s="8" t="s">
        <v>53</v>
      </c>
      <c r="C223" s="7">
        <v>1850</v>
      </c>
      <c r="D223" s="8" t="s">
        <v>28</v>
      </c>
      <c r="E223" s="7" t="s">
        <v>34</v>
      </c>
      <c r="F223" s="8" t="s">
        <v>35</v>
      </c>
      <c r="G223" s="7" t="s">
        <v>48</v>
      </c>
      <c r="H223" s="8" t="s">
        <v>28</v>
      </c>
      <c r="I223" s="7" t="s">
        <v>28</v>
      </c>
      <c r="J223" s="8" t="s">
        <v>28</v>
      </c>
      <c r="K223" s="7" t="s">
        <v>37</v>
      </c>
      <c r="L223" s="8" t="s">
        <v>45</v>
      </c>
      <c r="M223" s="7" t="s">
        <v>28</v>
      </c>
      <c r="N223" s="8">
        <v>0.50588771829260493</v>
      </c>
      <c r="O223" s="7">
        <v>0</v>
      </c>
      <c r="P223" s="8">
        <f t="shared" si="36"/>
        <v>0</v>
      </c>
      <c r="Q223" s="7">
        <v>2.5</v>
      </c>
      <c r="R223" s="8">
        <f t="shared" si="37"/>
        <v>1</v>
      </c>
      <c r="S223" s="7" t="s">
        <v>29</v>
      </c>
      <c r="T223" s="8" t="str">
        <f t="shared" si="38"/>
        <v>No</v>
      </c>
      <c r="U223" s="7">
        <f t="shared" si="39"/>
        <v>0</v>
      </c>
      <c r="V223" s="8">
        <f t="shared" si="40"/>
        <v>1</v>
      </c>
      <c r="W223" s="7">
        <f t="shared" si="41"/>
        <v>549</v>
      </c>
      <c r="Z223" s="3">
        <v>219</v>
      </c>
      <c r="AA223" s="3">
        <f t="shared" si="42"/>
        <v>1.0882964765438581</v>
      </c>
      <c r="AB223" s="3">
        <f t="shared" si="43"/>
        <v>0.18450399953290017</v>
      </c>
      <c r="AC223" s="3">
        <f t="shared" si="45"/>
        <v>635.6218344377852</v>
      </c>
      <c r="AD223" s="3">
        <f t="shared" si="45"/>
        <v>242.80726338529581</v>
      </c>
    </row>
    <row r="224" spans="2:30" x14ac:dyDescent="0.2">
      <c r="B224" s="8" t="s">
        <v>53</v>
      </c>
      <c r="C224" s="7">
        <v>1850</v>
      </c>
      <c r="D224" s="8" t="s">
        <v>28</v>
      </c>
      <c r="E224" s="7" t="s">
        <v>46</v>
      </c>
      <c r="F224" s="8" t="s">
        <v>35</v>
      </c>
      <c r="G224" s="7" t="s">
        <v>48</v>
      </c>
      <c r="H224" s="8" t="s">
        <v>28</v>
      </c>
      <c r="I224" s="7" t="s">
        <v>28</v>
      </c>
      <c r="J224" s="8" t="s">
        <v>28</v>
      </c>
      <c r="K224" s="7" t="s">
        <v>37</v>
      </c>
      <c r="L224" s="8" t="s">
        <v>45</v>
      </c>
      <c r="M224" s="7" t="s">
        <v>28</v>
      </c>
      <c r="N224" s="8">
        <v>0.16014604788361989</v>
      </c>
      <c r="O224" s="7">
        <v>0</v>
      </c>
      <c r="P224" s="8">
        <f t="shared" si="36"/>
        <v>0</v>
      </c>
      <c r="Q224" s="7">
        <v>2.5</v>
      </c>
      <c r="R224" s="8">
        <f t="shared" si="37"/>
        <v>1</v>
      </c>
      <c r="S224" s="7" t="s">
        <v>29</v>
      </c>
      <c r="T224" s="8" t="str">
        <f t="shared" si="38"/>
        <v>No</v>
      </c>
      <c r="U224" s="7">
        <f t="shared" si="39"/>
        <v>0</v>
      </c>
      <c r="V224" s="8">
        <f t="shared" si="40"/>
        <v>1</v>
      </c>
      <c r="W224" s="7">
        <f t="shared" si="41"/>
        <v>549</v>
      </c>
      <c r="Z224" s="3">
        <v>220</v>
      </c>
      <c r="AA224" s="3">
        <f t="shared" si="42"/>
        <v>2.1938912299559563</v>
      </c>
      <c r="AB224" s="3">
        <f t="shared" si="43"/>
        <v>0.36900799906580034</v>
      </c>
      <c r="AC224" s="3">
        <f t="shared" si="45"/>
        <v>637.81572566774116</v>
      </c>
      <c r="AD224" s="3">
        <f t="shared" si="45"/>
        <v>243.1762713843616</v>
      </c>
    </row>
    <row r="225" spans="2:30" x14ac:dyDescent="0.2">
      <c r="B225" s="8" t="s">
        <v>53</v>
      </c>
      <c r="C225" s="7">
        <v>1850</v>
      </c>
      <c r="D225" s="8" t="s">
        <v>28</v>
      </c>
      <c r="E225" s="7" t="s">
        <v>43</v>
      </c>
      <c r="F225" s="8" t="s">
        <v>35</v>
      </c>
      <c r="G225" s="7" t="s">
        <v>48</v>
      </c>
      <c r="H225" s="8" t="s">
        <v>28</v>
      </c>
      <c r="I225" s="7" t="s">
        <v>28</v>
      </c>
      <c r="J225" s="8" t="s">
        <v>28</v>
      </c>
      <c r="K225" s="7" t="s">
        <v>37</v>
      </c>
      <c r="L225" s="8" t="s">
        <v>45</v>
      </c>
      <c r="M225" s="7" t="s">
        <v>28</v>
      </c>
      <c r="N225" s="8">
        <v>1.8411693396835915</v>
      </c>
      <c r="O225" s="7">
        <v>0</v>
      </c>
      <c r="P225" s="8">
        <f t="shared" si="36"/>
        <v>0</v>
      </c>
      <c r="Q225" s="7">
        <v>2.5</v>
      </c>
      <c r="R225" s="8">
        <f t="shared" si="37"/>
        <v>1</v>
      </c>
      <c r="S225" s="7" t="s">
        <v>29</v>
      </c>
      <c r="T225" s="8" t="str">
        <f t="shared" si="38"/>
        <v>No</v>
      </c>
      <c r="U225" s="7">
        <f t="shared" si="39"/>
        <v>0</v>
      </c>
      <c r="V225" s="8">
        <f t="shared" si="40"/>
        <v>1</v>
      </c>
      <c r="W225" s="7">
        <f t="shared" si="41"/>
        <v>549</v>
      </c>
      <c r="Z225" s="3">
        <v>221</v>
      </c>
      <c r="AA225" s="3">
        <f t="shared" si="42"/>
        <v>4.4096710359242479</v>
      </c>
      <c r="AB225" s="3">
        <f t="shared" si="43"/>
        <v>0.73801599813160068</v>
      </c>
      <c r="AC225" s="3">
        <f t="shared" si="45"/>
        <v>642.22539670366541</v>
      </c>
      <c r="AD225" s="3">
        <f t="shared" si="45"/>
        <v>243.9142873824932</v>
      </c>
    </row>
    <row r="226" spans="2:30" x14ac:dyDescent="0.2">
      <c r="B226" s="8" t="s">
        <v>53</v>
      </c>
      <c r="C226" s="7">
        <v>1910</v>
      </c>
      <c r="D226" s="8" t="s">
        <v>28</v>
      </c>
      <c r="E226" s="7" t="s">
        <v>39</v>
      </c>
      <c r="F226" s="8" t="s">
        <v>35</v>
      </c>
      <c r="G226" s="7" t="s">
        <v>48</v>
      </c>
      <c r="H226" s="8" t="s">
        <v>28</v>
      </c>
      <c r="I226" s="7" t="s">
        <v>28</v>
      </c>
      <c r="J226" s="8" t="s">
        <v>28</v>
      </c>
      <c r="K226" s="7" t="s">
        <v>37</v>
      </c>
      <c r="L226" s="8" t="s">
        <v>45</v>
      </c>
      <c r="M226" s="7" t="s">
        <v>28</v>
      </c>
      <c r="N226" s="8">
        <v>8.9494248227365265</v>
      </c>
      <c r="O226" s="7">
        <v>0</v>
      </c>
      <c r="P226" s="8">
        <f t="shared" si="36"/>
        <v>0</v>
      </c>
      <c r="Q226" s="7">
        <v>2.5</v>
      </c>
      <c r="R226" s="8">
        <f t="shared" si="37"/>
        <v>1</v>
      </c>
      <c r="S226" s="7" t="s">
        <v>29</v>
      </c>
      <c r="T226" s="8" t="str">
        <f t="shared" si="38"/>
        <v>No</v>
      </c>
      <c r="U226" s="7">
        <f t="shared" si="39"/>
        <v>0</v>
      </c>
      <c r="V226" s="8">
        <f t="shared" si="40"/>
        <v>1</v>
      </c>
      <c r="W226" s="7">
        <f t="shared" si="41"/>
        <v>549</v>
      </c>
      <c r="Z226" s="3">
        <v>222</v>
      </c>
      <c r="AA226" s="3">
        <f t="shared" si="42"/>
        <v>1.1183310134995634</v>
      </c>
      <c r="AB226" s="3">
        <f t="shared" si="43"/>
        <v>0.18450399953290017</v>
      </c>
      <c r="AC226" s="3">
        <f t="shared" si="45"/>
        <v>643.34372771716494</v>
      </c>
      <c r="AD226" s="3">
        <f t="shared" si="45"/>
        <v>244.09879138202609</v>
      </c>
    </row>
    <row r="227" spans="2:30" x14ac:dyDescent="0.2">
      <c r="B227" s="8" t="s">
        <v>53</v>
      </c>
      <c r="C227" s="7">
        <v>1910</v>
      </c>
      <c r="D227" s="8" t="s">
        <v>28</v>
      </c>
      <c r="E227" s="7" t="s">
        <v>34</v>
      </c>
      <c r="F227" s="8" t="s">
        <v>35</v>
      </c>
      <c r="G227" s="7" t="s">
        <v>48</v>
      </c>
      <c r="H227" s="8" t="s">
        <v>28</v>
      </c>
      <c r="I227" s="7" t="s">
        <v>28</v>
      </c>
      <c r="J227" s="8" t="s">
        <v>28</v>
      </c>
      <c r="K227" s="7" t="s">
        <v>37</v>
      </c>
      <c r="L227" s="8" t="s">
        <v>45</v>
      </c>
      <c r="M227" s="7" t="s">
        <v>28</v>
      </c>
      <c r="N227" s="8">
        <v>0.41667144483041807</v>
      </c>
      <c r="O227" s="7">
        <v>0</v>
      </c>
      <c r="P227" s="8">
        <f t="shared" si="36"/>
        <v>0</v>
      </c>
      <c r="Q227" s="7">
        <v>2.5</v>
      </c>
      <c r="R227" s="8">
        <f t="shared" si="37"/>
        <v>1</v>
      </c>
      <c r="S227" s="7" t="s">
        <v>29</v>
      </c>
      <c r="T227" s="8" t="str">
        <f t="shared" si="38"/>
        <v>No</v>
      </c>
      <c r="U227" s="7">
        <f t="shared" si="39"/>
        <v>0</v>
      </c>
      <c r="V227" s="8">
        <f t="shared" si="40"/>
        <v>1</v>
      </c>
      <c r="W227" s="7">
        <f t="shared" si="41"/>
        <v>549</v>
      </c>
      <c r="Z227" s="3">
        <v>223</v>
      </c>
      <c r="AA227" s="3">
        <f t="shared" si="42"/>
        <v>1.1261908215763861</v>
      </c>
      <c r="AB227" s="3">
        <f t="shared" si="43"/>
        <v>0.18450399953290017</v>
      </c>
      <c r="AC227" s="3">
        <f t="shared" si="45"/>
        <v>644.46991853874135</v>
      </c>
      <c r="AD227" s="3">
        <f t="shared" si="45"/>
        <v>244.28329538155899</v>
      </c>
    </row>
    <row r="228" spans="2:30" x14ac:dyDescent="0.2">
      <c r="B228" s="8" t="s">
        <v>53</v>
      </c>
      <c r="C228" s="7">
        <v>1910</v>
      </c>
      <c r="D228" s="8" t="s">
        <v>28</v>
      </c>
      <c r="E228" s="7" t="s">
        <v>46</v>
      </c>
      <c r="F228" s="8" t="s">
        <v>35</v>
      </c>
      <c r="G228" s="7" t="s">
        <v>48</v>
      </c>
      <c r="H228" s="8" t="s">
        <v>28</v>
      </c>
      <c r="I228" s="7" t="s">
        <v>28</v>
      </c>
      <c r="J228" s="8" t="s">
        <v>28</v>
      </c>
      <c r="K228" s="7" t="s">
        <v>37</v>
      </c>
      <c r="L228" s="8" t="s">
        <v>45</v>
      </c>
      <c r="M228" s="7" t="s">
        <v>28</v>
      </c>
      <c r="N228" s="8">
        <v>1.197693797731054</v>
      </c>
      <c r="O228" s="7">
        <v>0</v>
      </c>
      <c r="P228" s="8">
        <f t="shared" si="36"/>
        <v>0</v>
      </c>
      <c r="Q228" s="7">
        <v>2.5</v>
      </c>
      <c r="R228" s="8">
        <f t="shared" si="37"/>
        <v>1</v>
      </c>
      <c r="S228" s="7" t="s">
        <v>29</v>
      </c>
      <c r="T228" s="8" t="str">
        <f t="shared" si="38"/>
        <v>No</v>
      </c>
      <c r="U228" s="7">
        <f t="shared" si="39"/>
        <v>0</v>
      </c>
      <c r="V228" s="8">
        <f t="shared" si="40"/>
        <v>1</v>
      </c>
      <c r="W228" s="7">
        <f t="shared" si="41"/>
        <v>549</v>
      </c>
      <c r="Z228" s="3">
        <v>224</v>
      </c>
      <c r="AA228" s="3">
        <f t="shared" si="42"/>
        <v>1.1301103619349318</v>
      </c>
      <c r="AB228" s="3">
        <f t="shared" si="43"/>
        <v>0.18450399953290017</v>
      </c>
      <c r="AC228" s="3">
        <f t="shared" si="45"/>
        <v>645.60002890067631</v>
      </c>
      <c r="AD228" s="3">
        <f t="shared" si="45"/>
        <v>244.46779938109188</v>
      </c>
    </row>
    <row r="229" spans="2:30" x14ac:dyDescent="0.2">
      <c r="B229" s="8" t="s">
        <v>53</v>
      </c>
      <c r="C229" s="7">
        <v>1910</v>
      </c>
      <c r="D229" s="8" t="s">
        <v>28</v>
      </c>
      <c r="E229" s="7" t="s">
        <v>43</v>
      </c>
      <c r="F229" s="8" t="s">
        <v>35</v>
      </c>
      <c r="G229" s="7" t="s">
        <v>48</v>
      </c>
      <c r="H229" s="8" t="s">
        <v>28</v>
      </c>
      <c r="I229" s="7" t="s">
        <v>28</v>
      </c>
      <c r="J229" s="8" t="s">
        <v>28</v>
      </c>
      <c r="K229" s="7" t="s">
        <v>37</v>
      </c>
      <c r="L229" s="8" t="s">
        <v>45</v>
      </c>
      <c r="M229" s="7" t="s">
        <v>28</v>
      </c>
      <c r="N229" s="8">
        <v>0.50314899031311122</v>
      </c>
      <c r="O229" s="7">
        <v>0</v>
      </c>
      <c r="P229" s="8">
        <f t="shared" si="36"/>
        <v>0</v>
      </c>
      <c r="Q229" s="7">
        <v>2.5</v>
      </c>
      <c r="R229" s="8">
        <f t="shared" si="37"/>
        <v>1</v>
      </c>
      <c r="S229" s="7" t="s">
        <v>29</v>
      </c>
      <c r="T229" s="8" t="str">
        <f t="shared" si="38"/>
        <v>No</v>
      </c>
      <c r="U229" s="7">
        <f t="shared" si="39"/>
        <v>0</v>
      </c>
      <c r="V229" s="8">
        <f t="shared" si="40"/>
        <v>1</v>
      </c>
      <c r="W229" s="7">
        <f t="shared" si="41"/>
        <v>549</v>
      </c>
      <c r="Z229" s="3">
        <v>225</v>
      </c>
      <c r="AA229" s="3">
        <f t="shared" si="42"/>
        <v>22.995498277408423</v>
      </c>
      <c r="AB229" s="3">
        <f t="shared" si="43"/>
        <v>3.6900799906580044</v>
      </c>
      <c r="AC229" s="3">
        <f t="shared" si="45"/>
        <v>668.59552717808469</v>
      </c>
      <c r="AD229" s="3">
        <f t="shared" si="45"/>
        <v>248.15787937174989</v>
      </c>
    </row>
    <row r="230" spans="2:30" x14ac:dyDescent="0.2">
      <c r="B230" s="8" t="s">
        <v>53</v>
      </c>
      <c r="C230" s="7">
        <v>1920</v>
      </c>
      <c r="D230" s="8" t="s">
        <v>28</v>
      </c>
      <c r="E230" s="7" t="s">
        <v>39</v>
      </c>
      <c r="F230" s="8" t="s">
        <v>35</v>
      </c>
      <c r="G230" s="7" t="s">
        <v>48</v>
      </c>
      <c r="H230" s="8" t="s">
        <v>28</v>
      </c>
      <c r="I230" s="7" t="s">
        <v>28</v>
      </c>
      <c r="J230" s="8" t="s">
        <v>28</v>
      </c>
      <c r="K230" s="7" t="s">
        <v>37</v>
      </c>
      <c r="L230" s="8" t="s">
        <v>45</v>
      </c>
      <c r="M230" s="7" t="s">
        <v>28</v>
      </c>
      <c r="N230" s="8">
        <v>0.18464413226393295</v>
      </c>
      <c r="O230" s="7">
        <v>0</v>
      </c>
      <c r="P230" s="8">
        <f t="shared" si="36"/>
        <v>0</v>
      </c>
      <c r="Q230" s="7">
        <v>2.5</v>
      </c>
      <c r="R230" s="8">
        <f t="shared" si="37"/>
        <v>1</v>
      </c>
      <c r="S230" s="7" t="s">
        <v>29</v>
      </c>
      <c r="T230" s="8" t="str">
        <f t="shared" si="38"/>
        <v>No</v>
      </c>
      <c r="U230" s="7">
        <f t="shared" si="39"/>
        <v>0</v>
      </c>
      <c r="V230" s="8">
        <f t="shared" si="40"/>
        <v>1</v>
      </c>
      <c r="W230" s="7">
        <f t="shared" si="41"/>
        <v>549</v>
      </c>
      <c r="Z230" s="3">
        <v>226</v>
      </c>
      <c r="AA230" s="3">
        <f t="shared" si="42"/>
        <v>18.448891156870403</v>
      </c>
      <c r="AB230" s="3">
        <f t="shared" si="43"/>
        <v>2.9520639925264027</v>
      </c>
      <c r="AC230" s="3">
        <f t="shared" si="45"/>
        <v>687.04441833495514</v>
      </c>
      <c r="AD230" s="3">
        <f t="shared" si="45"/>
        <v>251.10994336427629</v>
      </c>
    </row>
    <row r="231" spans="2:30" x14ac:dyDescent="0.2">
      <c r="B231" s="8" t="s">
        <v>53</v>
      </c>
      <c r="C231" s="7">
        <v>1920</v>
      </c>
      <c r="D231" s="8" t="s">
        <v>28</v>
      </c>
      <c r="E231" s="7" t="s">
        <v>46</v>
      </c>
      <c r="F231" s="8" t="s">
        <v>35</v>
      </c>
      <c r="G231" s="7" t="s">
        <v>48</v>
      </c>
      <c r="H231" s="8" t="s">
        <v>28</v>
      </c>
      <c r="I231" s="7" t="s">
        <v>28</v>
      </c>
      <c r="J231" s="8" t="s">
        <v>28</v>
      </c>
      <c r="K231" s="7" t="s">
        <v>37</v>
      </c>
      <c r="L231" s="8" t="s">
        <v>45</v>
      </c>
      <c r="M231" s="7" t="s">
        <v>28</v>
      </c>
      <c r="N231" s="8">
        <v>0.25854155285422786</v>
      </c>
      <c r="O231" s="7">
        <v>0</v>
      </c>
      <c r="P231" s="8">
        <f t="shared" si="36"/>
        <v>0</v>
      </c>
      <c r="Q231" s="7">
        <v>2.5</v>
      </c>
      <c r="R231" s="8">
        <f t="shared" si="37"/>
        <v>1</v>
      </c>
      <c r="S231" s="7" t="s">
        <v>29</v>
      </c>
      <c r="T231" s="8" t="str">
        <f t="shared" si="38"/>
        <v>No</v>
      </c>
      <c r="U231" s="7">
        <f t="shared" si="39"/>
        <v>0</v>
      </c>
      <c r="V231" s="8">
        <f t="shared" si="40"/>
        <v>1</v>
      </c>
      <c r="W231" s="7">
        <f t="shared" si="41"/>
        <v>549</v>
      </c>
      <c r="Z231" s="3">
        <v>227</v>
      </c>
      <c r="AA231" s="3">
        <f t="shared" si="42"/>
        <v>19.827036065122233</v>
      </c>
      <c r="AB231" s="3">
        <f t="shared" si="43"/>
        <v>3.1365679920593035</v>
      </c>
      <c r="AC231" s="3">
        <f t="shared" ref="AC231:AD246" si="46">AC230+AA231</f>
        <v>706.87145440007737</v>
      </c>
      <c r="AD231" s="3">
        <f t="shared" si="46"/>
        <v>254.24651135633559</v>
      </c>
    </row>
    <row r="232" spans="2:30" x14ac:dyDescent="0.2">
      <c r="B232" s="8" t="s">
        <v>53</v>
      </c>
      <c r="C232" s="7">
        <v>1920</v>
      </c>
      <c r="D232" s="8" t="s">
        <v>28</v>
      </c>
      <c r="E232" s="7" t="s">
        <v>43</v>
      </c>
      <c r="F232" s="8" t="s">
        <v>35</v>
      </c>
      <c r="G232" s="7" t="s">
        <v>48</v>
      </c>
      <c r="H232" s="8" t="s">
        <v>28</v>
      </c>
      <c r="I232" s="7" t="s">
        <v>28</v>
      </c>
      <c r="J232" s="8" t="s">
        <v>28</v>
      </c>
      <c r="K232" s="7" t="s">
        <v>37</v>
      </c>
      <c r="L232" s="8" t="s">
        <v>45</v>
      </c>
      <c r="M232" s="7" t="s">
        <v>28</v>
      </c>
      <c r="N232" s="8">
        <v>0.35745888107421764</v>
      </c>
      <c r="O232" s="7">
        <v>0</v>
      </c>
      <c r="P232" s="8">
        <f t="shared" si="36"/>
        <v>0</v>
      </c>
      <c r="Q232" s="7">
        <v>2.5</v>
      </c>
      <c r="R232" s="8">
        <f t="shared" si="37"/>
        <v>1</v>
      </c>
      <c r="S232" s="7" t="s">
        <v>29</v>
      </c>
      <c r="T232" s="8" t="str">
        <f t="shared" si="38"/>
        <v>No</v>
      </c>
      <c r="U232" s="7">
        <f t="shared" si="39"/>
        <v>0</v>
      </c>
      <c r="V232" s="8">
        <f t="shared" si="40"/>
        <v>1</v>
      </c>
      <c r="W232" s="7">
        <f t="shared" si="41"/>
        <v>549</v>
      </c>
      <c r="Z232" s="3">
        <v>228</v>
      </c>
      <c r="AA232" s="3">
        <f t="shared" si="42"/>
        <v>1.1743629248229104</v>
      </c>
      <c r="AB232" s="3">
        <f t="shared" si="43"/>
        <v>0.18450399953290017</v>
      </c>
      <c r="AC232" s="3">
        <f t="shared" si="46"/>
        <v>708.04581732490033</v>
      </c>
      <c r="AD232" s="3">
        <f t="shared" si="46"/>
        <v>254.43101535586848</v>
      </c>
    </row>
    <row r="233" spans="2:30" x14ac:dyDescent="0.2">
      <c r="B233" s="8" t="s">
        <v>53</v>
      </c>
      <c r="C233" s="7">
        <v>1930</v>
      </c>
      <c r="D233" s="8" t="s">
        <v>28</v>
      </c>
      <c r="E233" s="7" t="s">
        <v>39</v>
      </c>
      <c r="F233" s="8" t="s">
        <v>35</v>
      </c>
      <c r="G233" s="7" t="s">
        <v>48</v>
      </c>
      <c r="H233" s="8" t="s">
        <v>28</v>
      </c>
      <c r="I233" s="7" t="s">
        <v>28</v>
      </c>
      <c r="J233" s="8" t="s">
        <v>28</v>
      </c>
      <c r="K233" s="7" t="s">
        <v>37</v>
      </c>
      <c r="L233" s="8" t="s">
        <v>45</v>
      </c>
      <c r="M233" s="7" t="s">
        <v>28</v>
      </c>
      <c r="N233" s="8">
        <v>4.9581353357335111E-3</v>
      </c>
      <c r="O233" s="7">
        <v>0</v>
      </c>
      <c r="P233" s="8">
        <f t="shared" si="36"/>
        <v>0</v>
      </c>
      <c r="Q233" s="7">
        <v>2.5</v>
      </c>
      <c r="R233" s="8">
        <f t="shared" si="37"/>
        <v>1</v>
      </c>
      <c r="S233" s="7" t="s">
        <v>29</v>
      </c>
      <c r="T233" s="8" t="str">
        <f t="shared" si="38"/>
        <v>No</v>
      </c>
      <c r="U233" s="7">
        <f t="shared" si="39"/>
        <v>0</v>
      </c>
      <c r="V233" s="8">
        <f t="shared" si="40"/>
        <v>1</v>
      </c>
      <c r="W233" s="7">
        <f t="shared" si="41"/>
        <v>549</v>
      </c>
      <c r="Z233" s="3">
        <v>229</v>
      </c>
      <c r="AA233" s="3">
        <f t="shared" si="42"/>
        <v>3.5322364060066938</v>
      </c>
      <c r="AB233" s="3">
        <f t="shared" si="43"/>
        <v>0.55351199859870059</v>
      </c>
      <c r="AC233" s="3">
        <f t="shared" si="46"/>
        <v>711.57805373090707</v>
      </c>
      <c r="AD233" s="3">
        <f t="shared" si="46"/>
        <v>254.98452735446719</v>
      </c>
    </row>
    <row r="234" spans="2:30" x14ac:dyDescent="0.2">
      <c r="B234" s="8" t="s">
        <v>53</v>
      </c>
      <c r="C234" s="7">
        <v>1940</v>
      </c>
      <c r="D234" s="8" t="s">
        <v>28</v>
      </c>
      <c r="E234" s="7" t="s">
        <v>39</v>
      </c>
      <c r="F234" s="8" t="s">
        <v>35</v>
      </c>
      <c r="G234" s="7" t="s">
        <v>48</v>
      </c>
      <c r="H234" s="8" t="s">
        <v>28</v>
      </c>
      <c r="I234" s="7" t="s">
        <v>28</v>
      </c>
      <c r="J234" s="8" t="s">
        <v>28</v>
      </c>
      <c r="K234" s="7" t="s">
        <v>37</v>
      </c>
      <c r="L234" s="8" t="s">
        <v>45</v>
      </c>
      <c r="M234" s="7" t="s">
        <v>28</v>
      </c>
      <c r="N234" s="8">
        <v>12.772246892899373</v>
      </c>
      <c r="O234" s="7">
        <v>0</v>
      </c>
      <c r="P234" s="8">
        <f t="shared" si="36"/>
        <v>0</v>
      </c>
      <c r="Q234" s="7">
        <v>2.5</v>
      </c>
      <c r="R234" s="8">
        <f t="shared" si="37"/>
        <v>1</v>
      </c>
      <c r="S234" s="7" t="s">
        <v>29</v>
      </c>
      <c r="T234" s="8" t="str">
        <f t="shared" si="38"/>
        <v>No</v>
      </c>
      <c r="U234" s="7">
        <f t="shared" si="39"/>
        <v>0</v>
      </c>
      <c r="V234" s="8">
        <f t="shared" si="40"/>
        <v>1</v>
      </c>
      <c r="W234" s="7">
        <f t="shared" si="41"/>
        <v>549</v>
      </c>
      <c r="Z234" s="3">
        <v>230</v>
      </c>
      <c r="AA234" s="3">
        <f t="shared" si="42"/>
        <v>11.866997467102141</v>
      </c>
      <c r="AB234" s="3">
        <f t="shared" si="43"/>
        <v>1.8450399953290022</v>
      </c>
      <c r="AC234" s="3">
        <f t="shared" si="46"/>
        <v>723.4450511980092</v>
      </c>
      <c r="AD234" s="3">
        <f t="shared" si="46"/>
        <v>256.82956734979621</v>
      </c>
    </row>
    <row r="235" spans="2:30" x14ac:dyDescent="0.2">
      <c r="B235" s="8" t="s">
        <v>53</v>
      </c>
      <c r="C235" s="7">
        <v>1940</v>
      </c>
      <c r="D235" s="8" t="s">
        <v>28</v>
      </c>
      <c r="E235" s="7" t="s">
        <v>46</v>
      </c>
      <c r="F235" s="8" t="s">
        <v>35</v>
      </c>
      <c r="G235" s="7" t="s">
        <v>48</v>
      </c>
      <c r="H235" s="8" t="s">
        <v>28</v>
      </c>
      <c r="I235" s="7" t="s">
        <v>28</v>
      </c>
      <c r="J235" s="8" t="s">
        <v>28</v>
      </c>
      <c r="K235" s="7" t="s">
        <v>37</v>
      </c>
      <c r="L235" s="8" t="s">
        <v>45</v>
      </c>
      <c r="M235" s="7" t="s">
        <v>28</v>
      </c>
      <c r="N235" s="8">
        <v>0.2605878262601698</v>
      </c>
      <c r="O235" s="7">
        <v>0</v>
      </c>
      <c r="P235" s="8">
        <f t="shared" si="36"/>
        <v>0</v>
      </c>
      <c r="Q235" s="7">
        <v>2.5</v>
      </c>
      <c r="R235" s="8">
        <f t="shared" si="37"/>
        <v>1</v>
      </c>
      <c r="S235" s="7" t="s">
        <v>29</v>
      </c>
      <c r="T235" s="8" t="str">
        <f t="shared" si="38"/>
        <v>No</v>
      </c>
      <c r="U235" s="7">
        <f t="shared" si="39"/>
        <v>0</v>
      </c>
      <c r="V235" s="8">
        <f t="shared" si="40"/>
        <v>1</v>
      </c>
      <c r="W235" s="7">
        <f t="shared" si="41"/>
        <v>549</v>
      </c>
      <c r="Z235" s="3">
        <v>231</v>
      </c>
      <c r="AA235" s="3">
        <f t="shared" si="42"/>
        <v>2.3840235784693551</v>
      </c>
      <c r="AB235" s="3">
        <f t="shared" si="43"/>
        <v>0.36900799906580034</v>
      </c>
      <c r="AC235" s="3">
        <f t="shared" si="46"/>
        <v>725.82907477647859</v>
      </c>
      <c r="AD235" s="3">
        <f t="shared" si="46"/>
        <v>257.19857534886199</v>
      </c>
    </row>
    <row r="236" spans="2:30" x14ac:dyDescent="0.2">
      <c r="B236" s="8" t="s">
        <v>53</v>
      </c>
      <c r="C236" s="7">
        <v>1940</v>
      </c>
      <c r="D236" s="8" t="s">
        <v>28</v>
      </c>
      <c r="E236" s="7" t="s">
        <v>43</v>
      </c>
      <c r="F236" s="8" t="s">
        <v>35</v>
      </c>
      <c r="G236" s="7" t="s">
        <v>48</v>
      </c>
      <c r="H236" s="8" t="s">
        <v>28</v>
      </c>
      <c r="I236" s="7" t="s">
        <v>28</v>
      </c>
      <c r="J236" s="8" t="s">
        <v>28</v>
      </c>
      <c r="K236" s="7" t="s">
        <v>37</v>
      </c>
      <c r="L236" s="8" t="s">
        <v>45</v>
      </c>
      <c r="M236" s="7" t="s">
        <v>28</v>
      </c>
      <c r="N236" s="8">
        <v>0.3671485472103227</v>
      </c>
      <c r="O236" s="7">
        <v>0</v>
      </c>
      <c r="P236" s="8">
        <f t="shared" si="36"/>
        <v>0</v>
      </c>
      <c r="Q236" s="7">
        <v>2.5</v>
      </c>
      <c r="R236" s="8">
        <f t="shared" si="37"/>
        <v>1</v>
      </c>
      <c r="S236" s="7" t="s">
        <v>29</v>
      </c>
      <c r="T236" s="8" t="str">
        <f t="shared" si="38"/>
        <v>No</v>
      </c>
      <c r="U236" s="7">
        <f t="shared" si="39"/>
        <v>0</v>
      </c>
      <c r="V236" s="8">
        <f t="shared" si="40"/>
        <v>1</v>
      </c>
      <c r="W236" s="7">
        <f t="shared" si="41"/>
        <v>549</v>
      </c>
      <c r="Z236" s="3">
        <v>232</v>
      </c>
      <c r="AA236" s="3">
        <f t="shared" si="42"/>
        <v>29.880974173057499</v>
      </c>
      <c r="AB236" s="3">
        <f t="shared" si="43"/>
        <v>4.6125999883225051</v>
      </c>
      <c r="AC236" s="3">
        <f t="shared" si="46"/>
        <v>755.71004894953614</v>
      </c>
      <c r="AD236" s="3">
        <f t="shared" si="46"/>
        <v>261.81117533718452</v>
      </c>
    </row>
    <row r="237" spans="2:30" x14ac:dyDescent="0.2">
      <c r="B237" s="8" t="s">
        <v>53</v>
      </c>
      <c r="C237" s="7">
        <v>1960</v>
      </c>
      <c r="D237" s="8" t="s">
        <v>28</v>
      </c>
      <c r="E237" s="7" t="s">
        <v>39</v>
      </c>
      <c r="F237" s="8" t="s">
        <v>35</v>
      </c>
      <c r="G237" s="7" t="s">
        <v>48</v>
      </c>
      <c r="H237" s="8" t="s">
        <v>28</v>
      </c>
      <c r="I237" s="7" t="s">
        <v>28</v>
      </c>
      <c r="J237" s="8" t="s">
        <v>28</v>
      </c>
      <c r="K237" s="7" t="s">
        <v>37</v>
      </c>
      <c r="L237" s="8" t="s">
        <v>45</v>
      </c>
      <c r="M237" s="7" t="s">
        <v>28</v>
      </c>
      <c r="N237" s="8">
        <v>5.2416332567206378</v>
      </c>
      <c r="O237" s="7">
        <v>0</v>
      </c>
      <c r="P237" s="8">
        <f t="shared" si="36"/>
        <v>0</v>
      </c>
      <c r="Q237" s="7">
        <v>2.5</v>
      </c>
      <c r="R237" s="8">
        <f t="shared" si="37"/>
        <v>1</v>
      </c>
      <c r="S237" s="7" t="s">
        <v>29</v>
      </c>
      <c r="T237" s="8" t="str">
        <f t="shared" si="38"/>
        <v>No</v>
      </c>
      <c r="U237" s="7">
        <f t="shared" si="39"/>
        <v>0</v>
      </c>
      <c r="V237" s="8">
        <f t="shared" si="40"/>
        <v>1</v>
      </c>
      <c r="W237" s="7">
        <f t="shared" si="41"/>
        <v>549</v>
      </c>
      <c r="Z237" s="3">
        <v>233</v>
      </c>
      <c r="AA237" s="3">
        <f t="shared" si="42"/>
        <v>32.6084720643914</v>
      </c>
      <c r="AB237" s="3">
        <f t="shared" si="43"/>
        <v>4.9816079873883057</v>
      </c>
      <c r="AC237" s="3">
        <f t="shared" si="46"/>
        <v>788.31852101392758</v>
      </c>
      <c r="AD237" s="3">
        <f t="shared" si="46"/>
        <v>266.79278332457284</v>
      </c>
    </row>
    <row r="238" spans="2:30" x14ac:dyDescent="0.2">
      <c r="B238" s="8" t="s">
        <v>53</v>
      </c>
      <c r="C238" s="7">
        <v>1960</v>
      </c>
      <c r="D238" s="8" t="s">
        <v>28</v>
      </c>
      <c r="E238" s="7" t="s">
        <v>46</v>
      </c>
      <c r="F238" s="8" t="s">
        <v>35</v>
      </c>
      <c r="G238" s="7" t="s">
        <v>48</v>
      </c>
      <c r="H238" s="8" t="s">
        <v>28</v>
      </c>
      <c r="I238" s="7" t="s">
        <v>28</v>
      </c>
      <c r="J238" s="8" t="s">
        <v>28</v>
      </c>
      <c r="K238" s="7" t="s">
        <v>37</v>
      </c>
      <c r="L238" s="8" t="s">
        <v>45</v>
      </c>
      <c r="M238" s="7" t="s">
        <v>28</v>
      </c>
      <c r="N238" s="8">
        <v>0.48649330090046705</v>
      </c>
      <c r="O238" s="7">
        <v>0</v>
      </c>
      <c r="P238" s="8">
        <f t="shared" si="36"/>
        <v>0</v>
      </c>
      <c r="Q238" s="7">
        <v>2.5</v>
      </c>
      <c r="R238" s="8">
        <f t="shared" si="37"/>
        <v>1</v>
      </c>
      <c r="S238" s="7" t="s">
        <v>29</v>
      </c>
      <c r="T238" s="8" t="str">
        <f t="shared" si="38"/>
        <v>No</v>
      </c>
      <c r="U238" s="7">
        <f t="shared" si="39"/>
        <v>0</v>
      </c>
      <c r="V238" s="8">
        <f t="shared" si="40"/>
        <v>1</v>
      </c>
      <c r="W238" s="7">
        <f t="shared" si="41"/>
        <v>549</v>
      </c>
      <c r="Z238" s="3">
        <v>234</v>
      </c>
      <c r="AA238" s="3">
        <f t="shared" si="42"/>
        <v>1.2289566848839744</v>
      </c>
      <c r="AB238" s="3">
        <f t="shared" si="43"/>
        <v>0.18450399953290017</v>
      </c>
      <c r="AC238" s="3">
        <f t="shared" si="46"/>
        <v>789.54747769881158</v>
      </c>
      <c r="AD238" s="3">
        <f t="shared" si="46"/>
        <v>266.97728732410576</v>
      </c>
    </row>
    <row r="239" spans="2:30" x14ac:dyDescent="0.2">
      <c r="B239" s="8" t="s">
        <v>53</v>
      </c>
      <c r="C239" s="7">
        <v>1960</v>
      </c>
      <c r="D239" s="8" t="s">
        <v>28</v>
      </c>
      <c r="E239" s="7" t="s">
        <v>43</v>
      </c>
      <c r="F239" s="8" t="s">
        <v>35</v>
      </c>
      <c r="G239" s="7" t="s">
        <v>48</v>
      </c>
      <c r="H239" s="8" t="s">
        <v>28</v>
      </c>
      <c r="I239" s="7" t="s">
        <v>28</v>
      </c>
      <c r="J239" s="8" t="s">
        <v>28</v>
      </c>
      <c r="K239" s="7" t="s">
        <v>37</v>
      </c>
      <c r="L239" s="8" t="s">
        <v>45</v>
      </c>
      <c r="M239" s="7" t="s">
        <v>28</v>
      </c>
      <c r="N239" s="8">
        <v>0.20377537428167011</v>
      </c>
      <c r="O239" s="7">
        <v>0</v>
      </c>
      <c r="P239" s="8">
        <f t="shared" si="36"/>
        <v>0</v>
      </c>
      <c r="Q239" s="7">
        <v>2.5</v>
      </c>
      <c r="R239" s="8">
        <f t="shared" si="37"/>
        <v>1</v>
      </c>
      <c r="S239" s="7" t="s">
        <v>29</v>
      </c>
      <c r="T239" s="8" t="str">
        <f t="shared" si="38"/>
        <v>No</v>
      </c>
      <c r="U239" s="7">
        <f t="shared" si="39"/>
        <v>0</v>
      </c>
      <c r="V239" s="8">
        <f t="shared" si="40"/>
        <v>1</v>
      </c>
      <c r="W239" s="7">
        <f t="shared" si="41"/>
        <v>549</v>
      </c>
      <c r="Z239" s="3">
        <v>235</v>
      </c>
      <c r="AA239" s="3">
        <f t="shared" si="42"/>
        <v>116.16375015696808</v>
      </c>
      <c r="AB239" s="3">
        <f t="shared" si="43"/>
        <v>17.343375956092618</v>
      </c>
      <c r="AC239" s="3">
        <f t="shared" si="46"/>
        <v>905.71122785577961</v>
      </c>
      <c r="AD239" s="3">
        <f t="shared" si="46"/>
        <v>284.3206632801984</v>
      </c>
    </row>
    <row r="240" spans="2:30" x14ac:dyDescent="0.2">
      <c r="B240" s="8" t="s">
        <v>53</v>
      </c>
      <c r="C240" s="7">
        <v>1970</v>
      </c>
      <c r="D240" s="8" t="s">
        <v>28</v>
      </c>
      <c r="E240" s="7" t="s">
        <v>46</v>
      </c>
      <c r="F240" s="8" t="s">
        <v>35</v>
      </c>
      <c r="G240" s="7" t="s">
        <v>48</v>
      </c>
      <c r="H240" s="8" t="s">
        <v>28</v>
      </c>
      <c r="I240" s="7" t="s">
        <v>28</v>
      </c>
      <c r="J240" s="8" t="s">
        <v>28</v>
      </c>
      <c r="K240" s="7" t="s">
        <v>37</v>
      </c>
      <c r="L240" s="8" t="s">
        <v>45</v>
      </c>
      <c r="M240" s="7" t="s">
        <v>28</v>
      </c>
      <c r="N240" s="8">
        <v>0.62914799653751752</v>
      </c>
      <c r="O240" s="7">
        <v>0</v>
      </c>
      <c r="P240" s="8">
        <f t="shared" si="36"/>
        <v>0</v>
      </c>
      <c r="Q240" s="7">
        <v>2.5</v>
      </c>
      <c r="R240" s="8">
        <f t="shared" si="37"/>
        <v>1</v>
      </c>
      <c r="S240" s="7" t="s">
        <v>29</v>
      </c>
      <c r="T240" s="8" t="str">
        <f t="shared" si="38"/>
        <v>No</v>
      </c>
      <c r="U240" s="7">
        <f t="shared" si="39"/>
        <v>0</v>
      </c>
      <c r="V240" s="8">
        <f t="shared" si="40"/>
        <v>1</v>
      </c>
      <c r="W240" s="7">
        <f t="shared" si="41"/>
        <v>549</v>
      </c>
      <c r="Z240" s="3">
        <v>236</v>
      </c>
      <c r="AA240" s="3">
        <f t="shared" si="42"/>
        <v>1.2556097690748271</v>
      </c>
      <c r="AB240" s="3">
        <f t="shared" si="43"/>
        <v>0.18450399953290017</v>
      </c>
      <c r="AC240" s="3">
        <f t="shared" si="46"/>
        <v>906.96683762485441</v>
      </c>
      <c r="AD240" s="3">
        <f t="shared" si="46"/>
        <v>284.50516727973132</v>
      </c>
    </row>
    <row r="241" spans="2:30" x14ac:dyDescent="0.2">
      <c r="B241" s="8" t="s">
        <v>53</v>
      </c>
      <c r="C241" s="7">
        <v>1980</v>
      </c>
      <c r="D241" s="8" t="s">
        <v>28</v>
      </c>
      <c r="E241" s="7" t="s">
        <v>39</v>
      </c>
      <c r="F241" s="8" t="s">
        <v>35</v>
      </c>
      <c r="G241" s="7" t="s">
        <v>48</v>
      </c>
      <c r="H241" s="8" t="s">
        <v>28</v>
      </c>
      <c r="I241" s="7" t="s">
        <v>28</v>
      </c>
      <c r="J241" s="8" t="s">
        <v>28</v>
      </c>
      <c r="K241" s="7" t="s">
        <v>37</v>
      </c>
      <c r="L241" s="8" t="s">
        <v>45</v>
      </c>
      <c r="M241" s="7" t="s">
        <v>28</v>
      </c>
      <c r="N241" s="8">
        <v>9.0128727747449471</v>
      </c>
      <c r="O241" s="7">
        <v>0</v>
      </c>
      <c r="P241" s="8">
        <f t="shared" si="36"/>
        <v>0</v>
      </c>
      <c r="Q241" s="7">
        <v>2.5</v>
      </c>
      <c r="R241" s="8">
        <f t="shared" si="37"/>
        <v>1</v>
      </c>
      <c r="S241" s="7" t="s">
        <v>29</v>
      </c>
      <c r="T241" s="8" t="str">
        <f t="shared" si="38"/>
        <v>No</v>
      </c>
      <c r="U241" s="7">
        <f t="shared" si="39"/>
        <v>0</v>
      </c>
      <c r="V241" s="8">
        <f t="shared" si="40"/>
        <v>1</v>
      </c>
      <c r="W241" s="7">
        <f t="shared" si="41"/>
        <v>549</v>
      </c>
      <c r="Z241" s="3">
        <v>237</v>
      </c>
      <c r="AA241" s="3">
        <f t="shared" si="42"/>
        <v>1.2803320299110403</v>
      </c>
      <c r="AB241" s="3">
        <f t="shared" si="43"/>
        <v>0.18450399953290017</v>
      </c>
      <c r="AC241" s="3">
        <f t="shared" si="46"/>
        <v>908.24716965476546</v>
      </c>
      <c r="AD241" s="3">
        <f t="shared" si="46"/>
        <v>284.68967127926425</v>
      </c>
    </row>
    <row r="242" spans="2:30" x14ac:dyDescent="0.2">
      <c r="B242" s="8" t="s">
        <v>53</v>
      </c>
      <c r="C242" s="7">
        <v>1980</v>
      </c>
      <c r="D242" s="8" t="s">
        <v>28</v>
      </c>
      <c r="E242" s="7" t="s">
        <v>46</v>
      </c>
      <c r="F242" s="8" t="s">
        <v>35</v>
      </c>
      <c r="G242" s="7" t="s">
        <v>48</v>
      </c>
      <c r="H242" s="8" t="s">
        <v>28</v>
      </c>
      <c r="I242" s="7" t="s">
        <v>28</v>
      </c>
      <c r="J242" s="8" t="s">
        <v>28</v>
      </c>
      <c r="K242" s="7" t="s">
        <v>37</v>
      </c>
      <c r="L242" s="8" t="s">
        <v>45</v>
      </c>
      <c r="M242" s="7" t="s">
        <v>28</v>
      </c>
      <c r="N242" s="8">
        <v>0.25492545376987652</v>
      </c>
      <c r="O242" s="7">
        <v>0</v>
      </c>
      <c r="P242" s="8">
        <f t="shared" si="36"/>
        <v>0</v>
      </c>
      <c r="Q242" s="7">
        <v>2.5</v>
      </c>
      <c r="R242" s="8">
        <f t="shared" si="37"/>
        <v>1</v>
      </c>
      <c r="S242" s="7" t="s">
        <v>29</v>
      </c>
      <c r="T242" s="8" t="str">
        <f t="shared" si="38"/>
        <v>No</v>
      </c>
      <c r="U242" s="7">
        <f t="shared" si="39"/>
        <v>0</v>
      </c>
      <c r="V242" s="8">
        <f t="shared" si="40"/>
        <v>1</v>
      </c>
      <c r="W242" s="7">
        <f t="shared" si="41"/>
        <v>549</v>
      </c>
      <c r="Z242" s="3">
        <v>238</v>
      </c>
      <c r="AA242" s="3">
        <f t="shared" si="42"/>
        <v>1.2851810107241306</v>
      </c>
      <c r="AB242" s="3">
        <f t="shared" si="43"/>
        <v>0.18450399953290017</v>
      </c>
      <c r="AC242" s="3">
        <f t="shared" si="46"/>
        <v>909.53235066548962</v>
      </c>
      <c r="AD242" s="3">
        <f t="shared" si="46"/>
        <v>284.87417527879717</v>
      </c>
    </row>
    <row r="243" spans="2:30" x14ac:dyDescent="0.2">
      <c r="B243" s="8" t="s">
        <v>53</v>
      </c>
      <c r="C243" s="7">
        <v>1980</v>
      </c>
      <c r="D243" s="8" t="s">
        <v>28</v>
      </c>
      <c r="E243" s="7" t="s">
        <v>43</v>
      </c>
      <c r="F243" s="8" t="s">
        <v>35</v>
      </c>
      <c r="G243" s="7" t="s">
        <v>48</v>
      </c>
      <c r="H243" s="8" t="s">
        <v>28</v>
      </c>
      <c r="I243" s="7" t="s">
        <v>28</v>
      </c>
      <c r="J243" s="8" t="s">
        <v>28</v>
      </c>
      <c r="K243" s="7" t="s">
        <v>37</v>
      </c>
      <c r="L243" s="8" t="s">
        <v>45</v>
      </c>
      <c r="M243" s="7" t="s">
        <v>28</v>
      </c>
      <c r="N243" s="8">
        <v>0.64098135863240679</v>
      </c>
      <c r="O243" s="7">
        <v>0</v>
      </c>
      <c r="P243" s="8">
        <f t="shared" si="36"/>
        <v>0</v>
      </c>
      <c r="Q243" s="7">
        <v>2.5</v>
      </c>
      <c r="R243" s="8">
        <f t="shared" si="37"/>
        <v>1</v>
      </c>
      <c r="S243" s="7" t="s">
        <v>29</v>
      </c>
      <c r="T243" s="8" t="str">
        <f t="shared" si="38"/>
        <v>No</v>
      </c>
      <c r="U243" s="7">
        <f t="shared" si="39"/>
        <v>0</v>
      </c>
      <c r="V243" s="8">
        <f t="shared" si="40"/>
        <v>1</v>
      </c>
      <c r="W243" s="7">
        <f t="shared" si="41"/>
        <v>549</v>
      </c>
      <c r="Z243" s="3">
        <v>239</v>
      </c>
      <c r="AA243" s="3">
        <f t="shared" si="42"/>
        <v>1.2878637099865544</v>
      </c>
      <c r="AB243" s="3">
        <f t="shared" si="43"/>
        <v>0.18450399953290017</v>
      </c>
      <c r="AC243" s="3">
        <f t="shared" si="46"/>
        <v>910.82021437547621</v>
      </c>
      <c r="AD243" s="3">
        <f t="shared" si="46"/>
        <v>285.05867927833009</v>
      </c>
    </row>
    <row r="244" spans="2:30" x14ac:dyDescent="0.2">
      <c r="B244" s="8" t="s">
        <v>53</v>
      </c>
      <c r="C244" s="7">
        <v>1990</v>
      </c>
      <c r="D244" s="8" t="s">
        <v>28</v>
      </c>
      <c r="E244" s="7" t="s">
        <v>39</v>
      </c>
      <c r="F244" s="8" t="s">
        <v>35</v>
      </c>
      <c r="G244" s="7" t="s">
        <v>48</v>
      </c>
      <c r="H244" s="8" t="s">
        <v>28</v>
      </c>
      <c r="I244" s="7" t="s">
        <v>28</v>
      </c>
      <c r="J244" s="8" t="s">
        <v>28</v>
      </c>
      <c r="K244" s="7" t="s">
        <v>37</v>
      </c>
      <c r="L244" s="8" t="s">
        <v>45</v>
      </c>
      <c r="M244" s="7" t="s">
        <v>28</v>
      </c>
      <c r="N244" s="8">
        <v>5.2111750345300347</v>
      </c>
      <c r="O244" s="7">
        <v>0</v>
      </c>
      <c r="P244" s="8">
        <f t="shared" si="36"/>
        <v>0</v>
      </c>
      <c r="Q244" s="7">
        <v>2.5</v>
      </c>
      <c r="R244" s="8">
        <f t="shared" si="37"/>
        <v>1</v>
      </c>
      <c r="S244" s="7" t="s">
        <v>29</v>
      </c>
      <c r="T244" s="8" t="str">
        <f t="shared" si="38"/>
        <v>No</v>
      </c>
      <c r="U244" s="7">
        <f t="shared" si="39"/>
        <v>0</v>
      </c>
      <c r="V244" s="8">
        <f t="shared" si="40"/>
        <v>1</v>
      </c>
      <c r="W244" s="7">
        <f t="shared" si="41"/>
        <v>549</v>
      </c>
      <c r="Z244" s="3">
        <v>240</v>
      </c>
      <c r="AA244" s="3">
        <f t="shared" si="42"/>
        <v>1.3048579451279889</v>
      </c>
      <c r="AB244" s="3">
        <f t="shared" si="43"/>
        <v>0.18450399953290017</v>
      </c>
      <c r="AC244" s="3">
        <f t="shared" si="46"/>
        <v>912.1250723206042</v>
      </c>
      <c r="AD244" s="3">
        <f t="shared" si="46"/>
        <v>285.24318327786301</v>
      </c>
    </row>
    <row r="245" spans="2:30" x14ac:dyDescent="0.2">
      <c r="B245" s="8" t="s">
        <v>53</v>
      </c>
      <c r="C245" s="7">
        <v>1990</v>
      </c>
      <c r="D245" s="8" t="s">
        <v>28</v>
      </c>
      <c r="E245" s="7" t="s">
        <v>43</v>
      </c>
      <c r="F245" s="8" t="s">
        <v>35</v>
      </c>
      <c r="G245" s="7" t="s">
        <v>48</v>
      </c>
      <c r="H245" s="8" t="s">
        <v>28</v>
      </c>
      <c r="I245" s="7" t="s">
        <v>28</v>
      </c>
      <c r="J245" s="8" t="s">
        <v>28</v>
      </c>
      <c r="K245" s="7" t="s">
        <v>37</v>
      </c>
      <c r="L245" s="8" t="s">
        <v>45</v>
      </c>
      <c r="M245" s="7" t="s">
        <v>28</v>
      </c>
      <c r="N245" s="8">
        <v>0.20471926926909789</v>
      </c>
      <c r="O245" s="7">
        <v>0</v>
      </c>
      <c r="P245" s="8">
        <f t="shared" si="36"/>
        <v>0</v>
      </c>
      <c r="Q245" s="7">
        <v>2.5</v>
      </c>
      <c r="R245" s="8">
        <f t="shared" si="37"/>
        <v>1</v>
      </c>
      <c r="S245" s="7" t="s">
        <v>29</v>
      </c>
      <c r="T245" s="8" t="str">
        <f t="shared" si="38"/>
        <v>No</v>
      </c>
      <c r="U245" s="7">
        <f t="shared" si="39"/>
        <v>0</v>
      </c>
      <c r="V245" s="8">
        <f t="shared" si="40"/>
        <v>1</v>
      </c>
      <c r="W245" s="7">
        <f t="shared" si="41"/>
        <v>549</v>
      </c>
      <c r="Z245" s="3">
        <v>241</v>
      </c>
      <c r="AA245" s="3">
        <f t="shared" si="42"/>
        <v>1.3107254720121577</v>
      </c>
      <c r="AB245" s="3">
        <f t="shared" si="43"/>
        <v>0.18450399953290017</v>
      </c>
      <c r="AC245" s="3">
        <f t="shared" si="46"/>
        <v>913.43579779261631</v>
      </c>
      <c r="AD245" s="3">
        <f t="shared" si="46"/>
        <v>285.42768727739593</v>
      </c>
    </row>
    <row r="246" spans="2:30" x14ac:dyDescent="0.2">
      <c r="B246" s="8" t="s">
        <v>53</v>
      </c>
      <c r="C246" s="7">
        <v>2000</v>
      </c>
      <c r="D246" s="8" t="s">
        <v>28</v>
      </c>
      <c r="E246" s="7" t="s">
        <v>39</v>
      </c>
      <c r="F246" s="8" t="s">
        <v>35</v>
      </c>
      <c r="G246" s="7" t="s">
        <v>48</v>
      </c>
      <c r="H246" s="8" t="s">
        <v>28</v>
      </c>
      <c r="I246" s="7" t="s">
        <v>28</v>
      </c>
      <c r="J246" s="8" t="s">
        <v>28</v>
      </c>
      <c r="K246" s="7" t="s">
        <v>37</v>
      </c>
      <c r="L246" s="8" t="s">
        <v>45</v>
      </c>
      <c r="M246" s="7" t="s">
        <v>28</v>
      </c>
      <c r="N246" s="8">
        <v>9.1781204857392247</v>
      </c>
      <c r="O246" s="7">
        <v>0</v>
      </c>
      <c r="P246" s="8">
        <f t="shared" si="36"/>
        <v>0</v>
      </c>
      <c r="Q246" s="7">
        <v>2.5</v>
      </c>
      <c r="R246" s="8">
        <f t="shared" si="37"/>
        <v>1</v>
      </c>
      <c r="S246" s="7" t="s">
        <v>29</v>
      </c>
      <c r="T246" s="8" t="str">
        <f t="shared" si="38"/>
        <v>No</v>
      </c>
      <c r="U246" s="7">
        <f t="shared" si="39"/>
        <v>0</v>
      </c>
      <c r="V246" s="8">
        <f t="shared" si="40"/>
        <v>1</v>
      </c>
      <c r="W246" s="7">
        <f t="shared" si="41"/>
        <v>549</v>
      </c>
      <c r="Z246" s="3">
        <v>242</v>
      </c>
      <c r="AA246" s="3">
        <f t="shared" si="42"/>
        <v>1.3304252874374383</v>
      </c>
      <c r="AB246" s="3">
        <f t="shared" si="43"/>
        <v>0.18450399953290017</v>
      </c>
      <c r="AC246" s="3">
        <f t="shared" si="46"/>
        <v>914.76622308005381</v>
      </c>
      <c r="AD246" s="3">
        <f t="shared" si="46"/>
        <v>285.61219127692885</v>
      </c>
    </row>
    <row r="247" spans="2:30" x14ac:dyDescent="0.2">
      <c r="B247" s="8" t="s">
        <v>53</v>
      </c>
      <c r="C247" s="7">
        <v>2000</v>
      </c>
      <c r="D247" s="8" t="s">
        <v>28</v>
      </c>
      <c r="E247" s="7" t="s">
        <v>46</v>
      </c>
      <c r="F247" s="8" t="s">
        <v>35</v>
      </c>
      <c r="G247" s="7" t="s">
        <v>48</v>
      </c>
      <c r="H247" s="8" t="s">
        <v>28</v>
      </c>
      <c r="I247" s="7" t="s">
        <v>28</v>
      </c>
      <c r="J247" s="8" t="s">
        <v>28</v>
      </c>
      <c r="K247" s="7" t="s">
        <v>37</v>
      </c>
      <c r="L247" s="8" t="s">
        <v>45</v>
      </c>
      <c r="M247" s="7" t="s">
        <v>28</v>
      </c>
      <c r="N247" s="8">
        <v>1.1690133841501134</v>
      </c>
      <c r="O247" s="7">
        <v>0</v>
      </c>
      <c r="P247" s="8">
        <f t="shared" si="36"/>
        <v>0</v>
      </c>
      <c r="Q247" s="7">
        <v>2.5</v>
      </c>
      <c r="R247" s="8">
        <f t="shared" si="37"/>
        <v>1</v>
      </c>
      <c r="S247" s="7" t="s">
        <v>29</v>
      </c>
      <c r="T247" s="8" t="str">
        <f t="shared" si="38"/>
        <v>No</v>
      </c>
      <c r="U247" s="7">
        <f t="shared" si="39"/>
        <v>0</v>
      </c>
      <c r="V247" s="8">
        <f t="shared" si="40"/>
        <v>1</v>
      </c>
      <c r="W247" s="7">
        <f t="shared" si="41"/>
        <v>549</v>
      </c>
      <c r="Z247" s="3">
        <v>243</v>
      </c>
      <c r="AA247" s="3">
        <f t="shared" si="42"/>
        <v>1.3575956780047858</v>
      </c>
      <c r="AB247" s="3">
        <f t="shared" si="43"/>
        <v>0.18450399953290017</v>
      </c>
      <c r="AC247" s="3">
        <f t="shared" ref="AC247:AD262" si="47">AC246+AA247</f>
        <v>916.12381875805863</v>
      </c>
      <c r="AD247" s="3">
        <f t="shared" si="47"/>
        <v>285.79669527646178</v>
      </c>
    </row>
    <row r="248" spans="2:30" x14ac:dyDescent="0.2">
      <c r="B248" s="8" t="s">
        <v>53</v>
      </c>
      <c r="C248" s="7">
        <v>2000</v>
      </c>
      <c r="D248" s="8" t="s">
        <v>28</v>
      </c>
      <c r="E248" s="7" t="s">
        <v>43</v>
      </c>
      <c r="F248" s="8" t="s">
        <v>35</v>
      </c>
      <c r="G248" s="7" t="s">
        <v>48</v>
      </c>
      <c r="H248" s="8" t="s">
        <v>28</v>
      </c>
      <c r="I248" s="7" t="s">
        <v>28</v>
      </c>
      <c r="J248" s="8" t="s">
        <v>28</v>
      </c>
      <c r="K248" s="7" t="s">
        <v>37</v>
      </c>
      <c r="L248" s="8" t="s">
        <v>45</v>
      </c>
      <c r="M248" s="7" t="s">
        <v>28</v>
      </c>
      <c r="N248" s="8">
        <v>1.8119165777373869</v>
      </c>
      <c r="O248" s="7">
        <v>0</v>
      </c>
      <c r="P248" s="8">
        <f t="shared" si="36"/>
        <v>0</v>
      </c>
      <c r="Q248" s="7">
        <v>2.5</v>
      </c>
      <c r="R248" s="8">
        <f t="shared" si="37"/>
        <v>1</v>
      </c>
      <c r="S248" s="7" t="s">
        <v>29</v>
      </c>
      <c r="T248" s="8" t="str">
        <f t="shared" si="38"/>
        <v>No</v>
      </c>
      <c r="U248" s="7">
        <f t="shared" si="39"/>
        <v>0</v>
      </c>
      <c r="V248" s="8">
        <f t="shared" si="40"/>
        <v>1</v>
      </c>
      <c r="W248" s="7">
        <f t="shared" si="41"/>
        <v>549</v>
      </c>
      <c r="Z248" s="3">
        <v>244</v>
      </c>
      <c r="AA248" s="3">
        <f t="shared" si="42"/>
        <v>1.4059269399140666</v>
      </c>
      <c r="AB248" s="3">
        <f t="shared" si="43"/>
        <v>0.18450399953290017</v>
      </c>
      <c r="AC248" s="3">
        <f t="shared" si="47"/>
        <v>917.52974569797266</v>
      </c>
      <c r="AD248" s="3">
        <f t="shared" si="47"/>
        <v>285.9811992759947</v>
      </c>
    </row>
    <row r="249" spans="2:30" x14ac:dyDescent="0.2">
      <c r="B249" s="8" t="s">
        <v>53</v>
      </c>
      <c r="C249" s="7">
        <v>2010</v>
      </c>
      <c r="D249" s="8" t="s">
        <v>28</v>
      </c>
      <c r="E249" s="7" t="s">
        <v>34</v>
      </c>
      <c r="F249" s="8" t="s">
        <v>35</v>
      </c>
      <c r="G249" s="7" t="s">
        <v>48</v>
      </c>
      <c r="H249" s="8" t="s">
        <v>28</v>
      </c>
      <c r="I249" s="7" t="s">
        <v>28</v>
      </c>
      <c r="J249" s="8" t="s">
        <v>28</v>
      </c>
      <c r="K249" s="7" t="s">
        <v>37</v>
      </c>
      <c r="L249" s="8" t="s">
        <v>45</v>
      </c>
      <c r="M249" s="7" t="s">
        <v>28</v>
      </c>
      <c r="N249" s="8">
        <v>3.2719482468396813E-3</v>
      </c>
      <c r="O249" s="7">
        <v>0</v>
      </c>
      <c r="P249" s="8">
        <f t="shared" si="36"/>
        <v>0</v>
      </c>
      <c r="Q249" s="7">
        <v>2.5</v>
      </c>
      <c r="R249" s="8">
        <f t="shared" si="37"/>
        <v>1</v>
      </c>
      <c r="S249" s="7" t="s">
        <v>29</v>
      </c>
      <c r="T249" s="8" t="str">
        <f t="shared" si="38"/>
        <v>No</v>
      </c>
      <c r="U249" s="7">
        <f t="shared" si="39"/>
        <v>0</v>
      </c>
      <c r="V249" s="8">
        <f t="shared" si="40"/>
        <v>1</v>
      </c>
      <c r="W249" s="7">
        <f t="shared" si="41"/>
        <v>549</v>
      </c>
      <c r="Z249" s="3">
        <v>245</v>
      </c>
      <c r="AA249" s="3">
        <f t="shared" si="42"/>
        <v>2.8201307965568145</v>
      </c>
      <c r="AB249" s="3">
        <f t="shared" si="43"/>
        <v>0.36900799906580034</v>
      </c>
      <c r="AC249" s="3">
        <f t="shared" si="47"/>
        <v>920.34987649452944</v>
      </c>
      <c r="AD249" s="3">
        <f t="shared" si="47"/>
        <v>286.35020727506048</v>
      </c>
    </row>
    <row r="250" spans="2:30" x14ac:dyDescent="0.2">
      <c r="B250" s="8" t="s">
        <v>53</v>
      </c>
      <c r="C250" s="7">
        <v>1940</v>
      </c>
      <c r="D250" s="8" t="s">
        <v>28</v>
      </c>
      <c r="E250" s="7" t="s">
        <v>46</v>
      </c>
      <c r="F250" s="8" t="s">
        <v>35</v>
      </c>
      <c r="G250" s="7" t="s">
        <v>48</v>
      </c>
      <c r="H250" s="8" t="s">
        <v>28</v>
      </c>
      <c r="I250" s="7" t="s">
        <v>28</v>
      </c>
      <c r="J250" s="8" t="s">
        <v>28</v>
      </c>
      <c r="K250" s="7" t="s">
        <v>37</v>
      </c>
      <c r="L250" s="8" t="s">
        <v>54</v>
      </c>
      <c r="M250" s="7" t="s">
        <v>28</v>
      </c>
      <c r="N250" s="8">
        <v>0.50047799925805359</v>
      </c>
      <c r="O250" s="7">
        <v>0</v>
      </c>
      <c r="P250" s="8">
        <f t="shared" si="36"/>
        <v>0</v>
      </c>
      <c r="Q250" s="7">
        <v>2.5</v>
      </c>
      <c r="R250" s="8">
        <f t="shared" si="37"/>
        <v>1</v>
      </c>
      <c r="S250" s="7" t="s">
        <v>29</v>
      </c>
      <c r="T250" s="8" t="str">
        <f t="shared" si="38"/>
        <v>No</v>
      </c>
      <c r="U250" s="7">
        <f t="shared" si="39"/>
        <v>0</v>
      </c>
      <c r="V250" s="8">
        <f t="shared" si="40"/>
        <v>1</v>
      </c>
      <c r="W250" s="7">
        <f t="shared" si="41"/>
        <v>549</v>
      </c>
      <c r="Z250" s="3">
        <v>246</v>
      </c>
      <c r="AA250" s="3">
        <f t="shared" si="42"/>
        <v>4.2809860910548094</v>
      </c>
      <c r="AB250" s="3">
        <f t="shared" si="43"/>
        <v>0.55351199859870059</v>
      </c>
      <c r="AC250" s="3">
        <f t="shared" si="47"/>
        <v>924.63086258558428</v>
      </c>
      <c r="AD250" s="3">
        <f t="shared" si="47"/>
        <v>286.90371927365919</v>
      </c>
    </row>
    <row r="251" spans="2:30" x14ac:dyDescent="0.2">
      <c r="B251" s="8" t="s">
        <v>53</v>
      </c>
      <c r="C251" s="7">
        <v>1910</v>
      </c>
      <c r="D251" s="8" t="s">
        <v>28</v>
      </c>
      <c r="E251" s="7" t="s">
        <v>39</v>
      </c>
      <c r="F251" s="8" t="s">
        <v>35</v>
      </c>
      <c r="G251" s="7" t="s">
        <v>48</v>
      </c>
      <c r="H251" s="8" t="s">
        <v>28</v>
      </c>
      <c r="I251" s="7" t="s">
        <v>28</v>
      </c>
      <c r="J251" s="8" t="s">
        <v>28</v>
      </c>
      <c r="K251" s="7" t="s">
        <v>47</v>
      </c>
      <c r="L251" s="8" t="s">
        <v>45</v>
      </c>
      <c r="M251" s="7" t="s">
        <v>28</v>
      </c>
      <c r="N251" s="8">
        <v>0.51456690321858134</v>
      </c>
      <c r="O251" s="7">
        <v>0</v>
      </c>
      <c r="P251" s="8">
        <f t="shared" si="36"/>
        <v>0</v>
      </c>
      <c r="Q251" s="7">
        <v>2.5</v>
      </c>
      <c r="R251" s="8">
        <f t="shared" si="37"/>
        <v>1</v>
      </c>
      <c r="S251" s="7" t="s">
        <v>29</v>
      </c>
      <c r="T251" s="8" t="str">
        <f t="shared" si="38"/>
        <v>No</v>
      </c>
      <c r="U251" s="7">
        <f t="shared" si="39"/>
        <v>0</v>
      </c>
      <c r="V251" s="8">
        <f t="shared" si="40"/>
        <v>1</v>
      </c>
      <c r="W251" s="7">
        <f t="shared" si="41"/>
        <v>549</v>
      </c>
      <c r="Z251" s="3">
        <v>247</v>
      </c>
      <c r="AA251" s="3">
        <f t="shared" si="42"/>
        <v>10.039147836057138</v>
      </c>
      <c r="AB251" s="3">
        <f t="shared" si="43"/>
        <v>1.2915279967303013</v>
      </c>
      <c r="AC251" s="3">
        <f t="shared" si="47"/>
        <v>934.67001042164145</v>
      </c>
      <c r="AD251" s="3">
        <f t="shared" si="47"/>
        <v>288.19524727038947</v>
      </c>
    </row>
    <row r="252" spans="2:30" x14ac:dyDescent="0.2">
      <c r="B252" s="8" t="s">
        <v>53</v>
      </c>
      <c r="C252" s="7">
        <v>1940</v>
      </c>
      <c r="D252" s="8" t="s">
        <v>28</v>
      </c>
      <c r="E252" s="7" t="s">
        <v>39</v>
      </c>
      <c r="F252" s="8" t="s">
        <v>35</v>
      </c>
      <c r="G252" s="7" t="s">
        <v>48</v>
      </c>
      <c r="H252" s="8" t="s">
        <v>28</v>
      </c>
      <c r="I252" s="7" t="s">
        <v>28</v>
      </c>
      <c r="J252" s="8" t="s">
        <v>28</v>
      </c>
      <c r="K252" s="7" t="s">
        <v>47</v>
      </c>
      <c r="L252" s="8" t="s">
        <v>45</v>
      </c>
      <c r="M252" s="7" t="s">
        <v>28</v>
      </c>
      <c r="N252" s="8">
        <v>5.4727700311712944E-2</v>
      </c>
      <c r="O252" s="7">
        <v>0</v>
      </c>
      <c r="P252" s="8">
        <f t="shared" si="36"/>
        <v>0</v>
      </c>
      <c r="Q252" s="7">
        <v>2.5</v>
      </c>
      <c r="R252" s="8">
        <f t="shared" si="37"/>
        <v>1</v>
      </c>
      <c r="S252" s="7" t="s">
        <v>29</v>
      </c>
      <c r="T252" s="8" t="str">
        <f t="shared" si="38"/>
        <v>No</v>
      </c>
      <c r="U252" s="7">
        <f t="shared" si="39"/>
        <v>0</v>
      </c>
      <c r="V252" s="8">
        <f t="shared" si="40"/>
        <v>1</v>
      </c>
      <c r="W252" s="7">
        <f t="shared" si="41"/>
        <v>549</v>
      </c>
      <c r="Z252" s="3">
        <v>248</v>
      </c>
      <c r="AA252" s="3">
        <f t="shared" si="42"/>
        <v>174.68920311404355</v>
      </c>
      <c r="AB252" s="3">
        <f t="shared" si="43"/>
        <v>22.140479943948023</v>
      </c>
      <c r="AC252" s="3">
        <f t="shared" si="47"/>
        <v>1109.3592135356851</v>
      </c>
      <c r="AD252" s="3">
        <f t="shared" si="47"/>
        <v>310.33572721433751</v>
      </c>
    </row>
    <row r="253" spans="2:30" x14ac:dyDescent="0.2">
      <c r="B253" s="8" t="s">
        <v>53</v>
      </c>
      <c r="C253" s="7">
        <v>1850</v>
      </c>
      <c r="D253" s="8" t="s">
        <v>28</v>
      </c>
      <c r="E253" s="7" t="s">
        <v>43</v>
      </c>
      <c r="F253" s="8" t="s">
        <v>35</v>
      </c>
      <c r="G253" s="7" t="s">
        <v>51</v>
      </c>
      <c r="H253" s="8" t="s">
        <v>28</v>
      </c>
      <c r="I253" s="7" t="s">
        <v>28</v>
      </c>
      <c r="J253" s="8" t="s">
        <v>28</v>
      </c>
      <c r="K253" s="7" t="s">
        <v>37</v>
      </c>
      <c r="L253" s="8" t="s">
        <v>56</v>
      </c>
      <c r="M253" s="7" t="s">
        <v>28</v>
      </c>
      <c r="N253" s="8">
        <v>9.8881163398162209E-3</v>
      </c>
      <c r="O253" s="7">
        <v>0</v>
      </c>
      <c r="P253" s="8">
        <f t="shared" si="36"/>
        <v>0</v>
      </c>
      <c r="Q253" s="7">
        <v>2.5</v>
      </c>
      <c r="R253" s="8">
        <f t="shared" si="37"/>
        <v>1</v>
      </c>
      <c r="S253" s="7" t="s">
        <v>29</v>
      </c>
      <c r="T253" s="8" t="str">
        <f t="shared" si="38"/>
        <v>No</v>
      </c>
      <c r="U253" s="7">
        <f t="shared" si="39"/>
        <v>0</v>
      </c>
      <c r="V253" s="8">
        <f t="shared" si="40"/>
        <v>1</v>
      </c>
      <c r="W253" s="7">
        <f t="shared" si="41"/>
        <v>549</v>
      </c>
      <c r="Z253" s="3">
        <v>249</v>
      </c>
      <c r="AA253" s="3">
        <f t="shared" si="42"/>
        <v>73.556445136195123</v>
      </c>
      <c r="AB253" s="3">
        <f t="shared" si="43"/>
        <v>9.2251999766450101</v>
      </c>
      <c r="AC253" s="3">
        <f t="shared" si="47"/>
        <v>1182.9156586718802</v>
      </c>
      <c r="AD253" s="3">
        <f t="shared" si="47"/>
        <v>319.56092719098251</v>
      </c>
    </row>
    <row r="254" spans="2:30" x14ac:dyDescent="0.2">
      <c r="B254" s="8" t="s">
        <v>53</v>
      </c>
      <c r="C254" s="7">
        <v>1940</v>
      </c>
      <c r="D254" s="8" t="s">
        <v>28</v>
      </c>
      <c r="E254" s="7" t="s">
        <v>43</v>
      </c>
      <c r="F254" s="8" t="s">
        <v>35</v>
      </c>
      <c r="G254" s="7" t="s">
        <v>51</v>
      </c>
      <c r="H254" s="8" t="s">
        <v>28</v>
      </c>
      <c r="I254" s="7" t="s">
        <v>28</v>
      </c>
      <c r="J254" s="8" t="s">
        <v>28</v>
      </c>
      <c r="K254" s="7" t="s">
        <v>37</v>
      </c>
      <c r="L254" s="8" t="s">
        <v>56</v>
      </c>
      <c r="M254" s="7" t="s">
        <v>28</v>
      </c>
      <c r="N254" s="8">
        <v>3.8094075937766446E-2</v>
      </c>
      <c r="O254" s="7">
        <v>0</v>
      </c>
      <c r="P254" s="8">
        <f t="shared" si="36"/>
        <v>0</v>
      </c>
      <c r="Q254" s="7">
        <v>2.5</v>
      </c>
      <c r="R254" s="8">
        <f t="shared" si="37"/>
        <v>1</v>
      </c>
      <c r="S254" s="7" t="s">
        <v>29</v>
      </c>
      <c r="T254" s="8" t="str">
        <f t="shared" si="38"/>
        <v>No</v>
      </c>
      <c r="U254" s="7">
        <f t="shared" si="39"/>
        <v>0</v>
      </c>
      <c r="V254" s="8">
        <f t="shared" si="40"/>
        <v>1</v>
      </c>
      <c r="W254" s="7">
        <f t="shared" si="41"/>
        <v>549</v>
      </c>
      <c r="Z254" s="3">
        <v>250</v>
      </c>
      <c r="AA254" s="3">
        <f t="shared" si="42"/>
        <v>23.957209944247552</v>
      </c>
      <c r="AB254" s="3">
        <f t="shared" si="43"/>
        <v>2.9520639925264027</v>
      </c>
      <c r="AC254" s="3">
        <f t="shared" si="47"/>
        <v>1206.8728686161278</v>
      </c>
      <c r="AD254" s="3">
        <f t="shared" si="47"/>
        <v>322.51299118350892</v>
      </c>
    </row>
    <row r="255" spans="2:30" x14ac:dyDescent="0.2">
      <c r="B255" s="8" t="s">
        <v>53</v>
      </c>
      <c r="C255" s="7">
        <v>1850</v>
      </c>
      <c r="D255" s="8" t="s">
        <v>28</v>
      </c>
      <c r="E255" s="7" t="s">
        <v>39</v>
      </c>
      <c r="F255" s="8" t="s">
        <v>35</v>
      </c>
      <c r="G255" s="7" t="s">
        <v>51</v>
      </c>
      <c r="H255" s="8" t="s">
        <v>28</v>
      </c>
      <c r="I255" s="7" t="s">
        <v>28</v>
      </c>
      <c r="J255" s="8" t="s">
        <v>28</v>
      </c>
      <c r="K255" s="7" t="s">
        <v>37</v>
      </c>
      <c r="L255" s="8" t="s">
        <v>38</v>
      </c>
      <c r="M255" s="7" t="s">
        <v>28</v>
      </c>
      <c r="N255" s="8">
        <v>0.52934523786334242</v>
      </c>
      <c r="O255" s="7">
        <v>0</v>
      </c>
      <c r="P255" s="8">
        <f t="shared" si="36"/>
        <v>0</v>
      </c>
      <c r="Q255" s="7">
        <v>2.5</v>
      </c>
      <c r="R255" s="8">
        <f t="shared" si="37"/>
        <v>1</v>
      </c>
      <c r="S255" s="7" t="s">
        <v>29</v>
      </c>
      <c r="T255" s="8" t="str">
        <f t="shared" si="38"/>
        <v>No</v>
      </c>
      <c r="U255" s="7">
        <f t="shared" si="39"/>
        <v>0</v>
      </c>
      <c r="V255" s="8">
        <f t="shared" si="40"/>
        <v>1</v>
      </c>
      <c r="W255" s="7">
        <f t="shared" si="41"/>
        <v>549</v>
      </c>
      <c r="Z255" s="3">
        <v>251</v>
      </c>
      <c r="AA255" s="3">
        <f t="shared" si="42"/>
        <v>6.2076947471181922</v>
      </c>
      <c r="AB255" s="3">
        <f t="shared" si="43"/>
        <v>0.73801599813160068</v>
      </c>
      <c r="AC255" s="3">
        <f t="shared" si="47"/>
        <v>1213.080563363246</v>
      </c>
      <c r="AD255" s="3">
        <f t="shared" si="47"/>
        <v>323.25100718164049</v>
      </c>
    </row>
    <row r="256" spans="2:30" x14ac:dyDescent="0.2">
      <c r="B256" s="8" t="s">
        <v>53</v>
      </c>
      <c r="C256" s="7">
        <v>1850</v>
      </c>
      <c r="D256" s="8" t="s">
        <v>28</v>
      </c>
      <c r="E256" s="7" t="s">
        <v>46</v>
      </c>
      <c r="F256" s="8" t="s">
        <v>35</v>
      </c>
      <c r="G256" s="7" t="s">
        <v>51</v>
      </c>
      <c r="H256" s="8" t="s">
        <v>28</v>
      </c>
      <c r="I256" s="7" t="s">
        <v>28</v>
      </c>
      <c r="J256" s="8" t="s">
        <v>28</v>
      </c>
      <c r="K256" s="7" t="s">
        <v>37</v>
      </c>
      <c r="L256" s="8" t="s">
        <v>38</v>
      </c>
      <c r="M256" s="7" t="s">
        <v>28</v>
      </c>
      <c r="N256" s="8">
        <v>4.5716835205204193E-3</v>
      </c>
      <c r="O256" s="7">
        <v>0</v>
      </c>
      <c r="P256" s="8">
        <f t="shared" si="36"/>
        <v>0</v>
      </c>
      <c r="Q256" s="7">
        <v>2.5</v>
      </c>
      <c r="R256" s="8">
        <f t="shared" si="37"/>
        <v>1</v>
      </c>
      <c r="S256" s="7" t="s">
        <v>29</v>
      </c>
      <c r="T256" s="8" t="str">
        <f t="shared" si="38"/>
        <v>No</v>
      </c>
      <c r="U256" s="7">
        <f t="shared" si="39"/>
        <v>0</v>
      </c>
      <c r="V256" s="8">
        <f t="shared" si="40"/>
        <v>1</v>
      </c>
      <c r="W256" s="7">
        <f t="shared" si="41"/>
        <v>549</v>
      </c>
      <c r="Z256" s="3">
        <v>252</v>
      </c>
      <c r="AA256" s="3">
        <f t="shared" si="42"/>
        <v>107.85366251783098</v>
      </c>
      <c r="AB256" s="3">
        <f t="shared" si="43"/>
        <v>12.730775967770112</v>
      </c>
      <c r="AC256" s="3">
        <f t="shared" si="47"/>
        <v>1320.9342258810771</v>
      </c>
      <c r="AD256" s="3">
        <f t="shared" si="47"/>
        <v>335.9817831494106</v>
      </c>
    </row>
    <row r="257" spans="2:30" x14ac:dyDescent="0.2">
      <c r="B257" s="8" t="s">
        <v>53</v>
      </c>
      <c r="C257" s="7">
        <v>1850</v>
      </c>
      <c r="D257" s="8" t="s">
        <v>28</v>
      </c>
      <c r="E257" s="7" t="s">
        <v>43</v>
      </c>
      <c r="F257" s="8" t="s">
        <v>35</v>
      </c>
      <c r="G257" s="7" t="s">
        <v>51</v>
      </c>
      <c r="H257" s="8" t="s">
        <v>28</v>
      </c>
      <c r="I257" s="7" t="s">
        <v>28</v>
      </c>
      <c r="J257" s="8" t="s">
        <v>28</v>
      </c>
      <c r="K257" s="7" t="s">
        <v>37</v>
      </c>
      <c r="L257" s="8" t="s">
        <v>38</v>
      </c>
      <c r="M257" s="7" t="s">
        <v>28</v>
      </c>
      <c r="N257" s="8">
        <v>7.9496005173460241E-2</v>
      </c>
      <c r="O257" s="7">
        <v>0</v>
      </c>
      <c r="P257" s="8">
        <f t="shared" si="36"/>
        <v>0</v>
      </c>
      <c r="Q257" s="7">
        <v>2.5</v>
      </c>
      <c r="R257" s="8">
        <f t="shared" si="37"/>
        <v>1</v>
      </c>
      <c r="S257" s="7" t="s">
        <v>29</v>
      </c>
      <c r="T257" s="8" t="str">
        <f t="shared" si="38"/>
        <v>No</v>
      </c>
      <c r="U257" s="7">
        <f t="shared" si="39"/>
        <v>0</v>
      </c>
      <c r="V257" s="8">
        <f t="shared" si="40"/>
        <v>1</v>
      </c>
      <c r="W257" s="7">
        <f t="shared" si="41"/>
        <v>549</v>
      </c>
      <c r="Z257" s="3">
        <v>253</v>
      </c>
      <c r="AA257" s="3">
        <f t="shared" si="42"/>
        <v>1.5662031483453291</v>
      </c>
      <c r="AB257" s="3">
        <f t="shared" si="43"/>
        <v>0.18450399953290017</v>
      </c>
      <c r="AC257" s="3">
        <f t="shared" si="47"/>
        <v>1322.5004290294223</v>
      </c>
      <c r="AD257" s="3">
        <f t="shared" si="47"/>
        <v>336.16628714894352</v>
      </c>
    </row>
    <row r="258" spans="2:30" x14ac:dyDescent="0.2">
      <c r="B258" s="8" t="s">
        <v>53</v>
      </c>
      <c r="C258" s="7">
        <v>1910</v>
      </c>
      <c r="D258" s="8" t="s">
        <v>28</v>
      </c>
      <c r="E258" s="7" t="s">
        <v>39</v>
      </c>
      <c r="F258" s="8" t="s">
        <v>35</v>
      </c>
      <c r="G258" s="7" t="s">
        <v>51</v>
      </c>
      <c r="H258" s="8" t="s">
        <v>28</v>
      </c>
      <c r="I258" s="7" t="s">
        <v>28</v>
      </c>
      <c r="J258" s="8" t="s">
        <v>28</v>
      </c>
      <c r="K258" s="7" t="s">
        <v>37</v>
      </c>
      <c r="L258" s="8" t="s">
        <v>38</v>
      </c>
      <c r="M258" s="7" t="s">
        <v>28</v>
      </c>
      <c r="N258" s="8">
        <v>1.8199873512994222E-2</v>
      </c>
      <c r="O258" s="7">
        <v>0</v>
      </c>
      <c r="P258" s="8">
        <f t="shared" si="36"/>
        <v>0</v>
      </c>
      <c r="Q258" s="7">
        <v>2.5</v>
      </c>
      <c r="R258" s="8">
        <f t="shared" si="37"/>
        <v>1</v>
      </c>
      <c r="S258" s="7" t="s">
        <v>29</v>
      </c>
      <c r="T258" s="8" t="str">
        <f t="shared" si="38"/>
        <v>No</v>
      </c>
      <c r="U258" s="7">
        <f t="shared" si="39"/>
        <v>0</v>
      </c>
      <c r="V258" s="8">
        <f t="shared" si="40"/>
        <v>1</v>
      </c>
      <c r="W258" s="7">
        <f t="shared" si="41"/>
        <v>549</v>
      </c>
      <c r="Z258" s="3">
        <v>254</v>
      </c>
      <c r="AA258" s="3">
        <f t="shared" si="42"/>
        <v>31.35365500843761</v>
      </c>
      <c r="AB258" s="3">
        <f t="shared" si="43"/>
        <v>3.6900799906580044</v>
      </c>
      <c r="AC258" s="3">
        <f t="shared" si="47"/>
        <v>1353.8540840378598</v>
      </c>
      <c r="AD258" s="3">
        <f t="shared" si="47"/>
        <v>339.8563671396015</v>
      </c>
    </row>
    <row r="259" spans="2:30" x14ac:dyDescent="0.2">
      <c r="B259" s="8" t="s">
        <v>53</v>
      </c>
      <c r="C259" s="7">
        <v>1920</v>
      </c>
      <c r="D259" s="8" t="s">
        <v>28</v>
      </c>
      <c r="E259" s="7" t="s">
        <v>43</v>
      </c>
      <c r="F259" s="8" t="s">
        <v>35</v>
      </c>
      <c r="G259" s="7" t="s">
        <v>51</v>
      </c>
      <c r="H259" s="8" t="s">
        <v>28</v>
      </c>
      <c r="I259" s="7" t="s">
        <v>28</v>
      </c>
      <c r="J259" s="8" t="s">
        <v>28</v>
      </c>
      <c r="K259" s="7" t="s">
        <v>37</v>
      </c>
      <c r="L259" s="8" t="s">
        <v>38</v>
      </c>
      <c r="M259" s="7" t="s">
        <v>28</v>
      </c>
      <c r="N259" s="8">
        <v>1.3016825517544512E-2</v>
      </c>
      <c r="O259" s="7">
        <v>0</v>
      </c>
      <c r="P259" s="8">
        <f t="shared" si="36"/>
        <v>0</v>
      </c>
      <c r="Q259" s="7">
        <v>2.5</v>
      </c>
      <c r="R259" s="8">
        <f t="shared" si="37"/>
        <v>1</v>
      </c>
      <c r="S259" s="7" t="s">
        <v>29</v>
      </c>
      <c r="T259" s="8" t="str">
        <f t="shared" si="38"/>
        <v>No</v>
      </c>
      <c r="U259" s="7">
        <f t="shared" si="39"/>
        <v>0</v>
      </c>
      <c r="V259" s="8">
        <f t="shared" si="40"/>
        <v>1</v>
      </c>
      <c r="W259" s="7">
        <f t="shared" si="41"/>
        <v>549</v>
      </c>
      <c r="Z259" s="3">
        <v>255</v>
      </c>
      <c r="AA259" s="3">
        <f t="shared" si="42"/>
        <v>90.643746201194674</v>
      </c>
      <c r="AB259" s="3">
        <f t="shared" si="43"/>
        <v>10.516727973375311</v>
      </c>
      <c r="AC259" s="3">
        <f t="shared" si="47"/>
        <v>1444.4978302390546</v>
      </c>
      <c r="AD259" s="3">
        <f t="shared" si="47"/>
        <v>350.37309511297678</v>
      </c>
    </row>
    <row r="260" spans="2:30" x14ac:dyDescent="0.2">
      <c r="B260" s="8" t="s">
        <v>53</v>
      </c>
      <c r="C260" s="7">
        <v>1940</v>
      </c>
      <c r="D260" s="8" t="s">
        <v>28</v>
      </c>
      <c r="E260" s="7" t="s">
        <v>43</v>
      </c>
      <c r="F260" s="8" t="s">
        <v>35</v>
      </c>
      <c r="G260" s="7" t="s">
        <v>51</v>
      </c>
      <c r="H260" s="8" t="s">
        <v>28</v>
      </c>
      <c r="I260" s="7" t="s">
        <v>28</v>
      </c>
      <c r="J260" s="8" t="s">
        <v>28</v>
      </c>
      <c r="K260" s="7" t="s">
        <v>37</v>
      </c>
      <c r="L260" s="8" t="s">
        <v>38</v>
      </c>
      <c r="M260" s="7" t="s">
        <v>28</v>
      </c>
      <c r="N260" s="8">
        <v>5.6587827823004942E-2</v>
      </c>
      <c r="O260" s="7">
        <v>0</v>
      </c>
      <c r="P260" s="8">
        <f t="shared" si="36"/>
        <v>0</v>
      </c>
      <c r="Q260" s="7">
        <v>2.5</v>
      </c>
      <c r="R260" s="8">
        <f t="shared" si="37"/>
        <v>1</v>
      </c>
      <c r="S260" s="7" t="s">
        <v>29</v>
      </c>
      <c r="T260" s="8" t="str">
        <f t="shared" si="38"/>
        <v>No</v>
      </c>
      <c r="U260" s="7">
        <f t="shared" si="39"/>
        <v>0</v>
      </c>
      <c r="V260" s="8">
        <f t="shared" si="40"/>
        <v>1</v>
      </c>
      <c r="W260" s="7">
        <f t="shared" si="41"/>
        <v>549</v>
      </c>
      <c r="Z260" s="3">
        <v>256</v>
      </c>
      <c r="AA260" s="3">
        <f t="shared" si="42"/>
        <v>212.15539455594728</v>
      </c>
      <c r="AB260" s="3">
        <f t="shared" si="43"/>
        <v>24.539031937875723</v>
      </c>
      <c r="AC260" s="3">
        <f t="shared" si="47"/>
        <v>1656.6532247950017</v>
      </c>
      <c r="AD260" s="3">
        <f t="shared" si="47"/>
        <v>374.91212705085252</v>
      </c>
    </row>
    <row r="261" spans="2:30" x14ac:dyDescent="0.2">
      <c r="B261" s="8" t="s">
        <v>53</v>
      </c>
      <c r="C261" s="7">
        <v>1980</v>
      </c>
      <c r="D261" s="8" t="s">
        <v>28</v>
      </c>
      <c r="E261" s="7" t="s">
        <v>43</v>
      </c>
      <c r="F261" s="8" t="s">
        <v>35</v>
      </c>
      <c r="G261" s="7" t="s">
        <v>51</v>
      </c>
      <c r="H261" s="8" t="s">
        <v>28</v>
      </c>
      <c r="I261" s="7" t="s">
        <v>28</v>
      </c>
      <c r="J261" s="8" t="s">
        <v>28</v>
      </c>
      <c r="K261" s="7" t="s">
        <v>37</v>
      </c>
      <c r="L261" s="8" t="s">
        <v>38</v>
      </c>
      <c r="M261" s="7" t="s">
        <v>28</v>
      </c>
      <c r="N261" s="8">
        <v>0.10824309141431919</v>
      </c>
      <c r="O261" s="7">
        <v>0</v>
      </c>
      <c r="P261" s="8">
        <f t="shared" ref="P261:P324" si="48">O261/3</f>
        <v>0</v>
      </c>
      <c r="Q261" s="7">
        <v>2.5</v>
      </c>
      <c r="R261" s="8">
        <f t="shared" ref="R261:R324" si="49">1-(P261/Q261)</f>
        <v>1</v>
      </c>
      <c r="S261" s="7" t="s">
        <v>29</v>
      </c>
      <c r="T261" s="8" t="str">
        <f t="shared" ref="T261:T324" si="50">IF(AND(R261&lt;0.5,R261&gt;-0.5),"Yes","No")</f>
        <v>No</v>
      </c>
      <c r="U261" s="7">
        <f t="shared" ref="U261:U324" si="51">IF(ISERR(P261/(N261/1000)),0,P261/(N261/1000))</f>
        <v>0</v>
      </c>
      <c r="V261" s="8">
        <f t="shared" ref="V261:V324" si="52">IF(U261&lt;=12,1,IF(U261&lt;25,2,IF(U261&lt;50,3,IF(U261&lt;100,4,5))))</f>
        <v>1</v>
      </c>
      <c r="W261" s="7">
        <f t="shared" ref="W261:W324" si="53">RANK(U261,U$5:U$10000)</f>
        <v>549</v>
      </c>
      <c r="Z261" s="3">
        <v>257</v>
      </c>
      <c r="AA261" s="3">
        <f t="shared" si="42"/>
        <v>8.0310641644070451</v>
      </c>
      <c r="AB261" s="3">
        <f t="shared" si="43"/>
        <v>0.9225199976645011</v>
      </c>
      <c r="AC261" s="3">
        <f t="shared" si="47"/>
        <v>1664.6842889594088</v>
      </c>
      <c r="AD261" s="3">
        <f t="shared" si="47"/>
        <v>375.83464704851701</v>
      </c>
    </row>
    <row r="262" spans="2:30" x14ac:dyDescent="0.2">
      <c r="B262" s="8" t="s">
        <v>53</v>
      </c>
      <c r="C262" s="7">
        <v>1910</v>
      </c>
      <c r="D262" s="8" t="s">
        <v>28</v>
      </c>
      <c r="E262" s="7" t="s">
        <v>39</v>
      </c>
      <c r="F262" s="8" t="s">
        <v>35</v>
      </c>
      <c r="G262" s="7" t="s">
        <v>51</v>
      </c>
      <c r="H262" s="8" t="s">
        <v>28</v>
      </c>
      <c r="I262" s="7" t="s">
        <v>28</v>
      </c>
      <c r="J262" s="8" t="s">
        <v>28</v>
      </c>
      <c r="K262" s="7" t="s">
        <v>37</v>
      </c>
      <c r="L262" s="8" t="s">
        <v>41</v>
      </c>
      <c r="M262" s="7" t="s">
        <v>28</v>
      </c>
      <c r="N262" s="8">
        <v>0.25648490782669181</v>
      </c>
      <c r="O262" s="7">
        <v>0</v>
      </c>
      <c r="P262" s="8">
        <f t="shared" si="48"/>
        <v>0</v>
      </c>
      <c r="Q262" s="7">
        <v>2.5</v>
      </c>
      <c r="R262" s="8">
        <f t="shared" si="49"/>
        <v>1</v>
      </c>
      <c r="S262" s="7" t="s">
        <v>29</v>
      </c>
      <c r="T262" s="8" t="str">
        <f t="shared" si="50"/>
        <v>No</v>
      </c>
      <c r="U262" s="7">
        <f t="shared" si="51"/>
        <v>0</v>
      </c>
      <c r="V262" s="8">
        <f t="shared" si="52"/>
        <v>1</v>
      </c>
      <c r="W262" s="7">
        <f t="shared" si="53"/>
        <v>549</v>
      </c>
      <c r="Z262" s="3">
        <v>258</v>
      </c>
      <c r="AA262" s="3">
        <f t="shared" si="42"/>
        <v>1.6062135932443702</v>
      </c>
      <c r="AB262" s="3">
        <f t="shared" si="43"/>
        <v>0.18450399953290017</v>
      </c>
      <c r="AC262" s="3">
        <f t="shared" si="47"/>
        <v>1666.2905025526532</v>
      </c>
      <c r="AD262" s="3">
        <f t="shared" si="47"/>
        <v>376.01915104804993</v>
      </c>
    </row>
    <row r="263" spans="2:30" x14ac:dyDescent="0.2">
      <c r="B263" s="8" t="s">
        <v>53</v>
      </c>
      <c r="C263" s="7">
        <v>1800</v>
      </c>
      <c r="D263" s="8" t="s">
        <v>28</v>
      </c>
      <c r="E263" s="7" t="s">
        <v>39</v>
      </c>
      <c r="F263" s="8" t="s">
        <v>35</v>
      </c>
      <c r="G263" s="7" t="s">
        <v>51</v>
      </c>
      <c r="H263" s="8" t="s">
        <v>28</v>
      </c>
      <c r="I263" s="7" t="s">
        <v>28</v>
      </c>
      <c r="J263" s="8" t="s">
        <v>28</v>
      </c>
      <c r="K263" s="7" t="s">
        <v>37</v>
      </c>
      <c r="L263" s="8" t="s">
        <v>42</v>
      </c>
      <c r="M263" s="7" t="s">
        <v>28</v>
      </c>
      <c r="N263" s="8">
        <v>1.8751160554845461</v>
      </c>
      <c r="O263" s="7">
        <v>0</v>
      </c>
      <c r="P263" s="8">
        <f t="shared" si="48"/>
        <v>0</v>
      </c>
      <c r="Q263" s="7">
        <v>2.5</v>
      </c>
      <c r="R263" s="8">
        <f t="shared" si="49"/>
        <v>1</v>
      </c>
      <c r="S263" s="7" t="s">
        <v>29</v>
      </c>
      <c r="T263" s="8" t="str">
        <f t="shared" si="50"/>
        <v>No</v>
      </c>
      <c r="U263" s="7">
        <f t="shared" si="51"/>
        <v>0</v>
      </c>
      <c r="V263" s="8">
        <f t="shared" si="52"/>
        <v>1</v>
      </c>
      <c r="W263" s="7">
        <f t="shared" si="53"/>
        <v>549</v>
      </c>
      <c r="Z263" s="3">
        <v>259</v>
      </c>
      <c r="AA263" s="3">
        <f t="shared" ref="AA263:AA326" si="54">SUMIF(W:W,Z263,N:N)</f>
        <v>3.2299960309822398</v>
      </c>
      <c r="AB263" s="3">
        <f t="shared" ref="AB263:AB326" si="55">SUMIF(W:W,Z263,P:P)</f>
        <v>0.36900799906580034</v>
      </c>
      <c r="AC263" s="3">
        <f t="shared" ref="AC263:AD278" si="56">AC262+AA263</f>
        <v>1669.5204985836353</v>
      </c>
      <c r="AD263" s="3">
        <f t="shared" si="56"/>
        <v>376.38815904711572</v>
      </c>
    </row>
    <row r="264" spans="2:30" x14ac:dyDescent="0.2">
      <c r="B264" s="8" t="s">
        <v>53</v>
      </c>
      <c r="C264" s="7">
        <v>1800</v>
      </c>
      <c r="D264" s="8" t="s">
        <v>28</v>
      </c>
      <c r="E264" s="7" t="s">
        <v>46</v>
      </c>
      <c r="F264" s="8" t="s">
        <v>35</v>
      </c>
      <c r="G264" s="7" t="s">
        <v>51</v>
      </c>
      <c r="H264" s="8" t="s">
        <v>28</v>
      </c>
      <c r="I264" s="7" t="s">
        <v>28</v>
      </c>
      <c r="J264" s="8" t="s">
        <v>28</v>
      </c>
      <c r="K264" s="7" t="s">
        <v>37</v>
      </c>
      <c r="L264" s="8" t="s">
        <v>42</v>
      </c>
      <c r="M264" s="7" t="s">
        <v>28</v>
      </c>
      <c r="N264" s="8">
        <v>0.11274978615421155</v>
      </c>
      <c r="O264" s="7">
        <v>0</v>
      </c>
      <c r="P264" s="8">
        <f t="shared" si="48"/>
        <v>0</v>
      </c>
      <c r="Q264" s="7">
        <v>2.5</v>
      </c>
      <c r="R264" s="8">
        <f t="shared" si="49"/>
        <v>1</v>
      </c>
      <c r="S264" s="7" t="s">
        <v>29</v>
      </c>
      <c r="T264" s="8" t="str">
        <f t="shared" si="50"/>
        <v>No</v>
      </c>
      <c r="U264" s="7">
        <f t="shared" si="51"/>
        <v>0</v>
      </c>
      <c r="V264" s="8">
        <f t="shared" si="52"/>
        <v>1</v>
      </c>
      <c r="W264" s="7">
        <f t="shared" si="53"/>
        <v>549</v>
      </c>
      <c r="Z264" s="3">
        <v>260</v>
      </c>
      <c r="AA264" s="3">
        <f t="shared" si="54"/>
        <v>4.8670864247727019</v>
      </c>
      <c r="AB264" s="3">
        <f t="shared" si="55"/>
        <v>0.55351199859870059</v>
      </c>
      <c r="AC264" s="3">
        <f t="shared" si="56"/>
        <v>1674.387585008408</v>
      </c>
      <c r="AD264" s="3">
        <f t="shared" si="56"/>
        <v>376.94167104571443</v>
      </c>
    </row>
    <row r="265" spans="2:30" x14ac:dyDescent="0.2">
      <c r="B265" s="8" t="s">
        <v>53</v>
      </c>
      <c r="C265" s="7">
        <v>1800</v>
      </c>
      <c r="D265" s="8" t="s">
        <v>28</v>
      </c>
      <c r="E265" s="7" t="s">
        <v>43</v>
      </c>
      <c r="F265" s="8" t="s">
        <v>40</v>
      </c>
      <c r="G265" s="7" t="s">
        <v>51</v>
      </c>
      <c r="H265" s="8" t="s">
        <v>28</v>
      </c>
      <c r="I265" s="7" t="s">
        <v>28</v>
      </c>
      <c r="J265" s="8" t="s">
        <v>28</v>
      </c>
      <c r="K265" s="7" t="s">
        <v>37</v>
      </c>
      <c r="L265" s="8" t="s">
        <v>42</v>
      </c>
      <c r="M265" s="7" t="s">
        <v>28</v>
      </c>
      <c r="N265" s="8">
        <v>3.6857898487745226E-2</v>
      </c>
      <c r="O265" s="7">
        <v>0</v>
      </c>
      <c r="P265" s="8">
        <f t="shared" si="48"/>
        <v>0</v>
      </c>
      <c r="Q265" s="7">
        <v>2.5</v>
      </c>
      <c r="R265" s="8">
        <f t="shared" si="49"/>
        <v>1</v>
      </c>
      <c r="S265" s="7" t="s">
        <v>29</v>
      </c>
      <c r="T265" s="8" t="str">
        <f t="shared" si="50"/>
        <v>No</v>
      </c>
      <c r="U265" s="7">
        <f t="shared" si="51"/>
        <v>0</v>
      </c>
      <c r="V265" s="8">
        <f t="shared" si="52"/>
        <v>1</v>
      </c>
      <c r="W265" s="7">
        <f t="shared" si="53"/>
        <v>549</v>
      </c>
      <c r="Z265" s="3">
        <v>261</v>
      </c>
      <c r="AA265" s="3">
        <f t="shared" si="54"/>
        <v>42.696705685222895</v>
      </c>
      <c r="AB265" s="3">
        <f t="shared" si="55"/>
        <v>4.7971039878554045</v>
      </c>
      <c r="AC265" s="3">
        <f t="shared" si="56"/>
        <v>1717.0842906936309</v>
      </c>
      <c r="AD265" s="3">
        <f t="shared" si="56"/>
        <v>381.73877503356982</v>
      </c>
    </row>
    <row r="266" spans="2:30" x14ac:dyDescent="0.2">
      <c r="B266" s="8" t="s">
        <v>53</v>
      </c>
      <c r="C266" s="7">
        <v>1800</v>
      </c>
      <c r="D266" s="8" t="s">
        <v>28</v>
      </c>
      <c r="E266" s="7" t="s">
        <v>43</v>
      </c>
      <c r="F266" s="8" t="s">
        <v>35</v>
      </c>
      <c r="G266" s="7" t="s">
        <v>51</v>
      </c>
      <c r="H266" s="8" t="s">
        <v>28</v>
      </c>
      <c r="I266" s="7" t="s">
        <v>28</v>
      </c>
      <c r="J266" s="8" t="s">
        <v>28</v>
      </c>
      <c r="K266" s="7" t="s">
        <v>37</v>
      </c>
      <c r="L266" s="8" t="s">
        <v>42</v>
      </c>
      <c r="M266" s="7" t="s">
        <v>28</v>
      </c>
      <c r="N266" s="8">
        <v>0.35706456544011478</v>
      </c>
      <c r="O266" s="7">
        <v>0</v>
      </c>
      <c r="P266" s="8">
        <f t="shared" si="48"/>
        <v>0</v>
      </c>
      <c r="Q266" s="7">
        <v>2.5</v>
      </c>
      <c r="R266" s="8">
        <f t="shared" si="49"/>
        <v>1</v>
      </c>
      <c r="S266" s="7" t="s">
        <v>29</v>
      </c>
      <c r="T266" s="8" t="str">
        <f t="shared" si="50"/>
        <v>No</v>
      </c>
      <c r="U266" s="7">
        <f t="shared" si="51"/>
        <v>0</v>
      </c>
      <c r="V266" s="8">
        <f t="shared" si="52"/>
        <v>1</v>
      </c>
      <c r="W266" s="7">
        <f t="shared" si="53"/>
        <v>549</v>
      </c>
      <c r="Z266" s="3">
        <v>262</v>
      </c>
      <c r="AA266" s="3">
        <f t="shared" si="54"/>
        <v>42.735512231002623</v>
      </c>
      <c r="AB266" s="3">
        <f t="shared" si="55"/>
        <v>4.7971039878554045</v>
      </c>
      <c r="AC266" s="3">
        <f t="shared" si="56"/>
        <v>1759.8198029246334</v>
      </c>
      <c r="AD266" s="3">
        <f t="shared" si="56"/>
        <v>386.53587902142522</v>
      </c>
    </row>
    <row r="267" spans="2:30" x14ac:dyDescent="0.2">
      <c r="B267" s="8" t="s">
        <v>53</v>
      </c>
      <c r="C267" s="7">
        <v>1850</v>
      </c>
      <c r="D267" s="8" t="s">
        <v>28</v>
      </c>
      <c r="E267" s="7" t="s">
        <v>39</v>
      </c>
      <c r="F267" s="8" t="s">
        <v>40</v>
      </c>
      <c r="G267" s="7" t="s">
        <v>51</v>
      </c>
      <c r="H267" s="8" t="s">
        <v>28</v>
      </c>
      <c r="I267" s="7" t="s">
        <v>28</v>
      </c>
      <c r="J267" s="8" t="s">
        <v>28</v>
      </c>
      <c r="K267" s="7" t="s">
        <v>37</v>
      </c>
      <c r="L267" s="8" t="s">
        <v>42</v>
      </c>
      <c r="M267" s="7" t="s">
        <v>28</v>
      </c>
      <c r="N267" s="8">
        <v>0.18909234347432449</v>
      </c>
      <c r="O267" s="7">
        <v>0</v>
      </c>
      <c r="P267" s="8">
        <f t="shared" si="48"/>
        <v>0</v>
      </c>
      <c r="Q267" s="7">
        <v>2.5</v>
      </c>
      <c r="R267" s="8">
        <f t="shared" si="49"/>
        <v>1</v>
      </c>
      <c r="S267" s="7" t="s">
        <v>29</v>
      </c>
      <c r="T267" s="8" t="str">
        <f t="shared" si="50"/>
        <v>No</v>
      </c>
      <c r="U267" s="7">
        <f t="shared" si="51"/>
        <v>0</v>
      </c>
      <c r="V267" s="8">
        <f t="shared" si="52"/>
        <v>1</v>
      </c>
      <c r="W267" s="7">
        <f t="shared" si="53"/>
        <v>549</v>
      </c>
      <c r="Z267" s="3">
        <v>263</v>
      </c>
      <c r="AA267" s="3">
        <f t="shared" si="54"/>
        <v>1.6470901482599529</v>
      </c>
      <c r="AB267" s="3">
        <f t="shared" si="55"/>
        <v>0.18450399953290017</v>
      </c>
      <c r="AC267" s="3">
        <f t="shared" si="56"/>
        <v>1761.4668930728933</v>
      </c>
      <c r="AD267" s="3">
        <f t="shared" si="56"/>
        <v>386.72038302095814</v>
      </c>
    </row>
    <row r="268" spans="2:30" x14ac:dyDescent="0.2">
      <c r="B268" s="8" t="s">
        <v>53</v>
      </c>
      <c r="C268" s="7">
        <v>1850</v>
      </c>
      <c r="D268" s="8" t="s">
        <v>28</v>
      </c>
      <c r="E268" s="7" t="s">
        <v>39</v>
      </c>
      <c r="F268" s="8" t="s">
        <v>35</v>
      </c>
      <c r="G268" s="7" t="s">
        <v>51</v>
      </c>
      <c r="H268" s="8" t="s">
        <v>28</v>
      </c>
      <c r="I268" s="7" t="s">
        <v>28</v>
      </c>
      <c r="J268" s="8" t="s">
        <v>28</v>
      </c>
      <c r="K268" s="7" t="s">
        <v>37</v>
      </c>
      <c r="L268" s="8" t="s">
        <v>42</v>
      </c>
      <c r="M268" s="7" t="s">
        <v>28</v>
      </c>
      <c r="N268" s="8">
        <v>20.228347978108285</v>
      </c>
      <c r="O268" s="7">
        <v>0</v>
      </c>
      <c r="P268" s="8">
        <f t="shared" si="48"/>
        <v>0</v>
      </c>
      <c r="Q268" s="7">
        <v>2.5</v>
      </c>
      <c r="R268" s="8">
        <f t="shared" si="49"/>
        <v>1</v>
      </c>
      <c r="S268" s="7" t="s">
        <v>29</v>
      </c>
      <c r="T268" s="8" t="str">
        <f t="shared" si="50"/>
        <v>No</v>
      </c>
      <c r="U268" s="7">
        <f t="shared" si="51"/>
        <v>0</v>
      </c>
      <c r="V268" s="8">
        <f t="shared" si="52"/>
        <v>1</v>
      </c>
      <c r="W268" s="7">
        <f t="shared" si="53"/>
        <v>549</v>
      </c>
      <c r="Z268" s="3">
        <v>264</v>
      </c>
      <c r="AA268" s="3">
        <f t="shared" si="54"/>
        <v>1.6608874449814726</v>
      </c>
      <c r="AB268" s="3">
        <f t="shared" si="55"/>
        <v>0.18450399953290017</v>
      </c>
      <c r="AC268" s="3">
        <f t="shared" si="56"/>
        <v>1763.1277805178747</v>
      </c>
      <c r="AD268" s="3">
        <f t="shared" si="56"/>
        <v>386.90488702049106</v>
      </c>
    </row>
    <row r="269" spans="2:30" x14ac:dyDescent="0.2">
      <c r="B269" s="8" t="s">
        <v>53</v>
      </c>
      <c r="C269" s="7">
        <v>1850</v>
      </c>
      <c r="D269" s="8" t="s">
        <v>28</v>
      </c>
      <c r="E269" s="7" t="s">
        <v>34</v>
      </c>
      <c r="F269" s="8" t="s">
        <v>35</v>
      </c>
      <c r="G269" s="7" t="s">
        <v>51</v>
      </c>
      <c r="H269" s="8" t="s">
        <v>28</v>
      </c>
      <c r="I269" s="7" t="s">
        <v>28</v>
      </c>
      <c r="J269" s="8" t="s">
        <v>28</v>
      </c>
      <c r="K269" s="7" t="s">
        <v>37</v>
      </c>
      <c r="L269" s="8" t="s">
        <v>42</v>
      </c>
      <c r="M269" s="7" t="s">
        <v>28</v>
      </c>
      <c r="N269" s="8">
        <v>0.49617575202346592</v>
      </c>
      <c r="O269" s="7">
        <v>0</v>
      </c>
      <c r="P269" s="8">
        <f t="shared" si="48"/>
        <v>0</v>
      </c>
      <c r="Q269" s="7">
        <v>2.5</v>
      </c>
      <c r="R269" s="8">
        <f t="shared" si="49"/>
        <v>1</v>
      </c>
      <c r="S269" s="7" t="s">
        <v>29</v>
      </c>
      <c r="T269" s="8" t="str">
        <f t="shared" si="50"/>
        <v>No</v>
      </c>
      <c r="U269" s="7">
        <f t="shared" si="51"/>
        <v>0</v>
      </c>
      <c r="V269" s="8">
        <f t="shared" si="52"/>
        <v>1</v>
      </c>
      <c r="W269" s="7">
        <f t="shared" si="53"/>
        <v>549</v>
      </c>
      <c r="Z269" s="3">
        <v>265</v>
      </c>
      <c r="AA269" s="3">
        <f t="shared" si="54"/>
        <v>1.687234008369388</v>
      </c>
      <c r="AB269" s="3">
        <f t="shared" si="55"/>
        <v>0.18450399953290017</v>
      </c>
      <c r="AC269" s="3">
        <f t="shared" si="56"/>
        <v>1764.8150145262441</v>
      </c>
      <c r="AD269" s="3">
        <f t="shared" si="56"/>
        <v>387.08939102002398</v>
      </c>
    </row>
    <row r="270" spans="2:30" x14ac:dyDescent="0.2">
      <c r="B270" s="8" t="s">
        <v>53</v>
      </c>
      <c r="C270" s="7">
        <v>1850</v>
      </c>
      <c r="D270" s="8" t="s">
        <v>28</v>
      </c>
      <c r="E270" s="7" t="s">
        <v>46</v>
      </c>
      <c r="F270" s="8" t="s">
        <v>35</v>
      </c>
      <c r="G270" s="7" t="s">
        <v>51</v>
      </c>
      <c r="H270" s="8" t="s">
        <v>28</v>
      </c>
      <c r="I270" s="7" t="s">
        <v>28</v>
      </c>
      <c r="J270" s="8" t="s">
        <v>28</v>
      </c>
      <c r="K270" s="7" t="s">
        <v>37</v>
      </c>
      <c r="L270" s="8" t="s">
        <v>42</v>
      </c>
      <c r="M270" s="7" t="s">
        <v>28</v>
      </c>
      <c r="N270" s="8">
        <v>0.16730619247906675</v>
      </c>
      <c r="O270" s="7">
        <v>0</v>
      </c>
      <c r="P270" s="8">
        <f t="shared" si="48"/>
        <v>0</v>
      </c>
      <c r="Q270" s="7">
        <v>2.5</v>
      </c>
      <c r="R270" s="8">
        <f t="shared" si="49"/>
        <v>1</v>
      </c>
      <c r="S270" s="7" t="s">
        <v>29</v>
      </c>
      <c r="T270" s="8" t="str">
        <f t="shared" si="50"/>
        <v>No</v>
      </c>
      <c r="U270" s="7">
        <f t="shared" si="51"/>
        <v>0</v>
      </c>
      <c r="V270" s="8">
        <f t="shared" si="52"/>
        <v>1</v>
      </c>
      <c r="W270" s="7">
        <f t="shared" si="53"/>
        <v>549</v>
      </c>
      <c r="Z270" s="3">
        <v>266</v>
      </c>
      <c r="AA270" s="3">
        <f t="shared" si="54"/>
        <v>1.6905583133553721</v>
      </c>
      <c r="AB270" s="3">
        <f t="shared" si="55"/>
        <v>0.18450399953290017</v>
      </c>
      <c r="AC270" s="3">
        <f t="shared" si="56"/>
        <v>1766.5055728395994</v>
      </c>
      <c r="AD270" s="3">
        <f t="shared" si="56"/>
        <v>387.2738950195569</v>
      </c>
    </row>
    <row r="271" spans="2:30" x14ac:dyDescent="0.2">
      <c r="B271" s="8" t="s">
        <v>53</v>
      </c>
      <c r="C271" s="7">
        <v>1850</v>
      </c>
      <c r="D271" s="8" t="s">
        <v>28</v>
      </c>
      <c r="E271" s="7" t="s">
        <v>43</v>
      </c>
      <c r="F271" s="8" t="s">
        <v>35</v>
      </c>
      <c r="G271" s="7" t="s">
        <v>51</v>
      </c>
      <c r="H271" s="8" t="s">
        <v>28</v>
      </c>
      <c r="I271" s="7" t="s">
        <v>28</v>
      </c>
      <c r="J271" s="8" t="s">
        <v>28</v>
      </c>
      <c r="K271" s="7" t="s">
        <v>37</v>
      </c>
      <c r="L271" s="8" t="s">
        <v>42</v>
      </c>
      <c r="M271" s="7" t="s">
        <v>28</v>
      </c>
      <c r="N271" s="8">
        <v>2.445303012838131</v>
      </c>
      <c r="O271" s="7">
        <v>0</v>
      </c>
      <c r="P271" s="8">
        <f t="shared" si="48"/>
        <v>0</v>
      </c>
      <c r="Q271" s="7">
        <v>2.5</v>
      </c>
      <c r="R271" s="8">
        <f t="shared" si="49"/>
        <v>1</v>
      </c>
      <c r="S271" s="7" t="s">
        <v>29</v>
      </c>
      <c r="T271" s="8" t="str">
        <f t="shared" si="50"/>
        <v>No</v>
      </c>
      <c r="U271" s="7">
        <f t="shared" si="51"/>
        <v>0</v>
      </c>
      <c r="V271" s="8">
        <f t="shared" si="52"/>
        <v>1</v>
      </c>
      <c r="W271" s="7">
        <f t="shared" si="53"/>
        <v>549</v>
      </c>
      <c r="Z271" s="3">
        <v>267</v>
      </c>
      <c r="AA271" s="3">
        <f t="shared" si="54"/>
        <v>3.4022948442011178</v>
      </c>
      <c r="AB271" s="3">
        <f t="shared" si="55"/>
        <v>0.36900799906580034</v>
      </c>
      <c r="AC271" s="3">
        <f t="shared" si="56"/>
        <v>1769.9078676838005</v>
      </c>
      <c r="AD271" s="3">
        <f t="shared" si="56"/>
        <v>387.64290301862269</v>
      </c>
    </row>
    <row r="272" spans="2:30" x14ac:dyDescent="0.2">
      <c r="B272" s="8" t="s">
        <v>53</v>
      </c>
      <c r="C272" s="7">
        <v>1890</v>
      </c>
      <c r="D272" s="8" t="s">
        <v>28</v>
      </c>
      <c r="E272" s="7" t="s">
        <v>39</v>
      </c>
      <c r="F272" s="8" t="s">
        <v>35</v>
      </c>
      <c r="G272" s="7" t="s">
        <v>51</v>
      </c>
      <c r="H272" s="8" t="s">
        <v>28</v>
      </c>
      <c r="I272" s="7" t="s">
        <v>28</v>
      </c>
      <c r="J272" s="8" t="s">
        <v>28</v>
      </c>
      <c r="K272" s="7" t="s">
        <v>37</v>
      </c>
      <c r="L272" s="8" t="s">
        <v>42</v>
      </c>
      <c r="M272" s="7" t="s">
        <v>28</v>
      </c>
      <c r="N272" s="8">
        <v>1.0122962063253227</v>
      </c>
      <c r="O272" s="7">
        <v>0</v>
      </c>
      <c r="P272" s="8">
        <f t="shared" si="48"/>
        <v>0</v>
      </c>
      <c r="Q272" s="7">
        <v>2.5</v>
      </c>
      <c r="R272" s="8">
        <f t="shared" si="49"/>
        <v>1</v>
      </c>
      <c r="S272" s="7" t="s">
        <v>29</v>
      </c>
      <c r="T272" s="8" t="str">
        <f t="shared" si="50"/>
        <v>No</v>
      </c>
      <c r="U272" s="7">
        <f t="shared" si="51"/>
        <v>0</v>
      </c>
      <c r="V272" s="8">
        <f t="shared" si="52"/>
        <v>1</v>
      </c>
      <c r="W272" s="7">
        <f t="shared" si="53"/>
        <v>549</v>
      </c>
      <c r="Z272" s="3">
        <v>268</v>
      </c>
      <c r="AA272" s="3">
        <f t="shared" si="54"/>
        <v>8.5060981488027156</v>
      </c>
      <c r="AB272" s="3">
        <f t="shared" si="55"/>
        <v>0.9225199976645011</v>
      </c>
      <c r="AC272" s="3">
        <f t="shared" si="56"/>
        <v>1778.4139658326033</v>
      </c>
      <c r="AD272" s="3">
        <f t="shared" si="56"/>
        <v>388.56542301628718</v>
      </c>
    </row>
    <row r="273" spans="2:30" x14ac:dyDescent="0.2">
      <c r="B273" s="8" t="s">
        <v>53</v>
      </c>
      <c r="C273" s="7">
        <v>1900</v>
      </c>
      <c r="D273" s="8" t="s">
        <v>28</v>
      </c>
      <c r="E273" s="7" t="s">
        <v>39</v>
      </c>
      <c r="F273" s="8" t="s">
        <v>35</v>
      </c>
      <c r="G273" s="7" t="s">
        <v>51</v>
      </c>
      <c r="H273" s="8" t="s">
        <v>28</v>
      </c>
      <c r="I273" s="7" t="s">
        <v>28</v>
      </c>
      <c r="J273" s="8" t="s">
        <v>28</v>
      </c>
      <c r="K273" s="7" t="s">
        <v>37</v>
      </c>
      <c r="L273" s="8" t="s">
        <v>42</v>
      </c>
      <c r="M273" s="7" t="s">
        <v>28</v>
      </c>
      <c r="N273" s="8">
        <v>0.41414106993846944</v>
      </c>
      <c r="O273" s="7">
        <v>0</v>
      </c>
      <c r="P273" s="8">
        <f t="shared" si="48"/>
        <v>0</v>
      </c>
      <c r="Q273" s="7">
        <v>2.5</v>
      </c>
      <c r="R273" s="8">
        <f t="shared" si="49"/>
        <v>1</v>
      </c>
      <c r="S273" s="7" t="s">
        <v>29</v>
      </c>
      <c r="T273" s="8" t="str">
        <f t="shared" si="50"/>
        <v>No</v>
      </c>
      <c r="U273" s="7">
        <f t="shared" si="51"/>
        <v>0</v>
      </c>
      <c r="V273" s="8">
        <f t="shared" si="52"/>
        <v>1</v>
      </c>
      <c r="W273" s="7">
        <f t="shared" si="53"/>
        <v>549</v>
      </c>
      <c r="Z273" s="3">
        <v>269</v>
      </c>
      <c r="AA273" s="3">
        <f t="shared" si="54"/>
        <v>18.758809283677678</v>
      </c>
      <c r="AB273" s="3">
        <f t="shared" si="55"/>
        <v>2.0295439948619021</v>
      </c>
      <c r="AC273" s="3">
        <f t="shared" si="56"/>
        <v>1797.1727751162809</v>
      </c>
      <c r="AD273" s="3">
        <f t="shared" si="56"/>
        <v>390.59496701114909</v>
      </c>
    </row>
    <row r="274" spans="2:30" x14ac:dyDescent="0.2">
      <c r="B274" s="8" t="s">
        <v>53</v>
      </c>
      <c r="C274" s="7">
        <v>1910</v>
      </c>
      <c r="D274" s="8" t="s">
        <v>28</v>
      </c>
      <c r="E274" s="7" t="s">
        <v>39</v>
      </c>
      <c r="F274" s="8" t="s">
        <v>35</v>
      </c>
      <c r="G274" s="7" t="s">
        <v>51</v>
      </c>
      <c r="H274" s="8" t="s">
        <v>28</v>
      </c>
      <c r="I274" s="7" t="s">
        <v>28</v>
      </c>
      <c r="J274" s="8" t="s">
        <v>28</v>
      </c>
      <c r="K274" s="7" t="s">
        <v>37</v>
      </c>
      <c r="L274" s="8" t="s">
        <v>42</v>
      </c>
      <c r="M274" s="7" t="s">
        <v>28</v>
      </c>
      <c r="N274" s="8">
        <v>10.501309359012616</v>
      </c>
      <c r="O274" s="7">
        <v>0</v>
      </c>
      <c r="P274" s="8">
        <f t="shared" si="48"/>
        <v>0</v>
      </c>
      <c r="Q274" s="7">
        <v>2.5</v>
      </c>
      <c r="R274" s="8">
        <f t="shared" si="49"/>
        <v>1</v>
      </c>
      <c r="S274" s="7" t="s">
        <v>29</v>
      </c>
      <c r="T274" s="8" t="str">
        <f t="shared" si="50"/>
        <v>No</v>
      </c>
      <c r="U274" s="7">
        <f t="shared" si="51"/>
        <v>0</v>
      </c>
      <c r="V274" s="8">
        <f t="shared" si="52"/>
        <v>1</v>
      </c>
      <c r="W274" s="7">
        <f t="shared" si="53"/>
        <v>549</v>
      </c>
      <c r="Z274" s="3">
        <v>270</v>
      </c>
      <c r="AA274" s="3">
        <f t="shared" si="54"/>
        <v>5.140315699474761</v>
      </c>
      <c r="AB274" s="3">
        <f t="shared" si="55"/>
        <v>0.55351199859870059</v>
      </c>
      <c r="AC274" s="3">
        <f t="shared" si="56"/>
        <v>1802.3130908157557</v>
      </c>
      <c r="AD274" s="3">
        <f t="shared" si="56"/>
        <v>391.1484790097478</v>
      </c>
    </row>
    <row r="275" spans="2:30" x14ac:dyDescent="0.2">
      <c r="B275" s="8" t="s">
        <v>53</v>
      </c>
      <c r="C275" s="7">
        <v>1910</v>
      </c>
      <c r="D275" s="8" t="s">
        <v>28</v>
      </c>
      <c r="E275" s="7" t="s">
        <v>34</v>
      </c>
      <c r="F275" s="8" t="s">
        <v>35</v>
      </c>
      <c r="G275" s="7" t="s">
        <v>51</v>
      </c>
      <c r="H275" s="8" t="s">
        <v>28</v>
      </c>
      <c r="I275" s="7" t="s">
        <v>28</v>
      </c>
      <c r="J275" s="8" t="s">
        <v>28</v>
      </c>
      <c r="K275" s="7" t="s">
        <v>37</v>
      </c>
      <c r="L275" s="8" t="s">
        <v>42</v>
      </c>
      <c r="M275" s="7" t="s">
        <v>28</v>
      </c>
      <c r="N275" s="8">
        <v>0.2800294932703451</v>
      </c>
      <c r="O275" s="7">
        <v>0</v>
      </c>
      <c r="P275" s="8">
        <f t="shared" si="48"/>
        <v>0</v>
      </c>
      <c r="Q275" s="7">
        <v>2.5</v>
      </c>
      <c r="R275" s="8">
        <f t="shared" si="49"/>
        <v>1</v>
      </c>
      <c r="S275" s="7" t="s">
        <v>29</v>
      </c>
      <c r="T275" s="8" t="str">
        <f t="shared" si="50"/>
        <v>No</v>
      </c>
      <c r="U275" s="7">
        <f t="shared" si="51"/>
        <v>0</v>
      </c>
      <c r="V275" s="8">
        <f t="shared" si="52"/>
        <v>1</v>
      </c>
      <c r="W275" s="7">
        <f t="shared" si="53"/>
        <v>549</v>
      </c>
      <c r="Z275" s="3">
        <v>271</v>
      </c>
      <c r="AA275" s="3">
        <f t="shared" si="54"/>
        <v>226.70526613226434</v>
      </c>
      <c r="AB275" s="3">
        <f t="shared" si="55"/>
        <v>23.985519939277026</v>
      </c>
      <c r="AC275" s="3">
        <f t="shared" si="56"/>
        <v>2029.01835694802</v>
      </c>
      <c r="AD275" s="3">
        <f t="shared" si="56"/>
        <v>415.13399894902483</v>
      </c>
    </row>
    <row r="276" spans="2:30" x14ac:dyDescent="0.2">
      <c r="B276" s="8" t="s">
        <v>53</v>
      </c>
      <c r="C276" s="7">
        <v>1910</v>
      </c>
      <c r="D276" s="8" t="s">
        <v>28</v>
      </c>
      <c r="E276" s="7" t="s">
        <v>46</v>
      </c>
      <c r="F276" s="8" t="s">
        <v>35</v>
      </c>
      <c r="G276" s="7" t="s">
        <v>51</v>
      </c>
      <c r="H276" s="8" t="s">
        <v>28</v>
      </c>
      <c r="I276" s="7" t="s">
        <v>28</v>
      </c>
      <c r="J276" s="8" t="s">
        <v>28</v>
      </c>
      <c r="K276" s="7" t="s">
        <v>37</v>
      </c>
      <c r="L276" s="8" t="s">
        <v>42</v>
      </c>
      <c r="M276" s="7" t="s">
        <v>28</v>
      </c>
      <c r="N276" s="8">
        <v>4.7750592350950194E-2</v>
      </c>
      <c r="O276" s="7">
        <v>0</v>
      </c>
      <c r="P276" s="8">
        <f t="shared" si="48"/>
        <v>0</v>
      </c>
      <c r="Q276" s="7">
        <v>2.5</v>
      </c>
      <c r="R276" s="8">
        <f t="shared" si="49"/>
        <v>1</v>
      </c>
      <c r="S276" s="7" t="s">
        <v>29</v>
      </c>
      <c r="T276" s="8" t="str">
        <f t="shared" si="50"/>
        <v>No</v>
      </c>
      <c r="U276" s="7">
        <f t="shared" si="51"/>
        <v>0</v>
      </c>
      <c r="V276" s="8">
        <f t="shared" si="52"/>
        <v>1</v>
      </c>
      <c r="W276" s="7">
        <f t="shared" si="53"/>
        <v>549</v>
      </c>
      <c r="Z276" s="3">
        <v>272</v>
      </c>
      <c r="AA276" s="3">
        <f t="shared" si="54"/>
        <v>32.043960514041594</v>
      </c>
      <c r="AB276" s="3">
        <f t="shared" si="55"/>
        <v>3.3210719915922038</v>
      </c>
      <c r="AC276" s="3">
        <f t="shared" si="56"/>
        <v>2061.0623174620614</v>
      </c>
      <c r="AD276" s="3">
        <f t="shared" si="56"/>
        <v>418.45507094061702</v>
      </c>
    </row>
    <row r="277" spans="2:30" x14ac:dyDescent="0.2">
      <c r="B277" s="8" t="s">
        <v>53</v>
      </c>
      <c r="C277" s="7">
        <v>1910</v>
      </c>
      <c r="D277" s="8" t="s">
        <v>28</v>
      </c>
      <c r="E277" s="7" t="s">
        <v>43</v>
      </c>
      <c r="F277" s="8" t="s">
        <v>35</v>
      </c>
      <c r="G277" s="7" t="s">
        <v>51</v>
      </c>
      <c r="H277" s="8" t="s">
        <v>28</v>
      </c>
      <c r="I277" s="7" t="s">
        <v>28</v>
      </c>
      <c r="J277" s="8" t="s">
        <v>28</v>
      </c>
      <c r="K277" s="7" t="s">
        <v>37</v>
      </c>
      <c r="L277" s="8" t="s">
        <v>42</v>
      </c>
      <c r="M277" s="7" t="s">
        <v>28</v>
      </c>
      <c r="N277" s="8">
        <v>1.4274745026298392</v>
      </c>
      <c r="O277" s="7">
        <v>0</v>
      </c>
      <c r="P277" s="8">
        <f t="shared" si="48"/>
        <v>0</v>
      </c>
      <c r="Q277" s="7">
        <v>2.5</v>
      </c>
      <c r="R277" s="8">
        <f t="shared" si="49"/>
        <v>1</v>
      </c>
      <c r="S277" s="7" t="s">
        <v>29</v>
      </c>
      <c r="T277" s="8" t="str">
        <f t="shared" si="50"/>
        <v>No</v>
      </c>
      <c r="U277" s="7">
        <f t="shared" si="51"/>
        <v>0</v>
      </c>
      <c r="V277" s="8">
        <f t="shared" si="52"/>
        <v>1</v>
      </c>
      <c r="W277" s="7">
        <f t="shared" si="53"/>
        <v>549</v>
      </c>
      <c r="Z277" s="3">
        <v>273</v>
      </c>
      <c r="AA277" s="3">
        <f t="shared" si="54"/>
        <v>1.8133534358905494</v>
      </c>
      <c r="AB277" s="3">
        <f t="shared" si="55"/>
        <v>0.18450399953290017</v>
      </c>
      <c r="AC277" s="3">
        <f t="shared" si="56"/>
        <v>2062.8756708979517</v>
      </c>
      <c r="AD277" s="3">
        <f t="shared" si="56"/>
        <v>418.63957494014994</v>
      </c>
    </row>
    <row r="278" spans="2:30" x14ac:dyDescent="0.2">
      <c r="B278" s="8" t="s">
        <v>53</v>
      </c>
      <c r="C278" s="7">
        <v>1920</v>
      </c>
      <c r="D278" s="8" t="s">
        <v>28</v>
      </c>
      <c r="E278" s="7" t="s">
        <v>39</v>
      </c>
      <c r="F278" s="8" t="s">
        <v>35</v>
      </c>
      <c r="G278" s="7" t="s">
        <v>51</v>
      </c>
      <c r="H278" s="8" t="s">
        <v>28</v>
      </c>
      <c r="I278" s="7" t="s">
        <v>28</v>
      </c>
      <c r="J278" s="8" t="s">
        <v>28</v>
      </c>
      <c r="K278" s="7" t="s">
        <v>37</v>
      </c>
      <c r="L278" s="8" t="s">
        <v>42</v>
      </c>
      <c r="M278" s="7" t="s">
        <v>28</v>
      </c>
      <c r="N278" s="8">
        <v>0.43978963157361517</v>
      </c>
      <c r="O278" s="7">
        <v>0</v>
      </c>
      <c r="P278" s="8">
        <f t="shared" si="48"/>
        <v>0</v>
      </c>
      <c r="Q278" s="7">
        <v>2.5</v>
      </c>
      <c r="R278" s="8">
        <f t="shared" si="49"/>
        <v>1</v>
      </c>
      <c r="S278" s="7" t="s">
        <v>29</v>
      </c>
      <c r="T278" s="8" t="str">
        <f t="shared" si="50"/>
        <v>No</v>
      </c>
      <c r="U278" s="7">
        <f t="shared" si="51"/>
        <v>0</v>
      </c>
      <c r="V278" s="8">
        <f t="shared" si="52"/>
        <v>1</v>
      </c>
      <c r="W278" s="7">
        <f t="shared" si="53"/>
        <v>549</v>
      </c>
      <c r="Z278" s="3">
        <v>274</v>
      </c>
      <c r="AA278" s="3">
        <f t="shared" si="54"/>
        <v>3.6551382321840431</v>
      </c>
      <c r="AB278" s="3">
        <f t="shared" si="55"/>
        <v>0.36900799906580034</v>
      </c>
      <c r="AC278" s="3">
        <f t="shared" si="56"/>
        <v>2066.5308091301358</v>
      </c>
      <c r="AD278" s="3">
        <f t="shared" si="56"/>
        <v>419.00858293921573</v>
      </c>
    </row>
    <row r="279" spans="2:30" x14ac:dyDescent="0.2">
      <c r="B279" s="8" t="s">
        <v>53</v>
      </c>
      <c r="C279" s="7">
        <v>1920</v>
      </c>
      <c r="D279" s="8" t="s">
        <v>28</v>
      </c>
      <c r="E279" s="7" t="s">
        <v>43</v>
      </c>
      <c r="F279" s="8" t="s">
        <v>35</v>
      </c>
      <c r="G279" s="7" t="s">
        <v>51</v>
      </c>
      <c r="H279" s="8" t="s">
        <v>28</v>
      </c>
      <c r="I279" s="7" t="s">
        <v>28</v>
      </c>
      <c r="J279" s="8" t="s">
        <v>28</v>
      </c>
      <c r="K279" s="7" t="s">
        <v>37</v>
      </c>
      <c r="L279" s="8" t="s">
        <v>42</v>
      </c>
      <c r="M279" s="7" t="s">
        <v>28</v>
      </c>
      <c r="N279" s="8">
        <v>0.51086818641858711</v>
      </c>
      <c r="O279" s="7">
        <v>0</v>
      </c>
      <c r="P279" s="8">
        <f t="shared" si="48"/>
        <v>0</v>
      </c>
      <c r="Q279" s="7">
        <v>2.5</v>
      </c>
      <c r="R279" s="8">
        <f t="shared" si="49"/>
        <v>1</v>
      </c>
      <c r="S279" s="7" t="s">
        <v>29</v>
      </c>
      <c r="T279" s="8" t="str">
        <f t="shared" si="50"/>
        <v>No</v>
      </c>
      <c r="U279" s="7">
        <f t="shared" si="51"/>
        <v>0</v>
      </c>
      <c r="V279" s="8">
        <f t="shared" si="52"/>
        <v>1</v>
      </c>
      <c r="W279" s="7">
        <f t="shared" si="53"/>
        <v>549</v>
      </c>
      <c r="Z279" s="3">
        <v>275</v>
      </c>
      <c r="AA279" s="3">
        <f t="shared" si="54"/>
        <v>18.279364991549727</v>
      </c>
      <c r="AB279" s="3">
        <f t="shared" si="55"/>
        <v>1.8450399953290022</v>
      </c>
      <c r="AC279" s="3">
        <f t="shared" ref="AC279:AD294" si="57">AC278+AA279</f>
        <v>2084.8101741216856</v>
      </c>
      <c r="AD279" s="3">
        <f t="shared" si="57"/>
        <v>420.85362293454472</v>
      </c>
    </row>
    <row r="280" spans="2:30" x14ac:dyDescent="0.2">
      <c r="B280" s="8" t="s">
        <v>53</v>
      </c>
      <c r="C280" s="7">
        <v>1930</v>
      </c>
      <c r="D280" s="8" t="s">
        <v>28</v>
      </c>
      <c r="E280" s="7" t="s">
        <v>39</v>
      </c>
      <c r="F280" s="8" t="s">
        <v>35</v>
      </c>
      <c r="G280" s="7" t="s">
        <v>51</v>
      </c>
      <c r="H280" s="8" t="s">
        <v>28</v>
      </c>
      <c r="I280" s="7" t="s">
        <v>28</v>
      </c>
      <c r="J280" s="8" t="s">
        <v>28</v>
      </c>
      <c r="K280" s="7" t="s">
        <v>37</v>
      </c>
      <c r="L280" s="8" t="s">
        <v>42</v>
      </c>
      <c r="M280" s="7" t="s">
        <v>28</v>
      </c>
      <c r="N280" s="8">
        <v>0.49658667209247503</v>
      </c>
      <c r="O280" s="7">
        <v>0</v>
      </c>
      <c r="P280" s="8">
        <f t="shared" si="48"/>
        <v>0</v>
      </c>
      <c r="Q280" s="7">
        <v>2.5</v>
      </c>
      <c r="R280" s="8">
        <f t="shared" si="49"/>
        <v>1</v>
      </c>
      <c r="S280" s="7" t="s">
        <v>29</v>
      </c>
      <c r="T280" s="8" t="str">
        <f t="shared" si="50"/>
        <v>No</v>
      </c>
      <c r="U280" s="7">
        <f t="shared" si="51"/>
        <v>0</v>
      </c>
      <c r="V280" s="8">
        <f t="shared" si="52"/>
        <v>1</v>
      </c>
      <c r="W280" s="7">
        <f t="shared" si="53"/>
        <v>549</v>
      </c>
      <c r="Z280" s="3">
        <v>276</v>
      </c>
      <c r="AA280" s="3">
        <f t="shared" si="54"/>
        <v>98.445824245982436</v>
      </c>
      <c r="AB280" s="3">
        <f t="shared" si="55"/>
        <v>9.7787119752437111</v>
      </c>
      <c r="AC280" s="3">
        <f t="shared" si="57"/>
        <v>2183.2559983676679</v>
      </c>
      <c r="AD280" s="3">
        <f t="shared" si="57"/>
        <v>430.63233490978843</v>
      </c>
    </row>
    <row r="281" spans="2:30" x14ac:dyDescent="0.2">
      <c r="B281" s="8" t="s">
        <v>53</v>
      </c>
      <c r="C281" s="7">
        <v>1940</v>
      </c>
      <c r="D281" s="8" t="s">
        <v>28</v>
      </c>
      <c r="E281" s="7" t="s">
        <v>39</v>
      </c>
      <c r="F281" s="8" t="s">
        <v>35</v>
      </c>
      <c r="G281" s="7" t="s">
        <v>51</v>
      </c>
      <c r="H281" s="8" t="s">
        <v>28</v>
      </c>
      <c r="I281" s="7" t="s">
        <v>28</v>
      </c>
      <c r="J281" s="8" t="s">
        <v>28</v>
      </c>
      <c r="K281" s="7" t="s">
        <v>37</v>
      </c>
      <c r="L281" s="8" t="s">
        <v>42</v>
      </c>
      <c r="M281" s="7" t="s">
        <v>28</v>
      </c>
      <c r="N281" s="8">
        <v>5.2331025713170156</v>
      </c>
      <c r="O281" s="7">
        <v>0</v>
      </c>
      <c r="P281" s="8">
        <f t="shared" si="48"/>
        <v>0</v>
      </c>
      <c r="Q281" s="7">
        <v>2.5</v>
      </c>
      <c r="R281" s="8">
        <f t="shared" si="49"/>
        <v>1</v>
      </c>
      <c r="S281" s="7" t="s">
        <v>29</v>
      </c>
      <c r="T281" s="8" t="str">
        <f t="shared" si="50"/>
        <v>No</v>
      </c>
      <c r="U281" s="7">
        <f t="shared" si="51"/>
        <v>0</v>
      </c>
      <c r="V281" s="8">
        <f t="shared" si="52"/>
        <v>1</v>
      </c>
      <c r="W281" s="7">
        <f t="shared" si="53"/>
        <v>549</v>
      </c>
      <c r="Z281" s="3">
        <v>277</v>
      </c>
      <c r="AA281" s="3">
        <f t="shared" si="54"/>
        <v>1.8675056700281079</v>
      </c>
      <c r="AB281" s="3">
        <f t="shared" si="55"/>
        <v>0.18450399953290017</v>
      </c>
      <c r="AC281" s="3">
        <f t="shared" si="57"/>
        <v>2185.123504037696</v>
      </c>
      <c r="AD281" s="3">
        <f t="shared" si="57"/>
        <v>430.81683890932135</v>
      </c>
    </row>
    <row r="282" spans="2:30" x14ac:dyDescent="0.2">
      <c r="B282" s="8" t="s">
        <v>53</v>
      </c>
      <c r="C282" s="7">
        <v>1940</v>
      </c>
      <c r="D282" s="8" t="s">
        <v>28</v>
      </c>
      <c r="E282" s="7" t="s">
        <v>46</v>
      </c>
      <c r="F282" s="8" t="s">
        <v>35</v>
      </c>
      <c r="G282" s="7" t="s">
        <v>51</v>
      </c>
      <c r="H282" s="8" t="s">
        <v>28</v>
      </c>
      <c r="I282" s="7" t="s">
        <v>28</v>
      </c>
      <c r="J282" s="8" t="s">
        <v>28</v>
      </c>
      <c r="K282" s="7" t="s">
        <v>37</v>
      </c>
      <c r="L282" s="8" t="s">
        <v>42</v>
      </c>
      <c r="M282" s="7" t="s">
        <v>28</v>
      </c>
      <c r="N282" s="8">
        <v>3.232152340184035E-2</v>
      </c>
      <c r="O282" s="7">
        <v>0</v>
      </c>
      <c r="P282" s="8">
        <f t="shared" si="48"/>
        <v>0</v>
      </c>
      <c r="Q282" s="7">
        <v>2.5</v>
      </c>
      <c r="R282" s="8">
        <f t="shared" si="49"/>
        <v>1</v>
      </c>
      <c r="S282" s="7" t="s">
        <v>29</v>
      </c>
      <c r="T282" s="8" t="str">
        <f t="shared" si="50"/>
        <v>No</v>
      </c>
      <c r="U282" s="7">
        <f t="shared" si="51"/>
        <v>0</v>
      </c>
      <c r="V282" s="8">
        <f t="shared" si="52"/>
        <v>1</v>
      </c>
      <c r="W282" s="7">
        <f t="shared" si="53"/>
        <v>549</v>
      </c>
      <c r="Z282" s="3">
        <v>278</v>
      </c>
      <c r="AA282" s="3">
        <f t="shared" si="54"/>
        <v>1.8712132569909377</v>
      </c>
      <c r="AB282" s="3">
        <f t="shared" si="55"/>
        <v>0.18450399953290017</v>
      </c>
      <c r="AC282" s="3">
        <f t="shared" si="57"/>
        <v>2186.9947172946868</v>
      </c>
      <c r="AD282" s="3">
        <f t="shared" si="57"/>
        <v>431.00134290885427</v>
      </c>
    </row>
    <row r="283" spans="2:30" x14ac:dyDescent="0.2">
      <c r="B283" s="8" t="s">
        <v>53</v>
      </c>
      <c r="C283" s="7">
        <v>1940</v>
      </c>
      <c r="D283" s="8" t="s">
        <v>28</v>
      </c>
      <c r="E283" s="7" t="s">
        <v>43</v>
      </c>
      <c r="F283" s="8" t="s">
        <v>35</v>
      </c>
      <c r="G283" s="7" t="s">
        <v>51</v>
      </c>
      <c r="H283" s="8" t="s">
        <v>28</v>
      </c>
      <c r="I283" s="7" t="s">
        <v>28</v>
      </c>
      <c r="J283" s="8" t="s">
        <v>28</v>
      </c>
      <c r="K283" s="7" t="s">
        <v>37</v>
      </c>
      <c r="L283" s="8" t="s">
        <v>42</v>
      </c>
      <c r="M283" s="7" t="s">
        <v>28</v>
      </c>
      <c r="N283" s="8">
        <v>1.3666059697776651</v>
      </c>
      <c r="O283" s="7">
        <v>0</v>
      </c>
      <c r="P283" s="8">
        <f t="shared" si="48"/>
        <v>0</v>
      </c>
      <c r="Q283" s="7">
        <v>2.5</v>
      </c>
      <c r="R283" s="8">
        <f t="shared" si="49"/>
        <v>1</v>
      </c>
      <c r="S283" s="7" t="s">
        <v>29</v>
      </c>
      <c r="T283" s="8" t="str">
        <f t="shared" si="50"/>
        <v>No</v>
      </c>
      <c r="U283" s="7">
        <f t="shared" si="51"/>
        <v>0</v>
      </c>
      <c r="V283" s="8">
        <f t="shared" si="52"/>
        <v>1</v>
      </c>
      <c r="W283" s="7">
        <f t="shared" si="53"/>
        <v>549</v>
      </c>
      <c r="Z283" s="3">
        <v>279</v>
      </c>
      <c r="AA283" s="3">
        <f t="shared" si="54"/>
        <v>1.8774679059435679</v>
      </c>
      <c r="AB283" s="3">
        <f t="shared" si="55"/>
        <v>0.18450399953290017</v>
      </c>
      <c r="AC283" s="3">
        <f t="shared" si="57"/>
        <v>2188.8721852006302</v>
      </c>
      <c r="AD283" s="3">
        <f t="shared" si="57"/>
        <v>431.18584690838719</v>
      </c>
    </row>
    <row r="284" spans="2:30" x14ac:dyDescent="0.2">
      <c r="B284" s="8" t="s">
        <v>53</v>
      </c>
      <c r="C284" s="7">
        <v>1950</v>
      </c>
      <c r="D284" s="8" t="s">
        <v>28</v>
      </c>
      <c r="E284" s="7" t="s">
        <v>39</v>
      </c>
      <c r="F284" s="8" t="s">
        <v>35</v>
      </c>
      <c r="G284" s="7" t="s">
        <v>51</v>
      </c>
      <c r="H284" s="8" t="s">
        <v>28</v>
      </c>
      <c r="I284" s="7" t="s">
        <v>28</v>
      </c>
      <c r="J284" s="8" t="s">
        <v>28</v>
      </c>
      <c r="K284" s="7" t="s">
        <v>37</v>
      </c>
      <c r="L284" s="8" t="s">
        <v>42</v>
      </c>
      <c r="M284" s="7" t="s">
        <v>28</v>
      </c>
      <c r="N284" s="8">
        <v>3.761449025143928E-2</v>
      </c>
      <c r="O284" s="7">
        <v>0</v>
      </c>
      <c r="P284" s="8">
        <f t="shared" si="48"/>
        <v>0</v>
      </c>
      <c r="Q284" s="7">
        <v>2.5</v>
      </c>
      <c r="R284" s="8">
        <f t="shared" si="49"/>
        <v>1</v>
      </c>
      <c r="S284" s="7" t="s">
        <v>29</v>
      </c>
      <c r="T284" s="8" t="str">
        <f t="shared" si="50"/>
        <v>No</v>
      </c>
      <c r="U284" s="7">
        <f t="shared" si="51"/>
        <v>0</v>
      </c>
      <c r="V284" s="8">
        <f t="shared" si="52"/>
        <v>1</v>
      </c>
      <c r="W284" s="7">
        <f t="shared" si="53"/>
        <v>549</v>
      </c>
      <c r="Z284" s="3">
        <v>280</v>
      </c>
      <c r="AA284" s="3">
        <f t="shared" si="54"/>
        <v>1.8935774468423301</v>
      </c>
      <c r="AB284" s="3">
        <f t="shared" si="55"/>
        <v>0.18450399953290017</v>
      </c>
      <c r="AC284" s="3">
        <f t="shared" si="57"/>
        <v>2190.7657626474725</v>
      </c>
      <c r="AD284" s="3">
        <f t="shared" si="57"/>
        <v>431.37035090792011</v>
      </c>
    </row>
    <row r="285" spans="2:30" x14ac:dyDescent="0.2">
      <c r="B285" s="8" t="s">
        <v>53</v>
      </c>
      <c r="C285" s="7">
        <v>1960</v>
      </c>
      <c r="D285" s="8" t="s">
        <v>28</v>
      </c>
      <c r="E285" s="7" t="s">
        <v>39</v>
      </c>
      <c r="F285" s="8" t="s">
        <v>35</v>
      </c>
      <c r="G285" s="7" t="s">
        <v>51</v>
      </c>
      <c r="H285" s="8" t="s">
        <v>28</v>
      </c>
      <c r="I285" s="7" t="s">
        <v>28</v>
      </c>
      <c r="J285" s="8" t="s">
        <v>28</v>
      </c>
      <c r="K285" s="7" t="s">
        <v>37</v>
      </c>
      <c r="L285" s="8" t="s">
        <v>42</v>
      </c>
      <c r="M285" s="7" t="s">
        <v>28</v>
      </c>
      <c r="N285" s="8">
        <v>1.4516269355087608</v>
      </c>
      <c r="O285" s="7">
        <v>0</v>
      </c>
      <c r="P285" s="8">
        <f t="shared" si="48"/>
        <v>0</v>
      </c>
      <c r="Q285" s="7">
        <v>2.5</v>
      </c>
      <c r="R285" s="8">
        <f t="shared" si="49"/>
        <v>1</v>
      </c>
      <c r="S285" s="7" t="s">
        <v>29</v>
      </c>
      <c r="T285" s="8" t="str">
        <f t="shared" si="50"/>
        <v>No</v>
      </c>
      <c r="U285" s="7">
        <f t="shared" si="51"/>
        <v>0</v>
      </c>
      <c r="V285" s="8">
        <f t="shared" si="52"/>
        <v>1</v>
      </c>
      <c r="W285" s="7">
        <f t="shared" si="53"/>
        <v>549</v>
      </c>
      <c r="Z285" s="3">
        <v>281</v>
      </c>
      <c r="AA285" s="3">
        <f t="shared" si="54"/>
        <v>3.7876177335784531</v>
      </c>
      <c r="AB285" s="3">
        <f t="shared" si="55"/>
        <v>0.36900799906580034</v>
      </c>
      <c r="AC285" s="3">
        <f t="shared" si="57"/>
        <v>2194.5533803810508</v>
      </c>
      <c r="AD285" s="3">
        <f t="shared" si="57"/>
        <v>431.7393589069859</v>
      </c>
    </row>
    <row r="286" spans="2:30" x14ac:dyDescent="0.2">
      <c r="B286" s="8" t="s">
        <v>53</v>
      </c>
      <c r="C286" s="7">
        <v>1960</v>
      </c>
      <c r="D286" s="8" t="s">
        <v>28</v>
      </c>
      <c r="E286" s="7" t="s">
        <v>46</v>
      </c>
      <c r="F286" s="8" t="s">
        <v>35</v>
      </c>
      <c r="G286" s="7" t="s">
        <v>51</v>
      </c>
      <c r="H286" s="8" t="s">
        <v>28</v>
      </c>
      <c r="I286" s="7" t="s">
        <v>28</v>
      </c>
      <c r="J286" s="8" t="s">
        <v>28</v>
      </c>
      <c r="K286" s="7" t="s">
        <v>37</v>
      </c>
      <c r="L286" s="8" t="s">
        <v>42</v>
      </c>
      <c r="M286" s="7" t="s">
        <v>28</v>
      </c>
      <c r="N286" s="8">
        <v>8.7670972380402473E-2</v>
      </c>
      <c r="O286" s="7">
        <v>0</v>
      </c>
      <c r="P286" s="8">
        <f t="shared" si="48"/>
        <v>0</v>
      </c>
      <c r="Q286" s="7">
        <v>2.5</v>
      </c>
      <c r="R286" s="8">
        <f t="shared" si="49"/>
        <v>1</v>
      </c>
      <c r="S286" s="7" t="s">
        <v>29</v>
      </c>
      <c r="T286" s="8" t="str">
        <f t="shared" si="50"/>
        <v>No</v>
      </c>
      <c r="U286" s="7">
        <f t="shared" si="51"/>
        <v>0</v>
      </c>
      <c r="V286" s="8">
        <f t="shared" si="52"/>
        <v>1</v>
      </c>
      <c r="W286" s="7">
        <f t="shared" si="53"/>
        <v>549</v>
      </c>
      <c r="Z286" s="3">
        <v>282</v>
      </c>
      <c r="AA286" s="3">
        <f t="shared" si="54"/>
        <v>7.6098593038272044</v>
      </c>
      <c r="AB286" s="3">
        <f t="shared" si="55"/>
        <v>0.73801599813160068</v>
      </c>
      <c r="AC286" s="3">
        <f t="shared" si="57"/>
        <v>2202.1632396848781</v>
      </c>
      <c r="AD286" s="3">
        <f t="shared" si="57"/>
        <v>432.47737490511747</v>
      </c>
    </row>
    <row r="287" spans="2:30" x14ac:dyDescent="0.2">
      <c r="B287" s="8" t="s">
        <v>53</v>
      </c>
      <c r="C287" s="7">
        <v>1960</v>
      </c>
      <c r="D287" s="8" t="s">
        <v>28</v>
      </c>
      <c r="E287" s="7" t="s">
        <v>43</v>
      </c>
      <c r="F287" s="8" t="s">
        <v>35</v>
      </c>
      <c r="G287" s="7" t="s">
        <v>51</v>
      </c>
      <c r="H287" s="8" t="s">
        <v>28</v>
      </c>
      <c r="I287" s="7" t="s">
        <v>28</v>
      </c>
      <c r="J287" s="8" t="s">
        <v>28</v>
      </c>
      <c r="K287" s="7" t="s">
        <v>37</v>
      </c>
      <c r="L287" s="8" t="s">
        <v>42</v>
      </c>
      <c r="M287" s="7" t="s">
        <v>28</v>
      </c>
      <c r="N287" s="8">
        <v>0.6088458988358898</v>
      </c>
      <c r="O287" s="7">
        <v>0</v>
      </c>
      <c r="P287" s="8">
        <f t="shared" si="48"/>
        <v>0</v>
      </c>
      <c r="Q287" s="7">
        <v>2.5</v>
      </c>
      <c r="R287" s="8">
        <f t="shared" si="49"/>
        <v>1</v>
      </c>
      <c r="S287" s="7" t="s">
        <v>29</v>
      </c>
      <c r="T287" s="8" t="str">
        <f t="shared" si="50"/>
        <v>No</v>
      </c>
      <c r="U287" s="7">
        <f t="shared" si="51"/>
        <v>0</v>
      </c>
      <c r="V287" s="8">
        <f t="shared" si="52"/>
        <v>1</v>
      </c>
      <c r="W287" s="7">
        <f t="shared" si="53"/>
        <v>549</v>
      </c>
      <c r="Z287" s="3">
        <v>283</v>
      </c>
      <c r="AA287" s="3">
        <f t="shared" si="54"/>
        <v>19.2504780076254</v>
      </c>
      <c r="AB287" s="3">
        <f t="shared" si="55"/>
        <v>1.8450399953290022</v>
      </c>
      <c r="AC287" s="3">
        <f t="shared" si="57"/>
        <v>2221.4137176925037</v>
      </c>
      <c r="AD287" s="3">
        <f t="shared" si="57"/>
        <v>434.32241490044646</v>
      </c>
    </row>
    <row r="288" spans="2:30" x14ac:dyDescent="0.2">
      <c r="B288" s="8" t="s">
        <v>53</v>
      </c>
      <c r="C288" s="7">
        <v>1970</v>
      </c>
      <c r="D288" s="8" t="s">
        <v>28</v>
      </c>
      <c r="E288" s="7" t="s">
        <v>39</v>
      </c>
      <c r="F288" s="8" t="s">
        <v>35</v>
      </c>
      <c r="G288" s="7" t="s">
        <v>51</v>
      </c>
      <c r="H288" s="8" t="s">
        <v>28</v>
      </c>
      <c r="I288" s="7" t="s">
        <v>28</v>
      </c>
      <c r="J288" s="8" t="s">
        <v>28</v>
      </c>
      <c r="K288" s="7" t="s">
        <v>37</v>
      </c>
      <c r="L288" s="8" t="s">
        <v>42</v>
      </c>
      <c r="M288" s="7" t="s">
        <v>28</v>
      </c>
      <c r="N288" s="8">
        <v>0.1139217494203759</v>
      </c>
      <c r="O288" s="7">
        <v>0</v>
      </c>
      <c r="P288" s="8">
        <f t="shared" si="48"/>
        <v>0</v>
      </c>
      <c r="Q288" s="7">
        <v>2.5</v>
      </c>
      <c r="R288" s="8">
        <f t="shared" si="49"/>
        <v>1</v>
      </c>
      <c r="S288" s="7" t="s">
        <v>29</v>
      </c>
      <c r="T288" s="8" t="str">
        <f t="shared" si="50"/>
        <v>No</v>
      </c>
      <c r="U288" s="7">
        <f t="shared" si="51"/>
        <v>0</v>
      </c>
      <c r="V288" s="8">
        <f t="shared" si="52"/>
        <v>1</v>
      </c>
      <c r="W288" s="7">
        <f t="shared" si="53"/>
        <v>549</v>
      </c>
      <c r="Z288" s="3">
        <v>284</v>
      </c>
      <c r="AA288" s="3">
        <f t="shared" si="54"/>
        <v>81.862979507599121</v>
      </c>
      <c r="AB288" s="3">
        <f t="shared" si="55"/>
        <v>7.7491679803818068</v>
      </c>
      <c r="AC288" s="3">
        <f t="shared" si="57"/>
        <v>2303.2766972001027</v>
      </c>
      <c r="AD288" s="3">
        <f t="shared" si="57"/>
        <v>442.07158288082826</v>
      </c>
    </row>
    <row r="289" spans="2:30" x14ac:dyDescent="0.2">
      <c r="B289" s="8" t="s">
        <v>53</v>
      </c>
      <c r="C289" s="7">
        <v>1980</v>
      </c>
      <c r="D289" s="8" t="s">
        <v>28</v>
      </c>
      <c r="E289" s="7" t="s">
        <v>39</v>
      </c>
      <c r="F289" s="8" t="s">
        <v>40</v>
      </c>
      <c r="G289" s="7" t="s">
        <v>51</v>
      </c>
      <c r="H289" s="8" t="s">
        <v>28</v>
      </c>
      <c r="I289" s="7" t="s">
        <v>28</v>
      </c>
      <c r="J289" s="8" t="s">
        <v>28</v>
      </c>
      <c r="K289" s="7" t="s">
        <v>37</v>
      </c>
      <c r="L289" s="8" t="s">
        <v>42</v>
      </c>
      <c r="M289" s="7" t="s">
        <v>28</v>
      </c>
      <c r="N289" s="8">
        <v>5.6313599986049796E-2</v>
      </c>
      <c r="O289" s="7">
        <v>0</v>
      </c>
      <c r="P289" s="8">
        <f t="shared" si="48"/>
        <v>0</v>
      </c>
      <c r="Q289" s="7">
        <v>2.5</v>
      </c>
      <c r="R289" s="8">
        <f t="shared" si="49"/>
        <v>1</v>
      </c>
      <c r="S289" s="7" t="s">
        <v>29</v>
      </c>
      <c r="T289" s="8" t="str">
        <f t="shared" si="50"/>
        <v>No</v>
      </c>
      <c r="U289" s="7">
        <f t="shared" si="51"/>
        <v>0</v>
      </c>
      <c r="V289" s="8">
        <f t="shared" si="52"/>
        <v>1</v>
      </c>
      <c r="W289" s="7">
        <f t="shared" si="53"/>
        <v>549</v>
      </c>
      <c r="Z289" s="3">
        <v>285</v>
      </c>
      <c r="AA289" s="3">
        <f t="shared" si="54"/>
        <v>1.9553529507885947</v>
      </c>
      <c r="AB289" s="3">
        <f t="shared" si="55"/>
        <v>0.18450399953290017</v>
      </c>
      <c r="AC289" s="3">
        <f t="shared" si="57"/>
        <v>2305.2320501508912</v>
      </c>
      <c r="AD289" s="3">
        <f t="shared" si="57"/>
        <v>442.25608688036118</v>
      </c>
    </row>
    <row r="290" spans="2:30" x14ac:dyDescent="0.2">
      <c r="B290" s="8" t="s">
        <v>53</v>
      </c>
      <c r="C290" s="7">
        <v>1980</v>
      </c>
      <c r="D290" s="8" t="s">
        <v>28</v>
      </c>
      <c r="E290" s="7" t="s">
        <v>39</v>
      </c>
      <c r="F290" s="8" t="s">
        <v>35</v>
      </c>
      <c r="G290" s="7" t="s">
        <v>51</v>
      </c>
      <c r="H290" s="8" t="s">
        <v>28</v>
      </c>
      <c r="I290" s="7" t="s">
        <v>28</v>
      </c>
      <c r="J290" s="8" t="s">
        <v>28</v>
      </c>
      <c r="K290" s="7" t="s">
        <v>37</v>
      </c>
      <c r="L290" s="8" t="s">
        <v>42</v>
      </c>
      <c r="M290" s="7" t="s">
        <v>28</v>
      </c>
      <c r="N290" s="8">
        <v>3.9049260599599327</v>
      </c>
      <c r="O290" s="7">
        <v>0</v>
      </c>
      <c r="P290" s="8">
        <f t="shared" si="48"/>
        <v>0</v>
      </c>
      <c r="Q290" s="7">
        <v>2.5</v>
      </c>
      <c r="R290" s="8">
        <f t="shared" si="49"/>
        <v>1</v>
      </c>
      <c r="S290" s="7" t="s">
        <v>29</v>
      </c>
      <c r="T290" s="8" t="str">
        <f t="shared" si="50"/>
        <v>No</v>
      </c>
      <c r="U290" s="7">
        <f t="shared" si="51"/>
        <v>0</v>
      </c>
      <c r="V290" s="8">
        <f t="shared" si="52"/>
        <v>1</v>
      </c>
      <c r="W290" s="7">
        <f t="shared" si="53"/>
        <v>549</v>
      </c>
      <c r="Z290" s="3">
        <v>286</v>
      </c>
      <c r="AA290" s="3">
        <f t="shared" si="54"/>
        <v>203.59943212361466</v>
      </c>
      <c r="AB290" s="3">
        <f t="shared" si="55"/>
        <v>19.188415951421618</v>
      </c>
      <c r="AC290" s="3">
        <f t="shared" si="57"/>
        <v>2508.831482274506</v>
      </c>
      <c r="AD290" s="3">
        <f t="shared" si="57"/>
        <v>461.44450283178281</v>
      </c>
    </row>
    <row r="291" spans="2:30" x14ac:dyDescent="0.2">
      <c r="B291" s="8" t="s">
        <v>53</v>
      </c>
      <c r="C291" s="7">
        <v>1980</v>
      </c>
      <c r="D291" s="8" t="s">
        <v>28</v>
      </c>
      <c r="E291" s="7" t="s">
        <v>34</v>
      </c>
      <c r="F291" s="8" t="s">
        <v>35</v>
      </c>
      <c r="G291" s="7" t="s">
        <v>51</v>
      </c>
      <c r="H291" s="8" t="s">
        <v>28</v>
      </c>
      <c r="I291" s="7" t="s">
        <v>28</v>
      </c>
      <c r="J291" s="8" t="s">
        <v>28</v>
      </c>
      <c r="K291" s="7" t="s">
        <v>37</v>
      </c>
      <c r="L291" s="8" t="s">
        <v>42</v>
      </c>
      <c r="M291" s="7" t="s">
        <v>28</v>
      </c>
      <c r="N291" s="8">
        <v>0.19176420230695657</v>
      </c>
      <c r="O291" s="7">
        <v>0</v>
      </c>
      <c r="P291" s="8">
        <f t="shared" si="48"/>
        <v>0</v>
      </c>
      <c r="Q291" s="7">
        <v>2.5</v>
      </c>
      <c r="R291" s="8">
        <f t="shared" si="49"/>
        <v>1</v>
      </c>
      <c r="S291" s="7" t="s">
        <v>29</v>
      </c>
      <c r="T291" s="8" t="str">
        <f t="shared" si="50"/>
        <v>No</v>
      </c>
      <c r="U291" s="7">
        <f t="shared" si="51"/>
        <v>0</v>
      </c>
      <c r="V291" s="8">
        <f t="shared" si="52"/>
        <v>1</v>
      </c>
      <c r="W291" s="7">
        <f t="shared" si="53"/>
        <v>549</v>
      </c>
      <c r="Z291" s="3">
        <v>287</v>
      </c>
      <c r="AA291" s="3">
        <f t="shared" si="54"/>
        <v>39.476947798843447</v>
      </c>
      <c r="AB291" s="3">
        <f t="shared" si="55"/>
        <v>3.6900799906580044</v>
      </c>
      <c r="AC291" s="3">
        <f t="shared" si="57"/>
        <v>2548.3084300733494</v>
      </c>
      <c r="AD291" s="3">
        <f t="shared" si="57"/>
        <v>465.13458282244079</v>
      </c>
    </row>
    <row r="292" spans="2:30" x14ac:dyDescent="0.2">
      <c r="B292" s="8" t="s">
        <v>53</v>
      </c>
      <c r="C292" s="7">
        <v>1980</v>
      </c>
      <c r="D292" s="8" t="s">
        <v>28</v>
      </c>
      <c r="E292" s="7" t="s">
        <v>46</v>
      </c>
      <c r="F292" s="8" t="s">
        <v>35</v>
      </c>
      <c r="G292" s="7" t="s">
        <v>51</v>
      </c>
      <c r="H292" s="8" t="s">
        <v>28</v>
      </c>
      <c r="I292" s="7" t="s">
        <v>28</v>
      </c>
      <c r="J292" s="8" t="s">
        <v>28</v>
      </c>
      <c r="K292" s="7" t="s">
        <v>37</v>
      </c>
      <c r="L292" s="8" t="s">
        <v>42</v>
      </c>
      <c r="M292" s="7" t="s">
        <v>28</v>
      </c>
      <c r="N292" s="8">
        <v>1.6541470961370309E-2</v>
      </c>
      <c r="O292" s="7">
        <v>0</v>
      </c>
      <c r="P292" s="8">
        <f t="shared" si="48"/>
        <v>0</v>
      </c>
      <c r="Q292" s="7">
        <v>2.5</v>
      </c>
      <c r="R292" s="8">
        <f t="shared" si="49"/>
        <v>1</v>
      </c>
      <c r="S292" s="7" t="s">
        <v>29</v>
      </c>
      <c r="T292" s="8" t="str">
        <f t="shared" si="50"/>
        <v>No</v>
      </c>
      <c r="U292" s="7">
        <f t="shared" si="51"/>
        <v>0</v>
      </c>
      <c r="V292" s="8">
        <f t="shared" si="52"/>
        <v>1</v>
      </c>
      <c r="W292" s="7">
        <f t="shared" si="53"/>
        <v>549</v>
      </c>
      <c r="Z292" s="3">
        <v>288</v>
      </c>
      <c r="AA292" s="3">
        <f t="shared" si="54"/>
        <v>27.64741341360428</v>
      </c>
      <c r="AB292" s="3">
        <f t="shared" si="55"/>
        <v>2.5830559934606026</v>
      </c>
      <c r="AC292" s="3">
        <f t="shared" si="57"/>
        <v>2575.9558434869537</v>
      </c>
      <c r="AD292" s="3">
        <f t="shared" si="57"/>
        <v>467.71763881590141</v>
      </c>
    </row>
    <row r="293" spans="2:30" x14ac:dyDescent="0.2">
      <c r="B293" s="8" t="s">
        <v>53</v>
      </c>
      <c r="C293" s="7">
        <v>1980</v>
      </c>
      <c r="D293" s="8" t="s">
        <v>28</v>
      </c>
      <c r="E293" s="7" t="s">
        <v>43</v>
      </c>
      <c r="F293" s="8" t="s">
        <v>35</v>
      </c>
      <c r="G293" s="7" t="s">
        <v>51</v>
      </c>
      <c r="H293" s="8" t="s">
        <v>28</v>
      </c>
      <c r="I293" s="7" t="s">
        <v>28</v>
      </c>
      <c r="J293" s="8" t="s">
        <v>28</v>
      </c>
      <c r="K293" s="7" t="s">
        <v>37</v>
      </c>
      <c r="L293" s="8" t="s">
        <v>42</v>
      </c>
      <c r="M293" s="7" t="s">
        <v>28</v>
      </c>
      <c r="N293" s="8">
        <v>0.71926292005075598</v>
      </c>
      <c r="O293" s="7">
        <v>0</v>
      </c>
      <c r="P293" s="8">
        <f t="shared" si="48"/>
        <v>0</v>
      </c>
      <c r="Q293" s="7">
        <v>2.5</v>
      </c>
      <c r="R293" s="8">
        <f t="shared" si="49"/>
        <v>1</v>
      </c>
      <c r="S293" s="7" t="s">
        <v>29</v>
      </c>
      <c r="T293" s="8" t="str">
        <f t="shared" si="50"/>
        <v>No</v>
      </c>
      <c r="U293" s="7">
        <f t="shared" si="51"/>
        <v>0</v>
      </c>
      <c r="V293" s="8">
        <f t="shared" si="52"/>
        <v>1</v>
      </c>
      <c r="W293" s="7">
        <f t="shared" si="53"/>
        <v>549</v>
      </c>
      <c r="Z293" s="3">
        <v>289</v>
      </c>
      <c r="AA293" s="3">
        <f t="shared" si="54"/>
        <v>1.9781501699941013</v>
      </c>
      <c r="AB293" s="3">
        <f t="shared" si="55"/>
        <v>0.18450399953290017</v>
      </c>
      <c r="AC293" s="3">
        <f t="shared" si="57"/>
        <v>2577.9339936569477</v>
      </c>
      <c r="AD293" s="3">
        <f t="shared" si="57"/>
        <v>467.90214281543433</v>
      </c>
    </row>
    <row r="294" spans="2:30" x14ac:dyDescent="0.2">
      <c r="B294" s="8" t="s">
        <v>53</v>
      </c>
      <c r="C294" s="7">
        <v>1990</v>
      </c>
      <c r="D294" s="8" t="s">
        <v>28</v>
      </c>
      <c r="E294" s="7" t="s">
        <v>39</v>
      </c>
      <c r="F294" s="8" t="s">
        <v>40</v>
      </c>
      <c r="G294" s="7" t="s">
        <v>51</v>
      </c>
      <c r="H294" s="8" t="s">
        <v>28</v>
      </c>
      <c r="I294" s="7" t="s">
        <v>28</v>
      </c>
      <c r="J294" s="8" t="s">
        <v>28</v>
      </c>
      <c r="K294" s="7" t="s">
        <v>37</v>
      </c>
      <c r="L294" s="8" t="s">
        <v>42</v>
      </c>
      <c r="M294" s="7" t="s">
        <v>28</v>
      </c>
      <c r="N294" s="8">
        <v>6.9923492009236435E-2</v>
      </c>
      <c r="O294" s="7">
        <v>0</v>
      </c>
      <c r="P294" s="8">
        <f t="shared" si="48"/>
        <v>0</v>
      </c>
      <c r="Q294" s="7">
        <v>2.5</v>
      </c>
      <c r="R294" s="8">
        <f t="shared" si="49"/>
        <v>1</v>
      </c>
      <c r="S294" s="7" t="s">
        <v>29</v>
      </c>
      <c r="T294" s="8" t="str">
        <f t="shared" si="50"/>
        <v>No</v>
      </c>
      <c r="U294" s="7">
        <f t="shared" si="51"/>
        <v>0</v>
      </c>
      <c r="V294" s="8">
        <f t="shared" si="52"/>
        <v>1</v>
      </c>
      <c r="W294" s="7">
        <f t="shared" si="53"/>
        <v>549</v>
      </c>
      <c r="Z294" s="3">
        <v>290</v>
      </c>
      <c r="AA294" s="3">
        <f t="shared" si="54"/>
        <v>41.763878180882053</v>
      </c>
      <c r="AB294" s="3">
        <f t="shared" si="55"/>
        <v>3.8745839901909034</v>
      </c>
      <c r="AC294" s="3">
        <f t="shared" si="57"/>
        <v>2619.6978718378296</v>
      </c>
      <c r="AD294" s="3">
        <f t="shared" si="57"/>
        <v>471.77672680562523</v>
      </c>
    </row>
    <row r="295" spans="2:30" x14ac:dyDescent="0.2">
      <c r="B295" s="8" t="s">
        <v>53</v>
      </c>
      <c r="C295" s="7">
        <v>1990</v>
      </c>
      <c r="D295" s="8" t="s">
        <v>28</v>
      </c>
      <c r="E295" s="7" t="s">
        <v>39</v>
      </c>
      <c r="F295" s="8" t="s">
        <v>35</v>
      </c>
      <c r="G295" s="7" t="s">
        <v>51</v>
      </c>
      <c r="H295" s="8" t="s">
        <v>28</v>
      </c>
      <c r="I295" s="7" t="s">
        <v>28</v>
      </c>
      <c r="J295" s="8" t="s">
        <v>28</v>
      </c>
      <c r="K295" s="7" t="s">
        <v>37</v>
      </c>
      <c r="L295" s="8" t="s">
        <v>42</v>
      </c>
      <c r="M295" s="7" t="s">
        <v>28</v>
      </c>
      <c r="N295" s="8">
        <v>1.4799633506055319</v>
      </c>
      <c r="O295" s="7">
        <v>0</v>
      </c>
      <c r="P295" s="8">
        <f t="shared" si="48"/>
        <v>0</v>
      </c>
      <c r="Q295" s="7">
        <v>2.5</v>
      </c>
      <c r="R295" s="8">
        <f t="shared" si="49"/>
        <v>1</v>
      </c>
      <c r="S295" s="7" t="s">
        <v>29</v>
      </c>
      <c r="T295" s="8" t="str">
        <f t="shared" si="50"/>
        <v>No</v>
      </c>
      <c r="U295" s="7">
        <f t="shared" si="51"/>
        <v>0</v>
      </c>
      <c r="V295" s="8">
        <f t="shared" si="52"/>
        <v>1</v>
      </c>
      <c r="W295" s="7">
        <f t="shared" si="53"/>
        <v>549</v>
      </c>
      <c r="Z295" s="3">
        <v>291</v>
      </c>
      <c r="AA295" s="3">
        <f t="shared" si="54"/>
        <v>131.82360743425741</v>
      </c>
      <c r="AB295" s="3">
        <f t="shared" si="55"/>
        <v>12.177263969171412</v>
      </c>
      <c r="AC295" s="3">
        <f t="shared" ref="AC295:AD310" si="58">AC294+AA295</f>
        <v>2751.5214792720872</v>
      </c>
      <c r="AD295" s="3">
        <f t="shared" si="58"/>
        <v>483.95399077479664</v>
      </c>
    </row>
    <row r="296" spans="2:30" x14ac:dyDescent="0.2">
      <c r="B296" s="8" t="s">
        <v>53</v>
      </c>
      <c r="C296" s="7">
        <v>1990</v>
      </c>
      <c r="D296" s="8" t="s">
        <v>28</v>
      </c>
      <c r="E296" s="7" t="s">
        <v>43</v>
      </c>
      <c r="F296" s="8" t="s">
        <v>35</v>
      </c>
      <c r="G296" s="7" t="s">
        <v>51</v>
      </c>
      <c r="H296" s="8" t="s">
        <v>28</v>
      </c>
      <c r="I296" s="7" t="s">
        <v>28</v>
      </c>
      <c r="J296" s="8" t="s">
        <v>28</v>
      </c>
      <c r="K296" s="7" t="s">
        <v>37</v>
      </c>
      <c r="L296" s="8" t="s">
        <v>42</v>
      </c>
      <c r="M296" s="7" t="s">
        <v>28</v>
      </c>
      <c r="N296" s="8">
        <v>0.25218118019676888</v>
      </c>
      <c r="O296" s="7">
        <v>0</v>
      </c>
      <c r="P296" s="8">
        <f t="shared" si="48"/>
        <v>0</v>
      </c>
      <c r="Q296" s="7">
        <v>2.5</v>
      </c>
      <c r="R296" s="8">
        <f t="shared" si="49"/>
        <v>1</v>
      </c>
      <c r="S296" s="7" t="s">
        <v>29</v>
      </c>
      <c r="T296" s="8" t="str">
        <f t="shared" si="50"/>
        <v>No</v>
      </c>
      <c r="U296" s="7">
        <f t="shared" si="51"/>
        <v>0</v>
      </c>
      <c r="V296" s="8">
        <f t="shared" si="52"/>
        <v>1</v>
      </c>
      <c r="W296" s="7">
        <f t="shared" si="53"/>
        <v>549</v>
      </c>
      <c r="Z296" s="3">
        <v>292</v>
      </c>
      <c r="AA296" s="3">
        <f t="shared" si="54"/>
        <v>3.9959944706432413</v>
      </c>
      <c r="AB296" s="3">
        <f t="shared" si="55"/>
        <v>0.36900799906580034</v>
      </c>
      <c r="AC296" s="3">
        <f t="shared" si="58"/>
        <v>2755.5174737427305</v>
      </c>
      <c r="AD296" s="3">
        <f t="shared" si="58"/>
        <v>484.32299877386242</v>
      </c>
    </row>
    <row r="297" spans="2:30" x14ac:dyDescent="0.2">
      <c r="B297" s="8" t="s">
        <v>53</v>
      </c>
      <c r="C297" s="7">
        <v>2000</v>
      </c>
      <c r="D297" s="8" t="s">
        <v>28</v>
      </c>
      <c r="E297" s="7" t="s">
        <v>39</v>
      </c>
      <c r="F297" s="8" t="s">
        <v>35</v>
      </c>
      <c r="G297" s="7" t="s">
        <v>51</v>
      </c>
      <c r="H297" s="8" t="s">
        <v>28</v>
      </c>
      <c r="I297" s="7" t="s">
        <v>28</v>
      </c>
      <c r="J297" s="8" t="s">
        <v>28</v>
      </c>
      <c r="K297" s="7" t="s">
        <v>37</v>
      </c>
      <c r="L297" s="8" t="s">
        <v>42</v>
      </c>
      <c r="M297" s="7" t="s">
        <v>28</v>
      </c>
      <c r="N297" s="8">
        <v>3.884988438416479</v>
      </c>
      <c r="O297" s="7">
        <v>0</v>
      </c>
      <c r="P297" s="8">
        <f t="shared" si="48"/>
        <v>0</v>
      </c>
      <c r="Q297" s="7">
        <v>2.5</v>
      </c>
      <c r="R297" s="8">
        <f t="shared" si="49"/>
        <v>1</v>
      </c>
      <c r="S297" s="7" t="s">
        <v>29</v>
      </c>
      <c r="T297" s="8" t="str">
        <f t="shared" si="50"/>
        <v>No</v>
      </c>
      <c r="U297" s="7">
        <f t="shared" si="51"/>
        <v>0</v>
      </c>
      <c r="V297" s="8">
        <f t="shared" si="52"/>
        <v>1</v>
      </c>
      <c r="W297" s="7">
        <f t="shared" si="53"/>
        <v>549</v>
      </c>
      <c r="Z297" s="3">
        <v>293</v>
      </c>
      <c r="AA297" s="3">
        <f t="shared" si="54"/>
        <v>4.0095590891570527</v>
      </c>
      <c r="AB297" s="3">
        <f t="shared" si="55"/>
        <v>0.36900799906580034</v>
      </c>
      <c r="AC297" s="3">
        <f t="shared" si="58"/>
        <v>2759.5270328318875</v>
      </c>
      <c r="AD297" s="3">
        <f t="shared" si="58"/>
        <v>484.69200677292821</v>
      </c>
    </row>
    <row r="298" spans="2:30" x14ac:dyDescent="0.2">
      <c r="B298" s="8" t="s">
        <v>53</v>
      </c>
      <c r="C298" s="7">
        <v>2000</v>
      </c>
      <c r="D298" s="8" t="s">
        <v>28</v>
      </c>
      <c r="E298" s="7" t="s">
        <v>34</v>
      </c>
      <c r="F298" s="8" t="s">
        <v>35</v>
      </c>
      <c r="G298" s="7" t="s">
        <v>51</v>
      </c>
      <c r="H298" s="8" t="s">
        <v>28</v>
      </c>
      <c r="I298" s="7" t="s">
        <v>28</v>
      </c>
      <c r="J298" s="8" t="s">
        <v>28</v>
      </c>
      <c r="K298" s="7" t="s">
        <v>37</v>
      </c>
      <c r="L298" s="8" t="s">
        <v>42</v>
      </c>
      <c r="M298" s="7" t="s">
        <v>28</v>
      </c>
      <c r="N298" s="8">
        <v>8.5110123927526746E-2</v>
      </c>
      <c r="O298" s="7">
        <v>0</v>
      </c>
      <c r="P298" s="8">
        <f t="shared" si="48"/>
        <v>0</v>
      </c>
      <c r="Q298" s="7">
        <v>2.5</v>
      </c>
      <c r="R298" s="8">
        <f t="shared" si="49"/>
        <v>1</v>
      </c>
      <c r="S298" s="7" t="s">
        <v>29</v>
      </c>
      <c r="T298" s="8" t="str">
        <f t="shared" si="50"/>
        <v>No</v>
      </c>
      <c r="U298" s="7">
        <f t="shared" si="51"/>
        <v>0</v>
      </c>
      <c r="V298" s="8">
        <f t="shared" si="52"/>
        <v>1</v>
      </c>
      <c r="W298" s="7">
        <f t="shared" si="53"/>
        <v>549</v>
      </c>
      <c r="Z298" s="3">
        <v>294</v>
      </c>
      <c r="AA298" s="3">
        <f t="shared" si="54"/>
        <v>10.130801235614458</v>
      </c>
      <c r="AB298" s="3">
        <f t="shared" si="55"/>
        <v>0.9225199976645011</v>
      </c>
      <c r="AC298" s="3">
        <f t="shared" si="58"/>
        <v>2769.6578340675019</v>
      </c>
      <c r="AD298" s="3">
        <f t="shared" si="58"/>
        <v>485.6145267705927</v>
      </c>
    </row>
    <row r="299" spans="2:30" x14ac:dyDescent="0.2">
      <c r="B299" s="8" t="s">
        <v>53</v>
      </c>
      <c r="C299" s="7">
        <v>2000</v>
      </c>
      <c r="D299" s="8" t="s">
        <v>28</v>
      </c>
      <c r="E299" s="7" t="s">
        <v>43</v>
      </c>
      <c r="F299" s="8" t="s">
        <v>35</v>
      </c>
      <c r="G299" s="7" t="s">
        <v>51</v>
      </c>
      <c r="H299" s="8" t="s">
        <v>28</v>
      </c>
      <c r="I299" s="7" t="s">
        <v>28</v>
      </c>
      <c r="J299" s="8" t="s">
        <v>28</v>
      </c>
      <c r="K299" s="7" t="s">
        <v>37</v>
      </c>
      <c r="L299" s="8" t="s">
        <v>42</v>
      </c>
      <c r="M299" s="7" t="s">
        <v>28</v>
      </c>
      <c r="N299" s="8">
        <v>1.4151062074122287</v>
      </c>
      <c r="O299" s="7">
        <v>0</v>
      </c>
      <c r="P299" s="8">
        <f t="shared" si="48"/>
        <v>0</v>
      </c>
      <c r="Q299" s="7">
        <v>2.5</v>
      </c>
      <c r="R299" s="8">
        <f t="shared" si="49"/>
        <v>1</v>
      </c>
      <c r="S299" s="7" t="s">
        <v>29</v>
      </c>
      <c r="T299" s="8" t="str">
        <f t="shared" si="50"/>
        <v>No</v>
      </c>
      <c r="U299" s="7">
        <f t="shared" si="51"/>
        <v>0</v>
      </c>
      <c r="V299" s="8">
        <f t="shared" si="52"/>
        <v>1</v>
      </c>
      <c r="W299" s="7">
        <f t="shared" si="53"/>
        <v>549</v>
      </c>
      <c r="Z299" s="3">
        <v>295</v>
      </c>
      <c r="AA299" s="3">
        <f t="shared" si="54"/>
        <v>2.0476314024829252</v>
      </c>
      <c r="AB299" s="3">
        <f t="shared" si="55"/>
        <v>0.18450399953290017</v>
      </c>
      <c r="AC299" s="3">
        <f t="shared" si="58"/>
        <v>2771.705465469985</v>
      </c>
      <c r="AD299" s="3">
        <f t="shared" si="58"/>
        <v>485.79903077012563</v>
      </c>
    </row>
    <row r="300" spans="2:30" x14ac:dyDescent="0.2">
      <c r="B300" s="8" t="s">
        <v>53</v>
      </c>
      <c r="C300" s="7">
        <v>1800</v>
      </c>
      <c r="D300" s="8" t="s">
        <v>28</v>
      </c>
      <c r="E300" s="7" t="s">
        <v>39</v>
      </c>
      <c r="F300" s="8" t="s">
        <v>35</v>
      </c>
      <c r="G300" s="7" t="s">
        <v>51</v>
      </c>
      <c r="H300" s="8" t="s">
        <v>28</v>
      </c>
      <c r="I300" s="7" t="s">
        <v>28</v>
      </c>
      <c r="J300" s="8" t="s">
        <v>28</v>
      </c>
      <c r="K300" s="7" t="s">
        <v>37</v>
      </c>
      <c r="L300" s="8" t="s">
        <v>57</v>
      </c>
      <c r="M300" s="7" t="s">
        <v>28</v>
      </c>
      <c r="N300" s="8">
        <v>5.2464431555085478E-3</v>
      </c>
      <c r="O300" s="7">
        <v>0</v>
      </c>
      <c r="P300" s="8">
        <f t="shared" si="48"/>
        <v>0</v>
      </c>
      <c r="Q300" s="7">
        <v>2.5</v>
      </c>
      <c r="R300" s="8">
        <f t="shared" si="49"/>
        <v>1</v>
      </c>
      <c r="S300" s="7" t="s">
        <v>29</v>
      </c>
      <c r="T300" s="8" t="str">
        <f t="shared" si="50"/>
        <v>No</v>
      </c>
      <c r="U300" s="7">
        <f t="shared" si="51"/>
        <v>0</v>
      </c>
      <c r="V300" s="8">
        <f t="shared" si="52"/>
        <v>1</v>
      </c>
      <c r="W300" s="7">
        <f t="shared" si="53"/>
        <v>549</v>
      </c>
      <c r="Z300" s="3">
        <v>296</v>
      </c>
      <c r="AA300" s="3">
        <f t="shared" si="54"/>
        <v>4.1219929523213743</v>
      </c>
      <c r="AB300" s="3">
        <f t="shared" si="55"/>
        <v>0.36900799906580034</v>
      </c>
      <c r="AC300" s="3">
        <f t="shared" si="58"/>
        <v>2775.8274584223063</v>
      </c>
      <c r="AD300" s="3">
        <f t="shared" si="58"/>
        <v>486.16803876919141</v>
      </c>
    </row>
    <row r="301" spans="2:30" x14ac:dyDescent="0.2">
      <c r="B301" s="8" t="s">
        <v>53</v>
      </c>
      <c r="C301" s="7">
        <v>1800</v>
      </c>
      <c r="D301" s="8" t="s">
        <v>28</v>
      </c>
      <c r="E301" s="7" t="s">
        <v>39</v>
      </c>
      <c r="F301" s="8" t="s">
        <v>35</v>
      </c>
      <c r="G301" s="7" t="s">
        <v>51</v>
      </c>
      <c r="H301" s="8" t="s">
        <v>28</v>
      </c>
      <c r="I301" s="7" t="s">
        <v>28</v>
      </c>
      <c r="J301" s="8" t="s">
        <v>28</v>
      </c>
      <c r="K301" s="7" t="s">
        <v>37</v>
      </c>
      <c r="L301" s="8" t="s">
        <v>44</v>
      </c>
      <c r="M301" s="7" t="s">
        <v>28</v>
      </c>
      <c r="N301" s="8">
        <v>4.8812215439514919</v>
      </c>
      <c r="O301" s="7">
        <v>0</v>
      </c>
      <c r="P301" s="8">
        <f t="shared" si="48"/>
        <v>0</v>
      </c>
      <c r="Q301" s="7">
        <v>2.5</v>
      </c>
      <c r="R301" s="8">
        <f t="shared" si="49"/>
        <v>1</v>
      </c>
      <c r="S301" s="7" t="s">
        <v>29</v>
      </c>
      <c r="T301" s="8" t="str">
        <f t="shared" si="50"/>
        <v>No</v>
      </c>
      <c r="U301" s="7">
        <f t="shared" si="51"/>
        <v>0</v>
      </c>
      <c r="V301" s="8">
        <f t="shared" si="52"/>
        <v>1</v>
      </c>
      <c r="W301" s="7">
        <f t="shared" si="53"/>
        <v>549</v>
      </c>
      <c r="Z301" s="3">
        <v>297</v>
      </c>
      <c r="AA301" s="3">
        <f t="shared" si="54"/>
        <v>10.547818744300614</v>
      </c>
      <c r="AB301" s="3">
        <f t="shared" si="55"/>
        <v>0.9225199976645011</v>
      </c>
      <c r="AC301" s="3">
        <f t="shared" si="58"/>
        <v>2786.3752771666068</v>
      </c>
      <c r="AD301" s="3">
        <f t="shared" si="58"/>
        <v>487.09055876685591</v>
      </c>
    </row>
    <row r="302" spans="2:30" x14ac:dyDescent="0.2">
      <c r="B302" s="8" t="s">
        <v>53</v>
      </c>
      <c r="C302" s="7">
        <v>1800</v>
      </c>
      <c r="D302" s="8" t="s">
        <v>28</v>
      </c>
      <c r="E302" s="7" t="s">
        <v>34</v>
      </c>
      <c r="F302" s="8" t="s">
        <v>35</v>
      </c>
      <c r="G302" s="7" t="s">
        <v>51</v>
      </c>
      <c r="H302" s="8" t="s">
        <v>28</v>
      </c>
      <c r="I302" s="7" t="s">
        <v>28</v>
      </c>
      <c r="J302" s="8" t="s">
        <v>28</v>
      </c>
      <c r="K302" s="7" t="s">
        <v>37</v>
      </c>
      <c r="L302" s="8" t="s">
        <v>44</v>
      </c>
      <c r="M302" s="7" t="s">
        <v>28</v>
      </c>
      <c r="N302" s="8">
        <v>2.037331531730872E-2</v>
      </c>
      <c r="O302" s="7">
        <v>0</v>
      </c>
      <c r="P302" s="8">
        <f t="shared" si="48"/>
        <v>0</v>
      </c>
      <c r="Q302" s="7">
        <v>2.5</v>
      </c>
      <c r="R302" s="8">
        <f t="shared" si="49"/>
        <v>1</v>
      </c>
      <c r="S302" s="7" t="s">
        <v>29</v>
      </c>
      <c r="T302" s="8" t="str">
        <f t="shared" si="50"/>
        <v>No</v>
      </c>
      <c r="U302" s="7">
        <f t="shared" si="51"/>
        <v>0</v>
      </c>
      <c r="V302" s="8">
        <f t="shared" si="52"/>
        <v>1</v>
      </c>
      <c r="W302" s="7">
        <f t="shared" si="53"/>
        <v>549</v>
      </c>
      <c r="Z302" s="3">
        <v>298</v>
      </c>
      <c r="AA302" s="3">
        <f t="shared" si="54"/>
        <v>2.1250621256175912</v>
      </c>
      <c r="AB302" s="3">
        <f t="shared" si="55"/>
        <v>0.18450399953290017</v>
      </c>
      <c r="AC302" s="3">
        <f t="shared" si="58"/>
        <v>2788.5003392922245</v>
      </c>
      <c r="AD302" s="3">
        <f t="shared" si="58"/>
        <v>487.27506276638883</v>
      </c>
    </row>
    <row r="303" spans="2:30" x14ac:dyDescent="0.2">
      <c r="B303" s="8" t="s">
        <v>53</v>
      </c>
      <c r="C303" s="7">
        <v>1800</v>
      </c>
      <c r="D303" s="8" t="s">
        <v>28</v>
      </c>
      <c r="E303" s="7" t="s">
        <v>46</v>
      </c>
      <c r="F303" s="8" t="s">
        <v>35</v>
      </c>
      <c r="G303" s="7" t="s">
        <v>51</v>
      </c>
      <c r="H303" s="8" t="s">
        <v>28</v>
      </c>
      <c r="I303" s="7" t="s">
        <v>28</v>
      </c>
      <c r="J303" s="8" t="s">
        <v>28</v>
      </c>
      <c r="K303" s="7" t="s">
        <v>37</v>
      </c>
      <c r="L303" s="8" t="s">
        <v>44</v>
      </c>
      <c r="M303" s="7" t="s">
        <v>28</v>
      </c>
      <c r="N303" s="8">
        <v>1.7255345915464858E-2</v>
      </c>
      <c r="O303" s="7">
        <v>0</v>
      </c>
      <c r="P303" s="8">
        <f t="shared" si="48"/>
        <v>0</v>
      </c>
      <c r="Q303" s="7">
        <v>2.5</v>
      </c>
      <c r="R303" s="8">
        <f t="shared" si="49"/>
        <v>1</v>
      </c>
      <c r="S303" s="7" t="s">
        <v>29</v>
      </c>
      <c r="T303" s="8" t="str">
        <f t="shared" si="50"/>
        <v>No</v>
      </c>
      <c r="U303" s="7">
        <f t="shared" si="51"/>
        <v>0</v>
      </c>
      <c r="V303" s="8">
        <f t="shared" si="52"/>
        <v>1</v>
      </c>
      <c r="W303" s="7">
        <f t="shared" si="53"/>
        <v>549</v>
      </c>
      <c r="Z303" s="3">
        <v>299</v>
      </c>
      <c r="AA303" s="3">
        <f t="shared" si="54"/>
        <v>4.3865361402378502</v>
      </c>
      <c r="AB303" s="3">
        <f t="shared" si="55"/>
        <v>0.36900799906580034</v>
      </c>
      <c r="AC303" s="3">
        <f t="shared" si="58"/>
        <v>2792.8868754324621</v>
      </c>
      <c r="AD303" s="3">
        <f t="shared" si="58"/>
        <v>487.64407076545461</v>
      </c>
    </row>
    <row r="304" spans="2:30" x14ac:dyDescent="0.2">
      <c r="B304" s="8" t="s">
        <v>53</v>
      </c>
      <c r="C304" s="7">
        <v>1800</v>
      </c>
      <c r="D304" s="8" t="s">
        <v>28</v>
      </c>
      <c r="E304" s="7" t="s">
        <v>43</v>
      </c>
      <c r="F304" s="8" t="s">
        <v>35</v>
      </c>
      <c r="G304" s="7" t="s">
        <v>51</v>
      </c>
      <c r="H304" s="8" t="s">
        <v>28</v>
      </c>
      <c r="I304" s="7" t="s">
        <v>28</v>
      </c>
      <c r="J304" s="8" t="s">
        <v>28</v>
      </c>
      <c r="K304" s="7" t="s">
        <v>37</v>
      </c>
      <c r="L304" s="8" t="s">
        <v>44</v>
      </c>
      <c r="M304" s="7" t="s">
        <v>28</v>
      </c>
      <c r="N304" s="8">
        <v>0.27693215250669045</v>
      </c>
      <c r="O304" s="7">
        <v>0</v>
      </c>
      <c r="P304" s="8">
        <f t="shared" si="48"/>
        <v>0</v>
      </c>
      <c r="Q304" s="7">
        <v>2.5</v>
      </c>
      <c r="R304" s="8">
        <f t="shared" si="49"/>
        <v>1</v>
      </c>
      <c r="S304" s="7" t="s">
        <v>29</v>
      </c>
      <c r="T304" s="8" t="str">
        <f t="shared" si="50"/>
        <v>No</v>
      </c>
      <c r="U304" s="7">
        <f t="shared" si="51"/>
        <v>0</v>
      </c>
      <c r="V304" s="8">
        <f t="shared" si="52"/>
        <v>1</v>
      </c>
      <c r="W304" s="7">
        <f t="shared" si="53"/>
        <v>549</v>
      </c>
      <c r="Z304" s="3">
        <v>300</v>
      </c>
      <c r="AA304" s="3">
        <f t="shared" si="54"/>
        <v>4.4037606546790951</v>
      </c>
      <c r="AB304" s="3">
        <f t="shared" si="55"/>
        <v>0.36900799906580034</v>
      </c>
      <c r="AC304" s="3">
        <f t="shared" si="58"/>
        <v>2797.2906360871411</v>
      </c>
      <c r="AD304" s="3">
        <f t="shared" si="58"/>
        <v>488.0130787645204</v>
      </c>
    </row>
    <row r="305" spans="2:30" x14ac:dyDescent="0.2">
      <c r="B305" s="8" t="s">
        <v>53</v>
      </c>
      <c r="C305" s="7">
        <v>1850</v>
      </c>
      <c r="D305" s="8" t="s">
        <v>28</v>
      </c>
      <c r="E305" s="7" t="s">
        <v>39</v>
      </c>
      <c r="F305" s="8" t="s">
        <v>40</v>
      </c>
      <c r="G305" s="7" t="s">
        <v>51</v>
      </c>
      <c r="H305" s="8" t="s">
        <v>28</v>
      </c>
      <c r="I305" s="7" t="s">
        <v>28</v>
      </c>
      <c r="J305" s="8" t="s">
        <v>28</v>
      </c>
      <c r="K305" s="7" t="s">
        <v>37</v>
      </c>
      <c r="L305" s="8" t="s">
        <v>44</v>
      </c>
      <c r="M305" s="7" t="s">
        <v>28</v>
      </c>
      <c r="N305" s="8">
        <v>2.2623240945649922E-2</v>
      </c>
      <c r="O305" s="7">
        <v>0</v>
      </c>
      <c r="P305" s="8">
        <f t="shared" si="48"/>
        <v>0</v>
      </c>
      <c r="Q305" s="7">
        <v>2.5</v>
      </c>
      <c r="R305" s="8">
        <f t="shared" si="49"/>
        <v>1</v>
      </c>
      <c r="S305" s="7" t="s">
        <v>29</v>
      </c>
      <c r="T305" s="8" t="str">
        <f t="shared" si="50"/>
        <v>No</v>
      </c>
      <c r="U305" s="7">
        <f t="shared" si="51"/>
        <v>0</v>
      </c>
      <c r="V305" s="8">
        <f t="shared" si="52"/>
        <v>1</v>
      </c>
      <c r="W305" s="7">
        <f t="shared" si="53"/>
        <v>549</v>
      </c>
      <c r="Z305" s="3">
        <v>301</v>
      </c>
      <c r="AA305" s="3">
        <f t="shared" si="54"/>
        <v>411.62978488969861</v>
      </c>
      <c r="AB305" s="3">
        <f t="shared" si="55"/>
        <v>34.317743913119436</v>
      </c>
      <c r="AC305" s="3">
        <f t="shared" si="58"/>
        <v>3208.9204209768395</v>
      </c>
      <c r="AD305" s="3">
        <f t="shared" si="58"/>
        <v>522.33082267763984</v>
      </c>
    </row>
    <row r="306" spans="2:30" x14ac:dyDescent="0.2">
      <c r="B306" s="8" t="s">
        <v>53</v>
      </c>
      <c r="C306" s="7">
        <v>1850</v>
      </c>
      <c r="D306" s="8" t="s">
        <v>28</v>
      </c>
      <c r="E306" s="7" t="s">
        <v>39</v>
      </c>
      <c r="F306" s="8" t="s">
        <v>35</v>
      </c>
      <c r="G306" s="7" t="s">
        <v>51</v>
      </c>
      <c r="H306" s="8" t="s">
        <v>28</v>
      </c>
      <c r="I306" s="7" t="s">
        <v>28</v>
      </c>
      <c r="J306" s="8" t="s">
        <v>28</v>
      </c>
      <c r="K306" s="7" t="s">
        <v>37</v>
      </c>
      <c r="L306" s="8" t="s">
        <v>44</v>
      </c>
      <c r="M306" s="7" t="s">
        <v>28</v>
      </c>
      <c r="N306" s="8">
        <v>59.26179474285415</v>
      </c>
      <c r="O306" s="7">
        <v>0</v>
      </c>
      <c r="P306" s="8">
        <f t="shared" si="48"/>
        <v>0</v>
      </c>
      <c r="Q306" s="7">
        <v>2.5</v>
      </c>
      <c r="R306" s="8">
        <f t="shared" si="49"/>
        <v>1</v>
      </c>
      <c r="S306" s="7" t="s">
        <v>29</v>
      </c>
      <c r="T306" s="8" t="str">
        <f t="shared" si="50"/>
        <v>No</v>
      </c>
      <c r="U306" s="7">
        <f t="shared" si="51"/>
        <v>0</v>
      </c>
      <c r="V306" s="8">
        <f t="shared" si="52"/>
        <v>1</v>
      </c>
      <c r="W306" s="7">
        <f t="shared" si="53"/>
        <v>549</v>
      </c>
      <c r="Z306" s="3">
        <v>302</v>
      </c>
      <c r="AA306" s="3">
        <f t="shared" si="54"/>
        <v>124.55099440599948</v>
      </c>
      <c r="AB306" s="3">
        <f t="shared" si="55"/>
        <v>10.33222397384241</v>
      </c>
      <c r="AC306" s="3">
        <f t="shared" si="58"/>
        <v>3333.471415382839</v>
      </c>
      <c r="AD306" s="3">
        <f t="shared" si="58"/>
        <v>532.6630466514822</v>
      </c>
    </row>
    <row r="307" spans="2:30" x14ac:dyDescent="0.2">
      <c r="B307" s="8" t="s">
        <v>53</v>
      </c>
      <c r="C307" s="7">
        <v>1850</v>
      </c>
      <c r="D307" s="8" t="s">
        <v>28</v>
      </c>
      <c r="E307" s="7" t="s">
        <v>34</v>
      </c>
      <c r="F307" s="8" t="s">
        <v>35</v>
      </c>
      <c r="G307" s="7" t="s">
        <v>51</v>
      </c>
      <c r="H307" s="8" t="s">
        <v>28</v>
      </c>
      <c r="I307" s="7" t="s">
        <v>28</v>
      </c>
      <c r="J307" s="8" t="s">
        <v>28</v>
      </c>
      <c r="K307" s="7" t="s">
        <v>37</v>
      </c>
      <c r="L307" s="8" t="s">
        <v>44</v>
      </c>
      <c r="M307" s="7" t="s">
        <v>28</v>
      </c>
      <c r="N307" s="8">
        <v>0.73276969347306598</v>
      </c>
      <c r="O307" s="7">
        <v>0</v>
      </c>
      <c r="P307" s="8">
        <f t="shared" si="48"/>
        <v>0</v>
      </c>
      <c r="Q307" s="7">
        <v>2.5</v>
      </c>
      <c r="R307" s="8">
        <f t="shared" si="49"/>
        <v>1</v>
      </c>
      <c r="S307" s="7" t="s">
        <v>29</v>
      </c>
      <c r="T307" s="8" t="str">
        <f t="shared" si="50"/>
        <v>No</v>
      </c>
      <c r="U307" s="7">
        <f t="shared" si="51"/>
        <v>0</v>
      </c>
      <c r="V307" s="8">
        <f t="shared" si="52"/>
        <v>1</v>
      </c>
      <c r="W307" s="7">
        <f t="shared" si="53"/>
        <v>549</v>
      </c>
      <c r="Z307" s="3">
        <v>303</v>
      </c>
      <c r="AA307" s="3">
        <f t="shared" si="54"/>
        <v>2.2337078357520168</v>
      </c>
      <c r="AB307" s="3">
        <f t="shared" si="55"/>
        <v>0.18450399953290017</v>
      </c>
      <c r="AC307" s="3">
        <f t="shared" si="58"/>
        <v>3335.7051232185909</v>
      </c>
      <c r="AD307" s="3">
        <f t="shared" si="58"/>
        <v>532.84755065101513</v>
      </c>
    </row>
    <row r="308" spans="2:30" x14ac:dyDescent="0.2">
      <c r="B308" s="8" t="s">
        <v>53</v>
      </c>
      <c r="C308" s="7">
        <v>1850</v>
      </c>
      <c r="D308" s="8" t="s">
        <v>28</v>
      </c>
      <c r="E308" s="7" t="s">
        <v>46</v>
      </c>
      <c r="F308" s="8" t="s">
        <v>35</v>
      </c>
      <c r="G308" s="7" t="s">
        <v>51</v>
      </c>
      <c r="H308" s="8" t="s">
        <v>28</v>
      </c>
      <c r="I308" s="7" t="s">
        <v>28</v>
      </c>
      <c r="J308" s="8" t="s">
        <v>28</v>
      </c>
      <c r="K308" s="7" t="s">
        <v>37</v>
      </c>
      <c r="L308" s="8" t="s">
        <v>44</v>
      </c>
      <c r="M308" s="7" t="s">
        <v>28</v>
      </c>
      <c r="N308" s="8">
        <v>0.76867060336737403</v>
      </c>
      <c r="O308" s="7">
        <v>0</v>
      </c>
      <c r="P308" s="8">
        <f t="shared" si="48"/>
        <v>0</v>
      </c>
      <c r="Q308" s="7">
        <v>2.5</v>
      </c>
      <c r="R308" s="8">
        <f t="shared" si="49"/>
        <v>1</v>
      </c>
      <c r="S308" s="7" t="s">
        <v>29</v>
      </c>
      <c r="T308" s="8" t="str">
        <f t="shared" si="50"/>
        <v>No</v>
      </c>
      <c r="U308" s="7">
        <f t="shared" si="51"/>
        <v>0</v>
      </c>
      <c r="V308" s="8">
        <f t="shared" si="52"/>
        <v>1</v>
      </c>
      <c r="W308" s="7">
        <f t="shared" si="53"/>
        <v>549</v>
      </c>
      <c r="Z308" s="3">
        <v>304</v>
      </c>
      <c r="AA308" s="3">
        <f t="shared" si="54"/>
        <v>13.620220288529568</v>
      </c>
      <c r="AB308" s="3">
        <f t="shared" si="55"/>
        <v>1.1070239971974012</v>
      </c>
      <c r="AC308" s="3">
        <f t="shared" si="58"/>
        <v>3349.3253435071206</v>
      </c>
      <c r="AD308" s="3">
        <f t="shared" si="58"/>
        <v>533.95457464821254</v>
      </c>
    </row>
    <row r="309" spans="2:30" x14ac:dyDescent="0.2">
      <c r="B309" s="8" t="s">
        <v>53</v>
      </c>
      <c r="C309" s="7">
        <v>1850</v>
      </c>
      <c r="D309" s="8" t="s">
        <v>28</v>
      </c>
      <c r="E309" s="7" t="s">
        <v>43</v>
      </c>
      <c r="F309" s="8" t="s">
        <v>35</v>
      </c>
      <c r="G309" s="7" t="s">
        <v>51</v>
      </c>
      <c r="H309" s="8" t="s">
        <v>28</v>
      </c>
      <c r="I309" s="7" t="s">
        <v>28</v>
      </c>
      <c r="J309" s="8" t="s">
        <v>28</v>
      </c>
      <c r="K309" s="7" t="s">
        <v>37</v>
      </c>
      <c r="L309" s="8" t="s">
        <v>44</v>
      </c>
      <c r="M309" s="7" t="s">
        <v>28</v>
      </c>
      <c r="N309" s="8">
        <v>5.2041956992175811</v>
      </c>
      <c r="O309" s="7">
        <v>0</v>
      </c>
      <c r="P309" s="8">
        <f t="shared" si="48"/>
        <v>0</v>
      </c>
      <c r="Q309" s="7">
        <v>2.5</v>
      </c>
      <c r="R309" s="8">
        <f t="shared" si="49"/>
        <v>1</v>
      </c>
      <c r="S309" s="7" t="s">
        <v>29</v>
      </c>
      <c r="T309" s="8" t="str">
        <f t="shared" si="50"/>
        <v>No</v>
      </c>
      <c r="U309" s="7">
        <f t="shared" si="51"/>
        <v>0</v>
      </c>
      <c r="V309" s="8">
        <f t="shared" si="52"/>
        <v>1</v>
      </c>
      <c r="W309" s="7">
        <f t="shared" si="53"/>
        <v>549</v>
      </c>
      <c r="Z309" s="3">
        <v>305</v>
      </c>
      <c r="AA309" s="3">
        <f t="shared" si="54"/>
        <v>22.825419574282911</v>
      </c>
      <c r="AB309" s="3">
        <f t="shared" si="55"/>
        <v>1.8450399953290022</v>
      </c>
      <c r="AC309" s="3">
        <f t="shared" si="58"/>
        <v>3372.1507630814035</v>
      </c>
      <c r="AD309" s="3">
        <f t="shared" si="58"/>
        <v>535.79961464354153</v>
      </c>
    </row>
    <row r="310" spans="2:30" x14ac:dyDescent="0.2">
      <c r="B310" s="8" t="s">
        <v>53</v>
      </c>
      <c r="C310" s="7">
        <v>1860</v>
      </c>
      <c r="D310" s="8" t="s">
        <v>28</v>
      </c>
      <c r="E310" s="7" t="s">
        <v>39</v>
      </c>
      <c r="F310" s="8" t="s">
        <v>35</v>
      </c>
      <c r="G310" s="7" t="s">
        <v>51</v>
      </c>
      <c r="H310" s="8" t="s">
        <v>28</v>
      </c>
      <c r="I310" s="7" t="s">
        <v>28</v>
      </c>
      <c r="J310" s="8" t="s">
        <v>28</v>
      </c>
      <c r="K310" s="7" t="s">
        <v>37</v>
      </c>
      <c r="L310" s="8" t="s">
        <v>44</v>
      </c>
      <c r="M310" s="7" t="s">
        <v>28</v>
      </c>
      <c r="N310" s="8">
        <v>9.6398981324233302E-3</v>
      </c>
      <c r="O310" s="7">
        <v>0</v>
      </c>
      <c r="P310" s="8">
        <f t="shared" si="48"/>
        <v>0</v>
      </c>
      <c r="Q310" s="7">
        <v>2.5</v>
      </c>
      <c r="R310" s="8">
        <f t="shared" si="49"/>
        <v>1</v>
      </c>
      <c r="S310" s="7" t="s">
        <v>29</v>
      </c>
      <c r="T310" s="8" t="str">
        <f t="shared" si="50"/>
        <v>No</v>
      </c>
      <c r="U310" s="7">
        <f t="shared" si="51"/>
        <v>0</v>
      </c>
      <c r="V310" s="8">
        <f t="shared" si="52"/>
        <v>1</v>
      </c>
      <c r="W310" s="7">
        <f t="shared" si="53"/>
        <v>549</v>
      </c>
      <c r="Z310" s="3">
        <v>306</v>
      </c>
      <c r="AA310" s="3">
        <f t="shared" si="54"/>
        <v>79.283201384631596</v>
      </c>
      <c r="AB310" s="3">
        <f t="shared" si="55"/>
        <v>6.273135984118607</v>
      </c>
      <c r="AC310" s="3">
        <f t="shared" si="58"/>
        <v>3451.4339644660349</v>
      </c>
      <c r="AD310" s="3">
        <f t="shared" si="58"/>
        <v>542.07275062766018</v>
      </c>
    </row>
    <row r="311" spans="2:30" x14ac:dyDescent="0.2">
      <c r="B311" s="8" t="s">
        <v>53</v>
      </c>
      <c r="C311" s="7">
        <v>1870</v>
      </c>
      <c r="D311" s="8" t="s">
        <v>28</v>
      </c>
      <c r="E311" s="7" t="s">
        <v>39</v>
      </c>
      <c r="F311" s="8" t="s">
        <v>35</v>
      </c>
      <c r="G311" s="7" t="s">
        <v>51</v>
      </c>
      <c r="H311" s="8" t="s">
        <v>28</v>
      </c>
      <c r="I311" s="7" t="s">
        <v>28</v>
      </c>
      <c r="J311" s="8" t="s">
        <v>28</v>
      </c>
      <c r="K311" s="7" t="s">
        <v>37</v>
      </c>
      <c r="L311" s="8" t="s">
        <v>44</v>
      </c>
      <c r="M311" s="7" t="s">
        <v>28</v>
      </c>
      <c r="N311" s="8">
        <v>0.61663948556999448</v>
      </c>
      <c r="O311" s="7">
        <v>0</v>
      </c>
      <c r="P311" s="8">
        <f t="shared" si="48"/>
        <v>0</v>
      </c>
      <c r="Q311" s="7">
        <v>2.5</v>
      </c>
      <c r="R311" s="8">
        <f t="shared" si="49"/>
        <v>1</v>
      </c>
      <c r="S311" s="7" t="s">
        <v>29</v>
      </c>
      <c r="T311" s="8" t="str">
        <f t="shared" si="50"/>
        <v>No</v>
      </c>
      <c r="U311" s="7">
        <f t="shared" si="51"/>
        <v>0</v>
      </c>
      <c r="V311" s="8">
        <f t="shared" si="52"/>
        <v>1</v>
      </c>
      <c r="W311" s="7">
        <f t="shared" si="53"/>
        <v>549</v>
      </c>
      <c r="Z311" s="3">
        <v>307</v>
      </c>
      <c r="AA311" s="3">
        <f t="shared" si="54"/>
        <v>14.019402066889109</v>
      </c>
      <c r="AB311" s="3">
        <f t="shared" si="55"/>
        <v>1.1070239971974012</v>
      </c>
      <c r="AC311" s="3">
        <f t="shared" ref="AC311:AD326" si="59">AC310+AA311</f>
        <v>3465.4533665329241</v>
      </c>
      <c r="AD311" s="3">
        <f t="shared" si="59"/>
        <v>543.1797746248576</v>
      </c>
    </row>
    <row r="312" spans="2:30" x14ac:dyDescent="0.2">
      <c r="B312" s="8" t="s">
        <v>53</v>
      </c>
      <c r="C312" s="7">
        <v>1880</v>
      </c>
      <c r="D312" s="8" t="s">
        <v>28</v>
      </c>
      <c r="E312" s="7" t="s">
        <v>39</v>
      </c>
      <c r="F312" s="8" t="s">
        <v>35</v>
      </c>
      <c r="G312" s="7" t="s">
        <v>51</v>
      </c>
      <c r="H312" s="8" t="s">
        <v>28</v>
      </c>
      <c r="I312" s="7" t="s">
        <v>28</v>
      </c>
      <c r="J312" s="8" t="s">
        <v>28</v>
      </c>
      <c r="K312" s="7" t="s">
        <v>37</v>
      </c>
      <c r="L312" s="8" t="s">
        <v>44</v>
      </c>
      <c r="M312" s="7" t="s">
        <v>28</v>
      </c>
      <c r="N312" s="8">
        <v>2.3236601537647512E-2</v>
      </c>
      <c r="O312" s="7">
        <v>0</v>
      </c>
      <c r="P312" s="8">
        <f t="shared" si="48"/>
        <v>0</v>
      </c>
      <c r="Q312" s="7">
        <v>2.5</v>
      </c>
      <c r="R312" s="8">
        <f t="shared" si="49"/>
        <v>1</v>
      </c>
      <c r="S312" s="7" t="s">
        <v>29</v>
      </c>
      <c r="T312" s="8" t="str">
        <f t="shared" si="50"/>
        <v>No</v>
      </c>
      <c r="U312" s="7">
        <f t="shared" si="51"/>
        <v>0</v>
      </c>
      <c r="V312" s="8">
        <f t="shared" si="52"/>
        <v>1</v>
      </c>
      <c r="W312" s="7">
        <f t="shared" si="53"/>
        <v>549</v>
      </c>
      <c r="Z312" s="3">
        <v>308</v>
      </c>
      <c r="AA312" s="3">
        <f t="shared" si="54"/>
        <v>49.201693520400063</v>
      </c>
      <c r="AB312" s="3">
        <f t="shared" si="55"/>
        <v>3.8745839901909034</v>
      </c>
      <c r="AC312" s="3">
        <f t="shared" si="59"/>
        <v>3514.6550600533242</v>
      </c>
      <c r="AD312" s="3">
        <f t="shared" si="59"/>
        <v>547.0543586150485</v>
      </c>
    </row>
    <row r="313" spans="2:30" x14ac:dyDescent="0.2">
      <c r="B313" s="8" t="s">
        <v>53</v>
      </c>
      <c r="C313" s="7">
        <v>1900</v>
      </c>
      <c r="D313" s="8" t="s">
        <v>28</v>
      </c>
      <c r="E313" s="7" t="s">
        <v>39</v>
      </c>
      <c r="F313" s="8" t="s">
        <v>35</v>
      </c>
      <c r="G313" s="7" t="s">
        <v>51</v>
      </c>
      <c r="H313" s="8" t="s">
        <v>28</v>
      </c>
      <c r="I313" s="7" t="s">
        <v>28</v>
      </c>
      <c r="J313" s="8" t="s">
        <v>28</v>
      </c>
      <c r="K313" s="7" t="s">
        <v>37</v>
      </c>
      <c r="L313" s="8" t="s">
        <v>44</v>
      </c>
      <c r="M313" s="7" t="s">
        <v>28</v>
      </c>
      <c r="N313" s="8">
        <v>0.62399596061854179</v>
      </c>
      <c r="O313" s="7">
        <v>0</v>
      </c>
      <c r="P313" s="8">
        <f t="shared" si="48"/>
        <v>0</v>
      </c>
      <c r="Q313" s="7">
        <v>2.5</v>
      </c>
      <c r="R313" s="8">
        <f t="shared" si="49"/>
        <v>1</v>
      </c>
      <c r="S313" s="7" t="s">
        <v>29</v>
      </c>
      <c r="T313" s="8" t="str">
        <f t="shared" si="50"/>
        <v>No</v>
      </c>
      <c r="U313" s="7">
        <f t="shared" si="51"/>
        <v>0</v>
      </c>
      <c r="V313" s="8">
        <f t="shared" si="52"/>
        <v>1</v>
      </c>
      <c r="W313" s="7">
        <f t="shared" si="53"/>
        <v>549</v>
      </c>
      <c r="Z313" s="3">
        <v>309</v>
      </c>
      <c r="AA313" s="3">
        <f t="shared" si="54"/>
        <v>51.703424034430789</v>
      </c>
      <c r="AB313" s="3">
        <f t="shared" si="55"/>
        <v>4.0590879897238041</v>
      </c>
      <c r="AC313" s="3">
        <f t="shared" si="59"/>
        <v>3566.3584840877552</v>
      </c>
      <c r="AD313" s="3">
        <f t="shared" si="59"/>
        <v>551.11344660477232</v>
      </c>
    </row>
    <row r="314" spans="2:30" x14ac:dyDescent="0.2">
      <c r="B314" s="8" t="s">
        <v>53</v>
      </c>
      <c r="C314" s="7">
        <v>1910</v>
      </c>
      <c r="D314" s="8" t="s">
        <v>28</v>
      </c>
      <c r="E314" s="7" t="s">
        <v>39</v>
      </c>
      <c r="F314" s="8" t="s">
        <v>40</v>
      </c>
      <c r="G314" s="7" t="s">
        <v>51</v>
      </c>
      <c r="H314" s="8" t="s">
        <v>28</v>
      </c>
      <c r="I314" s="7" t="s">
        <v>28</v>
      </c>
      <c r="J314" s="8" t="s">
        <v>28</v>
      </c>
      <c r="K314" s="7" t="s">
        <v>37</v>
      </c>
      <c r="L314" s="8" t="s">
        <v>44</v>
      </c>
      <c r="M314" s="7" t="s">
        <v>28</v>
      </c>
      <c r="N314" s="8">
        <v>2.6612940970455759E-2</v>
      </c>
      <c r="O314" s="7">
        <v>0</v>
      </c>
      <c r="P314" s="8">
        <f t="shared" si="48"/>
        <v>0</v>
      </c>
      <c r="Q314" s="7">
        <v>2.5</v>
      </c>
      <c r="R314" s="8">
        <f t="shared" si="49"/>
        <v>1</v>
      </c>
      <c r="S314" s="7" t="s">
        <v>29</v>
      </c>
      <c r="T314" s="8" t="str">
        <f t="shared" si="50"/>
        <v>No</v>
      </c>
      <c r="U314" s="7">
        <f t="shared" si="51"/>
        <v>0</v>
      </c>
      <c r="V314" s="8">
        <f t="shared" si="52"/>
        <v>1</v>
      </c>
      <c r="W314" s="7">
        <f t="shared" si="53"/>
        <v>549</v>
      </c>
      <c r="Z314" s="3">
        <v>310</v>
      </c>
      <c r="AA314" s="3">
        <f t="shared" si="54"/>
        <v>2.3901092423002748</v>
      </c>
      <c r="AB314" s="3">
        <f t="shared" si="55"/>
        <v>0.18450399953290017</v>
      </c>
      <c r="AC314" s="3">
        <f t="shared" si="59"/>
        <v>3568.7485933300554</v>
      </c>
      <c r="AD314" s="3">
        <f t="shared" si="59"/>
        <v>551.29795060430524</v>
      </c>
    </row>
    <row r="315" spans="2:30" x14ac:dyDescent="0.2">
      <c r="B315" s="8" t="s">
        <v>53</v>
      </c>
      <c r="C315" s="7">
        <v>1910</v>
      </c>
      <c r="D315" s="8" t="s">
        <v>28</v>
      </c>
      <c r="E315" s="7" t="s">
        <v>39</v>
      </c>
      <c r="F315" s="8" t="s">
        <v>35</v>
      </c>
      <c r="G315" s="7" t="s">
        <v>51</v>
      </c>
      <c r="H315" s="8" t="s">
        <v>28</v>
      </c>
      <c r="I315" s="7" t="s">
        <v>28</v>
      </c>
      <c r="J315" s="8" t="s">
        <v>28</v>
      </c>
      <c r="K315" s="7" t="s">
        <v>37</v>
      </c>
      <c r="L315" s="8" t="s">
        <v>44</v>
      </c>
      <c r="M315" s="7" t="s">
        <v>28</v>
      </c>
      <c r="N315" s="8">
        <v>48.966182255929709</v>
      </c>
      <c r="O315" s="7">
        <v>0</v>
      </c>
      <c r="P315" s="8">
        <f t="shared" si="48"/>
        <v>0</v>
      </c>
      <c r="Q315" s="7">
        <v>2.5</v>
      </c>
      <c r="R315" s="8">
        <f t="shared" si="49"/>
        <v>1</v>
      </c>
      <c r="S315" s="7" t="s">
        <v>29</v>
      </c>
      <c r="T315" s="8" t="str">
        <f t="shared" si="50"/>
        <v>No</v>
      </c>
      <c r="U315" s="7">
        <f t="shared" si="51"/>
        <v>0</v>
      </c>
      <c r="V315" s="8">
        <f t="shared" si="52"/>
        <v>1</v>
      </c>
      <c r="W315" s="7">
        <f t="shared" si="53"/>
        <v>549</v>
      </c>
      <c r="Z315" s="3">
        <v>311</v>
      </c>
      <c r="AA315" s="3">
        <f t="shared" si="54"/>
        <v>9.6817839335338487</v>
      </c>
      <c r="AB315" s="3">
        <f t="shared" si="55"/>
        <v>0.73801599813160068</v>
      </c>
      <c r="AC315" s="3">
        <f t="shared" si="59"/>
        <v>3578.4303772635894</v>
      </c>
      <c r="AD315" s="3">
        <f t="shared" si="59"/>
        <v>552.03596660243682</v>
      </c>
    </row>
    <row r="316" spans="2:30" x14ac:dyDescent="0.2">
      <c r="B316" s="8" t="s">
        <v>53</v>
      </c>
      <c r="C316" s="7">
        <v>1910</v>
      </c>
      <c r="D316" s="8" t="s">
        <v>28</v>
      </c>
      <c r="E316" s="7" t="s">
        <v>34</v>
      </c>
      <c r="F316" s="8" t="s">
        <v>35</v>
      </c>
      <c r="G316" s="7" t="s">
        <v>51</v>
      </c>
      <c r="H316" s="8" t="s">
        <v>28</v>
      </c>
      <c r="I316" s="7" t="s">
        <v>28</v>
      </c>
      <c r="J316" s="8" t="s">
        <v>28</v>
      </c>
      <c r="K316" s="7" t="s">
        <v>37</v>
      </c>
      <c r="L316" s="8" t="s">
        <v>44</v>
      </c>
      <c r="M316" s="7" t="s">
        <v>28</v>
      </c>
      <c r="N316" s="8">
        <v>1.0143633799780434</v>
      </c>
      <c r="O316" s="7">
        <v>0</v>
      </c>
      <c r="P316" s="8">
        <f t="shared" si="48"/>
        <v>0</v>
      </c>
      <c r="Q316" s="7">
        <v>2.5</v>
      </c>
      <c r="R316" s="8">
        <f t="shared" si="49"/>
        <v>1</v>
      </c>
      <c r="S316" s="7" t="s">
        <v>29</v>
      </c>
      <c r="T316" s="8" t="str">
        <f t="shared" si="50"/>
        <v>No</v>
      </c>
      <c r="U316" s="7">
        <f t="shared" si="51"/>
        <v>0</v>
      </c>
      <c r="V316" s="8">
        <f t="shared" si="52"/>
        <v>1</v>
      </c>
      <c r="W316" s="7">
        <f t="shared" si="53"/>
        <v>549</v>
      </c>
      <c r="Z316" s="3">
        <v>312</v>
      </c>
      <c r="AA316" s="3">
        <f t="shared" si="54"/>
        <v>2.4299993152506691</v>
      </c>
      <c r="AB316" s="3">
        <f t="shared" si="55"/>
        <v>0.18450399953290017</v>
      </c>
      <c r="AC316" s="3">
        <f t="shared" si="59"/>
        <v>3580.8603765788403</v>
      </c>
      <c r="AD316" s="3">
        <f t="shared" si="59"/>
        <v>552.22047060196974</v>
      </c>
    </row>
    <row r="317" spans="2:30" x14ac:dyDescent="0.2">
      <c r="B317" s="8" t="s">
        <v>53</v>
      </c>
      <c r="C317" s="7">
        <v>1910</v>
      </c>
      <c r="D317" s="8" t="s">
        <v>28</v>
      </c>
      <c r="E317" s="7" t="s">
        <v>46</v>
      </c>
      <c r="F317" s="8" t="s">
        <v>35</v>
      </c>
      <c r="G317" s="7" t="s">
        <v>51</v>
      </c>
      <c r="H317" s="8" t="s">
        <v>28</v>
      </c>
      <c r="I317" s="7" t="s">
        <v>28</v>
      </c>
      <c r="J317" s="8" t="s">
        <v>28</v>
      </c>
      <c r="K317" s="7" t="s">
        <v>37</v>
      </c>
      <c r="L317" s="8" t="s">
        <v>44</v>
      </c>
      <c r="M317" s="7" t="s">
        <v>28</v>
      </c>
      <c r="N317" s="8">
        <v>0.19586269496188896</v>
      </c>
      <c r="O317" s="7">
        <v>0</v>
      </c>
      <c r="P317" s="8">
        <f t="shared" si="48"/>
        <v>0</v>
      </c>
      <c r="Q317" s="7">
        <v>2.5</v>
      </c>
      <c r="R317" s="8">
        <f t="shared" si="49"/>
        <v>1</v>
      </c>
      <c r="S317" s="7" t="s">
        <v>29</v>
      </c>
      <c r="T317" s="8" t="str">
        <f t="shared" si="50"/>
        <v>No</v>
      </c>
      <c r="U317" s="7">
        <f t="shared" si="51"/>
        <v>0</v>
      </c>
      <c r="V317" s="8">
        <f t="shared" si="52"/>
        <v>1</v>
      </c>
      <c r="W317" s="7">
        <f t="shared" si="53"/>
        <v>549</v>
      </c>
      <c r="Z317" s="3">
        <v>313</v>
      </c>
      <c r="AA317" s="3">
        <f t="shared" si="54"/>
        <v>2.4678933782137422</v>
      </c>
      <c r="AB317" s="3">
        <f t="shared" si="55"/>
        <v>0.18450399953290017</v>
      </c>
      <c r="AC317" s="3">
        <f t="shared" si="59"/>
        <v>3583.3282699570541</v>
      </c>
      <c r="AD317" s="3">
        <f t="shared" si="59"/>
        <v>552.40497460150266</v>
      </c>
    </row>
    <row r="318" spans="2:30" x14ac:dyDescent="0.2">
      <c r="B318" s="8" t="s">
        <v>53</v>
      </c>
      <c r="C318" s="7">
        <v>1910</v>
      </c>
      <c r="D318" s="8" t="s">
        <v>28</v>
      </c>
      <c r="E318" s="7" t="s">
        <v>43</v>
      </c>
      <c r="F318" s="8" t="s">
        <v>35</v>
      </c>
      <c r="G318" s="7" t="s">
        <v>51</v>
      </c>
      <c r="H318" s="8" t="s">
        <v>28</v>
      </c>
      <c r="I318" s="7" t="s">
        <v>28</v>
      </c>
      <c r="J318" s="8" t="s">
        <v>28</v>
      </c>
      <c r="K318" s="7" t="s">
        <v>37</v>
      </c>
      <c r="L318" s="8" t="s">
        <v>44</v>
      </c>
      <c r="M318" s="7" t="s">
        <v>28</v>
      </c>
      <c r="N318" s="8">
        <v>5.8783402412205632</v>
      </c>
      <c r="O318" s="7">
        <v>0</v>
      </c>
      <c r="P318" s="8">
        <f t="shared" si="48"/>
        <v>0</v>
      </c>
      <c r="Q318" s="7">
        <v>2.5</v>
      </c>
      <c r="R318" s="8">
        <f t="shared" si="49"/>
        <v>1</v>
      </c>
      <c r="S318" s="7" t="s">
        <v>29</v>
      </c>
      <c r="T318" s="8" t="str">
        <f t="shared" si="50"/>
        <v>No</v>
      </c>
      <c r="U318" s="7">
        <f t="shared" si="51"/>
        <v>0</v>
      </c>
      <c r="V318" s="8">
        <f t="shared" si="52"/>
        <v>1</v>
      </c>
      <c r="W318" s="7">
        <f t="shared" si="53"/>
        <v>549</v>
      </c>
      <c r="Z318" s="3">
        <v>314</v>
      </c>
      <c r="AA318" s="3">
        <f t="shared" si="54"/>
        <v>37.165312595612576</v>
      </c>
      <c r="AB318" s="3">
        <f t="shared" si="55"/>
        <v>2.7675599929935029</v>
      </c>
      <c r="AC318" s="3">
        <f t="shared" si="59"/>
        <v>3620.4935825526668</v>
      </c>
      <c r="AD318" s="3">
        <f t="shared" si="59"/>
        <v>555.17253459449614</v>
      </c>
    </row>
    <row r="319" spans="2:30" x14ac:dyDescent="0.2">
      <c r="B319" s="8" t="s">
        <v>53</v>
      </c>
      <c r="C319" s="7">
        <v>1920</v>
      </c>
      <c r="D319" s="8" t="s">
        <v>28</v>
      </c>
      <c r="E319" s="7" t="s">
        <v>39</v>
      </c>
      <c r="F319" s="8" t="s">
        <v>40</v>
      </c>
      <c r="G319" s="7" t="s">
        <v>51</v>
      </c>
      <c r="H319" s="8" t="s">
        <v>28</v>
      </c>
      <c r="I319" s="7" t="s">
        <v>28</v>
      </c>
      <c r="J319" s="8" t="s">
        <v>28</v>
      </c>
      <c r="K319" s="7" t="s">
        <v>37</v>
      </c>
      <c r="L319" s="8" t="s">
        <v>44</v>
      </c>
      <c r="M319" s="7" t="s">
        <v>28</v>
      </c>
      <c r="N319" s="8">
        <v>4.9120338361184158E-2</v>
      </c>
      <c r="O319" s="7">
        <v>0</v>
      </c>
      <c r="P319" s="8">
        <f t="shared" si="48"/>
        <v>0</v>
      </c>
      <c r="Q319" s="7">
        <v>2.5</v>
      </c>
      <c r="R319" s="8">
        <f t="shared" si="49"/>
        <v>1</v>
      </c>
      <c r="S319" s="7" t="s">
        <v>29</v>
      </c>
      <c r="T319" s="8" t="str">
        <f t="shared" si="50"/>
        <v>No</v>
      </c>
      <c r="U319" s="7">
        <f t="shared" si="51"/>
        <v>0</v>
      </c>
      <c r="V319" s="8">
        <f t="shared" si="52"/>
        <v>1</v>
      </c>
      <c r="W319" s="7">
        <f t="shared" si="53"/>
        <v>549</v>
      </c>
      <c r="Z319" s="3">
        <v>315</v>
      </c>
      <c r="AA319" s="3">
        <f t="shared" si="54"/>
        <v>2.5978263338515934</v>
      </c>
      <c r="AB319" s="3">
        <f t="shared" si="55"/>
        <v>0.18450399953290017</v>
      </c>
      <c r="AC319" s="3">
        <f t="shared" si="59"/>
        <v>3623.0914088865184</v>
      </c>
      <c r="AD319" s="3">
        <f t="shared" si="59"/>
        <v>555.35703859402906</v>
      </c>
    </row>
    <row r="320" spans="2:30" x14ac:dyDescent="0.2">
      <c r="B320" s="8" t="s">
        <v>53</v>
      </c>
      <c r="C320" s="7">
        <v>1920</v>
      </c>
      <c r="D320" s="8" t="s">
        <v>28</v>
      </c>
      <c r="E320" s="7" t="s">
        <v>39</v>
      </c>
      <c r="F320" s="8" t="s">
        <v>35</v>
      </c>
      <c r="G320" s="7" t="s">
        <v>51</v>
      </c>
      <c r="H320" s="8" t="s">
        <v>28</v>
      </c>
      <c r="I320" s="7" t="s">
        <v>28</v>
      </c>
      <c r="J320" s="8" t="s">
        <v>28</v>
      </c>
      <c r="K320" s="7" t="s">
        <v>37</v>
      </c>
      <c r="L320" s="8" t="s">
        <v>44</v>
      </c>
      <c r="M320" s="7" t="s">
        <v>28</v>
      </c>
      <c r="N320" s="8">
        <v>1.8543115870195161</v>
      </c>
      <c r="O320" s="7">
        <v>0</v>
      </c>
      <c r="P320" s="8">
        <f t="shared" si="48"/>
        <v>0</v>
      </c>
      <c r="Q320" s="7">
        <v>2.5</v>
      </c>
      <c r="R320" s="8">
        <f t="shared" si="49"/>
        <v>1</v>
      </c>
      <c r="S320" s="7" t="s">
        <v>29</v>
      </c>
      <c r="T320" s="8" t="str">
        <f t="shared" si="50"/>
        <v>No</v>
      </c>
      <c r="U320" s="7">
        <f t="shared" si="51"/>
        <v>0</v>
      </c>
      <c r="V320" s="8">
        <f t="shared" si="52"/>
        <v>1</v>
      </c>
      <c r="W320" s="7">
        <f t="shared" si="53"/>
        <v>549</v>
      </c>
      <c r="Z320" s="3">
        <v>316</v>
      </c>
      <c r="AA320" s="3">
        <f t="shared" si="54"/>
        <v>41.714167929900853</v>
      </c>
      <c r="AB320" s="3">
        <f t="shared" si="55"/>
        <v>2.9520639925264027</v>
      </c>
      <c r="AC320" s="3">
        <f t="shared" si="59"/>
        <v>3664.805576816419</v>
      </c>
      <c r="AD320" s="3">
        <f t="shared" si="59"/>
        <v>558.30910258655547</v>
      </c>
    </row>
    <row r="321" spans="2:30" x14ac:dyDescent="0.2">
      <c r="B321" s="8" t="s">
        <v>53</v>
      </c>
      <c r="C321" s="7">
        <v>1920</v>
      </c>
      <c r="D321" s="8" t="s">
        <v>28</v>
      </c>
      <c r="E321" s="7" t="s">
        <v>34</v>
      </c>
      <c r="F321" s="8" t="s">
        <v>35</v>
      </c>
      <c r="G321" s="7" t="s">
        <v>51</v>
      </c>
      <c r="H321" s="8" t="s">
        <v>28</v>
      </c>
      <c r="I321" s="7" t="s">
        <v>28</v>
      </c>
      <c r="J321" s="8" t="s">
        <v>28</v>
      </c>
      <c r="K321" s="7" t="s">
        <v>37</v>
      </c>
      <c r="L321" s="8" t="s">
        <v>44</v>
      </c>
      <c r="M321" s="7" t="s">
        <v>28</v>
      </c>
      <c r="N321" s="8">
        <v>0.32020077049668516</v>
      </c>
      <c r="O321" s="7">
        <v>0</v>
      </c>
      <c r="P321" s="8">
        <f t="shared" si="48"/>
        <v>0</v>
      </c>
      <c r="Q321" s="7">
        <v>2.5</v>
      </c>
      <c r="R321" s="8">
        <f t="shared" si="49"/>
        <v>1</v>
      </c>
      <c r="S321" s="7" t="s">
        <v>29</v>
      </c>
      <c r="T321" s="8" t="str">
        <f t="shared" si="50"/>
        <v>No</v>
      </c>
      <c r="U321" s="7">
        <f t="shared" si="51"/>
        <v>0</v>
      </c>
      <c r="V321" s="8">
        <f t="shared" si="52"/>
        <v>1</v>
      </c>
      <c r="W321" s="7">
        <f t="shared" si="53"/>
        <v>549</v>
      </c>
      <c r="Z321" s="3">
        <v>317</v>
      </c>
      <c r="AA321" s="3">
        <f t="shared" si="54"/>
        <v>2.6710127157587156</v>
      </c>
      <c r="AB321" s="3">
        <f t="shared" si="55"/>
        <v>0.18450399953290017</v>
      </c>
      <c r="AC321" s="3">
        <f t="shared" si="59"/>
        <v>3667.476589532178</v>
      </c>
      <c r="AD321" s="3">
        <f t="shared" si="59"/>
        <v>558.49360658608839</v>
      </c>
    </row>
    <row r="322" spans="2:30" x14ac:dyDescent="0.2">
      <c r="B322" s="8" t="s">
        <v>53</v>
      </c>
      <c r="C322" s="7">
        <v>1920</v>
      </c>
      <c r="D322" s="8" t="s">
        <v>28</v>
      </c>
      <c r="E322" s="7" t="s">
        <v>43</v>
      </c>
      <c r="F322" s="8" t="s">
        <v>35</v>
      </c>
      <c r="G322" s="7" t="s">
        <v>51</v>
      </c>
      <c r="H322" s="8" t="s">
        <v>28</v>
      </c>
      <c r="I322" s="7" t="s">
        <v>28</v>
      </c>
      <c r="J322" s="8" t="s">
        <v>28</v>
      </c>
      <c r="K322" s="7" t="s">
        <v>37</v>
      </c>
      <c r="L322" s="8" t="s">
        <v>44</v>
      </c>
      <c r="M322" s="7" t="s">
        <v>28</v>
      </c>
      <c r="N322" s="8">
        <v>1.4441670883051962</v>
      </c>
      <c r="O322" s="7">
        <v>0</v>
      </c>
      <c r="P322" s="8">
        <f t="shared" si="48"/>
        <v>0</v>
      </c>
      <c r="Q322" s="7">
        <v>2.5</v>
      </c>
      <c r="R322" s="8">
        <f t="shared" si="49"/>
        <v>1</v>
      </c>
      <c r="S322" s="7" t="s">
        <v>29</v>
      </c>
      <c r="T322" s="8" t="str">
        <f t="shared" si="50"/>
        <v>No</v>
      </c>
      <c r="U322" s="7">
        <f t="shared" si="51"/>
        <v>0</v>
      </c>
      <c r="V322" s="8">
        <f t="shared" si="52"/>
        <v>1</v>
      </c>
      <c r="W322" s="7">
        <f t="shared" si="53"/>
        <v>549</v>
      </c>
      <c r="Z322" s="3">
        <v>318</v>
      </c>
      <c r="AA322" s="3">
        <f t="shared" si="54"/>
        <v>2.6849055330522398</v>
      </c>
      <c r="AB322" s="3">
        <f t="shared" si="55"/>
        <v>0.18450399953290017</v>
      </c>
      <c r="AC322" s="3">
        <f t="shared" si="59"/>
        <v>3670.1614950652302</v>
      </c>
      <c r="AD322" s="3">
        <f t="shared" si="59"/>
        <v>558.67811058562131</v>
      </c>
    </row>
    <row r="323" spans="2:30" x14ac:dyDescent="0.2">
      <c r="B323" s="8" t="s">
        <v>53</v>
      </c>
      <c r="C323" s="7">
        <v>1940</v>
      </c>
      <c r="D323" s="8" t="s">
        <v>28</v>
      </c>
      <c r="E323" s="7" t="s">
        <v>39</v>
      </c>
      <c r="F323" s="8" t="s">
        <v>40</v>
      </c>
      <c r="G323" s="7" t="s">
        <v>51</v>
      </c>
      <c r="H323" s="8" t="s">
        <v>28</v>
      </c>
      <c r="I323" s="7" t="s">
        <v>28</v>
      </c>
      <c r="J323" s="8" t="s">
        <v>28</v>
      </c>
      <c r="K323" s="7" t="s">
        <v>37</v>
      </c>
      <c r="L323" s="8" t="s">
        <v>44</v>
      </c>
      <c r="M323" s="7" t="s">
        <v>28</v>
      </c>
      <c r="N323" s="8">
        <v>5.2720349142864553E-2</v>
      </c>
      <c r="O323" s="7">
        <v>0</v>
      </c>
      <c r="P323" s="8">
        <f t="shared" si="48"/>
        <v>0</v>
      </c>
      <c r="Q323" s="7">
        <v>2.5</v>
      </c>
      <c r="R323" s="8">
        <f t="shared" si="49"/>
        <v>1</v>
      </c>
      <c r="S323" s="7" t="s">
        <v>29</v>
      </c>
      <c r="T323" s="8" t="str">
        <f t="shared" si="50"/>
        <v>No</v>
      </c>
      <c r="U323" s="7">
        <f t="shared" si="51"/>
        <v>0</v>
      </c>
      <c r="V323" s="8">
        <f t="shared" si="52"/>
        <v>1</v>
      </c>
      <c r="W323" s="7">
        <f t="shared" si="53"/>
        <v>549</v>
      </c>
      <c r="Z323" s="3">
        <v>319</v>
      </c>
      <c r="AA323" s="3">
        <f t="shared" si="54"/>
        <v>16.173063440378556</v>
      </c>
      <c r="AB323" s="3">
        <f t="shared" si="55"/>
        <v>1.1070239971974012</v>
      </c>
      <c r="AC323" s="3">
        <f t="shared" si="59"/>
        <v>3686.3345585056086</v>
      </c>
      <c r="AD323" s="3">
        <f t="shared" si="59"/>
        <v>559.78513458281873</v>
      </c>
    </row>
    <row r="324" spans="2:30" x14ac:dyDescent="0.2">
      <c r="B324" s="8" t="s">
        <v>53</v>
      </c>
      <c r="C324" s="7">
        <v>1940</v>
      </c>
      <c r="D324" s="8" t="s">
        <v>28</v>
      </c>
      <c r="E324" s="7" t="s">
        <v>39</v>
      </c>
      <c r="F324" s="8" t="s">
        <v>35</v>
      </c>
      <c r="G324" s="7" t="s">
        <v>51</v>
      </c>
      <c r="H324" s="8" t="s">
        <v>28</v>
      </c>
      <c r="I324" s="7" t="s">
        <v>28</v>
      </c>
      <c r="J324" s="8" t="s">
        <v>28</v>
      </c>
      <c r="K324" s="7" t="s">
        <v>37</v>
      </c>
      <c r="L324" s="8" t="s">
        <v>44</v>
      </c>
      <c r="M324" s="7" t="s">
        <v>28</v>
      </c>
      <c r="N324" s="8">
        <v>23.506255010316188</v>
      </c>
      <c r="O324" s="7">
        <v>0</v>
      </c>
      <c r="P324" s="8">
        <f t="shared" si="48"/>
        <v>0</v>
      </c>
      <c r="Q324" s="7">
        <v>2.5</v>
      </c>
      <c r="R324" s="8">
        <f t="shared" si="49"/>
        <v>1</v>
      </c>
      <c r="S324" s="7" t="s">
        <v>29</v>
      </c>
      <c r="T324" s="8" t="str">
        <f t="shared" si="50"/>
        <v>No</v>
      </c>
      <c r="U324" s="7">
        <f t="shared" si="51"/>
        <v>0</v>
      </c>
      <c r="V324" s="8">
        <f t="shared" si="52"/>
        <v>1</v>
      </c>
      <c r="W324" s="7">
        <f t="shared" si="53"/>
        <v>549</v>
      </c>
      <c r="Z324" s="3">
        <v>320</v>
      </c>
      <c r="AA324" s="3">
        <f t="shared" si="54"/>
        <v>5.3932428889096462</v>
      </c>
      <c r="AB324" s="3">
        <f t="shared" si="55"/>
        <v>0.36900799906580034</v>
      </c>
      <c r="AC324" s="3">
        <f t="shared" si="59"/>
        <v>3691.7278013945183</v>
      </c>
      <c r="AD324" s="3">
        <f t="shared" si="59"/>
        <v>560.15414258188457</v>
      </c>
    </row>
    <row r="325" spans="2:30" x14ac:dyDescent="0.2">
      <c r="B325" s="8" t="s">
        <v>53</v>
      </c>
      <c r="C325" s="7">
        <v>1940</v>
      </c>
      <c r="D325" s="8" t="s">
        <v>28</v>
      </c>
      <c r="E325" s="7" t="s">
        <v>34</v>
      </c>
      <c r="F325" s="8" t="s">
        <v>35</v>
      </c>
      <c r="G325" s="7" t="s">
        <v>51</v>
      </c>
      <c r="H325" s="8" t="s">
        <v>28</v>
      </c>
      <c r="I325" s="7" t="s">
        <v>28</v>
      </c>
      <c r="J325" s="8" t="s">
        <v>28</v>
      </c>
      <c r="K325" s="7" t="s">
        <v>37</v>
      </c>
      <c r="L325" s="8" t="s">
        <v>44</v>
      </c>
      <c r="M325" s="7" t="s">
        <v>28</v>
      </c>
      <c r="N325" s="8">
        <v>0.80943399459226628</v>
      </c>
      <c r="O325" s="7">
        <v>0</v>
      </c>
      <c r="P325" s="8">
        <f t="shared" ref="P325:P388" si="60">O325/3</f>
        <v>0</v>
      </c>
      <c r="Q325" s="7">
        <v>2.5</v>
      </c>
      <c r="R325" s="8">
        <f t="shared" ref="R325:R388" si="61">1-(P325/Q325)</f>
        <v>1</v>
      </c>
      <c r="S325" s="7" t="s">
        <v>29</v>
      </c>
      <c r="T325" s="8" t="str">
        <f t="shared" ref="T325:T388" si="62">IF(AND(R325&lt;0.5,R325&gt;-0.5),"Yes","No")</f>
        <v>No</v>
      </c>
      <c r="U325" s="7">
        <f t="shared" ref="U325:U388" si="63">IF(ISERR(P325/(N325/1000)),0,P325/(N325/1000))</f>
        <v>0</v>
      </c>
      <c r="V325" s="8">
        <f t="shared" ref="V325:V388" si="64">IF(U325&lt;=12,1,IF(U325&lt;25,2,IF(U325&lt;50,3,IF(U325&lt;100,4,5))))</f>
        <v>1</v>
      </c>
      <c r="W325" s="7">
        <f t="shared" ref="W325:W388" si="65">RANK(U325,U$5:U$10000)</f>
        <v>549</v>
      </c>
      <c r="Z325" s="3">
        <v>321</v>
      </c>
      <c r="AA325" s="3">
        <f t="shared" si="54"/>
        <v>13.634762353942532</v>
      </c>
      <c r="AB325" s="3">
        <f t="shared" si="55"/>
        <v>0.9225199976645011</v>
      </c>
      <c r="AC325" s="3">
        <f t="shared" si="59"/>
        <v>3705.3625637484611</v>
      </c>
      <c r="AD325" s="3">
        <f t="shared" si="59"/>
        <v>561.07666257954907</v>
      </c>
    </row>
    <row r="326" spans="2:30" x14ac:dyDescent="0.2">
      <c r="B326" s="8" t="s">
        <v>53</v>
      </c>
      <c r="C326" s="7">
        <v>1940</v>
      </c>
      <c r="D326" s="8" t="s">
        <v>28</v>
      </c>
      <c r="E326" s="7" t="s">
        <v>46</v>
      </c>
      <c r="F326" s="8" t="s">
        <v>35</v>
      </c>
      <c r="G326" s="7" t="s">
        <v>51</v>
      </c>
      <c r="H326" s="8" t="s">
        <v>28</v>
      </c>
      <c r="I326" s="7" t="s">
        <v>28</v>
      </c>
      <c r="J326" s="8" t="s">
        <v>28</v>
      </c>
      <c r="K326" s="7" t="s">
        <v>37</v>
      </c>
      <c r="L326" s="8" t="s">
        <v>44</v>
      </c>
      <c r="M326" s="7" t="s">
        <v>28</v>
      </c>
      <c r="N326" s="8">
        <v>4.6198208617767043E-2</v>
      </c>
      <c r="O326" s="7">
        <v>0</v>
      </c>
      <c r="P326" s="8">
        <f t="shared" si="60"/>
        <v>0</v>
      </c>
      <c r="Q326" s="7">
        <v>2.5</v>
      </c>
      <c r="R326" s="8">
        <f t="shared" si="61"/>
        <v>1</v>
      </c>
      <c r="S326" s="7" t="s">
        <v>29</v>
      </c>
      <c r="T326" s="8" t="str">
        <f t="shared" si="62"/>
        <v>No</v>
      </c>
      <c r="U326" s="7">
        <f t="shared" si="63"/>
        <v>0</v>
      </c>
      <c r="V326" s="8">
        <f t="shared" si="64"/>
        <v>1</v>
      </c>
      <c r="W326" s="7">
        <f t="shared" si="65"/>
        <v>549</v>
      </c>
      <c r="Z326" s="3">
        <v>322</v>
      </c>
      <c r="AA326" s="3">
        <f t="shared" si="54"/>
        <v>57.641448279626765</v>
      </c>
      <c r="AB326" s="3">
        <f t="shared" si="55"/>
        <v>3.8745839901909034</v>
      </c>
      <c r="AC326" s="3">
        <f t="shared" si="59"/>
        <v>3763.0040120280878</v>
      </c>
      <c r="AD326" s="3">
        <f t="shared" si="59"/>
        <v>564.95124656973996</v>
      </c>
    </row>
    <row r="327" spans="2:30" x14ac:dyDescent="0.2">
      <c r="B327" s="8" t="s">
        <v>53</v>
      </c>
      <c r="C327" s="7">
        <v>1940</v>
      </c>
      <c r="D327" s="8" t="s">
        <v>28</v>
      </c>
      <c r="E327" s="7" t="s">
        <v>43</v>
      </c>
      <c r="F327" s="8" t="s">
        <v>35</v>
      </c>
      <c r="G327" s="7" t="s">
        <v>51</v>
      </c>
      <c r="H327" s="8" t="s">
        <v>28</v>
      </c>
      <c r="I327" s="7" t="s">
        <v>28</v>
      </c>
      <c r="J327" s="8" t="s">
        <v>28</v>
      </c>
      <c r="K327" s="7" t="s">
        <v>37</v>
      </c>
      <c r="L327" s="8" t="s">
        <v>44</v>
      </c>
      <c r="M327" s="7" t="s">
        <v>28</v>
      </c>
      <c r="N327" s="8">
        <v>1.7178476455837439</v>
      </c>
      <c r="O327" s="7">
        <v>0</v>
      </c>
      <c r="P327" s="8">
        <f t="shared" si="60"/>
        <v>0</v>
      </c>
      <c r="Q327" s="7">
        <v>2.5</v>
      </c>
      <c r="R327" s="8">
        <f t="shared" si="61"/>
        <v>1</v>
      </c>
      <c r="S327" s="7" t="s">
        <v>29</v>
      </c>
      <c r="T327" s="8" t="str">
        <f t="shared" si="62"/>
        <v>No</v>
      </c>
      <c r="U327" s="7">
        <f t="shared" si="63"/>
        <v>0</v>
      </c>
      <c r="V327" s="8">
        <f t="shared" si="64"/>
        <v>1</v>
      </c>
      <c r="W327" s="7">
        <f t="shared" si="65"/>
        <v>549</v>
      </c>
      <c r="Z327" s="3">
        <v>323</v>
      </c>
      <c r="AA327" s="3">
        <f t="shared" ref="AA327:AA390" si="66">SUMIF(W:W,Z327,N:N)</f>
        <v>2.775486327960607</v>
      </c>
      <c r="AB327" s="3">
        <f t="shared" ref="AB327:AB390" si="67">SUMIF(W:W,Z327,P:P)</f>
        <v>0.18450399953290017</v>
      </c>
      <c r="AC327" s="3">
        <f t="shared" ref="AC327:AD342" si="68">AC326+AA327</f>
        <v>3765.7794983560484</v>
      </c>
      <c r="AD327" s="3">
        <f t="shared" si="68"/>
        <v>565.13575056927289</v>
      </c>
    </row>
    <row r="328" spans="2:30" x14ac:dyDescent="0.2">
      <c r="B328" s="8" t="s">
        <v>53</v>
      </c>
      <c r="C328" s="7">
        <v>1960</v>
      </c>
      <c r="D328" s="8" t="s">
        <v>28</v>
      </c>
      <c r="E328" s="7" t="s">
        <v>39</v>
      </c>
      <c r="F328" s="8" t="s">
        <v>35</v>
      </c>
      <c r="G328" s="7" t="s">
        <v>51</v>
      </c>
      <c r="H328" s="8" t="s">
        <v>28</v>
      </c>
      <c r="I328" s="7" t="s">
        <v>28</v>
      </c>
      <c r="J328" s="8" t="s">
        <v>28</v>
      </c>
      <c r="K328" s="7" t="s">
        <v>37</v>
      </c>
      <c r="L328" s="8" t="s">
        <v>44</v>
      </c>
      <c r="M328" s="7" t="s">
        <v>28</v>
      </c>
      <c r="N328" s="8">
        <v>11.816629819427915</v>
      </c>
      <c r="O328" s="7">
        <v>0</v>
      </c>
      <c r="P328" s="8">
        <f t="shared" si="60"/>
        <v>0</v>
      </c>
      <c r="Q328" s="7">
        <v>2.5</v>
      </c>
      <c r="R328" s="8">
        <f t="shared" si="61"/>
        <v>1</v>
      </c>
      <c r="S328" s="7" t="s">
        <v>29</v>
      </c>
      <c r="T328" s="8" t="str">
        <f t="shared" si="62"/>
        <v>No</v>
      </c>
      <c r="U328" s="7">
        <f t="shared" si="63"/>
        <v>0</v>
      </c>
      <c r="V328" s="8">
        <f t="shared" si="64"/>
        <v>1</v>
      </c>
      <c r="W328" s="7">
        <f t="shared" si="65"/>
        <v>549</v>
      </c>
      <c r="Z328" s="3">
        <v>324</v>
      </c>
      <c r="AA328" s="3">
        <f t="shared" si="66"/>
        <v>11.192708482779869</v>
      </c>
      <c r="AB328" s="3">
        <f t="shared" si="67"/>
        <v>0.73801599813160068</v>
      </c>
      <c r="AC328" s="3">
        <f t="shared" si="68"/>
        <v>3776.9722068388282</v>
      </c>
      <c r="AD328" s="3">
        <f t="shared" si="68"/>
        <v>565.87376656740446</v>
      </c>
    </row>
    <row r="329" spans="2:30" x14ac:dyDescent="0.2">
      <c r="B329" s="8" t="s">
        <v>53</v>
      </c>
      <c r="C329" s="7">
        <v>1960</v>
      </c>
      <c r="D329" s="8" t="s">
        <v>28</v>
      </c>
      <c r="E329" s="7" t="s">
        <v>34</v>
      </c>
      <c r="F329" s="8" t="s">
        <v>35</v>
      </c>
      <c r="G329" s="7" t="s">
        <v>51</v>
      </c>
      <c r="H329" s="8" t="s">
        <v>28</v>
      </c>
      <c r="I329" s="7" t="s">
        <v>28</v>
      </c>
      <c r="J329" s="8" t="s">
        <v>28</v>
      </c>
      <c r="K329" s="7" t="s">
        <v>37</v>
      </c>
      <c r="L329" s="8" t="s">
        <v>44</v>
      </c>
      <c r="M329" s="7" t="s">
        <v>28</v>
      </c>
      <c r="N329" s="8">
        <v>0.3037446232465284</v>
      </c>
      <c r="O329" s="7">
        <v>0</v>
      </c>
      <c r="P329" s="8">
        <f t="shared" si="60"/>
        <v>0</v>
      </c>
      <c r="Q329" s="7">
        <v>2.5</v>
      </c>
      <c r="R329" s="8">
        <f t="shared" si="61"/>
        <v>1</v>
      </c>
      <c r="S329" s="7" t="s">
        <v>29</v>
      </c>
      <c r="T329" s="8" t="str">
        <f t="shared" si="62"/>
        <v>No</v>
      </c>
      <c r="U329" s="7">
        <f t="shared" si="63"/>
        <v>0</v>
      </c>
      <c r="V329" s="8">
        <f t="shared" si="64"/>
        <v>1</v>
      </c>
      <c r="W329" s="7">
        <f t="shared" si="65"/>
        <v>549</v>
      </c>
      <c r="Z329" s="3">
        <v>325</v>
      </c>
      <c r="AA329" s="3">
        <f t="shared" si="66"/>
        <v>2.8013932939470831</v>
      </c>
      <c r="AB329" s="3">
        <f t="shared" si="67"/>
        <v>0.18450399953290017</v>
      </c>
      <c r="AC329" s="3">
        <f t="shared" si="68"/>
        <v>3779.7736001327753</v>
      </c>
      <c r="AD329" s="3">
        <f t="shared" si="68"/>
        <v>566.05827056693738</v>
      </c>
    </row>
    <row r="330" spans="2:30" x14ac:dyDescent="0.2">
      <c r="B330" s="8" t="s">
        <v>53</v>
      </c>
      <c r="C330" s="7">
        <v>1960</v>
      </c>
      <c r="D330" s="8" t="s">
        <v>28</v>
      </c>
      <c r="E330" s="7" t="s">
        <v>46</v>
      </c>
      <c r="F330" s="8" t="s">
        <v>35</v>
      </c>
      <c r="G330" s="7" t="s">
        <v>51</v>
      </c>
      <c r="H330" s="8" t="s">
        <v>28</v>
      </c>
      <c r="I330" s="7" t="s">
        <v>28</v>
      </c>
      <c r="J330" s="8" t="s">
        <v>28</v>
      </c>
      <c r="K330" s="7" t="s">
        <v>37</v>
      </c>
      <c r="L330" s="8" t="s">
        <v>44</v>
      </c>
      <c r="M330" s="7" t="s">
        <v>28</v>
      </c>
      <c r="N330" s="8">
        <v>4.1896298060535107E-3</v>
      </c>
      <c r="O330" s="7">
        <v>0</v>
      </c>
      <c r="P330" s="8">
        <f t="shared" si="60"/>
        <v>0</v>
      </c>
      <c r="Q330" s="7">
        <v>2.5</v>
      </c>
      <c r="R330" s="8">
        <f t="shared" si="61"/>
        <v>1</v>
      </c>
      <c r="S330" s="7" t="s">
        <v>29</v>
      </c>
      <c r="T330" s="8" t="str">
        <f t="shared" si="62"/>
        <v>No</v>
      </c>
      <c r="U330" s="7">
        <f t="shared" si="63"/>
        <v>0</v>
      </c>
      <c r="V330" s="8">
        <f t="shared" si="64"/>
        <v>1</v>
      </c>
      <c r="W330" s="7">
        <f t="shared" si="65"/>
        <v>549</v>
      </c>
      <c r="Z330" s="3">
        <v>326</v>
      </c>
      <c r="AA330" s="3">
        <f t="shared" si="66"/>
        <v>5.6360074234634938</v>
      </c>
      <c r="AB330" s="3">
        <f t="shared" si="67"/>
        <v>0.36900799906580034</v>
      </c>
      <c r="AC330" s="3">
        <f t="shared" si="68"/>
        <v>3785.4096075562388</v>
      </c>
      <c r="AD330" s="3">
        <f t="shared" si="68"/>
        <v>566.42727856600322</v>
      </c>
    </row>
    <row r="331" spans="2:30" x14ac:dyDescent="0.2">
      <c r="B331" s="8" t="s">
        <v>53</v>
      </c>
      <c r="C331" s="7">
        <v>1960</v>
      </c>
      <c r="D331" s="8" t="s">
        <v>28</v>
      </c>
      <c r="E331" s="7" t="s">
        <v>43</v>
      </c>
      <c r="F331" s="8" t="s">
        <v>35</v>
      </c>
      <c r="G331" s="7" t="s">
        <v>51</v>
      </c>
      <c r="H331" s="8" t="s">
        <v>28</v>
      </c>
      <c r="I331" s="7" t="s">
        <v>28</v>
      </c>
      <c r="J331" s="8" t="s">
        <v>28</v>
      </c>
      <c r="K331" s="7" t="s">
        <v>37</v>
      </c>
      <c r="L331" s="8" t="s">
        <v>44</v>
      </c>
      <c r="M331" s="7" t="s">
        <v>28</v>
      </c>
      <c r="N331" s="8">
        <v>1.6741400695480715</v>
      </c>
      <c r="O331" s="7">
        <v>0</v>
      </c>
      <c r="P331" s="8">
        <f t="shared" si="60"/>
        <v>0</v>
      </c>
      <c r="Q331" s="7">
        <v>2.5</v>
      </c>
      <c r="R331" s="8">
        <f t="shared" si="61"/>
        <v>1</v>
      </c>
      <c r="S331" s="7" t="s">
        <v>29</v>
      </c>
      <c r="T331" s="8" t="str">
        <f t="shared" si="62"/>
        <v>No</v>
      </c>
      <c r="U331" s="7">
        <f t="shared" si="63"/>
        <v>0</v>
      </c>
      <c r="V331" s="8">
        <f t="shared" si="64"/>
        <v>1</v>
      </c>
      <c r="W331" s="7">
        <f t="shared" si="65"/>
        <v>549</v>
      </c>
      <c r="Z331" s="3">
        <v>327</v>
      </c>
      <c r="AA331" s="3">
        <f t="shared" si="66"/>
        <v>153.62503170621909</v>
      </c>
      <c r="AB331" s="3">
        <f t="shared" si="67"/>
        <v>9.7787119752437111</v>
      </c>
      <c r="AC331" s="3">
        <f t="shared" si="68"/>
        <v>3939.0346392624579</v>
      </c>
      <c r="AD331" s="3">
        <f t="shared" si="68"/>
        <v>576.20599054124693</v>
      </c>
    </row>
    <row r="332" spans="2:30" x14ac:dyDescent="0.2">
      <c r="B332" s="8" t="s">
        <v>53</v>
      </c>
      <c r="C332" s="7">
        <v>1980</v>
      </c>
      <c r="D332" s="8" t="s">
        <v>28</v>
      </c>
      <c r="E332" s="7" t="s">
        <v>39</v>
      </c>
      <c r="F332" s="8" t="s">
        <v>35</v>
      </c>
      <c r="G332" s="7" t="s">
        <v>51</v>
      </c>
      <c r="H332" s="8" t="s">
        <v>28</v>
      </c>
      <c r="I332" s="7" t="s">
        <v>28</v>
      </c>
      <c r="J332" s="8" t="s">
        <v>28</v>
      </c>
      <c r="K332" s="7" t="s">
        <v>37</v>
      </c>
      <c r="L332" s="8" t="s">
        <v>44</v>
      </c>
      <c r="M332" s="7" t="s">
        <v>28</v>
      </c>
      <c r="N332" s="8">
        <v>25.477927251753929</v>
      </c>
      <c r="O332" s="7">
        <v>0</v>
      </c>
      <c r="P332" s="8">
        <f t="shared" si="60"/>
        <v>0</v>
      </c>
      <c r="Q332" s="7">
        <v>2.5</v>
      </c>
      <c r="R332" s="8">
        <f t="shared" si="61"/>
        <v>1</v>
      </c>
      <c r="S332" s="7" t="s">
        <v>29</v>
      </c>
      <c r="T332" s="8" t="str">
        <f t="shared" si="62"/>
        <v>No</v>
      </c>
      <c r="U332" s="7">
        <f t="shared" si="63"/>
        <v>0</v>
      </c>
      <c r="V332" s="8">
        <f t="shared" si="64"/>
        <v>1</v>
      </c>
      <c r="W332" s="7">
        <f t="shared" si="65"/>
        <v>549</v>
      </c>
      <c r="Z332" s="3">
        <v>328</v>
      </c>
      <c r="AA332" s="3">
        <f t="shared" si="66"/>
        <v>157.69808444094278</v>
      </c>
      <c r="AB332" s="3">
        <f t="shared" si="67"/>
        <v>9.7787119752437111</v>
      </c>
      <c r="AC332" s="3">
        <f t="shared" si="68"/>
        <v>4096.7327237034006</v>
      </c>
      <c r="AD332" s="3">
        <f t="shared" si="68"/>
        <v>585.98470251649064</v>
      </c>
    </row>
    <row r="333" spans="2:30" x14ac:dyDescent="0.2">
      <c r="B333" s="8" t="s">
        <v>53</v>
      </c>
      <c r="C333" s="7">
        <v>1980</v>
      </c>
      <c r="D333" s="8" t="s">
        <v>28</v>
      </c>
      <c r="E333" s="7" t="s">
        <v>34</v>
      </c>
      <c r="F333" s="8" t="s">
        <v>35</v>
      </c>
      <c r="G333" s="7" t="s">
        <v>51</v>
      </c>
      <c r="H333" s="8" t="s">
        <v>28</v>
      </c>
      <c r="I333" s="7" t="s">
        <v>28</v>
      </c>
      <c r="J333" s="8" t="s">
        <v>28</v>
      </c>
      <c r="K333" s="7" t="s">
        <v>37</v>
      </c>
      <c r="L333" s="8" t="s">
        <v>44</v>
      </c>
      <c r="M333" s="7" t="s">
        <v>28</v>
      </c>
      <c r="N333" s="8">
        <v>0.49975967192517234</v>
      </c>
      <c r="O333" s="7">
        <v>0</v>
      </c>
      <c r="P333" s="8">
        <f t="shared" si="60"/>
        <v>0</v>
      </c>
      <c r="Q333" s="7">
        <v>2.5</v>
      </c>
      <c r="R333" s="8">
        <f t="shared" si="61"/>
        <v>1</v>
      </c>
      <c r="S333" s="7" t="s">
        <v>29</v>
      </c>
      <c r="T333" s="8" t="str">
        <f t="shared" si="62"/>
        <v>No</v>
      </c>
      <c r="U333" s="7">
        <f t="shared" si="63"/>
        <v>0</v>
      </c>
      <c r="V333" s="8">
        <f t="shared" si="64"/>
        <v>1</v>
      </c>
      <c r="W333" s="7">
        <f t="shared" si="65"/>
        <v>549</v>
      </c>
      <c r="Z333" s="3">
        <v>329</v>
      </c>
      <c r="AA333" s="3">
        <f t="shared" si="66"/>
        <v>30.14676877954949</v>
      </c>
      <c r="AB333" s="3">
        <f t="shared" si="67"/>
        <v>1.8450399953290022</v>
      </c>
      <c r="AC333" s="3">
        <f t="shared" si="68"/>
        <v>4126.8794924829499</v>
      </c>
      <c r="AD333" s="3">
        <f t="shared" si="68"/>
        <v>587.82974251181963</v>
      </c>
    </row>
    <row r="334" spans="2:30" x14ac:dyDescent="0.2">
      <c r="B334" s="8" t="s">
        <v>53</v>
      </c>
      <c r="C334" s="7">
        <v>1980</v>
      </c>
      <c r="D334" s="8" t="s">
        <v>28</v>
      </c>
      <c r="E334" s="7" t="s">
        <v>46</v>
      </c>
      <c r="F334" s="8" t="s">
        <v>35</v>
      </c>
      <c r="G334" s="7" t="s">
        <v>51</v>
      </c>
      <c r="H334" s="8" t="s">
        <v>28</v>
      </c>
      <c r="I334" s="7" t="s">
        <v>28</v>
      </c>
      <c r="J334" s="8" t="s">
        <v>28</v>
      </c>
      <c r="K334" s="7" t="s">
        <v>37</v>
      </c>
      <c r="L334" s="8" t="s">
        <v>44</v>
      </c>
      <c r="M334" s="7" t="s">
        <v>28</v>
      </c>
      <c r="N334" s="8">
        <v>0.10569508346073402</v>
      </c>
      <c r="O334" s="7">
        <v>0</v>
      </c>
      <c r="P334" s="8">
        <f t="shared" si="60"/>
        <v>0</v>
      </c>
      <c r="Q334" s="7">
        <v>2.5</v>
      </c>
      <c r="R334" s="8">
        <f t="shared" si="61"/>
        <v>1</v>
      </c>
      <c r="S334" s="7" t="s">
        <v>29</v>
      </c>
      <c r="T334" s="8" t="str">
        <f t="shared" si="62"/>
        <v>No</v>
      </c>
      <c r="U334" s="7">
        <f t="shared" si="63"/>
        <v>0</v>
      </c>
      <c r="V334" s="8">
        <f t="shared" si="64"/>
        <v>1</v>
      </c>
      <c r="W334" s="7">
        <f t="shared" si="65"/>
        <v>549</v>
      </c>
      <c r="Z334" s="3">
        <v>330</v>
      </c>
      <c r="AA334" s="3">
        <f t="shared" si="66"/>
        <v>18.172566120957669</v>
      </c>
      <c r="AB334" s="3">
        <f t="shared" si="67"/>
        <v>1.1070239971974012</v>
      </c>
      <c r="AC334" s="3">
        <f t="shared" si="68"/>
        <v>4145.0520586039074</v>
      </c>
      <c r="AD334" s="3">
        <f t="shared" si="68"/>
        <v>588.93676650901705</v>
      </c>
    </row>
    <row r="335" spans="2:30" x14ac:dyDescent="0.2">
      <c r="B335" s="8" t="s">
        <v>53</v>
      </c>
      <c r="C335" s="7">
        <v>1980</v>
      </c>
      <c r="D335" s="8" t="s">
        <v>28</v>
      </c>
      <c r="E335" s="7" t="s">
        <v>43</v>
      </c>
      <c r="F335" s="8" t="s">
        <v>35</v>
      </c>
      <c r="G335" s="7" t="s">
        <v>51</v>
      </c>
      <c r="H335" s="8" t="s">
        <v>28</v>
      </c>
      <c r="I335" s="7" t="s">
        <v>28</v>
      </c>
      <c r="J335" s="8" t="s">
        <v>28</v>
      </c>
      <c r="K335" s="7" t="s">
        <v>37</v>
      </c>
      <c r="L335" s="8" t="s">
        <v>44</v>
      </c>
      <c r="M335" s="7" t="s">
        <v>28</v>
      </c>
      <c r="N335" s="8">
        <v>1.6816413597810653</v>
      </c>
      <c r="O335" s="7">
        <v>0</v>
      </c>
      <c r="P335" s="8">
        <f t="shared" si="60"/>
        <v>0</v>
      </c>
      <c r="Q335" s="7">
        <v>2.5</v>
      </c>
      <c r="R335" s="8">
        <f t="shared" si="61"/>
        <v>1</v>
      </c>
      <c r="S335" s="7" t="s">
        <v>29</v>
      </c>
      <c r="T335" s="8" t="str">
        <f t="shared" si="62"/>
        <v>No</v>
      </c>
      <c r="U335" s="7">
        <f t="shared" si="63"/>
        <v>0</v>
      </c>
      <c r="V335" s="8">
        <f t="shared" si="64"/>
        <v>1</v>
      </c>
      <c r="W335" s="7">
        <f t="shared" si="65"/>
        <v>549</v>
      </c>
      <c r="Z335" s="3">
        <v>331</v>
      </c>
      <c r="AA335" s="3">
        <f t="shared" si="66"/>
        <v>94.284152234850097</v>
      </c>
      <c r="AB335" s="3">
        <f t="shared" si="67"/>
        <v>5.719623985519906</v>
      </c>
      <c r="AC335" s="3">
        <f t="shared" si="68"/>
        <v>4239.3362108387573</v>
      </c>
      <c r="AD335" s="3">
        <f t="shared" si="68"/>
        <v>594.65639049453694</v>
      </c>
    </row>
    <row r="336" spans="2:30" x14ac:dyDescent="0.2">
      <c r="B336" s="8" t="s">
        <v>53</v>
      </c>
      <c r="C336" s="7">
        <v>1990</v>
      </c>
      <c r="D336" s="8" t="s">
        <v>28</v>
      </c>
      <c r="E336" s="7" t="s">
        <v>39</v>
      </c>
      <c r="F336" s="8" t="s">
        <v>35</v>
      </c>
      <c r="G336" s="7" t="s">
        <v>51</v>
      </c>
      <c r="H336" s="8" t="s">
        <v>28</v>
      </c>
      <c r="I336" s="7" t="s">
        <v>28</v>
      </c>
      <c r="J336" s="8" t="s">
        <v>28</v>
      </c>
      <c r="K336" s="7" t="s">
        <v>37</v>
      </c>
      <c r="L336" s="8" t="s">
        <v>44</v>
      </c>
      <c r="M336" s="7" t="s">
        <v>28</v>
      </c>
      <c r="N336" s="8">
        <v>14.781193267542518</v>
      </c>
      <c r="O336" s="7">
        <v>0</v>
      </c>
      <c r="P336" s="8">
        <f t="shared" si="60"/>
        <v>0</v>
      </c>
      <c r="Q336" s="7">
        <v>2.5</v>
      </c>
      <c r="R336" s="8">
        <f t="shared" si="61"/>
        <v>1</v>
      </c>
      <c r="S336" s="7" t="s">
        <v>29</v>
      </c>
      <c r="T336" s="8" t="str">
        <f t="shared" si="62"/>
        <v>No</v>
      </c>
      <c r="U336" s="7">
        <f t="shared" si="63"/>
        <v>0</v>
      </c>
      <c r="V336" s="8">
        <f t="shared" si="64"/>
        <v>1</v>
      </c>
      <c r="W336" s="7">
        <f t="shared" si="65"/>
        <v>549</v>
      </c>
      <c r="Z336" s="3">
        <v>332</v>
      </c>
      <c r="AA336" s="3">
        <f t="shared" si="66"/>
        <v>43.429765381132853</v>
      </c>
      <c r="AB336" s="3">
        <f t="shared" si="67"/>
        <v>2.5830559934606026</v>
      </c>
      <c r="AC336" s="3">
        <f t="shared" si="68"/>
        <v>4282.76597621989</v>
      </c>
      <c r="AD336" s="3">
        <f t="shared" si="68"/>
        <v>597.2394464879975</v>
      </c>
    </row>
    <row r="337" spans="2:30" x14ac:dyDescent="0.2">
      <c r="B337" s="8" t="s">
        <v>53</v>
      </c>
      <c r="C337" s="7">
        <v>1990</v>
      </c>
      <c r="D337" s="8" t="s">
        <v>28</v>
      </c>
      <c r="E337" s="7" t="s">
        <v>34</v>
      </c>
      <c r="F337" s="8" t="s">
        <v>35</v>
      </c>
      <c r="G337" s="7" t="s">
        <v>51</v>
      </c>
      <c r="H337" s="8" t="s">
        <v>28</v>
      </c>
      <c r="I337" s="7" t="s">
        <v>28</v>
      </c>
      <c r="J337" s="8" t="s">
        <v>28</v>
      </c>
      <c r="K337" s="7" t="s">
        <v>37</v>
      </c>
      <c r="L337" s="8" t="s">
        <v>44</v>
      </c>
      <c r="M337" s="7" t="s">
        <v>28</v>
      </c>
      <c r="N337" s="8">
        <v>0.38065264276012345</v>
      </c>
      <c r="O337" s="7">
        <v>0</v>
      </c>
      <c r="P337" s="8">
        <f t="shared" si="60"/>
        <v>0</v>
      </c>
      <c r="Q337" s="7">
        <v>2.5</v>
      </c>
      <c r="R337" s="8">
        <f t="shared" si="61"/>
        <v>1</v>
      </c>
      <c r="S337" s="7" t="s">
        <v>29</v>
      </c>
      <c r="T337" s="8" t="str">
        <f t="shared" si="62"/>
        <v>No</v>
      </c>
      <c r="U337" s="7">
        <f t="shared" si="63"/>
        <v>0</v>
      </c>
      <c r="V337" s="8">
        <f t="shared" si="64"/>
        <v>1</v>
      </c>
      <c r="W337" s="7">
        <f t="shared" si="65"/>
        <v>549</v>
      </c>
      <c r="Z337" s="3">
        <v>333</v>
      </c>
      <c r="AA337" s="3">
        <f t="shared" si="66"/>
        <v>9.3481021837040252</v>
      </c>
      <c r="AB337" s="3">
        <f t="shared" si="67"/>
        <v>0.55351199859870059</v>
      </c>
      <c r="AC337" s="3">
        <f t="shared" si="68"/>
        <v>4292.1140784035942</v>
      </c>
      <c r="AD337" s="3">
        <f t="shared" si="68"/>
        <v>597.79295848659615</v>
      </c>
    </row>
    <row r="338" spans="2:30" x14ac:dyDescent="0.2">
      <c r="B338" s="8" t="s">
        <v>53</v>
      </c>
      <c r="C338" s="7">
        <v>1990</v>
      </c>
      <c r="D338" s="8" t="s">
        <v>28</v>
      </c>
      <c r="E338" s="7" t="s">
        <v>46</v>
      </c>
      <c r="F338" s="8" t="s">
        <v>35</v>
      </c>
      <c r="G338" s="7" t="s">
        <v>51</v>
      </c>
      <c r="H338" s="8" t="s">
        <v>28</v>
      </c>
      <c r="I338" s="7" t="s">
        <v>28</v>
      </c>
      <c r="J338" s="8" t="s">
        <v>28</v>
      </c>
      <c r="K338" s="7" t="s">
        <v>37</v>
      </c>
      <c r="L338" s="8" t="s">
        <v>44</v>
      </c>
      <c r="M338" s="7" t="s">
        <v>28</v>
      </c>
      <c r="N338" s="8">
        <v>5.9650807843515584E-2</v>
      </c>
      <c r="O338" s="7">
        <v>0</v>
      </c>
      <c r="P338" s="8">
        <f t="shared" si="60"/>
        <v>0</v>
      </c>
      <c r="Q338" s="7">
        <v>2.5</v>
      </c>
      <c r="R338" s="8">
        <f t="shared" si="61"/>
        <v>1</v>
      </c>
      <c r="S338" s="7" t="s">
        <v>29</v>
      </c>
      <c r="T338" s="8" t="str">
        <f t="shared" si="62"/>
        <v>No</v>
      </c>
      <c r="U338" s="7">
        <f t="shared" si="63"/>
        <v>0</v>
      </c>
      <c r="V338" s="8">
        <f t="shared" si="64"/>
        <v>1</v>
      </c>
      <c r="W338" s="7">
        <f t="shared" si="65"/>
        <v>549</v>
      </c>
      <c r="Z338" s="3">
        <v>334</v>
      </c>
      <c r="AA338" s="3">
        <f t="shared" si="66"/>
        <v>193.40830443707844</v>
      </c>
      <c r="AB338" s="3">
        <f t="shared" si="67"/>
        <v>11.254743971506914</v>
      </c>
      <c r="AC338" s="3">
        <f t="shared" si="68"/>
        <v>4485.5223828406724</v>
      </c>
      <c r="AD338" s="3">
        <f t="shared" si="68"/>
        <v>609.04770245810312</v>
      </c>
    </row>
    <row r="339" spans="2:30" x14ac:dyDescent="0.2">
      <c r="B339" s="8" t="s">
        <v>53</v>
      </c>
      <c r="C339" s="7">
        <v>1990</v>
      </c>
      <c r="D339" s="8" t="s">
        <v>28</v>
      </c>
      <c r="E339" s="7" t="s">
        <v>43</v>
      </c>
      <c r="F339" s="8" t="s">
        <v>35</v>
      </c>
      <c r="G339" s="7" t="s">
        <v>51</v>
      </c>
      <c r="H339" s="8" t="s">
        <v>28</v>
      </c>
      <c r="I339" s="7" t="s">
        <v>28</v>
      </c>
      <c r="J339" s="8" t="s">
        <v>28</v>
      </c>
      <c r="K339" s="7" t="s">
        <v>37</v>
      </c>
      <c r="L339" s="8" t="s">
        <v>44</v>
      </c>
      <c r="M339" s="7" t="s">
        <v>28</v>
      </c>
      <c r="N339" s="8">
        <v>0.32095224327299565</v>
      </c>
      <c r="O339" s="7">
        <v>0</v>
      </c>
      <c r="P339" s="8">
        <f t="shared" si="60"/>
        <v>0</v>
      </c>
      <c r="Q339" s="7">
        <v>2.5</v>
      </c>
      <c r="R339" s="8">
        <f t="shared" si="61"/>
        <v>1</v>
      </c>
      <c r="S339" s="7" t="s">
        <v>29</v>
      </c>
      <c r="T339" s="8" t="str">
        <f t="shared" si="62"/>
        <v>No</v>
      </c>
      <c r="U339" s="7">
        <f t="shared" si="63"/>
        <v>0</v>
      </c>
      <c r="V339" s="8">
        <f t="shared" si="64"/>
        <v>1</v>
      </c>
      <c r="W339" s="7">
        <f t="shared" si="65"/>
        <v>549</v>
      </c>
      <c r="Z339" s="3">
        <v>335</v>
      </c>
      <c r="AA339" s="3">
        <f t="shared" si="66"/>
        <v>3.1938342952379277</v>
      </c>
      <c r="AB339" s="3">
        <f t="shared" si="67"/>
        <v>0.18450399953290017</v>
      </c>
      <c r="AC339" s="3">
        <f t="shared" si="68"/>
        <v>4488.7162171359105</v>
      </c>
      <c r="AD339" s="3">
        <f t="shared" si="68"/>
        <v>609.23220645763604</v>
      </c>
    </row>
    <row r="340" spans="2:30" x14ac:dyDescent="0.2">
      <c r="B340" s="8" t="s">
        <v>53</v>
      </c>
      <c r="C340" s="7">
        <v>2000</v>
      </c>
      <c r="D340" s="8" t="s">
        <v>28</v>
      </c>
      <c r="E340" s="7" t="s">
        <v>39</v>
      </c>
      <c r="F340" s="8" t="s">
        <v>35</v>
      </c>
      <c r="G340" s="7" t="s">
        <v>51</v>
      </c>
      <c r="H340" s="8" t="s">
        <v>28</v>
      </c>
      <c r="I340" s="7" t="s">
        <v>28</v>
      </c>
      <c r="J340" s="8" t="s">
        <v>28</v>
      </c>
      <c r="K340" s="7" t="s">
        <v>37</v>
      </c>
      <c r="L340" s="8" t="s">
        <v>44</v>
      </c>
      <c r="M340" s="7" t="s">
        <v>28</v>
      </c>
      <c r="N340" s="8">
        <v>17.232054811202271</v>
      </c>
      <c r="O340" s="7">
        <v>0</v>
      </c>
      <c r="P340" s="8">
        <f t="shared" si="60"/>
        <v>0</v>
      </c>
      <c r="Q340" s="7">
        <v>2.5</v>
      </c>
      <c r="R340" s="8">
        <f t="shared" si="61"/>
        <v>1</v>
      </c>
      <c r="S340" s="7" t="s">
        <v>29</v>
      </c>
      <c r="T340" s="8" t="str">
        <f t="shared" si="62"/>
        <v>No</v>
      </c>
      <c r="U340" s="7">
        <f t="shared" si="63"/>
        <v>0</v>
      </c>
      <c r="V340" s="8">
        <f t="shared" si="64"/>
        <v>1</v>
      </c>
      <c r="W340" s="7">
        <f t="shared" si="65"/>
        <v>549</v>
      </c>
      <c r="Z340" s="3">
        <v>336</v>
      </c>
      <c r="AA340" s="3">
        <f t="shared" si="66"/>
        <v>167.28169615670706</v>
      </c>
      <c r="AB340" s="3">
        <f t="shared" si="67"/>
        <v>9.594207975710809</v>
      </c>
      <c r="AC340" s="3">
        <f t="shared" si="68"/>
        <v>4655.9979132926173</v>
      </c>
      <c r="AD340" s="3">
        <f t="shared" si="68"/>
        <v>618.82641443334683</v>
      </c>
    </row>
    <row r="341" spans="2:30" x14ac:dyDescent="0.2">
      <c r="B341" s="8" t="s">
        <v>53</v>
      </c>
      <c r="C341" s="7">
        <v>2000</v>
      </c>
      <c r="D341" s="8" t="s">
        <v>28</v>
      </c>
      <c r="E341" s="7" t="s">
        <v>46</v>
      </c>
      <c r="F341" s="8" t="s">
        <v>35</v>
      </c>
      <c r="G341" s="7" t="s">
        <v>51</v>
      </c>
      <c r="H341" s="8" t="s">
        <v>28</v>
      </c>
      <c r="I341" s="7" t="s">
        <v>28</v>
      </c>
      <c r="J341" s="8" t="s">
        <v>28</v>
      </c>
      <c r="K341" s="7" t="s">
        <v>37</v>
      </c>
      <c r="L341" s="8" t="s">
        <v>44</v>
      </c>
      <c r="M341" s="7" t="s">
        <v>28</v>
      </c>
      <c r="N341" s="8">
        <v>5.3027419312261938E-2</v>
      </c>
      <c r="O341" s="7">
        <v>0</v>
      </c>
      <c r="P341" s="8">
        <f t="shared" si="60"/>
        <v>0</v>
      </c>
      <c r="Q341" s="7">
        <v>2.5</v>
      </c>
      <c r="R341" s="8">
        <f t="shared" si="61"/>
        <v>1</v>
      </c>
      <c r="S341" s="7" t="s">
        <v>29</v>
      </c>
      <c r="T341" s="8" t="str">
        <f t="shared" si="62"/>
        <v>No</v>
      </c>
      <c r="U341" s="7">
        <f t="shared" si="63"/>
        <v>0</v>
      </c>
      <c r="V341" s="8">
        <f t="shared" si="64"/>
        <v>1</v>
      </c>
      <c r="W341" s="7">
        <f t="shared" si="65"/>
        <v>549</v>
      </c>
      <c r="Z341" s="3">
        <v>337</v>
      </c>
      <c r="AA341" s="3">
        <f t="shared" si="66"/>
        <v>3.2333709601163605</v>
      </c>
      <c r="AB341" s="3">
        <f t="shared" si="67"/>
        <v>0.18450399953290017</v>
      </c>
      <c r="AC341" s="3">
        <f t="shared" si="68"/>
        <v>4659.2312842527335</v>
      </c>
      <c r="AD341" s="3">
        <f t="shared" si="68"/>
        <v>619.01091843287975</v>
      </c>
    </row>
    <row r="342" spans="2:30" x14ac:dyDescent="0.2">
      <c r="B342" s="8" t="s">
        <v>53</v>
      </c>
      <c r="C342" s="7">
        <v>2000</v>
      </c>
      <c r="D342" s="8" t="s">
        <v>28</v>
      </c>
      <c r="E342" s="7" t="s">
        <v>43</v>
      </c>
      <c r="F342" s="8" t="s">
        <v>35</v>
      </c>
      <c r="G342" s="7" t="s">
        <v>51</v>
      </c>
      <c r="H342" s="8" t="s">
        <v>28</v>
      </c>
      <c r="I342" s="7" t="s">
        <v>28</v>
      </c>
      <c r="J342" s="8" t="s">
        <v>28</v>
      </c>
      <c r="K342" s="7" t="s">
        <v>37</v>
      </c>
      <c r="L342" s="8" t="s">
        <v>44</v>
      </c>
      <c r="M342" s="7" t="s">
        <v>28</v>
      </c>
      <c r="N342" s="8">
        <v>1.0036769567914763</v>
      </c>
      <c r="O342" s="7">
        <v>0</v>
      </c>
      <c r="P342" s="8">
        <f t="shared" si="60"/>
        <v>0</v>
      </c>
      <c r="Q342" s="7">
        <v>2.5</v>
      </c>
      <c r="R342" s="8">
        <f t="shared" si="61"/>
        <v>1</v>
      </c>
      <c r="S342" s="7" t="s">
        <v>29</v>
      </c>
      <c r="T342" s="8" t="str">
        <f t="shared" si="62"/>
        <v>No</v>
      </c>
      <c r="U342" s="7">
        <f t="shared" si="63"/>
        <v>0</v>
      </c>
      <c r="V342" s="8">
        <f t="shared" si="64"/>
        <v>1</v>
      </c>
      <c r="W342" s="7">
        <f t="shared" si="65"/>
        <v>549</v>
      </c>
      <c r="Z342" s="3">
        <v>338</v>
      </c>
      <c r="AA342" s="3">
        <f t="shared" si="66"/>
        <v>6.4677901624519922</v>
      </c>
      <c r="AB342" s="3">
        <f t="shared" si="67"/>
        <v>0.36900799906580034</v>
      </c>
      <c r="AC342" s="3">
        <f t="shared" si="68"/>
        <v>4665.6990744151854</v>
      </c>
      <c r="AD342" s="3">
        <f t="shared" si="68"/>
        <v>619.37992643194559</v>
      </c>
    </row>
    <row r="343" spans="2:30" x14ac:dyDescent="0.2">
      <c r="B343" s="8" t="s">
        <v>53</v>
      </c>
      <c r="C343" s="7">
        <v>2010</v>
      </c>
      <c r="D343" s="8" t="s">
        <v>28</v>
      </c>
      <c r="E343" s="7" t="s">
        <v>39</v>
      </c>
      <c r="F343" s="8" t="s">
        <v>35</v>
      </c>
      <c r="G343" s="7" t="s">
        <v>51</v>
      </c>
      <c r="H343" s="8" t="s">
        <v>28</v>
      </c>
      <c r="I343" s="7" t="s">
        <v>28</v>
      </c>
      <c r="J343" s="8" t="s">
        <v>28</v>
      </c>
      <c r="K343" s="7" t="s">
        <v>37</v>
      </c>
      <c r="L343" s="8" t="s">
        <v>44</v>
      </c>
      <c r="M343" s="7" t="s">
        <v>28</v>
      </c>
      <c r="N343" s="8">
        <v>1.0616747179758952</v>
      </c>
      <c r="O343" s="7">
        <v>0</v>
      </c>
      <c r="P343" s="8">
        <f t="shared" si="60"/>
        <v>0</v>
      </c>
      <c r="Q343" s="7">
        <v>2.5</v>
      </c>
      <c r="R343" s="8">
        <f t="shared" si="61"/>
        <v>1</v>
      </c>
      <c r="S343" s="7" t="s">
        <v>29</v>
      </c>
      <c r="T343" s="8" t="str">
        <f t="shared" si="62"/>
        <v>No</v>
      </c>
      <c r="U343" s="7">
        <f t="shared" si="63"/>
        <v>0</v>
      </c>
      <c r="V343" s="8">
        <f t="shared" si="64"/>
        <v>1</v>
      </c>
      <c r="W343" s="7">
        <f t="shared" si="65"/>
        <v>549</v>
      </c>
      <c r="Z343" s="3">
        <v>339</v>
      </c>
      <c r="AA343" s="3">
        <f t="shared" si="66"/>
        <v>3.2477307080864626</v>
      </c>
      <c r="AB343" s="3">
        <f t="shared" si="67"/>
        <v>0.18450399953290017</v>
      </c>
      <c r="AC343" s="3">
        <f t="shared" ref="AC343:AD358" si="69">AC342+AA343</f>
        <v>4668.9468051232716</v>
      </c>
      <c r="AD343" s="3">
        <f t="shared" si="69"/>
        <v>619.56443043147851</v>
      </c>
    </row>
    <row r="344" spans="2:30" x14ac:dyDescent="0.2">
      <c r="B344" s="8" t="s">
        <v>53</v>
      </c>
      <c r="C344" s="7">
        <v>2020</v>
      </c>
      <c r="D344" s="8" t="s">
        <v>28</v>
      </c>
      <c r="E344" s="7" t="s">
        <v>39</v>
      </c>
      <c r="F344" s="8" t="s">
        <v>35</v>
      </c>
      <c r="G344" s="7" t="s">
        <v>51</v>
      </c>
      <c r="H344" s="8" t="s">
        <v>28</v>
      </c>
      <c r="I344" s="7" t="s">
        <v>28</v>
      </c>
      <c r="J344" s="8" t="s">
        <v>28</v>
      </c>
      <c r="K344" s="7" t="s">
        <v>37</v>
      </c>
      <c r="L344" s="8" t="s">
        <v>44</v>
      </c>
      <c r="M344" s="7" t="s">
        <v>28</v>
      </c>
      <c r="N344" s="8">
        <v>5.6927622119147869E-2</v>
      </c>
      <c r="O344" s="7">
        <v>0</v>
      </c>
      <c r="P344" s="8">
        <f t="shared" si="60"/>
        <v>0</v>
      </c>
      <c r="Q344" s="7">
        <v>2.5</v>
      </c>
      <c r="R344" s="8">
        <f t="shared" si="61"/>
        <v>1</v>
      </c>
      <c r="S344" s="7" t="s">
        <v>29</v>
      </c>
      <c r="T344" s="8" t="str">
        <f t="shared" si="62"/>
        <v>No</v>
      </c>
      <c r="U344" s="7">
        <f t="shared" si="63"/>
        <v>0</v>
      </c>
      <c r="V344" s="8">
        <f t="shared" si="64"/>
        <v>1</v>
      </c>
      <c r="W344" s="7">
        <f t="shared" si="65"/>
        <v>549</v>
      </c>
      <c r="Z344" s="3">
        <v>340</v>
      </c>
      <c r="AA344" s="3">
        <f t="shared" si="66"/>
        <v>3.2592578565457595</v>
      </c>
      <c r="AB344" s="3">
        <f t="shared" si="67"/>
        <v>0.18450399953290017</v>
      </c>
      <c r="AC344" s="3">
        <f t="shared" si="69"/>
        <v>4672.206062979817</v>
      </c>
      <c r="AD344" s="3">
        <f t="shared" si="69"/>
        <v>619.74893443101143</v>
      </c>
    </row>
    <row r="345" spans="2:30" x14ac:dyDescent="0.2">
      <c r="B345" s="8" t="s">
        <v>53</v>
      </c>
      <c r="C345" s="7">
        <v>1800</v>
      </c>
      <c r="D345" s="8" t="s">
        <v>28</v>
      </c>
      <c r="E345" s="7" t="s">
        <v>39</v>
      </c>
      <c r="F345" s="8" t="s">
        <v>35</v>
      </c>
      <c r="G345" s="7" t="s">
        <v>51</v>
      </c>
      <c r="H345" s="8" t="s">
        <v>28</v>
      </c>
      <c r="I345" s="7" t="s">
        <v>28</v>
      </c>
      <c r="J345" s="8" t="s">
        <v>28</v>
      </c>
      <c r="K345" s="7" t="s">
        <v>37</v>
      </c>
      <c r="L345" s="8" t="s">
        <v>45</v>
      </c>
      <c r="M345" s="7" t="s">
        <v>28</v>
      </c>
      <c r="N345" s="8">
        <v>3.6014710210283356</v>
      </c>
      <c r="O345" s="7">
        <v>0</v>
      </c>
      <c r="P345" s="8">
        <f t="shared" si="60"/>
        <v>0</v>
      </c>
      <c r="Q345" s="7">
        <v>2.5</v>
      </c>
      <c r="R345" s="8">
        <f t="shared" si="61"/>
        <v>1</v>
      </c>
      <c r="S345" s="7" t="s">
        <v>29</v>
      </c>
      <c r="T345" s="8" t="str">
        <f t="shared" si="62"/>
        <v>No</v>
      </c>
      <c r="U345" s="7">
        <f t="shared" si="63"/>
        <v>0</v>
      </c>
      <c r="V345" s="8">
        <f t="shared" si="64"/>
        <v>1</v>
      </c>
      <c r="W345" s="7">
        <f t="shared" si="65"/>
        <v>549</v>
      </c>
      <c r="Z345" s="3">
        <v>341</v>
      </c>
      <c r="AA345" s="3">
        <f t="shared" si="66"/>
        <v>9.9389198081316597</v>
      </c>
      <c r="AB345" s="3">
        <f t="shared" si="67"/>
        <v>0.55351199859870059</v>
      </c>
      <c r="AC345" s="3">
        <f t="shared" si="69"/>
        <v>4682.1449827879487</v>
      </c>
      <c r="AD345" s="3">
        <f t="shared" si="69"/>
        <v>620.30244642961009</v>
      </c>
    </row>
    <row r="346" spans="2:30" x14ac:dyDescent="0.2">
      <c r="B346" s="8" t="s">
        <v>53</v>
      </c>
      <c r="C346" s="7">
        <v>1800</v>
      </c>
      <c r="D346" s="8" t="s">
        <v>28</v>
      </c>
      <c r="E346" s="7" t="s">
        <v>34</v>
      </c>
      <c r="F346" s="8" t="s">
        <v>35</v>
      </c>
      <c r="G346" s="7" t="s">
        <v>51</v>
      </c>
      <c r="H346" s="8" t="s">
        <v>28</v>
      </c>
      <c r="I346" s="7" t="s">
        <v>28</v>
      </c>
      <c r="J346" s="8" t="s">
        <v>28</v>
      </c>
      <c r="K346" s="7" t="s">
        <v>37</v>
      </c>
      <c r="L346" s="8" t="s">
        <v>45</v>
      </c>
      <c r="M346" s="7" t="s">
        <v>28</v>
      </c>
      <c r="N346" s="8">
        <v>0.41216693324979148</v>
      </c>
      <c r="O346" s="7">
        <v>0</v>
      </c>
      <c r="P346" s="8">
        <f t="shared" si="60"/>
        <v>0</v>
      </c>
      <c r="Q346" s="7">
        <v>2.5</v>
      </c>
      <c r="R346" s="8">
        <f t="shared" si="61"/>
        <v>1</v>
      </c>
      <c r="S346" s="7" t="s">
        <v>29</v>
      </c>
      <c r="T346" s="8" t="str">
        <f t="shared" si="62"/>
        <v>No</v>
      </c>
      <c r="U346" s="7">
        <f t="shared" si="63"/>
        <v>0</v>
      </c>
      <c r="V346" s="8">
        <f t="shared" si="64"/>
        <v>1</v>
      </c>
      <c r="W346" s="7">
        <f t="shared" si="65"/>
        <v>549</v>
      </c>
      <c r="Z346" s="3">
        <v>342</v>
      </c>
      <c r="AA346" s="3">
        <f t="shared" si="66"/>
        <v>3.4379227821384535</v>
      </c>
      <c r="AB346" s="3">
        <f t="shared" si="67"/>
        <v>0.18450399953290017</v>
      </c>
      <c r="AC346" s="3">
        <f t="shared" si="69"/>
        <v>4685.582905570087</v>
      </c>
      <c r="AD346" s="3">
        <f t="shared" si="69"/>
        <v>620.48695042914301</v>
      </c>
    </row>
    <row r="347" spans="2:30" x14ac:dyDescent="0.2">
      <c r="B347" s="8" t="s">
        <v>53</v>
      </c>
      <c r="C347" s="7">
        <v>1800</v>
      </c>
      <c r="D347" s="8" t="s">
        <v>28</v>
      </c>
      <c r="E347" s="7" t="s">
        <v>43</v>
      </c>
      <c r="F347" s="8" t="s">
        <v>35</v>
      </c>
      <c r="G347" s="7" t="s">
        <v>51</v>
      </c>
      <c r="H347" s="8" t="s">
        <v>28</v>
      </c>
      <c r="I347" s="7" t="s">
        <v>28</v>
      </c>
      <c r="J347" s="8" t="s">
        <v>28</v>
      </c>
      <c r="K347" s="7" t="s">
        <v>37</v>
      </c>
      <c r="L347" s="8" t="s">
        <v>45</v>
      </c>
      <c r="M347" s="7" t="s">
        <v>28</v>
      </c>
      <c r="N347" s="8">
        <v>0.69192016925770161</v>
      </c>
      <c r="O347" s="7">
        <v>0</v>
      </c>
      <c r="P347" s="8">
        <f t="shared" si="60"/>
        <v>0</v>
      </c>
      <c r="Q347" s="7">
        <v>2.5</v>
      </c>
      <c r="R347" s="8">
        <f t="shared" si="61"/>
        <v>1</v>
      </c>
      <c r="S347" s="7" t="s">
        <v>29</v>
      </c>
      <c r="T347" s="8" t="str">
        <f t="shared" si="62"/>
        <v>No</v>
      </c>
      <c r="U347" s="7">
        <f t="shared" si="63"/>
        <v>0</v>
      </c>
      <c r="V347" s="8">
        <f t="shared" si="64"/>
        <v>1</v>
      </c>
      <c r="W347" s="7">
        <f t="shared" si="65"/>
        <v>549</v>
      </c>
      <c r="Z347" s="3">
        <v>343</v>
      </c>
      <c r="AA347" s="3">
        <f t="shared" si="66"/>
        <v>79.472550820756211</v>
      </c>
      <c r="AB347" s="3">
        <f t="shared" si="67"/>
        <v>4.2435919892567044</v>
      </c>
      <c r="AC347" s="3">
        <f t="shared" si="69"/>
        <v>4765.0554563908436</v>
      </c>
      <c r="AD347" s="3">
        <f t="shared" si="69"/>
        <v>624.73054241839975</v>
      </c>
    </row>
    <row r="348" spans="2:30" x14ac:dyDescent="0.2">
      <c r="B348" s="8" t="s">
        <v>53</v>
      </c>
      <c r="C348" s="7">
        <v>1850</v>
      </c>
      <c r="D348" s="8" t="s">
        <v>28</v>
      </c>
      <c r="E348" s="7" t="s">
        <v>39</v>
      </c>
      <c r="F348" s="8" t="s">
        <v>35</v>
      </c>
      <c r="G348" s="7" t="s">
        <v>51</v>
      </c>
      <c r="H348" s="8" t="s">
        <v>28</v>
      </c>
      <c r="I348" s="7" t="s">
        <v>28</v>
      </c>
      <c r="J348" s="8" t="s">
        <v>28</v>
      </c>
      <c r="K348" s="7" t="s">
        <v>37</v>
      </c>
      <c r="L348" s="8" t="s">
        <v>45</v>
      </c>
      <c r="M348" s="7" t="s">
        <v>28</v>
      </c>
      <c r="N348" s="8">
        <v>55.106138229664062</v>
      </c>
      <c r="O348" s="7">
        <v>0</v>
      </c>
      <c r="P348" s="8">
        <f t="shared" si="60"/>
        <v>0</v>
      </c>
      <c r="Q348" s="7">
        <v>2.5</v>
      </c>
      <c r="R348" s="8">
        <f t="shared" si="61"/>
        <v>1</v>
      </c>
      <c r="S348" s="7" t="s">
        <v>29</v>
      </c>
      <c r="T348" s="8" t="str">
        <f t="shared" si="62"/>
        <v>No</v>
      </c>
      <c r="U348" s="7">
        <f t="shared" si="63"/>
        <v>0</v>
      </c>
      <c r="V348" s="8">
        <f t="shared" si="64"/>
        <v>1</v>
      </c>
      <c r="W348" s="7">
        <f t="shared" si="65"/>
        <v>549</v>
      </c>
      <c r="Z348" s="3">
        <v>344</v>
      </c>
      <c r="AA348" s="3">
        <f t="shared" si="66"/>
        <v>6.9122928123042859</v>
      </c>
      <c r="AB348" s="3">
        <f t="shared" si="67"/>
        <v>0.36900799906580034</v>
      </c>
      <c r="AC348" s="3">
        <f t="shared" si="69"/>
        <v>4771.9677492031478</v>
      </c>
      <c r="AD348" s="3">
        <f t="shared" si="69"/>
        <v>625.09955041746559</v>
      </c>
    </row>
    <row r="349" spans="2:30" x14ac:dyDescent="0.2">
      <c r="B349" s="8" t="s">
        <v>53</v>
      </c>
      <c r="C349" s="7">
        <v>1850</v>
      </c>
      <c r="D349" s="8" t="s">
        <v>28</v>
      </c>
      <c r="E349" s="7" t="s">
        <v>34</v>
      </c>
      <c r="F349" s="8" t="s">
        <v>35</v>
      </c>
      <c r="G349" s="7" t="s">
        <v>51</v>
      </c>
      <c r="H349" s="8" t="s">
        <v>28</v>
      </c>
      <c r="I349" s="7" t="s">
        <v>28</v>
      </c>
      <c r="J349" s="8" t="s">
        <v>28</v>
      </c>
      <c r="K349" s="7" t="s">
        <v>37</v>
      </c>
      <c r="L349" s="8" t="s">
        <v>45</v>
      </c>
      <c r="M349" s="7" t="s">
        <v>28</v>
      </c>
      <c r="N349" s="8">
        <v>1.4123166914026379</v>
      </c>
      <c r="O349" s="7">
        <v>0</v>
      </c>
      <c r="P349" s="8">
        <f t="shared" si="60"/>
        <v>0</v>
      </c>
      <c r="Q349" s="7">
        <v>2.5</v>
      </c>
      <c r="R349" s="8">
        <f t="shared" si="61"/>
        <v>1</v>
      </c>
      <c r="S349" s="7" t="s">
        <v>29</v>
      </c>
      <c r="T349" s="8" t="str">
        <f t="shared" si="62"/>
        <v>No</v>
      </c>
      <c r="U349" s="7">
        <f t="shared" si="63"/>
        <v>0</v>
      </c>
      <c r="V349" s="8">
        <f t="shared" si="64"/>
        <v>1</v>
      </c>
      <c r="W349" s="7">
        <f t="shared" si="65"/>
        <v>549</v>
      </c>
      <c r="Z349" s="3">
        <v>345</v>
      </c>
      <c r="AA349" s="3">
        <f t="shared" si="66"/>
        <v>3.4755676193376797</v>
      </c>
      <c r="AB349" s="3">
        <f t="shared" si="67"/>
        <v>0.18450399953290017</v>
      </c>
      <c r="AC349" s="3">
        <f t="shared" si="69"/>
        <v>4775.4433168224859</v>
      </c>
      <c r="AD349" s="3">
        <f t="shared" si="69"/>
        <v>625.28405441699852</v>
      </c>
    </row>
    <row r="350" spans="2:30" x14ac:dyDescent="0.2">
      <c r="B350" s="8" t="s">
        <v>53</v>
      </c>
      <c r="C350" s="7">
        <v>1850</v>
      </c>
      <c r="D350" s="8" t="s">
        <v>28</v>
      </c>
      <c r="E350" s="7" t="s">
        <v>46</v>
      </c>
      <c r="F350" s="8" t="s">
        <v>35</v>
      </c>
      <c r="G350" s="7" t="s">
        <v>51</v>
      </c>
      <c r="H350" s="8" t="s">
        <v>28</v>
      </c>
      <c r="I350" s="7" t="s">
        <v>28</v>
      </c>
      <c r="J350" s="8" t="s">
        <v>28</v>
      </c>
      <c r="K350" s="7" t="s">
        <v>37</v>
      </c>
      <c r="L350" s="8" t="s">
        <v>45</v>
      </c>
      <c r="M350" s="7" t="s">
        <v>28</v>
      </c>
      <c r="N350" s="8">
        <v>0.21955352414857032</v>
      </c>
      <c r="O350" s="7">
        <v>0</v>
      </c>
      <c r="P350" s="8">
        <f t="shared" si="60"/>
        <v>0</v>
      </c>
      <c r="Q350" s="7">
        <v>2.5</v>
      </c>
      <c r="R350" s="8">
        <f t="shared" si="61"/>
        <v>1</v>
      </c>
      <c r="S350" s="7" t="s">
        <v>29</v>
      </c>
      <c r="T350" s="8" t="str">
        <f t="shared" si="62"/>
        <v>No</v>
      </c>
      <c r="U350" s="7">
        <f t="shared" si="63"/>
        <v>0</v>
      </c>
      <c r="V350" s="8">
        <f t="shared" si="64"/>
        <v>1</v>
      </c>
      <c r="W350" s="7">
        <f t="shared" si="65"/>
        <v>549</v>
      </c>
      <c r="Z350" s="3">
        <v>346</v>
      </c>
      <c r="AA350" s="3">
        <f t="shared" si="66"/>
        <v>28.147390246207951</v>
      </c>
      <c r="AB350" s="3">
        <f t="shared" si="67"/>
        <v>1.4760319962632014</v>
      </c>
      <c r="AC350" s="3">
        <f t="shared" si="69"/>
        <v>4803.5907070686935</v>
      </c>
      <c r="AD350" s="3">
        <f t="shared" si="69"/>
        <v>626.76008641326166</v>
      </c>
    </row>
    <row r="351" spans="2:30" x14ac:dyDescent="0.2">
      <c r="B351" s="8" t="s">
        <v>53</v>
      </c>
      <c r="C351" s="7">
        <v>1850</v>
      </c>
      <c r="D351" s="8" t="s">
        <v>28</v>
      </c>
      <c r="E351" s="7" t="s">
        <v>43</v>
      </c>
      <c r="F351" s="8" t="s">
        <v>35</v>
      </c>
      <c r="G351" s="7" t="s">
        <v>51</v>
      </c>
      <c r="H351" s="8" t="s">
        <v>28</v>
      </c>
      <c r="I351" s="7" t="s">
        <v>28</v>
      </c>
      <c r="J351" s="8" t="s">
        <v>28</v>
      </c>
      <c r="K351" s="7" t="s">
        <v>37</v>
      </c>
      <c r="L351" s="8" t="s">
        <v>45</v>
      </c>
      <c r="M351" s="7" t="s">
        <v>28</v>
      </c>
      <c r="N351" s="8">
        <v>3.0770192931673246</v>
      </c>
      <c r="O351" s="7">
        <v>0</v>
      </c>
      <c r="P351" s="8">
        <f t="shared" si="60"/>
        <v>0</v>
      </c>
      <c r="Q351" s="7">
        <v>2.5</v>
      </c>
      <c r="R351" s="8">
        <f t="shared" si="61"/>
        <v>1</v>
      </c>
      <c r="S351" s="7" t="s">
        <v>29</v>
      </c>
      <c r="T351" s="8" t="str">
        <f t="shared" si="62"/>
        <v>No</v>
      </c>
      <c r="U351" s="7">
        <f t="shared" si="63"/>
        <v>0</v>
      </c>
      <c r="V351" s="8">
        <f t="shared" si="64"/>
        <v>1</v>
      </c>
      <c r="W351" s="7">
        <f t="shared" si="65"/>
        <v>549</v>
      </c>
      <c r="Z351" s="3">
        <v>347</v>
      </c>
      <c r="AA351" s="3">
        <f t="shared" si="66"/>
        <v>45.770308976564323</v>
      </c>
      <c r="AB351" s="3">
        <f t="shared" si="67"/>
        <v>2.3985519939277022</v>
      </c>
      <c r="AC351" s="3">
        <f t="shared" si="69"/>
        <v>4849.3610160452581</v>
      </c>
      <c r="AD351" s="3">
        <f t="shared" si="69"/>
        <v>629.15863840718941</v>
      </c>
    </row>
    <row r="352" spans="2:30" x14ac:dyDescent="0.2">
      <c r="B352" s="8" t="s">
        <v>53</v>
      </c>
      <c r="C352" s="7">
        <v>1870</v>
      </c>
      <c r="D352" s="8" t="s">
        <v>28</v>
      </c>
      <c r="E352" s="7" t="s">
        <v>39</v>
      </c>
      <c r="F352" s="8" t="s">
        <v>35</v>
      </c>
      <c r="G352" s="7" t="s">
        <v>51</v>
      </c>
      <c r="H352" s="8" t="s">
        <v>28</v>
      </c>
      <c r="I352" s="7" t="s">
        <v>28</v>
      </c>
      <c r="J352" s="8" t="s">
        <v>28</v>
      </c>
      <c r="K352" s="7" t="s">
        <v>37</v>
      </c>
      <c r="L352" s="8" t="s">
        <v>45</v>
      </c>
      <c r="M352" s="7" t="s">
        <v>28</v>
      </c>
      <c r="N352" s="8">
        <v>0.23961839329435428</v>
      </c>
      <c r="O352" s="7">
        <v>0</v>
      </c>
      <c r="P352" s="8">
        <f t="shared" si="60"/>
        <v>0</v>
      </c>
      <c r="Q352" s="7">
        <v>2.5</v>
      </c>
      <c r="R352" s="8">
        <f t="shared" si="61"/>
        <v>1</v>
      </c>
      <c r="S352" s="7" t="s">
        <v>29</v>
      </c>
      <c r="T352" s="8" t="str">
        <f t="shared" si="62"/>
        <v>No</v>
      </c>
      <c r="U352" s="7">
        <f t="shared" si="63"/>
        <v>0</v>
      </c>
      <c r="V352" s="8">
        <f t="shared" si="64"/>
        <v>1</v>
      </c>
      <c r="W352" s="7">
        <f t="shared" si="65"/>
        <v>549</v>
      </c>
      <c r="Z352" s="3">
        <v>348</v>
      </c>
      <c r="AA352" s="3">
        <f t="shared" si="66"/>
        <v>3.5370540670047896</v>
      </c>
      <c r="AB352" s="3">
        <f t="shared" si="67"/>
        <v>0.18450399953290017</v>
      </c>
      <c r="AC352" s="3">
        <f t="shared" si="69"/>
        <v>4852.8980701122628</v>
      </c>
      <c r="AD352" s="3">
        <f t="shared" si="69"/>
        <v>629.34314240672234</v>
      </c>
    </row>
    <row r="353" spans="2:30" x14ac:dyDescent="0.2">
      <c r="B353" s="8" t="s">
        <v>53</v>
      </c>
      <c r="C353" s="7">
        <v>1880</v>
      </c>
      <c r="D353" s="8" t="s">
        <v>28</v>
      </c>
      <c r="E353" s="7" t="s">
        <v>39</v>
      </c>
      <c r="F353" s="8" t="s">
        <v>40</v>
      </c>
      <c r="G353" s="7" t="s">
        <v>51</v>
      </c>
      <c r="H353" s="8" t="s">
        <v>28</v>
      </c>
      <c r="I353" s="7" t="s">
        <v>28</v>
      </c>
      <c r="J353" s="8" t="s">
        <v>28</v>
      </c>
      <c r="K353" s="7" t="s">
        <v>37</v>
      </c>
      <c r="L353" s="8" t="s">
        <v>45</v>
      </c>
      <c r="M353" s="7" t="s">
        <v>28</v>
      </c>
      <c r="N353" s="8">
        <v>8.3666546793850372E-3</v>
      </c>
      <c r="O353" s="7">
        <v>0</v>
      </c>
      <c r="P353" s="8">
        <f t="shared" si="60"/>
        <v>0</v>
      </c>
      <c r="Q353" s="7">
        <v>2.5</v>
      </c>
      <c r="R353" s="8">
        <f t="shared" si="61"/>
        <v>1</v>
      </c>
      <c r="S353" s="7" t="s">
        <v>29</v>
      </c>
      <c r="T353" s="8" t="str">
        <f t="shared" si="62"/>
        <v>No</v>
      </c>
      <c r="U353" s="7">
        <f t="shared" si="63"/>
        <v>0</v>
      </c>
      <c r="V353" s="8">
        <f t="shared" si="64"/>
        <v>1</v>
      </c>
      <c r="W353" s="7">
        <f t="shared" si="65"/>
        <v>549</v>
      </c>
      <c r="Z353" s="3">
        <v>349</v>
      </c>
      <c r="AA353" s="3">
        <f t="shared" si="66"/>
        <v>99.865854580327735</v>
      </c>
      <c r="AB353" s="3">
        <f t="shared" si="67"/>
        <v>5.1661119869212051</v>
      </c>
      <c r="AC353" s="3">
        <f t="shared" si="69"/>
        <v>4952.7639246925901</v>
      </c>
      <c r="AD353" s="3">
        <f t="shared" si="69"/>
        <v>634.50925439364357</v>
      </c>
    </row>
    <row r="354" spans="2:30" x14ac:dyDescent="0.2">
      <c r="B354" s="8" t="s">
        <v>53</v>
      </c>
      <c r="C354" s="7">
        <v>1880</v>
      </c>
      <c r="D354" s="8" t="s">
        <v>28</v>
      </c>
      <c r="E354" s="7" t="s">
        <v>39</v>
      </c>
      <c r="F354" s="8" t="s">
        <v>35</v>
      </c>
      <c r="G354" s="7" t="s">
        <v>51</v>
      </c>
      <c r="H354" s="8" t="s">
        <v>28</v>
      </c>
      <c r="I354" s="7" t="s">
        <v>28</v>
      </c>
      <c r="J354" s="8" t="s">
        <v>28</v>
      </c>
      <c r="K354" s="7" t="s">
        <v>37</v>
      </c>
      <c r="L354" s="8" t="s">
        <v>45</v>
      </c>
      <c r="M354" s="7" t="s">
        <v>28</v>
      </c>
      <c r="N354" s="8">
        <v>9.688257452738909E-2</v>
      </c>
      <c r="O354" s="7">
        <v>0</v>
      </c>
      <c r="P354" s="8">
        <f t="shared" si="60"/>
        <v>0</v>
      </c>
      <c r="Q354" s="7">
        <v>2.5</v>
      </c>
      <c r="R354" s="8">
        <f t="shared" si="61"/>
        <v>1</v>
      </c>
      <c r="S354" s="7" t="s">
        <v>29</v>
      </c>
      <c r="T354" s="8" t="str">
        <f t="shared" si="62"/>
        <v>No</v>
      </c>
      <c r="U354" s="7">
        <f t="shared" si="63"/>
        <v>0</v>
      </c>
      <c r="V354" s="8">
        <f t="shared" si="64"/>
        <v>1</v>
      </c>
      <c r="W354" s="7">
        <f t="shared" si="65"/>
        <v>549</v>
      </c>
      <c r="Z354" s="3">
        <v>350</v>
      </c>
      <c r="AA354" s="3">
        <f t="shared" si="66"/>
        <v>60.786797561510497</v>
      </c>
      <c r="AB354" s="3">
        <f t="shared" si="67"/>
        <v>3.1365679920593035</v>
      </c>
      <c r="AC354" s="3">
        <f t="shared" si="69"/>
        <v>5013.5507222541009</v>
      </c>
      <c r="AD354" s="3">
        <f t="shared" si="69"/>
        <v>637.6458223857029</v>
      </c>
    </row>
    <row r="355" spans="2:30" x14ac:dyDescent="0.2">
      <c r="B355" s="8" t="s">
        <v>53</v>
      </c>
      <c r="C355" s="7">
        <v>1890</v>
      </c>
      <c r="D355" s="8" t="s">
        <v>28</v>
      </c>
      <c r="E355" s="7" t="s">
        <v>39</v>
      </c>
      <c r="F355" s="8" t="s">
        <v>35</v>
      </c>
      <c r="G355" s="7" t="s">
        <v>51</v>
      </c>
      <c r="H355" s="8" t="s">
        <v>28</v>
      </c>
      <c r="I355" s="7" t="s">
        <v>28</v>
      </c>
      <c r="J355" s="8" t="s">
        <v>28</v>
      </c>
      <c r="K355" s="7" t="s">
        <v>37</v>
      </c>
      <c r="L355" s="8" t="s">
        <v>45</v>
      </c>
      <c r="M355" s="7" t="s">
        <v>28</v>
      </c>
      <c r="N355" s="8">
        <v>5.102652412582586E-2</v>
      </c>
      <c r="O355" s="7">
        <v>0</v>
      </c>
      <c r="P355" s="8">
        <f t="shared" si="60"/>
        <v>0</v>
      </c>
      <c r="Q355" s="7">
        <v>2.5</v>
      </c>
      <c r="R355" s="8">
        <f t="shared" si="61"/>
        <v>1</v>
      </c>
      <c r="S355" s="7" t="s">
        <v>29</v>
      </c>
      <c r="T355" s="8" t="str">
        <f t="shared" si="62"/>
        <v>No</v>
      </c>
      <c r="U355" s="7">
        <f t="shared" si="63"/>
        <v>0</v>
      </c>
      <c r="V355" s="8">
        <f t="shared" si="64"/>
        <v>1</v>
      </c>
      <c r="W355" s="7">
        <f t="shared" si="65"/>
        <v>549</v>
      </c>
      <c r="Z355" s="3">
        <v>351</v>
      </c>
      <c r="AA355" s="3">
        <f t="shared" si="66"/>
        <v>7.1709430814120712</v>
      </c>
      <c r="AB355" s="3">
        <f t="shared" si="67"/>
        <v>0.36900799906580034</v>
      </c>
      <c r="AC355" s="3">
        <f t="shared" si="69"/>
        <v>5020.7216653355126</v>
      </c>
      <c r="AD355" s="3">
        <f t="shared" si="69"/>
        <v>638.01483038476874</v>
      </c>
    </row>
    <row r="356" spans="2:30" x14ac:dyDescent="0.2">
      <c r="B356" s="8" t="s">
        <v>53</v>
      </c>
      <c r="C356" s="7">
        <v>1900</v>
      </c>
      <c r="D356" s="8" t="s">
        <v>28</v>
      </c>
      <c r="E356" s="7" t="s">
        <v>39</v>
      </c>
      <c r="F356" s="8" t="s">
        <v>35</v>
      </c>
      <c r="G356" s="7" t="s">
        <v>51</v>
      </c>
      <c r="H356" s="8" t="s">
        <v>28</v>
      </c>
      <c r="I356" s="7" t="s">
        <v>28</v>
      </c>
      <c r="J356" s="8" t="s">
        <v>28</v>
      </c>
      <c r="K356" s="7" t="s">
        <v>37</v>
      </c>
      <c r="L356" s="8" t="s">
        <v>45</v>
      </c>
      <c r="M356" s="7" t="s">
        <v>28</v>
      </c>
      <c r="N356" s="8">
        <v>0.2051842638273344</v>
      </c>
      <c r="O356" s="7">
        <v>0</v>
      </c>
      <c r="P356" s="8">
        <f t="shared" si="60"/>
        <v>0</v>
      </c>
      <c r="Q356" s="7">
        <v>2.5</v>
      </c>
      <c r="R356" s="8">
        <f t="shared" si="61"/>
        <v>1</v>
      </c>
      <c r="S356" s="7" t="s">
        <v>29</v>
      </c>
      <c r="T356" s="8" t="str">
        <f t="shared" si="62"/>
        <v>No</v>
      </c>
      <c r="U356" s="7">
        <f t="shared" si="63"/>
        <v>0</v>
      </c>
      <c r="V356" s="8">
        <f t="shared" si="64"/>
        <v>1</v>
      </c>
      <c r="W356" s="7">
        <f t="shared" si="65"/>
        <v>549</v>
      </c>
      <c r="Z356" s="3">
        <v>352</v>
      </c>
      <c r="AA356" s="3">
        <f t="shared" si="66"/>
        <v>172.17496323894386</v>
      </c>
      <c r="AB356" s="3">
        <f t="shared" si="67"/>
        <v>8.3026799789805086</v>
      </c>
      <c r="AC356" s="3">
        <f t="shared" si="69"/>
        <v>5192.8966285744564</v>
      </c>
      <c r="AD356" s="3">
        <f t="shared" si="69"/>
        <v>646.31751036374931</v>
      </c>
    </row>
    <row r="357" spans="2:30" x14ac:dyDescent="0.2">
      <c r="B357" s="8" t="s">
        <v>53</v>
      </c>
      <c r="C357" s="7">
        <v>1900</v>
      </c>
      <c r="D357" s="8" t="s">
        <v>28</v>
      </c>
      <c r="E357" s="7" t="s">
        <v>43</v>
      </c>
      <c r="F357" s="8" t="s">
        <v>35</v>
      </c>
      <c r="G357" s="7" t="s">
        <v>51</v>
      </c>
      <c r="H357" s="8" t="s">
        <v>28</v>
      </c>
      <c r="I357" s="7" t="s">
        <v>28</v>
      </c>
      <c r="J357" s="8" t="s">
        <v>28</v>
      </c>
      <c r="K357" s="7" t="s">
        <v>37</v>
      </c>
      <c r="L357" s="8" t="s">
        <v>45</v>
      </c>
      <c r="M357" s="7" t="s">
        <v>28</v>
      </c>
      <c r="N357" s="8">
        <v>0.1103677125291483</v>
      </c>
      <c r="O357" s="7">
        <v>0</v>
      </c>
      <c r="P357" s="8">
        <f t="shared" si="60"/>
        <v>0</v>
      </c>
      <c r="Q357" s="7">
        <v>2.5</v>
      </c>
      <c r="R357" s="8">
        <f t="shared" si="61"/>
        <v>1</v>
      </c>
      <c r="S357" s="7" t="s">
        <v>29</v>
      </c>
      <c r="T357" s="8" t="str">
        <f t="shared" si="62"/>
        <v>No</v>
      </c>
      <c r="U357" s="7">
        <f t="shared" si="63"/>
        <v>0</v>
      </c>
      <c r="V357" s="8">
        <f t="shared" si="64"/>
        <v>1</v>
      </c>
      <c r="W357" s="7">
        <f t="shared" si="65"/>
        <v>549</v>
      </c>
      <c r="Z357" s="3">
        <v>353</v>
      </c>
      <c r="AA357" s="3">
        <f t="shared" si="66"/>
        <v>15.307683488980999</v>
      </c>
      <c r="AB357" s="3">
        <f t="shared" si="67"/>
        <v>0.73801599813160068</v>
      </c>
      <c r="AC357" s="3">
        <f t="shared" si="69"/>
        <v>5208.2043120634371</v>
      </c>
      <c r="AD357" s="3">
        <f t="shared" si="69"/>
        <v>647.05552636188088</v>
      </c>
    </row>
    <row r="358" spans="2:30" x14ac:dyDescent="0.2">
      <c r="B358" s="8" t="s">
        <v>53</v>
      </c>
      <c r="C358" s="7">
        <v>1910</v>
      </c>
      <c r="D358" s="8" t="s">
        <v>28</v>
      </c>
      <c r="E358" s="7" t="s">
        <v>39</v>
      </c>
      <c r="F358" s="8" t="s">
        <v>40</v>
      </c>
      <c r="G358" s="7" t="s">
        <v>51</v>
      </c>
      <c r="H358" s="8" t="s">
        <v>28</v>
      </c>
      <c r="I358" s="7" t="s">
        <v>28</v>
      </c>
      <c r="J358" s="8" t="s">
        <v>28</v>
      </c>
      <c r="K358" s="7" t="s">
        <v>37</v>
      </c>
      <c r="L358" s="8" t="s">
        <v>45</v>
      </c>
      <c r="M358" s="7" t="s">
        <v>28</v>
      </c>
      <c r="N358" s="8">
        <v>9.6405173747376172E-3</v>
      </c>
      <c r="O358" s="7">
        <v>0</v>
      </c>
      <c r="P358" s="8">
        <f t="shared" si="60"/>
        <v>0</v>
      </c>
      <c r="Q358" s="7">
        <v>2.5</v>
      </c>
      <c r="R358" s="8">
        <f t="shared" si="61"/>
        <v>1</v>
      </c>
      <c r="S358" s="7" t="s">
        <v>29</v>
      </c>
      <c r="T358" s="8" t="str">
        <f t="shared" si="62"/>
        <v>No</v>
      </c>
      <c r="U358" s="7">
        <f t="shared" si="63"/>
        <v>0</v>
      </c>
      <c r="V358" s="8">
        <f t="shared" si="64"/>
        <v>1</v>
      </c>
      <c r="W358" s="7">
        <f t="shared" si="65"/>
        <v>549</v>
      </c>
      <c r="Z358" s="3">
        <v>354</v>
      </c>
      <c r="AA358" s="3">
        <f t="shared" si="66"/>
        <v>345.46437136875488</v>
      </c>
      <c r="AB358" s="3">
        <f t="shared" si="67"/>
        <v>16.605359957961017</v>
      </c>
      <c r="AC358" s="3">
        <f t="shared" si="69"/>
        <v>5553.6686834321918</v>
      </c>
      <c r="AD358" s="3">
        <f t="shared" si="69"/>
        <v>663.66088631984189</v>
      </c>
    </row>
    <row r="359" spans="2:30" x14ac:dyDescent="0.2">
      <c r="B359" s="8" t="s">
        <v>53</v>
      </c>
      <c r="C359" s="7">
        <v>1910</v>
      </c>
      <c r="D359" s="8" t="s">
        <v>28</v>
      </c>
      <c r="E359" s="7" t="s">
        <v>39</v>
      </c>
      <c r="F359" s="8" t="s">
        <v>35</v>
      </c>
      <c r="G359" s="7" t="s">
        <v>51</v>
      </c>
      <c r="H359" s="8" t="s">
        <v>28</v>
      </c>
      <c r="I359" s="7" t="s">
        <v>28</v>
      </c>
      <c r="J359" s="8" t="s">
        <v>28</v>
      </c>
      <c r="K359" s="7" t="s">
        <v>37</v>
      </c>
      <c r="L359" s="8" t="s">
        <v>45</v>
      </c>
      <c r="M359" s="7" t="s">
        <v>28</v>
      </c>
      <c r="N359" s="8">
        <v>47.996923844585318</v>
      </c>
      <c r="O359" s="7">
        <v>0</v>
      </c>
      <c r="P359" s="8">
        <f t="shared" si="60"/>
        <v>0</v>
      </c>
      <c r="Q359" s="7">
        <v>2.5</v>
      </c>
      <c r="R359" s="8">
        <f t="shared" si="61"/>
        <v>1</v>
      </c>
      <c r="S359" s="7" t="s">
        <v>29</v>
      </c>
      <c r="T359" s="8" t="str">
        <f t="shared" si="62"/>
        <v>No</v>
      </c>
      <c r="U359" s="7">
        <f t="shared" si="63"/>
        <v>0</v>
      </c>
      <c r="V359" s="8">
        <f t="shared" si="64"/>
        <v>1</v>
      </c>
      <c r="W359" s="7">
        <f t="shared" si="65"/>
        <v>549</v>
      </c>
      <c r="Z359" s="3">
        <v>355</v>
      </c>
      <c r="AA359" s="3">
        <f t="shared" si="66"/>
        <v>3.9424975950863077</v>
      </c>
      <c r="AB359" s="3">
        <f t="shared" si="67"/>
        <v>0.18450399953290017</v>
      </c>
      <c r="AC359" s="3">
        <f t="shared" ref="AC359:AD374" si="70">AC358+AA359</f>
        <v>5557.6111810272778</v>
      </c>
      <c r="AD359" s="3">
        <f t="shared" si="70"/>
        <v>663.84539031937481</v>
      </c>
    </row>
    <row r="360" spans="2:30" x14ac:dyDescent="0.2">
      <c r="B360" s="8" t="s">
        <v>53</v>
      </c>
      <c r="C360" s="7">
        <v>1910</v>
      </c>
      <c r="D360" s="8" t="s">
        <v>28</v>
      </c>
      <c r="E360" s="7" t="s">
        <v>34</v>
      </c>
      <c r="F360" s="8" t="s">
        <v>35</v>
      </c>
      <c r="G360" s="7" t="s">
        <v>51</v>
      </c>
      <c r="H360" s="8" t="s">
        <v>28</v>
      </c>
      <c r="I360" s="7" t="s">
        <v>28</v>
      </c>
      <c r="J360" s="8" t="s">
        <v>28</v>
      </c>
      <c r="K360" s="7" t="s">
        <v>37</v>
      </c>
      <c r="L360" s="8" t="s">
        <v>45</v>
      </c>
      <c r="M360" s="7" t="s">
        <v>28</v>
      </c>
      <c r="N360" s="8">
        <v>1.2389791035432318</v>
      </c>
      <c r="O360" s="7">
        <v>0</v>
      </c>
      <c r="P360" s="8">
        <f t="shared" si="60"/>
        <v>0</v>
      </c>
      <c r="Q360" s="7">
        <v>2.5</v>
      </c>
      <c r="R360" s="8">
        <f t="shared" si="61"/>
        <v>1</v>
      </c>
      <c r="S360" s="7" t="s">
        <v>29</v>
      </c>
      <c r="T360" s="8" t="str">
        <f t="shared" si="62"/>
        <v>No</v>
      </c>
      <c r="U360" s="7">
        <f t="shared" si="63"/>
        <v>0</v>
      </c>
      <c r="V360" s="8">
        <f t="shared" si="64"/>
        <v>1</v>
      </c>
      <c r="W360" s="7">
        <f t="shared" si="65"/>
        <v>549</v>
      </c>
      <c r="Z360" s="3">
        <v>356</v>
      </c>
      <c r="AA360" s="3">
        <f t="shared" si="66"/>
        <v>214.53997471385424</v>
      </c>
      <c r="AB360" s="3">
        <f t="shared" si="67"/>
        <v>9.9632159747766114</v>
      </c>
      <c r="AC360" s="3">
        <f t="shared" si="70"/>
        <v>5772.1511557411322</v>
      </c>
      <c r="AD360" s="3">
        <f t="shared" si="70"/>
        <v>673.80860629415145</v>
      </c>
    </row>
    <row r="361" spans="2:30" x14ac:dyDescent="0.2">
      <c r="B361" s="8" t="s">
        <v>53</v>
      </c>
      <c r="C361" s="7">
        <v>1910</v>
      </c>
      <c r="D361" s="8" t="s">
        <v>28</v>
      </c>
      <c r="E361" s="7" t="s">
        <v>46</v>
      </c>
      <c r="F361" s="8" t="s">
        <v>35</v>
      </c>
      <c r="G361" s="7" t="s">
        <v>51</v>
      </c>
      <c r="H361" s="8" t="s">
        <v>28</v>
      </c>
      <c r="I361" s="7" t="s">
        <v>28</v>
      </c>
      <c r="J361" s="8" t="s">
        <v>28</v>
      </c>
      <c r="K361" s="7" t="s">
        <v>37</v>
      </c>
      <c r="L361" s="8" t="s">
        <v>45</v>
      </c>
      <c r="M361" s="7" t="s">
        <v>28</v>
      </c>
      <c r="N361" s="8">
        <v>0.15358318758389283</v>
      </c>
      <c r="O361" s="7">
        <v>0</v>
      </c>
      <c r="P361" s="8">
        <f t="shared" si="60"/>
        <v>0</v>
      </c>
      <c r="Q361" s="7">
        <v>2.5</v>
      </c>
      <c r="R361" s="8">
        <f t="shared" si="61"/>
        <v>1</v>
      </c>
      <c r="S361" s="7" t="s">
        <v>29</v>
      </c>
      <c r="T361" s="8" t="str">
        <f t="shared" si="62"/>
        <v>No</v>
      </c>
      <c r="U361" s="7">
        <f t="shared" si="63"/>
        <v>0</v>
      </c>
      <c r="V361" s="8">
        <f t="shared" si="64"/>
        <v>1</v>
      </c>
      <c r="W361" s="7">
        <f t="shared" si="65"/>
        <v>549</v>
      </c>
      <c r="Z361" s="3">
        <v>357</v>
      </c>
      <c r="AA361" s="3">
        <f t="shared" si="66"/>
        <v>35.963009370617037</v>
      </c>
      <c r="AB361" s="3">
        <f t="shared" si="67"/>
        <v>1.6605359957961019</v>
      </c>
      <c r="AC361" s="3">
        <f t="shared" si="70"/>
        <v>5808.1141651117496</v>
      </c>
      <c r="AD361" s="3">
        <f t="shared" si="70"/>
        <v>675.46914228994751</v>
      </c>
    </row>
    <row r="362" spans="2:30" x14ac:dyDescent="0.2">
      <c r="B362" s="8" t="s">
        <v>53</v>
      </c>
      <c r="C362" s="7">
        <v>1910</v>
      </c>
      <c r="D362" s="8" t="s">
        <v>28</v>
      </c>
      <c r="E362" s="7" t="s">
        <v>43</v>
      </c>
      <c r="F362" s="8" t="s">
        <v>35</v>
      </c>
      <c r="G362" s="7" t="s">
        <v>51</v>
      </c>
      <c r="H362" s="8" t="s">
        <v>28</v>
      </c>
      <c r="I362" s="7" t="s">
        <v>28</v>
      </c>
      <c r="J362" s="8" t="s">
        <v>28</v>
      </c>
      <c r="K362" s="7" t="s">
        <v>37</v>
      </c>
      <c r="L362" s="8" t="s">
        <v>45</v>
      </c>
      <c r="M362" s="7" t="s">
        <v>28</v>
      </c>
      <c r="N362" s="8">
        <v>6.0514150695663815</v>
      </c>
      <c r="O362" s="7">
        <v>0</v>
      </c>
      <c r="P362" s="8">
        <f t="shared" si="60"/>
        <v>0</v>
      </c>
      <c r="Q362" s="7">
        <v>2.5</v>
      </c>
      <c r="R362" s="8">
        <f t="shared" si="61"/>
        <v>1</v>
      </c>
      <c r="S362" s="7" t="s">
        <v>29</v>
      </c>
      <c r="T362" s="8" t="str">
        <f t="shared" si="62"/>
        <v>No</v>
      </c>
      <c r="U362" s="7">
        <f t="shared" si="63"/>
        <v>0</v>
      </c>
      <c r="V362" s="8">
        <f t="shared" si="64"/>
        <v>1</v>
      </c>
      <c r="W362" s="7">
        <f t="shared" si="65"/>
        <v>549</v>
      </c>
      <c r="Z362" s="3">
        <v>358</v>
      </c>
      <c r="AA362" s="3">
        <f t="shared" si="66"/>
        <v>12.235377326640638</v>
      </c>
      <c r="AB362" s="3">
        <f t="shared" si="67"/>
        <v>0.55351199859870059</v>
      </c>
      <c r="AC362" s="3">
        <f t="shared" si="70"/>
        <v>5820.34954243839</v>
      </c>
      <c r="AD362" s="3">
        <f t="shared" si="70"/>
        <v>676.02265428854616</v>
      </c>
    </row>
    <row r="363" spans="2:30" x14ac:dyDescent="0.2">
      <c r="B363" s="8" t="s">
        <v>53</v>
      </c>
      <c r="C363" s="7">
        <v>1920</v>
      </c>
      <c r="D363" s="8" t="s">
        <v>28</v>
      </c>
      <c r="E363" s="7" t="s">
        <v>39</v>
      </c>
      <c r="F363" s="8" t="s">
        <v>40</v>
      </c>
      <c r="G363" s="7" t="s">
        <v>51</v>
      </c>
      <c r="H363" s="8" t="s">
        <v>28</v>
      </c>
      <c r="I363" s="7" t="s">
        <v>28</v>
      </c>
      <c r="J363" s="8" t="s">
        <v>28</v>
      </c>
      <c r="K363" s="7" t="s">
        <v>37</v>
      </c>
      <c r="L363" s="8" t="s">
        <v>45</v>
      </c>
      <c r="M363" s="7" t="s">
        <v>28</v>
      </c>
      <c r="N363" s="8">
        <v>1.1516863565768982E-2</v>
      </c>
      <c r="O363" s="7">
        <v>0</v>
      </c>
      <c r="P363" s="8">
        <f t="shared" si="60"/>
        <v>0</v>
      </c>
      <c r="Q363" s="7">
        <v>2.5</v>
      </c>
      <c r="R363" s="8">
        <f t="shared" si="61"/>
        <v>1</v>
      </c>
      <c r="S363" s="7" t="s">
        <v>29</v>
      </c>
      <c r="T363" s="8" t="str">
        <f t="shared" si="62"/>
        <v>No</v>
      </c>
      <c r="U363" s="7">
        <f t="shared" si="63"/>
        <v>0</v>
      </c>
      <c r="V363" s="8">
        <f t="shared" si="64"/>
        <v>1</v>
      </c>
      <c r="W363" s="7">
        <f t="shared" si="65"/>
        <v>549</v>
      </c>
      <c r="Z363" s="3">
        <v>359</v>
      </c>
      <c r="AA363" s="3">
        <f t="shared" si="66"/>
        <v>4.089885344286051</v>
      </c>
      <c r="AB363" s="3">
        <f t="shared" si="67"/>
        <v>0.18450399953290017</v>
      </c>
      <c r="AC363" s="3">
        <f t="shared" si="70"/>
        <v>5824.4394277826759</v>
      </c>
      <c r="AD363" s="3">
        <f t="shared" si="70"/>
        <v>676.20715828807909</v>
      </c>
    </row>
    <row r="364" spans="2:30" x14ac:dyDescent="0.2">
      <c r="B364" s="8" t="s">
        <v>53</v>
      </c>
      <c r="C364" s="7">
        <v>1920</v>
      </c>
      <c r="D364" s="8" t="s">
        <v>28</v>
      </c>
      <c r="E364" s="7" t="s">
        <v>39</v>
      </c>
      <c r="F364" s="8" t="s">
        <v>35</v>
      </c>
      <c r="G364" s="7" t="s">
        <v>51</v>
      </c>
      <c r="H364" s="8" t="s">
        <v>28</v>
      </c>
      <c r="I364" s="7" t="s">
        <v>28</v>
      </c>
      <c r="J364" s="8" t="s">
        <v>28</v>
      </c>
      <c r="K364" s="7" t="s">
        <v>37</v>
      </c>
      <c r="L364" s="8" t="s">
        <v>45</v>
      </c>
      <c r="M364" s="7" t="s">
        <v>28</v>
      </c>
      <c r="N364" s="8">
        <v>3.9625772221415354</v>
      </c>
      <c r="O364" s="7">
        <v>0</v>
      </c>
      <c r="P364" s="8">
        <f t="shared" si="60"/>
        <v>0</v>
      </c>
      <c r="Q364" s="7">
        <v>2.5</v>
      </c>
      <c r="R364" s="8">
        <f t="shared" si="61"/>
        <v>1</v>
      </c>
      <c r="S364" s="7" t="s">
        <v>29</v>
      </c>
      <c r="T364" s="8" t="str">
        <f t="shared" si="62"/>
        <v>No</v>
      </c>
      <c r="U364" s="7">
        <f t="shared" si="63"/>
        <v>0</v>
      </c>
      <c r="V364" s="8">
        <f t="shared" si="64"/>
        <v>1</v>
      </c>
      <c r="W364" s="7">
        <f t="shared" si="65"/>
        <v>549</v>
      </c>
      <c r="Z364" s="3">
        <v>360</v>
      </c>
      <c r="AA364" s="3">
        <f t="shared" si="66"/>
        <v>8.2456935860119049</v>
      </c>
      <c r="AB364" s="3">
        <f t="shared" si="67"/>
        <v>0.36900799906580034</v>
      </c>
      <c r="AC364" s="3">
        <f t="shared" si="70"/>
        <v>5832.6851213686878</v>
      </c>
      <c r="AD364" s="3">
        <f t="shared" si="70"/>
        <v>676.57616628714493</v>
      </c>
    </row>
    <row r="365" spans="2:30" x14ac:dyDescent="0.2">
      <c r="B365" s="8" t="s">
        <v>53</v>
      </c>
      <c r="C365" s="7">
        <v>1920</v>
      </c>
      <c r="D365" s="8" t="s">
        <v>28</v>
      </c>
      <c r="E365" s="7" t="s">
        <v>46</v>
      </c>
      <c r="F365" s="8" t="s">
        <v>35</v>
      </c>
      <c r="G365" s="7" t="s">
        <v>51</v>
      </c>
      <c r="H365" s="8" t="s">
        <v>28</v>
      </c>
      <c r="I365" s="7" t="s">
        <v>28</v>
      </c>
      <c r="J365" s="8" t="s">
        <v>28</v>
      </c>
      <c r="K365" s="7" t="s">
        <v>37</v>
      </c>
      <c r="L365" s="8" t="s">
        <v>45</v>
      </c>
      <c r="M365" s="7" t="s">
        <v>28</v>
      </c>
      <c r="N365" s="8">
        <v>0.15694375635747387</v>
      </c>
      <c r="O365" s="7">
        <v>0</v>
      </c>
      <c r="P365" s="8">
        <f t="shared" si="60"/>
        <v>0</v>
      </c>
      <c r="Q365" s="7">
        <v>2.5</v>
      </c>
      <c r="R365" s="8">
        <f t="shared" si="61"/>
        <v>1</v>
      </c>
      <c r="S365" s="7" t="s">
        <v>29</v>
      </c>
      <c r="T365" s="8" t="str">
        <f t="shared" si="62"/>
        <v>No</v>
      </c>
      <c r="U365" s="7">
        <f t="shared" si="63"/>
        <v>0</v>
      </c>
      <c r="V365" s="8">
        <f t="shared" si="64"/>
        <v>1</v>
      </c>
      <c r="W365" s="7">
        <f t="shared" si="65"/>
        <v>549</v>
      </c>
      <c r="Z365" s="3">
        <v>361</v>
      </c>
      <c r="AA365" s="3">
        <f t="shared" si="66"/>
        <v>87.71264676396234</v>
      </c>
      <c r="AB365" s="3">
        <f t="shared" si="67"/>
        <v>3.8745839901909034</v>
      </c>
      <c r="AC365" s="3">
        <f t="shared" si="70"/>
        <v>5920.3977681326505</v>
      </c>
      <c r="AD365" s="3">
        <f t="shared" si="70"/>
        <v>680.45075027733583</v>
      </c>
    </row>
    <row r="366" spans="2:30" x14ac:dyDescent="0.2">
      <c r="B366" s="8" t="s">
        <v>53</v>
      </c>
      <c r="C366" s="7">
        <v>1920</v>
      </c>
      <c r="D366" s="8" t="s">
        <v>28</v>
      </c>
      <c r="E366" s="7" t="s">
        <v>43</v>
      </c>
      <c r="F366" s="8" t="s">
        <v>35</v>
      </c>
      <c r="G366" s="7" t="s">
        <v>51</v>
      </c>
      <c r="H366" s="8" t="s">
        <v>28</v>
      </c>
      <c r="I366" s="7" t="s">
        <v>28</v>
      </c>
      <c r="J366" s="8" t="s">
        <v>28</v>
      </c>
      <c r="K366" s="7" t="s">
        <v>37</v>
      </c>
      <c r="L366" s="8" t="s">
        <v>45</v>
      </c>
      <c r="M366" s="7" t="s">
        <v>28</v>
      </c>
      <c r="N366" s="8">
        <v>0.99942783259712098</v>
      </c>
      <c r="O366" s="7">
        <v>0</v>
      </c>
      <c r="P366" s="8">
        <f t="shared" si="60"/>
        <v>0</v>
      </c>
      <c r="Q366" s="7">
        <v>2.5</v>
      </c>
      <c r="R366" s="8">
        <f t="shared" si="61"/>
        <v>1</v>
      </c>
      <c r="S366" s="7" t="s">
        <v>29</v>
      </c>
      <c r="T366" s="8" t="str">
        <f t="shared" si="62"/>
        <v>No</v>
      </c>
      <c r="U366" s="7">
        <f t="shared" si="63"/>
        <v>0</v>
      </c>
      <c r="V366" s="8">
        <f t="shared" si="64"/>
        <v>1</v>
      </c>
      <c r="W366" s="7">
        <f t="shared" si="65"/>
        <v>549</v>
      </c>
      <c r="Z366" s="3">
        <v>362</v>
      </c>
      <c r="AA366" s="3">
        <f t="shared" si="66"/>
        <v>8.445652023316601</v>
      </c>
      <c r="AB366" s="3">
        <f t="shared" si="67"/>
        <v>0.36900799906580034</v>
      </c>
      <c r="AC366" s="3">
        <f t="shared" si="70"/>
        <v>5928.8434201559676</v>
      </c>
      <c r="AD366" s="3">
        <f t="shared" si="70"/>
        <v>680.81975827640167</v>
      </c>
    </row>
    <row r="367" spans="2:30" x14ac:dyDescent="0.2">
      <c r="B367" s="8" t="s">
        <v>53</v>
      </c>
      <c r="C367" s="7">
        <v>1930</v>
      </c>
      <c r="D367" s="8" t="s">
        <v>28</v>
      </c>
      <c r="E367" s="7" t="s">
        <v>39</v>
      </c>
      <c r="F367" s="8" t="s">
        <v>35</v>
      </c>
      <c r="G367" s="7" t="s">
        <v>51</v>
      </c>
      <c r="H367" s="8" t="s">
        <v>28</v>
      </c>
      <c r="I367" s="7" t="s">
        <v>28</v>
      </c>
      <c r="J367" s="8" t="s">
        <v>28</v>
      </c>
      <c r="K367" s="7" t="s">
        <v>37</v>
      </c>
      <c r="L367" s="8" t="s">
        <v>45</v>
      </c>
      <c r="M367" s="7" t="s">
        <v>28</v>
      </c>
      <c r="N367" s="8">
        <v>0.11160520786820535</v>
      </c>
      <c r="O367" s="7">
        <v>0</v>
      </c>
      <c r="P367" s="8">
        <f t="shared" si="60"/>
        <v>0</v>
      </c>
      <c r="Q367" s="7">
        <v>2.5</v>
      </c>
      <c r="R367" s="8">
        <f t="shared" si="61"/>
        <v>1</v>
      </c>
      <c r="S367" s="7" t="s">
        <v>29</v>
      </c>
      <c r="T367" s="8" t="str">
        <f t="shared" si="62"/>
        <v>No</v>
      </c>
      <c r="U367" s="7">
        <f t="shared" si="63"/>
        <v>0</v>
      </c>
      <c r="V367" s="8">
        <f t="shared" si="64"/>
        <v>1</v>
      </c>
      <c r="W367" s="7">
        <f t="shared" si="65"/>
        <v>549</v>
      </c>
      <c r="Z367" s="3">
        <v>363</v>
      </c>
      <c r="AA367" s="3">
        <f t="shared" si="66"/>
        <v>42.975636338445682</v>
      </c>
      <c r="AB367" s="3">
        <f t="shared" si="67"/>
        <v>1.8450399953290022</v>
      </c>
      <c r="AC367" s="3">
        <f t="shared" si="70"/>
        <v>5971.8190564944134</v>
      </c>
      <c r="AD367" s="3">
        <f t="shared" si="70"/>
        <v>682.66479827173066</v>
      </c>
    </row>
    <row r="368" spans="2:30" x14ac:dyDescent="0.2">
      <c r="B368" s="8" t="s">
        <v>53</v>
      </c>
      <c r="C368" s="7">
        <v>1940</v>
      </c>
      <c r="D368" s="8" t="s">
        <v>28</v>
      </c>
      <c r="E368" s="7" t="s">
        <v>39</v>
      </c>
      <c r="F368" s="8" t="s">
        <v>40</v>
      </c>
      <c r="G368" s="7" t="s">
        <v>51</v>
      </c>
      <c r="H368" s="8" t="s">
        <v>28</v>
      </c>
      <c r="I368" s="7" t="s">
        <v>28</v>
      </c>
      <c r="J368" s="8" t="s">
        <v>28</v>
      </c>
      <c r="K368" s="7" t="s">
        <v>37</v>
      </c>
      <c r="L368" s="8" t="s">
        <v>45</v>
      </c>
      <c r="M368" s="7" t="s">
        <v>28</v>
      </c>
      <c r="N368" s="8">
        <v>0.1307531158322244</v>
      </c>
      <c r="O368" s="7">
        <v>0</v>
      </c>
      <c r="P368" s="8">
        <f t="shared" si="60"/>
        <v>0</v>
      </c>
      <c r="Q368" s="7">
        <v>2.5</v>
      </c>
      <c r="R368" s="8">
        <f t="shared" si="61"/>
        <v>1</v>
      </c>
      <c r="S368" s="7" t="s">
        <v>29</v>
      </c>
      <c r="T368" s="8" t="str">
        <f t="shared" si="62"/>
        <v>No</v>
      </c>
      <c r="U368" s="7">
        <f t="shared" si="63"/>
        <v>0</v>
      </c>
      <c r="V368" s="8">
        <f t="shared" si="64"/>
        <v>1</v>
      </c>
      <c r="W368" s="7">
        <f t="shared" si="65"/>
        <v>549</v>
      </c>
      <c r="Z368" s="3">
        <v>364</v>
      </c>
      <c r="AA368" s="3">
        <f t="shared" si="66"/>
        <v>34.981598951143717</v>
      </c>
      <c r="AB368" s="3">
        <f t="shared" si="67"/>
        <v>1.4760319962632014</v>
      </c>
      <c r="AC368" s="3">
        <f t="shared" si="70"/>
        <v>6006.8006554455569</v>
      </c>
      <c r="AD368" s="3">
        <f t="shared" si="70"/>
        <v>684.14083026799381</v>
      </c>
    </row>
    <row r="369" spans="2:30" x14ac:dyDescent="0.2">
      <c r="B369" s="8" t="s">
        <v>53</v>
      </c>
      <c r="C369" s="7">
        <v>1940</v>
      </c>
      <c r="D369" s="8" t="s">
        <v>28</v>
      </c>
      <c r="E369" s="7" t="s">
        <v>39</v>
      </c>
      <c r="F369" s="8" t="s">
        <v>35</v>
      </c>
      <c r="G369" s="7" t="s">
        <v>51</v>
      </c>
      <c r="H369" s="8" t="s">
        <v>28</v>
      </c>
      <c r="I369" s="7" t="s">
        <v>28</v>
      </c>
      <c r="J369" s="8" t="s">
        <v>28</v>
      </c>
      <c r="K369" s="7" t="s">
        <v>37</v>
      </c>
      <c r="L369" s="8" t="s">
        <v>45</v>
      </c>
      <c r="M369" s="7" t="s">
        <v>28</v>
      </c>
      <c r="N369" s="8">
        <v>43.154759877968978</v>
      </c>
      <c r="O369" s="7">
        <v>0</v>
      </c>
      <c r="P369" s="8">
        <f t="shared" si="60"/>
        <v>0</v>
      </c>
      <c r="Q369" s="7">
        <v>2.5</v>
      </c>
      <c r="R369" s="8">
        <f t="shared" si="61"/>
        <v>1</v>
      </c>
      <c r="S369" s="7" t="s">
        <v>29</v>
      </c>
      <c r="T369" s="8" t="str">
        <f t="shared" si="62"/>
        <v>No</v>
      </c>
      <c r="U369" s="7">
        <f t="shared" si="63"/>
        <v>0</v>
      </c>
      <c r="V369" s="8">
        <f t="shared" si="64"/>
        <v>1</v>
      </c>
      <c r="W369" s="7">
        <f t="shared" si="65"/>
        <v>549</v>
      </c>
      <c r="Z369" s="3">
        <v>365</v>
      </c>
      <c r="AA369" s="3">
        <f t="shared" si="66"/>
        <v>35.124075422498926</v>
      </c>
      <c r="AB369" s="3">
        <f t="shared" si="67"/>
        <v>1.4760319962632014</v>
      </c>
      <c r="AC369" s="3">
        <f t="shared" si="70"/>
        <v>6041.924730868056</v>
      </c>
      <c r="AD369" s="3">
        <f t="shared" si="70"/>
        <v>685.61686226425695</v>
      </c>
    </row>
    <row r="370" spans="2:30" x14ac:dyDescent="0.2">
      <c r="B370" s="8" t="s">
        <v>53</v>
      </c>
      <c r="C370" s="7">
        <v>1940</v>
      </c>
      <c r="D370" s="8" t="s">
        <v>28</v>
      </c>
      <c r="E370" s="7" t="s">
        <v>34</v>
      </c>
      <c r="F370" s="8" t="s">
        <v>35</v>
      </c>
      <c r="G370" s="7" t="s">
        <v>51</v>
      </c>
      <c r="H370" s="8" t="s">
        <v>28</v>
      </c>
      <c r="I370" s="7" t="s">
        <v>28</v>
      </c>
      <c r="J370" s="8" t="s">
        <v>28</v>
      </c>
      <c r="K370" s="7" t="s">
        <v>37</v>
      </c>
      <c r="L370" s="8" t="s">
        <v>45</v>
      </c>
      <c r="M370" s="7" t="s">
        <v>28</v>
      </c>
      <c r="N370" s="8">
        <v>0.66956927414059186</v>
      </c>
      <c r="O370" s="7">
        <v>0</v>
      </c>
      <c r="P370" s="8">
        <f t="shared" si="60"/>
        <v>0</v>
      </c>
      <c r="Q370" s="7">
        <v>2.5</v>
      </c>
      <c r="R370" s="8">
        <f t="shared" si="61"/>
        <v>1</v>
      </c>
      <c r="S370" s="7" t="s">
        <v>29</v>
      </c>
      <c r="T370" s="8" t="str">
        <f t="shared" si="62"/>
        <v>No</v>
      </c>
      <c r="U370" s="7">
        <f t="shared" si="63"/>
        <v>0</v>
      </c>
      <c r="V370" s="8">
        <f t="shared" si="64"/>
        <v>1</v>
      </c>
      <c r="W370" s="7">
        <f t="shared" si="65"/>
        <v>549</v>
      </c>
      <c r="Z370" s="3">
        <v>366</v>
      </c>
      <c r="AA370" s="3">
        <f t="shared" si="66"/>
        <v>102.00072256107016</v>
      </c>
      <c r="AB370" s="3">
        <f t="shared" si="67"/>
        <v>4.2435919892567044</v>
      </c>
      <c r="AC370" s="3">
        <f t="shared" si="70"/>
        <v>6143.9254534291258</v>
      </c>
      <c r="AD370" s="3">
        <f t="shared" si="70"/>
        <v>689.86045425351369</v>
      </c>
    </row>
    <row r="371" spans="2:30" x14ac:dyDescent="0.2">
      <c r="B371" s="8" t="s">
        <v>53</v>
      </c>
      <c r="C371" s="7">
        <v>1940</v>
      </c>
      <c r="D371" s="8" t="s">
        <v>28</v>
      </c>
      <c r="E371" s="7" t="s">
        <v>46</v>
      </c>
      <c r="F371" s="8" t="s">
        <v>35</v>
      </c>
      <c r="G371" s="7" t="s">
        <v>51</v>
      </c>
      <c r="H371" s="8" t="s">
        <v>28</v>
      </c>
      <c r="I371" s="7" t="s">
        <v>28</v>
      </c>
      <c r="J371" s="8" t="s">
        <v>28</v>
      </c>
      <c r="K371" s="7" t="s">
        <v>37</v>
      </c>
      <c r="L371" s="8" t="s">
        <v>45</v>
      </c>
      <c r="M371" s="7" t="s">
        <v>28</v>
      </c>
      <c r="N371" s="8">
        <v>1.6911526334070413E-2</v>
      </c>
      <c r="O371" s="7">
        <v>0</v>
      </c>
      <c r="P371" s="8">
        <f t="shared" si="60"/>
        <v>0</v>
      </c>
      <c r="Q371" s="7">
        <v>2.5</v>
      </c>
      <c r="R371" s="8">
        <f t="shared" si="61"/>
        <v>1</v>
      </c>
      <c r="S371" s="7" t="s">
        <v>29</v>
      </c>
      <c r="T371" s="8" t="str">
        <f t="shared" si="62"/>
        <v>No</v>
      </c>
      <c r="U371" s="7">
        <f t="shared" si="63"/>
        <v>0</v>
      </c>
      <c r="V371" s="8">
        <f t="shared" si="64"/>
        <v>1</v>
      </c>
      <c r="W371" s="7">
        <f t="shared" si="65"/>
        <v>549</v>
      </c>
      <c r="Z371" s="3">
        <v>367</v>
      </c>
      <c r="AA371" s="3">
        <f t="shared" si="66"/>
        <v>357.34500786299651</v>
      </c>
      <c r="AB371" s="3">
        <f t="shared" si="67"/>
        <v>14.760319962632018</v>
      </c>
      <c r="AC371" s="3">
        <f t="shared" si="70"/>
        <v>6501.2704612921225</v>
      </c>
      <c r="AD371" s="3">
        <f t="shared" si="70"/>
        <v>704.62077421614572</v>
      </c>
    </row>
    <row r="372" spans="2:30" x14ac:dyDescent="0.2">
      <c r="B372" s="8" t="s">
        <v>53</v>
      </c>
      <c r="C372" s="7">
        <v>1940</v>
      </c>
      <c r="D372" s="8" t="s">
        <v>28</v>
      </c>
      <c r="E372" s="7" t="s">
        <v>43</v>
      </c>
      <c r="F372" s="8" t="s">
        <v>35</v>
      </c>
      <c r="G372" s="7" t="s">
        <v>51</v>
      </c>
      <c r="H372" s="8" t="s">
        <v>28</v>
      </c>
      <c r="I372" s="7" t="s">
        <v>28</v>
      </c>
      <c r="J372" s="8" t="s">
        <v>28</v>
      </c>
      <c r="K372" s="7" t="s">
        <v>37</v>
      </c>
      <c r="L372" s="8" t="s">
        <v>45</v>
      </c>
      <c r="M372" s="7" t="s">
        <v>28</v>
      </c>
      <c r="N372" s="8">
        <v>2.2079515722652272</v>
      </c>
      <c r="O372" s="7">
        <v>0</v>
      </c>
      <c r="P372" s="8">
        <f t="shared" si="60"/>
        <v>0</v>
      </c>
      <c r="Q372" s="7">
        <v>2.5</v>
      </c>
      <c r="R372" s="8">
        <f t="shared" si="61"/>
        <v>1</v>
      </c>
      <c r="S372" s="7" t="s">
        <v>29</v>
      </c>
      <c r="T372" s="8" t="str">
        <f t="shared" si="62"/>
        <v>No</v>
      </c>
      <c r="U372" s="7">
        <f t="shared" si="63"/>
        <v>0</v>
      </c>
      <c r="V372" s="8">
        <f t="shared" si="64"/>
        <v>1</v>
      </c>
      <c r="W372" s="7">
        <f t="shared" si="65"/>
        <v>549</v>
      </c>
      <c r="Z372" s="3">
        <v>368</v>
      </c>
      <c r="AA372" s="3">
        <f t="shared" si="66"/>
        <v>9.2011343413972995</v>
      </c>
      <c r="AB372" s="3">
        <f t="shared" si="67"/>
        <v>0.36900799906580034</v>
      </c>
      <c r="AC372" s="3">
        <f t="shared" si="70"/>
        <v>6510.4715956335194</v>
      </c>
      <c r="AD372" s="3">
        <f t="shared" si="70"/>
        <v>704.98978221521156</v>
      </c>
    </row>
    <row r="373" spans="2:30" x14ac:dyDescent="0.2">
      <c r="B373" s="8" t="s">
        <v>53</v>
      </c>
      <c r="C373" s="7">
        <v>1960</v>
      </c>
      <c r="D373" s="8" t="s">
        <v>28</v>
      </c>
      <c r="E373" s="7" t="s">
        <v>39</v>
      </c>
      <c r="F373" s="8" t="s">
        <v>35</v>
      </c>
      <c r="G373" s="7" t="s">
        <v>51</v>
      </c>
      <c r="H373" s="8" t="s">
        <v>28</v>
      </c>
      <c r="I373" s="7" t="s">
        <v>28</v>
      </c>
      <c r="J373" s="8" t="s">
        <v>28</v>
      </c>
      <c r="K373" s="7" t="s">
        <v>37</v>
      </c>
      <c r="L373" s="8" t="s">
        <v>45</v>
      </c>
      <c r="M373" s="7" t="s">
        <v>28</v>
      </c>
      <c r="N373" s="8">
        <v>18.674476288611096</v>
      </c>
      <c r="O373" s="7">
        <v>0</v>
      </c>
      <c r="P373" s="8">
        <f t="shared" si="60"/>
        <v>0</v>
      </c>
      <c r="Q373" s="7">
        <v>2.5</v>
      </c>
      <c r="R373" s="8">
        <f t="shared" si="61"/>
        <v>1</v>
      </c>
      <c r="S373" s="7" t="s">
        <v>29</v>
      </c>
      <c r="T373" s="8" t="str">
        <f t="shared" si="62"/>
        <v>No</v>
      </c>
      <c r="U373" s="7">
        <f t="shared" si="63"/>
        <v>0</v>
      </c>
      <c r="V373" s="8">
        <f t="shared" si="64"/>
        <v>1</v>
      </c>
      <c r="W373" s="7">
        <f t="shared" si="65"/>
        <v>549</v>
      </c>
      <c r="Z373" s="3">
        <v>369</v>
      </c>
      <c r="AA373" s="3">
        <f t="shared" si="66"/>
        <v>18.714012168058126</v>
      </c>
      <c r="AB373" s="3">
        <f t="shared" si="67"/>
        <v>0.73801599813160068</v>
      </c>
      <c r="AC373" s="3">
        <f t="shared" si="70"/>
        <v>6529.1856078015771</v>
      </c>
      <c r="AD373" s="3">
        <f t="shared" si="70"/>
        <v>705.72779821334314</v>
      </c>
    </row>
    <row r="374" spans="2:30" x14ac:dyDescent="0.2">
      <c r="B374" s="8" t="s">
        <v>53</v>
      </c>
      <c r="C374" s="7">
        <v>1960</v>
      </c>
      <c r="D374" s="8" t="s">
        <v>28</v>
      </c>
      <c r="E374" s="7" t="s">
        <v>34</v>
      </c>
      <c r="F374" s="8" t="s">
        <v>35</v>
      </c>
      <c r="G374" s="7" t="s">
        <v>51</v>
      </c>
      <c r="H374" s="8" t="s">
        <v>28</v>
      </c>
      <c r="I374" s="7" t="s">
        <v>28</v>
      </c>
      <c r="J374" s="8" t="s">
        <v>28</v>
      </c>
      <c r="K374" s="7" t="s">
        <v>37</v>
      </c>
      <c r="L374" s="8" t="s">
        <v>45</v>
      </c>
      <c r="M374" s="7" t="s">
        <v>28</v>
      </c>
      <c r="N374" s="8">
        <v>0.32538253664186145</v>
      </c>
      <c r="O374" s="7">
        <v>0</v>
      </c>
      <c r="P374" s="8">
        <f t="shared" si="60"/>
        <v>0</v>
      </c>
      <c r="Q374" s="7">
        <v>2.5</v>
      </c>
      <c r="R374" s="8">
        <f t="shared" si="61"/>
        <v>1</v>
      </c>
      <c r="S374" s="7" t="s">
        <v>29</v>
      </c>
      <c r="T374" s="8" t="str">
        <f t="shared" si="62"/>
        <v>No</v>
      </c>
      <c r="U374" s="7">
        <f t="shared" si="63"/>
        <v>0</v>
      </c>
      <c r="V374" s="8">
        <f t="shared" si="64"/>
        <v>1</v>
      </c>
      <c r="W374" s="7">
        <f t="shared" si="65"/>
        <v>549</v>
      </c>
      <c r="Z374" s="3">
        <v>370</v>
      </c>
      <c r="AA374" s="3">
        <f t="shared" si="66"/>
        <v>9.6127548198710162</v>
      </c>
      <c r="AB374" s="3">
        <f t="shared" si="67"/>
        <v>0.36900799906580034</v>
      </c>
      <c r="AC374" s="3">
        <f t="shared" si="70"/>
        <v>6538.7983626214482</v>
      </c>
      <c r="AD374" s="3">
        <f t="shared" si="70"/>
        <v>706.09680621240898</v>
      </c>
    </row>
    <row r="375" spans="2:30" x14ac:dyDescent="0.2">
      <c r="B375" s="8" t="s">
        <v>53</v>
      </c>
      <c r="C375" s="7">
        <v>1960</v>
      </c>
      <c r="D375" s="8" t="s">
        <v>28</v>
      </c>
      <c r="E375" s="7" t="s">
        <v>46</v>
      </c>
      <c r="F375" s="8" t="s">
        <v>35</v>
      </c>
      <c r="G375" s="7" t="s">
        <v>51</v>
      </c>
      <c r="H375" s="8" t="s">
        <v>28</v>
      </c>
      <c r="I375" s="7" t="s">
        <v>28</v>
      </c>
      <c r="J375" s="8" t="s">
        <v>28</v>
      </c>
      <c r="K375" s="7" t="s">
        <v>37</v>
      </c>
      <c r="L375" s="8" t="s">
        <v>45</v>
      </c>
      <c r="M375" s="7" t="s">
        <v>28</v>
      </c>
      <c r="N375" s="8">
        <v>0.10793271064328448</v>
      </c>
      <c r="O375" s="7">
        <v>0</v>
      </c>
      <c r="P375" s="8">
        <f t="shared" si="60"/>
        <v>0</v>
      </c>
      <c r="Q375" s="7">
        <v>2.5</v>
      </c>
      <c r="R375" s="8">
        <f t="shared" si="61"/>
        <v>1</v>
      </c>
      <c r="S375" s="7" t="s">
        <v>29</v>
      </c>
      <c r="T375" s="8" t="str">
        <f t="shared" si="62"/>
        <v>No</v>
      </c>
      <c r="U375" s="7">
        <f t="shared" si="63"/>
        <v>0</v>
      </c>
      <c r="V375" s="8">
        <f t="shared" si="64"/>
        <v>1</v>
      </c>
      <c r="W375" s="7">
        <f t="shared" si="65"/>
        <v>549</v>
      </c>
      <c r="Z375" s="3">
        <v>371</v>
      </c>
      <c r="AA375" s="3">
        <f t="shared" si="66"/>
        <v>140.06349909824721</v>
      </c>
      <c r="AB375" s="3">
        <f t="shared" si="67"/>
        <v>5.1661119869212051</v>
      </c>
      <c r="AC375" s="3">
        <f t="shared" ref="AC375:AD390" si="71">AC374+AA375</f>
        <v>6678.8618617196953</v>
      </c>
      <c r="AD375" s="3">
        <f t="shared" si="71"/>
        <v>711.26291819933022</v>
      </c>
    </row>
    <row r="376" spans="2:30" x14ac:dyDescent="0.2">
      <c r="B376" s="8" t="s">
        <v>53</v>
      </c>
      <c r="C376" s="7">
        <v>1960</v>
      </c>
      <c r="D376" s="8" t="s">
        <v>28</v>
      </c>
      <c r="E376" s="7" t="s">
        <v>43</v>
      </c>
      <c r="F376" s="8" t="s">
        <v>35</v>
      </c>
      <c r="G376" s="7" t="s">
        <v>51</v>
      </c>
      <c r="H376" s="8" t="s">
        <v>28</v>
      </c>
      <c r="I376" s="7" t="s">
        <v>28</v>
      </c>
      <c r="J376" s="8" t="s">
        <v>28</v>
      </c>
      <c r="K376" s="7" t="s">
        <v>37</v>
      </c>
      <c r="L376" s="8" t="s">
        <v>45</v>
      </c>
      <c r="M376" s="7" t="s">
        <v>28</v>
      </c>
      <c r="N376" s="8">
        <v>0.41379873683127832</v>
      </c>
      <c r="O376" s="7">
        <v>0</v>
      </c>
      <c r="P376" s="8">
        <f t="shared" si="60"/>
        <v>0</v>
      </c>
      <c r="Q376" s="7">
        <v>2.5</v>
      </c>
      <c r="R376" s="8">
        <f t="shared" si="61"/>
        <v>1</v>
      </c>
      <c r="S376" s="7" t="s">
        <v>29</v>
      </c>
      <c r="T376" s="8" t="str">
        <f t="shared" si="62"/>
        <v>No</v>
      </c>
      <c r="U376" s="7">
        <f t="shared" si="63"/>
        <v>0</v>
      </c>
      <c r="V376" s="8">
        <f t="shared" si="64"/>
        <v>1</v>
      </c>
      <c r="W376" s="7">
        <f t="shared" si="65"/>
        <v>549</v>
      </c>
      <c r="Z376" s="3">
        <v>372</v>
      </c>
      <c r="AA376" s="3">
        <f t="shared" si="66"/>
        <v>135.60856201390496</v>
      </c>
      <c r="AB376" s="3">
        <f t="shared" si="67"/>
        <v>4.9816079873883057</v>
      </c>
      <c r="AC376" s="3">
        <f t="shared" si="71"/>
        <v>6814.4704237336</v>
      </c>
      <c r="AD376" s="3">
        <f t="shared" si="71"/>
        <v>716.24452618671853</v>
      </c>
    </row>
    <row r="377" spans="2:30" x14ac:dyDescent="0.2">
      <c r="B377" s="8" t="s">
        <v>53</v>
      </c>
      <c r="C377" s="7">
        <v>1970</v>
      </c>
      <c r="D377" s="8" t="s">
        <v>28</v>
      </c>
      <c r="E377" s="7" t="s">
        <v>39</v>
      </c>
      <c r="F377" s="8" t="s">
        <v>35</v>
      </c>
      <c r="G377" s="7" t="s">
        <v>51</v>
      </c>
      <c r="H377" s="8" t="s">
        <v>28</v>
      </c>
      <c r="I377" s="7" t="s">
        <v>28</v>
      </c>
      <c r="J377" s="8" t="s">
        <v>28</v>
      </c>
      <c r="K377" s="7" t="s">
        <v>37</v>
      </c>
      <c r="L377" s="8" t="s">
        <v>45</v>
      </c>
      <c r="M377" s="7" t="s">
        <v>28</v>
      </c>
      <c r="N377" s="8">
        <v>0.16736941061202104</v>
      </c>
      <c r="O377" s="7">
        <v>0</v>
      </c>
      <c r="P377" s="8">
        <f t="shared" si="60"/>
        <v>0</v>
      </c>
      <c r="Q377" s="7">
        <v>2.5</v>
      </c>
      <c r="R377" s="8">
        <f t="shared" si="61"/>
        <v>1</v>
      </c>
      <c r="S377" s="7" t="s">
        <v>29</v>
      </c>
      <c r="T377" s="8" t="str">
        <f t="shared" si="62"/>
        <v>No</v>
      </c>
      <c r="U377" s="7">
        <f t="shared" si="63"/>
        <v>0</v>
      </c>
      <c r="V377" s="8">
        <f t="shared" si="64"/>
        <v>1</v>
      </c>
      <c r="W377" s="7">
        <f t="shared" si="65"/>
        <v>549</v>
      </c>
      <c r="Z377" s="3">
        <v>373</v>
      </c>
      <c r="AA377" s="3">
        <f t="shared" si="66"/>
        <v>25.55838163175039</v>
      </c>
      <c r="AB377" s="3">
        <f t="shared" si="67"/>
        <v>0.9225199976645011</v>
      </c>
      <c r="AC377" s="3">
        <f t="shared" si="71"/>
        <v>6840.0288053653503</v>
      </c>
      <c r="AD377" s="3">
        <f t="shared" si="71"/>
        <v>717.16704618438303</v>
      </c>
    </row>
    <row r="378" spans="2:30" x14ac:dyDescent="0.2">
      <c r="B378" s="8" t="s">
        <v>53</v>
      </c>
      <c r="C378" s="7">
        <v>1980</v>
      </c>
      <c r="D378" s="8" t="s">
        <v>28</v>
      </c>
      <c r="E378" s="7" t="s">
        <v>39</v>
      </c>
      <c r="F378" s="8" t="s">
        <v>35</v>
      </c>
      <c r="G378" s="7" t="s">
        <v>51</v>
      </c>
      <c r="H378" s="8" t="s">
        <v>28</v>
      </c>
      <c r="I378" s="7" t="s">
        <v>28</v>
      </c>
      <c r="J378" s="8" t="s">
        <v>28</v>
      </c>
      <c r="K378" s="7" t="s">
        <v>37</v>
      </c>
      <c r="L378" s="8" t="s">
        <v>45</v>
      </c>
      <c r="M378" s="7" t="s">
        <v>28</v>
      </c>
      <c r="N378" s="8">
        <v>41.090885770078927</v>
      </c>
      <c r="O378" s="7">
        <v>0</v>
      </c>
      <c r="P378" s="8">
        <f t="shared" si="60"/>
        <v>0</v>
      </c>
      <c r="Q378" s="7">
        <v>2.5</v>
      </c>
      <c r="R378" s="8">
        <f t="shared" si="61"/>
        <v>1</v>
      </c>
      <c r="S378" s="7" t="s">
        <v>29</v>
      </c>
      <c r="T378" s="8" t="str">
        <f t="shared" si="62"/>
        <v>No</v>
      </c>
      <c r="U378" s="7">
        <f t="shared" si="63"/>
        <v>0</v>
      </c>
      <c r="V378" s="8">
        <f t="shared" si="64"/>
        <v>1</v>
      </c>
      <c r="W378" s="7">
        <f t="shared" si="65"/>
        <v>549</v>
      </c>
      <c r="Z378" s="3">
        <v>374</v>
      </c>
      <c r="AA378" s="3">
        <f t="shared" si="66"/>
        <v>15.351235740538023</v>
      </c>
      <c r="AB378" s="3">
        <f t="shared" si="67"/>
        <v>0.55351199859870059</v>
      </c>
      <c r="AC378" s="3">
        <f t="shared" si="71"/>
        <v>6855.3800411058883</v>
      </c>
      <c r="AD378" s="3">
        <f t="shared" si="71"/>
        <v>717.72055818298168</v>
      </c>
    </row>
    <row r="379" spans="2:30" x14ac:dyDescent="0.2">
      <c r="B379" s="8" t="s">
        <v>53</v>
      </c>
      <c r="C379" s="7">
        <v>1980</v>
      </c>
      <c r="D379" s="8" t="s">
        <v>28</v>
      </c>
      <c r="E379" s="7" t="s">
        <v>34</v>
      </c>
      <c r="F379" s="8" t="s">
        <v>40</v>
      </c>
      <c r="G379" s="7" t="s">
        <v>51</v>
      </c>
      <c r="H379" s="8" t="s">
        <v>28</v>
      </c>
      <c r="I379" s="7" t="s">
        <v>28</v>
      </c>
      <c r="J379" s="8" t="s">
        <v>28</v>
      </c>
      <c r="K379" s="7" t="s">
        <v>37</v>
      </c>
      <c r="L379" s="8" t="s">
        <v>45</v>
      </c>
      <c r="M379" s="7" t="s">
        <v>28</v>
      </c>
      <c r="N379" s="8">
        <v>4.4115886368096711E-3</v>
      </c>
      <c r="O379" s="7">
        <v>0</v>
      </c>
      <c r="P379" s="8">
        <f t="shared" si="60"/>
        <v>0</v>
      </c>
      <c r="Q379" s="7">
        <v>2.5</v>
      </c>
      <c r="R379" s="8">
        <f t="shared" si="61"/>
        <v>1</v>
      </c>
      <c r="S379" s="7" t="s">
        <v>29</v>
      </c>
      <c r="T379" s="8" t="str">
        <f t="shared" si="62"/>
        <v>No</v>
      </c>
      <c r="U379" s="7">
        <f t="shared" si="63"/>
        <v>0</v>
      </c>
      <c r="V379" s="8">
        <f t="shared" si="64"/>
        <v>1</v>
      </c>
      <c r="W379" s="7">
        <f t="shared" si="65"/>
        <v>549</v>
      </c>
      <c r="Z379" s="3">
        <v>375</v>
      </c>
      <c r="AA379" s="3">
        <f t="shared" si="66"/>
        <v>31.124139064737214</v>
      </c>
      <c r="AB379" s="3">
        <f t="shared" si="67"/>
        <v>1.1070239971974012</v>
      </c>
      <c r="AC379" s="3">
        <f t="shared" si="71"/>
        <v>6886.5041801706257</v>
      </c>
      <c r="AD379" s="3">
        <f t="shared" si="71"/>
        <v>718.82758218017909</v>
      </c>
    </row>
    <row r="380" spans="2:30" x14ac:dyDescent="0.2">
      <c r="B380" s="8" t="s">
        <v>53</v>
      </c>
      <c r="C380" s="7">
        <v>1980</v>
      </c>
      <c r="D380" s="8" t="s">
        <v>28</v>
      </c>
      <c r="E380" s="7" t="s">
        <v>34</v>
      </c>
      <c r="F380" s="8" t="s">
        <v>35</v>
      </c>
      <c r="G380" s="7" t="s">
        <v>51</v>
      </c>
      <c r="H380" s="8" t="s">
        <v>28</v>
      </c>
      <c r="I380" s="7" t="s">
        <v>28</v>
      </c>
      <c r="J380" s="8" t="s">
        <v>28</v>
      </c>
      <c r="K380" s="7" t="s">
        <v>37</v>
      </c>
      <c r="L380" s="8" t="s">
        <v>45</v>
      </c>
      <c r="M380" s="7" t="s">
        <v>28</v>
      </c>
      <c r="N380" s="8">
        <v>0.86457057536413495</v>
      </c>
      <c r="O380" s="7">
        <v>0</v>
      </c>
      <c r="P380" s="8">
        <f t="shared" si="60"/>
        <v>0</v>
      </c>
      <c r="Q380" s="7">
        <v>2.5</v>
      </c>
      <c r="R380" s="8">
        <f t="shared" si="61"/>
        <v>1</v>
      </c>
      <c r="S380" s="7" t="s">
        <v>29</v>
      </c>
      <c r="T380" s="8" t="str">
        <f t="shared" si="62"/>
        <v>No</v>
      </c>
      <c r="U380" s="7">
        <f t="shared" si="63"/>
        <v>0</v>
      </c>
      <c r="V380" s="8">
        <f t="shared" si="64"/>
        <v>1</v>
      </c>
      <c r="W380" s="7">
        <f t="shared" si="65"/>
        <v>549</v>
      </c>
      <c r="Z380" s="3">
        <v>376</v>
      </c>
      <c r="AA380" s="3">
        <f t="shared" si="66"/>
        <v>20.947486825383983</v>
      </c>
      <c r="AB380" s="3">
        <f t="shared" si="67"/>
        <v>0.73801599813160068</v>
      </c>
      <c r="AC380" s="3">
        <f t="shared" si="71"/>
        <v>6907.4516669960094</v>
      </c>
      <c r="AD380" s="3">
        <f t="shared" si="71"/>
        <v>719.56559817831067</v>
      </c>
    </row>
    <row r="381" spans="2:30" x14ac:dyDescent="0.2">
      <c r="B381" s="8" t="s">
        <v>53</v>
      </c>
      <c r="C381" s="7">
        <v>1980</v>
      </c>
      <c r="D381" s="8" t="s">
        <v>28</v>
      </c>
      <c r="E381" s="7" t="s">
        <v>46</v>
      </c>
      <c r="F381" s="8" t="s">
        <v>35</v>
      </c>
      <c r="G381" s="7" t="s">
        <v>51</v>
      </c>
      <c r="H381" s="8" t="s">
        <v>28</v>
      </c>
      <c r="I381" s="7" t="s">
        <v>28</v>
      </c>
      <c r="J381" s="8" t="s">
        <v>28</v>
      </c>
      <c r="K381" s="7" t="s">
        <v>37</v>
      </c>
      <c r="L381" s="8" t="s">
        <v>45</v>
      </c>
      <c r="M381" s="7" t="s">
        <v>28</v>
      </c>
      <c r="N381" s="8">
        <v>8.6321128885170684E-2</v>
      </c>
      <c r="O381" s="7">
        <v>0</v>
      </c>
      <c r="P381" s="8">
        <f t="shared" si="60"/>
        <v>0</v>
      </c>
      <c r="Q381" s="7">
        <v>2.5</v>
      </c>
      <c r="R381" s="8">
        <f t="shared" si="61"/>
        <v>1</v>
      </c>
      <c r="S381" s="7" t="s">
        <v>29</v>
      </c>
      <c r="T381" s="8" t="str">
        <f t="shared" si="62"/>
        <v>No</v>
      </c>
      <c r="U381" s="7">
        <f t="shared" si="63"/>
        <v>0</v>
      </c>
      <c r="V381" s="8">
        <f t="shared" si="64"/>
        <v>1</v>
      </c>
      <c r="W381" s="7">
        <f t="shared" si="65"/>
        <v>549</v>
      </c>
      <c r="Z381" s="3">
        <v>377</v>
      </c>
      <c r="AA381" s="3">
        <f t="shared" si="66"/>
        <v>41.992272161376015</v>
      </c>
      <c r="AB381" s="3">
        <f t="shared" si="67"/>
        <v>1.4760319962632014</v>
      </c>
      <c r="AC381" s="3">
        <f t="shared" si="71"/>
        <v>6949.4439391573851</v>
      </c>
      <c r="AD381" s="3">
        <f t="shared" si="71"/>
        <v>721.04163017457381</v>
      </c>
    </row>
    <row r="382" spans="2:30" x14ac:dyDescent="0.2">
      <c r="B382" s="8" t="s">
        <v>53</v>
      </c>
      <c r="C382" s="7">
        <v>1980</v>
      </c>
      <c r="D382" s="8" t="s">
        <v>28</v>
      </c>
      <c r="E382" s="7" t="s">
        <v>43</v>
      </c>
      <c r="F382" s="8" t="s">
        <v>35</v>
      </c>
      <c r="G382" s="7" t="s">
        <v>51</v>
      </c>
      <c r="H382" s="8" t="s">
        <v>28</v>
      </c>
      <c r="I382" s="7" t="s">
        <v>28</v>
      </c>
      <c r="J382" s="8" t="s">
        <v>28</v>
      </c>
      <c r="K382" s="7" t="s">
        <v>37</v>
      </c>
      <c r="L382" s="8" t="s">
        <v>45</v>
      </c>
      <c r="M382" s="7" t="s">
        <v>28</v>
      </c>
      <c r="N382" s="8">
        <v>1.2803235240921507</v>
      </c>
      <c r="O382" s="7">
        <v>0</v>
      </c>
      <c r="P382" s="8">
        <f t="shared" si="60"/>
        <v>0</v>
      </c>
      <c r="Q382" s="7">
        <v>2.5</v>
      </c>
      <c r="R382" s="8">
        <f t="shared" si="61"/>
        <v>1</v>
      </c>
      <c r="S382" s="7" t="s">
        <v>29</v>
      </c>
      <c r="T382" s="8" t="str">
        <f t="shared" si="62"/>
        <v>No</v>
      </c>
      <c r="U382" s="7">
        <f t="shared" si="63"/>
        <v>0</v>
      </c>
      <c r="V382" s="8">
        <f t="shared" si="64"/>
        <v>1</v>
      </c>
      <c r="W382" s="7">
        <f t="shared" si="65"/>
        <v>549</v>
      </c>
      <c r="Z382" s="3">
        <v>378</v>
      </c>
      <c r="AA382" s="3">
        <f t="shared" si="66"/>
        <v>5.2837580116056806</v>
      </c>
      <c r="AB382" s="3">
        <f t="shared" si="67"/>
        <v>0.18450399953290017</v>
      </c>
      <c r="AC382" s="3">
        <f t="shared" si="71"/>
        <v>6954.7276971689907</v>
      </c>
      <c r="AD382" s="3">
        <f t="shared" si="71"/>
        <v>721.22613417410673</v>
      </c>
    </row>
    <row r="383" spans="2:30" x14ac:dyDescent="0.2">
      <c r="B383" s="8" t="s">
        <v>53</v>
      </c>
      <c r="C383" s="7">
        <v>1990</v>
      </c>
      <c r="D383" s="8" t="s">
        <v>28</v>
      </c>
      <c r="E383" s="7" t="s">
        <v>39</v>
      </c>
      <c r="F383" s="8" t="s">
        <v>40</v>
      </c>
      <c r="G383" s="7" t="s">
        <v>51</v>
      </c>
      <c r="H383" s="8" t="s">
        <v>28</v>
      </c>
      <c r="I383" s="7" t="s">
        <v>28</v>
      </c>
      <c r="J383" s="8" t="s">
        <v>28</v>
      </c>
      <c r="K383" s="7" t="s">
        <v>37</v>
      </c>
      <c r="L383" s="8" t="s">
        <v>45</v>
      </c>
      <c r="M383" s="7" t="s">
        <v>28</v>
      </c>
      <c r="N383" s="8">
        <v>2.1050066626633307E-2</v>
      </c>
      <c r="O383" s="7">
        <v>0</v>
      </c>
      <c r="P383" s="8">
        <f t="shared" si="60"/>
        <v>0</v>
      </c>
      <c r="Q383" s="7">
        <v>2.5</v>
      </c>
      <c r="R383" s="8">
        <f t="shared" si="61"/>
        <v>1</v>
      </c>
      <c r="S383" s="7" t="s">
        <v>29</v>
      </c>
      <c r="T383" s="8" t="str">
        <f t="shared" si="62"/>
        <v>No</v>
      </c>
      <c r="U383" s="7">
        <f t="shared" si="63"/>
        <v>0</v>
      </c>
      <c r="V383" s="8">
        <f t="shared" si="64"/>
        <v>1</v>
      </c>
      <c r="W383" s="7">
        <f t="shared" si="65"/>
        <v>549</v>
      </c>
      <c r="Z383" s="3">
        <v>379</v>
      </c>
      <c r="AA383" s="3">
        <f t="shared" si="66"/>
        <v>10.657944336990553</v>
      </c>
      <c r="AB383" s="3">
        <f t="shared" si="67"/>
        <v>0.36900799906580034</v>
      </c>
      <c r="AC383" s="3">
        <f t="shared" si="71"/>
        <v>6965.3856415059809</v>
      </c>
      <c r="AD383" s="3">
        <f t="shared" si="71"/>
        <v>721.59514217317258</v>
      </c>
    </row>
    <row r="384" spans="2:30" x14ac:dyDescent="0.2">
      <c r="B384" s="8" t="s">
        <v>53</v>
      </c>
      <c r="C384" s="7">
        <v>1990</v>
      </c>
      <c r="D384" s="8" t="s">
        <v>28</v>
      </c>
      <c r="E384" s="7" t="s">
        <v>39</v>
      </c>
      <c r="F384" s="8" t="s">
        <v>35</v>
      </c>
      <c r="G384" s="7" t="s">
        <v>51</v>
      </c>
      <c r="H384" s="8" t="s">
        <v>28</v>
      </c>
      <c r="I384" s="7" t="s">
        <v>28</v>
      </c>
      <c r="J384" s="8" t="s">
        <v>28</v>
      </c>
      <c r="K384" s="7" t="s">
        <v>37</v>
      </c>
      <c r="L384" s="8" t="s">
        <v>45</v>
      </c>
      <c r="M384" s="7" t="s">
        <v>28</v>
      </c>
      <c r="N384" s="8">
        <v>25.028220468138304</v>
      </c>
      <c r="O384" s="7">
        <v>0</v>
      </c>
      <c r="P384" s="8">
        <f t="shared" si="60"/>
        <v>0</v>
      </c>
      <c r="Q384" s="7">
        <v>2.5</v>
      </c>
      <c r="R384" s="8">
        <f t="shared" si="61"/>
        <v>1</v>
      </c>
      <c r="S384" s="7" t="s">
        <v>29</v>
      </c>
      <c r="T384" s="8" t="str">
        <f t="shared" si="62"/>
        <v>No</v>
      </c>
      <c r="U384" s="7">
        <f t="shared" si="63"/>
        <v>0</v>
      </c>
      <c r="V384" s="8">
        <f t="shared" si="64"/>
        <v>1</v>
      </c>
      <c r="W384" s="7">
        <f t="shared" si="65"/>
        <v>549</v>
      </c>
      <c r="Z384" s="3">
        <v>380</v>
      </c>
      <c r="AA384" s="3">
        <f t="shared" si="66"/>
        <v>5.411123257674217</v>
      </c>
      <c r="AB384" s="3">
        <f t="shared" si="67"/>
        <v>0.18450399953290017</v>
      </c>
      <c r="AC384" s="3">
        <f t="shared" si="71"/>
        <v>6970.7967647636551</v>
      </c>
      <c r="AD384" s="3">
        <f t="shared" si="71"/>
        <v>721.7796461727055</v>
      </c>
    </row>
    <row r="385" spans="2:30" x14ac:dyDescent="0.2">
      <c r="B385" s="8" t="s">
        <v>53</v>
      </c>
      <c r="C385" s="7">
        <v>1990</v>
      </c>
      <c r="D385" s="8" t="s">
        <v>28</v>
      </c>
      <c r="E385" s="7" t="s">
        <v>34</v>
      </c>
      <c r="F385" s="8" t="s">
        <v>35</v>
      </c>
      <c r="G385" s="7" t="s">
        <v>51</v>
      </c>
      <c r="H385" s="8" t="s">
        <v>28</v>
      </c>
      <c r="I385" s="7" t="s">
        <v>28</v>
      </c>
      <c r="J385" s="8" t="s">
        <v>28</v>
      </c>
      <c r="K385" s="7" t="s">
        <v>37</v>
      </c>
      <c r="L385" s="8" t="s">
        <v>45</v>
      </c>
      <c r="M385" s="7" t="s">
        <v>28</v>
      </c>
      <c r="N385" s="8">
        <v>0.78199860083273476</v>
      </c>
      <c r="O385" s="7">
        <v>0</v>
      </c>
      <c r="P385" s="8">
        <f t="shared" si="60"/>
        <v>0</v>
      </c>
      <c r="Q385" s="7">
        <v>2.5</v>
      </c>
      <c r="R385" s="8">
        <f t="shared" si="61"/>
        <v>1</v>
      </c>
      <c r="S385" s="7" t="s">
        <v>29</v>
      </c>
      <c r="T385" s="8" t="str">
        <f t="shared" si="62"/>
        <v>No</v>
      </c>
      <c r="U385" s="7">
        <f t="shared" si="63"/>
        <v>0</v>
      </c>
      <c r="V385" s="8">
        <f t="shared" si="64"/>
        <v>1</v>
      </c>
      <c r="W385" s="7">
        <f t="shared" si="65"/>
        <v>549</v>
      </c>
      <c r="Z385" s="3">
        <v>381</v>
      </c>
      <c r="AA385" s="3">
        <f t="shared" si="66"/>
        <v>193.21687204683514</v>
      </c>
      <c r="AB385" s="3">
        <f t="shared" si="67"/>
        <v>6.4576399836515073</v>
      </c>
      <c r="AC385" s="3">
        <f t="shared" si="71"/>
        <v>7164.0136368104904</v>
      </c>
      <c r="AD385" s="3">
        <f t="shared" si="71"/>
        <v>728.23728615635696</v>
      </c>
    </row>
    <row r="386" spans="2:30" x14ac:dyDescent="0.2">
      <c r="B386" s="8" t="s">
        <v>53</v>
      </c>
      <c r="C386" s="7">
        <v>1990</v>
      </c>
      <c r="D386" s="8" t="s">
        <v>28</v>
      </c>
      <c r="E386" s="7" t="s">
        <v>46</v>
      </c>
      <c r="F386" s="8" t="s">
        <v>35</v>
      </c>
      <c r="G386" s="7" t="s">
        <v>51</v>
      </c>
      <c r="H386" s="8" t="s">
        <v>28</v>
      </c>
      <c r="I386" s="7" t="s">
        <v>28</v>
      </c>
      <c r="J386" s="8" t="s">
        <v>28</v>
      </c>
      <c r="K386" s="7" t="s">
        <v>37</v>
      </c>
      <c r="L386" s="8" t="s">
        <v>45</v>
      </c>
      <c r="M386" s="7" t="s">
        <v>28</v>
      </c>
      <c r="N386" s="8">
        <v>5.9516566557970413E-3</v>
      </c>
      <c r="O386" s="7">
        <v>0</v>
      </c>
      <c r="P386" s="8">
        <f t="shared" si="60"/>
        <v>0</v>
      </c>
      <c r="Q386" s="7">
        <v>2.5</v>
      </c>
      <c r="R386" s="8">
        <f t="shared" si="61"/>
        <v>1</v>
      </c>
      <c r="S386" s="7" t="s">
        <v>29</v>
      </c>
      <c r="T386" s="8" t="str">
        <f t="shared" si="62"/>
        <v>No</v>
      </c>
      <c r="U386" s="7">
        <f t="shared" si="63"/>
        <v>0</v>
      </c>
      <c r="V386" s="8">
        <f t="shared" si="64"/>
        <v>1</v>
      </c>
      <c r="W386" s="7">
        <f t="shared" si="65"/>
        <v>549</v>
      </c>
      <c r="Z386" s="3">
        <v>382</v>
      </c>
      <c r="AA386" s="3">
        <f t="shared" si="66"/>
        <v>5.5263921954325301</v>
      </c>
      <c r="AB386" s="3">
        <f t="shared" si="67"/>
        <v>0.18450399953290017</v>
      </c>
      <c r="AC386" s="3">
        <f t="shared" si="71"/>
        <v>7169.5400290059233</v>
      </c>
      <c r="AD386" s="3">
        <f t="shared" si="71"/>
        <v>728.42179015588988</v>
      </c>
    </row>
    <row r="387" spans="2:30" x14ac:dyDescent="0.2">
      <c r="B387" s="8" t="s">
        <v>53</v>
      </c>
      <c r="C387" s="7">
        <v>1990</v>
      </c>
      <c r="D387" s="8" t="s">
        <v>28</v>
      </c>
      <c r="E387" s="7" t="s">
        <v>43</v>
      </c>
      <c r="F387" s="8" t="s">
        <v>35</v>
      </c>
      <c r="G387" s="7" t="s">
        <v>51</v>
      </c>
      <c r="H387" s="8" t="s">
        <v>28</v>
      </c>
      <c r="I387" s="7" t="s">
        <v>28</v>
      </c>
      <c r="J387" s="8" t="s">
        <v>28</v>
      </c>
      <c r="K387" s="7" t="s">
        <v>37</v>
      </c>
      <c r="L387" s="8" t="s">
        <v>45</v>
      </c>
      <c r="M387" s="7" t="s">
        <v>28</v>
      </c>
      <c r="N387" s="8">
        <v>1.1451041379290032</v>
      </c>
      <c r="O387" s="7">
        <v>0</v>
      </c>
      <c r="P387" s="8">
        <f t="shared" si="60"/>
        <v>0</v>
      </c>
      <c r="Q387" s="7">
        <v>2.5</v>
      </c>
      <c r="R387" s="8">
        <f t="shared" si="61"/>
        <v>1</v>
      </c>
      <c r="S387" s="7" t="s">
        <v>29</v>
      </c>
      <c r="T387" s="8" t="str">
        <f t="shared" si="62"/>
        <v>No</v>
      </c>
      <c r="U387" s="7">
        <f t="shared" si="63"/>
        <v>0</v>
      </c>
      <c r="V387" s="8">
        <f t="shared" si="64"/>
        <v>1</v>
      </c>
      <c r="W387" s="7">
        <f t="shared" si="65"/>
        <v>549</v>
      </c>
      <c r="Z387" s="3">
        <v>383</v>
      </c>
      <c r="AA387" s="3">
        <f t="shared" si="66"/>
        <v>22.53825725135529</v>
      </c>
      <c r="AB387" s="3">
        <f t="shared" si="67"/>
        <v>0.73801599813160068</v>
      </c>
      <c r="AC387" s="3">
        <f t="shared" si="71"/>
        <v>7192.0782862572787</v>
      </c>
      <c r="AD387" s="3">
        <f t="shared" si="71"/>
        <v>729.15980615402145</v>
      </c>
    </row>
    <row r="388" spans="2:30" x14ac:dyDescent="0.2">
      <c r="B388" s="8" t="s">
        <v>53</v>
      </c>
      <c r="C388" s="7">
        <v>2000</v>
      </c>
      <c r="D388" s="8" t="s">
        <v>28</v>
      </c>
      <c r="E388" s="7" t="s">
        <v>39</v>
      </c>
      <c r="F388" s="8" t="s">
        <v>35</v>
      </c>
      <c r="G388" s="7" t="s">
        <v>51</v>
      </c>
      <c r="H388" s="8" t="s">
        <v>28</v>
      </c>
      <c r="I388" s="7" t="s">
        <v>28</v>
      </c>
      <c r="J388" s="8" t="s">
        <v>28</v>
      </c>
      <c r="K388" s="7" t="s">
        <v>37</v>
      </c>
      <c r="L388" s="8" t="s">
        <v>45</v>
      </c>
      <c r="M388" s="7" t="s">
        <v>28</v>
      </c>
      <c r="N388" s="8">
        <v>37.617411854222652</v>
      </c>
      <c r="O388" s="7">
        <v>0</v>
      </c>
      <c r="P388" s="8">
        <f t="shared" si="60"/>
        <v>0</v>
      </c>
      <c r="Q388" s="7">
        <v>2.5</v>
      </c>
      <c r="R388" s="8">
        <f t="shared" si="61"/>
        <v>1</v>
      </c>
      <c r="S388" s="7" t="s">
        <v>29</v>
      </c>
      <c r="T388" s="8" t="str">
        <f t="shared" si="62"/>
        <v>No</v>
      </c>
      <c r="U388" s="7">
        <f t="shared" si="63"/>
        <v>0</v>
      </c>
      <c r="V388" s="8">
        <f t="shared" si="64"/>
        <v>1</v>
      </c>
      <c r="W388" s="7">
        <f t="shared" si="65"/>
        <v>549</v>
      </c>
      <c r="Z388" s="3">
        <v>384</v>
      </c>
      <c r="AA388" s="3">
        <f t="shared" si="66"/>
        <v>5.6607869263957609</v>
      </c>
      <c r="AB388" s="3">
        <f t="shared" si="67"/>
        <v>0.18450399953290017</v>
      </c>
      <c r="AC388" s="3">
        <f t="shared" si="71"/>
        <v>7197.7390731836749</v>
      </c>
      <c r="AD388" s="3">
        <f t="shared" si="71"/>
        <v>729.34431015355437</v>
      </c>
    </row>
    <row r="389" spans="2:30" x14ac:dyDescent="0.2">
      <c r="B389" s="8" t="s">
        <v>53</v>
      </c>
      <c r="C389" s="7">
        <v>2000</v>
      </c>
      <c r="D389" s="8" t="s">
        <v>28</v>
      </c>
      <c r="E389" s="7" t="s">
        <v>34</v>
      </c>
      <c r="F389" s="8" t="s">
        <v>35</v>
      </c>
      <c r="G389" s="7" t="s">
        <v>51</v>
      </c>
      <c r="H389" s="8" t="s">
        <v>28</v>
      </c>
      <c r="I389" s="7" t="s">
        <v>28</v>
      </c>
      <c r="J389" s="8" t="s">
        <v>28</v>
      </c>
      <c r="K389" s="7" t="s">
        <v>37</v>
      </c>
      <c r="L389" s="8" t="s">
        <v>45</v>
      </c>
      <c r="M389" s="7" t="s">
        <v>28</v>
      </c>
      <c r="N389" s="8">
        <v>0.23244892816104257</v>
      </c>
      <c r="O389" s="7">
        <v>0</v>
      </c>
      <c r="P389" s="8">
        <f t="shared" ref="P389:P452" si="72">O389/3</f>
        <v>0</v>
      </c>
      <c r="Q389" s="7">
        <v>2.5</v>
      </c>
      <c r="R389" s="8">
        <f t="shared" ref="R389:R452" si="73">1-(P389/Q389)</f>
        <v>1</v>
      </c>
      <c r="S389" s="7" t="s">
        <v>29</v>
      </c>
      <c r="T389" s="8" t="str">
        <f t="shared" ref="T389:T452" si="74">IF(AND(R389&lt;0.5,R389&gt;-0.5),"Yes","No")</f>
        <v>No</v>
      </c>
      <c r="U389" s="7">
        <f t="shared" ref="U389:U452" si="75">IF(ISERR(P389/(N389/1000)),0,P389/(N389/1000))</f>
        <v>0</v>
      </c>
      <c r="V389" s="8">
        <f t="shared" ref="V389:V452" si="76">IF(U389&lt;=12,1,IF(U389&lt;25,2,IF(U389&lt;50,3,IF(U389&lt;100,4,5))))</f>
        <v>1</v>
      </c>
      <c r="W389" s="7">
        <f t="shared" ref="W389:W452" si="77">RANK(U389,U$5:U$10000)</f>
        <v>549</v>
      </c>
      <c r="Z389" s="3">
        <v>385</v>
      </c>
      <c r="AA389" s="3">
        <f t="shared" si="66"/>
        <v>39.654142890023692</v>
      </c>
      <c r="AB389" s="3">
        <f t="shared" si="67"/>
        <v>1.2915279967303013</v>
      </c>
      <c r="AC389" s="3">
        <f t="shared" si="71"/>
        <v>7237.3932160736986</v>
      </c>
      <c r="AD389" s="3">
        <f t="shared" si="71"/>
        <v>730.63583815028471</v>
      </c>
    </row>
    <row r="390" spans="2:30" x14ac:dyDescent="0.2">
      <c r="B390" s="8" t="s">
        <v>53</v>
      </c>
      <c r="C390" s="7">
        <v>2000</v>
      </c>
      <c r="D390" s="8" t="s">
        <v>28</v>
      </c>
      <c r="E390" s="7" t="s">
        <v>46</v>
      </c>
      <c r="F390" s="8" t="s">
        <v>35</v>
      </c>
      <c r="G390" s="7" t="s">
        <v>51</v>
      </c>
      <c r="H390" s="8" t="s">
        <v>28</v>
      </c>
      <c r="I390" s="7" t="s">
        <v>28</v>
      </c>
      <c r="J390" s="8" t="s">
        <v>28</v>
      </c>
      <c r="K390" s="7" t="s">
        <v>37</v>
      </c>
      <c r="L390" s="8" t="s">
        <v>45</v>
      </c>
      <c r="M390" s="7" t="s">
        <v>28</v>
      </c>
      <c r="N390" s="8">
        <v>0.15153543831264099</v>
      </c>
      <c r="O390" s="7">
        <v>0</v>
      </c>
      <c r="P390" s="8">
        <f t="shared" si="72"/>
        <v>0</v>
      </c>
      <c r="Q390" s="7">
        <v>2.5</v>
      </c>
      <c r="R390" s="8">
        <f t="shared" si="73"/>
        <v>1</v>
      </c>
      <c r="S390" s="7" t="s">
        <v>29</v>
      </c>
      <c r="T390" s="8" t="str">
        <f t="shared" si="74"/>
        <v>No</v>
      </c>
      <c r="U390" s="7">
        <f t="shared" si="75"/>
        <v>0</v>
      </c>
      <c r="V390" s="8">
        <f t="shared" si="76"/>
        <v>1</v>
      </c>
      <c r="W390" s="7">
        <f t="shared" si="77"/>
        <v>549</v>
      </c>
      <c r="Z390" s="3">
        <v>386</v>
      </c>
      <c r="AA390" s="3">
        <f t="shared" si="66"/>
        <v>23.054435383277944</v>
      </c>
      <c r="AB390" s="3">
        <f t="shared" si="67"/>
        <v>0.73801599813160068</v>
      </c>
      <c r="AC390" s="3">
        <f t="shared" si="71"/>
        <v>7260.4476514569769</v>
      </c>
      <c r="AD390" s="3">
        <f t="shared" si="71"/>
        <v>731.37385414841629</v>
      </c>
    </row>
    <row r="391" spans="2:30" x14ac:dyDescent="0.2">
      <c r="B391" s="8" t="s">
        <v>53</v>
      </c>
      <c r="C391" s="7">
        <v>2000</v>
      </c>
      <c r="D391" s="8" t="s">
        <v>28</v>
      </c>
      <c r="E391" s="7" t="s">
        <v>43</v>
      </c>
      <c r="F391" s="8" t="s">
        <v>35</v>
      </c>
      <c r="G391" s="7" t="s">
        <v>51</v>
      </c>
      <c r="H391" s="8" t="s">
        <v>28</v>
      </c>
      <c r="I391" s="7" t="s">
        <v>28</v>
      </c>
      <c r="J391" s="8" t="s">
        <v>28</v>
      </c>
      <c r="K391" s="7" t="s">
        <v>37</v>
      </c>
      <c r="L391" s="8" t="s">
        <v>45</v>
      </c>
      <c r="M391" s="7" t="s">
        <v>28</v>
      </c>
      <c r="N391" s="8">
        <v>1.039603050480465</v>
      </c>
      <c r="O391" s="7">
        <v>0</v>
      </c>
      <c r="P391" s="8">
        <f t="shared" si="72"/>
        <v>0</v>
      </c>
      <c r="Q391" s="7">
        <v>2.5</v>
      </c>
      <c r="R391" s="8">
        <f t="shared" si="73"/>
        <v>1</v>
      </c>
      <c r="S391" s="7" t="s">
        <v>29</v>
      </c>
      <c r="T391" s="8" t="str">
        <f t="shared" si="74"/>
        <v>No</v>
      </c>
      <c r="U391" s="7">
        <f t="shared" si="75"/>
        <v>0</v>
      </c>
      <c r="V391" s="8">
        <f t="shared" si="76"/>
        <v>1</v>
      </c>
      <c r="W391" s="7">
        <f t="shared" si="77"/>
        <v>549</v>
      </c>
      <c r="Z391" s="3">
        <v>387</v>
      </c>
      <c r="AA391" s="3">
        <f t="shared" ref="AA391:AA454" si="78">SUMIF(W:W,Z391,N:N)</f>
        <v>103.82390206186204</v>
      </c>
      <c r="AB391" s="3">
        <f t="shared" ref="AB391:AB454" si="79">SUMIF(W:W,Z391,P:P)</f>
        <v>3.3210719915922038</v>
      </c>
      <c r="AC391" s="3">
        <f t="shared" ref="AC391:AD406" si="80">AC390+AA391</f>
        <v>7364.271553518839</v>
      </c>
      <c r="AD391" s="3">
        <f t="shared" si="80"/>
        <v>734.69492614000853</v>
      </c>
    </row>
    <row r="392" spans="2:30" x14ac:dyDescent="0.2">
      <c r="B392" s="8" t="s">
        <v>53</v>
      </c>
      <c r="C392" s="7">
        <v>2010</v>
      </c>
      <c r="D392" s="8" t="s">
        <v>28</v>
      </c>
      <c r="E392" s="7" t="s">
        <v>39</v>
      </c>
      <c r="F392" s="8" t="s">
        <v>35</v>
      </c>
      <c r="G392" s="7" t="s">
        <v>51</v>
      </c>
      <c r="H392" s="8" t="s">
        <v>28</v>
      </c>
      <c r="I392" s="7" t="s">
        <v>28</v>
      </c>
      <c r="J392" s="8" t="s">
        <v>28</v>
      </c>
      <c r="K392" s="7" t="s">
        <v>37</v>
      </c>
      <c r="L392" s="8" t="s">
        <v>45</v>
      </c>
      <c r="M392" s="7" t="s">
        <v>28</v>
      </c>
      <c r="N392" s="8">
        <v>0.50224784096378416</v>
      </c>
      <c r="O392" s="7">
        <v>0</v>
      </c>
      <c r="P392" s="8">
        <f t="shared" si="72"/>
        <v>0</v>
      </c>
      <c r="Q392" s="7">
        <v>2.5</v>
      </c>
      <c r="R392" s="8">
        <f t="shared" si="73"/>
        <v>1</v>
      </c>
      <c r="S392" s="7" t="s">
        <v>29</v>
      </c>
      <c r="T392" s="8" t="str">
        <f t="shared" si="74"/>
        <v>No</v>
      </c>
      <c r="U392" s="7">
        <f t="shared" si="75"/>
        <v>0</v>
      </c>
      <c r="V392" s="8">
        <f t="shared" si="76"/>
        <v>1</v>
      </c>
      <c r="W392" s="7">
        <f t="shared" si="77"/>
        <v>549</v>
      </c>
      <c r="Z392" s="3">
        <v>388</v>
      </c>
      <c r="AA392" s="3">
        <f t="shared" si="78"/>
        <v>75.621276220962812</v>
      </c>
      <c r="AB392" s="3">
        <f t="shared" si="79"/>
        <v>2.3985519939277022</v>
      </c>
      <c r="AC392" s="3">
        <f t="shared" si="80"/>
        <v>7439.8928297398015</v>
      </c>
      <c r="AD392" s="3">
        <f t="shared" si="80"/>
        <v>737.09347813393629</v>
      </c>
    </row>
    <row r="393" spans="2:30" x14ac:dyDescent="0.2">
      <c r="B393" s="8" t="s">
        <v>53</v>
      </c>
      <c r="C393" s="7">
        <v>2020</v>
      </c>
      <c r="D393" s="8" t="s">
        <v>28</v>
      </c>
      <c r="E393" s="7" t="s">
        <v>39</v>
      </c>
      <c r="F393" s="8" t="s">
        <v>40</v>
      </c>
      <c r="G393" s="7" t="s">
        <v>51</v>
      </c>
      <c r="H393" s="8" t="s">
        <v>28</v>
      </c>
      <c r="I393" s="7" t="s">
        <v>28</v>
      </c>
      <c r="J393" s="8" t="s">
        <v>28</v>
      </c>
      <c r="K393" s="7" t="s">
        <v>37</v>
      </c>
      <c r="L393" s="8" t="s">
        <v>45</v>
      </c>
      <c r="M393" s="7" t="s">
        <v>28</v>
      </c>
      <c r="N393" s="8">
        <v>7.3988107058218344E-2</v>
      </c>
      <c r="O393" s="7">
        <v>0</v>
      </c>
      <c r="P393" s="8">
        <f t="shared" si="72"/>
        <v>0</v>
      </c>
      <c r="Q393" s="7">
        <v>2.5</v>
      </c>
      <c r="R393" s="8">
        <f t="shared" si="73"/>
        <v>1</v>
      </c>
      <c r="S393" s="7" t="s">
        <v>29</v>
      </c>
      <c r="T393" s="8" t="str">
        <f t="shared" si="74"/>
        <v>No</v>
      </c>
      <c r="U393" s="7">
        <f t="shared" si="75"/>
        <v>0</v>
      </c>
      <c r="V393" s="8">
        <f t="shared" si="76"/>
        <v>1</v>
      </c>
      <c r="W393" s="7">
        <f t="shared" si="77"/>
        <v>549</v>
      </c>
      <c r="Z393" s="3">
        <v>389</v>
      </c>
      <c r="AA393" s="3">
        <f t="shared" si="78"/>
        <v>82.921766430472005</v>
      </c>
      <c r="AB393" s="3">
        <f t="shared" si="79"/>
        <v>2.5830559934606026</v>
      </c>
      <c r="AC393" s="3">
        <f t="shared" si="80"/>
        <v>7522.8145961702739</v>
      </c>
      <c r="AD393" s="3">
        <f t="shared" si="80"/>
        <v>739.67653412739685</v>
      </c>
    </row>
    <row r="394" spans="2:30" x14ac:dyDescent="0.2">
      <c r="B394" s="8" t="s">
        <v>53</v>
      </c>
      <c r="C394" s="7">
        <v>2020</v>
      </c>
      <c r="D394" s="8" t="s">
        <v>28</v>
      </c>
      <c r="E394" s="7" t="s">
        <v>39</v>
      </c>
      <c r="F394" s="8" t="s">
        <v>35</v>
      </c>
      <c r="G394" s="7" t="s">
        <v>51</v>
      </c>
      <c r="H394" s="8" t="s">
        <v>28</v>
      </c>
      <c r="I394" s="7" t="s">
        <v>28</v>
      </c>
      <c r="J394" s="8" t="s">
        <v>28</v>
      </c>
      <c r="K394" s="7" t="s">
        <v>37</v>
      </c>
      <c r="L394" s="8" t="s">
        <v>45</v>
      </c>
      <c r="M394" s="7" t="s">
        <v>28</v>
      </c>
      <c r="N394" s="8">
        <v>5.9856487783788534E-2</v>
      </c>
      <c r="O394" s="7">
        <v>0</v>
      </c>
      <c r="P394" s="8">
        <f t="shared" si="72"/>
        <v>0</v>
      </c>
      <c r="Q394" s="7">
        <v>2.5</v>
      </c>
      <c r="R394" s="8">
        <f t="shared" si="73"/>
        <v>1</v>
      </c>
      <c r="S394" s="7" t="s">
        <v>29</v>
      </c>
      <c r="T394" s="8" t="str">
        <f t="shared" si="74"/>
        <v>No</v>
      </c>
      <c r="U394" s="7">
        <f t="shared" si="75"/>
        <v>0</v>
      </c>
      <c r="V394" s="8">
        <f t="shared" si="76"/>
        <v>1</v>
      </c>
      <c r="W394" s="7">
        <f t="shared" si="77"/>
        <v>549</v>
      </c>
      <c r="Z394" s="3">
        <v>390</v>
      </c>
      <c r="AA394" s="3">
        <f t="shared" si="78"/>
        <v>163.88257951255267</v>
      </c>
      <c r="AB394" s="3">
        <f t="shared" si="79"/>
        <v>4.9816079873883057</v>
      </c>
      <c r="AC394" s="3">
        <f t="shared" si="80"/>
        <v>7686.697175682827</v>
      </c>
      <c r="AD394" s="3">
        <f t="shared" si="80"/>
        <v>744.65814211478516</v>
      </c>
    </row>
    <row r="395" spans="2:30" x14ac:dyDescent="0.2">
      <c r="B395" s="8" t="s">
        <v>53</v>
      </c>
      <c r="C395" s="7">
        <v>2030</v>
      </c>
      <c r="D395" s="8" t="s">
        <v>28</v>
      </c>
      <c r="E395" s="7" t="s">
        <v>39</v>
      </c>
      <c r="F395" s="8" t="s">
        <v>35</v>
      </c>
      <c r="G395" s="7" t="s">
        <v>51</v>
      </c>
      <c r="H395" s="8" t="s">
        <v>28</v>
      </c>
      <c r="I395" s="7" t="s">
        <v>28</v>
      </c>
      <c r="J395" s="8" t="s">
        <v>28</v>
      </c>
      <c r="K395" s="7" t="s">
        <v>37</v>
      </c>
      <c r="L395" s="8" t="s">
        <v>45</v>
      </c>
      <c r="M395" s="7" t="s">
        <v>28</v>
      </c>
      <c r="N395" s="8">
        <v>3.3314260901260375E-3</v>
      </c>
      <c r="O395" s="7">
        <v>0</v>
      </c>
      <c r="P395" s="8">
        <f t="shared" si="72"/>
        <v>0</v>
      </c>
      <c r="Q395" s="7">
        <v>2.5</v>
      </c>
      <c r="R395" s="8">
        <f t="shared" si="73"/>
        <v>1</v>
      </c>
      <c r="S395" s="7" t="s">
        <v>29</v>
      </c>
      <c r="T395" s="8" t="str">
        <f t="shared" si="74"/>
        <v>No</v>
      </c>
      <c r="U395" s="7">
        <f t="shared" si="75"/>
        <v>0</v>
      </c>
      <c r="V395" s="8">
        <f t="shared" si="76"/>
        <v>1</v>
      </c>
      <c r="W395" s="7">
        <f t="shared" si="77"/>
        <v>549</v>
      </c>
      <c r="Z395" s="3">
        <v>391</v>
      </c>
      <c r="AA395" s="3">
        <f t="shared" si="78"/>
        <v>42.572574807154282</v>
      </c>
      <c r="AB395" s="3">
        <f t="shared" si="79"/>
        <v>1.2915279967303013</v>
      </c>
      <c r="AC395" s="3">
        <f t="shared" si="80"/>
        <v>7729.2697504899816</v>
      </c>
      <c r="AD395" s="3">
        <f t="shared" si="80"/>
        <v>745.9496701115155</v>
      </c>
    </row>
    <row r="396" spans="2:30" x14ac:dyDescent="0.2">
      <c r="B396" s="8" t="s">
        <v>53</v>
      </c>
      <c r="C396" s="7">
        <v>1800</v>
      </c>
      <c r="D396" s="8" t="s">
        <v>28</v>
      </c>
      <c r="E396" s="7" t="s">
        <v>39</v>
      </c>
      <c r="F396" s="8" t="s">
        <v>35</v>
      </c>
      <c r="G396" s="7" t="s">
        <v>51</v>
      </c>
      <c r="H396" s="8" t="s">
        <v>28</v>
      </c>
      <c r="I396" s="7" t="s">
        <v>28</v>
      </c>
      <c r="J396" s="8" t="s">
        <v>28</v>
      </c>
      <c r="K396" s="7" t="s">
        <v>37</v>
      </c>
      <c r="L396" s="8" t="s">
        <v>58</v>
      </c>
      <c r="M396" s="7" t="s">
        <v>28</v>
      </c>
      <c r="N396" s="8">
        <v>3.9667763137097599E-2</v>
      </c>
      <c r="O396" s="7">
        <v>0</v>
      </c>
      <c r="P396" s="8">
        <f t="shared" si="72"/>
        <v>0</v>
      </c>
      <c r="Q396" s="7">
        <v>2.5</v>
      </c>
      <c r="R396" s="8">
        <f t="shared" si="73"/>
        <v>1</v>
      </c>
      <c r="S396" s="7" t="s">
        <v>29</v>
      </c>
      <c r="T396" s="8" t="str">
        <f t="shared" si="74"/>
        <v>No</v>
      </c>
      <c r="U396" s="7">
        <f t="shared" si="75"/>
        <v>0</v>
      </c>
      <c r="V396" s="8">
        <f t="shared" si="76"/>
        <v>1</v>
      </c>
      <c r="W396" s="7">
        <f t="shared" si="77"/>
        <v>549</v>
      </c>
      <c r="Z396" s="3">
        <v>392</v>
      </c>
      <c r="AA396" s="3">
        <f t="shared" si="78"/>
        <v>12.245415618520918</v>
      </c>
      <c r="AB396" s="3">
        <f t="shared" si="79"/>
        <v>0.36900799906580034</v>
      </c>
      <c r="AC396" s="3">
        <f t="shared" si="80"/>
        <v>7741.5151661085029</v>
      </c>
      <c r="AD396" s="3">
        <f t="shared" si="80"/>
        <v>746.31867811058135</v>
      </c>
    </row>
    <row r="397" spans="2:30" x14ac:dyDescent="0.2">
      <c r="B397" s="8" t="s">
        <v>53</v>
      </c>
      <c r="C397" s="7">
        <v>1850</v>
      </c>
      <c r="D397" s="8" t="s">
        <v>28</v>
      </c>
      <c r="E397" s="7" t="s">
        <v>39</v>
      </c>
      <c r="F397" s="8" t="s">
        <v>35</v>
      </c>
      <c r="G397" s="7" t="s">
        <v>51</v>
      </c>
      <c r="H397" s="8" t="s">
        <v>28</v>
      </c>
      <c r="I397" s="7" t="s">
        <v>28</v>
      </c>
      <c r="J397" s="8" t="s">
        <v>28</v>
      </c>
      <c r="K397" s="7" t="s">
        <v>37</v>
      </c>
      <c r="L397" s="8" t="s">
        <v>58</v>
      </c>
      <c r="M397" s="7" t="s">
        <v>28</v>
      </c>
      <c r="N397" s="8">
        <v>0.41075987640062622</v>
      </c>
      <c r="O397" s="7">
        <v>0</v>
      </c>
      <c r="P397" s="8">
        <f t="shared" si="72"/>
        <v>0</v>
      </c>
      <c r="Q397" s="7">
        <v>2.5</v>
      </c>
      <c r="R397" s="8">
        <f t="shared" si="73"/>
        <v>1</v>
      </c>
      <c r="S397" s="7" t="s">
        <v>29</v>
      </c>
      <c r="T397" s="8" t="str">
        <f t="shared" si="74"/>
        <v>No</v>
      </c>
      <c r="U397" s="7">
        <f t="shared" si="75"/>
        <v>0</v>
      </c>
      <c r="V397" s="8">
        <f t="shared" si="76"/>
        <v>1</v>
      </c>
      <c r="W397" s="7">
        <f t="shared" si="77"/>
        <v>549</v>
      </c>
      <c r="Z397" s="3">
        <v>393</v>
      </c>
      <c r="AA397" s="3">
        <f t="shared" si="78"/>
        <v>12.386267699258973</v>
      </c>
      <c r="AB397" s="3">
        <f t="shared" si="79"/>
        <v>0.36900799906580034</v>
      </c>
      <c r="AC397" s="3">
        <f t="shared" si="80"/>
        <v>7753.9014338077623</v>
      </c>
      <c r="AD397" s="3">
        <f t="shared" si="80"/>
        <v>746.68768610964719</v>
      </c>
    </row>
    <row r="398" spans="2:30" x14ac:dyDescent="0.2">
      <c r="B398" s="8" t="s">
        <v>53</v>
      </c>
      <c r="C398" s="7">
        <v>1850</v>
      </c>
      <c r="D398" s="8" t="s">
        <v>28</v>
      </c>
      <c r="E398" s="7" t="s">
        <v>39</v>
      </c>
      <c r="F398" s="8" t="s">
        <v>35</v>
      </c>
      <c r="G398" s="7" t="s">
        <v>51</v>
      </c>
      <c r="H398" s="8" t="s">
        <v>28</v>
      </c>
      <c r="I398" s="7" t="s">
        <v>28</v>
      </c>
      <c r="J398" s="8" t="s">
        <v>28</v>
      </c>
      <c r="K398" s="7" t="s">
        <v>37</v>
      </c>
      <c r="L398" s="8" t="s">
        <v>54</v>
      </c>
      <c r="M398" s="7" t="s">
        <v>28</v>
      </c>
      <c r="N398" s="8">
        <v>8.7847162193471565E-2</v>
      </c>
      <c r="O398" s="7">
        <v>0</v>
      </c>
      <c r="P398" s="8">
        <f t="shared" si="72"/>
        <v>0</v>
      </c>
      <c r="Q398" s="7">
        <v>2.5</v>
      </c>
      <c r="R398" s="8">
        <f t="shared" si="73"/>
        <v>1</v>
      </c>
      <c r="S398" s="7" t="s">
        <v>29</v>
      </c>
      <c r="T398" s="8" t="str">
        <f t="shared" si="74"/>
        <v>No</v>
      </c>
      <c r="U398" s="7">
        <f t="shared" si="75"/>
        <v>0</v>
      </c>
      <c r="V398" s="8">
        <f t="shared" si="76"/>
        <v>1</v>
      </c>
      <c r="W398" s="7">
        <f t="shared" si="77"/>
        <v>549</v>
      </c>
      <c r="Z398" s="3">
        <v>394</v>
      </c>
      <c r="AA398" s="3">
        <f t="shared" si="78"/>
        <v>12.398482402060543</v>
      </c>
      <c r="AB398" s="3">
        <f t="shared" si="79"/>
        <v>0.36900799906580034</v>
      </c>
      <c r="AC398" s="3">
        <f t="shared" si="80"/>
        <v>7766.2999162098231</v>
      </c>
      <c r="AD398" s="3">
        <f t="shared" si="80"/>
        <v>747.05669410871303</v>
      </c>
    </row>
    <row r="399" spans="2:30" x14ac:dyDescent="0.2">
      <c r="B399" s="8" t="s">
        <v>53</v>
      </c>
      <c r="C399" s="7">
        <v>1910</v>
      </c>
      <c r="D399" s="8" t="s">
        <v>28</v>
      </c>
      <c r="E399" s="7" t="s">
        <v>39</v>
      </c>
      <c r="F399" s="8" t="s">
        <v>35</v>
      </c>
      <c r="G399" s="7" t="s">
        <v>51</v>
      </c>
      <c r="H399" s="8" t="s">
        <v>28</v>
      </c>
      <c r="I399" s="7" t="s">
        <v>28</v>
      </c>
      <c r="J399" s="8" t="s">
        <v>28</v>
      </c>
      <c r="K399" s="7" t="s">
        <v>37</v>
      </c>
      <c r="L399" s="8" t="s">
        <v>54</v>
      </c>
      <c r="M399" s="7" t="s">
        <v>28</v>
      </c>
      <c r="N399" s="8">
        <v>0.11787929495569316</v>
      </c>
      <c r="O399" s="7">
        <v>0</v>
      </c>
      <c r="P399" s="8">
        <f t="shared" si="72"/>
        <v>0</v>
      </c>
      <c r="Q399" s="7">
        <v>2.5</v>
      </c>
      <c r="R399" s="8">
        <f t="shared" si="73"/>
        <v>1</v>
      </c>
      <c r="S399" s="7" t="s">
        <v>29</v>
      </c>
      <c r="T399" s="8" t="str">
        <f t="shared" si="74"/>
        <v>No</v>
      </c>
      <c r="U399" s="7">
        <f t="shared" si="75"/>
        <v>0</v>
      </c>
      <c r="V399" s="8">
        <f t="shared" si="76"/>
        <v>1</v>
      </c>
      <c r="W399" s="7">
        <f t="shared" si="77"/>
        <v>549</v>
      </c>
      <c r="Z399" s="3">
        <v>395</v>
      </c>
      <c r="AA399" s="3">
        <f t="shared" si="78"/>
        <v>74.63228409724104</v>
      </c>
      <c r="AB399" s="3">
        <f t="shared" si="79"/>
        <v>2.2140479943948024</v>
      </c>
      <c r="AC399" s="3">
        <f t="shared" si="80"/>
        <v>7840.9322003070638</v>
      </c>
      <c r="AD399" s="3">
        <f t="shared" si="80"/>
        <v>749.27074210310786</v>
      </c>
    </row>
    <row r="400" spans="2:30" x14ac:dyDescent="0.2">
      <c r="B400" s="8" t="s">
        <v>53</v>
      </c>
      <c r="C400" s="7">
        <v>1920</v>
      </c>
      <c r="D400" s="8" t="s">
        <v>28</v>
      </c>
      <c r="E400" s="7" t="s">
        <v>39</v>
      </c>
      <c r="F400" s="8" t="s">
        <v>35</v>
      </c>
      <c r="G400" s="7" t="s">
        <v>51</v>
      </c>
      <c r="H400" s="8" t="s">
        <v>28</v>
      </c>
      <c r="I400" s="7" t="s">
        <v>28</v>
      </c>
      <c r="J400" s="8" t="s">
        <v>28</v>
      </c>
      <c r="K400" s="7" t="s">
        <v>37</v>
      </c>
      <c r="L400" s="8" t="s">
        <v>54</v>
      </c>
      <c r="M400" s="7" t="s">
        <v>28</v>
      </c>
      <c r="N400" s="8">
        <v>2.6551907102373862E-2</v>
      </c>
      <c r="O400" s="7">
        <v>0</v>
      </c>
      <c r="P400" s="8">
        <f t="shared" si="72"/>
        <v>0</v>
      </c>
      <c r="Q400" s="7">
        <v>2.5</v>
      </c>
      <c r="R400" s="8">
        <f t="shared" si="73"/>
        <v>1</v>
      </c>
      <c r="S400" s="7" t="s">
        <v>29</v>
      </c>
      <c r="T400" s="8" t="str">
        <f t="shared" si="74"/>
        <v>No</v>
      </c>
      <c r="U400" s="7">
        <f t="shared" si="75"/>
        <v>0</v>
      </c>
      <c r="V400" s="8">
        <f t="shared" si="76"/>
        <v>1</v>
      </c>
      <c r="W400" s="7">
        <f t="shared" si="77"/>
        <v>549</v>
      </c>
      <c r="Z400" s="3">
        <v>396</v>
      </c>
      <c r="AA400" s="3">
        <f t="shared" si="78"/>
        <v>63.471483558266534</v>
      </c>
      <c r="AB400" s="3">
        <f t="shared" si="79"/>
        <v>1.8450399953290022</v>
      </c>
      <c r="AC400" s="3">
        <f t="shared" si="80"/>
        <v>7904.4036838653301</v>
      </c>
      <c r="AD400" s="3">
        <f t="shared" si="80"/>
        <v>751.11578209843685</v>
      </c>
    </row>
    <row r="401" spans="2:30" x14ac:dyDescent="0.2">
      <c r="B401" s="8" t="s">
        <v>53</v>
      </c>
      <c r="C401" s="7">
        <v>1920</v>
      </c>
      <c r="D401" s="8" t="s">
        <v>28</v>
      </c>
      <c r="E401" s="7" t="s">
        <v>43</v>
      </c>
      <c r="F401" s="8" t="s">
        <v>35</v>
      </c>
      <c r="G401" s="7" t="s">
        <v>51</v>
      </c>
      <c r="H401" s="8" t="s">
        <v>28</v>
      </c>
      <c r="I401" s="7" t="s">
        <v>28</v>
      </c>
      <c r="J401" s="8" t="s">
        <v>28</v>
      </c>
      <c r="K401" s="7" t="s">
        <v>37</v>
      </c>
      <c r="L401" s="8" t="s">
        <v>54</v>
      </c>
      <c r="M401" s="7" t="s">
        <v>28</v>
      </c>
      <c r="N401" s="8">
        <v>7.975846631602157E-2</v>
      </c>
      <c r="O401" s="7">
        <v>0</v>
      </c>
      <c r="P401" s="8">
        <f t="shared" si="72"/>
        <v>0</v>
      </c>
      <c r="Q401" s="7">
        <v>2.5</v>
      </c>
      <c r="R401" s="8">
        <f t="shared" si="73"/>
        <v>1</v>
      </c>
      <c r="S401" s="7" t="s">
        <v>29</v>
      </c>
      <c r="T401" s="8" t="str">
        <f t="shared" si="74"/>
        <v>No</v>
      </c>
      <c r="U401" s="7">
        <f t="shared" si="75"/>
        <v>0</v>
      </c>
      <c r="V401" s="8">
        <f t="shared" si="76"/>
        <v>1</v>
      </c>
      <c r="W401" s="7">
        <f t="shared" si="77"/>
        <v>549</v>
      </c>
      <c r="Z401" s="3">
        <v>397</v>
      </c>
      <c r="AA401" s="3">
        <f t="shared" si="78"/>
        <v>561.82550072195909</v>
      </c>
      <c r="AB401" s="3">
        <f t="shared" si="79"/>
        <v>16.236351958895217</v>
      </c>
      <c r="AC401" s="3">
        <f t="shared" si="80"/>
        <v>8466.2291845872896</v>
      </c>
      <c r="AD401" s="3">
        <f t="shared" si="80"/>
        <v>767.35213405733202</v>
      </c>
    </row>
    <row r="402" spans="2:30" x14ac:dyDescent="0.2">
      <c r="B402" s="8" t="s">
        <v>53</v>
      </c>
      <c r="C402" s="7">
        <v>1960</v>
      </c>
      <c r="D402" s="8" t="s">
        <v>28</v>
      </c>
      <c r="E402" s="7" t="s">
        <v>39</v>
      </c>
      <c r="F402" s="8" t="s">
        <v>35</v>
      </c>
      <c r="G402" s="7" t="s">
        <v>51</v>
      </c>
      <c r="H402" s="8" t="s">
        <v>28</v>
      </c>
      <c r="I402" s="7" t="s">
        <v>28</v>
      </c>
      <c r="J402" s="8" t="s">
        <v>28</v>
      </c>
      <c r="K402" s="7" t="s">
        <v>37</v>
      </c>
      <c r="L402" s="8" t="s">
        <v>54</v>
      </c>
      <c r="M402" s="7" t="s">
        <v>28</v>
      </c>
      <c r="N402" s="8">
        <v>0.45221906847393895</v>
      </c>
      <c r="O402" s="7">
        <v>0</v>
      </c>
      <c r="P402" s="8">
        <f t="shared" si="72"/>
        <v>0</v>
      </c>
      <c r="Q402" s="7">
        <v>2.5</v>
      </c>
      <c r="R402" s="8">
        <f t="shared" si="73"/>
        <v>1</v>
      </c>
      <c r="S402" s="7" t="s">
        <v>29</v>
      </c>
      <c r="T402" s="8" t="str">
        <f t="shared" si="74"/>
        <v>No</v>
      </c>
      <c r="U402" s="7">
        <f t="shared" si="75"/>
        <v>0</v>
      </c>
      <c r="V402" s="8">
        <f t="shared" si="76"/>
        <v>1</v>
      </c>
      <c r="W402" s="7">
        <f t="shared" si="77"/>
        <v>549</v>
      </c>
      <c r="Z402" s="3">
        <v>398</v>
      </c>
      <c r="AA402" s="3">
        <f t="shared" si="78"/>
        <v>19.331597367885362</v>
      </c>
      <c r="AB402" s="3">
        <f t="shared" si="79"/>
        <v>0.55351199859870059</v>
      </c>
      <c r="AC402" s="3">
        <f t="shared" si="80"/>
        <v>8485.5607819551751</v>
      </c>
      <c r="AD402" s="3">
        <f t="shared" si="80"/>
        <v>767.90564605593067</v>
      </c>
    </row>
    <row r="403" spans="2:30" x14ac:dyDescent="0.2">
      <c r="B403" s="8" t="s">
        <v>53</v>
      </c>
      <c r="C403" s="7">
        <v>1960</v>
      </c>
      <c r="D403" s="8" t="s">
        <v>28</v>
      </c>
      <c r="E403" s="7" t="s">
        <v>43</v>
      </c>
      <c r="F403" s="8" t="s">
        <v>35</v>
      </c>
      <c r="G403" s="7" t="s">
        <v>51</v>
      </c>
      <c r="H403" s="8" t="s">
        <v>28</v>
      </c>
      <c r="I403" s="7" t="s">
        <v>28</v>
      </c>
      <c r="J403" s="8" t="s">
        <v>28</v>
      </c>
      <c r="K403" s="7" t="s">
        <v>37</v>
      </c>
      <c r="L403" s="8" t="s">
        <v>54</v>
      </c>
      <c r="M403" s="7" t="s">
        <v>28</v>
      </c>
      <c r="N403" s="8">
        <v>0.16747309689529374</v>
      </c>
      <c r="O403" s="7">
        <v>0</v>
      </c>
      <c r="P403" s="8">
        <f t="shared" si="72"/>
        <v>0</v>
      </c>
      <c r="Q403" s="7">
        <v>2.5</v>
      </c>
      <c r="R403" s="8">
        <f t="shared" si="73"/>
        <v>1</v>
      </c>
      <c r="S403" s="7" t="s">
        <v>29</v>
      </c>
      <c r="T403" s="8" t="str">
        <f t="shared" si="74"/>
        <v>No</v>
      </c>
      <c r="U403" s="7">
        <f t="shared" si="75"/>
        <v>0</v>
      </c>
      <c r="V403" s="8">
        <f t="shared" si="76"/>
        <v>1</v>
      </c>
      <c r="W403" s="7">
        <f t="shared" si="77"/>
        <v>549</v>
      </c>
      <c r="Z403" s="3">
        <v>399</v>
      </c>
      <c r="AA403" s="3">
        <f t="shared" si="78"/>
        <v>25.786614614616461</v>
      </c>
      <c r="AB403" s="3">
        <f t="shared" si="79"/>
        <v>0.73801599813160068</v>
      </c>
      <c r="AC403" s="3">
        <f t="shared" si="80"/>
        <v>8511.3473965697922</v>
      </c>
      <c r="AD403" s="3">
        <f t="shared" si="80"/>
        <v>768.64366205406225</v>
      </c>
    </row>
    <row r="404" spans="2:30" x14ac:dyDescent="0.2">
      <c r="B404" s="8" t="s">
        <v>53</v>
      </c>
      <c r="C404" s="7">
        <v>1980</v>
      </c>
      <c r="D404" s="8" t="s">
        <v>28</v>
      </c>
      <c r="E404" s="7" t="s">
        <v>39</v>
      </c>
      <c r="F404" s="8" t="s">
        <v>35</v>
      </c>
      <c r="G404" s="7" t="s">
        <v>51</v>
      </c>
      <c r="H404" s="8" t="s">
        <v>28</v>
      </c>
      <c r="I404" s="7" t="s">
        <v>28</v>
      </c>
      <c r="J404" s="8" t="s">
        <v>28</v>
      </c>
      <c r="K404" s="7" t="s">
        <v>37</v>
      </c>
      <c r="L404" s="8" t="s">
        <v>54</v>
      </c>
      <c r="M404" s="7" t="s">
        <v>28</v>
      </c>
      <c r="N404" s="8">
        <v>0.62619710804585971</v>
      </c>
      <c r="O404" s="7">
        <v>0</v>
      </c>
      <c r="P404" s="8">
        <f t="shared" si="72"/>
        <v>0</v>
      </c>
      <c r="Q404" s="7">
        <v>2.5</v>
      </c>
      <c r="R404" s="8">
        <f t="shared" si="73"/>
        <v>1</v>
      </c>
      <c r="S404" s="7" t="s">
        <v>29</v>
      </c>
      <c r="T404" s="8" t="str">
        <f t="shared" si="74"/>
        <v>No</v>
      </c>
      <c r="U404" s="7">
        <f t="shared" si="75"/>
        <v>0</v>
      </c>
      <c r="V404" s="8">
        <f t="shared" si="76"/>
        <v>1</v>
      </c>
      <c r="W404" s="7">
        <f t="shared" si="77"/>
        <v>549</v>
      </c>
      <c r="Z404" s="3">
        <v>400</v>
      </c>
      <c r="AA404" s="3">
        <f t="shared" si="78"/>
        <v>6.4570803816787414</v>
      </c>
      <c r="AB404" s="3">
        <f t="shared" si="79"/>
        <v>0.18450399953290017</v>
      </c>
      <c r="AC404" s="3">
        <f t="shared" si="80"/>
        <v>8517.8044769514709</v>
      </c>
      <c r="AD404" s="3">
        <f t="shared" si="80"/>
        <v>768.82816605359517</v>
      </c>
    </row>
    <row r="405" spans="2:30" x14ac:dyDescent="0.2">
      <c r="B405" s="8" t="s">
        <v>53</v>
      </c>
      <c r="C405" s="7">
        <v>1990</v>
      </c>
      <c r="D405" s="8" t="s">
        <v>28</v>
      </c>
      <c r="E405" s="7" t="s">
        <v>39</v>
      </c>
      <c r="F405" s="8" t="s">
        <v>35</v>
      </c>
      <c r="G405" s="7" t="s">
        <v>51</v>
      </c>
      <c r="H405" s="8" t="s">
        <v>28</v>
      </c>
      <c r="I405" s="7" t="s">
        <v>28</v>
      </c>
      <c r="J405" s="8" t="s">
        <v>28</v>
      </c>
      <c r="K405" s="7" t="s">
        <v>37</v>
      </c>
      <c r="L405" s="8" t="s">
        <v>54</v>
      </c>
      <c r="M405" s="7" t="s">
        <v>28</v>
      </c>
      <c r="N405" s="8">
        <v>0.12872486823045493</v>
      </c>
      <c r="O405" s="7">
        <v>0</v>
      </c>
      <c r="P405" s="8">
        <f t="shared" si="72"/>
        <v>0</v>
      </c>
      <c r="Q405" s="7">
        <v>2.5</v>
      </c>
      <c r="R405" s="8">
        <f t="shared" si="73"/>
        <v>1</v>
      </c>
      <c r="S405" s="7" t="s">
        <v>29</v>
      </c>
      <c r="T405" s="8" t="str">
        <f t="shared" si="74"/>
        <v>No</v>
      </c>
      <c r="U405" s="7">
        <f t="shared" si="75"/>
        <v>0</v>
      </c>
      <c r="V405" s="8">
        <f t="shared" si="76"/>
        <v>1</v>
      </c>
      <c r="W405" s="7">
        <f t="shared" si="77"/>
        <v>549</v>
      </c>
      <c r="Z405" s="3">
        <v>401</v>
      </c>
      <c r="AA405" s="3">
        <f t="shared" si="78"/>
        <v>152.28915587157016</v>
      </c>
      <c r="AB405" s="3">
        <f t="shared" si="79"/>
        <v>4.2435919892567044</v>
      </c>
      <c r="AC405" s="3">
        <f t="shared" si="80"/>
        <v>8670.0936328230418</v>
      </c>
      <c r="AD405" s="3">
        <f t="shared" si="80"/>
        <v>773.07175804285191</v>
      </c>
    </row>
    <row r="406" spans="2:30" x14ac:dyDescent="0.2">
      <c r="B406" s="8" t="s">
        <v>53</v>
      </c>
      <c r="C406" s="7">
        <v>2000</v>
      </c>
      <c r="D406" s="8" t="s">
        <v>28</v>
      </c>
      <c r="E406" s="7" t="s">
        <v>39</v>
      </c>
      <c r="F406" s="8" t="s">
        <v>35</v>
      </c>
      <c r="G406" s="7" t="s">
        <v>51</v>
      </c>
      <c r="H406" s="8" t="s">
        <v>28</v>
      </c>
      <c r="I406" s="7" t="s">
        <v>28</v>
      </c>
      <c r="J406" s="8" t="s">
        <v>28</v>
      </c>
      <c r="K406" s="7" t="s">
        <v>37</v>
      </c>
      <c r="L406" s="8" t="s">
        <v>54</v>
      </c>
      <c r="M406" s="7" t="s">
        <v>28</v>
      </c>
      <c r="N406" s="8">
        <v>0.10725180497698084</v>
      </c>
      <c r="O406" s="7">
        <v>0</v>
      </c>
      <c r="P406" s="8">
        <f t="shared" si="72"/>
        <v>0</v>
      </c>
      <c r="Q406" s="7">
        <v>2.5</v>
      </c>
      <c r="R406" s="8">
        <f t="shared" si="73"/>
        <v>1</v>
      </c>
      <c r="S406" s="7" t="s">
        <v>29</v>
      </c>
      <c r="T406" s="8" t="str">
        <f t="shared" si="74"/>
        <v>No</v>
      </c>
      <c r="U406" s="7">
        <f t="shared" si="75"/>
        <v>0</v>
      </c>
      <c r="V406" s="8">
        <f t="shared" si="76"/>
        <v>1</v>
      </c>
      <c r="W406" s="7">
        <f t="shared" si="77"/>
        <v>549</v>
      </c>
      <c r="Z406" s="3">
        <v>402</v>
      </c>
      <c r="AA406" s="3">
        <f t="shared" si="78"/>
        <v>33.140487282714055</v>
      </c>
      <c r="AB406" s="3">
        <f t="shared" si="79"/>
        <v>0.9225199976645011</v>
      </c>
      <c r="AC406" s="3">
        <f t="shared" si="80"/>
        <v>8703.2341201057552</v>
      </c>
      <c r="AD406" s="3">
        <f t="shared" si="80"/>
        <v>773.99427804051641</v>
      </c>
    </row>
    <row r="407" spans="2:30" x14ac:dyDescent="0.2">
      <c r="B407" s="8" t="s">
        <v>53</v>
      </c>
      <c r="C407" s="7">
        <v>1960</v>
      </c>
      <c r="D407" s="8" t="s">
        <v>28</v>
      </c>
      <c r="E407" s="7" t="s">
        <v>39</v>
      </c>
      <c r="F407" s="8" t="s">
        <v>35</v>
      </c>
      <c r="G407" s="7" t="s">
        <v>51</v>
      </c>
      <c r="H407" s="8" t="s">
        <v>28</v>
      </c>
      <c r="I407" s="7" t="s">
        <v>28</v>
      </c>
      <c r="J407" s="8" t="s">
        <v>28</v>
      </c>
      <c r="K407" s="7" t="s">
        <v>47</v>
      </c>
      <c r="L407" s="8" t="s">
        <v>44</v>
      </c>
      <c r="M407" s="7" t="s">
        <v>28</v>
      </c>
      <c r="N407" s="8">
        <v>4.5123693972962224E-2</v>
      </c>
      <c r="O407" s="7">
        <v>0</v>
      </c>
      <c r="P407" s="8">
        <f t="shared" si="72"/>
        <v>0</v>
      </c>
      <c r="Q407" s="7">
        <v>2.5</v>
      </c>
      <c r="R407" s="8">
        <f t="shared" si="73"/>
        <v>1</v>
      </c>
      <c r="S407" s="7" t="s">
        <v>29</v>
      </c>
      <c r="T407" s="8" t="str">
        <f t="shared" si="74"/>
        <v>No</v>
      </c>
      <c r="U407" s="7">
        <f t="shared" si="75"/>
        <v>0</v>
      </c>
      <c r="V407" s="8">
        <f t="shared" si="76"/>
        <v>1</v>
      </c>
      <c r="W407" s="7">
        <f t="shared" si="77"/>
        <v>549</v>
      </c>
      <c r="Z407" s="3">
        <v>403</v>
      </c>
      <c r="AA407" s="3">
        <f t="shared" si="78"/>
        <v>6.6638802781777828</v>
      </c>
      <c r="AB407" s="3">
        <f t="shared" si="79"/>
        <v>0.18450399953290017</v>
      </c>
      <c r="AC407" s="3">
        <f t="shared" ref="AC407:AD422" si="81">AC406+AA407</f>
        <v>8709.8980003839333</v>
      </c>
      <c r="AD407" s="3">
        <f t="shared" si="81"/>
        <v>774.17878204004933</v>
      </c>
    </row>
    <row r="408" spans="2:30" x14ac:dyDescent="0.2">
      <c r="B408" s="8" t="s">
        <v>53</v>
      </c>
      <c r="C408" s="7">
        <v>1990</v>
      </c>
      <c r="D408" s="8" t="s">
        <v>28</v>
      </c>
      <c r="E408" s="7" t="s">
        <v>39</v>
      </c>
      <c r="F408" s="8" t="s">
        <v>35</v>
      </c>
      <c r="G408" s="7" t="s">
        <v>51</v>
      </c>
      <c r="H408" s="8" t="s">
        <v>28</v>
      </c>
      <c r="I408" s="7" t="s">
        <v>28</v>
      </c>
      <c r="J408" s="8" t="s">
        <v>28</v>
      </c>
      <c r="K408" s="7" t="s">
        <v>47</v>
      </c>
      <c r="L408" s="8" t="s">
        <v>44</v>
      </c>
      <c r="M408" s="7" t="s">
        <v>28</v>
      </c>
      <c r="N408" s="8">
        <v>9.3322397169323237E-2</v>
      </c>
      <c r="O408" s="7">
        <v>0</v>
      </c>
      <c r="P408" s="8">
        <f t="shared" si="72"/>
        <v>0</v>
      </c>
      <c r="Q408" s="7">
        <v>2.5</v>
      </c>
      <c r="R408" s="8">
        <f t="shared" si="73"/>
        <v>1</v>
      </c>
      <c r="S408" s="7" t="s">
        <v>29</v>
      </c>
      <c r="T408" s="8" t="str">
        <f t="shared" si="74"/>
        <v>No</v>
      </c>
      <c r="U408" s="7">
        <f t="shared" si="75"/>
        <v>0</v>
      </c>
      <c r="V408" s="8">
        <f t="shared" si="76"/>
        <v>1</v>
      </c>
      <c r="W408" s="7">
        <f t="shared" si="77"/>
        <v>549</v>
      </c>
      <c r="Z408" s="3">
        <v>404</v>
      </c>
      <c r="AA408" s="3">
        <f t="shared" si="78"/>
        <v>6.6941856443714975</v>
      </c>
      <c r="AB408" s="3">
        <f t="shared" si="79"/>
        <v>0.18450399953290017</v>
      </c>
      <c r="AC408" s="3">
        <f t="shared" si="81"/>
        <v>8716.5921860283052</v>
      </c>
      <c r="AD408" s="3">
        <f t="shared" si="81"/>
        <v>774.36328603958225</v>
      </c>
    </row>
    <row r="409" spans="2:30" x14ac:dyDescent="0.2">
      <c r="B409" s="8" t="s">
        <v>53</v>
      </c>
      <c r="C409" s="7">
        <v>1800</v>
      </c>
      <c r="D409" s="8" t="s">
        <v>28</v>
      </c>
      <c r="E409" s="7" t="s">
        <v>39</v>
      </c>
      <c r="F409" s="8" t="s">
        <v>35</v>
      </c>
      <c r="G409" s="7" t="s">
        <v>51</v>
      </c>
      <c r="H409" s="8" t="s">
        <v>28</v>
      </c>
      <c r="I409" s="7" t="s">
        <v>28</v>
      </c>
      <c r="J409" s="8" t="s">
        <v>28</v>
      </c>
      <c r="K409" s="7" t="s">
        <v>47</v>
      </c>
      <c r="L409" s="8" t="s">
        <v>45</v>
      </c>
      <c r="M409" s="7" t="s">
        <v>28</v>
      </c>
      <c r="N409" s="8">
        <v>1.6004325762921781E-2</v>
      </c>
      <c r="O409" s="7">
        <v>0</v>
      </c>
      <c r="P409" s="8">
        <f t="shared" si="72"/>
        <v>0</v>
      </c>
      <c r="Q409" s="7">
        <v>2.5</v>
      </c>
      <c r="R409" s="8">
        <f t="shared" si="73"/>
        <v>1</v>
      </c>
      <c r="S409" s="7" t="s">
        <v>29</v>
      </c>
      <c r="T409" s="8" t="str">
        <f t="shared" si="74"/>
        <v>No</v>
      </c>
      <c r="U409" s="7">
        <f t="shared" si="75"/>
        <v>0</v>
      </c>
      <c r="V409" s="8">
        <f t="shared" si="76"/>
        <v>1</v>
      </c>
      <c r="W409" s="7">
        <f t="shared" si="77"/>
        <v>549</v>
      </c>
      <c r="Z409" s="3">
        <v>405</v>
      </c>
      <c r="AA409" s="3">
        <f t="shared" si="78"/>
        <v>46.916719750460381</v>
      </c>
      <c r="AB409" s="3">
        <f t="shared" si="79"/>
        <v>1.2915279967303013</v>
      </c>
      <c r="AC409" s="3">
        <f t="shared" si="81"/>
        <v>8763.5089057787663</v>
      </c>
      <c r="AD409" s="3">
        <f t="shared" si="81"/>
        <v>775.65481403631259</v>
      </c>
    </row>
    <row r="410" spans="2:30" x14ac:dyDescent="0.2">
      <c r="B410" s="8" t="s">
        <v>53</v>
      </c>
      <c r="C410" s="7">
        <v>1850</v>
      </c>
      <c r="D410" s="8" t="s">
        <v>28</v>
      </c>
      <c r="E410" s="7" t="s">
        <v>39</v>
      </c>
      <c r="F410" s="8" t="s">
        <v>35</v>
      </c>
      <c r="G410" s="7" t="s">
        <v>51</v>
      </c>
      <c r="H410" s="8" t="s">
        <v>28</v>
      </c>
      <c r="I410" s="7" t="s">
        <v>28</v>
      </c>
      <c r="J410" s="8" t="s">
        <v>28</v>
      </c>
      <c r="K410" s="7" t="s">
        <v>47</v>
      </c>
      <c r="L410" s="8" t="s">
        <v>45</v>
      </c>
      <c r="M410" s="7" t="s">
        <v>28</v>
      </c>
      <c r="N410" s="8">
        <v>4.81887784738163E-2</v>
      </c>
      <c r="O410" s="7">
        <v>0</v>
      </c>
      <c r="P410" s="8">
        <f t="shared" si="72"/>
        <v>0</v>
      </c>
      <c r="Q410" s="7">
        <v>2.5</v>
      </c>
      <c r="R410" s="8">
        <f t="shared" si="73"/>
        <v>1</v>
      </c>
      <c r="S410" s="7" t="s">
        <v>29</v>
      </c>
      <c r="T410" s="8" t="str">
        <f t="shared" si="74"/>
        <v>No</v>
      </c>
      <c r="U410" s="7">
        <f t="shared" si="75"/>
        <v>0</v>
      </c>
      <c r="V410" s="8">
        <f t="shared" si="76"/>
        <v>1</v>
      </c>
      <c r="W410" s="7">
        <f t="shared" si="77"/>
        <v>549</v>
      </c>
      <c r="Z410" s="3">
        <v>406</v>
      </c>
      <c r="AA410" s="3">
        <f t="shared" si="78"/>
        <v>6.7859193991968167</v>
      </c>
      <c r="AB410" s="3">
        <f t="shared" si="79"/>
        <v>0.18450399953290017</v>
      </c>
      <c r="AC410" s="3">
        <f t="shared" si="81"/>
        <v>8770.2948251779635</v>
      </c>
      <c r="AD410" s="3">
        <f t="shared" si="81"/>
        <v>775.83931803584551</v>
      </c>
    </row>
    <row r="411" spans="2:30" x14ac:dyDescent="0.2">
      <c r="B411" s="8" t="s">
        <v>53</v>
      </c>
      <c r="C411" s="7">
        <v>1910</v>
      </c>
      <c r="D411" s="8" t="s">
        <v>28</v>
      </c>
      <c r="E411" s="7" t="s">
        <v>39</v>
      </c>
      <c r="F411" s="8" t="s">
        <v>35</v>
      </c>
      <c r="G411" s="7" t="s">
        <v>51</v>
      </c>
      <c r="H411" s="8" t="s">
        <v>28</v>
      </c>
      <c r="I411" s="7" t="s">
        <v>28</v>
      </c>
      <c r="J411" s="8" t="s">
        <v>28</v>
      </c>
      <c r="K411" s="7" t="s">
        <v>47</v>
      </c>
      <c r="L411" s="8" t="s">
        <v>45</v>
      </c>
      <c r="M411" s="7" t="s">
        <v>28</v>
      </c>
      <c r="N411" s="8">
        <v>0.22748749943614338</v>
      </c>
      <c r="O411" s="7">
        <v>0</v>
      </c>
      <c r="P411" s="8">
        <f t="shared" si="72"/>
        <v>0</v>
      </c>
      <c r="Q411" s="7">
        <v>2.5</v>
      </c>
      <c r="R411" s="8">
        <f t="shared" si="73"/>
        <v>1</v>
      </c>
      <c r="S411" s="7" t="s">
        <v>29</v>
      </c>
      <c r="T411" s="8" t="str">
        <f t="shared" si="74"/>
        <v>No</v>
      </c>
      <c r="U411" s="7">
        <f t="shared" si="75"/>
        <v>0</v>
      </c>
      <c r="V411" s="8">
        <f t="shared" si="76"/>
        <v>1</v>
      </c>
      <c r="W411" s="7">
        <f t="shared" si="77"/>
        <v>549</v>
      </c>
      <c r="Z411" s="3">
        <v>407</v>
      </c>
      <c r="AA411" s="3">
        <f t="shared" si="78"/>
        <v>210.55465942775018</v>
      </c>
      <c r="AB411" s="3">
        <f t="shared" si="79"/>
        <v>5.719623985519906</v>
      </c>
      <c r="AC411" s="3">
        <f t="shared" si="81"/>
        <v>8980.8494846057129</v>
      </c>
      <c r="AD411" s="3">
        <f t="shared" si="81"/>
        <v>781.5589420213654</v>
      </c>
    </row>
    <row r="412" spans="2:30" x14ac:dyDescent="0.2">
      <c r="B412" s="8" t="s">
        <v>53</v>
      </c>
      <c r="C412" s="7">
        <v>1940</v>
      </c>
      <c r="D412" s="8" t="s">
        <v>28</v>
      </c>
      <c r="E412" s="7" t="s">
        <v>39</v>
      </c>
      <c r="F412" s="8" t="s">
        <v>35</v>
      </c>
      <c r="G412" s="7" t="s">
        <v>51</v>
      </c>
      <c r="H412" s="8" t="s">
        <v>28</v>
      </c>
      <c r="I412" s="7" t="s">
        <v>28</v>
      </c>
      <c r="J412" s="8" t="s">
        <v>28</v>
      </c>
      <c r="K412" s="7" t="s">
        <v>47</v>
      </c>
      <c r="L412" s="8" t="s">
        <v>45</v>
      </c>
      <c r="M412" s="7" t="s">
        <v>28</v>
      </c>
      <c r="N412" s="8">
        <v>7.7891881388349071E-2</v>
      </c>
      <c r="O412" s="7">
        <v>0</v>
      </c>
      <c r="P412" s="8">
        <f t="shared" si="72"/>
        <v>0</v>
      </c>
      <c r="Q412" s="7">
        <v>2.5</v>
      </c>
      <c r="R412" s="8">
        <f t="shared" si="73"/>
        <v>1</v>
      </c>
      <c r="S412" s="7" t="s">
        <v>29</v>
      </c>
      <c r="T412" s="8" t="str">
        <f t="shared" si="74"/>
        <v>No</v>
      </c>
      <c r="U412" s="7">
        <f t="shared" si="75"/>
        <v>0</v>
      </c>
      <c r="V412" s="8">
        <f t="shared" si="76"/>
        <v>1</v>
      </c>
      <c r="W412" s="7">
        <f t="shared" si="77"/>
        <v>549</v>
      </c>
      <c r="Z412" s="3">
        <v>408</v>
      </c>
      <c r="AA412" s="3">
        <f t="shared" si="78"/>
        <v>13.598418797364669</v>
      </c>
      <c r="AB412" s="3">
        <f t="shared" si="79"/>
        <v>0.36900799906580034</v>
      </c>
      <c r="AC412" s="3">
        <f t="shared" si="81"/>
        <v>8994.4479034030774</v>
      </c>
      <c r="AD412" s="3">
        <f t="shared" si="81"/>
        <v>781.92795002043124</v>
      </c>
    </row>
    <row r="413" spans="2:30" x14ac:dyDescent="0.2">
      <c r="B413" s="8" t="s">
        <v>53</v>
      </c>
      <c r="C413" s="7">
        <v>1990</v>
      </c>
      <c r="D413" s="8" t="s">
        <v>28</v>
      </c>
      <c r="E413" s="7" t="s">
        <v>39</v>
      </c>
      <c r="F413" s="8" t="s">
        <v>35</v>
      </c>
      <c r="G413" s="7" t="s">
        <v>51</v>
      </c>
      <c r="H413" s="8" t="s">
        <v>28</v>
      </c>
      <c r="I413" s="7" t="s">
        <v>28</v>
      </c>
      <c r="J413" s="8" t="s">
        <v>28</v>
      </c>
      <c r="K413" s="7" t="s">
        <v>47</v>
      </c>
      <c r="L413" s="8" t="s">
        <v>45</v>
      </c>
      <c r="M413" s="7" t="s">
        <v>28</v>
      </c>
      <c r="N413" s="8">
        <v>0.18589031846750501</v>
      </c>
      <c r="O413" s="7">
        <v>0</v>
      </c>
      <c r="P413" s="8">
        <f t="shared" si="72"/>
        <v>0</v>
      </c>
      <c r="Q413" s="7">
        <v>2.5</v>
      </c>
      <c r="R413" s="8">
        <f t="shared" si="73"/>
        <v>1</v>
      </c>
      <c r="S413" s="7" t="s">
        <v>29</v>
      </c>
      <c r="T413" s="8" t="str">
        <f t="shared" si="74"/>
        <v>No</v>
      </c>
      <c r="U413" s="7">
        <f t="shared" si="75"/>
        <v>0</v>
      </c>
      <c r="V413" s="8">
        <f t="shared" si="76"/>
        <v>1</v>
      </c>
      <c r="W413" s="7">
        <f t="shared" si="77"/>
        <v>549</v>
      </c>
      <c r="Z413" s="3">
        <v>409</v>
      </c>
      <c r="AA413" s="3">
        <f t="shared" si="78"/>
        <v>13.858161645129815</v>
      </c>
      <c r="AB413" s="3">
        <f t="shared" si="79"/>
        <v>0.36900799906580034</v>
      </c>
      <c r="AC413" s="3">
        <f t="shared" si="81"/>
        <v>9008.3060650482075</v>
      </c>
      <c r="AD413" s="3">
        <f t="shared" si="81"/>
        <v>782.29695801949708</v>
      </c>
    </row>
    <row r="414" spans="2:30" x14ac:dyDescent="0.2">
      <c r="B414" s="8" t="s">
        <v>53</v>
      </c>
      <c r="C414" s="7">
        <v>2000</v>
      </c>
      <c r="D414" s="8" t="s">
        <v>28</v>
      </c>
      <c r="E414" s="7" t="s">
        <v>39</v>
      </c>
      <c r="F414" s="8" t="s">
        <v>35</v>
      </c>
      <c r="G414" s="7" t="s">
        <v>51</v>
      </c>
      <c r="H414" s="8" t="s">
        <v>28</v>
      </c>
      <c r="I414" s="7" t="s">
        <v>28</v>
      </c>
      <c r="J414" s="8" t="s">
        <v>28</v>
      </c>
      <c r="K414" s="7" t="s">
        <v>47</v>
      </c>
      <c r="L414" s="8" t="s">
        <v>45</v>
      </c>
      <c r="M414" s="7" t="s">
        <v>28</v>
      </c>
      <c r="N414" s="8">
        <v>1.7541200873956001E-2</v>
      </c>
      <c r="O414" s="7">
        <v>0</v>
      </c>
      <c r="P414" s="8">
        <f t="shared" si="72"/>
        <v>0</v>
      </c>
      <c r="Q414" s="7">
        <v>2.5</v>
      </c>
      <c r="R414" s="8">
        <f t="shared" si="73"/>
        <v>1</v>
      </c>
      <c r="S414" s="7" t="s">
        <v>29</v>
      </c>
      <c r="T414" s="8" t="str">
        <f t="shared" si="74"/>
        <v>No</v>
      </c>
      <c r="U414" s="7">
        <f t="shared" si="75"/>
        <v>0</v>
      </c>
      <c r="V414" s="8">
        <f t="shared" si="76"/>
        <v>1</v>
      </c>
      <c r="W414" s="7">
        <f t="shared" si="77"/>
        <v>549</v>
      </c>
      <c r="Z414" s="3">
        <v>410</v>
      </c>
      <c r="AA414" s="3">
        <f t="shared" si="78"/>
        <v>238.91051209524423</v>
      </c>
      <c r="AB414" s="3">
        <f t="shared" si="79"/>
        <v>6.273135984118607</v>
      </c>
      <c r="AC414" s="3">
        <f t="shared" si="81"/>
        <v>9247.216577143452</v>
      </c>
      <c r="AD414" s="3">
        <f t="shared" si="81"/>
        <v>788.57009400361574</v>
      </c>
    </row>
    <row r="415" spans="2:30" x14ac:dyDescent="0.2">
      <c r="B415" s="8" t="s">
        <v>53</v>
      </c>
      <c r="C415" s="7">
        <v>1850</v>
      </c>
      <c r="D415" s="8" t="s">
        <v>28</v>
      </c>
      <c r="E415" s="7" t="s">
        <v>39</v>
      </c>
      <c r="F415" s="8" t="s">
        <v>35</v>
      </c>
      <c r="G415" s="7" t="s">
        <v>52</v>
      </c>
      <c r="H415" s="8" t="s">
        <v>28</v>
      </c>
      <c r="I415" s="7" t="s">
        <v>28</v>
      </c>
      <c r="J415" s="8" t="s">
        <v>28</v>
      </c>
      <c r="K415" s="7" t="s">
        <v>37</v>
      </c>
      <c r="L415" s="8" t="s">
        <v>38</v>
      </c>
      <c r="M415" s="7" t="s">
        <v>28</v>
      </c>
      <c r="N415" s="8">
        <v>0.19829349332883611</v>
      </c>
      <c r="O415" s="7">
        <v>0</v>
      </c>
      <c r="P415" s="8">
        <f t="shared" si="72"/>
        <v>0</v>
      </c>
      <c r="Q415" s="7">
        <v>2.5</v>
      </c>
      <c r="R415" s="8">
        <f t="shared" si="73"/>
        <v>1</v>
      </c>
      <c r="S415" s="7" t="s">
        <v>29</v>
      </c>
      <c r="T415" s="8" t="str">
        <f t="shared" si="74"/>
        <v>No</v>
      </c>
      <c r="U415" s="7">
        <f t="shared" si="75"/>
        <v>0</v>
      </c>
      <c r="V415" s="8">
        <f t="shared" si="76"/>
        <v>1</v>
      </c>
      <c r="W415" s="7">
        <f t="shared" si="77"/>
        <v>549</v>
      </c>
      <c r="Z415" s="3">
        <v>411</v>
      </c>
      <c r="AA415" s="3">
        <f t="shared" si="78"/>
        <v>7.1417405135086165</v>
      </c>
      <c r="AB415" s="3">
        <f t="shared" si="79"/>
        <v>0.18450399953290017</v>
      </c>
      <c r="AC415" s="3">
        <f t="shared" si="81"/>
        <v>9254.3583176569609</v>
      </c>
      <c r="AD415" s="3">
        <f t="shared" si="81"/>
        <v>788.75459800314866</v>
      </c>
    </row>
    <row r="416" spans="2:30" x14ac:dyDescent="0.2">
      <c r="B416" s="8" t="s">
        <v>53</v>
      </c>
      <c r="C416" s="7">
        <v>1850</v>
      </c>
      <c r="D416" s="8" t="s">
        <v>28</v>
      </c>
      <c r="E416" s="7" t="s">
        <v>43</v>
      </c>
      <c r="F416" s="8" t="s">
        <v>35</v>
      </c>
      <c r="G416" s="7" t="s">
        <v>52</v>
      </c>
      <c r="H416" s="8" t="s">
        <v>28</v>
      </c>
      <c r="I416" s="7" t="s">
        <v>28</v>
      </c>
      <c r="J416" s="8" t="s">
        <v>28</v>
      </c>
      <c r="K416" s="7" t="s">
        <v>37</v>
      </c>
      <c r="L416" s="8" t="s">
        <v>38</v>
      </c>
      <c r="M416" s="7" t="s">
        <v>28</v>
      </c>
      <c r="N416" s="8">
        <v>0.34249504295965799</v>
      </c>
      <c r="O416" s="7">
        <v>0</v>
      </c>
      <c r="P416" s="8">
        <f t="shared" si="72"/>
        <v>0</v>
      </c>
      <c r="Q416" s="7">
        <v>2.5</v>
      </c>
      <c r="R416" s="8">
        <f t="shared" si="73"/>
        <v>1</v>
      </c>
      <c r="S416" s="7" t="s">
        <v>29</v>
      </c>
      <c r="T416" s="8" t="str">
        <f t="shared" si="74"/>
        <v>No</v>
      </c>
      <c r="U416" s="7">
        <f t="shared" si="75"/>
        <v>0</v>
      </c>
      <c r="V416" s="8">
        <f t="shared" si="76"/>
        <v>1</v>
      </c>
      <c r="W416" s="7">
        <f t="shared" si="77"/>
        <v>549</v>
      </c>
      <c r="Z416" s="3">
        <v>412</v>
      </c>
      <c r="AA416" s="3">
        <f t="shared" si="78"/>
        <v>443.42148889484969</v>
      </c>
      <c r="AB416" s="3">
        <f t="shared" si="79"/>
        <v>11.439247971039812</v>
      </c>
      <c r="AC416" s="3">
        <f t="shared" si="81"/>
        <v>9697.7798065518109</v>
      </c>
      <c r="AD416" s="3">
        <f t="shared" si="81"/>
        <v>800.19384597418843</v>
      </c>
    </row>
    <row r="417" spans="2:30" x14ac:dyDescent="0.2">
      <c r="B417" s="8" t="s">
        <v>53</v>
      </c>
      <c r="C417" s="7">
        <v>1910</v>
      </c>
      <c r="D417" s="8" t="s">
        <v>28</v>
      </c>
      <c r="E417" s="7" t="s">
        <v>39</v>
      </c>
      <c r="F417" s="8" t="s">
        <v>35</v>
      </c>
      <c r="G417" s="7" t="s">
        <v>52</v>
      </c>
      <c r="H417" s="8" t="s">
        <v>28</v>
      </c>
      <c r="I417" s="7" t="s">
        <v>28</v>
      </c>
      <c r="J417" s="8" t="s">
        <v>28</v>
      </c>
      <c r="K417" s="7" t="s">
        <v>37</v>
      </c>
      <c r="L417" s="8" t="s">
        <v>38</v>
      </c>
      <c r="M417" s="7" t="s">
        <v>28</v>
      </c>
      <c r="N417" s="8">
        <v>0.15820385764488737</v>
      </c>
      <c r="O417" s="7">
        <v>0</v>
      </c>
      <c r="P417" s="8">
        <f t="shared" si="72"/>
        <v>0</v>
      </c>
      <c r="Q417" s="7">
        <v>2.5</v>
      </c>
      <c r="R417" s="8">
        <f t="shared" si="73"/>
        <v>1</v>
      </c>
      <c r="S417" s="7" t="s">
        <v>29</v>
      </c>
      <c r="T417" s="8" t="str">
        <f t="shared" si="74"/>
        <v>No</v>
      </c>
      <c r="U417" s="7">
        <f t="shared" si="75"/>
        <v>0</v>
      </c>
      <c r="V417" s="8">
        <f t="shared" si="76"/>
        <v>1</v>
      </c>
      <c r="W417" s="7">
        <f t="shared" si="77"/>
        <v>549</v>
      </c>
      <c r="Z417" s="3">
        <v>413</v>
      </c>
      <c r="AA417" s="3">
        <f t="shared" si="78"/>
        <v>7.2604157748152049</v>
      </c>
      <c r="AB417" s="3">
        <f t="shared" si="79"/>
        <v>0.18450399953290017</v>
      </c>
      <c r="AC417" s="3">
        <f t="shared" si="81"/>
        <v>9705.0402223266265</v>
      </c>
      <c r="AD417" s="3">
        <f t="shared" si="81"/>
        <v>800.37834997372136</v>
      </c>
    </row>
    <row r="418" spans="2:30" x14ac:dyDescent="0.2">
      <c r="B418" s="8" t="s">
        <v>53</v>
      </c>
      <c r="C418" s="7">
        <v>1910</v>
      </c>
      <c r="D418" s="8" t="s">
        <v>28</v>
      </c>
      <c r="E418" s="7" t="s">
        <v>43</v>
      </c>
      <c r="F418" s="8" t="s">
        <v>35</v>
      </c>
      <c r="G418" s="7" t="s">
        <v>52</v>
      </c>
      <c r="H418" s="8" t="s">
        <v>28</v>
      </c>
      <c r="I418" s="7" t="s">
        <v>28</v>
      </c>
      <c r="J418" s="8" t="s">
        <v>28</v>
      </c>
      <c r="K418" s="7" t="s">
        <v>37</v>
      </c>
      <c r="L418" s="8" t="s">
        <v>38</v>
      </c>
      <c r="M418" s="7" t="s">
        <v>28</v>
      </c>
      <c r="N418" s="8">
        <v>2.0439243758623112E-2</v>
      </c>
      <c r="O418" s="7">
        <v>0</v>
      </c>
      <c r="P418" s="8">
        <f t="shared" si="72"/>
        <v>0</v>
      </c>
      <c r="Q418" s="7">
        <v>2.5</v>
      </c>
      <c r="R418" s="8">
        <f t="shared" si="73"/>
        <v>1</v>
      </c>
      <c r="S418" s="7" t="s">
        <v>29</v>
      </c>
      <c r="T418" s="8" t="str">
        <f t="shared" si="74"/>
        <v>No</v>
      </c>
      <c r="U418" s="7">
        <f t="shared" si="75"/>
        <v>0</v>
      </c>
      <c r="V418" s="8">
        <f t="shared" si="76"/>
        <v>1</v>
      </c>
      <c r="W418" s="7">
        <f t="shared" si="77"/>
        <v>549</v>
      </c>
      <c r="Z418" s="3">
        <v>414</v>
      </c>
      <c r="AA418" s="3">
        <f t="shared" si="78"/>
        <v>123.48253419470304</v>
      </c>
      <c r="AB418" s="3">
        <f t="shared" si="79"/>
        <v>3.1365679920593035</v>
      </c>
      <c r="AC418" s="3">
        <f t="shared" si="81"/>
        <v>9828.5227565213299</v>
      </c>
      <c r="AD418" s="3">
        <f t="shared" si="81"/>
        <v>803.51491796578068</v>
      </c>
    </row>
    <row r="419" spans="2:30" x14ac:dyDescent="0.2">
      <c r="B419" s="8" t="s">
        <v>53</v>
      </c>
      <c r="C419" s="7">
        <v>1920</v>
      </c>
      <c r="D419" s="8" t="s">
        <v>28</v>
      </c>
      <c r="E419" s="7" t="s">
        <v>43</v>
      </c>
      <c r="F419" s="8" t="s">
        <v>35</v>
      </c>
      <c r="G419" s="7" t="s">
        <v>52</v>
      </c>
      <c r="H419" s="8" t="s">
        <v>28</v>
      </c>
      <c r="I419" s="7" t="s">
        <v>28</v>
      </c>
      <c r="J419" s="8" t="s">
        <v>28</v>
      </c>
      <c r="K419" s="7" t="s">
        <v>37</v>
      </c>
      <c r="L419" s="8" t="s">
        <v>38</v>
      </c>
      <c r="M419" s="7" t="s">
        <v>28</v>
      </c>
      <c r="N419" s="8">
        <v>0.15500143371380237</v>
      </c>
      <c r="O419" s="7">
        <v>0</v>
      </c>
      <c r="P419" s="8">
        <f t="shared" si="72"/>
        <v>0</v>
      </c>
      <c r="Q419" s="7">
        <v>2.5</v>
      </c>
      <c r="R419" s="8">
        <f t="shared" si="73"/>
        <v>1</v>
      </c>
      <c r="S419" s="7" t="s">
        <v>29</v>
      </c>
      <c r="T419" s="8" t="str">
        <f t="shared" si="74"/>
        <v>No</v>
      </c>
      <c r="U419" s="7">
        <f t="shared" si="75"/>
        <v>0</v>
      </c>
      <c r="V419" s="8">
        <f t="shared" si="76"/>
        <v>1</v>
      </c>
      <c r="W419" s="7">
        <f t="shared" si="77"/>
        <v>549</v>
      </c>
      <c r="Z419" s="3">
        <v>415</v>
      </c>
      <c r="AA419" s="3">
        <f t="shared" si="78"/>
        <v>177.60257083680139</v>
      </c>
      <c r="AB419" s="3">
        <f t="shared" si="79"/>
        <v>4.4280959887896048</v>
      </c>
      <c r="AC419" s="3">
        <f t="shared" si="81"/>
        <v>10006.125327358131</v>
      </c>
      <c r="AD419" s="3">
        <f t="shared" si="81"/>
        <v>807.94301395457023</v>
      </c>
    </row>
    <row r="420" spans="2:30" x14ac:dyDescent="0.2">
      <c r="B420" s="8" t="s">
        <v>53</v>
      </c>
      <c r="C420" s="7">
        <v>1940</v>
      </c>
      <c r="D420" s="8" t="s">
        <v>28</v>
      </c>
      <c r="E420" s="7" t="s">
        <v>43</v>
      </c>
      <c r="F420" s="8" t="s">
        <v>35</v>
      </c>
      <c r="G420" s="7" t="s">
        <v>52</v>
      </c>
      <c r="H420" s="8" t="s">
        <v>28</v>
      </c>
      <c r="I420" s="7" t="s">
        <v>28</v>
      </c>
      <c r="J420" s="8" t="s">
        <v>28</v>
      </c>
      <c r="K420" s="7" t="s">
        <v>37</v>
      </c>
      <c r="L420" s="8" t="s">
        <v>38</v>
      </c>
      <c r="M420" s="7" t="s">
        <v>28</v>
      </c>
      <c r="N420" s="8">
        <v>5.5842408244570686E-2</v>
      </c>
      <c r="O420" s="7">
        <v>0</v>
      </c>
      <c r="P420" s="8">
        <f t="shared" si="72"/>
        <v>0</v>
      </c>
      <c r="Q420" s="7">
        <v>2.5</v>
      </c>
      <c r="R420" s="8">
        <f t="shared" si="73"/>
        <v>1</v>
      </c>
      <c r="S420" s="7" t="s">
        <v>29</v>
      </c>
      <c r="T420" s="8" t="str">
        <f t="shared" si="74"/>
        <v>No</v>
      </c>
      <c r="U420" s="7">
        <f t="shared" si="75"/>
        <v>0</v>
      </c>
      <c r="V420" s="8">
        <f t="shared" si="76"/>
        <v>1</v>
      </c>
      <c r="W420" s="7">
        <f t="shared" si="77"/>
        <v>549</v>
      </c>
      <c r="Z420" s="3">
        <v>416</v>
      </c>
      <c r="AA420" s="3">
        <f t="shared" si="78"/>
        <v>7.4200695947520563</v>
      </c>
      <c r="AB420" s="3">
        <f t="shared" si="79"/>
        <v>0.18450399953290017</v>
      </c>
      <c r="AC420" s="3">
        <f t="shared" si="81"/>
        <v>10013.545396952884</v>
      </c>
      <c r="AD420" s="3">
        <f t="shared" si="81"/>
        <v>808.12751795410315</v>
      </c>
    </row>
    <row r="421" spans="2:30" x14ac:dyDescent="0.2">
      <c r="B421" s="8" t="s">
        <v>53</v>
      </c>
      <c r="C421" s="7">
        <v>1800</v>
      </c>
      <c r="D421" s="8" t="s">
        <v>28</v>
      </c>
      <c r="E421" s="7" t="s">
        <v>39</v>
      </c>
      <c r="F421" s="8" t="s">
        <v>35</v>
      </c>
      <c r="G421" s="7" t="s">
        <v>52</v>
      </c>
      <c r="H421" s="8" t="s">
        <v>28</v>
      </c>
      <c r="I421" s="7" t="s">
        <v>28</v>
      </c>
      <c r="J421" s="8" t="s">
        <v>28</v>
      </c>
      <c r="K421" s="7" t="s">
        <v>37</v>
      </c>
      <c r="L421" s="8" t="s">
        <v>42</v>
      </c>
      <c r="M421" s="7" t="s">
        <v>28</v>
      </c>
      <c r="N421" s="8">
        <v>1.6791135806846067</v>
      </c>
      <c r="O421" s="7">
        <v>0</v>
      </c>
      <c r="P421" s="8">
        <f t="shared" si="72"/>
        <v>0</v>
      </c>
      <c r="Q421" s="7">
        <v>2.5</v>
      </c>
      <c r="R421" s="8">
        <f t="shared" si="73"/>
        <v>1</v>
      </c>
      <c r="S421" s="7" t="s">
        <v>29</v>
      </c>
      <c r="T421" s="8" t="str">
        <f t="shared" si="74"/>
        <v>No</v>
      </c>
      <c r="U421" s="7">
        <f t="shared" si="75"/>
        <v>0</v>
      </c>
      <c r="V421" s="8">
        <f t="shared" si="76"/>
        <v>1</v>
      </c>
      <c r="W421" s="7">
        <f t="shared" si="77"/>
        <v>549</v>
      </c>
      <c r="Z421" s="3">
        <v>417</v>
      </c>
      <c r="AA421" s="3">
        <f t="shared" si="78"/>
        <v>37.571875262718805</v>
      </c>
      <c r="AB421" s="3">
        <f t="shared" si="79"/>
        <v>0.9225199976645011</v>
      </c>
      <c r="AC421" s="3">
        <f t="shared" si="81"/>
        <v>10051.117272215602</v>
      </c>
      <c r="AD421" s="3">
        <f t="shared" si="81"/>
        <v>809.05003795176765</v>
      </c>
    </row>
    <row r="422" spans="2:30" x14ac:dyDescent="0.2">
      <c r="B422" s="8" t="s">
        <v>53</v>
      </c>
      <c r="C422" s="7">
        <v>1800</v>
      </c>
      <c r="D422" s="8" t="s">
        <v>28</v>
      </c>
      <c r="E422" s="7" t="s">
        <v>46</v>
      </c>
      <c r="F422" s="8" t="s">
        <v>35</v>
      </c>
      <c r="G422" s="7" t="s">
        <v>52</v>
      </c>
      <c r="H422" s="8" t="s">
        <v>28</v>
      </c>
      <c r="I422" s="7" t="s">
        <v>28</v>
      </c>
      <c r="J422" s="8" t="s">
        <v>28</v>
      </c>
      <c r="K422" s="7" t="s">
        <v>37</v>
      </c>
      <c r="L422" s="8" t="s">
        <v>42</v>
      </c>
      <c r="M422" s="7" t="s">
        <v>28</v>
      </c>
      <c r="N422" s="8">
        <v>6.7350387632816963E-2</v>
      </c>
      <c r="O422" s="7">
        <v>0</v>
      </c>
      <c r="P422" s="8">
        <f t="shared" si="72"/>
        <v>0</v>
      </c>
      <c r="Q422" s="7">
        <v>2.5</v>
      </c>
      <c r="R422" s="8">
        <f t="shared" si="73"/>
        <v>1</v>
      </c>
      <c r="S422" s="7" t="s">
        <v>29</v>
      </c>
      <c r="T422" s="8" t="str">
        <f t="shared" si="74"/>
        <v>No</v>
      </c>
      <c r="U422" s="7">
        <f t="shared" si="75"/>
        <v>0</v>
      </c>
      <c r="V422" s="8">
        <f t="shared" si="76"/>
        <v>1</v>
      </c>
      <c r="W422" s="7">
        <f t="shared" si="77"/>
        <v>549</v>
      </c>
      <c r="Z422" s="3">
        <v>418</v>
      </c>
      <c r="AA422" s="3">
        <f t="shared" si="78"/>
        <v>15.737565798169021</v>
      </c>
      <c r="AB422" s="3">
        <f t="shared" si="79"/>
        <v>0.36900799906580034</v>
      </c>
      <c r="AC422" s="3">
        <f t="shared" si="81"/>
        <v>10066.854838013771</v>
      </c>
      <c r="AD422" s="3">
        <f t="shared" si="81"/>
        <v>809.41904595083349</v>
      </c>
    </row>
    <row r="423" spans="2:30" x14ac:dyDescent="0.2">
      <c r="B423" s="8" t="s">
        <v>53</v>
      </c>
      <c r="C423" s="7">
        <v>1800</v>
      </c>
      <c r="D423" s="8" t="s">
        <v>28</v>
      </c>
      <c r="E423" s="7" t="s">
        <v>43</v>
      </c>
      <c r="F423" s="8" t="s">
        <v>35</v>
      </c>
      <c r="G423" s="7" t="s">
        <v>52</v>
      </c>
      <c r="H423" s="8" t="s">
        <v>28</v>
      </c>
      <c r="I423" s="7" t="s">
        <v>28</v>
      </c>
      <c r="J423" s="8" t="s">
        <v>28</v>
      </c>
      <c r="K423" s="7" t="s">
        <v>37</v>
      </c>
      <c r="L423" s="8" t="s">
        <v>42</v>
      </c>
      <c r="M423" s="7" t="s">
        <v>28</v>
      </c>
      <c r="N423" s="8">
        <v>0.2026900302911476</v>
      </c>
      <c r="O423" s="7">
        <v>0</v>
      </c>
      <c r="P423" s="8">
        <f t="shared" si="72"/>
        <v>0</v>
      </c>
      <c r="Q423" s="7">
        <v>2.5</v>
      </c>
      <c r="R423" s="8">
        <f t="shared" si="73"/>
        <v>1</v>
      </c>
      <c r="S423" s="7" t="s">
        <v>29</v>
      </c>
      <c r="T423" s="8" t="str">
        <f t="shared" si="74"/>
        <v>No</v>
      </c>
      <c r="U423" s="7">
        <f t="shared" si="75"/>
        <v>0</v>
      </c>
      <c r="V423" s="8">
        <f t="shared" si="76"/>
        <v>1</v>
      </c>
      <c r="W423" s="7">
        <f t="shared" si="77"/>
        <v>549</v>
      </c>
      <c r="Z423" s="3">
        <v>419</v>
      </c>
      <c r="AA423" s="3">
        <f t="shared" si="78"/>
        <v>226.75607257104571</v>
      </c>
      <c r="AB423" s="3">
        <f t="shared" si="79"/>
        <v>5.1661119869212051</v>
      </c>
      <c r="AC423" s="3">
        <f t="shared" ref="AC423:AD438" si="82">AC422+AA423</f>
        <v>10293.610910584817</v>
      </c>
      <c r="AD423" s="3">
        <f t="shared" si="82"/>
        <v>814.58515793775473</v>
      </c>
    </row>
    <row r="424" spans="2:30" x14ac:dyDescent="0.2">
      <c r="B424" s="8" t="s">
        <v>53</v>
      </c>
      <c r="C424" s="7">
        <v>1850</v>
      </c>
      <c r="D424" s="8" t="s">
        <v>28</v>
      </c>
      <c r="E424" s="7" t="s">
        <v>39</v>
      </c>
      <c r="F424" s="8" t="s">
        <v>35</v>
      </c>
      <c r="G424" s="7" t="s">
        <v>52</v>
      </c>
      <c r="H424" s="8" t="s">
        <v>28</v>
      </c>
      <c r="I424" s="7" t="s">
        <v>28</v>
      </c>
      <c r="J424" s="8" t="s">
        <v>28</v>
      </c>
      <c r="K424" s="7" t="s">
        <v>37</v>
      </c>
      <c r="L424" s="8" t="s">
        <v>42</v>
      </c>
      <c r="M424" s="7" t="s">
        <v>28</v>
      </c>
      <c r="N424" s="8">
        <v>13.009299710516842</v>
      </c>
      <c r="O424" s="7">
        <v>0</v>
      </c>
      <c r="P424" s="8">
        <f t="shared" si="72"/>
        <v>0</v>
      </c>
      <c r="Q424" s="7">
        <v>2.5</v>
      </c>
      <c r="R424" s="8">
        <f t="shared" si="73"/>
        <v>1</v>
      </c>
      <c r="S424" s="7" t="s">
        <v>29</v>
      </c>
      <c r="T424" s="8" t="str">
        <f t="shared" si="74"/>
        <v>No</v>
      </c>
      <c r="U424" s="7">
        <f t="shared" si="75"/>
        <v>0</v>
      </c>
      <c r="V424" s="8">
        <f t="shared" si="76"/>
        <v>1</v>
      </c>
      <c r="W424" s="7">
        <f t="shared" si="77"/>
        <v>549</v>
      </c>
      <c r="Z424" s="3">
        <v>420</v>
      </c>
      <c r="AA424" s="3">
        <f t="shared" si="78"/>
        <v>8.3246115916378862</v>
      </c>
      <c r="AB424" s="3">
        <f t="shared" si="79"/>
        <v>0.18450399953290017</v>
      </c>
      <c r="AC424" s="3">
        <f t="shared" si="82"/>
        <v>10301.935522176454</v>
      </c>
      <c r="AD424" s="3">
        <f t="shared" si="82"/>
        <v>814.76966193728765</v>
      </c>
    </row>
    <row r="425" spans="2:30" x14ac:dyDescent="0.2">
      <c r="B425" s="8" t="s">
        <v>53</v>
      </c>
      <c r="C425" s="7">
        <v>1850</v>
      </c>
      <c r="D425" s="8" t="s">
        <v>28</v>
      </c>
      <c r="E425" s="7" t="s">
        <v>34</v>
      </c>
      <c r="F425" s="8" t="s">
        <v>35</v>
      </c>
      <c r="G425" s="7" t="s">
        <v>52</v>
      </c>
      <c r="H425" s="8" t="s">
        <v>28</v>
      </c>
      <c r="I425" s="7" t="s">
        <v>28</v>
      </c>
      <c r="J425" s="8" t="s">
        <v>28</v>
      </c>
      <c r="K425" s="7" t="s">
        <v>37</v>
      </c>
      <c r="L425" s="8" t="s">
        <v>42</v>
      </c>
      <c r="M425" s="7" t="s">
        <v>28</v>
      </c>
      <c r="N425" s="8">
        <v>0.43223680542600745</v>
      </c>
      <c r="O425" s="7">
        <v>0</v>
      </c>
      <c r="P425" s="8">
        <f t="shared" si="72"/>
        <v>0</v>
      </c>
      <c r="Q425" s="7">
        <v>2.5</v>
      </c>
      <c r="R425" s="8">
        <f t="shared" si="73"/>
        <v>1</v>
      </c>
      <c r="S425" s="7" t="s">
        <v>29</v>
      </c>
      <c r="T425" s="8" t="str">
        <f t="shared" si="74"/>
        <v>No</v>
      </c>
      <c r="U425" s="7">
        <f t="shared" si="75"/>
        <v>0</v>
      </c>
      <c r="V425" s="8">
        <f t="shared" si="76"/>
        <v>1</v>
      </c>
      <c r="W425" s="7">
        <f t="shared" si="77"/>
        <v>549</v>
      </c>
      <c r="Z425" s="3">
        <v>421</v>
      </c>
      <c r="AA425" s="3">
        <f t="shared" si="78"/>
        <v>8.6031456672740383</v>
      </c>
      <c r="AB425" s="3">
        <f t="shared" si="79"/>
        <v>0.18450399953290017</v>
      </c>
      <c r="AC425" s="3">
        <f t="shared" si="82"/>
        <v>10310.538667843728</v>
      </c>
      <c r="AD425" s="3">
        <f t="shared" si="82"/>
        <v>814.95416593682057</v>
      </c>
    </row>
    <row r="426" spans="2:30" x14ac:dyDescent="0.2">
      <c r="B426" s="8" t="s">
        <v>53</v>
      </c>
      <c r="C426" s="7">
        <v>1850</v>
      </c>
      <c r="D426" s="8" t="s">
        <v>28</v>
      </c>
      <c r="E426" s="7" t="s">
        <v>46</v>
      </c>
      <c r="F426" s="8" t="s">
        <v>35</v>
      </c>
      <c r="G426" s="7" t="s">
        <v>52</v>
      </c>
      <c r="H426" s="8" t="s">
        <v>28</v>
      </c>
      <c r="I426" s="7" t="s">
        <v>28</v>
      </c>
      <c r="J426" s="8" t="s">
        <v>28</v>
      </c>
      <c r="K426" s="7" t="s">
        <v>37</v>
      </c>
      <c r="L426" s="8" t="s">
        <v>42</v>
      </c>
      <c r="M426" s="7" t="s">
        <v>28</v>
      </c>
      <c r="N426" s="8">
        <v>0.86915705698232482</v>
      </c>
      <c r="O426" s="7">
        <v>0</v>
      </c>
      <c r="P426" s="8">
        <f t="shared" si="72"/>
        <v>0</v>
      </c>
      <c r="Q426" s="7">
        <v>2.5</v>
      </c>
      <c r="R426" s="8">
        <f t="shared" si="73"/>
        <v>1</v>
      </c>
      <c r="S426" s="7" t="s">
        <v>29</v>
      </c>
      <c r="T426" s="8" t="str">
        <f t="shared" si="74"/>
        <v>No</v>
      </c>
      <c r="U426" s="7">
        <f t="shared" si="75"/>
        <v>0</v>
      </c>
      <c r="V426" s="8">
        <f t="shared" si="76"/>
        <v>1</v>
      </c>
      <c r="W426" s="7">
        <f t="shared" si="77"/>
        <v>549</v>
      </c>
      <c r="Z426" s="3">
        <v>422</v>
      </c>
      <c r="AA426" s="3">
        <f t="shared" si="78"/>
        <v>34.56885549092619</v>
      </c>
      <c r="AB426" s="3">
        <f t="shared" si="79"/>
        <v>0.73801599813160068</v>
      </c>
      <c r="AC426" s="3">
        <f t="shared" si="82"/>
        <v>10345.107523334655</v>
      </c>
      <c r="AD426" s="3">
        <f t="shared" si="82"/>
        <v>815.69218193495215</v>
      </c>
    </row>
    <row r="427" spans="2:30" x14ac:dyDescent="0.2">
      <c r="B427" s="8" t="s">
        <v>53</v>
      </c>
      <c r="C427" s="7">
        <v>1850</v>
      </c>
      <c r="D427" s="8" t="s">
        <v>28</v>
      </c>
      <c r="E427" s="7" t="s">
        <v>43</v>
      </c>
      <c r="F427" s="8" t="s">
        <v>35</v>
      </c>
      <c r="G427" s="7" t="s">
        <v>52</v>
      </c>
      <c r="H427" s="8" t="s">
        <v>28</v>
      </c>
      <c r="I427" s="7" t="s">
        <v>28</v>
      </c>
      <c r="J427" s="8" t="s">
        <v>28</v>
      </c>
      <c r="K427" s="7" t="s">
        <v>37</v>
      </c>
      <c r="L427" s="8" t="s">
        <v>42</v>
      </c>
      <c r="M427" s="7" t="s">
        <v>28</v>
      </c>
      <c r="N427" s="8">
        <v>1.9722818633050412</v>
      </c>
      <c r="O427" s="7">
        <v>0</v>
      </c>
      <c r="P427" s="8">
        <f t="shared" si="72"/>
        <v>0</v>
      </c>
      <c r="Q427" s="7">
        <v>2.5</v>
      </c>
      <c r="R427" s="8">
        <f t="shared" si="73"/>
        <v>1</v>
      </c>
      <c r="S427" s="7" t="s">
        <v>29</v>
      </c>
      <c r="T427" s="8" t="str">
        <f t="shared" si="74"/>
        <v>No</v>
      </c>
      <c r="U427" s="7">
        <f t="shared" si="75"/>
        <v>0</v>
      </c>
      <c r="V427" s="8">
        <f t="shared" si="76"/>
        <v>1</v>
      </c>
      <c r="W427" s="7">
        <f t="shared" si="77"/>
        <v>549</v>
      </c>
      <c r="Z427" s="3">
        <v>423</v>
      </c>
      <c r="AA427" s="3">
        <f t="shared" si="78"/>
        <v>17.630062162758826</v>
      </c>
      <c r="AB427" s="3">
        <f t="shared" si="79"/>
        <v>0.36900799906580034</v>
      </c>
      <c r="AC427" s="3">
        <f t="shared" si="82"/>
        <v>10362.737585497414</v>
      </c>
      <c r="AD427" s="3">
        <f t="shared" si="82"/>
        <v>816.06118993401799</v>
      </c>
    </row>
    <row r="428" spans="2:30" x14ac:dyDescent="0.2">
      <c r="B428" s="8" t="s">
        <v>53</v>
      </c>
      <c r="C428" s="7">
        <v>1890</v>
      </c>
      <c r="D428" s="8" t="s">
        <v>28</v>
      </c>
      <c r="E428" s="7" t="s">
        <v>39</v>
      </c>
      <c r="F428" s="8" t="s">
        <v>35</v>
      </c>
      <c r="G428" s="7" t="s">
        <v>52</v>
      </c>
      <c r="H428" s="8" t="s">
        <v>28</v>
      </c>
      <c r="I428" s="7" t="s">
        <v>28</v>
      </c>
      <c r="J428" s="8" t="s">
        <v>28</v>
      </c>
      <c r="K428" s="7" t="s">
        <v>37</v>
      </c>
      <c r="L428" s="8" t="s">
        <v>42</v>
      </c>
      <c r="M428" s="7" t="s">
        <v>28</v>
      </c>
      <c r="N428" s="8">
        <v>0.53903764871471149</v>
      </c>
      <c r="O428" s="7">
        <v>0</v>
      </c>
      <c r="P428" s="8">
        <f t="shared" si="72"/>
        <v>0</v>
      </c>
      <c r="Q428" s="7">
        <v>2.5</v>
      </c>
      <c r="R428" s="8">
        <f t="shared" si="73"/>
        <v>1</v>
      </c>
      <c r="S428" s="7" t="s">
        <v>29</v>
      </c>
      <c r="T428" s="8" t="str">
        <f t="shared" si="74"/>
        <v>No</v>
      </c>
      <c r="U428" s="7">
        <f t="shared" si="75"/>
        <v>0</v>
      </c>
      <c r="V428" s="8">
        <f t="shared" si="76"/>
        <v>1</v>
      </c>
      <c r="W428" s="7">
        <f t="shared" si="77"/>
        <v>549</v>
      </c>
      <c r="Z428" s="3">
        <v>424</v>
      </c>
      <c r="AA428" s="3">
        <f t="shared" si="78"/>
        <v>8.8484198982036535</v>
      </c>
      <c r="AB428" s="3">
        <f t="shared" si="79"/>
        <v>0.18450399953290017</v>
      </c>
      <c r="AC428" s="3">
        <f t="shared" si="82"/>
        <v>10371.586005395618</v>
      </c>
      <c r="AD428" s="3">
        <f t="shared" si="82"/>
        <v>816.24569393355091</v>
      </c>
    </row>
    <row r="429" spans="2:30" x14ac:dyDescent="0.2">
      <c r="B429" s="8" t="s">
        <v>53</v>
      </c>
      <c r="C429" s="7">
        <v>1900</v>
      </c>
      <c r="D429" s="8" t="s">
        <v>28</v>
      </c>
      <c r="E429" s="7" t="s">
        <v>39</v>
      </c>
      <c r="F429" s="8" t="s">
        <v>35</v>
      </c>
      <c r="G429" s="7" t="s">
        <v>52</v>
      </c>
      <c r="H429" s="8" t="s">
        <v>28</v>
      </c>
      <c r="I429" s="7" t="s">
        <v>28</v>
      </c>
      <c r="J429" s="8" t="s">
        <v>28</v>
      </c>
      <c r="K429" s="7" t="s">
        <v>37</v>
      </c>
      <c r="L429" s="8" t="s">
        <v>42</v>
      </c>
      <c r="M429" s="7" t="s">
        <v>28</v>
      </c>
      <c r="N429" s="8">
        <v>0.4397210783453448</v>
      </c>
      <c r="O429" s="7">
        <v>0</v>
      </c>
      <c r="P429" s="8">
        <f t="shared" si="72"/>
        <v>0</v>
      </c>
      <c r="Q429" s="7">
        <v>2.5</v>
      </c>
      <c r="R429" s="8">
        <f t="shared" si="73"/>
        <v>1</v>
      </c>
      <c r="S429" s="7" t="s">
        <v>29</v>
      </c>
      <c r="T429" s="8" t="str">
        <f t="shared" si="74"/>
        <v>No</v>
      </c>
      <c r="U429" s="7">
        <f t="shared" si="75"/>
        <v>0</v>
      </c>
      <c r="V429" s="8">
        <f t="shared" si="76"/>
        <v>1</v>
      </c>
      <c r="W429" s="7">
        <f t="shared" si="77"/>
        <v>549</v>
      </c>
      <c r="Z429" s="3">
        <v>425</v>
      </c>
      <c r="AA429" s="3">
        <f t="shared" si="78"/>
        <v>8.8678492616472084</v>
      </c>
      <c r="AB429" s="3">
        <f t="shared" si="79"/>
        <v>0.18450399953290017</v>
      </c>
      <c r="AC429" s="3">
        <f t="shared" si="82"/>
        <v>10380.453854657266</v>
      </c>
      <c r="AD429" s="3">
        <f t="shared" si="82"/>
        <v>816.43019793308383</v>
      </c>
    </row>
    <row r="430" spans="2:30" x14ac:dyDescent="0.2">
      <c r="B430" s="8" t="s">
        <v>53</v>
      </c>
      <c r="C430" s="7">
        <v>1910</v>
      </c>
      <c r="D430" s="8" t="s">
        <v>28</v>
      </c>
      <c r="E430" s="7" t="s">
        <v>39</v>
      </c>
      <c r="F430" s="8" t="s">
        <v>35</v>
      </c>
      <c r="G430" s="7" t="s">
        <v>52</v>
      </c>
      <c r="H430" s="8" t="s">
        <v>28</v>
      </c>
      <c r="I430" s="7" t="s">
        <v>28</v>
      </c>
      <c r="J430" s="8" t="s">
        <v>28</v>
      </c>
      <c r="K430" s="7" t="s">
        <v>37</v>
      </c>
      <c r="L430" s="8" t="s">
        <v>42</v>
      </c>
      <c r="M430" s="7" t="s">
        <v>28</v>
      </c>
      <c r="N430" s="8">
        <v>9.7824652458042625</v>
      </c>
      <c r="O430" s="7">
        <v>0</v>
      </c>
      <c r="P430" s="8">
        <f t="shared" si="72"/>
        <v>0</v>
      </c>
      <c r="Q430" s="7">
        <v>2.5</v>
      </c>
      <c r="R430" s="8">
        <f t="shared" si="73"/>
        <v>1</v>
      </c>
      <c r="S430" s="7" t="s">
        <v>29</v>
      </c>
      <c r="T430" s="8" t="str">
        <f t="shared" si="74"/>
        <v>No</v>
      </c>
      <c r="U430" s="7">
        <f t="shared" si="75"/>
        <v>0</v>
      </c>
      <c r="V430" s="8">
        <f t="shared" si="76"/>
        <v>1</v>
      </c>
      <c r="W430" s="7">
        <f t="shared" si="77"/>
        <v>549</v>
      </c>
      <c r="Z430" s="3">
        <v>426</v>
      </c>
      <c r="AA430" s="3">
        <f t="shared" si="78"/>
        <v>9.1268335407298675</v>
      </c>
      <c r="AB430" s="3">
        <f t="shared" si="79"/>
        <v>0.18450399953290017</v>
      </c>
      <c r="AC430" s="3">
        <f t="shared" si="82"/>
        <v>10389.580688197995</v>
      </c>
      <c r="AD430" s="3">
        <f t="shared" si="82"/>
        <v>816.61470193261675</v>
      </c>
    </row>
    <row r="431" spans="2:30" x14ac:dyDescent="0.2">
      <c r="B431" s="8" t="s">
        <v>53</v>
      </c>
      <c r="C431" s="7">
        <v>1910</v>
      </c>
      <c r="D431" s="8" t="s">
        <v>28</v>
      </c>
      <c r="E431" s="7" t="s">
        <v>34</v>
      </c>
      <c r="F431" s="8" t="s">
        <v>35</v>
      </c>
      <c r="G431" s="7" t="s">
        <v>52</v>
      </c>
      <c r="H431" s="8" t="s">
        <v>28</v>
      </c>
      <c r="I431" s="7" t="s">
        <v>28</v>
      </c>
      <c r="J431" s="8" t="s">
        <v>28</v>
      </c>
      <c r="K431" s="7" t="s">
        <v>37</v>
      </c>
      <c r="L431" s="8" t="s">
        <v>42</v>
      </c>
      <c r="M431" s="7" t="s">
        <v>28</v>
      </c>
      <c r="N431" s="8">
        <v>0.32679244067778812</v>
      </c>
      <c r="O431" s="7">
        <v>0</v>
      </c>
      <c r="P431" s="8">
        <f t="shared" si="72"/>
        <v>0</v>
      </c>
      <c r="Q431" s="7">
        <v>2.5</v>
      </c>
      <c r="R431" s="8">
        <f t="shared" si="73"/>
        <v>1</v>
      </c>
      <c r="S431" s="7" t="s">
        <v>29</v>
      </c>
      <c r="T431" s="8" t="str">
        <f t="shared" si="74"/>
        <v>No</v>
      </c>
      <c r="U431" s="7">
        <f t="shared" si="75"/>
        <v>0</v>
      </c>
      <c r="V431" s="8">
        <f t="shared" si="76"/>
        <v>1</v>
      </c>
      <c r="W431" s="7">
        <f t="shared" si="77"/>
        <v>549</v>
      </c>
      <c r="Z431" s="3">
        <v>427</v>
      </c>
      <c r="AA431" s="3">
        <f t="shared" si="78"/>
        <v>102.67452078588006</v>
      </c>
      <c r="AB431" s="3">
        <f t="shared" si="79"/>
        <v>2.0295439948619021</v>
      </c>
      <c r="AC431" s="3">
        <f t="shared" si="82"/>
        <v>10492.255208983875</v>
      </c>
      <c r="AD431" s="3">
        <f t="shared" si="82"/>
        <v>818.64424592747866</v>
      </c>
    </row>
    <row r="432" spans="2:30" x14ac:dyDescent="0.2">
      <c r="B432" s="8" t="s">
        <v>53</v>
      </c>
      <c r="C432" s="7">
        <v>1910</v>
      </c>
      <c r="D432" s="8" t="s">
        <v>28</v>
      </c>
      <c r="E432" s="7" t="s">
        <v>43</v>
      </c>
      <c r="F432" s="8" t="s">
        <v>35</v>
      </c>
      <c r="G432" s="7" t="s">
        <v>52</v>
      </c>
      <c r="H432" s="8" t="s">
        <v>28</v>
      </c>
      <c r="I432" s="7" t="s">
        <v>28</v>
      </c>
      <c r="J432" s="8" t="s">
        <v>28</v>
      </c>
      <c r="K432" s="7" t="s">
        <v>37</v>
      </c>
      <c r="L432" s="8" t="s">
        <v>42</v>
      </c>
      <c r="M432" s="7" t="s">
        <v>28</v>
      </c>
      <c r="N432" s="8">
        <v>2.03165641059429</v>
      </c>
      <c r="O432" s="7">
        <v>0</v>
      </c>
      <c r="P432" s="8">
        <f t="shared" si="72"/>
        <v>0</v>
      </c>
      <c r="Q432" s="7">
        <v>2.5</v>
      </c>
      <c r="R432" s="8">
        <f t="shared" si="73"/>
        <v>1</v>
      </c>
      <c r="S432" s="7" t="s">
        <v>29</v>
      </c>
      <c r="T432" s="8" t="str">
        <f t="shared" si="74"/>
        <v>No</v>
      </c>
      <c r="U432" s="7">
        <f t="shared" si="75"/>
        <v>0</v>
      </c>
      <c r="V432" s="8">
        <f t="shared" si="76"/>
        <v>1</v>
      </c>
      <c r="W432" s="7">
        <f t="shared" si="77"/>
        <v>549</v>
      </c>
      <c r="Z432" s="3">
        <v>428</v>
      </c>
      <c r="AA432" s="3">
        <f t="shared" si="78"/>
        <v>178.67452290174458</v>
      </c>
      <c r="AB432" s="3">
        <f t="shared" si="79"/>
        <v>3.5055759911251041</v>
      </c>
      <c r="AC432" s="3">
        <f t="shared" si="82"/>
        <v>10670.929731885621</v>
      </c>
      <c r="AD432" s="3">
        <f t="shared" si="82"/>
        <v>822.14982191860372</v>
      </c>
    </row>
    <row r="433" spans="2:30" x14ac:dyDescent="0.2">
      <c r="B433" s="8" t="s">
        <v>53</v>
      </c>
      <c r="C433" s="7">
        <v>1920</v>
      </c>
      <c r="D433" s="8" t="s">
        <v>28</v>
      </c>
      <c r="E433" s="7" t="s">
        <v>39</v>
      </c>
      <c r="F433" s="8" t="s">
        <v>35</v>
      </c>
      <c r="G433" s="7" t="s">
        <v>52</v>
      </c>
      <c r="H433" s="8" t="s">
        <v>28</v>
      </c>
      <c r="I433" s="7" t="s">
        <v>28</v>
      </c>
      <c r="J433" s="8" t="s">
        <v>28</v>
      </c>
      <c r="K433" s="7" t="s">
        <v>37</v>
      </c>
      <c r="L433" s="8" t="s">
        <v>42</v>
      </c>
      <c r="M433" s="7" t="s">
        <v>28</v>
      </c>
      <c r="N433" s="8">
        <v>0.44878027678268589</v>
      </c>
      <c r="O433" s="7">
        <v>0</v>
      </c>
      <c r="P433" s="8">
        <f t="shared" si="72"/>
        <v>0</v>
      </c>
      <c r="Q433" s="7">
        <v>2.5</v>
      </c>
      <c r="R433" s="8">
        <f t="shared" si="73"/>
        <v>1</v>
      </c>
      <c r="S433" s="7" t="s">
        <v>29</v>
      </c>
      <c r="T433" s="8" t="str">
        <f t="shared" si="74"/>
        <v>No</v>
      </c>
      <c r="U433" s="7">
        <f t="shared" si="75"/>
        <v>0</v>
      </c>
      <c r="V433" s="8">
        <f t="shared" si="76"/>
        <v>1</v>
      </c>
      <c r="W433" s="7">
        <f t="shared" si="77"/>
        <v>549</v>
      </c>
      <c r="Z433" s="3">
        <v>429</v>
      </c>
      <c r="AA433" s="3">
        <f t="shared" si="78"/>
        <v>297.88708552411651</v>
      </c>
      <c r="AB433" s="3">
        <f t="shared" si="79"/>
        <v>5.719623985519906</v>
      </c>
      <c r="AC433" s="3">
        <f t="shared" si="82"/>
        <v>10968.816817409737</v>
      </c>
      <c r="AD433" s="3">
        <f t="shared" si="82"/>
        <v>827.86944590412361</v>
      </c>
    </row>
    <row r="434" spans="2:30" x14ac:dyDescent="0.2">
      <c r="B434" s="8" t="s">
        <v>53</v>
      </c>
      <c r="C434" s="7">
        <v>1920</v>
      </c>
      <c r="D434" s="8" t="s">
        <v>28</v>
      </c>
      <c r="E434" s="7" t="s">
        <v>46</v>
      </c>
      <c r="F434" s="8" t="s">
        <v>35</v>
      </c>
      <c r="G434" s="7" t="s">
        <v>52</v>
      </c>
      <c r="H434" s="8" t="s">
        <v>28</v>
      </c>
      <c r="I434" s="7" t="s">
        <v>28</v>
      </c>
      <c r="J434" s="8" t="s">
        <v>28</v>
      </c>
      <c r="K434" s="7" t="s">
        <v>37</v>
      </c>
      <c r="L434" s="8" t="s">
        <v>42</v>
      </c>
      <c r="M434" s="7" t="s">
        <v>28</v>
      </c>
      <c r="N434" s="8">
        <v>4.9490217485686119E-2</v>
      </c>
      <c r="O434" s="7">
        <v>0</v>
      </c>
      <c r="P434" s="8">
        <f t="shared" si="72"/>
        <v>0</v>
      </c>
      <c r="Q434" s="7">
        <v>2.5</v>
      </c>
      <c r="R434" s="8">
        <f t="shared" si="73"/>
        <v>1</v>
      </c>
      <c r="S434" s="7" t="s">
        <v>29</v>
      </c>
      <c r="T434" s="8" t="str">
        <f t="shared" si="74"/>
        <v>No</v>
      </c>
      <c r="U434" s="7">
        <f t="shared" si="75"/>
        <v>0</v>
      </c>
      <c r="V434" s="8">
        <f t="shared" si="76"/>
        <v>1</v>
      </c>
      <c r="W434" s="7">
        <f t="shared" si="77"/>
        <v>549</v>
      </c>
      <c r="Z434" s="3">
        <v>430</v>
      </c>
      <c r="AA434" s="3">
        <f t="shared" si="78"/>
        <v>19.243730438350401</v>
      </c>
      <c r="AB434" s="3">
        <f t="shared" si="79"/>
        <v>0.36900799906580034</v>
      </c>
      <c r="AC434" s="3">
        <f t="shared" si="82"/>
        <v>10988.060547848088</v>
      </c>
      <c r="AD434" s="3">
        <f t="shared" si="82"/>
        <v>828.23845390318945</v>
      </c>
    </row>
    <row r="435" spans="2:30" x14ac:dyDescent="0.2">
      <c r="B435" s="8" t="s">
        <v>53</v>
      </c>
      <c r="C435" s="7">
        <v>1920</v>
      </c>
      <c r="D435" s="8" t="s">
        <v>28</v>
      </c>
      <c r="E435" s="7" t="s">
        <v>43</v>
      </c>
      <c r="F435" s="8" t="s">
        <v>35</v>
      </c>
      <c r="G435" s="7" t="s">
        <v>52</v>
      </c>
      <c r="H435" s="8" t="s">
        <v>28</v>
      </c>
      <c r="I435" s="7" t="s">
        <v>28</v>
      </c>
      <c r="J435" s="8" t="s">
        <v>28</v>
      </c>
      <c r="K435" s="7" t="s">
        <v>37</v>
      </c>
      <c r="L435" s="8" t="s">
        <v>42</v>
      </c>
      <c r="M435" s="7" t="s">
        <v>28</v>
      </c>
      <c r="N435" s="8">
        <v>0.25802155867197091</v>
      </c>
      <c r="O435" s="7">
        <v>0</v>
      </c>
      <c r="P435" s="8">
        <f t="shared" si="72"/>
        <v>0</v>
      </c>
      <c r="Q435" s="7">
        <v>2.5</v>
      </c>
      <c r="R435" s="8">
        <f t="shared" si="73"/>
        <v>1</v>
      </c>
      <c r="S435" s="7" t="s">
        <v>29</v>
      </c>
      <c r="T435" s="8" t="str">
        <f t="shared" si="74"/>
        <v>No</v>
      </c>
      <c r="U435" s="7">
        <f t="shared" si="75"/>
        <v>0</v>
      </c>
      <c r="V435" s="8">
        <f t="shared" si="76"/>
        <v>1</v>
      </c>
      <c r="W435" s="7">
        <f t="shared" si="77"/>
        <v>549</v>
      </c>
      <c r="Z435" s="3">
        <v>431</v>
      </c>
      <c r="AA435" s="3">
        <f t="shared" si="78"/>
        <v>28.97207640491391</v>
      </c>
      <c r="AB435" s="3">
        <f t="shared" si="79"/>
        <v>0.55351199859870059</v>
      </c>
      <c r="AC435" s="3">
        <f t="shared" si="82"/>
        <v>11017.032624253003</v>
      </c>
      <c r="AD435" s="3">
        <f t="shared" si="82"/>
        <v>828.7919659017881</v>
      </c>
    </row>
    <row r="436" spans="2:30" x14ac:dyDescent="0.2">
      <c r="B436" s="8" t="s">
        <v>53</v>
      </c>
      <c r="C436" s="7">
        <v>1930</v>
      </c>
      <c r="D436" s="8" t="s">
        <v>28</v>
      </c>
      <c r="E436" s="7" t="s">
        <v>39</v>
      </c>
      <c r="F436" s="8" t="s">
        <v>35</v>
      </c>
      <c r="G436" s="7" t="s">
        <v>52</v>
      </c>
      <c r="H436" s="8" t="s">
        <v>28</v>
      </c>
      <c r="I436" s="7" t="s">
        <v>28</v>
      </c>
      <c r="J436" s="8" t="s">
        <v>28</v>
      </c>
      <c r="K436" s="7" t="s">
        <v>37</v>
      </c>
      <c r="L436" s="8" t="s">
        <v>42</v>
      </c>
      <c r="M436" s="7" t="s">
        <v>28</v>
      </c>
      <c r="N436" s="8">
        <v>0.69986700390916312</v>
      </c>
      <c r="O436" s="7">
        <v>0</v>
      </c>
      <c r="P436" s="8">
        <f t="shared" si="72"/>
        <v>0</v>
      </c>
      <c r="Q436" s="7">
        <v>2.5</v>
      </c>
      <c r="R436" s="8">
        <f t="shared" si="73"/>
        <v>1</v>
      </c>
      <c r="S436" s="7" t="s">
        <v>29</v>
      </c>
      <c r="T436" s="8" t="str">
        <f t="shared" si="74"/>
        <v>No</v>
      </c>
      <c r="U436" s="7">
        <f t="shared" si="75"/>
        <v>0</v>
      </c>
      <c r="V436" s="8">
        <f t="shared" si="76"/>
        <v>1</v>
      </c>
      <c r="W436" s="7">
        <f t="shared" si="77"/>
        <v>549</v>
      </c>
      <c r="Z436" s="3">
        <v>432</v>
      </c>
      <c r="AA436" s="3">
        <f t="shared" si="78"/>
        <v>9.8359821139165291</v>
      </c>
      <c r="AB436" s="3">
        <f t="shared" si="79"/>
        <v>0.18450399953290017</v>
      </c>
      <c r="AC436" s="3">
        <f t="shared" si="82"/>
        <v>11026.868606366919</v>
      </c>
      <c r="AD436" s="3">
        <f t="shared" si="82"/>
        <v>828.97646990132102</v>
      </c>
    </row>
    <row r="437" spans="2:30" x14ac:dyDescent="0.2">
      <c r="B437" s="8" t="s">
        <v>53</v>
      </c>
      <c r="C437" s="7">
        <v>1940</v>
      </c>
      <c r="D437" s="8" t="s">
        <v>28</v>
      </c>
      <c r="E437" s="7" t="s">
        <v>39</v>
      </c>
      <c r="F437" s="8" t="s">
        <v>35</v>
      </c>
      <c r="G437" s="7" t="s">
        <v>52</v>
      </c>
      <c r="H437" s="8" t="s">
        <v>28</v>
      </c>
      <c r="I437" s="7" t="s">
        <v>28</v>
      </c>
      <c r="J437" s="8" t="s">
        <v>28</v>
      </c>
      <c r="K437" s="7" t="s">
        <v>37</v>
      </c>
      <c r="L437" s="8" t="s">
        <v>42</v>
      </c>
      <c r="M437" s="7" t="s">
        <v>28</v>
      </c>
      <c r="N437" s="8">
        <v>12.470505810527799</v>
      </c>
      <c r="O437" s="7">
        <v>0</v>
      </c>
      <c r="P437" s="8">
        <f t="shared" si="72"/>
        <v>0</v>
      </c>
      <c r="Q437" s="7">
        <v>2.5</v>
      </c>
      <c r="R437" s="8">
        <f t="shared" si="73"/>
        <v>1</v>
      </c>
      <c r="S437" s="7" t="s">
        <v>29</v>
      </c>
      <c r="T437" s="8" t="str">
        <f t="shared" si="74"/>
        <v>No</v>
      </c>
      <c r="U437" s="7">
        <f t="shared" si="75"/>
        <v>0</v>
      </c>
      <c r="V437" s="8">
        <f t="shared" si="76"/>
        <v>1</v>
      </c>
      <c r="W437" s="7">
        <f t="shared" si="77"/>
        <v>549</v>
      </c>
      <c r="Z437" s="3">
        <v>433</v>
      </c>
      <c r="AA437" s="3">
        <f t="shared" si="78"/>
        <v>180.08324529352936</v>
      </c>
      <c r="AB437" s="3">
        <f t="shared" si="79"/>
        <v>3.3210719915922038</v>
      </c>
      <c r="AC437" s="3">
        <f t="shared" si="82"/>
        <v>11206.951851660449</v>
      </c>
      <c r="AD437" s="3">
        <f t="shared" si="82"/>
        <v>832.29754189291327</v>
      </c>
    </row>
    <row r="438" spans="2:30" x14ac:dyDescent="0.2">
      <c r="B438" s="8" t="s">
        <v>53</v>
      </c>
      <c r="C438" s="7">
        <v>1940</v>
      </c>
      <c r="D438" s="8" t="s">
        <v>28</v>
      </c>
      <c r="E438" s="7" t="s">
        <v>46</v>
      </c>
      <c r="F438" s="8" t="s">
        <v>35</v>
      </c>
      <c r="G438" s="7" t="s">
        <v>52</v>
      </c>
      <c r="H438" s="8" t="s">
        <v>28</v>
      </c>
      <c r="I438" s="7" t="s">
        <v>28</v>
      </c>
      <c r="J438" s="8" t="s">
        <v>28</v>
      </c>
      <c r="K438" s="7" t="s">
        <v>37</v>
      </c>
      <c r="L438" s="8" t="s">
        <v>42</v>
      </c>
      <c r="M438" s="7" t="s">
        <v>28</v>
      </c>
      <c r="N438" s="8">
        <v>6.7112096317587133E-2</v>
      </c>
      <c r="O438" s="7">
        <v>0</v>
      </c>
      <c r="P438" s="8">
        <f t="shared" si="72"/>
        <v>0</v>
      </c>
      <c r="Q438" s="7">
        <v>2.5</v>
      </c>
      <c r="R438" s="8">
        <f t="shared" si="73"/>
        <v>1</v>
      </c>
      <c r="S438" s="7" t="s">
        <v>29</v>
      </c>
      <c r="T438" s="8" t="str">
        <f t="shared" si="74"/>
        <v>No</v>
      </c>
      <c r="U438" s="7">
        <f t="shared" si="75"/>
        <v>0</v>
      </c>
      <c r="V438" s="8">
        <f t="shared" si="76"/>
        <v>1</v>
      </c>
      <c r="W438" s="7">
        <f t="shared" si="77"/>
        <v>549</v>
      </c>
      <c r="Z438" s="3">
        <v>434</v>
      </c>
      <c r="AA438" s="3">
        <f t="shared" si="78"/>
        <v>417.8400304137005</v>
      </c>
      <c r="AB438" s="3">
        <f t="shared" si="79"/>
        <v>7.5646639808489082</v>
      </c>
      <c r="AC438" s="3">
        <f t="shared" si="82"/>
        <v>11624.791882074151</v>
      </c>
      <c r="AD438" s="3">
        <f t="shared" si="82"/>
        <v>839.86220587376215</v>
      </c>
    </row>
    <row r="439" spans="2:30" x14ac:dyDescent="0.2">
      <c r="B439" s="8" t="s">
        <v>53</v>
      </c>
      <c r="C439" s="7">
        <v>1940</v>
      </c>
      <c r="D439" s="8" t="s">
        <v>28</v>
      </c>
      <c r="E439" s="7" t="s">
        <v>43</v>
      </c>
      <c r="F439" s="8" t="s">
        <v>35</v>
      </c>
      <c r="G439" s="7" t="s">
        <v>52</v>
      </c>
      <c r="H439" s="8" t="s">
        <v>28</v>
      </c>
      <c r="I439" s="7" t="s">
        <v>28</v>
      </c>
      <c r="J439" s="8" t="s">
        <v>28</v>
      </c>
      <c r="K439" s="7" t="s">
        <v>37</v>
      </c>
      <c r="L439" s="8" t="s">
        <v>42</v>
      </c>
      <c r="M439" s="7" t="s">
        <v>28</v>
      </c>
      <c r="N439" s="8">
        <v>1.4089975052573909</v>
      </c>
      <c r="O439" s="7">
        <v>0</v>
      </c>
      <c r="P439" s="8">
        <f t="shared" si="72"/>
        <v>0</v>
      </c>
      <c r="Q439" s="7">
        <v>2.5</v>
      </c>
      <c r="R439" s="8">
        <f t="shared" si="73"/>
        <v>1</v>
      </c>
      <c r="S439" s="7" t="s">
        <v>29</v>
      </c>
      <c r="T439" s="8" t="str">
        <f t="shared" si="74"/>
        <v>No</v>
      </c>
      <c r="U439" s="7">
        <f t="shared" si="75"/>
        <v>0</v>
      </c>
      <c r="V439" s="8">
        <f t="shared" si="76"/>
        <v>1</v>
      </c>
      <c r="W439" s="7">
        <f t="shared" si="77"/>
        <v>549</v>
      </c>
      <c r="Z439" s="3">
        <v>435</v>
      </c>
      <c r="AA439" s="3">
        <f t="shared" si="78"/>
        <v>20.446491628716849</v>
      </c>
      <c r="AB439" s="3">
        <f t="shared" si="79"/>
        <v>0.36900799906580034</v>
      </c>
      <c r="AC439" s="3">
        <f t="shared" ref="AC439:AD454" si="83">AC438+AA439</f>
        <v>11645.238373702867</v>
      </c>
      <c r="AD439" s="3">
        <f t="shared" si="83"/>
        <v>840.23121387282799</v>
      </c>
    </row>
    <row r="440" spans="2:30" x14ac:dyDescent="0.2">
      <c r="B440" s="8" t="s">
        <v>53</v>
      </c>
      <c r="C440" s="7">
        <v>1950</v>
      </c>
      <c r="D440" s="8" t="s">
        <v>28</v>
      </c>
      <c r="E440" s="7" t="s">
        <v>39</v>
      </c>
      <c r="F440" s="8" t="s">
        <v>35</v>
      </c>
      <c r="G440" s="7" t="s">
        <v>52</v>
      </c>
      <c r="H440" s="8" t="s">
        <v>28</v>
      </c>
      <c r="I440" s="7" t="s">
        <v>28</v>
      </c>
      <c r="J440" s="8" t="s">
        <v>28</v>
      </c>
      <c r="K440" s="7" t="s">
        <v>37</v>
      </c>
      <c r="L440" s="8" t="s">
        <v>42</v>
      </c>
      <c r="M440" s="7" t="s">
        <v>28</v>
      </c>
      <c r="N440" s="8">
        <v>6.4434464929713997E-2</v>
      </c>
      <c r="O440" s="7">
        <v>0</v>
      </c>
      <c r="P440" s="8">
        <f t="shared" si="72"/>
        <v>0</v>
      </c>
      <c r="Q440" s="7">
        <v>2.5</v>
      </c>
      <c r="R440" s="8">
        <f t="shared" si="73"/>
        <v>1</v>
      </c>
      <c r="S440" s="7" t="s">
        <v>29</v>
      </c>
      <c r="T440" s="8" t="str">
        <f t="shared" si="74"/>
        <v>No</v>
      </c>
      <c r="U440" s="7">
        <f t="shared" si="75"/>
        <v>0</v>
      </c>
      <c r="V440" s="8">
        <f t="shared" si="76"/>
        <v>1</v>
      </c>
      <c r="W440" s="7">
        <f t="shared" si="77"/>
        <v>549</v>
      </c>
      <c r="Z440" s="3">
        <v>436</v>
      </c>
      <c r="AA440" s="3">
        <f t="shared" si="78"/>
        <v>62.110986207977355</v>
      </c>
      <c r="AB440" s="3">
        <f t="shared" si="79"/>
        <v>1.1070239971974012</v>
      </c>
      <c r="AC440" s="3">
        <f t="shared" si="83"/>
        <v>11707.349359910844</v>
      </c>
      <c r="AD440" s="3">
        <f t="shared" si="83"/>
        <v>841.33823787002541</v>
      </c>
    </row>
    <row r="441" spans="2:30" x14ac:dyDescent="0.2">
      <c r="B441" s="8" t="s">
        <v>53</v>
      </c>
      <c r="C441" s="7">
        <v>1960</v>
      </c>
      <c r="D441" s="8" t="s">
        <v>28</v>
      </c>
      <c r="E441" s="7" t="s">
        <v>39</v>
      </c>
      <c r="F441" s="8" t="s">
        <v>35</v>
      </c>
      <c r="G441" s="7" t="s">
        <v>52</v>
      </c>
      <c r="H441" s="8" t="s">
        <v>28</v>
      </c>
      <c r="I441" s="7" t="s">
        <v>28</v>
      </c>
      <c r="J441" s="8" t="s">
        <v>28</v>
      </c>
      <c r="K441" s="7" t="s">
        <v>37</v>
      </c>
      <c r="L441" s="8" t="s">
        <v>42</v>
      </c>
      <c r="M441" s="7" t="s">
        <v>28</v>
      </c>
      <c r="N441" s="8">
        <v>3.2714051288724995</v>
      </c>
      <c r="O441" s="7">
        <v>0</v>
      </c>
      <c r="P441" s="8">
        <f t="shared" si="72"/>
        <v>0</v>
      </c>
      <c r="Q441" s="7">
        <v>2.5</v>
      </c>
      <c r="R441" s="8">
        <f t="shared" si="73"/>
        <v>1</v>
      </c>
      <c r="S441" s="7" t="s">
        <v>29</v>
      </c>
      <c r="T441" s="8" t="str">
        <f t="shared" si="74"/>
        <v>No</v>
      </c>
      <c r="U441" s="7">
        <f t="shared" si="75"/>
        <v>0</v>
      </c>
      <c r="V441" s="8">
        <f t="shared" si="76"/>
        <v>1</v>
      </c>
      <c r="W441" s="7">
        <f t="shared" si="77"/>
        <v>549</v>
      </c>
      <c r="Z441" s="3">
        <v>437</v>
      </c>
      <c r="AA441" s="3">
        <f t="shared" si="78"/>
        <v>155.99327741984723</v>
      </c>
      <c r="AB441" s="3">
        <f t="shared" si="79"/>
        <v>2.7675599929935029</v>
      </c>
      <c r="AC441" s="3">
        <f t="shared" si="83"/>
        <v>11863.342637330692</v>
      </c>
      <c r="AD441" s="3">
        <f t="shared" si="83"/>
        <v>844.10579786301889</v>
      </c>
    </row>
    <row r="442" spans="2:30" x14ac:dyDescent="0.2">
      <c r="B442" s="8" t="s">
        <v>53</v>
      </c>
      <c r="C442" s="7">
        <v>1960</v>
      </c>
      <c r="D442" s="8" t="s">
        <v>28</v>
      </c>
      <c r="E442" s="7" t="s">
        <v>46</v>
      </c>
      <c r="F442" s="8" t="s">
        <v>35</v>
      </c>
      <c r="G442" s="7" t="s">
        <v>52</v>
      </c>
      <c r="H442" s="8" t="s">
        <v>28</v>
      </c>
      <c r="I442" s="7" t="s">
        <v>28</v>
      </c>
      <c r="J442" s="8" t="s">
        <v>28</v>
      </c>
      <c r="K442" s="7" t="s">
        <v>37</v>
      </c>
      <c r="L442" s="8" t="s">
        <v>42</v>
      </c>
      <c r="M442" s="7" t="s">
        <v>28</v>
      </c>
      <c r="N442" s="8">
        <v>1.1213660044948217E-2</v>
      </c>
      <c r="O442" s="7">
        <v>0</v>
      </c>
      <c r="P442" s="8">
        <f t="shared" si="72"/>
        <v>0</v>
      </c>
      <c r="Q442" s="7">
        <v>2.5</v>
      </c>
      <c r="R442" s="8">
        <f t="shared" si="73"/>
        <v>1</v>
      </c>
      <c r="S442" s="7" t="s">
        <v>29</v>
      </c>
      <c r="T442" s="8" t="str">
        <f t="shared" si="74"/>
        <v>No</v>
      </c>
      <c r="U442" s="7">
        <f t="shared" si="75"/>
        <v>0</v>
      </c>
      <c r="V442" s="8">
        <f t="shared" si="76"/>
        <v>1</v>
      </c>
      <c r="W442" s="7">
        <f t="shared" si="77"/>
        <v>549</v>
      </c>
      <c r="Z442" s="3">
        <v>438</v>
      </c>
      <c r="AA442" s="3">
        <f t="shared" si="78"/>
        <v>10.484212946295052</v>
      </c>
      <c r="AB442" s="3">
        <f t="shared" si="79"/>
        <v>0.18450399953290017</v>
      </c>
      <c r="AC442" s="3">
        <f t="shared" si="83"/>
        <v>11873.826850276988</v>
      </c>
      <c r="AD442" s="3">
        <f t="shared" si="83"/>
        <v>844.29030186255181</v>
      </c>
    </row>
    <row r="443" spans="2:30" x14ac:dyDescent="0.2">
      <c r="B443" s="8" t="s">
        <v>53</v>
      </c>
      <c r="C443" s="7">
        <v>1960</v>
      </c>
      <c r="D443" s="8" t="s">
        <v>28</v>
      </c>
      <c r="E443" s="7" t="s">
        <v>43</v>
      </c>
      <c r="F443" s="8" t="s">
        <v>35</v>
      </c>
      <c r="G443" s="7" t="s">
        <v>52</v>
      </c>
      <c r="H443" s="8" t="s">
        <v>28</v>
      </c>
      <c r="I443" s="7" t="s">
        <v>28</v>
      </c>
      <c r="J443" s="8" t="s">
        <v>28</v>
      </c>
      <c r="K443" s="7" t="s">
        <v>37</v>
      </c>
      <c r="L443" s="8" t="s">
        <v>42</v>
      </c>
      <c r="M443" s="7" t="s">
        <v>28</v>
      </c>
      <c r="N443" s="8">
        <v>0.31073553256561631</v>
      </c>
      <c r="O443" s="7">
        <v>0</v>
      </c>
      <c r="P443" s="8">
        <f t="shared" si="72"/>
        <v>0</v>
      </c>
      <c r="Q443" s="7">
        <v>2.5</v>
      </c>
      <c r="R443" s="8">
        <f t="shared" si="73"/>
        <v>1</v>
      </c>
      <c r="S443" s="7" t="s">
        <v>29</v>
      </c>
      <c r="T443" s="8" t="str">
        <f t="shared" si="74"/>
        <v>No</v>
      </c>
      <c r="U443" s="7">
        <f t="shared" si="75"/>
        <v>0</v>
      </c>
      <c r="V443" s="8">
        <f t="shared" si="76"/>
        <v>1</v>
      </c>
      <c r="W443" s="7">
        <f t="shared" si="77"/>
        <v>549</v>
      </c>
      <c r="Z443" s="3">
        <v>439</v>
      </c>
      <c r="AA443" s="3">
        <f t="shared" si="78"/>
        <v>52.591958671989488</v>
      </c>
      <c r="AB443" s="3">
        <f t="shared" si="79"/>
        <v>0.9225199976645011</v>
      </c>
      <c r="AC443" s="3">
        <f t="shared" si="83"/>
        <v>11926.418808948978</v>
      </c>
      <c r="AD443" s="3">
        <f t="shared" si="83"/>
        <v>845.21282186021631</v>
      </c>
    </row>
    <row r="444" spans="2:30" x14ac:dyDescent="0.2">
      <c r="B444" s="8" t="s">
        <v>53</v>
      </c>
      <c r="C444" s="7">
        <v>1970</v>
      </c>
      <c r="D444" s="8" t="s">
        <v>28</v>
      </c>
      <c r="E444" s="7" t="s">
        <v>39</v>
      </c>
      <c r="F444" s="8" t="s">
        <v>35</v>
      </c>
      <c r="G444" s="7" t="s">
        <v>52</v>
      </c>
      <c r="H444" s="8" t="s">
        <v>28</v>
      </c>
      <c r="I444" s="7" t="s">
        <v>28</v>
      </c>
      <c r="J444" s="8" t="s">
        <v>28</v>
      </c>
      <c r="K444" s="7" t="s">
        <v>37</v>
      </c>
      <c r="L444" s="8" t="s">
        <v>42</v>
      </c>
      <c r="M444" s="7" t="s">
        <v>28</v>
      </c>
      <c r="N444" s="8">
        <v>0.61990168872150486</v>
      </c>
      <c r="O444" s="7">
        <v>0</v>
      </c>
      <c r="P444" s="8">
        <f t="shared" si="72"/>
        <v>0</v>
      </c>
      <c r="Q444" s="7">
        <v>2.5</v>
      </c>
      <c r="R444" s="8">
        <f t="shared" si="73"/>
        <v>1</v>
      </c>
      <c r="S444" s="7" t="s">
        <v>29</v>
      </c>
      <c r="T444" s="8" t="str">
        <f t="shared" si="74"/>
        <v>No</v>
      </c>
      <c r="U444" s="7">
        <f t="shared" si="75"/>
        <v>0</v>
      </c>
      <c r="V444" s="8">
        <f t="shared" si="76"/>
        <v>1</v>
      </c>
      <c r="W444" s="7">
        <f t="shared" si="77"/>
        <v>549</v>
      </c>
      <c r="Z444" s="3">
        <v>440</v>
      </c>
      <c r="AA444" s="3">
        <f t="shared" si="78"/>
        <v>559.23376307011097</v>
      </c>
      <c r="AB444" s="3">
        <f t="shared" si="79"/>
        <v>9.7787119752437111</v>
      </c>
      <c r="AC444" s="3">
        <f t="shared" si="83"/>
        <v>12485.652572019089</v>
      </c>
      <c r="AD444" s="3">
        <f t="shared" si="83"/>
        <v>854.99153383546002</v>
      </c>
    </row>
    <row r="445" spans="2:30" x14ac:dyDescent="0.2">
      <c r="B445" s="8" t="s">
        <v>53</v>
      </c>
      <c r="C445" s="7">
        <v>1980</v>
      </c>
      <c r="D445" s="8" t="s">
        <v>28</v>
      </c>
      <c r="E445" s="7" t="s">
        <v>39</v>
      </c>
      <c r="F445" s="8" t="s">
        <v>35</v>
      </c>
      <c r="G445" s="7" t="s">
        <v>52</v>
      </c>
      <c r="H445" s="8" t="s">
        <v>28</v>
      </c>
      <c r="I445" s="7" t="s">
        <v>28</v>
      </c>
      <c r="J445" s="8" t="s">
        <v>28</v>
      </c>
      <c r="K445" s="7" t="s">
        <v>37</v>
      </c>
      <c r="L445" s="8" t="s">
        <v>42</v>
      </c>
      <c r="M445" s="7" t="s">
        <v>28</v>
      </c>
      <c r="N445" s="8">
        <v>4.6922405477564251</v>
      </c>
      <c r="O445" s="7">
        <v>0</v>
      </c>
      <c r="P445" s="8">
        <f t="shared" si="72"/>
        <v>0</v>
      </c>
      <c r="Q445" s="7">
        <v>2.5</v>
      </c>
      <c r="R445" s="8">
        <f t="shared" si="73"/>
        <v>1</v>
      </c>
      <c r="S445" s="7" t="s">
        <v>29</v>
      </c>
      <c r="T445" s="8" t="str">
        <f t="shared" si="74"/>
        <v>No</v>
      </c>
      <c r="U445" s="7">
        <f t="shared" si="75"/>
        <v>0</v>
      </c>
      <c r="V445" s="8">
        <f t="shared" si="76"/>
        <v>1</v>
      </c>
      <c r="W445" s="7">
        <f t="shared" si="77"/>
        <v>549</v>
      </c>
      <c r="Z445" s="3">
        <v>441</v>
      </c>
      <c r="AA445" s="3">
        <f t="shared" si="78"/>
        <v>360.19620142979028</v>
      </c>
      <c r="AB445" s="3">
        <f t="shared" si="79"/>
        <v>6.273135984118607</v>
      </c>
      <c r="AC445" s="3">
        <f t="shared" si="83"/>
        <v>12845.848773448879</v>
      </c>
      <c r="AD445" s="3">
        <f t="shared" si="83"/>
        <v>861.26466981957867</v>
      </c>
    </row>
    <row r="446" spans="2:30" x14ac:dyDescent="0.2">
      <c r="B446" s="8" t="s">
        <v>53</v>
      </c>
      <c r="C446" s="7">
        <v>1980</v>
      </c>
      <c r="D446" s="8" t="s">
        <v>28</v>
      </c>
      <c r="E446" s="7" t="s">
        <v>46</v>
      </c>
      <c r="F446" s="8" t="s">
        <v>35</v>
      </c>
      <c r="G446" s="7" t="s">
        <v>52</v>
      </c>
      <c r="H446" s="8" t="s">
        <v>28</v>
      </c>
      <c r="I446" s="7" t="s">
        <v>28</v>
      </c>
      <c r="J446" s="8" t="s">
        <v>28</v>
      </c>
      <c r="K446" s="7" t="s">
        <v>37</v>
      </c>
      <c r="L446" s="8" t="s">
        <v>42</v>
      </c>
      <c r="M446" s="7" t="s">
        <v>28</v>
      </c>
      <c r="N446" s="8">
        <v>0.26564432981435604</v>
      </c>
      <c r="O446" s="7">
        <v>0</v>
      </c>
      <c r="P446" s="8">
        <f t="shared" si="72"/>
        <v>0</v>
      </c>
      <c r="Q446" s="7">
        <v>2.5</v>
      </c>
      <c r="R446" s="8">
        <f t="shared" si="73"/>
        <v>1</v>
      </c>
      <c r="S446" s="7" t="s">
        <v>29</v>
      </c>
      <c r="T446" s="8" t="str">
        <f t="shared" si="74"/>
        <v>No</v>
      </c>
      <c r="U446" s="7">
        <f t="shared" si="75"/>
        <v>0</v>
      </c>
      <c r="V446" s="8">
        <f t="shared" si="76"/>
        <v>1</v>
      </c>
      <c r="W446" s="7">
        <f t="shared" si="77"/>
        <v>549</v>
      </c>
      <c r="Z446" s="3">
        <v>442</v>
      </c>
      <c r="AA446" s="3">
        <f t="shared" si="78"/>
        <v>21.323648582485482</v>
      </c>
      <c r="AB446" s="3">
        <f t="shared" si="79"/>
        <v>0.36900799906580034</v>
      </c>
      <c r="AC446" s="3">
        <f t="shared" si="83"/>
        <v>12867.172422031364</v>
      </c>
      <c r="AD446" s="3">
        <f t="shared" si="83"/>
        <v>861.63367781864451</v>
      </c>
    </row>
    <row r="447" spans="2:30" x14ac:dyDescent="0.2">
      <c r="B447" s="8" t="s">
        <v>53</v>
      </c>
      <c r="C447" s="7">
        <v>1980</v>
      </c>
      <c r="D447" s="8" t="s">
        <v>28</v>
      </c>
      <c r="E447" s="7" t="s">
        <v>43</v>
      </c>
      <c r="F447" s="8" t="s">
        <v>35</v>
      </c>
      <c r="G447" s="7" t="s">
        <v>52</v>
      </c>
      <c r="H447" s="8" t="s">
        <v>28</v>
      </c>
      <c r="I447" s="7" t="s">
        <v>28</v>
      </c>
      <c r="J447" s="8" t="s">
        <v>28</v>
      </c>
      <c r="K447" s="7" t="s">
        <v>37</v>
      </c>
      <c r="L447" s="8" t="s">
        <v>42</v>
      </c>
      <c r="M447" s="7" t="s">
        <v>28</v>
      </c>
      <c r="N447" s="8">
        <v>1.4709495611222538</v>
      </c>
      <c r="O447" s="7">
        <v>0</v>
      </c>
      <c r="P447" s="8">
        <f t="shared" si="72"/>
        <v>0</v>
      </c>
      <c r="Q447" s="7">
        <v>2.5</v>
      </c>
      <c r="R447" s="8">
        <f t="shared" si="73"/>
        <v>1</v>
      </c>
      <c r="S447" s="7" t="s">
        <v>29</v>
      </c>
      <c r="T447" s="8" t="str">
        <f t="shared" si="74"/>
        <v>No</v>
      </c>
      <c r="U447" s="7">
        <f t="shared" si="75"/>
        <v>0</v>
      </c>
      <c r="V447" s="8">
        <f t="shared" si="76"/>
        <v>1</v>
      </c>
      <c r="W447" s="7">
        <f t="shared" si="77"/>
        <v>549</v>
      </c>
      <c r="Z447" s="3">
        <v>443</v>
      </c>
      <c r="AA447" s="3">
        <f t="shared" si="78"/>
        <v>11.135739789245791</v>
      </c>
      <c r="AB447" s="3">
        <f t="shared" si="79"/>
        <v>0.18450399953290017</v>
      </c>
      <c r="AC447" s="3">
        <f t="shared" si="83"/>
        <v>12878.308161820611</v>
      </c>
      <c r="AD447" s="3">
        <f t="shared" si="83"/>
        <v>861.81818181817744</v>
      </c>
    </row>
    <row r="448" spans="2:30" x14ac:dyDescent="0.2">
      <c r="B448" s="8" t="s">
        <v>53</v>
      </c>
      <c r="C448" s="7">
        <v>1990</v>
      </c>
      <c r="D448" s="8" t="s">
        <v>28</v>
      </c>
      <c r="E448" s="7" t="s">
        <v>39</v>
      </c>
      <c r="F448" s="8" t="s">
        <v>35</v>
      </c>
      <c r="G448" s="7" t="s">
        <v>52</v>
      </c>
      <c r="H448" s="8" t="s">
        <v>28</v>
      </c>
      <c r="I448" s="7" t="s">
        <v>28</v>
      </c>
      <c r="J448" s="8" t="s">
        <v>28</v>
      </c>
      <c r="K448" s="7" t="s">
        <v>37</v>
      </c>
      <c r="L448" s="8" t="s">
        <v>42</v>
      </c>
      <c r="M448" s="7" t="s">
        <v>28</v>
      </c>
      <c r="N448" s="8">
        <v>2.5626440453024162</v>
      </c>
      <c r="O448" s="7">
        <v>0</v>
      </c>
      <c r="P448" s="8">
        <f t="shared" si="72"/>
        <v>0</v>
      </c>
      <c r="Q448" s="7">
        <v>2.5</v>
      </c>
      <c r="R448" s="8">
        <f t="shared" si="73"/>
        <v>1</v>
      </c>
      <c r="S448" s="7" t="s">
        <v>29</v>
      </c>
      <c r="T448" s="8" t="str">
        <f t="shared" si="74"/>
        <v>No</v>
      </c>
      <c r="U448" s="7">
        <f t="shared" si="75"/>
        <v>0</v>
      </c>
      <c r="V448" s="8">
        <f t="shared" si="76"/>
        <v>1</v>
      </c>
      <c r="W448" s="7">
        <f t="shared" si="77"/>
        <v>549</v>
      </c>
      <c r="Z448" s="3">
        <v>444</v>
      </c>
      <c r="AA448" s="3">
        <f t="shared" si="78"/>
        <v>608.55620383828455</v>
      </c>
      <c r="AB448" s="3">
        <f t="shared" si="79"/>
        <v>9.9632159747766114</v>
      </c>
      <c r="AC448" s="3">
        <f t="shared" si="83"/>
        <v>13486.864365658896</v>
      </c>
      <c r="AD448" s="3">
        <f t="shared" si="83"/>
        <v>871.78139779295407</v>
      </c>
    </row>
    <row r="449" spans="2:30" x14ac:dyDescent="0.2">
      <c r="B449" s="8" t="s">
        <v>53</v>
      </c>
      <c r="C449" s="7">
        <v>1990</v>
      </c>
      <c r="D449" s="8" t="s">
        <v>28</v>
      </c>
      <c r="E449" s="7" t="s">
        <v>46</v>
      </c>
      <c r="F449" s="8" t="s">
        <v>35</v>
      </c>
      <c r="G449" s="7" t="s">
        <v>52</v>
      </c>
      <c r="H449" s="8" t="s">
        <v>28</v>
      </c>
      <c r="I449" s="7" t="s">
        <v>28</v>
      </c>
      <c r="J449" s="8" t="s">
        <v>28</v>
      </c>
      <c r="K449" s="7" t="s">
        <v>37</v>
      </c>
      <c r="L449" s="8" t="s">
        <v>42</v>
      </c>
      <c r="M449" s="7" t="s">
        <v>28</v>
      </c>
      <c r="N449" s="8">
        <v>0.24596100625746012</v>
      </c>
      <c r="O449" s="7">
        <v>0</v>
      </c>
      <c r="P449" s="8">
        <f t="shared" si="72"/>
        <v>0</v>
      </c>
      <c r="Q449" s="7">
        <v>2.5</v>
      </c>
      <c r="R449" s="8">
        <f t="shared" si="73"/>
        <v>1</v>
      </c>
      <c r="S449" s="7" t="s">
        <v>29</v>
      </c>
      <c r="T449" s="8" t="str">
        <f t="shared" si="74"/>
        <v>No</v>
      </c>
      <c r="U449" s="7">
        <f t="shared" si="75"/>
        <v>0</v>
      </c>
      <c r="V449" s="8">
        <f t="shared" si="76"/>
        <v>1</v>
      </c>
      <c r="W449" s="7">
        <f t="shared" si="77"/>
        <v>549</v>
      </c>
      <c r="Z449" s="3">
        <v>445</v>
      </c>
      <c r="AA449" s="3">
        <f t="shared" si="78"/>
        <v>11.298471657592962</v>
      </c>
      <c r="AB449" s="3">
        <f t="shared" si="79"/>
        <v>0.18450399953290017</v>
      </c>
      <c r="AC449" s="3">
        <f t="shared" si="83"/>
        <v>13498.162837316489</v>
      </c>
      <c r="AD449" s="3">
        <f t="shared" si="83"/>
        <v>871.96590179248699</v>
      </c>
    </row>
    <row r="450" spans="2:30" x14ac:dyDescent="0.2">
      <c r="B450" s="8" t="s">
        <v>53</v>
      </c>
      <c r="C450" s="7">
        <v>1990</v>
      </c>
      <c r="D450" s="8" t="s">
        <v>28</v>
      </c>
      <c r="E450" s="7" t="s">
        <v>43</v>
      </c>
      <c r="F450" s="8" t="s">
        <v>35</v>
      </c>
      <c r="G450" s="7" t="s">
        <v>52</v>
      </c>
      <c r="H450" s="8" t="s">
        <v>28</v>
      </c>
      <c r="I450" s="7" t="s">
        <v>28</v>
      </c>
      <c r="J450" s="8" t="s">
        <v>28</v>
      </c>
      <c r="K450" s="7" t="s">
        <v>37</v>
      </c>
      <c r="L450" s="8" t="s">
        <v>42</v>
      </c>
      <c r="M450" s="7" t="s">
        <v>28</v>
      </c>
      <c r="N450" s="8">
        <v>1.0427790091905653</v>
      </c>
      <c r="O450" s="7">
        <v>0</v>
      </c>
      <c r="P450" s="8">
        <f t="shared" si="72"/>
        <v>0</v>
      </c>
      <c r="Q450" s="7">
        <v>2.5</v>
      </c>
      <c r="R450" s="8">
        <f t="shared" si="73"/>
        <v>1</v>
      </c>
      <c r="S450" s="7" t="s">
        <v>29</v>
      </c>
      <c r="T450" s="8" t="str">
        <f t="shared" si="74"/>
        <v>No</v>
      </c>
      <c r="U450" s="7">
        <f t="shared" si="75"/>
        <v>0</v>
      </c>
      <c r="V450" s="8">
        <f t="shared" si="76"/>
        <v>1</v>
      </c>
      <c r="W450" s="7">
        <f t="shared" si="77"/>
        <v>549</v>
      </c>
      <c r="Z450" s="3">
        <v>446</v>
      </c>
      <c r="AA450" s="3">
        <f t="shared" si="78"/>
        <v>12.195573856867963</v>
      </c>
      <c r="AB450" s="3">
        <f t="shared" si="79"/>
        <v>0.18450399953290017</v>
      </c>
      <c r="AC450" s="3">
        <f t="shared" si="83"/>
        <v>13510.358411173358</v>
      </c>
      <c r="AD450" s="3">
        <f t="shared" si="83"/>
        <v>872.15040579201991</v>
      </c>
    </row>
    <row r="451" spans="2:30" x14ac:dyDescent="0.2">
      <c r="B451" s="8" t="s">
        <v>53</v>
      </c>
      <c r="C451" s="7">
        <v>2000</v>
      </c>
      <c r="D451" s="8" t="s">
        <v>28</v>
      </c>
      <c r="E451" s="7" t="s">
        <v>39</v>
      </c>
      <c r="F451" s="8" t="s">
        <v>35</v>
      </c>
      <c r="G451" s="7" t="s">
        <v>52</v>
      </c>
      <c r="H451" s="8" t="s">
        <v>28</v>
      </c>
      <c r="I451" s="7" t="s">
        <v>28</v>
      </c>
      <c r="J451" s="8" t="s">
        <v>28</v>
      </c>
      <c r="K451" s="7" t="s">
        <v>37</v>
      </c>
      <c r="L451" s="8" t="s">
        <v>42</v>
      </c>
      <c r="M451" s="7" t="s">
        <v>28</v>
      </c>
      <c r="N451" s="8">
        <v>2.8554739597035272</v>
      </c>
      <c r="O451" s="7">
        <v>0</v>
      </c>
      <c r="P451" s="8">
        <f t="shared" si="72"/>
        <v>0</v>
      </c>
      <c r="Q451" s="7">
        <v>2.5</v>
      </c>
      <c r="R451" s="8">
        <f t="shared" si="73"/>
        <v>1</v>
      </c>
      <c r="S451" s="7" t="s">
        <v>29</v>
      </c>
      <c r="T451" s="8" t="str">
        <f t="shared" si="74"/>
        <v>No</v>
      </c>
      <c r="U451" s="7">
        <f t="shared" si="75"/>
        <v>0</v>
      </c>
      <c r="V451" s="8">
        <f t="shared" si="76"/>
        <v>1</v>
      </c>
      <c r="W451" s="7">
        <f t="shared" si="77"/>
        <v>549</v>
      </c>
      <c r="Z451" s="3">
        <v>447</v>
      </c>
      <c r="AA451" s="3">
        <f t="shared" si="78"/>
        <v>24.522141767518121</v>
      </c>
      <c r="AB451" s="3">
        <f t="shared" si="79"/>
        <v>0.36900799906580034</v>
      </c>
      <c r="AC451" s="3">
        <f t="shared" si="83"/>
        <v>13534.880552940876</v>
      </c>
      <c r="AD451" s="3">
        <f t="shared" si="83"/>
        <v>872.51941379108575</v>
      </c>
    </row>
    <row r="452" spans="2:30" x14ac:dyDescent="0.2">
      <c r="B452" s="8" t="s">
        <v>53</v>
      </c>
      <c r="C452" s="7">
        <v>2000</v>
      </c>
      <c r="D452" s="8" t="s">
        <v>28</v>
      </c>
      <c r="E452" s="7" t="s">
        <v>34</v>
      </c>
      <c r="F452" s="8" t="s">
        <v>35</v>
      </c>
      <c r="G452" s="7" t="s">
        <v>52</v>
      </c>
      <c r="H452" s="8" t="s">
        <v>28</v>
      </c>
      <c r="I452" s="7" t="s">
        <v>28</v>
      </c>
      <c r="J452" s="8" t="s">
        <v>28</v>
      </c>
      <c r="K452" s="7" t="s">
        <v>37</v>
      </c>
      <c r="L452" s="8" t="s">
        <v>42</v>
      </c>
      <c r="M452" s="7" t="s">
        <v>28</v>
      </c>
      <c r="N452" s="8">
        <v>5.3236580799156955E-2</v>
      </c>
      <c r="O452" s="7">
        <v>0</v>
      </c>
      <c r="P452" s="8">
        <f t="shared" si="72"/>
        <v>0</v>
      </c>
      <c r="Q452" s="7">
        <v>2.5</v>
      </c>
      <c r="R452" s="8">
        <f t="shared" si="73"/>
        <v>1</v>
      </c>
      <c r="S452" s="7" t="s">
        <v>29</v>
      </c>
      <c r="T452" s="8" t="str">
        <f t="shared" si="74"/>
        <v>No</v>
      </c>
      <c r="U452" s="7">
        <f t="shared" si="75"/>
        <v>0</v>
      </c>
      <c r="V452" s="8">
        <f t="shared" si="76"/>
        <v>1</v>
      </c>
      <c r="W452" s="7">
        <f t="shared" si="77"/>
        <v>549</v>
      </c>
      <c r="Z452" s="3">
        <v>448</v>
      </c>
      <c r="AA452" s="3">
        <f t="shared" si="78"/>
        <v>566.48944612203593</v>
      </c>
      <c r="AB452" s="3">
        <f t="shared" si="79"/>
        <v>8.4871839785134089</v>
      </c>
      <c r="AC452" s="3">
        <f t="shared" si="83"/>
        <v>14101.369999062912</v>
      </c>
      <c r="AD452" s="3">
        <f t="shared" si="83"/>
        <v>881.00659776959913</v>
      </c>
    </row>
    <row r="453" spans="2:30" x14ac:dyDescent="0.2">
      <c r="B453" s="8" t="s">
        <v>53</v>
      </c>
      <c r="C453" s="7">
        <v>2000</v>
      </c>
      <c r="D453" s="8" t="s">
        <v>28</v>
      </c>
      <c r="E453" s="7" t="s">
        <v>46</v>
      </c>
      <c r="F453" s="8" t="s">
        <v>35</v>
      </c>
      <c r="G453" s="7" t="s">
        <v>52</v>
      </c>
      <c r="H453" s="8" t="s">
        <v>28</v>
      </c>
      <c r="I453" s="7" t="s">
        <v>28</v>
      </c>
      <c r="J453" s="8" t="s">
        <v>28</v>
      </c>
      <c r="K453" s="7" t="s">
        <v>37</v>
      </c>
      <c r="L453" s="8" t="s">
        <v>42</v>
      </c>
      <c r="M453" s="7" t="s">
        <v>28</v>
      </c>
      <c r="N453" s="8">
        <v>0.22897739810105106</v>
      </c>
      <c r="O453" s="7">
        <v>0</v>
      </c>
      <c r="P453" s="8">
        <f t="shared" ref="P453:P516" si="84">O453/3</f>
        <v>0</v>
      </c>
      <c r="Q453" s="7">
        <v>2.5</v>
      </c>
      <c r="R453" s="8">
        <f t="shared" ref="R453:R516" si="85">1-(P453/Q453)</f>
        <v>1</v>
      </c>
      <c r="S453" s="7" t="s">
        <v>29</v>
      </c>
      <c r="T453" s="8" t="str">
        <f t="shared" ref="T453:T516" si="86">IF(AND(R453&lt;0.5,R453&gt;-0.5),"Yes","No")</f>
        <v>No</v>
      </c>
      <c r="U453" s="7">
        <f t="shared" ref="U453:U516" si="87">IF(ISERR(P453/(N453/1000)),0,P453/(N453/1000))</f>
        <v>0</v>
      </c>
      <c r="V453" s="8">
        <f t="shared" ref="V453:V516" si="88">IF(U453&lt;=12,1,IF(U453&lt;25,2,IF(U453&lt;50,3,IF(U453&lt;100,4,5))))</f>
        <v>1</v>
      </c>
      <c r="W453" s="7">
        <f t="shared" ref="W453:W516" si="89">RANK(U453,U$5:U$10000)</f>
        <v>549</v>
      </c>
      <c r="Z453" s="3">
        <v>449</v>
      </c>
      <c r="AA453" s="3">
        <f t="shared" si="78"/>
        <v>74.015495292412851</v>
      </c>
      <c r="AB453" s="3">
        <f t="shared" si="79"/>
        <v>1.1070239971974012</v>
      </c>
      <c r="AC453" s="3">
        <f t="shared" si="83"/>
        <v>14175.385494355325</v>
      </c>
      <c r="AD453" s="3">
        <f t="shared" si="83"/>
        <v>882.11362176679654</v>
      </c>
    </row>
    <row r="454" spans="2:30" x14ac:dyDescent="0.2">
      <c r="B454" s="8" t="s">
        <v>53</v>
      </c>
      <c r="C454" s="7">
        <v>2000</v>
      </c>
      <c r="D454" s="8" t="s">
        <v>28</v>
      </c>
      <c r="E454" s="7" t="s">
        <v>43</v>
      </c>
      <c r="F454" s="8" t="s">
        <v>35</v>
      </c>
      <c r="G454" s="7" t="s">
        <v>52</v>
      </c>
      <c r="H454" s="8" t="s">
        <v>28</v>
      </c>
      <c r="I454" s="7" t="s">
        <v>28</v>
      </c>
      <c r="J454" s="8" t="s">
        <v>28</v>
      </c>
      <c r="K454" s="7" t="s">
        <v>37</v>
      </c>
      <c r="L454" s="8" t="s">
        <v>42</v>
      </c>
      <c r="M454" s="7" t="s">
        <v>28</v>
      </c>
      <c r="N454" s="8">
        <v>1.7428339488960767</v>
      </c>
      <c r="O454" s="7">
        <v>0</v>
      </c>
      <c r="P454" s="8">
        <f t="shared" si="84"/>
        <v>0</v>
      </c>
      <c r="Q454" s="7">
        <v>2.5</v>
      </c>
      <c r="R454" s="8">
        <f t="shared" si="85"/>
        <v>1</v>
      </c>
      <c r="S454" s="7" t="s">
        <v>29</v>
      </c>
      <c r="T454" s="8" t="str">
        <f t="shared" si="86"/>
        <v>No</v>
      </c>
      <c r="U454" s="7">
        <f t="shared" si="87"/>
        <v>0</v>
      </c>
      <c r="V454" s="8">
        <f t="shared" si="88"/>
        <v>1</v>
      </c>
      <c r="W454" s="7">
        <f t="shared" si="89"/>
        <v>549</v>
      </c>
      <c r="Z454" s="3">
        <v>450</v>
      </c>
      <c r="AA454" s="3">
        <f t="shared" si="78"/>
        <v>359.84670137219348</v>
      </c>
      <c r="AB454" s="3">
        <f t="shared" si="79"/>
        <v>5.3506159864541054</v>
      </c>
      <c r="AC454" s="3">
        <f t="shared" si="83"/>
        <v>14535.232195727518</v>
      </c>
      <c r="AD454" s="3">
        <f t="shared" si="83"/>
        <v>887.4642377532507</v>
      </c>
    </row>
    <row r="455" spans="2:30" x14ac:dyDescent="0.2">
      <c r="B455" s="8" t="s">
        <v>53</v>
      </c>
      <c r="C455" s="7">
        <v>2020</v>
      </c>
      <c r="D455" s="8" t="s">
        <v>28</v>
      </c>
      <c r="E455" s="7" t="s">
        <v>39</v>
      </c>
      <c r="F455" s="8" t="s">
        <v>35</v>
      </c>
      <c r="G455" s="7" t="s">
        <v>52</v>
      </c>
      <c r="H455" s="8" t="s">
        <v>28</v>
      </c>
      <c r="I455" s="7" t="s">
        <v>28</v>
      </c>
      <c r="J455" s="8" t="s">
        <v>28</v>
      </c>
      <c r="K455" s="7" t="s">
        <v>37</v>
      </c>
      <c r="L455" s="8" t="s">
        <v>42</v>
      </c>
      <c r="M455" s="7" t="s">
        <v>28</v>
      </c>
      <c r="N455" s="8">
        <v>6.6308933948479948E-2</v>
      </c>
      <c r="O455" s="7">
        <v>0</v>
      </c>
      <c r="P455" s="8">
        <f t="shared" si="84"/>
        <v>0</v>
      </c>
      <c r="Q455" s="7">
        <v>2.5</v>
      </c>
      <c r="R455" s="8">
        <f t="shared" si="85"/>
        <v>1</v>
      </c>
      <c r="S455" s="7" t="s">
        <v>29</v>
      </c>
      <c r="T455" s="8" t="str">
        <f t="shared" si="86"/>
        <v>No</v>
      </c>
      <c r="U455" s="7">
        <f t="shared" si="87"/>
        <v>0</v>
      </c>
      <c r="V455" s="8">
        <f t="shared" si="88"/>
        <v>1</v>
      </c>
      <c r="W455" s="7">
        <f t="shared" si="89"/>
        <v>549</v>
      </c>
      <c r="Z455" s="3">
        <v>451</v>
      </c>
      <c r="AA455" s="3">
        <f t="shared" ref="AA455:AA518" si="90">SUMIF(W:W,Z455,N:N)</f>
        <v>223.80024219134035</v>
      </c>
      <c r="AB455" s="3">
        <f t="shared" ref="AB455:AB518" si="91">SUMIF(W:W,Z455,P:P)</f>
        <v>3.3210719915922038</v>
      </c>
      <c r="AC455" s="3">
        <f t="shared" ref="AC455:AD470" si="92">AC454+AA455</f>
        <v>14759.032437918859</v>
      </c>
      <c r="AD455" s="3">
        <f t="shared" si="92"/>
        <v>890.78530974484295</v>
      </c>
    </row>
    <row r="456" spans="2:30" x14ac:dyDescent="0.2">
      <c r="B456" s="8" t="s">
        <v>53</v>
      </c>
      <c r="C456" s="7">
        <v>1800</v>
      </c>
      <c r="D456" s="8" t="s">
        <v>28</v>
      </c>
      <c r="E456" s="7" t="s">
        <v>39</v>
      </c>
      <c r="F456" s="8" t="s">
        <v>35</v>
      </c>
      <c r="G456" s="7" t="s">
        <v>52</v>
      </c>
      <c r="H456" s="8" t="s">
        <v>28</v>
      </c>
      <c r="I456" s="7" t="s">
        <v>28</v>
      </c>
      <c r="J456" s="8" t="s">
        <v>28</v>
      </c>
      <c r="K456" s="7" t="s">
        <v>37</v>
      </c>
      <c r="L456" s="8" t="s">
        <v>44</v>
      </c>
      <c r="M456" s="7" t="s">
        <v>28</v>
      </c>
      <c r="N456" s="8">
        <v>2.8985379332771797</v>
      </c>
      <c r="O456" s="7">
        <v>0</v>
      </c>
      <c r="P456" s="8">
        <f t="shared" si="84"/>
        <v>0</v>
      </c>
      <c r="Q456" s="7">
        <v>2.5</v>
      </c>
      <c r="R456" s="8">
        <f t="shared" si="85"/>
        <v>1</v>
      </c>
      <c r="S456" s="7" t="s">
        <v>29</v>
      </c>
      <c r="T456" s="8" t="str">
        <f t="shared" si="86"/>
        <v>No</v>
      </c>
      <c r="U456" s="7">
        <f t="shared" si="87"/>
        <v>0</v>
      </c>
      <c r="V456" s="8">
        <f t="shared" si="88"/>
        <v>1</v>
      </c>
      <c r="W456" s="7">
        <f t="shared" si="89"/>
        <v>549</v>
      </c>
      <c r="Z456" s="3">
        <v>452</v>
      </c>
      <c r="AA456" s="3">
        <f t="shared" si="90"/>
        <v>112.27731135056517</v>
      </c>
      <c r="AB456" s="3">
        <f t="shared" si="91"/>
        <v>1.6605359957961019</v>
      </c>
      <c r="AC456" s="3">
        <f t="shared" si="92"/>
        <v>14871.309749269423</v>
      </c>
      <c r="AD456" s="3">
        <f t="shared" si="92"/>
        <v>892.44584574063902</v>
      </c>
    </row>
    <row r="457" spans="2:30" x14ac:dyDescent="0.2">
      <c r="B457" s="8" t="s">
        <v>53</v>
      </c>
      <c r="C457" s="7">
        <v>1800</v>
      </c>
      <c r="D457" s="8" t="s">
        <v>28</v>
      </c>
      <c r="E457" s="7" t="s">
        <v>34</v>
      </c>
      <c r="F457" s="8" t="s">
        <v>35</v>
      </c>
      <c r="G457" s="7" t="s">
        <v>52</v>
      </c>
      <c r="H457" s="8" t="s">
        <v>28</v>
      </c>
      <c r="I457" s="7" t="s">
        <v>28</v>
      </c>
      <c r="J457" s="8" t="s">
        <v>28</v>
      </c>
      <c r="K457" s="7" t="s">
        <v>37</v>
      </c>
      <c r="L457" s="8" t="s">
        <v>44</v>
      </c>
      <c r="M457" s="7" t="s">
        <v>28</v>
      </c>
      <c r="N457" s="8">
        <v>1.0461744817493065E-2</v>
      </c>
      <c r="O457" s="7">
        <v>0</v>
      </c>
      <c r="P457" s="8">
        <f t="shared" si="84"/>
        <v>0</v>
      </c>
      <c r="Q457" s="7">
        <v>2.5</v>
      </c>
      <c r="R457" s="8">
        <f t="shared" si="85"/>
        <v>1</v>
      </c>
      <c r="S457" s="7" t="s">
        <v>29</v>
      </c>
      <c r="T457" s="8" t="str">
        <f t="shared" si="86"/>
        <v>No</v>
      </c>
      <c r="U457" s="7">
        <f t="shared" si="87"/>
        <v>0</v>
      </c>
      <c r="V457" s="8">
        <f t="shared" si="88"/>
        <v>1</v>
      </c>
      <c r="W457" s="7">
        <f t="shared" si="89"/>
        <v>549</v>
      </c>
      <c r="Z457" s="3">
        <v>453</v>
      </c>
      <c r="AA457" s="3">
        <f t="shared" si="90"/>
        <v>678.75645319540058</v>
      </c>
      <c r="AB457" s="3">
        <f t="shared" si="91"/>
        <v>9.9632159747766114</v>
      </c>
      <c r="AC457" s="3">
        <f t="shared" si="92"/>
        <v>15550.066202464825</v>
      </c>
      <c r="AD457" s="3">
        <f t="shared" si="92"/>
        <v>902.40906171541565</v>
      </c>
    </row>
    <row r="458" spans="2:30" x14ac:dyDescent="0.2">
      <c r="B458" s="8" t="s">
        <v>53</v>
      </c>
      <c r="C458" s="7">
        <v>1800</v>
      </c>
      <c r="D458" s="8" t="s">
        <v>28</v>
      </c>
      <c r="E458" s="7" t="s">
        <v>43</v>
      </c>
      <c r="F458" s="8" t="s">
        <v>35</v>
      </c>
      <c r="G458" s="7" t="s">
        <v>52</v>
      </c>
      <c r="H458" s="8" t="s">
        <v>28</v>
      </c>
      <c r="I458" s="7" t="s">
        <v>28</v>
      </c>
      <c r="J458" s="8" t="s">
        <v>28</v>
      </c>
      <c r="K458" s="7" t="s">
        <v>37</v>
      </c>
      <c r="L458" s="8" t="s">
        <v>44</v>
      </c>
      <c r="M458" s="7" t="s">
        <v>28</v>
      </c>
      <c r="N458" s="8">
        <v>0.2233958798482977</v>
      </c>
      <c r="O458" s="7">
        <v>0</v>
      </c>
      <c r="P458" s="8">
        <f t="shared" si="84"/>
        <v>0</v>
      </c>
      <c r="Q458" s="7">
        <v>2.5</v>
      </c>
      <c r="R458" s="8">
        <f t="shared" si="85"/>
        <v>1</v>
      </c>
      <c r="S458" s="7" t="s">
        <v>29</v>
      </c>
      <c r="T458" s="8" t="str">
        <f t="shared" si="86"/>
        <v>No</v>
      </c>
      <c r="U458" s="7">
        <f t="shared" si="87"/>
        <v>0</v>
      </c>
      <c r="V458" s="8">
        <f t="shared" si="88"/>
        <v>1</v>
      </c>
      <c r="W458" s="7">
        <f t="shared" si="89"/>
        <v>549</v>
      </c>
      <c r="Z458" s="3">
        <v>454</v>
      </c>
      <c r="AA458" s="3">
        <f t="shared" si="90"/>
        <v>239.0561849466641</v>
      </c>
      <c r="AB458" s="3">
        <f t="shared" si="91"/>
        <v>3.5055759911251041</v>
      </c>
      <c r="AC458" s="3">
        <f t="shared" si="92"/>
        <v>15789.122387411489</v>
      </c>
      <c r="AD458" s="3">
        <f t="shared" si="92"/>
        <v>905.9146377065407</v>
      </c>
    </row>
    <row r="459" spans="2:30" x14ac:dyDescent="0.2">
      <c r="B459" s="8" t="s">
        <v>53</v>
      </c>
      <c r="C459" s="7">
        <v>1850</v>
      </c>
      <c r="D459" s="8" t="s">
        <v>28</v>
      </c>
      <c r="E459" s="7" t="s">
        <v>39</v>
      </c>
      <c r="F459" s="8" t="s">
        <v>35</v>
      </c>
      <c r="G459" s="7" t="s">
        <v>52</v>
      </c>
      <c r="H459" s="8" t="s">
        <v>28</v>
      </c>
      <c r="I459" s="7" t="s">
        <v>28</v>
      </c>
      <c r="J459" s="8" t="s">
        <v>28</v>
      </c>
      <c r="K459" s="7" t="s">
        <v>37</v>
      </c>
      <c r="L459" s="8" t="s">
        <v>44</v>
      </c>
      <c r="M459" s="7" t="s">
        <v>28</v>
      </c>
      <c r="N459" s="8">
        <v>27.647217958518514</v>
      </c>
      <c r="O459" s="7">
        <v>0</v>
      </c>
      <c r="P459" s="8">
        <f t="shared" si="84"/>
        <v>0</v>
      </c>
      <c r="Q459" s="7">
        <v>2.5</v>
      </c>
      <c r="R459" s="8">
        <f t="shared" si="85"/>
        <v>1</v>
      </c>
      <c r="S459" s="7" t="s">
        <v>29</v>
      </c>
      <c r="T459" s="8" t="str">
        <f t="shared" si="86"/>
        <v>No</v>
      </c>
      <c r="U459" s="7">
        <f t="shared" si="87"/>
        <v>0</v>
      </c>
      <c r="V459" s="8">
        <f t="shared" si="88"/>
        <v>1</v>
      </c>
      <c r="W459" s="7">
        <f t="shared" si="89"/>
        <v>549</v>
      </c>
      <c r="Z459" s="3">
        <v>455</v>
      </c>
      <c r="AA459" s="3">
        <f t="shared" si="90"/>
        <v>567.19224391978048</v>
      </c>
      <c r="AB459" s="3">
        <f t="shared" si="91"/>
        <v>7.7491679803818068</v>
      </c>
      <c r="AC459" s="3">
        <f t="shared" si="92"/>
        <v>16356.31463133127</v>
      </c>
      <c r="AD459" s="3">
        <f t="shared" si="92"/>
        <v>913.6638056869225</v>
      </c>
    </row>
    <row r="460" spans="2:30" x14ac:dyDescent="0.2">
      <c r="B460" s="8" t="s">
        <v>53</v>
      </c>
      <c r="C460" s="7">
        <v>1850</v>
      </c>
      <c r="D460" s="8" t="s">
        <v>28</v>
      </c>
      <c r="E460" s="7" t="s">
        <v>34</v>
      </c>
      <c r="F460" s="8" t="s">
        <v>35</v>
      </c>
      <c r="G460" s="7" t="s">
        <v>52</v>
      </c>
      <c r="H460" s="8" t="s">
        <v>28</v>
      </c>
      <c r="I460" s="7" t="s">
        <v>28</v>
      </c>
      <c r="J460" s="8" t="s">
        <v>28</v>
      </c>
      <c r="K460" s="7" t="s">
        <v>37</v>
      </c>
      <c r="L460" s="8" t="s">
        <v>44</v>
      </c>
      <c r="M460" s="7" t="s">
        <v>28</v>
      </c>
      <c r="N460" s="8">
        <v>0.27232903251391971</v>
      </c>
      <c r="O460" s="7">
        <v>0</v>
      </c>
      <c r="P460" s="8">
        <f t="shared" si="84"/>
        <v>0</v>
      </c>
      <c r="Q460" s="7">
        <v>2.5</v>
      </c>
      <c r="R460" s="8">
        <f t="shared" si="85"/>
        <v>1</v>
      </c>
      <c r="S460" s="7" t="s">
        <v>29</v>
      </c>
      <c r="T460" s="8" t="str">
        <f t="shared" si="86"/>
        <v>No</v>
      </c>
      <c r="U460" s="7">
        <f t="shared" si="87"/>
        <v>0</v>
      </c>
      <c r="V460" s="8">
        <f t="shared" si="88"/>
        <v>1</v>
      </c>
      <c r="W460" s="7">
        <f t="shared" si="89"/>
        <v>549</v>
      </c>
      <c r="Z460" s="3">
        <v>456</v>
      </c>
      <c r="AA460" s="3">
        <f t="shared" si="90"/>
        <v>615.88885450229645</v>
      </c>
      <c r="AB460" s="3">
        <f t="shared" si="91"/>
        <v>8.1181759794476083</v>
      </c>
      <c r="AC460" s="3">
        <f t="shared" si="92"/>
        <v>16972.203485833568</v>
      </c>
      <c r="AD460" s="3">
        <f t="shared" si="92"/>
        <v>921.78198166637014</v>
      </c>
    </row>
    <row r="461" spans="2:30" x14ac:dyDescent="0.2">
      <c r="B461" s="8" t="s">
        <v>53</v>
      </c>
      <c r="C461" s="7">
        <v>1850</v>
      </c>
      <c r="D461" s="8" t="s">
        <v>28</v>
      </c>
      <c r="E461" s="7" t="s">
        <v>46</v>
      </c>
      <c r="F461" s="8" t="s">
        <v>35</v>
      </c>
      <c r="G461" s="7" t="s">
        <v>52</v>
      </c>
      <c r="H461" s="8" t="s">
        <v>28</v>
      </c>
      <c r="I461" s="7" t="s">
        <v>28</v>
      </c>
      <c r="J461" s="8" t="s">
        <v>28</v>
      </c>
      <c r="K461" s="7" t="s">
        <v>37</v>
      </c>
      <c r="L461" s="8" t="s">
        <v>44</v>
      </c>
      <c r="M461" s="7" t="s">
        <v>28</v>
      </c>
      <c r="N461" s="8">
        <v>0.31365763202745917</v>
      </c>
      <c r="O461" s="7">
        <v>0</v>
      </c>
      <c r="P461" s="8">
        <f t="shared" si="84"/>
        <v>0</v>
      </c>
      <c r="Q461" s="7">
        <v>2.5</v>
      </c>
      <c r="R461" s="8">
        <f t="shared" si="85"/>
        <v>1</v>
      </c>
      <c r="S461" s="7" t="s">
        <v>29</v>
      </c>
      <c r="T461" s="8" t="str">
        <f t="shared" si="86"/>
        <v>No</v>
      </c>
      <c r="U461" s="7">
        <f t="shared" si="87"/>
        <v>0</v>
      </c>
      <c r="V461" s="8">
        <f t="shared" si="88"/>
        <v>1</v>
      </c>
      <c r="W461" s="7">
        <f t="shared" si="89"/>
        <v>549</v>
      </c>
      <c r="Z461" s="3">
        <v>457</v>
      </c>
      <c r="AA461" s="3">
        <f t="shared" si="90"/>
        <v>283.92210853599539</v>
      </c>
      <c r="AB461" s="3">
        <f t="shared" si="91"/>
        <v>3.6900799906580044</v>
      </c>
      <c r="AC461" s="3">
        <f t="shared" si="92"/>
        <v>17256.125594369565</v>
      </c>
      <c r="AD461" s="3">
        <f t="shared" si="92"/>
        <v>925.47206165702812</v>
      </c>
    </row>
    <row r="462" spans="2:30" x14ac:dyDescent="0.2">
      <c r="B462" s="8" t="s">
        <v>53</v>
      </c>
      <c r="C462" s="7">
        <v>1850</v>
      </c>
      <c r="D462" s="8" t="s">
        <v>28</v>
      </c>
      <c r="E462" s="7" t="s">
        <v>43</v>
      </c>
      <c r="F462" s="8" t="s">
        <v>35</v>
      </c>
      <c r="G462" s="7" t="s">
        <v>52</v>
      </c>
      <c r="H462" s="8" t="s">
        <v>28</v>
      </c>
      <c r="I462" s="7" t="s">
        <v>28</v>
      </c>
      <c r="J462" s="8" t="s">
        <v>28</v>
      </c>
      <c r="K462" s="7" t="s">
        <v>37</v>
      </c>
      <c r="L462" s="8" t="s">
        <v>44</v>
      </c>
      <c r="M462" s="7" t="s">
        <v>28</v>
      </c>
      <c r="N462" s="8">
        <v>2.895421542481234</v>
      </c>
      <c r="O462" s="7">
        <v>0</v>
      </c>
      <c r="P462" s="8">
        <f t="shared" si="84"/>
        <v>0</v>
      </c>
      <c r="Q462" s="7">
        <v>2.5</v>
      </c>
      <c r="R462" s="8">
        <f t="shared" si="85"/>
        <v>1</v>
      </c>
      <c r="S462" s="7" t="s">
        <v>29</v>
      </c>
      <c r="T462" s="8" t="str">
        <f t="shared" si="86"/>
        <v>No</v>
      </c>
      <c r="U462" s="7">
        <f t="shared" si="87"/>
        <v>0</v>
      </c>
      <c r="V462" s="8">
        <f t="shared" si="88"/>
        <v>1</v>
      </c>
      <c r="W462" s="7">
        <f t="shared" si="89"/>
        <v>549</v>
      </c>
      <c r="Z462" s="3">
        <v>458</v>
      </c>
      <c r="AA462" s="3">
        <f t="shared" si="90"/>
        <v>101.07323480334939</v>
      </c>
      <c r="AB462" s="3">
        <f t="shared" si="91"/>
        <v>1.2915279967303013</v>
      </c>
      <c r="AC462" s="3">
        <f t="shared" si="92"/>
        <v>17357.198829172914</v>
      </c>
      <c r="AD462" s="3">
        <f t="shared" si="92"/>
        <v>926.76358965375846</v>
      </c>
    </row>
    <row r="463" spans="2:30" x14ac:dyDescent="0.2">
      <c r="B463" s="8" t="s">
        <v>53</v>
      </c>
      <c r="C463" s="7">
        <v>1860</v>
      </c>
      <c r="D463" s="8" t="s">
        <v>28</v>
      </c>
      <c r="E463" s="7" t="s">
        <v>39</v>
      </c>
      <c r="F463" s="8" t="s">
        <v>35</v>
      </c>
      <c r="G463" s="7" t="s">
        <v>52</v>
      </c>
      <c r="H463" s="8" t="s">
        <v>28</v>
      </c>
      <c r="I463" s="7" t="s">
        <v>28</v>
      </c>
      <c r="J463" s="8" t="s">
        <v>28</v>
      </c>
      <c r="K463" s="7" t="s">
        <v>37</v>
      </c>
      <c r="L463" s="8" t="s">
        <v>44</v>
      </c>
      <c r="M463" s="7" t="s">
        <v>28</v>
      </c>
      <c r="N463" s="8">
        <v>0.10426648974201004</v>
      </c>
      <c r="O463" s="7">
        <v>0</v>
      </c>
      <c r="P463" s="8">
        <f t="shared" si="84"/>
        <v>0</v>
      </c>
      <c r="Q463" s="7">
        <v>2.5</v>
      </c>
      <c r="R463" s="8">
        <f t="shared" si="85"/>
        <v>1</v>
      </c>
      <c r="S463" s="7" t="s">
        <v>29</v>
      </c>
      <c r="T463" s="8" t="str">
        <f t="shared" si="86"/>
        <v>No</v>
      </c>
      <c r="U463" s="7">
        <f t="shared" si="87"/>
        <v>0</v>
      </c>
      <c r="V463" s="8">
        <f t="shared" si="88"/>
        <v>1</v>
      </c>
      <c r="W463" s="7">
        <f t="shared" si="89"/>
        <v>549</v>
      </c>
      <c r="Z463" s="3">
        <v>459</v>
      </c>
      <c r="AA463" s="3">
        <f t="shared" si="90"/>
        <v>14.472964538837742</v>
      </c>
      <c r="AB463" s="3">
        <f t="shared" si="91"/>
        <v>0.18450399953290017</v>
      </c>
      <c r="AC463" s="3">
        <f t="shared" si="92"/>
        <v>17371.67179371175</v>
      </c>
      <c r="AD463" s="3">
        <f t="shared" si="92"/>
        <v>926.94809365329138</v>
      </c>
    </row>
    <row r="464" spans="2:30" x14ac:dyDescent="0.2">
      <c r="B464" s="8" t="s">
        <v>53</v>
      </c>
      <c r="C464" s="7">
        <v>1870</v>
      </c>
      <c r="D464" s="8" t="s">
        <v>28</v>
      </c>
      <c r="E464" s="7" t="s">
        <v>39</v>
      </c>
      <c r="F464" s="8" t="s">
        <v>35</v>
      </c>
      <c r="G464" s="7" t="s">
        <v>52</v>
      </c>
      <c r="H464" s="8" t="s">
        <v>28</v>
      </c>
      <c r="I464" s="7" t="s">
        <v>28</v>
      </c>
      <c r="J464" s="8" t="s">
        <v>28</v>
      </c>
      <c r="K464" s="7" t="s">
        <v>37</v>
      </c>
      <c r="L464" s="8" t="s">
        <v>44</v>
      </c>
      <c r="M464" s="7" t="s">
        <v>28</v>
      </c>
      <c r="N464" s="8">
        <v>8.2207367474679854E-2</v>
      </c>
      <c r="O464" s="7">
        <v>0</v>
      </c>
      <c r="P464" s="8">
        <f t="shared" si="84"/>
        <v>0</v>
      </c>
      <c r="Q464" s="7">
        <v>2.5</v>
      </c>
      <c r="R464" s="8">
        <f t="shared" si="85"/>
        <v>1</v>
      </c>
      <c r="S464" s="7" t="s">
        <v>29</v>
      </c>
      <c r="T464" s="8" t="str">
        <f t="shared" si="86"/>
        <v>No</v>
      </c>
      <c r="U464" s="7">
        <f t="shared" si="87"/>
        <v>0</v>
      </c>
      <c r="V464" s="8">
        <f t="shared" si="88"/>
        <v>1</v>
      </c>
      <c r="W464" s="7">
        <f t="shared" si="89"/>
        <v>549</v>
      </c>
      <c r="Z464" s="3">
        <v>460</v>
      </c>
      <c r="AA464" s="3">
        <f t="shared" si="90"/>
        <v>58.43266064980822</v>
      </c>
      <c r="AB464" s="3">
        <f t="shared" si="91"/>
        <v>0.73801599813160068</v>
      </c>
      <c r="AC464" s="3">
        <f t="shared" si="92"/>
        <v>17430.104454361557</v>
      </c>
      <c r="AD464" s="3">
        <f t="shared" si="92"/>
        <v>927.68610965142295</v>
      </c>
    </row>
    <row r="465" spans="2:30" x14ac:dyDescent="0.2">
      <c r="B465" s="8" t="s">
        <v>53</v>
      </c>
      <c r="C465" s="7">
        <v>1880</v>
      </c>
      <c r="D465" s="8" t="s">
        <v>28</v>
      </c>
      <c r="E465" s="7" t="s">
        <v>39</v>
      </c>
      <c r="F465" s="8" t="s">
        <v>35</v>
      </c>
      <c r="G465" s="7" t="s">
        <v>52</v>
      </c>
      <c r="H465" s="8" t="s">
        <v>28</v>
      </c>
      <c r="I465" s="7" t="s">
        <v>28</v>
      </c>
      <c r="J465" s="8" t="s">
        <v>28</v>
      </c>
      <c r="K465" s="7" t="s">
        <v>37</v>
      </c>
      <c r="L465" s="8" t="s">
        <v>44</v>
      </c>
      <c r="M465" s="7" t="s">
        <v>28</v>
      </c>
      <c r="N465" s="8">
        <v>3.3915153366386688E-2</v>
      </c>
      <c r="O465" s="7">
        <v>0</v>
      </c>
      <c r="P465" s="8">
        <f t="shared" si="84"/>
        <v>0</v>
      </c>
      <c r="Q465" s="7">
        <v>2.5</v>
      </c>
      <c r="R465" s="8">
        <f t="shared" si="85"/>
        <v>1</v>
      </c>
      <c r="S465" s="7" t="s">
        <v>29</v>
      </c>
      <c r="T465" s="8" t="str">
        <f t="shared" si="86"/>
        <v>No</v>
      </c>
      <c r="U465" s="7">
        <f t="shared" si="87"/>
        <v>0</v>
      </c>
      <c r="V465" s="8">
        <f t="shared" si="88"/>
        <v>1</v>
      </c>
      <c r="W465" s="7">
        <f t="shared" si="89"/>
        <v>549</v>
      </c>
      <c r="Z465" s="3">
        <v>461</v>
      </c>
      <c r="AA465" s="3">
        <f t="shared" si="90"/>
        <v>58.554578157477827</v>
      </c>
      <c r="AB465" s="3">
        <f t="shared" si="91"/>
        <v>0.73801599813160068</v>
      </c>
      <c r="AC465" s="3">
        <f t="shared" si="92"/>
        <v>17488.659032519034</v>
      </c>
      <c r="AD465" s="3">
        <f t="shared" si="92"/>
        <v>928.42412564955453</v>
      </c>
    </row>
    <row r="466" spans="2:30" x14ac:dyDescent="0.2">
      <c r="B466" s="8" t="s">
        <v>53</v>
      </c>
      <c r="C466" s="7">
        <v>1890</v>
      </c>
      <c r="D466" s="8" t="s">
        <v>28</v>
      </c>
      <c r="E466" s="7" t="s">
        <v>39</v>
      </c>
      <c r="F466" s="8" t="s">
        <v>35</v>
      </c>
      <c r="G466" s="7" t="s">
        <v>52</v>
      </c>
      <c r="H466" s="8" t="s">
        <v>28</v>
      </c>
      <c r="I466" s="7" t="s">
        <v>28</v>
      </c>
      <c r="J466" s="8" t="s">
        <v>28</v>
      </c>
      <c r="K466" s="7" t="s">
        <v>37</v>
      </c>
      <c r="L466" s="8" t="s">
        <v>44</v>
      </c>
      <c r="M466" s="7" t="s">
        <v>28</v>
      </c>
      <c r="N466" s="8">
        <v>6.0091510906540885E-2</v>
      </c>
      <c r="O466" s="7">
        <v>0</v>
      </c>
      <c r="P466" s="8">
        <f t="shared" si="84"/>
        <v>0</v>
      </c>
      <c r="Q466" s="7">
        <v>2.5</v>
      </c>
      <c r="R466" s="8">
        <f t="shared" si="85"/>
        <v>1</v>
      </c>
      <c r="S466" s="7" t="s">
        <v>29</v>
      </c>
      <c r="T466" s="8" t="str">
        <f t="shared" si="86"/>
        <v>No</v>
      </c>
      <c r="U466" s="7">
        <f t="shared" si="87"/>
        <v>0</v>
      </c>
      <c r="V466" s="8">
        <f t="shared" si="88"/>
        <v>1</v>
      </c>
      <c r="W466" s="7">
        <f t="shared" si="89"/>
        <v>549</v>
      </c>
      <c r="Z466" s="3">
        <v>462</v>
      </c>
      <c r="AA466" s="3">
        <f t="shared" si="90"/>
        <v>678.61677807473882</v>
      </c>
      <c r="AB466" s="3">
        <f t="shared" si="91"/>
        <v>8.3026799789805086</v>
      </c>
      <c r="AC466" s="3">
        <f t="shared" si="92"/>
        <v>18167.275810593772</v>
      </c>
      <c r="AD466" s="3">
        <f t="shared" si="92"/>
        <v>936.72680562853509</v>
      </c>
    </row>
    <row r="467" spans="2:30" x14ac:dyDescent="0.2">
      <c r="B467" s="8" t="s">
        <v>53</v>
      </c>
      <c r="C467" s="7">
        <v>1900</v>
      </c>
      <c r="D467" s="8" t="s">
        <v>28</v>
      </c>
      <c r="E467" s="7" t="s">
        <v>39</v>
      </c>
      <c r="F467" s="8" t="s">
        <v>35</v>
      </c>
      <c r="G467" s="7" t="s">
        <v>52</v>
      </c>
      <c r="H467" s="8" t="s">
        <v>28</v>
      </c>
      <c r="I467" s="7" t="s">
        <v>28</v>
      </c>
      <c r="J467" s="8" t="s">
        <v>28</v>
      </c>
      <c r="K467" s="7" t="s">
        <v>37</v>
      </c>
      <c r="L467" s="8" t="s">
        <v>44</v>
      </c>
      <c r="M467" s="7" t="s">
        <v>28</v>
      </c>
      <c r="N467" s="8">
        <v>0.81448937558812562</v>
      </c>
      <c r="O467" s="7">
        <v>0</v>
      </c>
      <c r="P467" s="8">
        <f t="shared" si="84"/>
        <v>0</v>
      </c>
      <c r="Q467" s="7">
        <v>2.5</v>
      </c>
      <c r="R467" s="8">
        <f t="shared" si="85"/>
        <v>1</v>
      </c>
      <c r="S467" s="7" t="s">
        <v>29</v>
      </c>
      <c r="T467" s="8" t="str">
        <f t="shared" si="86"/>
        <v>No</v>
      </c>
      <c r="U467" s="7">
        <f t="shared" si="87"/>
        <v>0</v>
      </c>
      <c r="V467" s="8">
        <f t="shared" si="88"/>
        <v>1</v>
      </c>
      <c r="W467" s="7">
        <f t="shared" si="89"/>
        <v>549</v>
      </c>
      <c r="Z467" s="3">
        <v>463</v>
      </c>
      <c r="AA467" s="3">
        <f t="shared" si="90"/>
        <v>15.105270994719149</v>
      </c>
      <c r="AB467" s="3">
        <f t="shared" si="91"/>
        <v>0.18450399953290017</v>
      </c>
      <c r="AC467" s="3">
        <f t="shared" si="92"/>
        <v>18182.38108158849</v>
      </c>
      <c r="AD467" s="3">
        <f t="shared" si="92"/>
        <v>936.91130962806801</v>
      </c>
    </row>
    <row r="468" spans="2:30" x14ac:dyDescent="0.2">
      <c r="B468" s="8" t="s">
        <v>53</v>
      </c>
      <c r="C468" s="7">
        <v>1900</v>
      </c>
      <c r="D468" s="8" t="s">
        <v>28</v>
      </c>
      <c r="E468" s="7" t="s">
        <v>43</v>
      </c>
      <c r="F468" s="8" t="s">
        <v>35</v>
      </c>
      <c r="G468" s="7" t="s">
        <v>52</v>
      </c>
      <c r="H468" s="8" t="s">
        <v>28</v>
      </c>
      <c r="I468" s="7" t="s">
        <v>28</v>
      </c>
      <c r="J468" s="8" t="s">
        <v>28</v>
      </c>
      <c r="K468" s="7" t="s">
        <v>37</v>
      </c>
      <c r="L468" s="8" t="s">
        <v>44</v>
      </c>
      <c r="M468" s="7" t="s">
        <v>28</v>
      </c>
      <c r="N468" s="8">
        <v>0.36386457535867911</v>
      </c>
      <c r="O468" s="7">
        <v>0</v>
      </c>
      <c r="P468" s="8">
        <f t="shared" si="84"/>
        <v>0</v>
      </c>
      <c r="Q468" s="7">
        <v>2.5</v>
      </c>
      <c r="R468" s="8">
        <f t="shared" si="85"/>
        <v>1</v>
      </c>
      <c r="S468" s="7" t="s">
        <v>29</v>
      </c>
      <c r="T468" s="8" t="str">
        <f t="shared" si="86"/>
        <v>No</v>
      </c>
      <c r="U468" s="7">
        <f t="shared" si="87"/>
        <v>0</v>
      </c>
      <c r="V468" s="8">
        <f t="shared" si="88"/>
        <v>1</v>
      </c>
      <c r="W468" s="7">
        <f t="shared" si="89"/>
        <v>549</v>
      </c>
      <c r="Z468" s="3">
        <v>464</v>
      </c>
      <c r="AA468" s="3">
        <f t="shared" si="90"/>
        <v>181.27891803690619</v>
      </c>
      <c r="AB468" s="3">
        <f t="shared" si="91"/>
        <v>2.2140479943948024</v>
      </c>
      <c r="AC468" s="3">
        <f t="shared" si="92"/>
        <v>18363.659999625397</v>
      </c>
      <c r="AD468" s="3">
        <f t="shared" si="92"/>
        <v>939.12535762246284</v>
      </c>
    </row>
    <row r="469" spans="2:30" x14ac:dyDescent="0.2">
      <c r="B469" s="8" t="s">
        <v>53</v>
      </c>
      <c r="C469" s="7">
        <v>1910</v>
      </c>
      <c r="D469" s="8" t="s">
        <v>28</v>
      </c>
      <c r="E469" s="7" t="s">
        <v>39</v>
      </c>
      <c r="F469" s="8" t="s">
        <v>35</v>
      </c>
      <c r="G469" s="7" t="s">
        <v>52</v>
      </c>
      <c r="H469" s="8" t="s">
        <v>28</v>
      </c>
      <c r="I469" s="7" t="s">
        <v>28</v>
      </c>
      <c r="J469" s="8" t="s">
        <v>28</v>
      </c>
      <c r="K469" s="7" t="s">
        <v>37</v>
      </c>
      <c r="L469" s="8" t="s">
        <v>44</v>
      </c>
      <c r="M469" s="7" t="s">
        <v>28</v>
      </c>
      <c r="N469" s="8">
        <v>22.437110574130273</v>
      </c>
      <c r="O469" s="7">
        <v>0</v>
      </c>
      <c r="P469" s="8">
        <f t="shared" si="84"/>
        <v>0</v>
      </c>
      <c r="Q469" s="7">
        <v>2.5</v>
      </c>
      <c r="R469" s="8">
        <f t="shared" si="85"/>
        <v>1</v>
      </c>
      <c r="S469" s="7" t="s">
        <v>29</v>
      </c>
      <c r="T469" s="8" t="str">
        <f t="shared" si="86"/>
        <v>No</v>
      </c>
      <c r="U469" s="7">
        <f t="shared" si="87"/>
        <v>0</v>
      </c>
      <c r="V469" s="8">
        <f t="shared" si="88"/>
        <v>1</v>
      </c>
      <c r="W469" s="7">
        <f t="shared" si="89"/>
        <v>549</v>
      </c>
      <c r="Z469" s="3">
        <v>465</v>
      </c>
      <c r="AA469" s="3">
        <f t="shared" si="90"/>
        <v>106.76496122258581</v>
      </c>
      <c r="AB469" s="3">
        <f t="shared" si="91"/>
        <v>1.2915279967303013</v>
      </c>
      <c r="AC469" s="3">
        <f t="shared" si="92"/>
        <v>18470.424960847984</v>
      </c>
      <c r="AD469" s="3">
        <f t="shared" si="92"/>
        <v>940.41688561919318</v>
      </c>
    </row>
    <row r="470" spans="2:30" x14ac:dyDescent="0.2">
      <c r="B470" s="8" t="s">
        <v>53</v>
      </c>
      <c r="C470" s="7">
        <v>1910</v>
      </c>
      <c r="D470" s="8" t="s">
        <v>28</v>
      </c>
      <c r="E470" s="7" t="s">
        <v>34</v>
      </c>
      <c r="F470" s="8" t="s">
        <v>35</v>
      </c>
      <c r="G470" s="7" t="s">
        <v>52</v>
      </c>
      <c r="H470" s="8" t="s">
        <v>28</v>
      </c>
      <c r="I470" s="7" t="s">
        <v>28</v>
      </c>
      <c r="J470" s="8" t="s">
        <v>28</v>
      </c>
      <c r="K470" s="7" t="s">
        <v>37</v>
      </c>
      <c r="L470" s="8" t="s">
        <v>44</v>
      </c>
      <c r="M470" s="7" t="s">
        <v>28</v>
      </c>
      <c r="N470" s="8">
        <v>0.26463517215249555</v>
      </c>
      <c r="O470" s="7">
        <v>0</v>
      </c>
      <c r="P470" s="8">
        <f t="shared" si="84"/>
        <v>0</v>
      </c>
      <c r="Q470" s="7">
        <v>2.5</v>
      </c>
      <c r="R470" s="8">
        <f t="shared" si="85"/>
        <v>1</v>
      </c>
      <c r="S470" s="7" t="s">
        <v>29</v>
      </c>
      <c r="T470" s="8" t="str">
        <f t="shared" si="86"/>
        <v>No</v>
      </c>
      <c r="U470" s="7">
        <f t="shared" si="87"/>
        <v>0</v>
      </c>
      <c r="V470" s="8">
        <f t="shared" si="88"/>
        <v>1</v>
      </c>
      <c r="W470" s="7">
        <f t="shared" si="89"/>
        <v>549</v>
      </c>
      <c r="Z470" s="3">
        <v>466</v>
      </c>
      <c r="AA470" s="3">
        <f t="shared" si="90"/>
        <v>731.29333008472963</v>
      </c>
      <c r="AB470" s="3">
        <f t="shared" si="91"/>
        <v>8.6716879780463092</v>
      </c>
      <c r="AC470" s="3">
        <f t="shared" si="92"/>
        <v>19201.718290932713</v>
      </c>
      <c r="AD470" s="3">
        <f t="shared" si="92"/>
        <v>949.08857359723947</v>
      </c>
    </row>
    <row r="471" spans="2:30" x14ac:dyDescent="0.2">
      <c r="B471" s="8" t="s">
        <v>53</v>
      </c>
      <c r="C471" s="7">
        <v>1910</v>
      </c>
      <c r="D471" s="8" t="s">
        <v>28</v>
      </c>
      <c r="E471" s="7" t="s">
        <v>46</v>
      </c>
      <c r="F471" s="8" t="s">
        <v>35</v>
      </c>
      <c r="G471" s="7" t="s">
        <v>52</v>
      </c>
      <c r="H471" s="8" t="s">
        <v>28</v>
      </c>
      <c r="I471" s="7" t="s">
        <v>28</v>
      </c>
      <c r="J471" s="8" t="s">
        <v>28</v>
      </c>
      <c r="K471" s="7" t="s">
        <v>37</v>
      </c>
      <c r="L471" s="8" t="s">
        <v>44</v>
      </c>
      <c r="M471" s="7" t="s">
        <v>28</v>
      </c>
      <c r="N471" s="8">
        <v>0.21956647495716644</v>
      </c>
      <c r="O471" s="7">
        <v>0</v>
      </c>
      <c r="P471" s="8">
        <f t="shared" si="84"/>
        <v>0</v>
      </c>
      <c r="Q471" s="7">
        <v>2.5</v>
      </c>
      <c r="R471" s="8">
        <f t="shared" si="85"/>
        <v>1</v>
      </c>
      <c r="S471" s="7" t="s">
        <v>29</v>
      </c>
      <c r="T471" s="8" t="str">
        <f t="shared" si="86"/>
        <v>No</v>
      </c>
      <c r="U471" s="7">
        <f t="shared" si="87"/>
        <v>0</v>
      </c>
      <c r="V471" s="8">
        <f t="shared" si="88"/>
        <v>1</v>
      </c>
      <c r="W471" s="7">
        <f t="shared" si="89"/>
        <v>549</v>
      </c>
      <c r="Z471" s="3">
        <v>467</v>
      </c>
      <c r="AA471" s="3">
        <f t="shared" si="90"/>
        <v>548.62392355953932</v>
      </c>
      <c r="AB471" s="3">
        <f t="shared" si="91"/>
        <v>6.4576399836515073</v>
      </c>
      <c r="AC471" s="3">
        <f t="shared" ref="AC471:AD486" si="93">AC470+AA471</f>
        <v>19750.342214492252</v>
      </c>
      <c r="AD471" s="3">
        <f t="shared" si="93"/>
        <v>955.54621358089094</v>
      </c>
    </row>
    <row r="472" spans="2:30" x14ac:dyDescent="0.2">
      <c r="B472" s="8" t="s">
        <v>53</v>
      </c>
      <c r="C472" s="7">
        <v>1910</v>
      </c>
      <c r="D472" s="8" t="s">
        <v>28</v>
      </c>
      <c r="E472" s="7" t="s">
        <v>43</v>
      </c>
      <c r="F472" s="8" t="s">
        <v>35</v>
      </c>
      <c r="G472" s="7" t="s">
        <v>52</v>
      </c>
      <c r="H472" s="8" t="s">
        <v>28</v>
      </c>
      <c r="I472" s="7" t="s">
        <v>28</v>
      </c>
      <c r="J472" s="8" t="s">
        <v>28</v>
      </c>
      <c r="K472" s="7" t="s">
        <v>37</v>
      </c>
      <c r="L472" s="8" t="s">
        <v>44</v>
      </c>
      <c r="M472" s="7" t="s">
        <v>28</v>
      </c>
      <c r="N472" s="8">
        <v>4.3273405696774203</v>
      </c>
      <c r="O472" s="7">
        <v>0</v>
      </c>
      <c r="P472" s="8">
        <f t="shared" si="84"/>
        <v>0</v>
      </c>
      <c r="Q472" s="7">
        <v>2.5</v>
      </c>
      <c r="R472" s="8">
        <f t="shared" si="85"/>
        <v>1</v>
      </c>
      <c r="S472" s="7" t="s">
        <v>29</v>
      </c>
      <c r="T472" s="8" t="str">
        <f t="shared" si="86"/>
        <v>No</v>
      </c>
      <c r="U472" s="7">
        <f t="shared" si="87"/>
        <v>0</v>
      </c>
      <c r="V472" s="8">
        <f t="shared" si="88"/>
        <v>1</v>
      </c>
      <c r="W472" s="7">
        <f t="shared" si="89"/>
        <v>549</v>
      </c>
      <c r="Z472" s="3">
        <v>468</v>
      </c>
      <c r="AA472" s="3">
        <f t="shared" si="90"/>
        <v>147.08574936994901</v>
      </c>
      <c r="AB472" s="3">
        <f t="shared" si="91"/>
        <v>1.6605359957961019</v>
      </c>
      <c r="AC472" s="3">
        <f t="shared" si="93"/>
        <v>19897.427963862199</v>
      </c>
      <c r="AD472" s="3">
        <f t="shared" si="93"/>
        <v>957.206749576687</v>
      </c>
    </row>
    <row r="473" spans="2:30" x14ac:dyDescent="0.2">
      <c r="B473" s="8" t="s">
        <v>53</v>
      </c>
      <c r="C473" s="7">
        <v>1920</v>
      </c>
      <c r="D473" s="8" t="s">
        <v>28</v>
      </c>
      <c r="E473" s="7" t="s">
        <v>39</v>
      </c>
      <c r="F473" s="8" t="s">
        <v>35</v>
      </c>
      <c r="G473" s="7" t="s">
        <v>52</v>
      </c>
      <c r="H473" s="8" t="s">
        <v>28</v>
      </c>
      <c r="I473" s="7" t="s">
        <v>28</v>
      </c>
      <c r="J473" s="8" t="s">
        <v>28</v>
      </c>
      <c r="K473" s="7" t="s">
        <v>37</v>
      </c>
      <c r="L473" s="8" t="s">
        <v>44</v>
      </c>
      <c r="M473" s="7" t="s">
        <v>28</v>
      </c>
      <c r="N473" s="8">
        <v>2.0511198069033174</v>
      </c>
      <c r="O473" s="7">
        <v>0</v>
      </c>
      <c r="P473" s="8">
        <f t="shared" si="84"/>
        <v>0</v>
      </c>
      <c r="Q473" s="7">
        <v>2.5</v>
      </c>
      <c r="R473" s="8">
        <f t="shared" si="85"/>
        <v>1</v>
      </c>
      <c r="S473" s="7" t="s">
        <v>29</v>
      </c>
      <c r="T473" s="8" t="str">
        <f t="shared" si="86"/>
        <v>No</v>
      </c>
      <c r="U473" s="7">
        <f t="shared" si="87"/>
        <v>0</v>
      </c>
      <c r="V473" s="8">
        <f t="shared" si="88"/>
        <v>1</v>
      </c>
      <c r="W473" s="7">
        <f t="shared" si="89"/>
        <v>549</v>
      </c>
      <c r="Z473" s="3">
        <v>469</v>
      </c>
      <c r="AA473" s="3">
        <f t="shared" si="90"/>
        <v>16.499702865156124</v>
      </c>
      <c r="AB473" s="3">
        <f t="shared" si="91"/>
        <v>0.18450399953290017</v>
      </c>
      <c r="AC473" s="3">
        <f t="shared" si="93"/>
        <v>19913.927666727355</v>
      </c>
      <c r="AD473" s="3">
        <f t="shared" si="93"/>
        <v>957.39125357621992</v>
      </c>
    </row>
    <row r="474" spans="2:30" x14ac:dyDescent="0.2">
      <c r="B474" s="8" t="s">
        <v>53</v>
      </c>
      <c r="C474" s="7">
        <v>1920</v>
      </c>
      <c r="D474" s="8" t="s">
        <v>28</v>
      </c>
      <c r="E474" s="7" t="s">
        <v>34</v>
      </c>
      <c r="F474" s="8" t="s">
        <v>35</v>
      </c>
      <c r="G474" s="7" t="s">
        <v>52</v>
      </c>
      <c r="H474" s="8" t="s">
        <v>28</v>
      </c>
      <c r="I474" s="7" t="s">
        <v>28</v>
      </c>
      <c r="J474" s="8" t="s">
        <v>28</v>
      </c>
      <c r="K474" s="7" t="s">
        <v>37</v>
      </c>
      <c r="L474" s="8" t="s">
        <v>44</v>
      </c>
      <c r="M474" s="7" t="s">
        <v>28</v>
      </c>
      <c r="N474" s="8">
        <v>0.14153845153800587</v>
      </c>
      <c r="O474" s="7">
        <v>0</v>
      </c>
      <c r="P474" s="8">
        <f t="shared" si="84"/>
        <v>0</v>
      </c>
      <c r="Q474" s="7">
        <v>2.5</v>
      </c>
      <c r="R474" s="8">
        <f t="shared" si="85"/>
        <v>1</v>
      </c>
      <c r="S474" s="7" t="s">
        <v>29</v>
      </c>
      <c r="T474" s="8" t="str">
        <f t="shared" si="86"/>
        <v>No</v>
      </c>
      <c r="U474" s="7">
        <f t="shared" si="87"/>
        <v>0</v>
      </c>
      <c r="V474" s="8">
        <f t="shared" si="88"/>
        <v>1</v>
      </c>
      <c r="W474" s="7">
        <f t="shared" si="89"/>
        <v>549</v>
      </c>
      <c r="Z474" s="3">
        <v>470</v>
      </c>
      <c r="AA474" s="3">
        <f t="shared" si="90"/>
        <v>99.131251631406229</v>
      </c>
      <c r="AB474" s="3">
        <f t="shared" si="91"/>
        <v>1.1070239971974012</v>
      </c>
      <c r="AC474" s="3">
        <f t="shared" si="93"/>
        <v>20013.058918358762</v>
      </c>
      <c r="AD474" s="3">
        <f t="shared" si="93"/>
        <v>958.49827757341734</v>
      </c>
    </row>
    <row r="475" spans="2:30" x14ac:dyDescent="0.2">
      <c r="B475" s="8" t="s">
        <v>53</v>
      </c>
      <c r="C475" s="7">
        <v>1920</v>
      </c>
      <c r="D475" s="8" t="s">
        <v>28</v>
      </c>
      <c r="E475" s="7" t="s">
        <v>46</v>
      </c>
      <c r="F475" s="8" t="s">
        <v>35</v>
      </c>
      <c r="G475" s="7" t="s">
        <v>52</v>
      </c>
      <c r="H475" s="8" t="s">
        <v>28</v>
      </c>
      <c r="I475" s="7" t="s">
        <v>28</v>
      </c>
      <c r="J475" s="8" t="s">
        <v>28</v>
      </c>
      <c r="K475" s="7" t="s">
        <v>37</v>
      </c>
      <c r="L475" s="8" t="s">
        <v>44</v>
      </c>
      <c r="M475" s="7" t="s">
        <v>28</v>
      </c>
      <c r="N475" s="8">
        <v>0.29371513877841787</v>
      </c>
      <c r="O475" s="7">
        <v>0</v>
      </c>
      <c r="P475" s="8">
        <f t="shared" si="84"/>
        <v>0</v>
      </c>
      <c r="Q475" s="7">
        <v>2.5</v>
      </c>
      <c r="R475" s="8">
        <f t="shared" si="85"/>
        <v>1</v>
      </c>
      <c r="S475" s="7" t="s">
        <v>29</v>
      </c>
      <c r="T475" s="8" t="str">
        <f t="shared" si="86"/>
        <v>No</v>
      </c>
      <c r="U475" s="7">
        <f t="shared" si="87"/>
        <v>0</v>
      </c>
      <c r="V475" s="8">
        <f t="shared" si="88"/>
        <v>1</v>
      </c>
      <c r="W475" s="7">
        <f t="shared" si="89"/>
        <v>549</v>
      </c>
      <c r="Z475" s="3">
        <v>471</v>
      </c>
      <c r="AA475" s="3">
        <f t="shared" si="90"/>
        <v>100.98510981762631</v>
      </c>
      <c r="AB475" s="3">
        <f t="shared" si="91"/>
        <v>1.1070239971974012</v>
      </c>
      <c r="AC475" s="3">
        <f t="shared" si="93"/>
        <v>20114.044028176388</v>
      </c>
      <c r="AD475" s="3">
        <f t="shared" si="93"/>
        <v>959.60530157061476</v>
      </c>
    </row>
    <row r="476" spans="2:30" x14ac:dyDescent="0.2">
      <c r="B476" s="8" t="s">
        <v>53</v>
      </c>
      <c r="C476" s="7">
        <v>1920</v>
      </c>
      <c r="D476" s="8" t="s">
        <v>28</v>
      </c>
      <c r="E476" s="7" t="s">
        <v>43</v>
      </c>
      <c r="F476" s="8" t="s">
        <v>35</v>
      </c>
      <c r="G476" s="7" t="s">
        <v>52</v>
      </c>
      <c r="H476" s="8" t="s">
        <v>28</v>
      </c>
      <c r="I476" s="7" t="s">
        <v>28</v>
      </c>
      <c r="J476" s="8" t="s">
        <v>28</v>
      </c>
      <c r="K476" s="7" t="s">
        <v>37</v>
      </c>
      <c r="L476" s="8" t="s">
        <v>44</v>
      </c>
      <c r="M476" s="7" t="s">
        <v>28</v>
      </c>
      <c r="N476" s="8">
        <v>1.0135015194888888</v>
      </c>
      <c r="O476" s="7">
        <v>0</v>
      </c>
      <c r="P476" s="8">
        <f t="shared" si="84"/>
        <v>0</v>
      </c>
      <c r="Q476" s="7">
        <v>2.5</v>
      </c>
      <c r="R476" s="8">
        <f t="shared" si="85"/>
        <v>1</v>
      </c>
      <c r="S476" s="7" t="s">
        <v>29</v>
      </c>
      <c r="T476" s="8" t="str">
        <f t="shared" si="86"/>
        <v>No</v>
      </c>
      <c r="U476" s="7">
        <f t="shared" si="87"/>
        <v>0</v>
      </c>
      <c r="V476" s="8">
        <f t="shared" si="88"/>
        <v>1</v>
      </c>
      <c r="W476" s="7">
        <f t="shared" si="89"/>
        <v>549</v>
      </c>
      <c r="Z476" s="3">
        <v>472</v>
      </c>
      <c r="AA476" s="3">
        <f t="shared" si="90"/>
        <v>85.952167804175701</v>
      </c>
      <c r="AB476" s="3">
        <f t="shared" si="91"/>
        <v>0.9225199976645011</v>
      </c>
      <c r="AC476" s="3">
        <f t="shared" si="93"/>
        <v>20199.996195980562</v>
      </c>
      <c r="AD476" s="3">
        <f t="shared" si="93"/>
        <v>960.52782156827925</v>
      </c>
    </row>
    <row r="477" spans="2:30" x14ac:dyDescent="0.2">
      <c r="B477" s="8" t="s">
        <v>53</v>
      </c>
      <c r="C477" s="7">
        <v>1940</v>
      </c>
      <c r="D477" s="8" t="s">
        <v>28</v>
      </c>
      <c r="E477" s="7" t="s">
        <v>39</v>
      </c>
      <c r="F477" s="8" t="s">
        <v>35</v>
      </c>
      <c r="G477" s="7" t="s">
        <v>52</v>
      </c>
      <c r="H477" s="8" t="s">
        <v>28</v>
      </c>
      <c r="I477" s="7" t="s">
        <v>28</v>
      </c>
      <c r="J477" s="8" t="s">
        <v>28</v>
      </c>
      <c r="K477" s="7" t="s">
        <v>37</v>
      </c>
      <c r="L477" s="8" t="s">
        <v>44</v>
      </c>
      <c r="M477" s="7" t="s">
        <v>28</v>
      </c>
      <c r="N477" s="8">
        <v>16.89109356988417</v>
      </c>
      <c r="O477" s="7">
        <v>0</v>
      </c>
      <c r="P477" s="8">
        <f t="shared" si="84"/>
        <v>0</v>
      </c>
      <c r="Q477" s="7">
        <v>2.5</v>
      </c>
      <c r="R477" s="8">
        <f t="shared" si="85"/>
        <v>1</v>
      </c>
      <c r="S477" s="7" t="s">
        <v>29</v>
      </c>
      <c r="T477" s="8" t="str">
        <f t="shared" si="86"/>
        <v>No</v>
      </c>
      <c r="U477" s="7">
        <f t="shared" si="87"/>
        <v>0</v>
      </c>
      <c r="V477" s="8">
        <f t="shared" si="88"/>
        <v>1</v>
      </c>
      <c r="W477" s="7">
        <f t="shared" si="89"/>
        <v>549</v>
      </c>
      <c r="Z477" s="3">
        <v>473</v>
      </c>
      <c r="AA477" s="3">
        <f t="shared" si="90"/>
        <v>120.53304405034055</v>
      </c>
      <c r="AB477" s="3">
        <f t="shared" si="91"/>
        <v>1.2915279967303013</v>
      </c>
      <c r="AC477" s="3">
        <f t="shared" si="93"/>
        <v>20320.529240030904</v>
      </c>
      <c r="AD477" s="3">
        <f t="shared" si="93"/>
        <v>961.81934956500959</v>
      </c>
    </row>
    <row r="478" spans="2:30" x14ac:dyDescent="0.2">
      <c r="B478" s="8" t="s">
        <v>53</v>
      </c>
      <c r="C478" s="7">
        <v>1940</v>
      </c>
      <c r="D478" s="8" t="s">
        <v>28</v>
      </c>
      <c r="E478" s="7" t="s">
        <v>34</v>
      </c>
      <c r="F478" s="8" t="s">
        <v>35</v>
      </c>
      <c r="G478" s="7" t="s">
        <v>52</v>
      </c>
      <c r="H478" s="8" t="s">
        <v>28</v>
      </c>
      <c r="I478" s="7" t="s">
        <v>28</v>
      </c>
      <c r="J478" s="8" t="s">
        <v>28</v>
      </c>
      <c r="K478" s="7" t="s">
        <v>37</v>
      </c>
      <c r="L478" s="8" t="s">
        <v>44</v>
      </c>
      <c r="M478" s="7" t="s">
        <v>28</v>
      </c>
      <c r="N478" s="8">
        <v>0.26446138324113805</v>
      </c>
      <c r="O478" s="7">
        <v>0</v>
      </c>
      <c r="P478" s="8">
        <f t="shared" si="84"/>
        <v>0</v>
      </c>
      <c r="Q478" s="7">
        <v>2.5</v>
      </c>
      <c r="R478" s="8">
        <f t="shared" si="85"/>
        <v>1</v>
      </c>
      <c r="S478" s="7" t="s">
        <v>29</v>
      </c>
      <c r="T478" s="8" t="str">
        <f t="shared" si="86"/>
        <v>No</v>
      </c>
      <c r="U478" s="7">
        <f t="shared" si="87"/>
        <v>0</v>
      </c>
      <c r="V478" s="8">
        <f t="shared" si="88"/>
        <v>1</v>
      </c>
      <c r="W478" s="7">
        <f t="shared" si="89"/>
        <v>549</v>
      </c>
      <c r="Z478" s="3">
        <v>474</v>
      </c>
      <c r="AA478" s="3">
        <f t="shared" si="90"/>
        <v>17.468672889255103</v>
      </c>
      <c r="AB478" s="3">
        <f t="shared" si="91"/>
        <v>0.18450399953290017</v>
      </c>
      <c r="AC478" s="3">
        <f t="shared" si="93"/>
        <v>20337.99791292016</v>
      </c>
      <c r="AD478" s="3">
        <f t="shared" si="93"/>
        <v>962.00385356454251</v>
      </c>
    </row>
    <row r="479" spans="2:30" x14ac:dyDescent="0.2">
      <c r="B479" s="8" t="s">
        <v>53</v>
      </c>
      <c r="C479" s="7">
        <v>1940</v>
      </c>
      <c r="D479" s="8" t="s">
        <v>28</v>
      </c>
      <c r="E479" s="7" t="s">
        <v>46</v>
      </c>
      <c r="F479" s="8" t="s">
        <v>35</v>
      </c>
      <c r="G479" s="7" t="s">
        <v>52</v>
      </c>
      <c r="H479" s="8" t="s">
        <v>28</v>
      </c>
      <c r="I479" s="7" t="s">
        <v>28</v>
      </c>
      <c r="J479" s="8" t="s">
        <v>28</v>
      </c>
      <c r="K479" s="7" t="s">
        <v>37</v>
      </c>
      <c r="L479" s="8" t="s">
        <v>44</v>
      </c>
      <c r="M479" s="7" t="s">
        <v>28</v>
      </c>
      <c r="N479" s="8">
        <v>0.2436621949830558</v>
      </c>
      <c r="O479" s="7">
        <v>0</v>
      </c>
      <c r="P479" s="8">
        <f t="shared" si="84"/>
        <v>0</v>
      </c>
      <c r="Q479" s="7">
        <v>2.5</v>
      </c>
      <c r="R479" s="8">
        <f t="shared" si="85"/>
        <v>1</v>
      </c>
      <c r="S479" s="7" t="s">
        <v>29</v>
      </c>
      <c r="T479" s="8" t="str">
        <f t="shared" si="86"/>
        <v>No</v>
      </c>
      <c r="U479" s="7">
        <f t="shared" si="87"/>
        <v>0</v>
      </c>
      <c r="V479" s="8">
        <f t="shared" si="88"/>
        <v>1</v>
      </c>
      <c r="W479" s="7">
        <f t="shared" si="89"/>
        <v>549</v>
      </c>
      <c r="Z479" s="3">
        <v>475</v>
      </c>
      <c r="AA479" s="3">
        <f t="shared" si="90"/>
        <v>71.184433514379847</v>
      </c>
      <c r="AB479" s="3">
        <f t="shared" si="91"/>
        <v>0.73801599813160068</v>
      </c>
      <c r="AC479" s="3">
        <f t="shared" si="93"/>
        <v>20409.18234643454</v>
      </c>
      <c r="AD479" s="3">
        <f t="shared" si="93"/>
        <v>962.74186956267408</v>
      </c>
    </row>
    <row r="480" spans="2:30" x14ac:dyDescent="0.2">
      <c r="B480" s="8" t="s">
        <v>53</v>
      </c>
      <c r="C480" s="7">
        <v>1940</v>
      </c>
      <c r="D480" s="8" t="s">
        <v>28</v>
      </c>
      <c r="E480" s="7" t="s">
        <v>43</v>
      </c>
      <c r="F480" s="8" t="s">
        <v>35</v>
      </c>
      <c r="G480" s="7" t="s">
        <v>52</v>
      </c>
      <c r="H480" s="8" t="s">
        <v>28</v>
      </c>
      <c r="I480" s="7" t="s">
        <v>28</v>
      </c>
      <c r="J480" s="8" t="s">
        <v>28</v>
      </c>
      <c r="K480" s="7" t="s">
        <v>37</v>
      </c>
      <c r="L480" s="8" t="s">
        <v>44</v>
      </c>
      <c r="M480" s="7" t="s">
        <v>28</v>
      </c>
      <c r="N480" s="8">
        <v>1.9830431880777473</v>
      </c>
      <c r="O480" s="7">
        <v>0</v>
      </c>
      <c r="P480" s="8">
        <f t="shared" si="84"/>
        <v>0</v>
      </c>
      <c r="Q480" s="7">
        <v>2.5</v>
      </c>
      <c r="R480" s="8">
        <f t="shared" si="85"/>
        <v>1</v>
      </c>
      <c r="S480" s="7" t="s">
        <v>29</v>
      </c>
      <c r="T480" s="8" t="str">
        <f t="shared" si="86"/>
        <v>No</v>
      </c>
      <c r="U480" s="7">
        <f t="shared" si="87"/>
        <v>0</v>
      </c>
      <c r="V480" s="8">
        <f t="shared" si="88"/>
        <v>1</v>
      </c>
      <c r="W480" s="7">
        <f t="shared" si="89"/>
        <v>549</v>
      </c>
      <c r="Z480" s="3">
        <v>476</v>
      </c>
      <c r="AA480" s="3">
        <f t="shared" si="90"/>
        <v>196.0279959612478</v>
      </c>
      <c r="AB480" s="3">
        <f t="shared" si="91"/>
        <v>2.0295439948619021</v>
      </c>
      <c r="AC480" s="3">
        <f t="shared" si="93"/>
        <v>20605.210342395789</v>
      </c>
      <c r="AD480" s="3">
        <f t="shared" si="93"/>
        <v>964.77141355753599</v>
      </c>
    </row>
    <row r="481" spans="2:30" x14ac:dyDescent="0.2">
      <c r="B481" s="8" t="s">
        <v>53</v>
      </c>
      <c r="C481" s="7">
        <v>1950</v>
      </c>
      <c r="D481" s="8" t="s">
        <v>28</v>
      </c>
      <c r="E481" s="7" t="s">
        <v>39</v>
      </c>
      <c r="F481" s="8" t="s">
        <v>35</v>
      </c>
      <c r="G481" s="7" t="s">
        <v>52</v>
      </c>
      <c r="H481" s="8" t="s">
        <v>28</v>
      </c>
      <c r="I481" s="7" t="s">
        <v>28</v>
      </c>
      <c r="J481" s="8" t="s">
        <v>28</v>
      </c>
      <c r="K481" s="7" t="s">
        <v>37</v>
      </c>
      <c r="L481" s="8" t="s">
        <v>44</v>
      </c>
      <c r="M481" s="7" t="s">
        <v>28</v>
      </c>
      <c r="N481" s="8">
        <v>7.942288742121599E-2</v>
      </c>
      <c r="O481" s="7">
        <v>0</v>
      </c>
      <c r="P481" s="8">
        <f t="shared" si="84"/>
        <v>0</v>
      </c>
      <c r="Q481" s="7">
        <v>2.5</v>
      </c>
      <c r="R481" s="8">
        <f t="shared" si="85"/>
        <v>1</v>
      </c>
      <c r="S481" s="7" t="s">
        <v>29</v>
      </c>
      <c r="T481" s="8" t="str">
        <f t="shared" si="86"/>
        <v>No</v>
      </c>
      <c r="U481" s="7">
        <f t="shared" si="87"/>
        <v>0</v>
      </c>
      <c r="V481" s="8">
        <f t="shared" si="88"/>
        <v>1</v>
      </c>
      <c r="W481" s="7">
        <f t="shared" si="89"/>
        <v>549</v>
      </c>
      <c r="Z481" s="3">
        <v>477</v>
      </c>
      <c r="AA481" s="3">
        <f t="shared" si="90"/>
        <v>89.806386179391509</v>
      </c>
      <c r="AB481" s="3">
        <f t="shared" si="91"/>
        <v>0.9225199976645011</v>
      </c>
      <c r="AC481" s="3">
        <f t="shared" si="93"/>
        <v>20695.016728575181</v>
      </c>
      <c r="AD481" s="3">
        <f t="shared" si="93"/>
        <v>965.69393355520049</v>
      </c>
    </row>
    <row r="482" spans="2:30" x14ac:dyDescent="0.2">
      <c r="B482" s="8" t="s">
        <v>53</v>
      </c>
      <c r="C482" s="7">
        <v>1960</v>
      </c>
      <c r="D482" s="8" t="s">
        <v>28</v>
      </c>
      <c r="E482" s="7" t="s">
        <v>39</v>
      </c>
      <c r="F482" s="8" t="s">
        <v>35</v>
      </c>
      <c r="G482" s="7" t="s">
        <v>52</v>
      </c>
      <c r="H482" s="8" t="s">
        <v>28</v>
      </c>
      <c r="I482" s="7" t="s">
        <v>28</v>
      </c>
      <c r="J482" s="8" t="s">
        <v>28</v>
      </c>
      <c r="K482" s="7" t="s">
        <v>37</v>
      </c>
      <c r="L482" s="8" t="s">
        <v>44</v>
      </c>
      <c r="M482" s="7" t="s">
        <v>28</v>
      </c>
      <c r="N482" s="8">
        <v>7.8534493370805523</v>
      </c>
      <c r="O482" s="7">
        <v>0</v>
      </c>
      <c r="P482" s="8">
        <f t="shared" si="84"/>
        <v>0</v>
      </c>
      <c r="Q482" s="7">
        <v>2.5</v>
      </c>
      <c r="R482" s="8">
        <f t="shared" si="85"/>
        <v>1</v>
      </c>
      <c r="S482" s="7" t="s">
        <v>29</v>
      </c>
      <c r="T482" s="8" t="str">
        <f t="shared" si="86"/>
        <v>No</v>
      </c>
      <c r="U482" s="7">
        <f t="shared" si="87"/>
        <v>0</v>
      </c>
      <c r="V482" s="8">
        <f t="shared" si="88"/>
        <v>1</v>
      </c>
      <c r="W482" s="7">
        <f t="shared" si="89"/>
        <v>549</v>
      </c>
      <c r="Z482" s="3">
        <v>478</v>
      </c>
      <c r="AA482" s="3">
        <f t="shared" si="90"/>
        <v>270.999084402297</v>
      </c>
      <c r="AB482" s="3">
        <f t="shared" si="91"/>
        <v>2.7675599929935029</v>
      </c>
      <c r="AC482" s="3">
        <f t="shared" si="93"/>
        <v>20966.015812977479</v>
      </c>
      <c r="AD482" s="3">
        <f t="shared" si="93"/>
        <v>968.46149354819397</v>
      </c>
    </row>
    <row r="483" spans="2:30" x14ac:dyDescent="0.2">
      <c r="B483" s="8" t="s">
        <v>53</v>
      </c>
      <c r="C483" s="7">
        <v>1960</v>
      </c>
      <c r="D483" s="8" t="s">
        <v>28</v>
      </c>
      <c r="E483" s="7" t="s">
        <v>46</v>
      </c>
      <c r="F483" s="8" t="s">
        <v>35</v>
      </c>
      <c r="G483" s="7" t="s">
        <v>52</v>
      </c>
      <c r="H483" s="8" t="s">
        <v>28</v>
      </c>
      <c r="I483" s="7" t="s">
        <v>28</v>
      </c>
      <c r="J483" s="8" t="s">
        <v>28</v>
      </c>
      <c r="K483" s="7" t="s">
        <v>37</v>
      </c>
      <c r="L483" s="8" t="s">
        <v>44</v>
      </c>
      <c r="M483" s="7" t="s">
        <v>28</v>
      </c>
      <c r="N483" s="8">
        <v>0.30232218959512575</v>
      </c>
      <c r="O483" s="7">
        <v>0</v>
      </c>
      <c r="P483" s="8">
        <f t="shared" si="84"/>
        <v>0</v>
      </c>
      <c r="Q483" s="7">
        <v>2.5</v>
      </c>
      <c r="R483" s="8">
        <f t="shared" si="85"/>
        <v>1</v>
      </c>
      <c r="S483" s="7" t="s">
        <v>29</v>
      </c>
      <c r="T483" s="8" t="str">
        <f t="shared" si="86"/>
        <v>No</v>
      </c>
      <c r="U483" s="7">
        <f t="shared" si="87"/>
        <v>0</v>
      </c>
      <c r="V483" s="8">
        <f t="shared" si="88"/>
        <v>1</v>
      </c>
      <c r="W483" s="7">
        <f t="shared" si="89"/>
        <v>549</v>
      </c>
      <c r="Z483" s="3">
        <v>479</v>
      </c>
      <c r="AA483" s="3">
        <f t="shared" si="90"/>
        <v>18.427457769180563</v>
      </c>
      <c r="AB483" s="3">
        <f t="shared" si="91"/>
        <v>0.18450399953290017</v>
      </c>
      <c r="AC483" s="3">
        <f t="shared" si="93"/>
        <v>20984.443270746659</v>
      </c>
      <c r="AD483" s="3">
        <f t="shared" si="93"/>
        <v>968.64599754772689</v>
      </c>
    </row>
    <row r="484" spans="2:30" x14ac:dyDescent="0.2">
      <c r="B484" s="8" t="s">
        <v>53</v>
      </c>
      <c r="C484" s="7">
        <v>1960</v>
      </c>
      <c r="D484" s="8" t="s">
        <v>28</v>
      </c>
      <c r="E484" s="7" t="s">
        <v>43</v>
      </c>
      <c r="F484" s="8" t="s">
        <v>35</v>
      </c>
      <c r="G484" s="7" t="s">
        <v>52</v>
      </c>
      <c r="H484" s="8" t="s">
        <v>28</v>
      </c>
      <c r="I484" s="7" t="s">
        <v>28</v>
      </c>
      <c r="J484" s="8" t="s">
        <v>28</v>
      </c>
      <c r="K484" s="7" t="s">
        <v>37</v>
      </c>
      <c r="L484" s="8" t="s">
        <v>44</v>
      </c>
      <c r="M484" s="7" t="s">
        <v>28</v>
      </c>
      <c r="N484" s="8">
        <v>1.2829869638728451</v>
      </c>
      <c r="O484" s="7">
        <v>0</v>
      </c>
      <c r="P484" s="8">
        <f t="shared" si="84"/>
        <v>0</v>
      </c>
      <c r="Q484" s="7">
        <v>2.5</v>
      </c>
      <c r="R484" s="8">
        <f t="shared" si="85"/>
        <v>1</v>
      </c>
      <c r="S484" s="7" t="s">
        <v>29</v>
      </c>
      <c r="T484" s="8" t="str">
        <f t="shared" si="86"/>
        <v>No</v>
      </c>
      <c r="U484" s="7">
        <f t="shared" si="87"/>
        <v>0</v>
      </c>
      <c r="V484" s="8">
        <f t="shared" si="88"/>
        <v>1</v>
      </c>
      <c r="W484" s="7">
        <f t="shared" si="89"/>
        <v>549</v>
      </c>
      <c r="Z484" s="3">
        <v>480</v>
      </c>
      <c r="AA484" s="3">
        <f t="shared" si="90"/>
        <v>1092.2201017661575</v>
      </c>
      <c r="AB484" s="3">
        <f t="shared" si="91"/>
        <v>10.885735972441111</v>
      </c>
      <c r="AC484" s="3">
        <f t="shared" si="93"/>
        <v>22076.663372512816</v>
      </c>
      <c r="AD484" s="3">
        <f t="shared" si="93"/>
        <v>979.53173352016802</v>
      </c>
    </row>
    <row r="485" spans="2:30" x14ac:dyDescent="0.2">
      <c r="B485" s="8" t="s">
        <v>53</v>
      </c>
      <c r="C485" s="7">
        <v>1980</v>
      </c>
      <c r="D485" s="8" t="s">
        <v>28</v>
      </c>
      <c r="E485" s="7" t="s">
        <v>39</v>
      </c>
      <c r="F485" s="8" t="s">
        <v>35</v>
      </c>
      <c r="G485" s="7" t="s">
        <v>52</v>
      </c>
      <c r="H485" s="8" t="s">
        <v>28</v>
      </c>
      <c r="I485" s="7" t="s">
        <v>28</v>
      </c>
      <c r="J485" s="8" t="s">
        <v>28</v>
      </c>
      <c r="K485" s="7" t="s">
        <v>37</v>
      </c>
      <c r="L485" s="8" t="s">
        <v>44</v>
      </c>
      <c r="M485" s="7" t="s">
        <v>28</v>
      </c>
      <c r="N485" s="8">
        <v>13.255886547245446</v>
      </c>
      <c r="O485" s="7">
        <v>0</v>
      </c>
      <c r="P485" s="8">
        <f t="shared" si="84"/>
        <v>0</v>
      </c>
      <c r="Q485" s="7">
        <v>2.5</v>
      </c>
      <c r="R485" s="8">
        <f t="shared" si="85"/>
        <v>1</v>
      </c>
      <c r="S485" s="7" t="s">
        <v>29</v>
      </c>
      <c r="T485" s="8" t="str">
        <f t="shared" si="86"/>
        <v>No</v>
      </c>
      <c r="U485" s="7">
        <f t="shared" si="87"/>
        <v>0</v>
      </c>
      <c r="V485" s="8">
        <f t="shared" si="88"/>
        <v>1</v>
      </c>
      <c r="W485" s="7">
        <f t="shared" si="89"/>
        <v>549</v>
      </c>
      <c r="Z485" s="3">
        <v>481</v>
      </c>
      <c r="AA485" s="3">
        <f t="shared" si="90"/>
        <v>55.731212343633743</v>
      </c>
      <c r="AB485" s="3">
        <f t="shared" si="91"/>
        <v>0.55351199859870059</v>
      </c>
      <c r="AC485" s="3">
        <f t="shared" si="93"/>
        <v>22132.394584856451</v>
      </c>
      <c r="AD485" s="3">
        <f t="shared" si="93"/>
        <v>980.08524551876667</v>
      </c>
    </row>
    <row r="486" spans="2:30" x14ac:dyDescent="0.2">
      <c r="B486" s="8" t="s">
        <v>53</v>
      </c>
      <c r="C486" s="7">
        <v>1980</v>
      </c>
      <c r="D486" s="8" t="s">
        <v>28</v>
      </c>
      <c r="E486" s="7" t="s">
        <v>34</v>
      </c>
      <c r="F486" s="8" t="s">
        <v>35</v>
      </c>
      <c r="G486" s="7" t="s">
        <v>52</v>
      </c>
      <c r="H486" s="8" t="s">
        <v>28</v>
      </c>
      <c r="I486" s="7" t="s">
        <v>28</v>
      </c>
      <c r="J486" s="8" t="s">
        <v>28</v>
      </c>
      <c r="K486" s="7" t="s">
        <v>37</v>
      </c>
      <c r="L486" s="8" t="s">
        <v>44</v>
      </c>
      <c r="M486" s="7" t="s">
        <v>28</v>
      </c>
      <c r="N486" s="8">
        <v>0.20093813823024165</v>
      </c>
      <c r="O486" s="7">
        <v>0</v>
      </c>
      <c r="P486" s="8">
        <f t="shared" si="84"/>
        <v>0</v>
      </c>
      <c r="Q486" s="7">
        <v>2.5</v>
      </c>
      <c r="R486" s="8">
        <f t="shared" si="85"/>
        <v>1</v>
      </c>
      <c r="S486" s="7" t="s">
        <v>29</v>
      </c>
      <c r="T486" s="8" t="str">
        <f t="shared" si="86"/>
        <v>No</v>
      </c>
      <c r="U486" s="7">
        <f t="shared" si="87"/>
        <v>0</v>
      </c>
      <c r="V486" s="8">
        <f t="shared" si="88"/>
        <v>1</v>
      </c>
      <c r="W486" s="7">
        <f t="shared" si="89"/>
        <v>549</v>
      </c>
      <c r="Z486" s="3">
        <v>482</v>
      </c>
      <c r="AA486" s="3">
        <f t="shared" si="90"/>
        <v>57.841354818379372</v>
      </c>
      <c r="AB486" s="3">
        <f t="shared" si="91"/>
        <v>0.55351199859870059</v>
      </c>
      <c r="AC486" s="3">
        <f t="shared" si="93"/>
        <v>22190.235939674829</v>
      </c>
      <c r="AD486" s="3">
        <f t="shared" si="93"/>
        <v>980.63875751736532</v>
      </c>
    </row>
    <row r="487" spans="2:30" x14ac:dyDescent="0.2">
      <c r="B487" s="8" t="s">
        <v>53</v>
      </c>
      <c r="C487" s="7">
        <v>1980</v>
      </c>
      <c r="D487" s="8" t="s">
        <v>28</v>
      </c>
      <c r="E487" s="7" t="s">
        <v>46</v>
      </c>
      <c r="F487" s="8" t="s">
        <v>35</v>
      </c>
      <c r="G487" s="7" t="s">
        <v>52</v>
      </c>
      <c r="H487" s="8" t="s">
        <v>28</v>
      </c>
      <c r="I487" s="7" t="s">
        <v>28</v>
      </c>
      <c r="J487" s="8" t="s">
        <v>28</v>
      </c>
      <c r="K487" s="7" t="s">
        <v>37</v>
      </c>
      <c r="L487" s="8" t="s">
        <v>44</v>
      </c>
      <c r="M487" s="7" t="s">
        <v>28</v>
      </c>
      <c r="N487" s="8">
        <v>0.33845884413383176</v>
      </c>
      <c r="O487" s="7">
        <v>0</v>
      </c>
      <c r="P487" s="8">
        <f t="shared" si="84"/>
        <v>0</v>
      </c>
      <c r="Q487" s="7">
        <v>2.5</v>
      </c>
      <c r="R487" s="8">
        <f t="shared" si="85"/>
        <v>1</v>
      </c>
      <c r="S487" s="7" t="s">
        <v>29</v>
      </c>
      <c r="T487" s="8" t="str">
        <f t="shared" si="86"/>
        <v>No</v>
      </c>
      <c r="U487" s="7">
        <f t="shared" si="87"/>
        <v>0</v>
      </c>
      <c r="V487" s="8">
        <f t="shared" si="88"/>
        <v>1</v>
      </c>
      <c r="W487" s="7">
        <f t="shared" si="89"/>
        <v>549</v>
      </c>
      <c r="Z487" s="3">
        <v>483</v>
      </c>
      <c r="AA487" s="3">
        <f t="shared" si="90"/>
        <v>102.52431895903281</v>
      </c>
      <c r="AB487" s="3">
        <f t="shared" si="91"/>
        <v>0.9225199976645011</v>
      </c>
      <c r="AC487" s="3">
        <f t="shared" ref="AC487:AD502" si="94">AC486+AA487</f>
        <v>22292.760258633862</v>
      </c>
      <c r="AD487" s="3">
        <f t="shared" si="94"/>
        <v>981.56127751502981</v>
      </c>
    </row>
    <row r="488" spans="2:30" x14ac:dyDescent="0.2">
      <c r="B488" s="8" t="s">
        <v>53</v>
      </c>
      <c r="C488" s="7">
        <v>1980</v>
      </c>
      <c r="D488" s="8" t="s">
        <v>28</v>
      </c>
      <c r="E488" s="7" t="s">
        <v>43</v>
      </c>
      <c r="F488" s="8" t="s">
        <v>35</v>
      </c>
      <c r="G488" s="7" t="s">
        <v>52</v>
      </c>
      <c r="H488" s="8" t="s">
        <v>28</v>
      </c>
      <c r="I488" s="7" t="s">
        <v>28</v>
      </c>
      <c r="J488" s="8" t="s">
        <v>28</v>
      </c>
      <c r="K488" s="7" t="s">
        <v>37</v>
      </c>
      <c r="L488" s="8" t="s">
        <v>44</v>
      </c>
      <c r="M488" s="7" t="s">
        <v>28</v>
      </c>
      <c r="N488" s="8">
        <v>1.6685977011591491</v>
      </c>
      <c r="O488" s="7">
        <v>0</v>
      </c>
      <c r="P488" s="8">
        <f t="shared" si="84"/>
        <v>0</v>
      </c>
      <c r="Q488" s="7">
        <v>2.5</v>
      </c>
      <c r="R488" s="8">
        <f t="shared" si="85"/>
        <v>1</v>
      </c>
      <c r="S488" s="7" t="s">
        <v>29</v>
      </c>
      <c r="T488" s="8" t="str">
        <f t="shared" si="86"/>
        <v>No</v>
      </c>
      <c r="U488" s="7">
        <f t="shared" si="87"/>
        <v>0</v>
      </c>
      <c r="V488" s="8">
        <f t="shared" si="88"/>
        <v>1</v>
      </c>
      <c r="W488" s="7">
        <f t="shared" si="89"/>
        <v>549</v>
      </c>
      <c r="Z488" s="3">
        <v>484</v>
      </c>
      <c r="AA488" s="3">
        <f t="shared" si="90"/>
        <v>88.421049269092123</v>
      </c>
      <c r="AB488" s="3">
        <f t="shared" si="91"/>
        <v>0.73801599813160068</v>
      </c>
      <c r="AC488" s="3">
        <f t="shared" si="94"/>
        <v>22381.181307902953</v>
      </c>
      <c r="AD488" s="3">
        <f t="shared" si="94"/>
        <v>982.29929351316139</v>
      </c>
    </row>
    <row r="489" spans="2:30" x14ac:dyDescent="0.2">
      <c r="B489" s="8" t="s">
        <v>53</v>
      </c>
      <c r="C489" s="7">
        <v>1990</v>
      </c>
      <c r="D489" s="8" t="s">
        <v>28</v>
      </c>
      <c r="E489" s="7" t="s">
        <v>39</v>
      </c>
      <c r="F489" s="8" t="s">
        <v>35</v>
      </c>
      <c r="G489" s="7" t="s">
        <v>52</v>
      </c>
      <c r="H489" s="8" t="s">
        <v>28</v>
      </c>
      <c r="I489" s="7" t="s">
        <v>28</v>
      </c>
      <c r="J489" s="8" t="s">
        <v>28</v>
      </c>
      <c r="K489" s="7" t="s">
        <v>37</v>
      </c>
      <c r="L489" s="8" t="s">
        <v>44</v>
      </c>
      <c r="M489" s="7" t="s">
        <v>28</v>
      </c>
      <c r="N489" s="8">
        <v>8.286974447932689</v>
      </c>
      <c r="O489" s="7">
        <v>0</v>
      </c>
      <c r="P489" s="8">
        <f t="shared" si="84"/>
        <v>0</v>
      </c>
      <c r="Q489" s="7">
        <v>2.5</v>
      </c>
      <c r="R489" s="8">
        <f t="shared" si="85"/>
        <v>1</v>
      </c>
      <c r="S489" s="7" t="s">
        <v>29</v>
      </c>
      <c r="T489" s="8" t="str">
        <f t="shared" si="86"/>
        <v>No</v>
      </c>
      <c r="U489" s="7">
        <f t="shared" si="87"/>
        <v>0</v>
      </c>
      <c r="V489" s="8">
        <f t="shared" si="88"/>
        <v>1</v>
      </c>
      <c r="W489" s="7">
        <f t="shared" si="89"/>
        <v>549</v>
      </c>
      <c r="Z489" s="3">
        <v>485</v>
      </c>
      <c r="AA489" s="3">
        <f t="shared" si="90"/>
        <v>1185.5472293680118</v>
      </c>
      <c r="AB489" s="3">
        <f t="shared" si="91"/>
        <v>9.2251999766450101</v>
      </c>
      <c r="AC489" s="3">
        <f t="shared" si="94"/>
        <v>23566.728537270963</v>
      </c>
      <c r="AD489" s="3">
        <f t="shared" si="94"/>
        <v>991.52449348980645</v>
      </c>
    </row>
    <row r="490" spans="2:30" x14ac:dyDescent="0.2">
      <c r="B490" s="8" t="s">
        <v>53</v>
      </c>
      <c r="C490" s="7">
        <v>1990</v>
      </c>
      <c r="D490" s="8" t="s">
        <v>28</v>
      </c>
      <c r="E490" s="7" t="s">
        <v>34</v>
      </c>
      <c r="F490" s="8" t="s">
        <v>35</v>
      </c>
      <c r="G490" s="7" t="s">
        <v>52</v>
      </c>
      <c r="H490" s="8" t="s">
        <v>28</v>
      </c>
      <c r="I490" s="7" t="s">
        <v>28</v>
      </c>
      <c r="J490" s="8" t="s">
        <v>28</v>
      </c>
      <c r="K490" s="7" t="s">
        <v>37</v>
      </c>
      <c r="L490" s="8" t="s">
        <v>44</v>
      </c>
      <c r="M490" s="7" t="s">
        <v>28</v>
      </c>
      <c r="N490" s="8">
        <v>0.27961984390521333</v>
      </c>
      <c r="O490" s="7">
        <v>0</v>
      </c>
      <c r="P490" s="8">
        <f t="shared" si="84"/>
        <v>0</v>
      </c>
      <c r="Q490" s="7">
        <v>2.5</v>
      </c>
      <c r="R490" s="8">
        <f t="shared" si="85"/>
        <v>1</v>
      </c>
      <c r="S490" s="7" t="s">
        <v>29</v>
      </c>
      <c r="T490" s="8" t="str">
        <f t="shared" si="86"/>
        <v>No</v>
      </c>
      <c r="U490" s="7">
        <f t="shared" si="87"/>
        <v>0</v>
      </c>
      <c r="V490" s="8">
        <f t="shared" si="88"/>
        <v>1</v>
      </c>
      <c r="W490" s="7">
        <f t="shared" si="89"/>
        <v>549</v>
      </c>
      <c r="Z490" s="3">
        <v>486</v>
      </c>
      <c r="AA490" s="3">
        <f t="shared" si="90"/>
        <v>118.9507218522189</v>
      </c>
      <c r="AB490" s="3">
        <f t="shared" si="91"/>
        <v>0.9225199976645011</v>
      </c>
      <c r="AC490" s="3">
        <f t="shared" si="94"/>
        <v>23685.679259123182</v>
      </c>
      <c r="AD490" s="3">
        <f t="shared" si="94"/>
        <v>992.44701348747094</v>
      </c>
    </row>
    <row r="491" spans="2:30" x14ac:dyDescent="0.2">
      <c r="B491" s="8" t="s">
        <v>53</v>
      </c>
      <c r="C491" s="7">
        <v>1990</v>
      </c>
      <c r="D491" s="8" t="s">
        <v>28</v>
      </c>
      <c r="E491" s="7" t="s">
        <v>43</v>
      </c>
      <c r="F491" s="8" t="s">
        <v>35</v>
      </c>
      <c r="G491" s="7" t="s">
        <v>52</v>
      </c>
      <c r="H491" s="8" t="s">
        <v>28</v>
      </c>
      <c r="I491" s="7" t="s">
        <v>28</v>
      </c>
      <c r="J491" s="8" t="s">
        <v>28</v>
      </c>
      <c r="K491" s="7" t="s">
        <v>37</v>
      </c>
      <c r="L491" s="8" t="s">
        <v>44</v>
      </c>
      <c r="M491" s="7" t="s">
        <v>28</v>
      </c>
      <c r="N491" s="8">
        <v>0.71357193704331956</v>
      </c>
      <c r="O491" s="7">
        <v>0</v>
      </c>
      <c r="P491" s="8">
        <f t="shared" si="84"/>
        <v>0</v>
      </c>
      <c r="Q491" s="7">
        <v>2.5</v>
      </c>
      <c r="R491" s="8">
        <f t="shared" si="85"/>
        <v>1</v>
      </c>
      <c r="S491" s="7" t="s">
        <v>29</v>
      </c>
      <c r="T491" s="8" t="str">
        <f t="shared" si="86"/>
        <v>No</v>
      </c>
      <c r="U491" s="7">
        <f t="shared" si="87"/>
        <v>0</v>
      </c>
      <c r="V491" s="8">
        <f t="shared" si="88"/>
        <v>1</v>
      </c>
      <c r="W491" s="7">
        <f t="shared" si="89"/>
        <v>549</v>
      </c>
      <c r="Z491" s="3">
        <v>487</v>
      </c>
      <c r="AA491" s="3">
        <f t="shared" si="90"/>
        <v>26.225293598564704</v>
      </c>
      <c r="AB491" s="3">
        <f t="shared" si="91"/>
        <v>0.18450399953290017</v>
      </c>
      <c r="AC491" s="3">
        <f t="shared" si="94"/>
        <v>23711.904552721746</v>
      </c>
      <c r="AD491" s="3">
        <f t="shared" si="94"/>
        <v>992.63151748700386</v>
      </c>
    </row>
    <row r="492" spans="2:30" x14ac:dyDescent="0.2">
      <c r="B492" s="8" t="s">
        <v>53</v>
      </c>
      <c r="C492" s="7">
        <v>2000</v>
      </c>
      <c r="D492" s="8" t="s">
        <v>28</v>
      </c>
      <c r="E492" s="7" t="s">
        <v>39</v>
      </c>
      <c r="F492" s="8" t="s">
        <v>35</v>
      </c>
      <c r="G492" s="7" t="s">
        <v>52</v>
      </c>
      <c r="H492" s="8" t="s">
        <v>28</v>
      </c>
      <c r="I492" s="7" t="s">
        <v>28</v>
      </c>
      <c r="J492" s="8" t="s">
        <v>28</v>
      </c>
      <c r="K492" s="7" t="s">
        <v>37</v>
      </c>
      <c r="L492" s="8" t="s">
        <v>44</v>
      </c>
      <c r="M492" s="7" t="s">
        <v>28</v>
      </c>
      <c r="N492" s="8">
        <v>12.130377040117585</v>
      </c>
      <c r="O492" s="7">
        <v>0</v>
      </c>
      <c r="P492" s="8">
        <f t="shared" si="84"/>
        <v>0</v>
      </c>
      <c r="Q492" s="7">
        <v>2.5</v>
      </c>
      <c r="R492" s="8">
        <f t="shared" si="85"/>
        <v>1</v>
      </c>
      <c r="S492" s="7" t="s">
        <v>29</v>
      </c>
      <c r="T492" s="8" t="str">
        <f t="shared" si="86"/>
        <v>No</v>
      </c>
      <c r="U492" s="7">
        <f t="shared" si="87"/>
        <v>0</v>
      </c>
      <c r="V492" s="8">
        <f t="shared" si="88"/>
        <v>1</v>
      </c>
      <c r="W492" s="7">
        <f t="shared" si="89"/>
        <v>549</v>
      </c>
      <c r="Z492" s="3">
        <v>488</v>
      </c>
      <c r="AA492" s="3">
        <f t="shared" si="90"/>
        <v>27.546019506652424</v>
      </c>
      <c r="AB492" s="3">
        <f t="shared" si="91"/>
        <v>0.18450399953290017</v>
      </c>
      <c r="AC492" s="3">
        <f t="shared" si="94"/>
        <v>23739.450572228398</v>
      </c>
      <c r="AD492" s="3">
        <f t="shared" si="94"/>
        <v>992.81602148653678</v>
      </c>
    </row>
    <row r="493" spans="2:30" x14ac:dyDescent="0.2">
      <c r="B493" s="8" t="s">
        <v>53</v>
      </c>
      <c r="C493" s="7">
        <v>2000</v>
      </c>
      <c r="D493" s="8" t="s">
        <v>28</v>
      </c>
      <c r="E493" s="7" t="s">
        <v>34</v>
      </c>
      <c r="F493" s="8" t="s">
        <v>35</v>
      </c>
      <c r="G493" s="7" t="s">
        <v>52</v>
      </c>
      <c r="H493" s="8" t="s">
        <v>28</v>
      </c>
      <c r="I493" s="7" t="s">
        <v>28</v>
      </c>
      <c r="J493" s="8" t="s">
        <v>28</v>
      </c>
      <c r="K493" s="7" t="s">
        <v>37</v>
      </c>
      <c r="L493" s="8" t="s">
        <v>44</v>
      </c>
      <c r="M493" s="7" t="s">
        <v>28</v>
      </c>
      <c r="N493" s="8">
        <v>0.20785989955065806</v>
      </c>
      <c r="O493" s="7">
        <v>0</v>
      </c>
      <c r="P493" s="8">
        <f t="shared" si="84"/>
        <v>0</v>
      </c>
      <c r="Q493" s="7">
        <v>2.5</v>
      </c>
      <c r="R493" s="8">
        <f t="shared" si="85"/>
        <v>1</v>
      </c>
      <c r="S493" s="7" t="s">
        <v>29</v>
      </c>
      <c r="T493" s="8" t="str">
        <f t="shared" si="86"/>
        <v>No</v>
      </c>
      <c r="U493" s="7">
        <f t="shared" si="87"/>
        <v>0</v>
      </c>
      <c r="V493" s="8">
        <f t="shared" si="88"/>
        <v>1</v>
      </c>
      <c r="W493" s="7">
        <f t="shared" si="89"/>
        <v>549</v>
      </c>
      <c r="Z493" s="3">
        <v>489</v>
      </c>
      <c r="AA493" s="3">
        <f t="shared" si="90"/>
        <v>600.69918874123948</v>
      </c>
      <c r="AB493" s="3">
        <f t="shared" si="91"/>
        <v>3.8745839901909034</v>
      </c>
      <c r="AC493" s="3">
        <f t="shared" si="94"/>
        <v>24340.149760969638</v>
      </c>
      <c r="AD493" s="3">
        <f t="shared" si="94"/>
        <v>996.69060547672768</v>
      </c>
    </row>
    <row r="494" spans="2:30" x14ac:dyDescent="0.2">
      <c r="B494" s="8" t="s">
        <v>53</v>
      </c>
      <c r="C494" s="7">
        <v>2000</v>
      </c>
      <c r="D494" s="8" t="s">
        <v>28</v>
      </c>
      <c r="E494" s="7" t="s">
        <v>46</v>
      </c>
      <c r="F494" s="8" t="s">
        <v>35</v>
      </c>
      <c r="G494" s="7" t="s">
        <v>52</v>
      </c>
      <c r="H494" s="8" t="s">
        <v>28</v>
      </c>
      <c r="I494" s="7" t="s">
        <v>28</v>
      </c>
      <c r="J494" s="8" t="s">
        <v>28</v>
      </c>
      <c r="K494" s="7" t="s">
        <v>37</v>
      </c>
      <c r="L494" s="8" t="s">
        <v>44</v>
      </c>
      <c r="M494" s="7" t="s">
        <v>28</v>
      </c>
      <c r="N494" s="8">
        <v>0.22361922401165604</v>
      </c>
      <c r="O494" s="7">
        <v>0</v>
      </c>
      <c r="P494" s="8">
        <f t="shared" si="84"/>
        <v>0</v>
      </c>
      <c r="Q494" s="7">
        <v>2.5</v>
      </c>
      <c r="R494" s="8">
        <f t="shared" si="85"/>
        <v>1</v>
      </c>
      <c r="S494" s="7" t="s">
        <v>29</v>
      </c>
      <c r="T494" s="8" t="str">
        <f t="shared" si="86"/>
        <v>No</v>
      </c>
      <c r="U494" s="7">
        <f t="shared" si="87"/>
        <v>0</v>
      </c>
      <c r="V494" s="8">
        <f t="shared" si="88"/>
        <v>1</v>
      </c>
      <c r="W494" s="7">
        <f t="shared" si="89"/>
        <v>549</v>
      </c>
      <c r="Z494" s="3">
        <v>490</v>
      </c>
      <c r="AA494" s="3">
        <f t="shared" si="90"/>
        <v>57.523220886860464</v>
      </c>
      <c r="AB494" s="3">
        <f t="shared" si="91"/>
        <v>0.36900799906580034</v>
      </c>
      <c r="AC494" s="3">
        <f t="shared" si="94"/>
        <v>24397.6729818565</v>
      </c>
      <c r="AD494" s="3">
        <f t="shared" si="94"/>
        <v>997.05961347579353</v>
      </c>
    </row>
    <row r="495" spans="2:30" x14ac:dyDescent="0.2">
      <c r="B495" s="8" t="s">
        <v>53</v>
      </c>
      <c r="C495" s="7">
        <v>2000</v>
      </c>
      <c r="D495" s="8" t="s">
        <v>28</v>
      </c>
      <c r="E495" s="7" t="s">
        <v>43</v>
      </c>
      <c r="F495" s="8" t="s">
        <v>35</v>
      </c>
      <c r="G495" s="7" t="s">
        <v>52</v>
      </c>
      <c r="H495" s="8" t="s">
        <v>28</v>
      </c>
      <c r="I495" s="7" t="s">
        <v>28</v>
      </c>
      <c r="J495" s="8" t="s">
        <v>28</v>
      </c>
      <c r="K495" s="7" t="s">
        <v>37</v>
      </c>
      <c r="L495" s="8" t="s">
        <v>44</v>
      </c>
      <c r="M495" s="7" t="s">
        <v>28</v>
      </c>
      <c r="N495" s="8">
        <v>1.9485222393036834</v>
      </c>
      <c r="O495" s="7">
        <v>0</v>
      </c>
      <c r="P495" s="8">
        <f t="shared" si="84"/>
        <v>0</v>
      </c>
      <c r="Q495" s="7">
        <v>2.5</v>
      </c>
      <c r="R495" s="8">
        <f t="shared" si="85"/>
        <v>1</v>
      </c>
      <c r="S495" s="7" t="s">
        <v>29</v>
      </c>
      <c r="T495" s="8" t="str">
        <f t="shared" si="86"/>
        <v>No</v>
      </c>
      <c r="U495" s="7">
        <f t="shared" si="87"/>
        <v>0</v>
      </c>
      <c r="V495" s="8">
        <f t="shared" si="88"/>
        <v>1</v>
      </c>
      <c r="W495" s="7">
        <f t="shared" si="89"/>
        <v>549</v>
      </c>
      <c r="Z495" s="3">
        <v>491</v>
      </c>
      <c r="AA495" s="3">
        <f t="shared" si="90"/>
        <v>950.10258948382113</v>
      </c>
      <c r="AB495" s="3">
        <f t="shared" si="91"/>
        <v>5.9041279850528054</v>
      </c>
      <c r="AC495" s="3">
        <f t="shared" si="94"/>
        <v>25347.77557134032</v>
      </c>
      <c r="AD495" s="3">
        <f t="shared" si="94"/>
        <v>1002.9637414608463</v>
      </c>
    </row>
    <row r="496" spans="2:30" x14ac:dyDescent="0.2">
      <c r="B496" s="8" t="s">
        <v>53</v>
      </c>
      <c r="C496" s="7">
        <v>2020</v>
      </c>
      <c r="D496" s="8" t="s">
        <v>28</v>
      </c>
      <c r="E496" s="7" t="s">
        <v>43</v>
      </c>
      <c r="F496" s="8" t="s">
        <v>40</v>
      </c>
      <c r="G496" s="7" t="s">
        <v>52</v>
      </c>
      <c r="H496" s="8" t="s">
        <v>28</v>
      </c>
      <c r="I496" s="7" t="s">
        <v>28</v>
      </c>
      <c r="J496" s="8" t="s">
        <v>28</v>
      </c>
      <c r="K496" s="7" t="s">
        <v>37</v>
      </c>
      <c r="L496" s="8" t="s">
        <v>44</v>
      </c>
      <c r="M496" s="7" t="s">
        <v>28</v>
      </c>
      <c r="N496" s="8">
        <v>2.1737300219906764E-2</v>
      </c>
      <c r="O496" s="7">
        <v>0</v>
      </c>
      <c r="P496" s="8">
        <f t="shared" si="84"/>
        <v>0</v>
      </c>
      <c r="Q496" s="7">
        <v>2.5</v>
      </c>
      <c r="R496" s="8">
        <f t="shared" si="85"/>
        <v>1</v>
      </c>
      <c r="S496" s="7" t="s">
        <v>29</v>
      </c>
      <c r="T496" s="8" t="str">
        <f t="shared" si="86"/>
        <v>No</v>
      </c>
      <c r="U496" s="7">
        <f t="shared" si="87"/>
        <v>0</v>
      </c>
      <c r="V496" s="8">
        <f t="shared" si="88"/>
        <v>1</v>
      </c>
      <c r="W496" s="7">
        <f t="shared" si="89"/>
        <v>549</v>
      </c>
      <c r="Z496" s="3">
        <v>492</v>
      </c>
      <c r="AA496" s="3">
        <f t="shared" si="90"/>
        <v>153.56835048686867</v>
      </c>
      <c r="AB496" s="3">
        <f t="shared" si="91"/>
        <v>0.9225199976645011</v>
      </c>
      <c r="AC496" s="3">
        <f t="shared" si="94"/>
        <v>25501.343921827189</v>
      </c>
      <c r="AD496" s="3">
        <f t="shared" si="94"/>
        <v>1003.8862614585108</v>
      </c>
    </row>
    <row r="497" spans="2:30" x14ac:dyDescent="0.2">
      <c r="B497" s="8" t="s">
        <v>53</v>
      </c>
      <c r="C497" s="7">
        <v>1800</v>
      </c>
      <c r="D497" s="8" t="s">
        <v>28</v>
      </c>
      <c r="E497" s="7" t="s">
        <v>39</v>
      </c>
      <c r="F497" s="8" t="s">
        <v>35</v>
      </c>
      <c r="G497" s="7" t="s">
        <v>52</v>
      </c>
      <c r="H497" s="8" t="s">
        <v>28</v>
      </c>
      <c r="I497" s="7" t="s">
        <v>28</v>
      </c>
      <c r="J497" s="8" t="s">
        <v>28</v>
      </c>
      <c r="K497" s="7" t="s">
        <v>37</v>
      </c>
      <c r="L497" s="8" t="s">
        <v>45</v>
      </c>
      <c r="M497" s="7" t="s">
        <v>28</v>
      </c>
      <c r="N497" s="8">
        <v>3.1224745831249066</v>
      </c>
      <c r="O497" s="7">
        <v>0</v>
      </c>
      <c r="P497" s="8">
        <f t="shared" si="84"/>
        <v>0</v>
      </c>
      <c r="Q497" s="7">
        <v>2.5</v>
      </c>
      <c r="R497" s="8">
        <f t="shared" si="85"/>
        <v>1</v>
      </c>
      <c r="S497" s="7" t="s">
        <v>29</v>
      </c>
      <c r="T497" s="8" t="str">
        <f t="shared" si="86"/>
        <v>No</v>
      </c>
      <c r="U497" s="7">
        <f t="shared" si="87"/>
        <v>0</v>
      </c>
      <c r="V497" s="8">
        <f t="shared" si="88"/>
        <v>1</v>
      </c>
      <c r="W497" s="7">
        <f t="shared" si="89"/>
        <v>549</v>
      </c>
      <c r="Z497" s="3">
        <v>493</v>
      </c>
      <c r="AA497" s="3">
        <f t="shared" si="90"/>
        <v>408.36236092423894</v>
      </c>
      <c r="AB497" s="3">
        <f t="shared" si="91"/>
        <v>2.3985519939277022</v>
      </c>
      <c r="AC497" s="3">
        <f t="shared" si="94"/>
        <v>25909.706282751427</v>
      </c>
      <c r="AD497" s="3">
        <f t="shared" si="94"/>
        <v>1006.2848134524386</v>
      </c>
    </row>
    <row r="498" spans="2:30" x14ac:dyDescent="0.2">
      <c r="B498" s="8" t="s">
        <v>53</v>
      </c>
      <c r="C498" s="7">
        <v>1800</v>
      </c>
      <c r="D498" s="8" t="s">
        <v>28</v>
      </c>
      <c r="E498" s="7" t="s">
        <v>34</v>
      </c>
      <c r="F498" s="8" t="s">
        <v>35</v>
      </c>
      <c r="G498" s="7" t="s">
        <v>52</v>
      </c>
      <c r="H498" s="8" t="s">
        <v>28</v>
      </c>
      <c r="I498" s="7" t="s">
        <v>28</v>
      </c>
      <c r="J498" s="8" t="s">
        <v>28</v>
      </c>
      <c r="K498" s="7" t="s">
        <v>37</v>
      </c>
      <c r="L498" s="8" t="s">
        <v>45</v>
      </c>
      <c r="M498" s="7" t="s">
        <v>28</v>
      </c>
      <c r="N498" s="8">
        <v>6.1590699017105982E-2</v>
      </c>
      <c r="O498" s="7">
        <v>0</v>
      </c>
      <c r="P498" s="8">
        <f t="shared" si="84"/>
        <v>0</v>
      </c>
      <c r="Q498" s="7">
        <v>2.5</v>
      </c>
      <c r="R498" s="8">
        <f t="shared" si="85"/>
        <v>1</v>
      </c>
      <c r="S498" s="7" t="s">
        <v>29</v>
      </c>
      <c r="T498" s="8" t="str">
        <f t="shared" si="86"/>
        <v>No</v>
      </c>
      <c r="U498" s="7">
        <f t="shared" si="87"/>
        <v>0</v>
      </c>
      <c r="V498" s="8">
        <f t="shared" si="88"/>
        <v>1</v>
      </c>
      <c r="W498" s="7">
        <f t="shared" si="89"/>
        <v>549</v>
      </c>
      <c r="Z498" s="3">
        <v>494</v>
      </c>
      <c r="AA498" s="3">
        <f t="shared" si="90"/>
        <v>472.86646427421664</v>
      </c>
      <c r="AB498" s="3">
        <f t="shared" si="91"/>
        <v>2.7675599929935029</v>
      </c>
      <c r="AC498" s="3">
        <f t="shared" si="94"/>
        <v>26382.572747025642</v>
      </c>
      <c r="AD498" s="3">
        <f t="shared" si="94"/>
        <v>1009.0523734454321</v>
      </c>
    </row>
    <row r="499" spans="2:30" x14ac:dyDescent="0.2">
      <c r="B499" s="8" t="s">
        <v>53</v>
      </c>
      <c r="C499" s="7">
        <v>1800</v>
      </c>
      <c r="D499" s="8" t="s">
        <v>28</v>
      </c>
      <c r="E499" s="7" t="s">
        <v>43</v>
      </c>
      <c r="F499" s="8" t="s">
        <v>35</v>
      </c>
      <c r="G499" s="7" t="s">
        <v>52</v>
      </c>
      <c r="H499" s="8" t="s">
        <v>28</v>
      </c>
      <c r="I499" s="7" t="s">
        <v>28</v>
      </c>
      <c r="J499" s="8" t="s">
        <v>28</v>
      </c>
      <c r="K499" s="7" t="s">
        <v>37</v>
      </c>
      <c r="L499" s="8" t="s">
        <v>45</v>
      </c>
      <c r="M499" s="7" t="s">
        <v>28</v>
      </c>
      <c r="N499" s="8">
        <v>0.51491275194048847</v>
      </c>
      <c r="O499" s="7">
        <v>0</v>
      </c>
      <c r="P499" s="8">
        <f t="shared" si="84"/>
        <v>0</v>
      </c>
      <c r="Q499" s="7">
        <v>2.5</v>
      </c>
      <c r="R499" s="8">
        <f t="shared" si="85"/>
        <v>1</v>
      </c>
      <c r="S499" s="7" t="s">
        <v>29</v>
      </c>
      <c r="T499" s="8" t="str">
        <f t="shared" si="86"/>
        <v>No</v>
      </c>
      <c r="U499" s="7">
        <f t="shared" si="87"/>
        <v>0</v>
      </c>
      <c r="V499" s="8">
        <f t="shared" si="88"/>
        <v>1</v>
      </c>
      <c r="W499" s="7">
        <f t="shared" si="89"/>
        <v>549</v>
      </c>
      <c r="Z499" s="3">
        <v>495</v>
      </c>
      <c r="AA499" s="3">
        <f t="shared" si="90"/>
        <v>190.16021612390563</v>
      </c>
      <c r="AB499" s="3">
        <f t="shared" si="91"/>
        <v>1.1070239971974012</v>
      </c>
      <c r="AC499" s="3">
        <f t="shared" si="94"/>
        <v>26572.732963149549</v>
      </c>
      <c r="AD499" s="3">
        <f t="shared" si="94"/>
        <v>1010.1593974426295</v>
      </c>
    </row>
    <row r="500" spans="2:30" x14ac:dyDescent="0.2">
      <c r="B500" s="8" t="s">
        <v>53</v>
      </c>
      <c r="C500" s="7">
        <v>1840</v>
      </c>
      <c r="D500" s="8" t="s">
        <v>28</v>
      </c>
      <c r="E500" s="7" t="s">
        <v>39</v>
      </c>
      <c r="F500" s="8" t="s">
        <v>35</v>
      </c>
      <c r="G500" s="7" t="s">
        <v>52</v>
      </c>
      <c r="H500" s="8" t="s">
        <v>28</v>
      </c>
      <c r="I500" s="7" t="s">
        <v>28</v>
      </c>
      <c r="J500" s="8" t="s">
        <v>28</v>
      </c>
      <c r="K500" s="7" t="s">
        <v>37</v>
      </c>
      <c r="L500" s="8" t="s">
        <v>45</v>
      </c>
      <c r="M500" s="7" t="s">
        <v>28</v>
      </c>
      <c r="N500" s="8">
        <v>0.18836933779378398</v>
      </c>
      <c r="O500" s="7">
        <v>0</v>
      </c>
      <c r="P500" s="8">
        <f t="shared" si="84"/>
        <v>0</v>
      </c>
      <c r="Q500" s="7">
        <v>2.5</v>
      </c>
      <c r="R500" s="8">
        <f t="shared" si="85"/>
        <v>1</v>
      </c>
      <c r="S500" s="7" t="s">
        <v>29</v>
      </c>
      <c r="T500" s="8" t="str">
        <f t="shared" si="86"/>
        <v>No</v>
      </c>
      <c r="U500" s="7">
        <f t="shared" si="87"/>
        <v>0</v>
      </c>
      <c r="V500" s="8">
        <f t="shared" si="88"/>
        <v>1</v>
      </c>
      <c r="W500" s="7">
        <f t="shared" si="89"/>
        <v>549</v>
      </c>
      <c r="Z500" s="3">
        <v>496</v>
      </c>
      <c r="AA500" s="3">
        <f t="shared" si="90"/>
        <v>255.48899793492853</v>
      </c>
      <c r="AB500" s="3">
        <f t="shared" si="91"/>
        <v>1.4760319962632014</v>
      </c>
      <c r="AC500" s="3">
        <f t="shared" si="94"/>
        <v>26828.221961084477</v>
      </c>
      <c r="AD500" s="3">
        <f t="shared" si="94"/>
        <v>1011.6354294388926</v>
      </c>
    </row>
    <row r="501" spans="2:30" x14ac:dyDescent="0.2">
      <c r="B501" s="8" t="s">
        <v>53</v>
      </c>
      <c r="C501" s="7">
        <v>1850</v>
      </c>
      <c r="D501" s="8" t="s">
        <v>28</v>
      </c>
      <c r="E501" s="7" t="s">
        <v>39</v>
      </c>
      <c r="F501" s="8" t="s">
        <v>35</v>
      </c>
      <c r="G501" s="7" t="s">
        <v>52</v>
      </c>
      <c r="H501" s="8" t="s">
        <v>28</v>
      </c>
      <c r="I501" s="7" t="s">
        <v>28</v>
      </c>
      <c r="J501" s="8" t="s">
        <v>28</v>
      </c>
      <c r="K501" s="7" t="s">
        <v>37</v>
      </c>
      <c r="L501" s="8" t="s">
        <v>45</v>
      </c>
      <c r="M501" s="7" t="s">
        <v>28</v>
      </c>
      <c r="N501" s="8">
        <v>63.046425830103018</v>
      </c>
      <c r="O501" s="7">
        <v>0</v>
      </c>
      <c r="P501" s="8">
        <f t="shared" si="84"/>
        <v>0</v>
      </c>
      <c r="Q501" s="7">
        <v>2.5</v>
      </c>
      <c r="R501" s="8">
        <f t="shared" si="85"/>
        <v>1</v>
      </c>
      <c r="S501" s="7" t="s">
        <v>29</v>
      </c>
      <c r="T501" s="8" t="str">
        <f t="shared" si="86"/>
        <v>No</v>
      </c>
      <c r="U501" s="7">
        <f t="shared" si="87"/>
        <v>0</v>
      </c>
      <c r="V501" s="8">
        <f t="shared" si="88"/>
        <v>1</v>
      </c>
      <c r="W501" s="7">
        <f t="shared" si="89"/>
        <v>549</v>
      </c>
      <c r="Z501" s="3">
        <v>497</v>
      </c>
      <c r="AA501" s="3">
        <f t="shared" si="90"/>
        <v>32.662451604360228</v>
      </c>
      <c r="AB501" s="3">
        <f t="shared" si="91"/>
        <v>0.18450399953290017</v>
      </c>
      <c r="AC501" s="3">
        <f t="shared" si="94"/>
        <v>26860.884412688836</v>
      </c>
      <c r="AD501" s="3">
        <f t="shared" si="94"/>
        <v>1011.8199334384256</v>
      </c>
    </row>
    <row r="502" spans="2:30" x14ac:dyDescent="0.2">
      <c r="B502" s="8" t="s">
        <v>53</v>
      </c>
      <c r="C502" s="7">
        <v>1850</v>
      </c>
      <c r="D502" s="8" t="s">
        <v>28</v>
      </c>
      <c r="E502" s="7" t="s">
        <v>34</v>
      </c>
      <c r="F502" s="8" t="s">
        <v>35</v>
      </c>
      <c r="G502" s="7" t="s">
        <v>52</v>
      </c>
      <c r="H502" s="8" t="s">
        <v>28</v>
      </c>
      <c r="I502" s="7" t="s">
        <v>28</v>
      </c>
      <c r="J502" s="8" t="s">
        <v>28</v>
      </c>
      <c r="K502" s="7" t="s">
        <v>37</v>
      </c>
      <c r="L502" s="8" t="s">
        <v>45</v>
      </c>
      <c r="M502" s="7" t="s">
        <v>28</v>
      </c>
      <c r="N502" s="8">
        <v>3.4012111268154137</v>
      </c>
      <c r="O502" s="7">
        <v>0</v>
      </c>
      <c r="P502" s="8">
        <f t="shared" si="84"/>
        <v>0</v>
      </c>
      <c r="Q502" s="7">
        <v>2.5</v>
      </c>
      <c r="R502" s="8">
        <f t="shared" si="85"/>
        <v>1</v>
      </c>
      <c r="S502" s="7" t="s">
        <v>29</v>
      </c>
      <c r="T502" s="8" t="str">
        <f t="shared" si="86"/>
        <v>No</v>
      </c>
      <c r="U502" s="7">
        <f t="shared" si="87"/>
        <v>0</v>
      </c>
      <c r="V502" s="8">
        <f t="shared" si="88"/>
        <v>1</v>
      </c>
      <c r="W502" s="7">
        <f t="shared" si="89"/>
        <v>549</v>
      </c>
      <c r="Z502" s="3">
        <v>498</v>
      </c>
      <c r="AA502" s="3">
        <f t="shared" si="90"/>
        <v>33.546608508176185</v>
      </c>
      <c r="AB502" s="3">
        <f t="shared" si="91"/>
        <v>0.18450399953290017</v>
      </c>
      <c r="AC502" s="3">
        <f t="shared" si="94"/>
        <v>26894.431021197011</v>
      </c>
      <c r="AD502" s="3">
        <f t="shared" si="94"/>
        <v>1012.0044374379585</v>
      </c>
    </row>
    <row r="503" spans="2:30" x14ac:dyDescent="0.2">
      <c r="B503" s="8" t="s">
        <v>53</v>
      </c>
      <c r="C503" s="7">
        <v>1850</v>
      </c>
      <c r="D503" s="8" t="s">
        <v>28</v>
      </c>
      <c r="E503" s="7" t="s">
        <v>46</v>
      </c>
      <c r="F503" s="8" t="s">
        <v>35</v>
      </c>
      <c r="G503" s="7" t="s">
        <v>52</v>
      </c>
      <c r="H503" s="8" t="s">
        <v>28</v>
      </c>
      <c r="I503" s="7" t="s">
        <v>28</v>
      </c>
      <c r="J503" s="8" t="s">
        <v>28</v>
      </c>
      <c r="K503" s="7" t="s">
        <v>37</v>
      </c>
      <c r="L503" s="8" t="s">
        <v>45</v>
      </c>
      <c r="M503" s="7" t="s">
        <v>28</v>
      </c>
      <c r="N503" s="8">
        <v>0.72786950105181336</v>
      </c>
      <c r="O503" s="7">
        <v>0</v>
      </c>
      <c r="P503" s="8">
        <f t="shared" si="84"/>
        <v>0</v>
      </c>
      <c r="Q503" s="7">
        <v>2.5</v>
      </c>
      <c r="R503" s="8">
        <f t="shared" si="85"/>
        <v>1</v>
      </c>
      <c r="S503" s="7" t="s">
        <v>29</v>
      </c>
      <c r="T503" s="8" t="str">
        <f t="shared" si="86"/>
        <v>No</v>
      </c>
      <c r="U503" s="7">
        <f t="shared" si="87"/>
        <v>0</v>
      </c>
      <c r="V503" s="8">
        <f t="shared" si="88"/>
        <v>1</v>
      </c>
      <c r="W503" s="7">
        <f t="shared" si="89"/>
        <v>549</v>
      </c>
      <c r="Z503" s="3">
        <v>499</v>
      </c>
      <c r="AA503" s="3">
        <f t="shared" si="90"/>
        <v>108.04278797278664</v>
      </c>
      <c r="AB503" s="3">
        <f t="shared" si="91"/>
        <v>0.55351199859870059</v>
      </c>
      <c r="AC503" s="3">
        <f t="shared" ref="AC503:AD518" si="95">AC502+AA503</f>
        <v>27002.473809169798</v>
      </c>
      <c r="AD503" s="3">
        <f t="shared" si="95"/>
        <v>1012.5579494365571</v>
      </c>
    </row>
    <row r="504" spans="2:30" x14ac:dyDescent="0.2">
      <c r="B504" s="8" t="s">
        <v>53</v>
      </c>
      <c r="C504" s="7">
        <v>1850</v>
      </c>
      <c r="D504" s="8" t="s">
        <v>28</v>
      </c>
      <c r="E504" s="7" t="s">
        <v>43</v>
      </c>
      <c r="F504" s="8" t="s">
        <v>35</v>
      </c>
      <c r="G504" s="7" t="s">
        <v>52</v>
      </c>
      <c r="H504" s="8" t="s">
        <v>28</v>
      </c>
      <c r="I504" s="7" t="s">
        <v>28</v>
      </c>
      <c r="J504" s="8" t="s">
        <v>28</v>
      </c>
      <c r="K504" s="7" t="s">
        <v>37</v>
      </c>
      <c r="L504" s="8" t="s">
        <v>45</v>
      </c>
      <c r="M504" s="7" t="s">
        <v>28</v>
      </c>
      <c r="N504" s="8">
        <v>4.8312132497977061</v>
      </c>
      <c r="O504" s="7">
        <v>0</v>
      </c>
      <c r="P504" s="8">
        <f t="shared" si="84"/>
        <v>0</v>
      </c>
      <c r="Q504" s="7">
        <v>2.5</v>
      </c>
      <c r="R504" s="8">
        <f t="shared" si="85"/>
        <v>1</v>
      </c>
      <c r="S504" s="7" t="s">
        <v>29</v>
      </c>
      <c r="T504" s="8" t="str">
        <f t="shared" si="86"/>
        <v>No</v>
      </c>
      <c r="U504" s="7">
        <f t="shared" si="87"/>
        <v>0</v>
      </c>
      <c r="V504" s="8">
        <f t="shared" si="88"/>
        <v>1</v>
      </c>
      <c r="W504" s="7">
        <f t="shared" si="89"/>
        <v>549</v>
      </c>
      <c r="Z504" s="3">
        <v>500</v>
      </c>
      <c r="AA504" s="3">
        <f t="shared" si="90"/>
        <v>507.92974469131474</v>
      </c>
      <c r="AB504" s="3">
        <f t="shared" si="91"/>
        <v>2.5830559934606026</v>
      </c>
      <c r="AC504" s="3">
        <f t="shared" si="95"/>
        <v>27510.403553861113</v>
      </c>
      <c r="AD504" s="3">
        <f t="shared" si="95"/>
        <v>1015.1410054300177</v>
      </c>
    </row>
    <row r="505" spans="2:30" x14ac:dyDescent="0.2">
      <c r="B505" s="8" t="s">
        <v>53</v>
      </c>
      <c r="C505" s="7">
        <v>1860</v>
      </c>
      <c r="D505" s="8" t="s">
        <v>28</v>
      </c>
      <c r="E505" s="7" t="s">
        <v>39</v>
      </c>
      <c r="F505" s="8" t="s">
        <v>35</v>
      </c>
      <c r="G505" s="7" t="s">
        <v>52</v>
      </c>
      <c r="H505" s="8" t="s">
        <v>28</v>
      </c>
      <c r="I505" s="7" t="s">
        <v>28</v>
      </c>
      <c r="J505" s="8" t="s">
        <v>28</v>
      </c>
      <c r="K505" s="7" t="s">
        <v>37</v>
      </c>
      <c r="L505" s="8" t="s">
        <v>45</v>
      </c>
      <c r="M505" s="7" t="s">
        <v>28</v>
      </c>
      <c r="N505" s="8">
        <v>5.5597780483172217E-2</v>
      </c>
      <c r="O505" s="7">
        <v>0</v>
      </c>
      <c r="P505" s="8">
        <f t="shared" si="84"/>
        <v>0</v>
      </c>
      <c r="Q505" s="7">
        <v>2.5</v>
      </c>
      <c r="R505" s="8">
        <f t="shared" si="85"/>
        <v>1</v>
      </c>
      <c r="S505" s="7" t="s">
        <v>29</v>
      </c>
      <c r="T505" s="8" t="str">
        <f t="shared" si="86"/>
        <v>No</v>
      </c>
      <c r="U505" s="7">
        <f t="shared" si="87"/>
        <v>0</v>
      </c>
      <c r="V505" s="8">
        <f t="shared" si="88"/>
        <v>1</v>
      </c>
      <c r="W505" s="7">
        <f t="shared" si="89"/>
        <v>549</v>
      </c>
      <c r="Z505" s="3">
        <v>501</v>
      </c>
      <c r="AA505" s="3">
        <f t="shared" si="90"/>
        <v>715.77959443778104</v>
      </c>
      <c r="AB505" s="3">
        <f t="shared" si="91"/>
        <v>3.5055759911251041</v>
      </c>
      <c r="AC505" s="3">
        <f t="shared" si="95"/>
        <v>28226.183148298893</v>
      </c>
      <c r="AD505" s="3">
        <f t="shared" si="95"/>
        <v>1018.6465814211427</v>
      </c>
    </row>
    <row r="506" spans="2:30" x14ac:dyDescent="0.2">
      <c r="B506" s="8" t="s">
        <v>53</v>
      </c>
      <c r="C506" s="7">
        <v>1870</v>
      </c>
      <c r="D506" s="8" t="s">
        <v>28</v>
      </c>
      <c r="E506" s="7" t="s">
        <v>39</v>
      </c>
      <c r="F506" s="8" t="s">
        <v>35</v>
      </c>
      <c r="G506" s="7" t="s">
        <v>52</v>
      </c>
      <c r="H506" s="8" t="s">
        <v>28</v>
      </c>
      <c r="I506" s="7" t="s">
        <v>28</v>
      </c>
      <c r="J506" s="8" t="s">
        <v>28</v>
      </c>
      <c r="K506" s="7" t="s">
        <v>37</v>
      </c>
      <c r="L506" s="8" t="s">
        <v>45</v>
      </c>
      <c r="M506" s="7" t="s">
        <v>28</v>
      </c>
      <c r="N506" s="8">
        <v>1.9963875012785386E-2</v>
      </c>
      <c r="O506" s="7">
        <v>0</v>
      </c>
      <c r="P506" s="8">
        <f t="shared" si="84"/>
        <v>0</v>
      </c>
      <c r="Q506" s="7">
        <v>2.5</v>
      </c>
      <c r="R506" s="8">
        <f t="shared" si="85"/>
        <v>1</v>
      </c>
      <c r="S506" s="7" t="s">
        <v>29</v>
      </c>
      <c r="T506" s="8" t="str">
        <f t="shared" si="86"/>
        <v>No</v>
      </c>
      <c r="U506" s="7">
        <f t="shared" si="87"/>
        <v>0</v>
      </c>
      <c r="V506" s="8">
        <f t="shared" si="88"/>
        <v>1</v>
      </c>
      <c r="W506" s="7">
        <f t="shared" si="89"/>
        <v>549</v>
      </c>
      <c r="Z506" s="3">
        <v>502</v>
      </c>
      <c r="AA506" s="3">
        <f t="shared" si="90"/>
        <v>116.93538624426046</v>
      </c>
      <c r="AB506" s="3">
        <f t="shared" si="91"/>
        <v>0.55351199859870059</v>
      </c>
      <c r="AC506" s="3">
        <f t="shared" si="95"/>
        <v>28343.118534543155</v>
      </c>
      <c r="AD506" s="3">
        <f t="shared" si="95"/>
        <v>1019.2000934197414</v>
      </c>
    </row>
    <row r="507" spans="2:30" x14ac:dyDescent="0.2">
      <c r="B507" s="8" t="s">
        <v>53</v>
      </c>
      <c r="C507" s="7">
        <v>1900</v>
      </c>
      <c r="D507" s="8" t="s">
        <v>28</v>
      </c>
      <c r="E507" s="7" t="s">
        <v>39</v>
      </c>
      <c r="F507" s="8" t="s">
        <v>40</v>
      </c>
      <c r="G507" s="7" t="s">
        <v>52</v>
      </c>
      <c r="H507" s="8" t="s">
        <v>28</v>
      </c>
      <c r="I507" s="7" t="s">
        <v>28</v>
      </c>
      <c r="J507" s="8" t="s">
        <v>28</v>
      </c>
      <c r="K507" s="7" t="s">
        <v>37</v>
      </c>
      <c r="L507" s="8" t="s">
        <v>45</v>
      </c>
      <c r="M507" s="7" t="s">
        <v>28</v>
      </c>
      <c r="N507" s="8">
        <v>6.2072187407383643E-3</v>
      </c>
      <c r="O507" s="7">
        <v>0</v>
      </c>
      <c r="P507" s="8">
        <f t="shared" si="84"/>
        <v>0</v>
      </c>
      <c r="Q507" s="7">
        <v>2.5</v>
      </c>
      <c r="R507" s="8">
        <f t="shared" si="85"/>
        <v>1</v>
      </c>
      <c r="S507" s="7" t="s">
        <v>29</v>
      </c>
      <c r="T507" s="8" t="str">
        <f t="shared" si="86"/>
        <v>No</v>
      </c>
      <c r="U507" s="7">
        <f t="shared" si="87"/>
        <v>0</v>
      </c>
      <c r="V507" s="8">
        <f t="shared" si="88"/>
        <v>1</v>
      </c>
      <c r="W507" s="7">
        <f t="shared" si="89"/>
        <v>549</v>
      </c>
      <c r="Z507" s="3">
        <v>503</v>
      </c>
      <c r="AA507" s="3">
        <f t="shared" si="90"/>
        <v>119.2422483579448</v>
      </c>
      <c r="AB507" s="3">
        <f t="shared" si="91"/>
        <v>0.55351199859870059</v>
      </c>
      <c r="AC507" s="3">
        <f t="shared" si="95"/>
        <v>28462.360782901098</v>
      </c>
      <c r="AD507" s="3">
        <f t="shared" si="95"/>
        <v>1019.75360541834</v>
      </c>
    </row>
    <row r="508" spans="2:30" x14ac:dyDescent="0.2">
      <c r="B508" s="8" t="s">
        <v>53</v>
      </c>
      <c r="C508" s="7">
        <v>1900</v>
      </c>
      <c r="D508" s="8" t="s">
        <v>28</v>
      </c>
      <c r="E508" s="7" t="s">
        <v>39</v>
      </c>
      <c r="F508" s="8" t="s">
        <v>35</v>
      </c>
      <c r="G508" s="7" t="s">
        <v>52</v>
      </c>
      <c r="H508" s="8" t="s">
        <v>28</v>
      </c>
      <c r="I508" s="7" t="s">
        <v>28</v>
      </c>
      <c r="J508" s="8" t="s">
        <v>28</v>
      </c>
      <c r="K508" s="7" t="s">
        <v>37</v>
      </c>
      <c r="L508" s="8" t="s">
        <v>45</v>
      </c>
      <c r="M508" s="7" t="s">
        <v>28</v>
      </c>
      <c r="N508" s="8">
        <v>8.3555887703381418E-2</v>
      </c>
      <c r="O508" s="7">
        <v>0</v>
      </c>
      <c r="P508" s="8">
        <f t="shared" si="84"/>
        <v>0</v>
      </c>
      <c r="Q508" s="7">
        <v>2.5</v>
      </c>
      <c r="R508" s="8">
        <f t="shared" si="85"/>
        <v>1</v>
      </c>
      <c r="S508" s="7" t="s">
        <v>29</v>
      </c>
      <c r="T508" s="8" t="str">
        <f t="shared" si="86"/>
        <v>No</v>
      </c>
      <c r="U508" s="7">
        <f t="shared" si="87"/>
        <v>0</v>
      </c>
      <c r="V508" s="8">
        <f t="shared" si="88"/>
        <v>1</v>
      </c>
      <c r="W508" s="7">
        <f t="shared" si="89"/>
        <v>549</v>
      </c>
      <c r="Z508" s="3">
        <v>504</v>
      </c>
      <c r="AA508" s="3">
        <f t="shared" si="90"/>
        <v>41.942773950603765</v>
      </c>
      <c r="AB508" s="3">
        <f t="shared" si="91"/>
        <v>0.18450399953290017</v>
      </c>
      <c r="AC508" s="3">
        <f t="shared" si="95"/>
        <v>28504.303556851701</v>
      </c>
      <c r="AD508" s="3">
        <f t="shared" si="95"/>
        <v>1019.938109417873</v>
      </c>
    </row>
    <row r="509" spans="2:30" x14ac:dyDescent="0.2">
      <c r="B509" s="8" t="s">
        <v>53</v>
      </c>
      <c r="C509" s="7">
        <v>1910</v>
      </c>
      <c r="D509" s="8" t="s">
        <v>28</v>
      </c>
      <c r="E509" s="7" t="s">
        <v>39</v>
      </c>
      <c r="F509" s="8" t="s">
        <v>35</v>
      </c>
      <c r="G509" s="7" t="s">
        <v>52</v>
      </c>
      <c r="H509" s="8" t="s">
        <v>28</v>
      </c>
      <c r="I509" s="7" t="s">
        <v>28</v>
      </c>
      <c r="J509" s="8" t="s">
        <v>28</v>
      </c>
      <c r="K509" s="7" t="s">
        <v>37</v>
      </c>
      <c r="L509" s="8" t="s">
        <v>45</v>
      </c>
      <c r="M509" s="7" t="s">
        <v>28</v>
      </c>
      <c r="N509" s="8">
        <v>50.893270973709903</v>
      </c>
      <c r="O509" s="7">
        <v>0</v>
      </c>
      <c r="P509" s="8">
        <f t="shared" si="84"/>
        <v>0</v>
      </c>
      <c r="Q509" s="7">
        <v>2.5</v>
      </c>
      <c r="R509" s="8">
        <f t="shared" si="85"/>
        <v>1</v>
      </c>
      <c r="S509" s="7" t="s">
        <v>29</v>
      </c>
      <c r="T509" s="8" t="str">
        <f t="shared" si="86"/>
        <v>No</v>
      </c>
      <c r="U509" s="7">
        <f t="shared" si="87"/>
        <v>0</v>
      </c>
      <c r="V509" s="8">
        <f t="shared" si="88"/>
        <v>1</v>
      </c>
      <c r="W509" s="7">
        <f t="shared" si="89"/>
        <v>549</v>
      </c>
      <c r="Z509" s="3">
        <v>505</v>
      </c>
      <c r="AA509" s="3">
        <f t="shared" si="90"/>
        <v>174.34393844886256</v>
      </c>
      <c r="AB509" s="3">
        <f t="shared" si="91"/>
        <v>0.73801599813160068</v>
      </c>
      <c r="AC509" s="3">
        <f t="shared" si="95"/>
        <v>28678.647495300564</v>
      </c>
      <c r="AD509" s="3">
        <f t="shared" si="95"/>
        <v>1020.6761254160045</v>
      </c>
    </row>
    <row r="510" spans="2:30" x14ac:dyDescent="0.2">
      <c r="B510" s="8" t="s">
        <v>53</v>
      </c>
      <c r="C510" s="7">
        <v>1910</v>
      </c>
      <c r="D510" s="8" t="s">
        <v>28</v>
      </c>
      <c r="E510" s="7" t="s">
        <v>34</v>
      </c>
      <c r="F510" s="8" t="s">
        <v>35</v>
      </c>
      <c r="G510" s="7" t="s">
        <v>52</v>
      </c>
      <c r="H510" s="8" t="s">
        <v>28</v>
      </c>
      <c r="I510" s="7" t="s">
        <v>28</v>
      </c>
      <c r="J510" s="8" t="s">
        <v>28</v>
      </c>
      <c r="K510" s="7" t="s">
        <v>37</v>
      </c>
      <c r="L510" s="8" t="s">
        <v>45</v>
      </c>
      <c r="M510" s="7" t="s">
        <v>28</v>
      </c>
      <c r="N510" s="8">
        <v>2.0627200909876366</v>
      </c>
      <c r="O510" s="7">
        <v>0</v>
      </c>
      <c r="P510" s="8">
        <f t="shared" si="84"/>
        <v>0</v>
      </c>
      <c r="Q510" s="7">
        <v>2.5</v>
      </c>
      <c r="R510" s="8">
        <f t="shared" si="85"/>
        <v>1</v>
      </c>
      <c r="S510" s="7" t="s">
        <v>29</v>
      </c>
      <c r="T510" s="8" t="str">
        <f t="shared" si="86"/>
        <v>No</v>
      </c>
      <c r="U510" s="7">
        <f t="shared" si="87"/>
        <v>0</v>
      </c>
      <c r="V510" s="8">
        <f t="shared" si="88"/>
        <v>1</v>
      </c>
      <c r="W510" s="7">
        <f t="shared" si="89"/>
        <v>549</v>
      </c>
      <c r="Z510" s="3">
        <v>506</v>
      </c>
      <c r="AA510" s="3">
        <f t="shared" si="90"/>
        <v>45.798138317790105</v>
      </c>
      <c r="AB510" s="3">
        <f t="shared" si="91"/>
        <v>0.18450399953290017</v>
      </c>
      <c r="AC510" s="3">
        <f t="shared" si="95"/>
        <v>28724.445633618354</v>
      </c>
      <c r="AD510" s="3">
        <f t="shared" si="95"/>
        <v>1020.8606294155375</v>
      </c>
    </row>
    <row r="511" spans="2:30" x14ac:dyDescent="0.2">
      <c r="B511" s="8" t="s">
        <v>53</v>
      </c>
      <c r="C511" s="7">
        <v>1910</v>
      </c>
      <c r="D511" s="8" t="s">
        <v>28</v>
      </c>
      <c r="E511" s="7" t="s">
        <v>46</v>
      </c>
      <c r="F511" s="8" t="s">
        <v>35</v>
      </c>
      <c r="G511" s="7" t="s">
        <v>52</v>
      </c>
      <c r="H511" s="8" t="s">
        <v>28</v>
      </c>
      <c r="I511" s="7" t="s">
        <v>28</v>
      </c>
      <c r="J511" s="8" t="s">
        <v>28</v>
      </c>
      <c r="K511" s="7" t="s">
        <v>37</v>
      </c>
      <c r="L511" s="8" t="s">
        <v>45</v>
      </c>
      <c r="M511" s="7" t="s">
        <v>28</v>
      </c>
      <c r="N511" s="8">
        <v>1.7778045423197852</v>
      </c>
      <c r="O511" s="7">
        <v>0</v>
      </c>
      <c r="P511" s="8">
        <f t="shared" si="84"/>
        <v>0</v>
      </c>
      <c r="Q511" s="7">
        <v>2.5</v>
      </c>
      <c r="R511" s="8">
        <f t="shared" si="85"/>
        <v>1</v>
      </c>
      <c r="S511" s="7" t="s">
        <v>29</v>
      </c>
      <c r="T511" s="8" t="str">
        <f t="shared" si="86"/>
        <v>No</v>
      </c>
      <c r="U511" s="7">
        <f t="shared" si="87"/>
        <v>0</v>
      </c>
      <c r="V511" s="8">
        <f t="shared" si="88"/>
        <v>1</v>
      </c>
      <c r="W511" s="7">
        <f t="shared" si="89"/>
        <v>549</v>
      </c>
      <c r="Z511" s="3">
        <v>507</v>
      </c>
      <c r="AA511" s="3">
        <f t="shared" si="90"/>
        <v>185.09098882651145</v>
      </c>
      <c r="AB511" s="3">
        <f t="shared" si="91"/>
        <v>0.73801599813160068</v>
      </c>
      <c r="AC511" s="3">
        <f t="shared" si="95"/>
        <v>28909.536622444866</v>
      </c>
      <c r="AD511" s="3">
        <f t="shared" si="95"/>
        <v>1021.598645413669</v>
      </c>
    </row>
    <row r="512" spans="2:30" x14ac:dyDescent="0.2">
      <c r="B512" s="8" t="s">
        <v>53</v>
      </c>
      <c r="C512" s="7">
        <v>1910</v>
      </c>
      <c r="D512" s="8" t="s">
        <v>28</v>
      </c>
      <c r="E512" s="7" t="s">
        <v>43</v>
      </c>
      <c r="F512" s="8" t="s">
        <v>35</v>
      </c>
      <c r="G512" s="7" t="s">
        <v>52</v>
      </c>
      <c r="H512" s="8" t="s">
        <v>28</v>
      </c>
      <c r="I512" s="7" t="s">
        <v>28</v>
      </c>
      <c r="J512" s="8" t="s">
        <v>28</v>
      </c>
      <c r="K512" s="7" t="s">
        <v>37</v>
      </c>
      <c r="L512" s="8" t="s">
        <v>45</v>
      </c>
      <c r="M512" s="7" t="s">
        <v>28</v>
      </c>
      <c r="N512" s="8">
        <v>5.5776029088455745</v>
      </c>
      <c r="O512" s="7">
        <v>0</v>
      </c>
      <c r="P512" s="8">
        <f t="shared" si="84"/>
        <v>0</v>
      </c>
      <c r="Q512" s="7">
        <v>2.5</v>
      </c>
      <c r="R512" s="8">
        <f t="shared" si="85"/>
        <v>1</v>
      </c>
      <c r="S512" s="7" t="s">
        <v>29</v>
      </c>
      <c r="T512" s="8" t="str">
        <f t="shared" si="86"/>
        <v>No</v>
      </c>
      <c r="U512" s="7">
        <f t="shared" si="87"/>
        <v>0</v>
      </c>
      <c r="V512" s="8">
        <f t="shared" si="88"/>
        <v>1</v>
      </c>
      <c r="W512" s="7">
        <f t="shared" si="89"/>
        <v>549</v>
      </c>
      <c r="Z512" s="3">
        <v>508</v>
      </c>
      <c r="AA512" s="3">
        <f t="shared" si="90"/>
        <v>143.40192026216511</v>
      </c>
      <c r="AB512" s="3">
        <f t="shared" si="91"/>
        <v>0.55351199859870059</v>
      </c>
      <c r="AC512" s="3">
        <f t="shared" si="95"/>
        <v>29052.93854270703</v>
      </c>
      <c r="AD512" s="3">
        <f t="shared" si="95"/>
        <v>1022.1521574122677</v>
      </c>
    </row>
    <row r="513" spans="2:30" x14ac:dyDescent="0.2">
      <c r="B513" s="8" t="s">
        <v>53</v>
      </c>
      <c r="C513" s="7">
        <v>1920</v>
      </c>
      <c r="D513" s="8" t="s">
        <v>28</v>
      </c>
      <c r="E513" s="7" t="s">
        <v>39</v>
      </c>
      <c r="F513" s="8" t="s">
        <v>35</v>
      </c>
      <c r="G513" s="7" t="s">
        <v>52</v>
      </c>
      <c r="H513" s="8" t="s">
        <v>28</v>
      </c>
      <c r="I513" s="7" t="s">
        <v>28</v>
      </c>
      <c r="J513" s="8" t="s">
        <v>28</v>
      </c>
      <c r="K513" s="7" t="s">
        <v>37</v>
      </c>
      <c r="L513" s="8" t="s">
        <v>45</v>
      </c>
      <c r="M513" s="7" t="s">
        <v>28</v>
      </c>
      <c r="N513" s="8">
        <v>3.2562298721232903</v>
      </c>
      <c r="O513" s="7">
        <v>0</v>
      </c>
      <c r="P513" s="8">
        <f t="shared" si="84"/>
        <v>0</v>
      </c>
      <c r="Q513" s="7">
        <v>2.5</v>
      </c>
      <c r="R513" s="8">
        <f t="shared" si="85"/>
        <v>1</v>
      </c>
      <c r="S513" s="7" t="s">
        <v>29</v>
      </c>
      <c r="T513" s="8" t="str">
        <f t="shared" si="86"/>
        <v>No</v>
      </c>
      <c r="U513" s="7">
        <f t="shared" si="87"/>
        <v>0</v>
      </c>
      <c r="V513" s="8">
        <f t="shared" si="88"/>
        <v>1</v>
      </c>
      <c r="W513" s="7">
        <f t="shared" si="89"/>
        <v>549</v>
      </c>
      <c r="Z513" s="3">
        <v>509</v>
      </c>
      <c r="AA513" s="3">
        <f t="shared" si="90"/>
        <v>690.37476325360262</v>
      </c>
      <c r="AB513" s="3">
        <f t="shared" si="91"/>
        <v>2.5830559934606026</v>
      </c>
      <c r="AC513" s="3">
        <f t="shared" si="95"/>
        <v>29743.313305960633</v>
      </c>
      <c r="AD513" s="3">
        <f t="shared" si="95"/>
        <v>1024.7352134057282</v>
      </c>
    </row>
    <row r="514" spans="2:30" x14ac:dyDescent="0.2">
      <c r="B514" s="8" t="s">
        <v>53</v>
      </c>
      <c r="C514" s="7">
        <v>1920</v>
      </c>
      <c r="D514" s="8" t="s">
        <v>28</v>
      </c>
      <c r="E514" s="7" t="s">
        <v>46</v>
      </c>
      <c r="F514" s="8" t="s">
        <v>35</v>
      </c>
      <c r="G514" s="7" t="s">
        <v>52</v>
      </c>
      <c r="H514" s="8" t="s">
        <v>28</v>
      </c>
      <c r="I514" s="7" t="s">
        <v>28</v>
      </c>
      <c r="J514" s="8" t="s">
        <v>28</v>
      </c>
      <c r="K514" s="7" t="s">
        <v>37</v>
      </c>
      <c r="L514" s="8" t="s">
        <v>45</v>
      </c>
      <c r="M514" s="7" t="s">
        <v>28</v>
      </c>
      <c r="N514" s="8">
        <v>0.19402256084455535</v>
      </c>
      <c r="O514" s="7">
        <v>0</v>
      </c>
      <c r="P514" s="8">
        <f t="shared" si="84"/>
        <v>0</v>
      </c>
      <c r="Q514" s="7">
        <v>2.5</v>
      </c>
      <c r="R514" s="8">
        <f t="shared" si="85"/>
        <v>1</v>
      </c>
      <c r="S514" s="7" t="s">
        <v>29</v>
      </c>
      <c r="T514" s="8" t="str">
        <f t="shared" si="86"/>
        <v>No</v>
      </c>
      <c r="U514" s="7">
        <f t="shared" si="87"/>
        <v>0</v>
      </c>
      <c r="V514" s="8">
        <f t="shared" si="88"/>
        <v>1</v>
      </c>
      <c r="W514" s="7">
        <f t="shared" si="89"/>
        <v>549</v>
      </c>
      <c r="Z514" s="3">
        <v>510</v>
      </c>
      <c r="AA514" s="3">
        <f t="shared" si="90"/>
        <v>212.45693615786908</v>
      </c>
      <c r="AB514" s="3">
        <f t="shared" si="91"/>
        <v>0.73801599813160068</v>
      </c>
      <c r="AC514" s="3">
        <f t="shared" si="95"/>
        <v>29955.770242118502</v>
      </c>
      <c r="AD514" s="3">
        <f t="shared" si="95"/>
        <v>1025.4732294038599</v>
      </c>
    </row>
    <row r="515" spans="2:30" x14ac:dyDescent="0.2">
      <c r="B515" s="8" t="s">
        <v>53</v>
      </c>
      <c r="C515" s="7">
        <v>1920</v>
      </c>
      <c r="D515" s="8" t="s">
        <v>28</v>
      </c>
      <c r="E515" s="7" t="s">
        <v>43</v>
      </c>
      <c r="F515" s="8" t="s">
        <v>35</v>
      </c>
      <c r="G515" s="7" t="s">
        <v>52</v>
      </c>
      <c r="H515" s="8" t="s">
        <v>28</v>
      </c>
      <c r="I515" s="7" t="s">
        <v>28</v>
      </c>
      <c r="J515" s="8" t="s">
        <v>28</v>
      </c>
      <c r="K515" s="7" t="s">
        <v>37</v>
      </c>
      <c r="L515" s="8" t="s">
        <v>45</v>
      </c>
      <c r="M515" s="7" t="s">
        <v>28</v>
      </c>
      <c r="N515" s="8">
        <v>1.0970986542787928</v>
      </c>
      <c r="O515" s="7">
        <v>0</v>
      </c>
      <c r="P515" s="8">
        <f t="shared" si="84"/>
        <v>0</v>
      </c>
      <c r="Q515" s="7">
        <v>2.5</v>
      </c>
      <c r="R515" s="8">
        <f t="shared" si="85"/>
        <v>1</v>
      </c>
      <c r="S515" s="7" t="s">
        <v>29</v>
      </c>
      <c r="T515" s="8" t="str">
        <f t="shared" si="86"/>
        <v>No</v>
      </c>
      <c r="U515" s="7">
        <f t="shared" si="87"/>
        <v>0</v>
      </c>
      <c r="V515" s="8">
        <f t="shared" si="88"/>
        <v>1</v>
      </c>
      <c r="W515" s="7">
        <f t="shared" si="89"/>
        <v>549</v>
      </c>
      <c r="Z515" s="3">
        <v>511</v>
      </c>
      <c r="AA515" s="3">
        <f t="shared" si="90"/>
        <v>829.49691258003395</v>
      </c>
      <c r="AB515" s="3">
        <f t="shared" si="91"/>
        <v>2.5830559934606026</v>
      </c>
      <c r="AC515" s="3">
        <f t="shared" si="95"/>
        <v>30785.267154698537</v>
      </c>
      <c r="AD515" s="3">
        <f t="shared" si="95"/>
        <v>1028.0562853973206</v>
      </c>
    </row>
    <row r="516" spans="2:30" x14ac:dyDescent="0.2">
      <c r="B516" s="8" t="s">
        <v>53</v>
      </c>
      <c r="C516" s="7">
        <v>1930</v>
      </c>
      <c r="D516" s="8" t="s">
        <v>28</v>
      </c>
      <c r="E516" s="7" t="s">
        <v>39</v>
      </c>
      <c r="F516" s="8" t="s">
        <v>35</v>
      </c>
      <c r="G516" s="7" t="s">
        <v>52</v>
      </c>
      <c r="H516" s="8" t="s">
        <v>28</v>
      </c>
      <c r="I516" s="7" t="s">
        <v>28</v>
      </c>
      <c r="J516" s="8" t="s">
        <v>28</v>
      </c>
      <c r="K516" s="7" t="s">
        <v>37</v>
      </c>
      <c r="L516" s="8" t="s">
        <v>45</v>
      </c>
      <c r="M516" s="7" t="s">
        <v>28</v>
      </c>
      <c r="N516" s="8">
        <v>1.049442892266967E-2</v>
      </c>
      <c r="O516" s="7">
        <v>0</v>
      </c>
      <c r="P516" s="8">
        <f t="shared" si="84"/>
        <v>0</v>
      </c>
      <c r="Q516" s="7">
        <v>2.5</v>
      </c>
      <c r="R516" s="8">
        <f t="shared" si="85"/>
        <v>1</v>
      </c>
      <c r="S516" s="7" t="s">
        <v>29</v>
      </c>
      <c r="T516" s="8" t="str">
        <f t="shared" si="86"/>
        <v>No</v>
      </c>
      <c r="U516" s="7">
        <f t="shared" si="87"/>
        <v>0</v>
      </c>
      <c r="V516" s="8">
        <f t="shared" si="88"/>
        <v>1</v>
      </c>
      <c r="W516" s="7">
        <f t="shared" si="89"/>
        <v>549</v>
      </c>
      <c r="Z516" s="3">
        <v>512</v>
      </c>
      <c r="AA516" s="3">
        <f t="shared" si="90"/>
        <v>120.9013490067931</v>
      </c>
      <c r="AB516" s="3">
        <f t="shared" si="91"/>
        <v>0.36900799906580034</v>
      </c>
      <c r="AC516" s="3">
        <f t="shared" si="95"/>
        <v>30906.168503705328</v>
      </c>
      <c r="AD516" s="3">
        <f t="shared" si="95"/>
        <v>1028.4252933963865</v>
      </c>
    </row>
    <row r="517" spans="2:30" x14ac:dyDescent="0.2">
      <c r="B517" s="8" t="s">
        <v>53</v>
      </c>
      <c r="C517" s="7">
        <v>1930</v>
      </c>
      <c r="D517" s="8" t="s">
        <v>28</v>
      </c>
      <c r="E517" s="7" t="s">
        <v>43</v>
      </c>
      <c r="F517" s="8" t="s">
        <v>35</v>
      </c>
      <c r="G517" s="7" t="s">
        <v>52</v>
      </c>
      <c r="H517" s="8" t="s">
        <v>28</v>
      </c>
      <c r="I517" s="7" t="s">
        <v>28</v>
      </c>
      <c r="J517" s="8" t="s">
        <v>28</v>
      </c>
      <c r="K517" s="7" t="s">
        <v>37</v>
      </c>
      <c r="L517" s="8" t="s">
        <v>45</v>
      </c>
      <c r="M517" s="7" t="s">
        <v>28</v>
      </c>
      <c r="N517" s="8">
        <v>7.9307696876138398E-3</v>
      </c>
      <c r="O517" s="7">
        <v>0</v>
      </c>
      <c r="P517" s="8">
        <f t="shared" ref="P517:P580" si="96">O517/3</f>
        <v>0</v>
      </c>
      <c r="Q517" s="7">
        <v>2.5</v>
      </c>
      <c r="R517" s="8">
        <f t="shared" ref="R517:R580" si="97">1-(P517/Q517)</f>
        <v>1</v>
      </c>
      <c r="S517" s="7" t="s">
        <v>29</v>
      </c>
      <c r="T517" s="8" t="str">
        <f t="shared" ref="T517:T580" si="98">IF(AND(R517&lt;0.5,R517&gt;-0.5),"Yes","No")</f>
        <v>No</v>
      </c>
      <c r="U517" s="7">
        <f t="shared" ref="U517:U580" si="99">IF(ISERR(P517/(N517/1000)),0,P517/(N517/1000))</f>
        <v>0</v>
      </c>
      <c r="V517" s="8">
        <f t="shared" ref="V517:V580" si="100">IF(U517&lt;=12,1,IF(U517&lt;25,2,IF(U517&lt;50,3,IF(U517&lt;100,4,5))))</f>
        <v>1</v>
      </c>
      <c r="W517" s="7">
        <f t="shared" ref="W517:W580" si="101">RANK(U517,U$5:U$10000)</f>
        <v>549</v>
      </c>
      <c r="Z517" s="3">
        <v>513</v>
      </c>
      <c r="AA517" s="3">
        <f t="shared" si="90"/>
        <v>554.12893667602907</v>
      </c>
      <c r="AB517" s="3">
        <f t="shared" si="91"/>
        <v>1.6605359957961019</v>
      </c>
      <c r="AC517" s="3">
        <f t="shared" si="95"/>
        <v>31460.297440381357</v>
      </c>
      <c r="AD517" s="3">
        <f t="shared" si="95"/>
        <v>1030.0858293921826</v>
      </c>
    </row>
    <row r="518" spans="2:30" x14ac:dyDescent="0.2">
      <c r="B518" s="8" t="s">
        <v>53</v>
      </c>
      <c r="C518" s="7">
        <v>1940</v>
      </c>
      <c r="D518" s="8" t="s">
        <v>28</v>
      </c>
      <c r="E518" s="7" t="s">
        <v>39</v>
      </c>
      <c r="F518" s="8" t="s">
        <v>35</v>
      </c>
      <c r="G518" s="7" t="s">
        <v>52</v>
      </c>
      <c r="H518" s="8" t="s">
        <v>28</v>
      </c>
      <c r="I518" s="7" t="s">
        <v>28</v>
      </c>
      <c r="J518" s="8" t="s">
        <v>28</v>
      </c>
      <c r="K518" s="7" t="s">
        <v>37</v>
      </c>
      <c r="L518" s="8" t="s">
        <v>45</v>
      </c>
      <c r="M518" s="7" t="s">
        <v>28</v>
      </c>
      <c r="N518" s="8">
        <v>68.788978876616909</v>
      </c>
      <c r="O518" s="7">
        <v>0</v>
      </c>
      <c r="P518" s="8">
        <f t="shared" si="96"/>
        <v>0</v>
      </c>
      <c r="Q518" s="7">
        <v>2.5</v>
      </c>
      <c r="R518" s="8">
        <f t="shared" si="97"/>
        <v>1</v>
      </c>
      <c r="S518" s="7" t="s">
        <v>29</v>
      </c>
      <c r="T518" s="8" t="str">
        <f t="shared" si="98"/>
        <v>No</v>
      </c>
      <c r="U518" s="7">
        <f t="shared" si="99"/>
        <v>0</v>
      </c>
      <c r="V518" s="8">
        <f t="shared" si="100"/>
        <v>1</v>
      </c>
      <c r="W518" s="7">
        <f t="shared" si="101"/>
        <v>549</v>
      </c>
      <c r="Z518" s="3">
        <v>514</v>
      </c>
      <c r="AA518" s="3">
        <f t="shared" si="90"/>
        <v>124.68496745568487</v>
      </c>
      <c r="AB518" s="3">
        <f t="shared" si="91"/>
        <v>0.36900799906580034</v>
      </c>
      <c r="AC518" s="3">
        <f t="shared" si="95"/>
        <v>31584.98240783704</v>
      </c>
      <c r="AD518" s="3">
        <f t="shared" si="95"/>
        <v>1030.4548373912485</v>
      </c>
    </row>
    <row r="519" spans="2:30" x14ac:dyDescent="0.2">
      <c r="B519" s="8" t="s">
        <v>53</v>
      </c>
      <c r="C519" s="7">
        <v>1940</v>
      </c>
      <c r="D519" s="8" t="s">
        <v>28</v>
      </c>
      <c r="E519" s="7" t="s">
        <v>34</v>
      </c>
      <c r="F519" s="8" t="s">
        <v>35</v>
      </c>
      <c r="G519" s="7" t="s">
        <v>52</v>
      </c>
      <c r="H519" s="8" t="s">
        <v>28</v>
      </c>
      <c r="I519" s="7" t="s">
        <v>28</v>
      </c>
      <c r="J519" s="8" t="s">
        <v>28</v>
      </c>
      <c r="K519" s="7" t="s">
        <v>37</v>
      </c>
      <c r="L519" s="8" t="s">
        <v>45</v>
      </c>
      <c r="M519" s="7" t="s">
        <v>28</v>
      </c>
      <c r="N519" s="8">
        <v>0.83207093750618377</v>
      </c>
      <c r="O519" s="7">
        <v>0</v>
      </c>
      <c r="P519" s="8">
        <f t="shared" si="96"/>
        <v>0</v>
      </c>
      <c r="Q519" s="7">
        <v>2.5</v>
      </c>
      <c r="R519" s="8">
        <f t="shared" si="97"/>
        <v>1</v>
      </c>
      <c r="S519" s="7" t="s">
        <v>29</v>
      </c>
      <c r="T519" s="8" t="str">
        <f t="shared" si="98"/>
        <v>No</v>
      </c>
      <c r="U519" s="7">
        <f t="shared" si="99"/>
        <v>0</v>
      </c>
      <c r="V519" s="8">
        <f t="shared" si="100"/>
        <v>1</v>
      </c>
      <c r="W519" s="7">
        <f t="shared" si="101"/>
        <v>549</v>
      </c>
      <c r="Z519" s="3">
        <v>515</v>
      </c>
      <c r="AA519" s="3">
        <f t="shared" ref="AA519:AA553" si="102">SUMIF(W:W,Z519,N:N)</f>
        <v>761.93447155917215</v>
      </c>
      <c r="AB519" s="3">
        <f t="shared" ref="AB519:AB553" si="103">SUMIF(W:W,Z519,P:P)</f>
        <v>2.2140479943948024</v>
      </c>
      <c r="AC519" s="3">
        <f t="shared" ref="AC519:AD534" si="104">AC518+AA519</f>
        <v>32346.916879396213</v>
      </c>
      <c r="AD519" s="3">
        <f t="shared" si="104"/>
        <v>1032.6688853856433</v>
      </c>
    </row>
    <row r="520" spans="2:30" x14ac:dyDescent="0.2">
      <c r="B520" s="8" t="s">
        <v>53</v>
      </c>
      <c r="C520" s="7">
        <v>1940</v>
      </c>
      <c r="D520" s="8" t="s">
        <v>28</v>
      </c>
      <c r="E520" s="7" t="s">
        <v>46</v>
      </c>
      <c r="F520" s="8" t="s">
        <v>35</v>
      </c>
      <c r="G520" s="7" t="s">
        <v>52</v>
      </c>
      <c r="H520" s="8" t="s">
        <v>28</v>
      </c>
      <c r="I520" s="7" t="s">
        <v>28</v>
      </c>
      <c r="J520" s="8" t="s">
        <v>28</v>
      </c>
      <c r="K520" s="7" t="s">
        <v>37</v>
      </c>
      <c r="L520" s="8" t="s">
        <v>45</v>
      </c>
      <c r="M520" s="7" t="s">
        <v>28</v>
      </c>
      <c r="N520" s="8">
        <v>1.4007835853646953</v>
      </c>
      <c r="O520" s="7">
        <v>0</v>
      </c>
      <c r="P520" s="8">
        <f t="shared" si="96"/>
        <v>0</v>
      </c>
      <c r="Q520" s="7">
        <v>2.5</v>
      </c>
      <c r="R520" s="8">
        <f t="shared" si="97"/>
        <v>1</v>
      </c>
      <c r="S520" s="7" t="s">
        <v>29</v>
      </c>
      <c r="T520" s="8" t="str">
        <f t="shared" si="98"/>
        <v>No</v>
      </c>
      <c r="U520" s="7">
        <f t="shared" si="99"/>
        <v>0</v>
      </c>
      <c r="V520" s="8">
        <f t="shared" si="100"/>
        <v>1</v>
      </c>
      <c r="W520" s="7">
        <f t="shared" si="101"/>
        <v>549</v>
      </c>
      <c r="Z520" s="3">
        <v>516</v>
      </c>
      <c r="AA520" s="3">
        <f t="shared" si="102"/>
        <v>127.00266593503014</v>
      </c>
      <c r="AB520" s="3">
        <f t="shared" si="103"/>
        <v>0.36900799906580034</v>
      </c>
      <c r="AC520" s="3">
        <f t="shared" si="104"/>
        <v>32473.919545331242</v>
      </c>
      <c r="AD520" s="3">
        <f t="shared" si="104"/>
        <v>1033.0378933847092</v>
      </c>
    </row>
    <row r="521" spans="2:30" x14ac:dyDescent="0.2">
      <c r="B521" s="8" t="s">
        <v>53</v>
      </c>
      <c r="C521" s="7">
        <v>1940</v>
      </c>
      <c r="D521" s="8" t="s">
        <v>28</v>
      </c>
      <c r="E521" s="7" t="s">
        <v>43</v>
      </c>
      <c r="F521" s="8" t="s">
        <v>35</v>
      </c>
      <c r="G521" s="7" t="s">
        <v>52</v>
      </c>
      <c r="H521" s="8" t="s">
        <v>28</v>
      </c>
      <c r="I521" s="7" t="s">
        <v>28</v>
      </c>
      <c r="J521" s="8" t="s">
        <v>28</v>
      </c>
      <c r="K521" s="7" t="s">
        <v>37</v>
      </c>
      <c r="L521" s="8" t="s">
        <v>45</v>
      </c>
      <c r="M521" s="7" t="s">
        <v>28</v>
      </c>
      <c r="N521" s="8">
        <v>8.053161229506383</v>
      </c>
      <c r="O521" s="7">
        <v>0</v>
      </c>
      <c r="P521" s="8">
        <f t="shared" si="96"/>
        <v>0</v>
      </c>
      <c r="Q521" s="7">
        <v>2.5</v>
      </c>
      <c r="R521" s="8">
        <f t="shared" si="97"/>
        <v>1</v>
      </c>
      <c r="S521" s="7" t="s">
        <v>29</v>
      </c>
      <c r="T521" s="8" t="str">
        <f t="shared" si="98"/>
        <v>No</v>
      </c>
      <c r="U521" s="7">
        <f t="shared" si="99"/>
        <v>0</v>
      </c>
      <c r="V521" s="8">
        <f t="shared" si="100"/>
        <v>1</v>
      </c>
      <c r="W521" s="7">
        <f t="shared" si="101"/>
        <v>549</v>
      </c>
      <c r="Z521" s="3">
        <v>517</v>
      </c>
      <c r="AA521" s="3">
        <f t="shared" si="102"/>
        <v>740.07640629230752</v>
      </c>
      <c r="AB521" s="3">
        <f t="shared" si="103"/>
        <v>2.0295439948619021</v>
      </c>
      <c r="AC521" s="3">
        <f t="shared" si="104"/>
        <v>33213.995951623547</v>
      </c>
      <c r="AD521" s="3">
        <f t="shared" si="104"/>
        <v>1035.0674373795709</v>
      </c>
    </row>
    <row r="522" spans="2:30" x14ac:dyDescent="0.2">
      <c r="B522" s="8" t="s">
        <v>53</v>
      </c>
      <c r="C522" s="7">
        <v>1960</v>
      </c>
      <c r="D522" s="8" t="s">
        <v>28</v>
      </c>
      <c r="E522" s="7" t="s">
        <v>39</v>
      </c>
      <c r="F522" s="8" t="s">
        <v>35</v>
      </c>
      <c r="G522" s="7" t="s">
        <v>52</v>
      </c>
      <c r="H522" s="8" t="s">
        <v>28</v>
      </c>
      <c r="I522" s="7" t="s">
        <v>28</v>
      </c>
      <c r="J522" s="8" t="s">
        <v>28</v>
      </c>
      <c r="K522" s="7" t="s">
        <v>37</v>
      </c>
      <c r="L522" s="8" t="s">
        <v>45</v>
      </c>
      <c r="M522" s="7" t="s">
        <v>28</v>
      </c>
      <c r="N522" s="8">
        <v>26.592491505833866</v>
      </c>
      <c r="O522" s="7">
        <v>0</v>
      </c>
      <c r="P522" s="8">
        <f t="shared" si="96"/>
        <v>0</v>
      </c>
      <c r="Q522" s="7">
        <v>2.5</v>
      </c>
      <c r="R522" s="8">
        <f t="shared" si="97"/>
        <v>1</v>
      </c>
      <c r="S522" s="7" t="s">
        <v>29</v>
      </c>
      <c r="T522" s="8" t="str">
        <f t="shared" si="98"/>
        <v>No</v>
      </c>
      <c r="U522" s="7">
        <f t="shared" si="99"/>
        <v>0</v>
      </c>
      <c r="V522" s="8">
        <f t="shared" si="100"/>
        <v>1</v>
      </c>
      <c r="W522" s="7">
        <f t="shared" si="101"/>
        <v>549</v>
      </c>
      <c r="Z522" s="3">
        <v>518</v>
      </c>
      <c r="AA522" s="3">
        <f t="shared" si="102"/>
        <v>136.556640250139</v>
      </c>
      <c r="AB522" s="3">
        <f t="shared" si="103"/>
        <v>0.36900799906580034</v>
      </c>
      <c r="AC522" s="3">
        <f t="shared" si="104"/>
        <v>33350.552591873682</v>
      </c>
      <c r="AD522" s="3">
        <f t="shared" si="104"/>
        <v>1035.4364453786368</v>
      </c>
    </row>
    <row r="523" spans="2:30" x14ac:dyDescent="0.2">
      <c r="B523" s="8" t="s">
        <v>53</v>
      </c>
      <c r="C523" s="7">
        <v>1960</v>
      </c>
      <c r="D523" s="8" t="s">
        <v>28</v>
      </c>
      <c r="E523" s="7" t="s">
        <v>34</v>
      </c>
      <c r="F523" s="8" t="s">
        <v>35</v>
      </c>
      <c r="G523" s="7" t="s">
        <v>52</v>
      </c>
      <c r="H523" s="8" t="s">
        <v>28</v>
      </c>
      <c r="I523" s="7" t="s">
        <v>28</v>
      </c>
      <c r="J523" s="8" t="s">
        <v>28</v>
      </c>
      <c r="K523" s="7" t="s">
        <v>37</v>
      </c>
      <c r="L523" s="8" t="s">
        <v>45</v>
      </c>
      <c r="M523" s="7" t="s">
        <v>28</v>
      </c>
      <c r="N523" s="8">
        <v>1.7650020148200576</v>
      </c>
      <c r="O523" s="7">
        <v>0</v>
      </c>
      <c r="P523" s="8">
        <f t="shared" si="96"/>
        <v>0</v>
      </c>
      <c r="Q523" s="7">
        <v>2.5</v>
      </c>
      <c r="R523" s="8">
        <f t="shared" si="97"/>
        <v>1</v>
      </c>
      <c r="S523" s="7" t="s">
        <v>29</v>
      </c>
      <c r="T523" s="8" t="str">
        <f t="shared" si="98"/>
        <v>No</v>
      </c>
      <c r="U523" s="7">
        <f t="shared" si="99"/>
        <v>0</v>
      </c>
      <c r="V523" s="8">
        <f t="shared" si="100"/>
        <v>1</v>
      </c>
      <c r="W523" s="7">
        <f t="shared" si="101"/>
        <v>549</v>
      </c>
      <c r="Z523" s="3">
        <v>519</v>
      </c>
      <c r="AA523" s="3">
        <f t="shared" si="102"/>
        <v>225.30812492968181</v>
      </c>
      <c r="AB523" s="3">
        <f t="shared" si="103"/>
        <v>0.55351199859870059</v>
      </c>
      <c r="AC523" s="3">
        <f t="shared" si="104"/>
        <v>33575.860716803363</v>
      </c>
      <c r="AD523" s="3">
        <f t="shared" si="104"/>
        <v>1035.9899573772354</v>
      </c>
    </row>
    <row r="524" spans="2:30" x14ac:dyDescent="0.2">
      <c r="B524" s="8" t="s">
        <v>53</v>
      </c>
      <c r="C524" s="7">
        <v>1960</v>
      </c>
      <c r="D524" s="8" t="s">
        <v>28</v>
      </c>
      <c r="E524" s="7" t="s">
        <v>46</v>
      </c>
      <c r="F524" s="8" t="s">
        <v>35</v>
      </c>
      <c r="G524" s="7" t="s">
        <v>52</v>
      </c>
      <c r="H524" s="8" t="s">
        <v>28</v>
      </c>
      <c r="I524" s="7" t="s">
        <v>28</v>
      </c>
      <c r="J524" s="8" t="s">
        <v>28</v>
      </c>
      <c r="K524" s="7" t="s">
        <v>37</v>
      </c>
      <c r="L524" s="8" t="s">
        <v>45</v>
      </c>
      <c r="M524" s="7" t="s">
        <v>28</v>
      </c>
      <c r="N524" s="8">
        <v>0.60937520599392325</v>
      </c>
      <c r="O524" s="7">
        <v>0</v>
      </c>
      <c r="P524" s="8">
        <f t="shared" si="96"/>
        <v>0</v>
      </c>
      <c r="Q524" s="7">
        <v>2.5</v>
      </c>
      <c r="R524" s="8">
        <f t="shared" si="97"/>
        <v>1</v>
      </c>
      <c r="S524" s="7" t="s">
        <v>29</v>
      </c>
      <c r="T524" s="8" t="str">
        <f t="shared" si="98"/>
        <v>No</v>
      </c>
      <c r="U524" s="7">
        <f t="shared" si="99"/>
        <v>0</v>
      </c>
      <c r="V524" s="8">
        <f t="shared" si="100"/>
        <v>1</v>
      </c>
      <c r="W524" s="7">
        <f t="shared" si="101"/>
        <v>549</v>
      </c>
      <c r="Z524" s="3">
        <v>520</v>
      </c>
      <c r="AA524" s="3">
        <f t="shared" si="102"/>
        <v>75.755372904080275</v>
      </c>
      <c r="AB524" s="3">
        <f t="shared" si="103"/>
        <v>0.18450399953290017</v>
      </c>
      <c r="AC524" s="3">
        <f t="shared" si="104"/>
        <v>33651.616089707444</v>
      </c>
      <c r="AD524" s="3">
        <f t="shared" si="104"/>
        <v>1036.1744613767682</v>
      </c>
    </row>
    <row r="525" spans="2:30" x14ac:dyDescent="0.2">
      <c r="B525" s="8" t="s">
        <v>53</v>
      </c>
      <c r="C525" s="7">
        <v>1960</v>
      </c>
      <c r="D525" s="8" t="s">
        <v>28</v>
      </c>
      <c r="E525" s="7" t="s">
        <v>43</v>
      </c>
      <c r="F525" s="8" t="s">
        <v>35</v>
      </c>
      <c r="G525" s="7" t="s">
        <v>52</v>
      </c>
      <c r="H525" s="8" t="s">
        <v>28</v>
      </c>
      <c r="I525" s="7" t="s">
        <v>28</v>
      </c>
      <c r="J525" s="8" t="s">
        <v>28</v>
      </c>
      <c r="K525" s="7" t="s">
        <v>37</v>
      </c>
      <c r="L525" s="8" t="s">
        <v>45</v>
      </c>
      <c r="M525" s="7" t="s">
        <v>28</v>
      </c>
      <c r="N525" s="8">
        <v>5.3865297940291006</v>
      </c>
      <c r="O525" s="7">
        <v>0</v>
      </c>
      <c r="P525" s="8">
        <f t="shared" si="96"/>
        <v>0</v>
      </c>
      <c r="Q525" s="7">
        <v>2.5</v>
      </c>
      <c r="R525" s="8">
        <f t="shared" si="97"/>
        <v>1</v>
      </c>
      <c r="S525" s="7" t="s">
        <v>29</v>
      </c>
      <c r="T525" s="8" t="str">
        <f t="shared" si="98"/>
        <v>No</v>
      </c>
      <c r="U525" s="7">
        <f t="shared" si="99"/>
        <v>0</v>
      </c>
      <c r="V525" s="8">
        <f t="shared" si="100"/>
        <v>1</v>
      </c>
      <c r="W525" s="7">
        <f t="shared" si="101"/>
        <v>549</v>
      </c>
      <c r="Z525" s="3">
        <v>521</v>
      </c>
      <c r="AA525" s="3">
        <f t="shared" si="102"/>
        <v>228.68328213254654</v>
      </c>
      <c r="AB525" s="3">
        <f t="shared" si="103"/>
        <v>0.55351199859870059</v>
      </c>
      <c r="AC525" s="3">
        <f t="shared" si="104"/>
        <v>33880.299371839988</v>
      </c>
      <c r="AD525" s="3">
        <f t="shared" si="104"/>
        <v>1036.7279733753669</v>
      </c>
    </row>
    <row r="526" spans="2:30" x14ac:dyDescent="0.2">
      <c r="B526" s="8" t="s">
        <v>53</v>
      </c>
      <c r="C526" s="7">
        <v>1970</v>
      </c>
      <c r="D526" s="8" t="s">
        <v>28</v>
      </c>
      <c r="E526" s="7" t="s">
        <v>39</v>
      </c>
      <c r="F526" s="8" t="s">
        <v>35</v>
      </c>
      <c r="G526" s="7" t="s">
        <v>52</v>
      </c>
      <c r="H526" s="8" t="s">
        <v>28</v>
      </c>
      <c r="I526" s="7" t="s">
        <v>28</v>
      </c>
      <c r="J526" s="8" t="s">
        <v>28</v>
      </c>
      <c r="K526" s="7" t="s">
        <v>37</v>
      </c>
      <c r="L526" s="8" t="s">
        <v>45</v>
      </c>
      <c r="M526" s="7" t="s">
        <v>28</v>
      </c>
      <c r="N526" s="8">
        <v>0.13317202638435521</v>
      </c>
      <c r="O526" s="7">
        <v>0</v>
      </c>
      <c r="P526" s="8">
        <f t="shared" si="96"/>
        <v>0</v>
      </c>
      <c r="Q526" s="7">
        <v>2.5</v>
      </c>
      <c r="R526" s="8">
        <f t="shared" si="97"/>
        <v>1</v>
      </c>
      <c r="S526" s="7" t="s">
        <v>29</v>
      </c>
      <c r="T526" s="8" t="str">
        <f t="shared" si="98"/>
        <v>No</v>
      </c>
      <c r="U526" s="7">
        <f t="shared" si="99"/>
        <v>0</v>
      </c>
      <c r="V526" s="8">
        <f t="shared" si="100"/>
        <v>1</v>
      </c>
      <c r="W526" s="7">
        <f t="shared" si="101"/>
        <v>549</v>
      </c>
      <c r="Z526" s="3">
        <v>522</v>
      </c>
      <c r="AA526" s="3">
        <f t="shared" si="102"/>
        <v>469.93523648637631</v>
      </c>
      <c r="AB526" s="3">
        <f t="shared" si="103"/>
        <v>1.1070239971974012</v>
      </c>
      <c r="AC526" s="3">
        <f t="shared" si="104"/>
        <v>34350.234608326362</v>
      </c>
      <c r="AD526" s="3">
        <f t="shared" si="104"/>
        <v>1037.8349973725642</v>
      </c>
    </row>
    <row r="527" spans="2:30" x14ac:dyDescent="0.2">
      <c r="B527" s="8" t="s">
        <v>53</v>
      </c>
      <c r="C527" s="7">
        <v>1970</v>
      </c>
      <c r="D527" s="8" t="s">
        <v>28</v>
      </c>
      <c r="E527" s="7" t="s">
        <v>46</v>
      </c>
      <c r="F527" s="8" t="s">
        <v>35</v>
      </c>
      <c r="G527" s="7" t="s">
        <v>52</v>
      </c>
      <c r="H527" s="8" t="s">
        <v>28</v>
      </c>
      <c r="I527" s="7" t="s">
        <v>28</v>
      </c>
      <c r="J527" s="8" t="s">
        <v>28</v>
      </c>
      <c r="K527" s="7" t="s">
        <v>37</v>
      </c>
      <c r="L527" s="8" t="s">
        <v>45</v>
      </c>
      <c r="M527" s="7" t="s">
        <v>28</v>
      </c>
      <c r="N527" s="8">
        <v>3.1092325943404487E-2</v>
      </c>
      <c r="O527" s="7">
        <v>0</v>
      </c>
      <c r="P527" s="8">
        <f t="shared" si="96"/>
        <v>0</v>
      </c>
      <c r="Q527" s="7">
        <v>2.5</v>
      </c>
      <c r="R527" s="8">
        <f t="shared" si="97"/>
        <v>1</v>
      </c>
      <c r="S527" s="7" t="s">
        <v>29</v>
      </c>
      <c r="T527" s="8" t="str">
        <f t="shared" si="98"/>
        <v>No</v>
      </c>
      <c r="U527" s="7">
        <f t="shared" si="99"/>
        <v>0</v>
      </c>
      <c r="V527" s="8">
        <f t="shared" si="100"/>
        <v>1</v>
      </c>
      <c r="W527" s="7">
        <f t="shared" si="101"/>
        <v>549</v>
      </c>
      <c r="Z527" s="3">
        <v>523</v>
      </c>
      <c r="AA527" s="3">
        <f t="shared" si="102"/>
        <v>506.85156217176427</v>
      </c>
      <c r="AB527" s="3">
        <f t="shared" si="103"/>
        <v>1.1070239971974012</v>
      </c>
      <c r="AC527" s="3">
        <f t="shared" si="104"/>
        <v>34857.086170498129</v>
      </c>
      <c r="AD527" s="3">
        <f t="shared" si="104"/>
        <v>1038.9420213697615</v>
      </c>
    </row>
    <row r="528" spans="2:30" x14ac:dyDescent="0.2">
      <c r="B528" s="8" t="s">
        <v>53</v>
      </c>
      <c r="C528" s="7">
        <v>1980</v>
      </c>
      <c r="D528" s="8" t="s">
        <v>28</v>
      </c>
      <c r="E528" s="7" t="s">
        <v>39</v>
      </c>
      <c r="F528" s="8" t="s">
        <v>35</v>
      </c>
      <c r="G528" s="7" t="s">
        <v>52</v>
      </c>
      <c r="H528" s="8" t="s">
        <v>28</v>
      </c>
      <c r="I528" s="7" t="s">
        <v>28</v>
      </c>
      <c r="J528" s="8" t="s">
        <v>28</v>
      </c>
      <c r="K528" s="7" t="s">
        <v>37</v>
      </c>
      <c r="L528" s="8" t="s">
        <v>45</v>
      </c>
      <c r="M528" s="7" t="s">
        <v>28</v>
      </c>
      <c r="N528" s="8">
        <v>36.90495253889771</v>
      </c>
      <c r="O528" s="7">
        <v>0</v>
      </c>
      <c r="P528" s="8">
        <f t="shared" si="96"/>
        <v>0</v>
      </c>
      <c r="Q528" s="7">
        <v>2.5</v>
      </c>
      <c r="R528" s="8">
        <f t="shared" si="97"/>
        <v>1</v>
      </c>
      <c r="S528" s="7" t="s">
        <v>29</v>
      </c>
      <c r="T528" s="8" t="str">
        <f t="shared" si="98"/>
        <v>No</v>
      </c>
      <c r="U528" s="7">
        <f t="shared" si="99"/>
        <v>0</v>
      </c>
      <c r="V528" s="8">
        <f t="shared" si="100"/>
        <v>1</v>
      </c>
      <c r="W528" s="7">
        <f t="shared" si="101"/>
        <v>549</v>
      </c>
      <c r="Z528" s="3">
        <v>524</v>
      </c>
      <c r="AA528" s="3">
        <f t="shared" si="102"/>
        <v>173.10204447582618</v>
      </c>
      <c r="AB528" s="3">
        <f t="shared" si="103"/>
        <v>0.36900799906580034</v>
      </c>
      <c r="AC528" s="3">
        <f t="shared" si="104"/>
        <v>35030.188214973954</v>
      </c>
      <c r="AD528" s="3">
        <f t="shared" si="104"/>
        <v>1039.3110293688273</v>
      </c>
    </row>
    <row r="529" spans="2:30" x14ac:dyDescent="0.2">
      <c r="B529" s="8" t="s">
        <v>53</v>
      </c>
      <c r="C529" s="7">
        <v>1980</v>
      </c>
      <c r="D529" s="8" t="s">
        <v>28</v>
      </c>
      <c r="E529" s="7" t="s">
        <v>34</v>
      </c>
      <c r="F529" s="8" t="s">
        <v>35</v>
      </c>
      <c r="G529" s="7" t="s">
        <v>52</v>
      </c>
      <c r="H529" s="8" t="s">
        <v>28</v>
      </c>
      <c r="I529" s="7" t="s">
        <v>28</v>
      </c>
      <c r="J529" s="8" t="s">
        <v>28</v>
      </c>
      <c r="K529" s="7" t="s">
        <v>37</v>
      </c>
      <c r="L529" s="8" t="s">
        <v>45</v>
      </c>
      <c r="M529" s="7" t="s">
        <v>28</v>
      </c>
      <c r="N529" s="8">
        <v>2.1246534327418454</v>
      </c>
      <c r="O529" s="7">
        <v>0</v>
      </c>
      <c r="P529" s="8">
        <f t="shared" si="96"/>
        <v>0</v>
      </c>
      <c r="Q529" s="7">
        <v>2.5</v>
      </c>
      <c r="R529" s="8">
        <f t="shared" si="97"/>
        <v>1</v>
      </c>
      <c r="S529" s="7" t="s">
        <v>29</v>
      </c>
      <c r="T529" s="8" t="str">
        <f t="shared" si="98"/>
        <v>No</v>
      </c>
      <c r="U529" s="7">
        <f t="shared" si="99"/>
        <v>0</v>
      </c>
      <c r="V529" s="8">
        <f t="shared" si="100"/>
        <v>1</v>
      </c>
      <c r="W529" s="7">
        <f t="shared" si="101"/>
        <v>549</v>
      </c>
      <c r="Z529" s="3">
        <v>525</v>
      </c>
      <c r="AA529" s="3">
        <f t="shared" si="102"/>
        <v>693.70708904254423</v>
      </c>
      <c r="AB529" s="3">
        <f t="shared" si="103"/>
        <v>1.4760319962632014</v>
      </c>
      <c r="AC529" s="3">
        <f t="shared" si="104"/>
        <v>35723.8953040165</v>
      </c>
      <c r="AD529" s="3">
        <f t="shared" si="104"/>
        <v>1040.7870613650905</v>
      </c>
    </row>
    <row r="530" spans="2:30" x14ac:dyDescent="0.2">
      <c r="B530" s="8" t="s">
        <v>53</v>
      </c>
      <c r="C530" s="7">
        <v>1980</v>
      </c>
      <c r="D530" s="8" t="s">
        <v>28</v>
      </c>
      <c r="E530" s="7" t="s">
        <v>46</v>
      </c>
      <c r="F530" s="8" t="s">
        <v>35</v>
      </c>
      <c r="G530" s="7" t="s">
        <v>52</v>
      </c>
      <c r="H530" s="8" t="s">
        <v>28</v>
      </c>
      <c r="I530" s="7" t="s">
        <v>28</v>
      </c>
      <c r="J530" s="8" t="s">
        <v>28</v>
      </c>
      <c r="K530" s="7" t="s">
        <v>37</v>
      </c>
      <c r="L530" s="8" t="s">
        <v>45</v>
      </c>
      <c r="M530" s="7" t="s">
        <v>28</v>
      </c>
      <c r="N530" s="8">
        <v>0.32961581100393661</v>
      </c>
      <c r="O530" s="7">
        <v>0</v>
      </c>
      <c r="P530" s="8">
        <f t="shared" si="96"/>
        <v>0</v>
      </c>
      <c r="Q530" s="7">
        <v>2.5</v>
      </c>
      <c r="R530" s="8">
        <f t="shared" si="97"/>
        <v>1</v>
      </c>
      <c r="S530" s="7" t="s">
        <v>29</v>
      </c>
      <c r="T530" s="8" t="str">
        <f t="shared" si="98"/>
        <v>No</v>
      </c>
      <c r="U530" s="7">
        <f t="shared" si="99"/>
        <v>0</v>
      </c>
      <c r="V530" s="8">
        <f t="shared" si="100"/>
        <v>1</v>
      </c>
      <c r="W530" s="7">
        <f t="shared" si="101"/>
        <v>549</v>
      </c>
      <c r="Z530" s="3">
        <v>526</v>
      </c>
      <c r="AA530" s="3">
        <f t="shared" si="102"/>
        <v>703.47783030129119</v>
      </c>
      <c r="AB530" s="3">
        <f t="shared" si="103"/>
        <v>1.4760319962632014</v>
      </c>
      <c r="AC530" s="3">
        <f t="shared" si="104"/>
        <v>36427.373134317793</v>
      </c>
      <c r="AD530" s="3">
        <f t="shared" si="104"/>
        <v>1042.2630933613536</v>
      </c>
    </row>
    <row r="531" spans="2:30" x14ac:dyDescent="0.2">
      <c r="B531" s="8" t="s">
        <v>53</v>
      </c>
      <c r="C531" s="7">
        <v>1980</v>
      </c>
      <c r="D531" s="8" t="s">
        <v>28</v>
      </c>
      <c r="E531" s="7" t="s">
        <v>43</v>
      </c>
      <c r="F531" s="8" t="s">
        <v>35</v>
      </c>
      <c r="G531" s="7" t="s">
        <v>52</v>
      </c>
      <c r="H531" s="8" t="s">
        <v>28</v>
      </c>
      <c r="I531" s="7" t="s">
        <v>28</v>
      </c>
      <c r="J531" s="8" t="s">
        <v>28</v>
      </c>
      <c r="K531" s="7" t="s">
        <v>37</v>
      </c>
      <c r="L531" s="8" t="s">
        <v>45</v>
      </c>
      <c r="M531" s="7" t="s">
        <v>28</v>
      </c>
      <c r="N531" s="8">
        <v>2.5451992874484004</v>
      </c>
      <c r="O531" s="7">
        <v>0</v>
      </c>
      <c r="P531" s="8">
        <f t="shared" si="96"/>
        <v>0</v>
      </c>
      <c r="Q531" s="7">
        <v>2.5</v>
      </c>
      <c r="R531" s="8">
        <f t="shared" si="97"/>
        <v>1</v>
      </c>
      <c r="S531" s="7" t="s">
        <v>29</v>
      </c>
      <c r="T531" s="8" t="str">
        <f t="shared" si="98"/>
        <v>No</v>
      </c>
      <c r="U531" s="7">
        <f t="shared" si="99"/>
        <v>0</v>
      </c>
      <c r="V531" s="8">
        <f t="shared" si="100"/>
        <v>1</v>
      </c>
      <c r="W531" s="7">
        <f t="shared" si="101"/>
        <v>549</v>
      </c>
      <c r="Z531" s="3">
        <v>527</v>
      </c>
      <c r="AA531" s="3">
        <f t="shared" si="102"/>
        <v>183.70346773109216</v>
      </c>
      <c r="AB531" s="3">
        <f t="shared" si="103"/>
        <v>0.36900799906580034</v>
      </c>
      <c r="AC531" s="3">
        <f t="shared" si="104"/>
        <v>36611.076602048888</v>
      </c>
      <c r="AD531" s="3">
        <f t="shared" si="104"/>
        <v>1042.6321013604195</v>
      </c>
    </row>
    <row r="532" spans="2:30" x14ac:dyDescent="0.2">
      <c r="B532" s="8" t="s">
        <v>53</v>
      </c>
      <c r="C532" s="7">
        <v>1990</v>
      </c>
      <c r="D532" s="8" t="s">
        <v>28</v>
      </c>
      <c r="E532" s="7" t="s">
        <v>39</v>
      </c>
      <c r="F532" s="8" t="s">
        <v>35</v>
      </c>
      <c r="G532" s="7" t="s">
        <v>52</v>
      </c>
      <c r="H532" s="8" t="s">
        <v>28</v>
      </c>
      <c r="I532" s="7" t="s">
        <v>28</v>
      </c>
      <c r="J532" s="8" t="s">
        <v>28</v>
      </c>
      <c r="K532" s="7" t="s">
        <v>37</v>
      </c>
      <c r="L532" s="8" t="s">
        <v>45</v>
      </c>
      <c r="M532" s="7" t="s">
        <v>28</v>
      </c>
      <c r="N532" s="8">
        <v>30.638449194403901</v>
      </c>
      <c r="O532" s="7">
        <v>0</v>
      </c>
      <c r="P532" s="8">
        <f t="shared" si="96"/>
        <v>0</v>
      </c>
      <c r="Q532" s="7">
        <v>2.5</v>
      </c>
      <c r="R532" s="8">
        <f t="shared" si="97"/>
        <v>1</v>
      </c>
      <c r="S532" s="7" t="s">
        <v>29</v>
      </c>
      <c r="T532" s="8" t="str">
        <f t="shared" si="98"/>
        <v>No</v>
      </c>
      <c r="U532" s="7">
        <f t="shared" si="99"/>
        <v>0</v>
      </c>
      <c r="V532" s="8">
        <f t="shared" si="100"/>
        <v>1</v>
      </c>
      <c r="W532" s="7">
        <f t="shared" si="101"/>
        <v>549</v>
      </c>
      <c r="Z532" s="3">
        <v>528</v>
      </c>
      <c r="AA532" s="3">
        <f t="shared" si="102"/>
        <v>624.00652839699853</v>
      </c>
      <c r="AB532" s="3">
        <f t="shared" si="103"/>
        <v>1.1070239971974012</v>
      </c>
      <c r="AC532" s="3">
        <f t="shared" si="104"/>
        <v>37235.083130445884</v>
      </c>
      <c r="AD532" s="3">
        <f t="shared" si="104"/>
        <v>1043.7391253576168</v>
      </c>
    </row>
    <row r="533" spans="2:30" x14ac:dyDescent="0.2">
      <c r="B533" s="8" t="s">
        <v>53</v>
      </c>
      <c r="C533" s="7">
        <v>1990</v>
      </c>
      <c r="D533" s="8" t="s">
        <v>28</v>
      </c>
      <c r="E533" s="7" t="s">
        <v>34</v>
      </c>
      <c r="F533" s="8" t="s">
        <v>35</v>
      </c>
      <c r="G533" s="7" t="s">
        <v>52</v>
      </c>
      <c r="H533" s="8" t="s">
        <v>28</v>
      </c>
      <c r="I533" s="7" t="s">
        <v>28</v>
      </c>
      <c r="J533" s="8" t="s">
        <v>28</v>
      </c>
      <c r="K533" s="7" t="s">
        <v>37</v>
      </c>
      <c r="L533" s="8" t="s">
        <v>45</v>
      </c>
      <c r="M533" s="7" t="s">
        <v>28</v>
      </c>
      <c r="N533" s="8">
        <v>0.47215950909438059</v>
      </c>
      <c r="O533" s="7">
        <v>0</v>
      </c>
      <c r="P533" s="8">
        <f t="shared" si="96"/>
        <v>0</v>
      </c>
      <c r="Q533" s="7">
        <v>2.5</v>
      </c>
      <c r="R533" s="8">
        <f t="shared" si="97"/>
        <v>1</v>
      </c>
      <c r="S533" s="7" t="s">
        <v>29</v>
      </c>
      <c r="T533" s="8" t="str">
        <f t="shared" si="98"/>
        <v>No</v>
      </c>
      <c r="U533" s="7">
        <f t="shared" si="99"/>
        <v>0</v>
      </c>
      <c r="V533" s="8">
        <f t="shared" si="100"/>
        <v>1</v>
      </c>
      <c r="W533" s="7">
        <f t="shared" si="101"/>
        <v>549</v>
      </c>
      <c r="Z533" s="3">
        <v>529</v>
      </c>
      <c r="AA533" s="3">
        <f t="shared" si="102"/>
        <v>754.84039821675549</v>
      </c>
      <c r="AB533" s="3">
        <f t="shared" si="103"/>
        <v>1.2915279967303013</v>
      </c>
      <c r="AC533" s="3">
        <f t="shared" si="104"/>
        <v>37989.923528662643</v>
      </c>
      <c r="AD533" s="3">
        <f t="shared" si="104"/>
        <v>1045.0306533543471</v>
      </c>
    </row>
    <row r="534" spans="2:30" x14ac:dyDescent="0.2">
      <c r="B534" s="8" t="s">
        <v>53</v>
      </c>
      <c r="C534" s="7">
        <v>1990</v>
      </c>
      <c r="D534" s="8" t="s">
        <v>28</v>
      </c>
      <c r="E534" s="7" t="s">
        <v>43</v>
      </c>
      <c r="F534" s="8" t="s">
        <v>35</v>
      </c>
      <c r="G534" s="7" t="s">
        <v>52</v>
      </c>
      <c r="H534" s="8" t="s">
        <v>28</v>
      </c>
      <c r="I534" s="7" t="s">
        <v>28</v>
      </c>
      <c r="J534" s="8" t="s">
        <v>28</v>
      </c>
      <c r="K534" s="7" t="s">
        <v>37</v>
      </c>
      <c r="L534" s="8" t="s">
        <v>45</v>
      </c>
      <c r="M534" s="7" t="s">
        <v>28</v>
      </c>
      <c r="N534" s="8">
        <v>1.0556070968142508</v>
      </c>
      <c r="O534" s="7">
        <v>0</v>
      </c>
      <c r="P534" s="8">
        <f t="shared" si="96"/>
        <v>0</v>
      </c>
      <c r="Q534" s="7">
        <v>2.5</v>
      </c>
      <c r="R534" s="8">
        <f t="shared" si="97"/>
        <v>1</v>
      </c>
      <c r="S534" s="7" t="s">
        <v>29</v>
      </c>
      <c r="T534" s="8" t="str">
        <f t="shared" si="98"/>
        <v>No</v>
      </c>
      <c r="U534" s="7">
        <f t="shared" si="99"/>
        <v>0</v>
      </c>
      <c r="V534" s="8">
        <f t="shared" si="100"/>
        <v>1</v>
      </c>
      <c r="W534" s="7">
        <f t="shared" si="101"/>
        <v>549</v>
      </c>
      <c r="Z534" s="3">
        <v>530</v>
      </c>
      <c r="AA534" s="3">
        <f t="shared" si="102"/>
        <v>544.03030461113849</v>
      </c>
      <c r="AB534" s="3">
        <f t="shared" si="103"/>
        <v>0.9225199976645011</v>
      </c>
      <c r="AC534" s="3">
        <f t="shared" si="104"/>
        <v>38533.953833273779</v>
      </c>
      <c r="AD534" s="3">
        <f t="shared" si="104"/>
        <v>1045.9531733520116</v>
      </c>
    </row>
    <row r="535" spans="2:30" x14ac:dyDescent="0.2">
      <c r="B535" s="8" t="s">
        <v>53</v>
      </c>
      <c r="C535" s="7">
        <v>2000</v>
      </c>
      <c r="D535" s="8" t="s">
        <v>28</v>
      </c>
      <c r="E535" s="7" t="s">
        <v>39</v>
      </c>
      <c r="F535" s="8" t="s">
        <v>35</v>
      </c>
      <c r="G535" s="7" t="s">
        <v>52</v>
      </c>
      <c r="H535" s="8" t="s">
        <v>28</v>
      </c>
      <c r="I535" s="7" t="s">
        <v>28</v>
      </c>
      <c r="J535" s="8" t="s">
        <v>28</v>
      </c>
      <c r="K535" s="7" t="s">
        <v>37</v>
      </c>
      <c r="L535" s="8" t="s">
        <v>45</v>
      </c>
      <c r="M535" s="7" t="s">
        <v>28</v>
      </c>
      <c r="N535" s="8">
        <v>49.567910379820695</v>
      </c>
      <c r="O535" s="7">
        <v>0</v>
      </c>
      <c r="P535" s="8">
        <f t="shared" si="96"/>
        <v>0</v>
      </c>
      <c r="Q535" s="7">
        <v>2.5</v>
      </c>
      <c r="R535" s="8">
        <f t="shared" si="97"/>
        <v>1</v>
      </c>
      <c r="S535" s="7" t="s">
        <v>29</v>
      </c>
      <c r="T535" s="8" t="str">
        <f t="shared" si="98"/>
        <v>No</v>
      </c>
      <c r="U535" s="7">
        <f t="shared" si="99"/>
        <v>0</v>
      </c>
      <c r="V535" s="8">
        <f t="shared" si="100"/>
        <v>1</v>
      </c>
      <c r="W535" s="7">
        <f t="shared" si="101"/>
        <v>549</v>
      </c>
      <c r="Z535" s="3">
        <v>531</v>
      </c>
      <c r="AA535" s="3">
        <f t="shared" si="102"/>
        <v>882.987915582293</v>
      </c>
      <c r="AB535" s="3">
        <f t="shared" si="103"/>
        <v>1.4760319962632014</v>
      </c>
      <c r="AC535" s="3">
        <f t="shared" ref="AC535:AD550" si="105">AC534+AA535</f>
        <v>39416.941748856072</v>
      </c>
      <c r="AD535" s="3">
        <f t="shared" si="105"/>
        <v>1047.4292053482748</v>
      </c>
    </row>
    <row r="536" spans="2:30" x14ac:dyDescent="0.2">
      <c r="B536" s="8" t="s">
        <v>53</v>
      </c>
      <c r="C536" s="7">
        <v>2000</v>
      </c>
      <c r="D536" s="8" t="s">
        <v>28</v>
      </c>
      <c r="E536" s="7" t="s">
        <v>34</v>
      </c>
      <c r="F536" s="8" t="s">
        <v>35</v>
      </c>
      <c r="G536" s="7" t="s">
        <v>52</v>
      </c>
      <c r="H536" s="8" t="s">
        <v>28</v>
      </c>
      <c r="I536" s="7" t="s">
        <v>28</v>
      </c>
      <c r="J536" s="8" t="s">
        <v>28</v>
      </c>
      <c r="K536" s="7" t="s">
        <v>37</v>
      </c>
      <c r="L536" s="8" t="s">
        <v>45</v>
      </c>
      <c r="M536" s="7" t="s">
        <v>28</v>
      </c>
      <c r="N536" s="8">
        <v>0.79671697472733904</v>
      </c>
      <c r="O536" s="7">
        <v>0</v>
      </c>
      <c r="P536" s="8">
        <f t="shared" si="96"/>
        <v>0</v>
      </c>
      <c r="Q536" s="7">
        <v>2.5</v>
      </c>
      <c r="R536" s="8">
        <f t="shared" si="97"/>
        <v>1</v>
      </c>
      <c r="S536" s="7" t="s">
        <v>29</v>
      </c>
      <c r="T536" s="8" t="str">
        <f t="shared" si="98"/>
        <v>No</v>
      </c>
      <c r="U536" s="7">
        <f t="shared" si="99"/>
        <v>0</v>
      </c>
      <c r="V536" s="8">
        <f t="shared" si="100"/>
        <v>1</v>
      </c>
      <c r="W536" s="7">
        <f t="shared" si="101"/>
        <v>549</v>
      </c>
      <c r="Z536" s="3">
        <v>532</v>
      </c>
      <c r="AA536" s="3">
        <f t="shared" si="102"/>
        <v>120.44134959477128</v>
      </c>
      <c r="AB536" s="3">
        <f t="shared" si="103"/>
        <v>0.18450399953290017</v>
      </c>
      <c r="AC536" s="3">
        <f t="shared" si="105"/>
        <v>39537.383098450846</v>
      </c>
      <c r="AD536" s="3">
        <f t="shared" si="105"/>
        <v>1047.6137093478076</v>
      </c>
    </row>
    <row r="537" spans="2:30" x14ac:dyDescent="0.2">
      <c r="B537" s="8" t="s">
        <v>53</v>
      </c>
      <c r="C537" s="7">
        <v>2000</v>
      </c>
      <c r="D537" s="8" t="s">
        <v>28</v>
      </c>
      <c r="E537" s="7" t="s">
        <v>46</v>
      </c>
      <c r="F537" s="8" t="s">
        <v>35</v>
      </c>
      <c r="G537" s="7" t="s">
        <v>52</v>
      </c>
      <c r="H537" s="8" t="s">
        <v>28</v>
      </c>
      <c r="I537" s="7" t="s">
        <v>28</v>
      </c>
      <c r="J537" s="8" t="s">
        <v>28</v>
      </c>
      <c r="K537" s="7" t="s">
        <v>37</v>
      </c>
      <c r="L537" s="8" t="s">
        <v>45</v>
      </c>
      <c r="M537" s="7" t="s">
        <v>28</v>
      </c>
      <c r="N537" s="8">
        <v>0.85149519099552251</v>
      </c>
      <c r="O537" s="7">
        <v>0</v>
      </c>
      <c r="P537" s="8">
        <f t="shared" si="96"/>
        <v>0</v>
      </c>
      <c r="Q537" s="7">
        <v>2.5</v>
      </c>
      <c r="R537" s="8">
        <f t="shared" si="97"/>
        <v>1</v>
      </c>
      <c r="S537" s="7" t="s">
        <v>29</v>
      </c>
      <c r="T537" s="8" t="str">
        <f t="shared" si="98"/>
        <v>No</v>
      </c>
      <c r="U537" s="7">
        <f t="shared" si="99"/>
        <v>0</v>
      </c>
      <c r="V537" s="8">
        <f t="shared" si="100"/>
        <v>1</v>
      </c>
      <c r="W537" s="7">
        <f t="shared" si="101"/>
        <v>549</v>
      </c>
      <c r="Z537" s="3">
        <v>533</v>
      </c>
      <c r="AA537" s="3">
        <f t="shared" si="102"/>
        <v>125.01628042000404</v>
      </c>
      <c r="AB537" s="3">
        <f t="shared" si="103"/>
        <v>0.18450399953290017</v>
      </c>
      <c r="AC537" s="3">
        <f t="shared" si="105"/>
        <v>39662.399378870847</v>
      </c>
      <c r="AD537" s="3">
        <f t="shared" si="105"/>
        <v>1047.7982133473404</v>
      </c>
    </row>
    <row r="538" spans="2:30" x14ac:dyDescent="0.2">
      <c r="B538" s="8" t="s">
        <v>53</v>
      </c>
      <c r="C538" s="7">
        <v>2000</v>
      </c>
      <c r="D538" s="8" t="s">
        <v>28</v>
      </c>
      <c r="E538" s="7" t="s">
        <v>43</v>
      </c>
      <c r="F538" s="8" t="s">
        <v>35</v>
      </c>
      <c r="G538" s="7" t="s">
        <v>52</v>
      </c>
      <c r="H538" s="8" t="s">
        <v>28</v>
      </c>
      <c r="I538" s="7" t="s">
        <v>28</v>
      </c>
      <c r="J538" s="8" t="s">
        <v>28</v>
      </c>
      <c r="K538" s="7" t="s">
        <v>37</v>
      </c>
      <c r="L538" s="8" t="s">
        <v>45</v>
      </c>
      <c r="M538" s="7" t="s">
        <v>28</v>
      </c>
      <c r="N538" s="8">
        <v>2.5146317422831377</v>
      </c>
      <c r="O538" s="7">
        <v>0</v>
      </c>
      <c r="P538" s="8">
        <f t="shared" si="96"/>
        <v>0</v>
      </c>
      <c r="Q538" s="7">
        <v>2.5</v>
      </c>
      <c r="R538" s="8">
        <f t="shared" si="97"/>
        <v>1</v>
      </c>
      <c r="S538" s="7" t="s">
        <v>29</v>
      </c>
      <c r="T538" s="8" t="str">
        <f t="shared" si="98"/>
        <v>No</v>
      </c>
      <c r="U538" s="7">
        <f t="shared" si="99"/>
        <v>0</v>
      </c>
      <c r="V538" s="8">
        <f t="shared" si="100"/>
        <v>1</v>
      </c>
      <c r="W538" s="7">
        <f t="shared" si="101"/>
        <v>549</v>
      </c>
      <c r="Z538" s="3">
        <v>534</v>
      </c>
      <c r="AA538" s="3">
        <f t="shared" si="102"/>
        <v>129.46012282506621</v>
      </c>
      <c r="AB538" s="3">
        <f t="shared" si="103"/>
        <v>0.18450399953290017</v>
      </c>
      <c r="AC538" s="3">
        <f t="shared" si="105"/>
        <v>39791.859501695915</v>
      </c>
      <c r="AD538" s="3">
        <f t="shared" si="105"/>
        <v>1047.9827173468732</v>
      </c>
    </row>
    <row r="539" spans="2:30" x14ac:dyDescent="0.2">
      <c r="B539" s="8" t="s">
        <v>53</v>
      </c>
      <c r="C539" s="7">
        <v>2010</v>
      </c>
      <c r="D539" s="8" t="s">
        <v>28</v>
      </c>
      <c r="E539" s="7" t="s">
        <v>39</v>
      </c>
      <c r="F539" s="8" t="s">
        <v>35</v>
      </c>
      <c r="G539" s="7" t="s">
        <v>52</v>
      </c>
      <c r="H539" s="8" t="s">
        <v>28</v>
      </c>
      <c r="I539" s="7" t="s">
        <v>28</v>
      </c>
      <c r="J539" s="8" t="s">
        <v>28</v>
      </c>
      <c r="K539" s="7" t="s">
        <v>37</v>
      </c>
      <c r="L539" s="8" t="s">
        <v>45</v>
      </c>
      <c r="M539" s="7" t="s">
        <v>28</v>
      </c>
      <c r="N539" s="8">
        <v>7.9592168720852063E-2</v>
      </c>
      <c r="O539" s="7">
        <v>0</v>
      </c>
      <c r="P539" s="8">
        <f t="shared" si="96"/>
        <v>0</v>
      </c>
      <c r="Q539" s="7">
        <v>2.5</v>
      </c>
      <c r="R539" s="8">
        <f t="shared" si="97"/>
        <v>1</v>
      </c>
      <c r="S539" s="7" t="s">
        <v>29</v>
      </c>
      <c r="T539" s="8" t="str">
        <f t="shared" si="98"/>
        <v>No</v>
      </c>
      <c r="U539" s="7">
        <f t="shared" si="99"/>
        <v>0</v>
      </c>
      <c r="V539" s="8">
        <f t="shared" si="100"/>
        <v>1</v>
      </c>
      <c r="W539" s="7">
        <f t="shared" si="101"/>
        <v>549</v>
      </c>
      <c r="Z539" s="3">
        <v>535</v>
      </c>
      <c r="AA539" s="3">
        <f t="shared" si="102"/>
        <v>712.10467037608919</v>
      </c>
      <c r="AB539" s="3">
        <f t="shared" si="103"/>
        <v>0.9225199976645011</v>
      </c>
      <c r="AC539" s="3">
        <f t="shared" si="105"/>
        <v>40503.964172072003</v>
      </c>
      <c r="AD539" s="3">
        <f t="shared" si="105"/>
        <v>1048.9052373445377</v>
      </c>
    </row>
    <row r="540" spans="2:30" x14ac:dyDescent="0.2">
      <c r="B540" s="8" t="s">
        <v>53</v>
      </c>
      <c r="C540" s="7">
        <v>2010</v>
      </c>
      <c r="D540" s="8" t="s">
        <v>28</v>
      </c>
      <c r="E540" s="7" t="s">
        <v>34</v>
      </c>
      <c r="F540" s="8" t="s">
        <v>35</v>
      </c>
      <c r="G540" s="7" t="s">
        <v>52</v>
      </c>
      <c r="H540" s="8" t="s">
        <v>28</v>
      </c>
      <c r="I540" s="7" t="s">
        <v>28</v>
      </c>
      <c r="J540" s="8" t="s">
        <v>28</v>
      </c>
      <c r="K540" s="7" t="s">
        <v>37</v>
      </c>
      <c r="L540" s="8" t="s">
        <v>45</v>
      </c>
      <c r="M540" s="7" t="s">
        <v>28</v>
      </c>
      <c r="N540" s="8">
        <v>9.4890891809567696E-2</v>
      </c>
      <c r="O540" s="7">
        <v>0</v>
      </c>
      <c r="P540" s="8">
        <f t="shared" si="96"/>
        <v>0</v>
      </c>
      <c r="Q540" s="7">
        <v>2.5</v>
      </c>
      <c r="R540" s="8">
        <f t="shared" si="97"/>
        <v>1</v>
      </c>
      <c r="S540" s="7" t="s">
        <v>29</v>
      </c>
      <c r="T540" s="8" t="str">
        <f t="shared" si="98"/>
        <v>No</v>
      </c>
      <c r="U540" s="7">
        <f t="shared" si="99"/>
        <v>0</v>
      </c>
      <c r="V540" s="8">
        <f t="shared" si="100"/>
        <v>1</v>
      </c>
      <c r="W540" s="7">
        <f t="shared" si="101"/>
        <v>549</v>
      </c>
      <c r="Z540" s="3">
        <v>536</v>
      </c>
      <c r="AA540" s="3">
        <f t="shared" si="102"/>
        <v>144.18396465690125</v>
      </c>
      <c r="AB540" s="3">
        <f t="shared" si="103"/>
        <v>0.18450399953290017</v>
      </c>
      <c r="AC540" s="3">
        <f t="shared" si="105"/>
        <v>40648.148136728902</v>
      </c>
      <c r="AD540" s="3">
        <f t="shared" si="105"/>
        <v>1049.0897413440705</v>
      </c>
    </row>
    <row r="541" spans="2:30" x14ac:dyDescent="0.2">
      <c r="B541" s="8" t="s">
        <v>53</v>
      </c>
      <c r="C541" s="7">
        <v>2020</v>
      </c>
      <c r="D541" s="8" t="s">
        <v>28</v>
      </c>
      <c r="E541" s="7" t="s">
        <v>39</v>
      </c>
      <c r="F541" s="8" t="s">
        <v>40</v>
      </c>
      <c r="G541" s="7" t="s">
        <v>52</v>
      </c>
      <c r="H541" s="8" t="s">
        <v>28</v>
      </c>
      <c r="I541" s="7" t="s">
        <v>28</v>
      </c>
      <c r="J541" s="8" t="s">
        <v>28</v>
      </c>
      <c r="K541" s="7" t="s">
        <v>37</v>
      </c>
      <c r="L541" s="8" t="s">
        <v>45</v>
      </c>
      <c r="M541" s="7" t="s">
        <v>28</v>
      </c>
      <c r="N541" s="8">
        <v>2.0210019969006687E-2</v>
      </c>
      <c r="O541" s="7">
        <v>0</v>
      </c>
      <c r="P541" s="8">
        <f t="shared" si="96"/>
        <v>0</v>
      </c>
      <c r="Q541" s="7">
        <v>2.5</v>
      </c>
      <c r="R541" s="8">
        <f t="shared" si="97"/>
        <v>1</v>
      </c>
      <c r="S541" s="7" t="s">
        <v>29</v>
      </c>
      <c r="T541" s="8" t="str">
        <f t="shared" si="98"/>
        <v>No</v>
      </c>
      <c r="U541" s="7">
        <f t="shared" si="99"/>
        <v>0</v>
      </c>
      <c r="V541" s="8">
        <f t="shared" si="100"/>
        <v>1</v>
      </c>
      <c r="W541" s="7">
        <f t="shared" si="101"/>
        <v>549</v>
      </c>
      <c r="Z541" s="3">
        <v>537</v>
      </c>
      <c r="AA541" s="3">
        <f t="shared" si="102"/>
        <v>152.74415589579314</v>
      </c>
      <c r="AB541" s="3">
        <f t="shared" si="103"/>
        <v>0.18450399953290017</v>
      </c>
      <c r="AC541" s="3">
        <f t="shared" si="105"/>
        <v>40800.892292624696</v>
      </c>
      <c r="AD541" s="3">
        <f t="shared" si="105"/>
        <v>1049.2742453436033</v>
      </c>
    </row>
    <row r="542" spans="2:30" x14ac:dyDescent="0.2">
      <c r="B542" s="8" t="s">
        <v>53</v>
      </c>
      <c r="C542" s="7">
        <v>2020</v>
      </c>
      <c r="D542" s="8" t="s">
        <v>28</v>
      </c>
      <c r="E542" s="7" t="s">
        <v>39</v>
      </c>
      <c r="F542" s="8" t="s">
        <v>35</v>
      </c>
      <c r="G542" s="7" t="s">
        <v>52</v>
      </c>
      <c r="H542" s="8" t="s">
        <v>28</v>
      </c>
      <c r="I542" s="7" t="s">
        <v>28</v>
      </c>
      <c r="J542" s="8" t="s">
        <v>28</v>
      </c>
      <c r="K542" s="7" t="s">
        <v>37</v>
      </c>
      <c r="L542" s="8" t="s">
        <v>45</v>
      </c>
      <c r="M542" s="7" t="s">
        <v>28</v>
      </c>
      <c r="N542" s="8">
        <v>7.7785741838790473E-2</v>
      </c>
      <c r="O542" s="7">
        <v>0</v>
      </c>
      <c r="P542" s="8">
        <f t="shared" si="96"/>
        <v>0</v>
      </c>
      <c r="Q542" s="7">
        <v>2.5</v>
      </c>
      <c r="R542" s="8">
        <f t="shared" si="97"/>
        <v>1</v>
      </c>
      <c r="S542" s="7" t="s">
        <v>29</v>
      </c>
      <c r="T542" s="8" t="str">
        <f t="shared" si="98"/>
        <v>No</v>
      </c>
      <c r="U542" s="7">
        <f t="shared" si="99"/>
        <v>0</v>
      </c>
      <c r="V542" s="8">
        <f t="shared" si="100"/>
        <v>1</v>
      </c>
      <c r="W542" s="7">
        <f t="shared" si="101"/>
        <v>549</v>
      </c>
      <c r="Z542" s="3">
        <v>538</v>
      </c>
      <c r="AA542" s="3">
        <f t="shared" si="102"/>
        <v>502.80123124174537</v>
      </c>
      <c r="AB542" s="3">
        <f t="shared" si="103"/>
        <v>0.55351199859870059</v>
      </c>
      <c r="AC542" s="3">
        <f t="shared" si="105"/>
        <v>41303.693523866445</v>
      </c>
      <c r="AD542" s="3">
        <f t="shared" si="105"/>
        <v>1049.8277573422019</v>
      </c>
    </row>
    <row r="543" spans="2:30" x14ac:dyDescent="0.2">
      <c r="B543" s="8" t="s">
        <v>53</v>
      </c>
      <c r="C543" s="7">
        <v>2030</v>
      </c>
      <c r="D543" s="8" t="s">
        <v>28</v>
      </c>
      <c r="E543" s="7" t="s">
        <v>39</v>
      </c>
      <c r="F543" s="8" t="s">
        <v>35</v>
      </c>
      <c r="G543" s="7" t="s">
        <v>52</v>
      </c>
      <c r="H543" s="8" t="s">
        <v>28</v>
      </c>
      <c r="I543" s="7" t="s">
        <v>28</v>
      </c>
      <c r="J543" s="8" t="s">
        <v>28</v>
      </c>
      <c r="K543" s="7" t="s">
        <v>37</v>
      </c>
      <c r="L543" s="8" t="s">
        <v>45</v>
      </c>
      <c r="M543" s="7" t="s">
        <v>28</v>
      </c>
      <c r="N543" s="8">
        <v>3.5890860304760235E-2</v>
      </c>
      <c r="O543" s="7">
        <v>0</v>
      </c>
      <c r="P543" s="8">
        <f t="shared" si="96"/>
        <v>0</v>
      </c>
      <c r="Q543" s="7">
        <v>2.5</v>
      </c>
      <c r="R543" s="8">
        <f t="shared" si="97"/>
        <v>1</v>
      </c>
      <c r="S543" s="7" t="s">
        <v>29</v>
      </c>
      <c r="T543" s="8" t="str">
        <f t="shared" si="98"/>
        <v>No</v>
      </c>
      <c r="U543" s="7">
        <f t="shared" si="99"/>
        <v>0</v>
      </c>
      <c r="V543" s="8">
        <f t="shared" si="100"/>
        <v>1</v>
      </c>
      <c r="W543" s="7">
        <f t="shared" si="101"/>
        <v>549</v>
      </c>
      <c r="Z543" s="3">
        <v>539</v>
      </c>
      <c r="AA543" s="3">
        <f t="shared" si="102"/>
        <v>170.30573322487797</v>
      </c>
      <c r="AB543" s="3">
        <f t="shared" si="103"/>
        <v>0.18450399953290017</v>
      </c>
      <c r="AC543" s="3">
        <f t="shared" si="105"/>
        <v>41473.999257091324</v>
      </c>
      <c r="AD543" s="3">
        <f t="shared" si="105"/>
        <v>1050.0122613417348</v>
      </c>
    </row>
    <row r="544" spans="2:30" x14ac:dyDescent="0.2">
      <c r="B544" s="8" t="s">
        <v>53</v>
      </c>
      <c r="C544" s="7">
        <v>1850</v>
      </c>
      <c r="D544" s="8" t="s">
        <v>28</v>
      </c>
      <c r="E544" s="7" t="s">
        <v>39</v>
      </c>
      <c r="F544" s="8" t="s">
        <v>35</v>
      </c>
      <c r="G544" s="7" t="s">
        <v>52</v>
      </c>
      <c r="H544" s="8" t="s">
        <v>28</v>
      </c>
      <c r="I544" s="7" t="s">
        <v>28</v>
      </c>
      <c r="J544" s="8" t="s">
        <v>28</v>
      </c>
      <c r="K544" s="7" t="s">
        <v>37</v>
      </c>
      <c r="L544" s="8" t="s">
        <v>58</v>
      </c>
      <c r="M544" s="7" t="s">
        <v>28</v>
      </c>
      <c r="N544" s="8">
        <v>0.2853599878254548</v>
      </c>
      <c r="O544" s="7">
        <v>0</v>
      </c>
      <c r="P544" s="8">
        <f t="shared" si="96"/>
        <v>0</v>
      </c>
      <c r="Q544" s="7">
        <v>2.5</v>
      </c>
      <c r="R544" s="8">
        <f t="shared" si="97"/>
        <v>1</v>
      </c>
      <c r="S544" s="7" t="s">
        <v>29</v>
      </c>
      <c r="T544" s="8" t="str">
        <f t="shared" si="98"/>
        <v>No</v>
      </c>
      <c r="U544" s="7">
        <f t="shared" si="99"/>
        <v>0</v>
      </c>
      <c r="V544" s="8">
        <f t="shared" si="100"/>
        <v>1</v>
      </c>
      <c r="W544" s="7">
        <f t="shared" si="101"/>
        <v>549</v>
      </c>
      <c r="Z544" s="3">
        <v>540</v>
      </c>
      <c r="AA544" s="3">
        <f t="shared" si="102"/>
        <v>179.64643532100621</v>
      </c>
      <c r="AB544" s="3">
        <f t="shared" si="103"/>
        <v>0.18450399953290017</v>
      </c>
      <c r="AC544" s="3">
        <f t="shared" si="105"/>
        <v>41653.645692412327</v>
      </c>
      <c r="AD544" s="3">
        <f t="shared" si="105"/>
        <v>1050.1967653412676</v>
      </c>
    </row>
    <row r="545" spans="2:30" x14ac:dyDescent="0.2">
      <c r="B545" s="8" t="s">
        <v>53</v>
      </c>
      <c r="C545" s="7">
        <v>1910</v>
      </c>
      <c r="D545" s="8" t="s">
        <v>28</v>
      </c>
      <c r="E545" s="7" t="s">
        <v>39</v>
      </c>
      <c r="F545" s="8" t="s">
        <v>35</v>
      </c>
      <c r="G545" s="7" t="s">
        <v>52</v>
      </c>
      <c r="H545" s="8" t="s">
        <v>28</v>
      </c>
      <c r="I545" s="7" t="s">
        <v>28</v>
      </c>
      <c r="J545" s="8" t="s">
        <v>28</v>
      </c>
      <c r="K545" s="7" t="s">
        <v>37</v>
      </c>
      <c r="L545" s="8" t="s">
        <v>58</v>
      </c>
      <c r="M545" s="7" t="s">
        <v>28</v>
      </c>
      <c r="N545" s="8">
        <v>6.1984258573549771E-2</v>
      </c>
      <c r="O545" s="7">
        <v>0</v>
      </c>
      <c r="P545" s="8">
        <f t="shared" si="96"/>
        <v>0</v>
      </c>
      <c r="Q545" s="7">
        <v>2.5</v>
      </c>
      <c r="R545" s="8">
        <f t="shared" si="97"/>
        <v>1</v>
      </c>
      <c r="S545" s="7" t="s">
        <v>29</v>
      </c>
      <c r="T545" s="8" t="str">
        <f t="shared" si="98"/>
        <v>No</v>
      </c>
      <c r="U545" s="7">
        <f t="shared" si="99"/>
        <v>0</v>
      </c>
      <c r="V545" s="8">
        <f t="shared" si="100"/>
        <v>1</v>
      </c>
      <c r="W545" s="7">
        <f t="shared" si="101"/>
        <v>549</v>
      </c>
      <c r="Z545" s="3">
        <v>541</v>
      </c>
      <c r="AA545" s="3">
        <f t="shared" si="102"/>
        <v>217.91641288512656</v>
      </c>
      <c r="AB545" s="3">
        <f t="shared" si="103"/>
        <v>0.18450399953290017</v>
      </c>
      <c r="AC545" s="3">
        <f t="shared" si="105"/>
        <v>41871.562105297453</v>
      </c>
      <c r="AD545" s="3">
        <f t="shared" si="105"/>
        <v>1050.3812693408004</v>
      </c>
    </row>
    <row r="546" spans="2:30" x14ac:dyDescent="0.2">
      <c r="B546" s="8" t="s">
        <v>53</v>
      </c>
      <c r="C546" s="7">
        <v>1800</v>
      </c>
      <c r="D546" s="8" t="s">
        <v>28</v>
      </c>
      <c r="E546" s="7" t="s">
        <v>34</v>
      </c>
      <c r="F546" s="8" t="s">
        <v>35</v>
      </c>
      <c r="G546" s="7" t="s">
        <v>52</v>
      </c>
      <c r="H546" s="8" t="s">
        <v>28</v>
      </c>
      <c r="I546" s="7" t="s">
        <v>28</v>
      </c>
      <c r="J546" s="8" t="s">
        <v>28</v>
      </c>
      <c r="K546" s="7" t="s">
        <v>37</v>
      </c>
      <c r="L546" s="8" t="s">
        <v>54</v>
      </c>
      <c r="M546" s="7" t="s">
        <v>28</v>
      </c>
      <c r="N546" s="8">
        <v>5.182285866778398E-2</v>
      </c>
      <c r="O546" s="7">
        <v>0</v>
      </c>
      <c r="P546" s="8">
        <f t="shared" si="96"/>
        <v>0</v>
      </c>
      <c r="Q546" s="7">
        <v>2.5</v>
      </c>
      <c r="R546" s="8">
        <f t="shared" si="97"/>
        <v>1</v>
      </c>
      <c r="S546" s="7" t="s">
        <v>29</v>
      </c>
      <c r="T546" s="8" t="str">
        <f t="shared" si="98"/>
        <v>No</v>
      </c>
      <c r="U546" s="7">
        <f t="shared" si="99"/>
        <v>0</v>
      </c>
      <c r="V546" s="8">
        <f t="shared" si="100"/>
        <v>1</v>
      </c>
      <c r="W546" s="7">
        <f t="shared" si="101"/>
        <v>549</v>
      </c>
      <c r="Z546" s="3">
        <v>542</v>
      </c>
      <c r="AA546" s="3">
        <f t="shared" si="102"/>
        <v>685.53939008373777</v>
      </c>
      <c r="AB546" s="3">
        <f t="shared" si="103"/>
        <v>0.55351199859870059</v>
      </c>
      <c r="AC546" s="3">
        <f t="shared" si="105"/>
        <v>42557.10149538119</v>
      </c>
      <c r="AD546" s="3">
        <f t="shared" si="105"/>
        <v>1050.934781339399</v>
      </c>
    </row>
    <row r="547" spans="2:30" x14ac:dyDescent="0.2">
      <c r="B547" s="8" t="s">
        <v>53</v>
      </c>
      <c r="C547" s="7">
        <v>1850</v>
      </c>
      <c r="D547" s="8" t="s">
        <v>28</v>
      </c>
      <c r="E547" s="7" t="s">
        <v>39</v>
      </c>
      <c r="F547" s="8" t="s">
        <v>35</v>
      </c>
      <c r="G547" s="7" t="s">
        <v>52</v>
      </c>
      <c r="H547" s="8" t="s">
        <v>28</v>
      </c>
      <c r="I547" s="7" t="s">
        <v>28</v>
      </c>
      <c r="J547" s="8" t="s">
        <v>28</v>
      </c>
      <c r="K547" s="7" t="s">
        <v>37</v>
      </c>
      <c r="L547" s="8" t="s">
        <v>54</v>
      </c>
      <c r="M547" s="7" t="s">
        <v>28</v>
      </c>
      <c r="N547" s="8">
        <v>0.18893747296428773</v>
      </c>
      <c r="O547" s="7">
        <v>0</v>
      </c>
      <c r="P547" s="8">
        <f t="shared" si="96"/>
        <v>0</v>
      </c>
      <c r="Q547" s="7">
        <v>2.5</v>
      </c>
      <c r="R547" s="8">
        <f t="shared" si="97"/>
        <v>1</v>
      </c>
      <c r="S547" s="7" t="s">
        <v>29</v>
      </c>
      <c r="T547" s="8" t="str">
        <f t="shared" si="98"/>
        <v>No</v>
      </c>
      <c r="U547" s="7">
        <f t="shared" si="99"/>
        <v>0</v>
      </c>
      <c r="V547" s="8">
        <f t="shared" si="100"/>
        <v>1</v>
      </c>
      <c r="W547" s="7">
        <f t="shared" si="101"/>
        <v>549</v>
      </c>
      <c r="Z547" s="3">
        <v>543</v>
      </c>
      <c r="AA547" s="3">
        <f t="shared" si="102"/>
        <v>708.15572308653623</v>
      </c>
      <c r="AB547" s="3">
        <f t="shared" si="103"/>
        <v>0.55351199859870059</v>
      </c>
      <c r="AC547" s="3">
        <f t="shared" si="105"/>
        <v>43265.257218467726</v>
      </c>
      <c r="AD547" s="3">
        <f t="shared" si="105"/>
        <v>1051.4882933379977</v>
      </c>
    </row>
    <row r="548" spans="2:30" x14ac:dyDescent="0.2">
      <c r="B548" s="8" t="s">
        <v>53</v>
      </c>
      <c r="C548" s="7">
        <v>1910</v>
      </c>
      <c r="D548" s="8" t="s">
        <v>28</v>
      </c>
      <c r="E548" s="7" t="s">
        <v>39</v>
      </c>
      <c r="F548" s="8" t="s">
        <v>35</v>
      </c>
      <c r="G548" s="7" t="s">
        <v>52</v>
      </c>
      <c r="H548" s="8" t="s">
        <v>28</v>
      </c>
      <c r="I548" s="7" t="s">
        <v>28</v>
      </c>
      <c r="J548" s="8" t="s">
        <v>28</v>
      </c>
      <c r="K548" s="7" t="s">
        <v>37</v>
      </c>
      <c r="L548" s="8" t="s">
        <v>54</v>
      </c>
      <c r="M548" s="7" t="s">
        <v>28</v>
      </c>
      <c r="N548" s="8">
        <v>0.11136395630731168</v>
      </c>
      <c r="O548" s="7">
        <v>0</v>
      </c>
      <c r="P548" s="8">
        <f t="shared" si="96"/>
        <v>0</v>
      </c>
      <c r="Q548" s="7">
        <v>2.5</v>
      </c>
      <c r="R548" s="8">
        <f t="shared" si="97"/>
        <v>1</v>
      </c>
      <c r="S548" s="7" t="s">
        <v>29</v>
      </c>
      <c r="T548" s="8" t="str">
        <f t="shared" si="98"/>
        <v>No</v>
      </c>
      <c r="U548" s="7">
        <f t="shared" si="99"/>
        <v>0</v>
      </c>
      <c r="V548" s="8">
        <f t="shared" si="100"/>
        <v>1</v>
      </c>
      <c r="W548" s="7">
        <f t="shared" si="101"/>
        <v>549</v>
      </c>
      <c r="Z548" s="3">
        <v>544</v>
      </c>
      <c r="AA548" s="3">
        <f t="shared" si="102"/>
        <v>243.06951547330306</v>
      </c>
      <c r="AB548" s="3">
        <f t="shared" si="103"/>
        <v>0.18450399953290017</v>
      </c>
      <c r="AC548" s="3">
        <f t="shared" si="105"/>
        <v>43508.32673394103</v>
      </c>
      <c r="AD548" s="3">
        <f t="shared" si="105"/>
        <v>1051.6727973375305</v>
      </c>
    </row>
    <row r="549" spans="2:30" x14ac:dyDescent="0.2">
      <c r="B549" s="8" t="s">
        <v>53</v>
      </c>
      <c r="C549" s="7">
        <v>1920</v>
      </c>
      <c r="D549" s="8" t="s">
        <v>28</v>
      </c>
      <c r="E549" s="7" t="s">
        <v>43</v>
      </c>
      <c r="F549" s="8" t="s">
        <v>35</v>
      </c>
      <c r="G549" s="7" t="s">
        <v>52</v>
      </c>
      <c r="H549" s="8" t="s">
        <v>28</v>
      </c>
      <c r="I549" s="7" t="s">
        <v>28</v>
      </c>
      <c r="J549" s="8" t="s">
        <v>28</v>
      </c>
      <c r="K549" s="7" t="s">
        <v>37</v>
      </c>
      <c r="L549" s="8" t="s">
        <v>54</v>
      </c>
      <c r="M549" s="7" t="s">
        <v>28</v>
      </c>
      <c r="N549" s="8">
        <v>5.1812895607292403E-3</v>
      </c>
      <c r="O549" s="7">
        <v>0</v>
      </c>
      <c r="P549" s="8">
        <f t="shared" si="96"/>
        <v>0</v>
      </c>
      <c r="Q549" s="7">
        <v>2.5</v>
      </c>
      <c r="R549" s="8">
        <f t="shared" si="97"/>
        <v>1</v>
      </c>
      <c r="S549" s="7" t="s">
        <v>29</v>
      </c>
      <c r="T549" s="8" t="str">
        <f t="shared" si="98"/>
        <v>No</v>
      </c>
      <c r="U549" s="7">
        <f t="shared" si="99"/>
        <v>0</v>
      </c>
      <c r="V549" s="8">
        <f t="shared" si="100"/>
        <v>1</v>
      </c>
      <c r="W549" s="7">
        <f t="shared" si="101"/>
        <v>549</v>
      </c>
      <c r="Z549" s="3">
        <v>545</v>
      </c>
      <c r="AA549" s="3">
        <f t="shared" si="102"/>
        <v>812.1433727745457</v>
      </c>
      <c r="AB549" s="3">
        <f t="shared" si="103"/>
        <v>0.55351199859870059</v>
      </c>
      <c r="AC549" s="3">
        <f t="shared" si="105"/>
        <v>44320.470106715577</v>
      </c>
      <c r="AD549" s="3">
        <f t="shared" si="105"/>
        <v>1052.2263093361291</v>
      </c>
    </row>
    <row r="550" spans="2:30" x14ac:dyDescent="0.2">
      <c r="B550" s="8" t="s">
        <v>53</v>
      </c>
      <c r="C550" s="7">
        <v>1940</v>
      </c>
      <c r="D550" s="8" t="s">
        <v>28</v>
      </c>
      <c r="E550" s="7" t="s">
        <v>39</v>
      </c>
      <c r="F550" s="8" t="s">
        <v>35</v>
      </c>
      <c r="G550" s="7" t="s">
        <v>52</v>
      </c>
      <c r="H550" s="8" t="s">
        <v>28</v>
      </c>
      <c r="I550" s="7" t="s">
        <v>28</v>
      </c>
      <c r="J550" s="8" t="s">
        <v>28</v>
      </c>
      <c r="K550" s="7" t="s">
        <v>37</v>
      </c>
      <c r="L550" s="8" t="s">
        <v>54</v>
      </c>
      <c r="M550" s="7" t="s">
        <v>28</v>
      </c>
      <c r="N550" s="8">
        <v>0.25997552068384916</v>
      </c>
      <c r="O550" s="7">
        <v>0</v>
      </c>
      <c r="P550" s="8">
        <f t="shared" si="96"/>
        <v>0</v>
      </c>
      <c r="Q550" s="7">
        <v>2.5</v>
      </c>
      <c r="R550" s="8">
        <f t="shared" si="97"/>
        <v>1</v>
      </c>
      <c r="S550" s="7" t="s">
        <v>29</v>
      </c>
      <c r="T550" s="8" t="str">
        <f t="shared" si="98"/>
        <v>No</v>
      </c>
      <c r="U550" s="7">
        <f t="shared" si="99"/>
        <v>0</v>
      </c>
      <c r="V550" s="8">
        <f t="shared" si="100"/>
        <v>1</v>
      </c>
      <c r="W550" s="7">
        <f t="shared" si="101"/>
        <v>549</v>
      </c>
      <c r="Z550" s="3">
        <v>546</v>
      </c>
      <c r="AA550" s="3">
        <f t="shared" si="102"/>
        <v>837.13485208288273</v>
      </c>
      <c r="AB550" s="3">
        <f t="shared" si="103"/>
        <v>0.55351199859870059</v>
      </c>
      <c r="AC550" s="3">
        <f t="shared" si="105"/>
        <v>45157.60495879846</v>
      </c>
      <c r="AD550" s="3">
        <f t="shared" si="105"/>
        <v>1052.7798213347278</v>
      </c>
    </row>
    <row r="551" spans="2:30" x14ac:dyDescent="0.2">
      <c r="B551" s="8" t="s">
        <v>53</v>
      </c>
      <c r="C551" s="7">
        <v>1940</v>
      </c>
      <c r="D551" s="8" t="s">
        <v>28</v>
      </c>
      <c r="E551" s="7" t="s">
        <v>46</v>
      </c>
      <c r="F551" s="8" t="s">
        <v>35</v>
      </c>
      <c r="G551" s="7" t="s">
        <v>52</v>
      </c>
      <c r="H551" s="8" t="s">
        <v>28</v>
      </c>
      <c r="I551" s="7" t="s">
        <v>28</v>
      </c>
      <c r="J551" s="8" t="s">
        <v>28</v>
      </c>
      <c r="K551" s="7" t="s">
        <v>37</v>
      </c>
      <c r="L551" s="8" t="s">
        <v>54</v>
      </c>
      <c r="M551" s="7" t="s">
        <v>28</v>
      </c>
      <c r="N551" s="8">
        <v>3.75694102559435E-2</v>
      </c>
      <c r="O551" s="7">
        <v>0</v>
      </c>
      <c r="P551" s="8">
        <f t="shared" si="96"/>
        <v>0</v>
      </c>
      <c r="Q551" s="7">
        <v>2.5</v>
      </c>
      <c r="R551" s="8">
        <f t="shared" si="97"/>
        <v>1</v>
      </c>
      <c r="S551" s="7" t="s">
        <v>29</v>
      </c>
      <c r="T551" s="8" t="str">
        <f t="shared" si="98"/>
        <v>No</v>
      </c>
      <c r="U551" s="7">
        <f t="shared" si="99"/>
        <v>0</v>
      </c>
      <c r="V551" s="8">
        <f t="shared" si="100"/>
        <v>1</v>
      </c>
      <c r="W551" s="7">
        <f t="shared" si="101"/>
        <v>549</v>
      </c>
      <c r="Z551" s="3">
        <v>547</v>
      </c>
      <c r="AA551" s="3">
        <f t="shared" si="102"/>
        <v>282.57207337261264</v>
      </c>
      <c r="AB551" s="3">
        <f t="shared" si="103"/>
        <v>0.18450399953290017</v>
      </c>
      <c r="AC551" s="3">
        <f t="shared" ref="AC551:AD553" si="106">AC550+AA551</f>
        <v>45440.177032171072</v>
      </c>
      <c r="AD551" s="3">
        <f t="shared" si="106"/>
        <v>1052.9643253342606</v>
      </c>
    </row>
    <row r="552" spans="2:30" x14ac:dyDescent="0.2">
      <c r="B552" s="8" t="s">
        <v>53</v>
      </c>
      <c r="C552" s="7">
        <v>1950</v>
      </c>
      <c r="D552" s="8" t="s">
        <v>28</v>
      </c>
      <c r="E552" s="7" t="s">
        <v>39</v>
      </c>
      <c r="F552" s="8" t="s">
        <v>35</v>
      </c>
      <c r="G552" s="7" t="s">
        <v>52</v>
      </c>
      <c r="H552" s="8" t="s">
        <v>28</v>
      </c>
      <c r="I552" s="7" t="s">
        <v>28</v>
      </c>
      <c r="J552" s="8" t="s">
        <v>28</v>
      </c>
      <c r="K552" s="7" t="s">
        <v>37</v>
      </c>
      <c r="L552" s="8" t="s">
        <v>54</v>
      </c>
      <c r="M552" s="7" t="s">
        <v>28</v>
      </c>
      <c r="N552" s="8">
        <v>0.11498494486114223</v>
      </c>
      <c r="O552" s="7">
        <v>0</v>
      </c>
      <c r="P552" s="8">
        <f t="shared" si="96"/>
        <v>0</v>
      </c>
      <c r="Q552" s="7">
        <v>2.5</v>
      </c>
      <c r="R552" s="8">
        <f t="shared" si="97"/>
        <v>1</v>
      </c>
      <c r="S552" s="7" t="s">
        <v>29</v>
      </c>
      <c r="T552" s="8" t="str">
        <f t="shared" si="98"/>
        <v>No</v>
      </c>
      <c r="U552" s="7">
        <f t="shared" si="99"/>
        <v>0</v>
      </c>
      <c r="V552" s="8">
        <f t="shared" si="100"/>
        <v>1</v>
      </c>
      <c r="W552" s="7">
        <f t="shared" si="101"/>
        <v>549</v>
      </c>
      <c r="Z552" s="3">
        <v>548</v>
      </c>
      <c r="AA552" s="3">
        <f t="shared" si="102"/>
        <v>782.83184980719921</v>
      </c>
      <c r="AB552" s="3">
        <f t="shared" si="103"/>
        <v>0.18450399953290017</v>
      </c>
      <c r="AC552" s="3">
        <f t="shared" si="106"/>
        <v>46223.008881978269</v>
      </c>
      <c r="AD552" s="3">
        <f t="shared" si="106"/>
        <v>1053.1488293337934</v>
      </c>
    </row>
    <row r="553" spans="2:30" x14ac:dyDescent="0.2">
      <c r="B553" s="8" t="s">
        <v>53</v>
      </c>
      <c r="C553" s="7">
        <v>1960</v>
      </c>
      <c r="D553" s="8" t="s">
        <v>28</v>
      </c>
      <c r="E553" s="7" t="s">
        <v>39</v>
      </c>
      <c r="F553" s="8" t="s">
        <v>35</v>
      </c>
      <c r="G553" s="7" t="s">
        <v>52</v>
      </c>
      <c r="H553" s="8" t="s">
        <v>28</v>
      </c>
      <c r="I553" s="7" t="s">
        <v>28</v>
      </c>
      <c r="J553" s="8" t="s">
        <v>28</v>
      </c>
      <c r="K553" s="7" t="s">
        <v>37</v>
      </c>
      <c r="L553" s="8" t="s">
        <v>54</v>
      </c>
      <c r="M553" s="7" t="s">
        <v>28</v>
      </c>
      <c r="N553" s="8">
        <v>0.4774787385858611</v>
      </c>
      <c r="O553" s="7">
        <v>0</v>
      </c>
      <c r="P553" s="8">
        <f t="shared" si="96"/>
        <v>0</v>
      </c>
      <c r="Q553" s="7">
        <v>2.5</v>
      </c>
      <c r="R553" s="8">
        <f t="shared" si="97"/>
        <v>1</v>
      </c>
      <c r="S553" s="7" t="s">
        <v>29</v>
      </c>
      <c r="T553" s="8" t="str">
        <f t="shared" si="98"/>
        <v>No</v>
      </c>
      <c r="U553" s="7">
        <f t="shared" si="99"/>
        <v>0</v>
      </c>
      <c r="V553" s="8">
        <f t="shared" si="100"/>
        <v>1</v>
      </c>
      <c r="W553" s="7">
        <f t="shared" si="101"/>
        <v>549</v>
      </c>
      <c r="Z553" s="3">
        <v>549</v>
      </c>
      <c r="AA553" s="3">
        <f t="shared" si="102"/>
        <v>31634.991118021706</v>
      </c>
      <c r="AB553" s="3">
        <f t="shared" si="103"/>
        <v>0</v>
      </c>
      <c r="AC553" s="3">
        <f t="shared" si="106"/>
        <v>77857.999999999971</v>
      </c>
      <c r="AD553" s="3">
        <f t="shared" si="106"/>
        <v>1053.1488293337934</v>
      </c>
    </row>
    <row r="554" spans="2:30" x14ac:dyDescent="0.2">
      <c r="B554" s="8" t="s">
        <v>53</v>
      </c>
      <c r="C554" s="7">
        <v>1960</v>
      </c>
      <c r="D554" s="8" t="s">
        <v>28</v>
      </c>
      <c r="E554" s="7" t="s">
        <v>43</v>
      </c>
      <c r="F554" s="8" t="s">
        <v>35</v>
      </c>
      <c r="G554" s="7" t="s">
        <v>52</v>
      </c>
      <c r="H554" s="8" t="s">
        <v>28</v>
      </c>
      <c r="I554" s="7" t="s">
        <v>28</v>
      </c>
      <c r="J554" s="8" t="s">
        <v>28</v>
      </c>
      <c r="K554" s="7" t="s">
        <v>37</v>
      </c>
      <c r="L554" s="8" t="s">
        <v>54</v>
      </c>
      <c r="M554" s="7" t="s">
        <v>28</v>
      </c>
      <c r="N554" s="8">
        <v>0.73352960024175562</v>
      </c>
      <c r="O554" s="7">
        <v>0</v>
      </c>
      <c r="P554" s="8">
        <f t="shared" si="96"/>
        <v>0</v>
      </c>
      <c r="Q554" s="7">
        <v>2.5</v>
      </c>
      <c r="R554" s="8">
        <f t="shared" si="97"/>
        <v>1</v>
      </c>
      <c r="S554" s="7" t="s">
        <v>29</v>
      </c>
      <c r="T554" s="8" t="str">
        <f t="shared" si="98"/>
        <v>No</v>
      </c>
      <c r="U554" s="7">
        <f t="shared" si="99"/>
        <v>0</v>
      </c>
      <c r="V554" s="8">
        <f t="shared" si="100"/>
        <v>1</v>
      </c>
      <c r="W554" s="7">
        <f t="shared" si="101"/>
        <v>549</v>
      </c>
    </row>
    <row r="555" spans="2:30" x14ac:dyDescent="0.2">
      <c r="B555" s="8" t="s">
        <v>53</v>
      </c>
      <c r="C555" s="7">
        <v>1980</v>
      </c>
      <c r="D555" s="8" t="s">
        <v>28</v>
      </c>
      <c r="E555" s="7" t="s">
        <v>39</v>
      </c>
      <c r="F555" s="8" t="s">
        <v>35</v>
      </c>
      <c r="G555" s="7" t="s">
        <v>52</v>
      </c>
      <c r="H555" s="8" t="s">
        <v>28</v>
      </c>
      <c r="I555" s="7" t="s">
        <v>28</v>
      </c>
      <c r="J555" s="8" t="s">
        <v>28</v>
      </c>
      <c r="K555" s="7" t="s">
        <v>37</v>
      </c>
      <c r="L555" s="8" t="s">
        <v>54</v>
      </c>
      <c r="M555" s="7" t="s">
        <v>28</v>
      </c>
      <c r="N555" s="8">
        <v>0.34865016364653179</v>
      </c>
      <c r="O555" s="7">
        <v>0</v>
      </c>
      <c r="P555" s="8">
        <f t="shared" si="96"/>
        <v>0</v>
      </c>
      <c r="Q555" s="7">
        <v>2.5</v>
      </c>
      <c r="R555" s="8">
        <f t="shared" si="97"/>
        <v>1</v>
      </c>
      <c r="S555" s="7" t="s">
        <v>29</v>
      </c>
      <c r="T555" s="8" t="str">
        <f t="shared" si="98"/>
        <v>No</v>
      </c>
      <c r="U555" s="7">
        <f t="shared" si="99"/>
        <v>0</v>
      </c>
      <c r="V555" s="8">
        <f t="shared" si="100"/>
        <v>1</v>
      </c>
      <c r="W555" s="7">
        <f t="shared" si="101"/>
        <v>549</v>
      </c>
    </row>
    <row r="556" spans="2:30" x14ac:dyDescent="0.2">
      <c r="B556" s="8" t="s">
        <v>53</v>
      </c>
      <c r="C556" s="7">
        <v>1980</v>
      </c>
      <c r="D556" s="8" t="s">
        <v>28</v>
      </c>
      <c r="E556" s="7" t="s">
        <v>43</v>
      </c>
      <c r="F556" s="8" t="s">
        <v>35</v>
      </c>
      <c r="G556" s="7" t="s">
        <v>52</v>
      </c>
      <c r="H556" s="8" t="s">
        <v>28</v>
      </c>
      <c r="I556" s="7" t="s">
        <v>28</v>
      </c>
      <c r="J556" s="8" t="s">
        <v>28</v>
      </c>
      <c r="K556" s="7" t="s">
        <v>37</v>
      </c>
      <c r="L556" s="8" t="s">
        <v>54</v>
      </c>
      <c r="M556" s="7" t="s">
        <v>28</v>
      </c>
      <c r="N556" s="8">
        <v>0.29121015568940095</v>
      </c>
      <c r="O556" s="7">
        <v>0</v>
      </c>
      <c r="P556" s="8">
        <f t="shared" si="96"/>
        <v>0</v>
      </c>
      <c r="Q556" s="7">
        <v>2.5</v>
      </c>
      <c r="R556" s="8">
        <f t="shared" si="97"/>
        <v>1</v>
      </c>
      <c r="S556" s="7" t="s">
        <v>29</v>
      </c>
      <c r="T556" s="8" t="str">
        <f t="shared" si="98"/>
        <v>No</v>
      </c>
      <c r="U556" s="7">
        <f t="shared" si="99"/>
        <v>0</v>
      </c>
      <c r="V556" s="8">
        <f t="shared" si="100"/>
        <v>1</v>
      </c>
      <c r="W556" s="7">
        <f t="shared" si="101"/>
        <v>549</v>
      </c>
    </row>
    <row r="557" spans="2:30" x14ac:dyDescent="0.2">
      <c r="B557" s="8" t="s">
        <v>53</v>
      </c>
      <c r="C557" s="7">
        <v>1990</v>
      </c>
      <c r="D557" s="8" t="s">
        <v>28</v>
      </c>
      <c r="E557" s="7" t="s">
        <v>39</v>
      </c>
      <c r="F557" s="8" t="s">
        <v>35</v>
      </c>
      <c r="G557" s="7" t="s">
        <v>52</v>
      </c>
      <c r="H557" s="8" t="s">
        <v>28</v>
      </c>
      <c r="I557" s="7" t="s">
        <v>28</v>
      </c>
      <c r="J557" s="8" t="s">
        <v>28</v>
      </c>
      <c r="K557" s="7" t="s">
        <v>37</v>
      </c>
      <c r="L557" s="8" t="s">
        <v>54</v>
      </c>
      <c r="M557" s="7" t="s">
        <v>28</v>
      </c>
      <c r="N557" s="8">
        <v>0.48044410600636306</v>
      </c>
      <c r="O557" s="7">
        <v>0</v>
      </c>
      <c r="P557" s="8">
        <f t="shared" si="96"/>
        <v>0</v>
      </c>
      <c r="Q557" s="7">
        <v>2.5</v>
      </c>
      <c r="R557" s="8">
        <f t="shared" si="97"/>
        <v>1</v>
      </c>
      <c r="S557" s="7" t="s">
        <v>29</v>
      </c>
      <c r="T557" s="8" t="str">
        <f t="shared" si="98"/>
        <v>No</v>
      </c>
      <c r="U557" s="7">
        <f t="shared" si="99"/>
        <v>0</v>
      </c>
      <c r="V557" s="8">
        <f t="shared" si="100"/>
        <v>1</v>
      </c>
      <c r="W557" s="7">
        <f t="shared" si="101"/>
        <v>549</v>
      </c>
    </row>
    <row r="558" spans="2:30" x14ac:dyDescent="0.2">
      <c r="B558" s="8" t="s">
        <v>53</v>
      </c>
      <c r="C558" s="7">
        <v>2000</v>
      </c>
      <c r="D558" s="8" t="s">
        <v>28</v>
      </c>
      <c r="E558" s="7" t="s">
        <v>39</v>
      </c>
      <c r="F558" s="8" t="s">
        <v>35</v>
      </c>
      <c r="G558" s="7" t="s">
        <v>52</v>
      </c>
      <c r="H558" s="8" t="s">
        <v>28</v>
      </c>
      <c r="I558" s="7" t="s">
        <v>28</v>
      </c>
      <c r="J558" s="8" t="s">
        <v>28</v>
      </c>
      <c r="K558" s="7" t="s">
        <v>37</v>
      </c>
      <c r="L558" s="8" t="s">
        <v>54</v>
      </c>
      <c r="M558" s="7" t="s">
        <v>28</v>
      </c>
      <c r="N558" s="8">
        <v>0.61372009542455253</v>
      </c>
      <c r="O558" s="7">
        <v>0</v>
      </c>
      <c r="P558" s="8">
        <f t="shared" si="96"/>
        <v>0</v>
      </c>
      <c r="Q558" s="7">
        <v>2.5</v>
      </c>
      <c r="R558" s="8">
        <f t="shared" si="97"/>
        <v>1</v>
      </c>
      <c r="S558" s="7" t="s">
        <v>29</v>
      </c>
      <c r="T558" s="8" t="str">
        <f t="shared" si="98"/>
        <v>No</v>
      </c>
      <c r="U558" s="7">
        <f t="shared" si="99"/>
        <v>0</v>
      </c>
      <c r="V558" s="8">
        <f t="shared" si="100"/>
        <v>1</v>
      </c>
      <c r="W558" s="7">
        <f t="shared" si="101"/>
        <v>549</v>
      </c>
    </row>
    <row r="559" spans="2:30" x14ac:dyDescent="0.2">
      <c r="B559" s="8" t="s">
        <v>53</v>
      </c>
      <c r="C559" s="7">
        <v>1850</v>
      </c>
      <c r="D559" s="8" t="s">
        <v>28</v>
      </c>
      <c r="E559" s="7" t="s">
        <v>39</v>
      </c>
      <c r="F559" s="8" t="s">
        <v>35</v>
      </c>
      <c r="G559" s="7" t="s">
        <v>52</v>
      </c>
      <c r="H559" s="8" t="s">
        <v>28</v>
      </c>
      <c r="I559" s="7" t="s">
        <v>28</v>
      </c>
      <c r="J559" s="8" t="s">
        <v>28</v>
      </c>
      <c r="K559" s="7" t="s">
        <v>47</v>
      </c>
      <c r="L559" s="8" t="s">
        <v>42</v>
      </c>
      <c r="M559" s="7" t="s">
        <v>28</v>
      </c>
      <c r="N559" s="8">
        <v>4.6630180882301649E-2</v>
      </c>
      <c r="O559" s="7">
        <v>0</v>
      </c>
      <c r="P559" s="8">
        <f t="shared" si="96"/>
        <v>0</v>
      </c>
      <c r="Q559" s="7">
        <v>2.5</v>
      </c>
      <c r="R559" s="8">
        <f t="shared" si="97"/>
        <v>1</v>
      </c>
      <c r="S559" s="7" t="s">
        <v>29</v>
      </c>
      <c r="T559" s="8" t="str">
        <f t="shared" si="98"/>
        <v>No</v>
      </c>
      <c r="U559" s="7">
        <f t="shared" si="99"/>
        <v>0</v>
      </c>
      <c r="V559" s="8">
        <f t="shared" si="100"/>
        <v>1</v>
      </c>
      <c r="W559" s="7">
        <f t="shared" si="101"/>
        <v>549</v>
      </c>
    </row>
    <row r="560" spans="2:30" x14ac:dyDescent="0.2">
      <c r="B560" s="8" t="s">
        <v>53</v>
      </c>
      <c r="C560" s="7">
        <v>1910</v>
      </c>
      <c r="D560" s="8" t="s">
        <v>28</v>
      </c>
      <c r="E560" s="7" t="s">
        <v>39</v>
      </c>
      <c r="F560" s="8" t="s">
        <v>35</v>
      </c>
      <c r="G560" s="7" t="s">
        <v>52</v>
      </c>
      <c r="H560" s="8" t="s">
        <v>28</v>
      </c>
      <c r="I560" s="7" t="s">
        <v>28</v>
      </c>
      <c r="J560" s="8" t="s">
        <v>28</v>
      </c>
      <c r="K560" s="7" t="s">
        <v>47</v>
      </c>
      <c r="L560" s="8" t="s">
        <v>44</v>
      </c>
      <c r="M560" s="7" t="s">
        <v>28</v>
      </c>
      <c r="N560" s="8">
        <v>1.6954470469826101E-2</v>
      </c>
      <c r="O560" s="7">
        <v>0</v>
      </c>
      <c r="P560" s="8">
        <f t="shared" si="96"/>
        <v>0</v>
      </c>
      <c r="Q560" s="7">
        <v>2.5</v>
      </c>
      <c r="R560" s="8">
        <f t="shared" si="97"/>
        <v>1</v>
      </c>
      <c r="S560" s="7" t="s">
        <v>29</v>
      </c>
      <c r="T560" s="8" t="str">
        <f t="shared" si="98"/>
        <v>No</v>
      </c>
      <c r="U560" s="7">
        <f t="shared" si="99"/>
        <v>0</v>
      </c>
      <c r="V560" s="8">
        <f t="shared" si="100"/>
        <v>1</v>
      </c>
      <c r="W560" s="7">
        <f t="shared" si="101"/>
        <v>549</v>
      </c>
    </row>
    <row r="561" spans="2:23" x14ac:dyDescent="0.2">
      <c r="B561" s="8" t="s">
        <v>53</v>
      </c>
      <c r="C561" s="7">
        <v>1940</v>
      </c>
      <c r="D561" s="8" t="s">
        <v>28</v>
      </c>
      <c r="E561" s="7" t="s">
        <v>39</v>
      </c>
      <c r="F561" s="8" t="s">
        <v>35</v>
      </c>
      <c r="G561" s="7" t="s">
        <v>52</v>
      </c>
      <c r="H561" s="8" t="s">
        <v>28</v>
      </c>
      <c r="I561" s="7" t="s">
        <v>28</v>
      </c>
      <c r="J561" s="8" t="s">
        <v>28</v>
      </c>
      <c r="K561" s="7" t="s">
        <v>47</v>
      </c>
      <c r="L561" s="8" t="s">
        <v>44</v>
      </c>
      <c r="M561" s="7" t="s">
        <v>28</v>
      </c>
      <c r="N561" s="8">
        <v>9.7882305609744841E-2</v>
      </c>
      <c r="O561" s="7">
        <v>0</v>
      </c>
      <c r="P561" s="8">
        <f t="shared" si="96"/>
        <v>0</v>
      </c>
      <c r="Q561" s="7">
        <v>2.5</v>
      </c>
      <c r="R561" s="8">
        <f t="shared" si="97"/>
        <v>1</v>
      </c>
      <c r="S561" s="7" t="s">
        <v>29</v>
      </c>
      <c r="T561" s="8" t="str">
        <f t="shared" si="98"/>
        <v>No</v>
      </c>
      <c r="U561" s="7">
        <f t="shared" si="99"/>
        <v>0</v>
      </c>
      <c r="V561" s="8">
        <f t="shared" si="100"/>
        <v>1</v>
      </c>
      <c r="W561" s="7">
        <f t="shared" si="101"/>
        <v>549</v>
      </c>
    </row>
    <row r="562" spans="2:23" x14ac:dyDescent="0.2">
      <c r="B562" s="8" t="s">
        <v>53</v>
      </c>
      <c r="C562" s="7">
        <v>1980</v>
      </c>
      <c r="D562" s="8" t="s">
        <v>28</v>
      </c>
      <c r="E562" s="7" t="s">
        <v>43</v>
      </c>
      <c r="F562" s="8" t="s">
        <v>35</v>
      </c>
      <c r="G562" s="7" t="s">
        <v>52</v>
      </c>
      <c r="H562" s="8" t="s">
        <v>28</v>
      </c>
      <c r="I562" s="7" t="s">
        <v>28</v>
      </c>
      <c r="J562" s="8" t="s">
        <v>28</v>
      </c>
      <c r="K562" s="7" t="s">
        <v>47</v>
      </c>
      <c r="L562" s="8" t="s">
        <v>44</v>
      </c>
      <c r="M562" s="7" t="s">
        <v>28</v>
      </c>
      <c r="N562" s="8">
        <v>0.10092522695180031</v>
      </c>
      <c r="O562" s="7">
        <v>0</v>
      </c>
      <c r="P562" s="8">
        <f t="shared" si="96"/>
        <v>0</v>
      </c>
      <c r="Q562" s="7">
        <v>2.5</v>
      </c>
      <c r="R562" s="8">
        <f t="shared" si="97"/>
        <v>1</v>
      </c>
      <c r="S562" s="7" t="s">
        <v>29</v>
      </c>
      <c r="T562" s="8" t="str">
        <f t="shared" si="98"/>
        <v>No</v>
      </c>
      <c r="U562" s="7">
        <f t="shared" si="99"/>
        <v>0</v>
      </c>
      <c r="V562" s="8">
        <f t="shared" si="100"/>
        <v>1</v>
      </c>
      <c r="W562" s="7">
        <f t="shared" si="101"/>
        <v>549</v>
      </c>
    </row>
    <row r="563" spans="2:23" x14ac:dyDescent="0.2">
      <c r="B563" s="8" t="s">
        <v>53</v>
      </c>
      <c r="C563" s="7">
        <v>1990</v>
      </c>
      <c r="D563" s="8" t="s">
        <v>28</v>
      </c>
      <c r="E563" s="7" t="s">
        <v>39</v>
      </c>
      <c r="F563" s="8" t="s">
        <v>35</v>
      </c>
      <c r="G563" s="7" t="s">
        <v>52</v>
      </c>
      <c r="H563" s="8" t="s">
        <v>28</v>
      </c>
      <c r="I563" s="7" t="s">
        <v>28</v>
      </c>
      <c r="J563" s="8" t="s">
        <v>28</v>
      </c>
      <c r="K563" s="7" t="s">
        <v>47</v>
      </c>
      <c r="L563" s="8" t="s">
        <v>44</v>
      </c>
      <c r="M563" s="7" t="s">
        <v>28</v>
      </c>
      <c r="N563" s="8">
        <v>4.0713435288455474E-2</v>
      </c>
      <c r="O563" s="7">
        <v>0</v>
      </c>
      <c r="P563" s="8">
        <f t="shared" si="96"/>
        <v>0</v>
      </c>
      <c r="Q563" s="7">
        <v>2.5</v>
      </c>
      <c r="R563" s="8">
        <f t="shared" si="97"/>
        <v>1</v>
      </c>
      <c r="S563" s="7" t="s">
        <v>29</v>
      </c>
      <c r="T563" s="8" t="str">
        <f t="shared" si="98"/>
        <v>No</v>
      </c>
      <c r="U563" s="7">
        <f t="shared" si="99"/>
        <v>0</v>
      </c>
      <c r="V563" s="8">
        <f t="shared" si="100"/>
        <v>1</v>
      </c>
      <c r="W563" s="7">
        <f t="shared" si="101"/>
        <v>549</v>
      </c>
    </row>
    <row r="564" spans="2:23" x14ac:dyDescent="0.2">
      <c r="B564" s="8" t="s">
        <v>53</v>
      </c>
      <c r="C564" s="7">
        <v>1850</v>
      </c>
      <c r="D564" s="8" t="s">
        <v>28</v>
      </c>
      <c r="E564" s="7" t="s">
        <v>39</v>
      </c>
      <c r="F564" s="8" t="s">
        <v>35</v>
      </c>
      <c r="G564" s="7" t="s">
        <v>52</v>
      </c>
      <c r="H564" s="8" t="s">
        <v>28</v>
      </c>
      <c r="I564" s="7" t="s">
        <v>28</v>
      </c>
      <c r="J564" s="8" t="s">
        <v>28</v>
      </c>
      <c r="K564" s="7" t="s">
        <v>47</v>
      </c>
      <c r="L564" s="8" t="s">
        <v>45</v>
      </c>
      <c r="M564" s="7" t="s">
        <v>28</v>
      </c>
      <c r="N564" s="8">
        <v>0.12983081545513625</v>
      </c>
      <c r="O564" s="7">
        <v>0</v>
      </c>
      <c r="P564" s="8">
        <f t="shared" si="96"/>
        <v>0</v>
      </c>
      <c r="Q564" s="7">
        <v>2.5</v>
      </c>
      <c r="R564" s="8">
        <f t="shared" si="97"/>
        <v>1</v>
      </c>
      <c r="S564" s="7" t="s">
        <v>29</v>
      </c>
      <c r="T564" s="8" t="str">
        <f t="shared" si="98"/>
        <v>No</v>
      </c>
      <c r="U564" s="7">
        <f t="shared" si="99"/>
        <v>0</v>
      </c>
      <c r="V564" s="8">
        <f t="shared" si="100"/>
        <v>1</v>
      </c>
      <c r="W564" s="7">
        <f t="shared" si="101"/>
        <v>549</v>
      </c>
    </row>
    <row r="565" spans="2:23" x14ac:dyDescent="0.2">
      <c r="B565" s="8" t="s">
        <v>53</v>
      </c>
      <c r="C565" s="7">
        <v>1910</v>
      </c>
      <c r="D565" s="8" t="s">
        <v>28</v>
      </c>
      <c r="E565" s="7" t="s">
        <v>39</v>
      </c>
      <c r="F565" s="8" t="s">
        <v>35</v>
      </c>
      <c r="G565" s="7" t="s">
        <v>52</v>
      </c>
      <c r="H565" s="8" t="s">
        <v>28</v>
      </c>
      <c r="I565" s="7" t="s">
        <v>28</v>
      </c>
      <c r="J565" s="8" t="s">
        <v>28</v>
      </c>
      <c r="K565" s="7" t="s">
        <v>47</v>
      </c>
      <c r="L565" s="8" t="s">
        <v>45</v>
      </c>
      <c r="M565" s="7" t="s">
        <v>28</v>
      </c>
      <c r="N565" s="8">
        <v>5.5330365457594378E-2</v>
      </c>
      <c r="O565" s="7">
        <v>0</v>
      </c>
      <c r="P565" s="8">
        <f t="shared" si="96"/>
        <v>0</v>
      </c>
      <c r="Q565" s="7">
        <v>2.5</v>
      </c>
      <c r="R565" s="8">
        <f t="shared" si="97"/>
        <v>1</v>
      </c>
      <c r="S565" s="7" t="s">
        <v>29</v>
      </c>
      <c r="T565" s="8" t="str">
        <f t="shared" si="98"/>
        <v>No</v>
      </c>
      <c r="U565" s="7">
        <f t="shared" si="99"/>
        <v>0</v>
      </c>
      <c r="V565" s="8">
        <f t="shared" si="100"/>
        <v>1</v>
      </c>
      <c r="W565" s="7">
        <f t="shared" si="101"/>
        <v>549</v>
      </c>
    </row>
    <row r="566" spans="2:23" x14ac:dyDescent="0.2">
      <c r="B566" s="8" t="s">
        <v>53</v>
      </c>
      <c r="C566" s="7">
        <v>1940</v>
      </c>
      <c r="D566" s="8" t="s">
        <v>28</v>
      </c>
      <c r="E566" s="7" t="s">
        <v>39</v>
      </c>
      <c r="F566" s="8" t="s">
        <v>35</v>
      </c>
      <c r="G566" s="7" t="s">
        <v>52</v>
      </c>
      <c r="H566" s="8" t="s">
        <v>28</v>
      </c>
      <c r="I566" s="7" t="s">
        <v>28</v>
      </c>
      <c r="J566" s="8" t="s">
        <v>28</v>
      </c>
      <c r="K566" s="7" t="s">
        <v>47</v>
      </c>
      <c r="L566" s="8" t="s">
        <v>45</v>
      </c>
      <c r="M566" s="7" t="s">
        <v>28</v>
      </c>
      <c r="N566" s="8">
        <v>0.28662757923121551</v>
      </c>
      <c r="O566" s="7">
        <v>0</v>
      </c>
      <c r="P566" s="8">
        <f t="shared" si="96"/>
        <v>0</v>
      </c>
      <c r="Q566" s="7">
        <v>2.5</v>
      </c>
      <c r="R566" s="8">
        <f t="shared" si="97"/>
        <v>1</v>
      </c>
      <c r="S566" s="7" t="s">
        <v>29</v>
      </c>
      <c r="T566" s="8" t="str">
        <f t="shared" si="98"/>
        <v>No</v>
      </c>
      <c r="U566" s="7">
        <f t="shared" si="99"/>
        <v>0</v>
      </c>
      <c r="V566" s="8">
        <f t="shared" si="100"/>
        <v>1</v>
      </c>
      <c r="W566" s="7">
        <f t="shared" si="101"/>
        <v>549</v>
      </c>
    </row>
    <row r="567" spans="2:23" x14ac:dyDescent="0.2">
      <c r="B567" s="8" t="s">
        <v>53</v>
      </c>
      <c r="C567" s="7">
        <v>1960</v>
      </c>
      <c r="D567" s="8" t="s">
        <v>28</v>
      </c>
      <c r="E567" s="7" t="s">
        <v>39</v>
      </c>
      <c r="F567" s="8" t="s">
        <v>35</v>
      </c>
      <c r="G567" s="7" t="s">
        <v>52</v>
      </c>
      <c r="H567" s="8" t="s">
        <v>28</v>
      </c>
      <c r="I567" s="7" t="s">
        <v>28</v>
      </c>
      <c r="J567" s="8" t="s">
        <v>28</v>
      </c>
      <c r="K567" s="7" t="s">
        <v>47</v>
      </c>
      <c r="L567" s="8" t="s">
        <v>45</v>
      </c>
      <c r="M567" s="7" t="s">
        <v>28</v>
      </c>
      <c r="N567" s="8">
        <v>0.10550462698466355</v>
      </c>
      <c r="O567" s="7">
        <v>0</v>
      </c>
      <c r="P567" s="8">
        <f t="shared" si="96"/>
        <v>0</v>
      </c>
      <c r="Q567" s="7">
        <v>2.5</v>
      </c>
      <c r="R567" s="8">
        <f t="shared" si="97"/>
        <v>1</v>
      </c>
      <c r="S567" s="7" t="s">
        <v>29</v>
      </c>
      <c r="T567" s="8" t="str">
        <f t="shared" si="98"/>
        <v>No</v>
      </c>
      <c r="U567" s="7">
        <f t="shared" si="99"/>
        <v>0</v>
      </c>
      <c r="V567" s="8">
        <f t="shared" si="100"/>
        <v>1</v>
      </c>
      <c r="W567" s="7">
        <f t="shared" si="101"/>
        <v>549</v>
      </c>
    </row>
    <row r="568" spans="2:23" x14ac:dyDescent="0.2">
      <c r="B568" s="8" t="s">
        <v>53</v>
      </c>
      <c r="C568" s="7">
        <v>1980</v>
      </c>
      <c r="D568" s="8" t="s">
        <v>28</v>
      </c>
      <c r="E568" s="7" t="s">
        <v>39</v>
      </c>
      <c r="F568" s="8" t="s">
        <v>35</v>
      </c>
      <c r="G568" s="7" t="s">
        <v>52</v>
      </c>
      <c r="H568" s="8" t="s">
        <v>28</v>
      </c>
      <c r="I568" s="7" t="s">
        <v>28</v>
      </c>
      <c r="J568" s="8" t="s">
        <v>28</v>
      </c>
      <c r="K568" s="7" t="s">
        <v>47</v>
      </c>
      <c r="L568" s="8" t="s">
        <v>45</v>
      </c>
      <c r="M568" s="7" t="s">
        <v>28</v>
      </c>
      <c r="N568" s="8">
        <v>8.3792596121070213E-3</v>
      </c>
      <c r="O568" s="7">
        <v>0</v>
      </c>
      <c r="P568" s="8">
        <f t="shared" si="96"/>
        <v>0</v>
      </c>
      <c r="Q568" s="7">
        <v>2.5</v>
      </c>
      <c r="R568" s="8">
        <f t="shared" si="97"/>
        <v>1</v>
      </c>
      <c r="S568" s="7" t="s">
        <v>29</v>
      </c>
      <c r="T568" s="8" t="str">
        <f t="shared" si="98"/>
        <v>No</v>
      </c>
      <c r="U568" s="7">
        <f t="shared" si="99"/>
        <v>0</v>
      </c>
      <c r="V568" s="8">
        <f t="shared" si="100"/>
        <v>1</v>
      </c>
      <c r="W568" s="7">
        <f t="shared" si="101"/>
        <v>549</v>
      </c>
    </row>
    <row r="569" spans="2:23" x14ac:dyDescent="0.2">
      <c r="B569" s="8" t="s">
        <v>59</v>
      </c>
      <c r="C569" s="7">
        <v>1800</v>
      </c>
      <c r="D569" s="8" t="s">
        <v>28</v>
      </c>
      <c r="E569" s="7" t="s">
        <v>39</v>
      </c>
      <c r="F569" s="8" t="s">
        <v>35</v>
      </c>
      <c r="G569" s="7" t="s">
        <v>36</v>
      </c>
      <c r="H569" s="8" t="s">
        <v>28</v>
      </c>
      <c r="I569" s="7" t="s">
        <v>28</v>
      </c>
      <c r="J569" s="8" t="s">
        <v>28</v>
      </c>
      <c r="K569" s="7" t="s">
        <v>37</v>
      </c>
      <c r="L569" s="8" t="s">
        <v>56</v>
      </c>
      <c r="M569" s="7" t="s">
        <v>28</v>
      </c>
      <c r="N569" s="8">
        <v>0.10740294835549945</v>
      </c>
      <c r="O569" s="7">
        <v>0</v>
      </c>
      <c r="P569" s="8">
        <f t="shared" si="96"/>
        <v>0</v>
      </c>
      <c r="Q569" s="7">
        <v>2.5</v>
      </c>
      <c r="R569" s="8">
        <f t="shared" si="97"/>
        <v>1</v>
      </c>
      <c r="S569" s="7" t="s">
        <v>29</v>
      </c>
      <c r="T569" s="8" t="str">
        <f t="shared" si="98"/>
        <v>No</v>
      </c>
      <c r="U569" s="7">
        <f t="shared" si="99"/>
        <v>0</v>
      </c>
      <c r="V569" s="8">
        <f t="shared" si="100"/>
        <v>1</v>
      </c>
      <c r="W569" s="7">
        <f t="shared" si="101"/>
        <v>549</v>
      </c>
    </row>
    <row r="570" spans="2:23" x14ac:dyDescent="0.2">
      <c r="B570" s="8" t="s">
        <v>59</v>
      </c>
      <c r="C570" s="7">
        <v>1910</v>
      </c>
      <c r="D570" s="8" t="s">
        <v>28</v>
      </c>
      <c r="E570" s="7" t="s">
        <v>39</v>
      </c>
      <c r="F570" s="8" t="s">
        <v>35</v>
      </c>
      <c r="G570" s="7" t="s">
        <v>36</v>
      </c>
      <c r="H570" s="8" t="s">
        <v>28</v>
      </c>
      <c r="I570" s="7" t="s">
        <v>28</v>
      </c>
      <c r="J570" s="8" t="s">
        <v>28</v>
      </c>
      <c r="K570" s="7" t="s">
        <v>37</v>
      </c>
      <c r="L570" s="8" t="s">
        <v>56</v>
      </c>
      <c r="M570" s="7" t="s">
        <v>28</v>
      </c>
      <c r="N570" s="8">
        <v>1.4565531995121827E-2</v>
      </c>
      <c r="O570" s="7">
        <v>0</v>
      </c>
      <c r="P570" s="8">
        <f t="shared" si="96"/>
        <v>0</v>
      </c>
      <c r="Q570" s="7">
        <v>2.5</v>
      </c>
      <c r="R570" s="8">
        <f t="shared" si="97"/>
        <v>1</v>
      </c>
      <c r="S570" s="7" t="s">
        <v>29</v>
      </c>
      <c r="T570" s="8" t="str">
        <f t="shared" si="98"/>
        <v>No</v>
      </c>
      <c r="U570" s="7">
        <f t="shared" si="99"/>
        <v>0</v>
      </c>
      <c r="V570" s="8">
        <f t="shared" si="100"/>
        <v>1</v>
      </c>
      <c r="W570" s="7">
        <f t="shared" si="101"/>
        <v>549</v>
      </c>
    </row>
    <row r="571" spans="2:23" x14ac:dyDescent="0.2">
      <c r="B571" s="8" t="s">
        <v>59</v>
      </c>
      <c r="C571" s="7">
        <v>1940</v>
      </c>
      <c r="D571" s="8" t="s">
        <v>28</v>
      </c>
      <c r="E571" s="7" t="s">
        <v>39</v>
      </c>
      <c r="F571" s="8" t="s">
        <v>35</v>
      </c>
      <c r="G571" s="7" t="s">
        <v>36</v>
      </c>
      <c r="H571" s="8" t="s">
        <v>28</v>
      </c>
      <c r="I571" s="7" t="s">
        <v>28</v>
      </c>
      <c r="J571" s="8" t="s">
        <v>28</v>
      </c>
      <c r="K571" s="7" t="s">
        <v>37</v>
      </c>
      <c r="L571" s="8" t="s">
        <v>56</v>
      </c>
      <c r="M571" s="7" t="s">
        <v>28</v>
      </c>
      <c r="N571" s="8">
        <v>5.9812948065920093E-2</v>
      </c>
      <c r="O571" s="7">
        <v>0</v>
      </c>
      <c r="P571" s="8">
        <f t="shared" si="96"/>
        <v>0</v>
      </c>
      <c r="Q571" s="7">
        <v>2.5</v>
      </c>
      <c r="R571" s="8">
        <f t="shared" si="97"/>
        <v>1</v>
      </c>
      <c r="S571" s="7" t="s">
        <v>29</v>
      </c>
      <c r="T571" s="8" t="str">
        <f t="shared" si="98"/>
        <v>No</v>
      </c>
      <c r="U571" s="7">
        <f t="shared" si="99"/>
        <v>0</v>
      </c>
      <c r="V571" s="8">
        <f t="shared" si="100"/>
        <v>1</v>
      </c>
      <c r="W571" s="7">
        <f t="shared" si="101"/>
        <v>549</v>
      </c>
    </row>
    <row r="572" spans="2:23" x14ac:dyDescent="0.2">
      <c r="B572" s="8" t="s">
        <v>59</v>
      </c>
      <c r="C572" s="7">
        <v>1940</v>
      </c>
      <c r="D572" s="8" t="s">
        <v>28</v>
      </c>
      <c r="E572" s="7" t="s">
        <v>46</v>
      </c>
      <c r="F572" s="8" t="s">
        <v>35</v>
      </c>
      <c r="G572" s="7" t="s">
        <v>36</v>
      </c>
      <c r="H572" s="8" t="s">
        <v>28</v>
      </c>
      <c r="I572" s="7" t="s">
        <v>28</v>
      </c>
      <c r="J572" s="8" t="s">
        <v>28</v>
      </c>
      <c r="K572" s="7" t="s">
        <v>37</v>
      </c>
      <c r="L572" s="8" t="s">
        <v>56</v>
      </c>
      <c r="M572" s="7" t="s">
        <v>28</v>
      </c>
      <c r="N572" s="8">
        <v>8.3129014068933898E-3</v>
      </c>
      <c r="O572" s="7">
        <v>0</v>
      </c>
      <c r="P572" s="8">
        <f t="shared" si="96"/>
        <v>0</v>
      </c>
      <c r="Q572" s="7">
        <v>2.5</v>
      </c>
      <c r="R572" s="8">
        <f t="shared" si="97"/>
        <v>1</v>
      </c>
      <c r="S572" s="7" t="s">
        <v>29</v>
      </c>
      <c r="T572" s="8" t="str">
        <f t="shared" si="98"/>
        <v>No</v>
      </c>
      <c r="U572" s="7">
        <f t="shared" si="99"/>
        <v>0</v>
      </c>
      <c r="V572" s="8">
        <f t="shared" si="100"/>
        <v>1</v>
      </c>
      <c r="W572" s="7">
        <f t="shared" si="101"/>
        <v>549</v>
      </c>
    </row>
    <row r="573" spans="2:23" x14ac:dyDescent="0.2">
      <c r="B573" s="8" t="s">
        <v>59</v>
      </c>
      <c r="C573" s="7">
        <v>1940</v>
      </c>
      <c r="D573" s="8" t="s">
        <v>28</v>
      </c>
      <c r="E573" s="7" t="s">
        <v>39</v>
      </c>
      <c r="F573" s="8" t="s">
        <v>35</v>
      </c>
      <c r="G573" s="7" t="s">
        <v>36</v>
      </c>
      <c r="H573" s="8" t="s">
        <v>28</v>
      </c>
      <c r="I573" s="7" t="s">
        <v>28</v>
      </c>
      <c r="J573" s="8" t="s">
        <v>28</v>
      </c>
      <c r="K573" s="7" t="s">
        <v>37</v>
      </c>
      <c r="L573" s="8" t="s">
        <v>60</v>
      </c>
      <c r="M573" s="7" t="s">
        <v>28</v>
      </c>
      <c r="N573" s="8">
        <v>8.9220114450937221E-2</v>
      </c>
      <c r="O573" s="7">
        <v>0</v>
      </c>
      <c r="P573" s="8">
        <f t="shared" si="96"/>
        <v>0</v>
      </c>
      <c r="Q573" s="7">
        <v>2.5</v>
      </c>
      <c r="R573" s="8">
        <f t="shared" si="97"/>
        <v>1</v>
      </c>
      <c r="S573" s="7" t="s">
        <v>29</v>
      </c>
      <c r="T573" s="8" t="str">
        <f t="shared" si="98"/>
        <v>No</v>
      </c>
      <c r="U573" s="7">
        <f t="shared" si="99"/>
        <v>0</v>
      </c>
      <c r="V573" s="8">
        <f t="shared" si="100"/>
        <v>1</v>
      </c>
      <c r="W573" s="7">
        <f t="shared" si="101"/>
        <v>549</v>
      </c>
    </row>
    <row r="574" spans="2:23" x14ac:dyDescent="0.2">
      <c r="B574" s="8" t="s">
        <v>59</v>
      </c>
      <c r="C574" s="7">
        <v>1940</v>
      </c>
      <c r="D574" s="8" t="s">
        <v>28</v>
      </c>
      <c r="E574" s="7" t="s">
        <v>39</v>
      </c>
      <c r="F574" s="8" t="s">
        <v>35</v>
      </c>
      <c r="G574" s="7" t="s">
        <v>36</v>
      </c>
      <c r="H574" s="8" t="s">
        <v>28</v>
      </c>
      <c r="I574" s="7" t="s">
        <v>28</v>
      </c>
      <c r="J574" s="8" t="s">
        <v>28</v>
      </c>
      <c r="K574" s="7" t="s">
        <v>37</v>
      </c>
      <c r="L574" s="8" t="s">
        <v>50</v>
      </c>
      <c r="M574" s="7" t="s">
        <v>28</v>
      </c>
      <c r="N574" s="8">
        <v>4.6140787207074582E-2</v>
      </c>
      <c r="O574" s="7">
        <v>0</v>
      </c>
      <c r="P574" s="8">
        <f t="shared" si="96"/>
        <v>0</v>
      </c>
      <c r="Q574" s="7">
        <v>2.5</v>
      </c>
      <c r="R574" s="8">
        <f t="shared" si="97"/>
        <v>1</v>
      </c>
      <c r="S574" s="7" t="s">
        <v>29</v>
      </c>
      <c r="T574" s="8" t="str">
        <f t="shared" si="98"/>
        <v>No</v>
      </c>
      <c r="U574" s="7">
        <f t="shared" si="99"/>
        <v>0</v>
      </c>
      <c r="V574" s="8">
        <f t="shared" si="100"/>
        <v>1</v>
      </c>
      <c r="W574" s="7">
        <f t="shared" si="101"/>
        <v>549</v>
      </c>
    </row>
    <row r="575" spans="2:23" x14ac:dyDescent="0.2">
      <c r="B575" s="8" t="s">
        <v>59</v>
      </c>
      <c r="C575" s="7">
        <v>1940</v>
      </c>
      <c r="D575" s="8" t="s">
        <v>28</v>
      </c>
      <c r="E575" s="7" t="s">
        <v>34</v>
      </c>
      <c r="F575" s="8" t="s">
        <v>35</v>
      </c>
      <c r="G575" s="7" t="s">
        <v>36</v>
      </c>
      <c r="H575" s="8" t="s">
        <v>28</v>
      </c>
      <c r="I575" s="7" t="s">
        <v>28</v>
      </c>
      <c r="J575" s="8" t="s">
        <v>28</v>
      </c>
      <c r="K575" s="7" t="s">
        <v>37</v>
      </c>
      <c r="L575" s="8" t="s">
        <v>50</v>
      </c>
      <c r="M575" s="7" t="s">
        <v>28</v>
      </c>
      <c r="N575" s="8">
        <v>2.7034895282642135E-2</v>
      </c>
      <c r="O575" s="7">
        <v>0</v>
      </c>
      <c r="P575" s="8">
        <f t="shared" si="96"/>
        <v>0</v>
      </c>
      <c r="Q575" s="7">
        <v>2.5</v>
      </c>
      <c r="R575" s="8">
        <f t="shared" si="97"/>
        <v>1</v>
      </c>
      <c r="S575" s="7" t="s">
        <v>29</v>
      </c>
      <c r="T575" s="8" t="str">
        <f t="shared" si="98"/>
        <v>No</v>
      </c>
      <c r="U575" s="7">
        <f t="shared" si="99"/>
        <v>0</v>
      </c>
      <c r="V575" s="8">
        <f t="shared" si="100"/>
        <v>1</v>
      </c>
      <c r="W575" s="7">
        <f t="shared" si="101"/>
        <v>549</v>
      </c>
    </row>
    <row r="576" spans="2:23" x14ac:dyDescent="0.2">
      <c r="B576" s="8" t="s">
        <v>59</v>
      </c>
      <c r="C576" s="7">
        <v>1850</v>
      </c>
      <c r="D576" s="8" t="s">
        <v>28</v>
      </c>
      <c r="E576" s="7" t="s">
        <v>39</v>
      </c>
      <c r="F576" s="8" t="s">
        <v>35</v>
      </c>
      <c r="G576" s="7" t="s">
        <v>36</v>
      </c>
      <c r="H576" s="8" t="s">
        <v>28</v>
      </c>
      <c r="I576" s="7" t="s">
        <v>28</v>
      </c>
      <c r="J576" s="8" t="s">
        <v>28</v>
      </c>
      <c r="K576" s="7" t="s">
        <v>37</v>
      </c>
      <c r="L576" s="8" t="s">
        <v>38</v>
      </c>
      <c r="M576" s="7" t="s">
        <v>28</v>
      </c>
      <c r="N576" s="8">
        <v>8.8987550693007456E-2</v>
      </c>
      <c r="O576" s="7">
        <v>0</v>
      </c>
      <c r="P576" s="8">
        <f t="shared" si="96"/>
        <v>0</v>
      </c>
      <c r="Q576" s="7">
        <v>2.5</v>
      </c>
      <c r="R576" s="8">
        <f t="shared" si="97"/>
        <v>1</v>
      </c>
      <c r="S576" s="7" t="s">
        <v>29</v>
      </c>
      <c r="T576" s="8" t="str">
        <f t="shared" si="98"/>
        <v>No</v>
      </c>
      <c r="U576" s="7">
        <f t="shared" si="99"/>
        <v>0</v>
      </c>
      <c r="V576" s="8">
        <f t="shared" si="100"/>
        <v>1</v>
      </c>
      <c r="W576" s="7">
        <f t="shared" si="101"/>
        <v>549</v>
      </c>
    </row>
    <row r="577" spans="2:23" x14ac:dyDescent="0.2">
      <c r="B577" s="8" t="s">
        <v>59</v>
      </c>
      <c r="C577" s="7">
        <v>1850</v>
      </c>
      <c r="D577" s="8" t="s">
        <v>28</v>
      </c>
      <c r="E577" s="7" t="s">
        <v>34</v>
      </c>
      <c r="F577" s="8" t="s">
        <v>35</v>
      </c>
      <c r="G577" s="7" t="s">
        <v>36</v>
      </c>
      <c r="H577" s="8" t="s">
        <v>28</v>
      </c>
      <c r="I577" s="7" t="s">
        <v>28</v>
      </c>
      <c r="J577" s="8" t="s">
        <v>28</v>
      </c>
      <c r="K577" s="7" t="s">
        <v>37</v>
      </c>
      <c r="L577" s="8" t="s">
        <v>38</v>
      </c>
      <c r="M577" s="7" t="s">
        <v>28</v>
      </c>
      <c r="N577" s="8">
        <v>0.11227990509056827</v>
      </c>
      <c r="O577" s="7">
        <v>0</v>
      </c>
      <c r="P577" s="8">
        <f t="shared" si="96"/>
        <v>0</v>
      </c>
      <c r="Q577" s="7">
        <v>2.5</v>
      </c>
      <c r="R577" s="8">
        <f t="shared" si="97"/>
        <v>1</v>
      </c>
      <c r="S577" s="7" t="s">
        <v>29</v>
      </c>
      <c r="T577" s="8" t="str">
        <f t="shared" si="98"/>
        <v>No</v>
      </c>
      <c r="U577" s="7">
        <f t="shared" si="99"/>
        <v>0</v>
      </c>
      <c r="V577" s="8">
        <f t="shared" si="100"/>
        <v>1</v>
      </c>
      <c r="W577" s="7">
        <f t="shared" si="101"/>
        <v>549</v>
      </c>
    </row>
    <row r="578" spans="2:23" x14ac:dyDescent="0.2">
      <c r="B578" s="8" t="s">
        <v>59</v>
      </c>
      <c r="C578" s="7">
        <v>1890</v>
      </c>
      <c r="D578" s="8" t="s">
        <v>28</v>
      </c>
      <c r="E578" s="7" t="s">
        <v>39</v>
      </c>
      <c r="F578" s="8" t="s">
        <v>35</v>
      </c>
      <c r="G578" s="7" t="s">
        <v>36</v>
      </c>
      <c r="H578" s="8" t="s">
        <v>28</v>
      </c>
      <c r="I578" s="7" t="s">
        <v>28</v>
      </c>
      <c r="J578" s="8" t="s">
        <v>28</v>
      </c>
      <c r="K578" s="7" t="s">
        <v>37</v>
      </c>
      <c r="L578" s="8" t="s">
        <v>38</v>
      </c>
      <c r="M578" s="7" t="s">
        <v>28</v>
      </c>
      <c r="N578" s="8">
        <v>9.6651306969975856E-3</v>
      </c>
      <c r="O578" s="7">
        <v>0</v>
      </c>
      <c r="P578" s="8">
        <f t="shared" si="96"/>
        <v>0</v>
      </c>
      <c r="Q578" s="7">
        <v>2.5</v>
      </c>
      <c r="R578" s="8">
        <f t="shared" si="97"/>
        <v>1</v>
      </c>
      <c r="S578" s="7" t="s">
        <v>29</v>
      </c>
      <c r="T578" s="8" t="str">
        <f t="shared" si="98"/>
        <v>No</v>
      </c>
      <c r="U578" s="7">
        <f t="shared" si="99"/>
        <v>0</v>
      </c>
      <c r="V578" s="8">
        <f t="shared" si="100"/>
        <v>1</v>
      </c>
      <c r="W578" s="7">
        <f t="shared" si="101"/>
        <v>549</v>
      </c>
    </row>
    <row r="579" spans="2:23" x14ac:dyDescent="0.2">
      <c r="B579" s="8" t="s">
        <v>59</v>
      </c>
      <c r="C579" s="7">
        <v>1910</v>
      </c>
      <c r="D579" s="8" t="s">
        <v>28</v>
      </c>
      <c r="E579" s="7" t="s">
        <v>39</v>
      </c>
      <c r="F579" s="8" t="s">
        <v>35</v>
      </c>
      <c r="G579" s="7" t="s">
        <v>36</v>
      </c>
      <c r="H579" s="8" t="s">
        <v>28</v>
      </c>
      <c r="I579" s="7" t="s">
        <v>28</v>
      </c>
      <c r="J579" s="8" t="s">
        <v>28</v>
      </c>
      <c r="K579" s="7" t="s">
        <v>37</v>
      </c>
      <c r="L579" s="8" t="s">
        <v>38</v>
      </c>
      <c r="M579" s="7" t="s">
        <v>28</v>
      </c>
      <c r="N579" s="8">
        <v>5.1361049968165935E-3</v>
      </c>
      <c r="O579" s="7">
        <v>0</v>
      </c>
      <c r="P579" s="8">
        <f t="shared" si="96"/>
        <v>0</v>
      </c>
      <c r="Q579" s="7">
        <v>2.5</v>
      </c>
      <c r="R579" s="8">
        <f t="shared" si="97"/>
        <v>1</v>
      </c>
      <c r="S579" s="7" t="s">
        <v>29</v>
      </c>
      <c r="T579" s="8" t="str">
        <f t="shared" si="98"/>
        <v>No</v>
      </c>
      <c r="U579" s="7">
        <f t="shared" si="99"/>
        <v>0</v>
      </c>
      <c r="V579" s="8">
        <f t="shared" si="100"/>
        <v>1</v>
      </c>
      <c r="W579" s="7">
        <f t="shared" si="101"/>
        <v>549</v>
      </c>
    </row>
    <row r="580" spans="2:23" x14ac:dyDescent="0.2">
      <c r="B580" s="8" t="s">
        <v>59</v>
      </c>
      <c r="C580" s="7">
        <v>1910</v>
      </c>
      <c r="D580" s="8" t="s">
        <v>28</v>
      </c>
      <c r="E580" s="7" t="s">
        <v>34</v>
      </c>
      <c r="F580" s="8" t="s">
        <v>35</v>
      </c>
      <c r="G580" s="7" t="s">
        <v>36</v>
      </c>
      <c r="H580" s="8" t="s">
        <v>28</v>
      </c>
      <c r="I580" s="7" t="s">
        <v>28</v>
      </c>
      <c r="J580" s="8" t="s">
        <v>28</v>
      </c>
      <c r="K580" s="7" t="s">
        <v>37</v>
      </c>
      <c r="L580" s="8" t="s">
        <v>38</v>
      </c>
      <c r="M580" s="7" t="s">
        <v>28</v>
      </c>
      <c r="N580" s="8">
        <v>6.4011021404209542E-2</v>
      </c>
      <c r="O580" s="7">
        <v>0</v>
      </c>
      <c r="P580" s="8">
        <f t="shared" si="96"/>
        <v>0</v>
      </c>
      <c r="Q580" s="7">
        <v>2.5</v>
      </c>
      <c r="R580" s="8">
        <f t="shared" si="97"/>
        <v>1</v>
      </c>
      <c r="S580" s="7" t="s">
        <v>29</v>
      </c>
      <c r="T580" s="8" t="str">
        <f t="shared" si="98"/>
        <v>No</v>
      </c>
      <c r="U580" s="7">
        <f t="shared" si="99"/>
        <v>0</v>
      </c>
      <c r="V580" s="8">
        <f t="shared" si="100"/>
        <v>1</v>
      </c>
      <c r="W580" s="7">
        <f t="shared" si="101"/>
        <v>549</v>
      </c>
    </row>
    <row r="581" spans="2:23" x14ac:dyDescent="0.2">
      <c r="B581" s="8" t="s">
        <v>59</v>
      </c>
      <c r="C581" s="7">
        <v>1920</v>
      </c>
      <c r="D581" s="8" t="s">
        <v>28</v>
      </c>
      <c r="E581" s="7" t="s">
        <v>39</v>
      </c>
      <c r="F581" s="8" t="s">
        <v>40</v>
      </c>
      <c r="G581" s="7" t="s">
        <v>36</v>
      </c>
      <c r="H581" s="8" t="s">
        <v>28</v>
      </c>
      <c r="I581" s="7" t="s">
        <v>28</v>
      </c>
      <c r="J581" s="8" t="s">
        <v>28</v>
      </c>
      <c r="K581" s="7" t="s">
        <v>37</v>
      </c>
      <c r="L581" s="8" t="s">
        <v>38</v>
      </c>
      <c r="M581" s="7" t="s">
        <v>28</v>
      </c>
      <c r="N581" s="8">
        <v>5.4338084555926647E-2</v>
      </c>
      <c r="O581" s="7">
        <v>0</v>
      </c>
      <c r="P581" s="8">
        <f t="shared" ref="P581:P644" si="107">O581/3</f>
        <v>0</v>
      </c>
      <c r="Q581" s="7">
        <v>2.5</v>
      </c>
      <c r="R581" s="8">
        <f t="shared" ref="R581:R644" si="108">1-(P581/Q581)</f>
        <v>1</v>
      </c>
      <c r="S581" s="7" t="s">
        <v>29</v>
      </c>
      <c r="T581" s="8" t="str">
        <f t="shared" ref="T581:T644" si="109">IF(AND(R581&lt;0.5,R581&gt;-0.5),"Yes","No")</f>
        <v>No</v>
      </c>
      <c r="U581" s="7">
        <f t="shared" ref="U581:U644" si="110">IF(ISERR(P581/(N581/1000)),0,P581/(N581/1000))</f>
        <v>0</v>
      </c>
      <c r="V581" s="8">
        <f t="shared" ref="V581:V644" si="111">IF(U581&lt;=12,1,IF(U581&lt;25,2,IF(U581&lt;50,3,IF(U581&lt;100,4,5))))</f>
        <v>1</v>
      </c>
      <c r="W581" s="7">
        <f t="shared" ref="W581:W644" si="112">RANK(U581,U$5:U$10000)</f>
        <v>549</v>
      </c>
    </row>
    <row r="582" spans="2:23" x14ac:dyDescent="0.2">
      <c r="B582" s="8" t="s">
        <v>59</v>
      </c>
      <c r="C582" s="7">
        <v>1930</v>
      </c>
      <c r="D582" s="8" t="s">
        <v>28</v>
      </c>
      <c r="E582" s="7" t="s">
        <v>39</v>
      </c>
      <c r="F582" s="8" t="s">
        <v>40</v>
      </c>
      <c r="G582" s="7" t="s">
        <v>36</v>
      </c>
      <c r="H582" s="8" t="s">
        <v>28</v>
      </c>
      <c r="I582" s="7" t="s">
        <v>28</v>
      </c>
      <c r="J582" s="8" t="s">
        <v>28</v>
      </c>
      <c r="K582" s="7" t="s">
        <v>37</v>
      </c>
      <c r="L582" s="8" t="s">
        <v>38</v>
      </c>
      <c r="M582" s="7" t="s">
        <v>28</v>
      </c>
      <c r="N582" s="8">
        <v>4.3971749548423131E-3</v>
      </c>
      <c r="O582" s="7">
        <v>0</v>
      </c>
      <c r="P582" s="8">
        <f t="shared" si="107"/>
        <v>0</v>
      </c>
      <c r="Q582" s="7">
        <v>2.5</v>
      </c>
      <c r="R582" s="8">
        <f t="shared" si="108"/>
        <v>1</v>
      </c>
      <c r="S582" s="7" t="s">
        <v>29</v>
      </c>
      <c r="T582" s="8" t="str">
        <f t="shared" si="109"/>
        <v>No</v>
      </c>
      <c r="U582" s="7">
        <f t="shared" si="110"/>
        <v>0</v>
      </c>
      <c r="V582" s="8">
        <f t="shared" si="111"/>
        <v>1</v>
      </c>
      <c r="W582" s="7">
        <f t="shared" si="112"/>
        <v>549</v>
      </c>
    </row>
    <row r="583" spans="2:23" x14ac:dyDescent="0.2">
      <c r="B583" s="8" t="s">
        <v>59</v>
      </c>
      <c r="C583" s="7">
        <v>1940</v>
      </c>
      <c r="D583" s="8" t="s">
        <v>28</v>
      </c>
      <c r="E583" s="7" t="s">
        <v>39</v>
      </c>
      <c r="F583" s="8" t="s">
        <v>40</v>
      </c>
      <c r="G583" s="7" t="s">
        <v>36</v>
      </c>
      <c r="H583" s="8" t="s">
        <v>28</v>
      </c>
      <c r="I583" s="7" t="s">
        <v>28</v>
      </c>
      <c r="J583" s="8" t="s">
        <v>28</v>
      </c>
      <c r="K583" s="7" t="s">
        <v>37</v>
      </c>
      <c r="L583" s="8" t="s">
        <v>38</v>
      </c>
      <c r="M583" s="7" t="s">
        <v>28</v>
      </c>
      <c r="N583" s="8">
        <v>2.3461490700556271E-2</v>
      </c>
      <c r="O583" s="7">
        <v>0</v>
      </c>
      <c r="P583" s="8">
        <f t="shared" si="107"/>
        <v>0</v>
      </c>
      <c r="Q583" s="7">
        <v>2.5</v>
      </c>
      <c r="R583" s="8">
        <f t="shared" si="108"/>
        <v>1</v>
      </c>
      <c r="S583" s="7" t="s">
        <v>29</v>
      </c>
      <c r="T583" s="8" t="str">
        <f t="shared" si="109"/>
        <v>No</v>
      </c>
      <c r="U583" s="7">
        <f t="shared" si="110"/>
        <v>0</v>
      </c>
      <c r="V583" s="8">
        <f t="shared" si="111"/>
        <v>1</v>
      </c>
      <c r="W583" s="7">
        <f t="shared" si="112"/>
        <v>549</v>
      </c>
    </row>
    <row r="584" spans="2:23" x14ac:dyDescent="0.2">
      <c r="B584" s="8" t="s">
        <v>59</v>
      </c>
      <c r="C584" s="7">
        <v>1940</v>
      </c>
      <c r="D584" s="8" t="s">
        <v>28</v>
      </c>
      <c r="E584" s="7" t="s">
        <v>39</v>
      </c>
      <c r="F584" s="8" t="s">
        <v>35</v>
      </c>
      <c r="G584" s="7" t="s">
        <v>36</v>
      </c>
      <c r="H584" s="8" t="s">
        <v>28</v>
      </c>
      <c r="I584" s="7" t="s">
        <v>28</v>
      </c>
      <c r="J584" s="8" t="s">
        <v>28</v>
      </c>
      <c r="K584" s="7" t="s">
        <v>37</v>
      </c>
      <c r="L584" s="8" t="s">
        <v>38</v>
      </c>
      <c r="M584" s="7" t="s">
        <v>28</v>
      </c>
      <c r="N584" s="8">
        <v>1.1256885303751057E-2</v>
      </c>
      <c r="O584" s="7">
        <v>0</v>
      </c>
      <c r="P584" s="8">
        <f t="shared" si="107"/>
        <v>0</v>
      </c>
      <c r="Q584" s="7">
        <v>2.5</v>
      </c>
      <c r="R584" s="8">
        <f t="shared" si="108"/>
        <v>1</v>
      </c>
      <c r="S584" s="7" t="s">
        <v>29</v>
      </c>
      <c r="T584" s="8" t="str">
        <f t="shared" si="109"/>
        <v>No</v>
      </c>
      <c r="U584" s="7">
        <f t="shared" si="110"/>
        <v>0</v>
      </c>
      <c r="V584" s="8">
        <f t="shared" si="111"/>
        <v>1</v>
      </c>
      <c r="W584" s="7">
        <f t="shared" si="112"/>
        <v>549</v>
      </c>
    </row>
    <row r="585" spans="2:23" x14ac:dyDescent="0.2">
      <c r="B585" s="8" t="s">
        <v>59</v>
      </c>
      <c r="C585" s="7">
        <v>1940</v>
      </c>
      <c r="D585" s="8" t="s">
        <v>28</v>
      </c>
      <c r="E585" s="7" t="s">
        <v>34</v>
      </c>
      <c r="F585" s="8" t="s">
        <v>35</v>
      </c>
      <c r="G585" s="7" t="s">
        <v>36</v>
      </c>
      <c r="H585" s="8" t="s">
        <v>28</v>
      </c>
      <c r="I585" s="7" t="s">
        <v>28</v>
      </c>
      <c r="J585" s="8" t="s">
        <v>28</v>
      </c>
      <c r="K585" s="7" t="s">
        <v>37</v>
      </c>
      <c r="L585" s="8" t="s">
        <v>38</v>
      </c>
      <c r="M585" s="7" t="s">
        <v>28</v>
      </c>
      <c r="N585" s="8">
        <v>0.10823530392105148</v>
      </c>
      <c r="O585" s="7">
        <v>0</v>
      </c>
      <c r="P585" s="8">
        <f t="shared" si="107"/>
        <v>0</v>
      </c>
      <c r="Q585" s="7">
        <v>2.5</v>
      </c>
      <c r="R585" s="8">
        <f t="shared" si="108"/>
        <v>1</v>
      </c>
      <c r="S585" s="7" t="s">
        <v>29</v>
      </c>
      <c r="T585" s="8" t="str">
        <f t="shared" si="109"/>
        <v>No</v>
      </c>
      <c r="U585" s="7">
        <f t="shared" si="110"/>
        <v>0</v>
      </c>
      <c r="V585" s="8">
        <f t="shared" si="111"/>
        <v>1</v>
      </c>
      <c r="W585" s="7">
        <f t="shared" si="112"/>
        <v>549</v>
      </c>
    </row>
    <row r="586" spans="2:23" x14ac:dyDescent="0.2">
      <c r="B586" s="8" t="s">
        <v>59</v>
      </c>
      <c r="C586" s="7">
        <v>1960</v>
      </c>
      <c r="D586" s="8" t="s">
        <v>28</v>
      </c>
      <c r="E586" s="7" t="s">
        <v>43</v>
      </c>
      <c r="F586" s="8" t="s">
        <v>35</v>
      </c>
      <c r="G586" s="7" t="s">
        <v>36</v>
      </c>
      <c r="H586" s="8" t="s">
        <v>28</v>
      </c>
      <c r="I586" s="7" t="s">
        <v>28</v>
      </c>
      <c r="J586" s="8" t="s">
        <v>28</v>
      </c>
      <c r="K586" s="7" t="s">
        <v>37</v>
      </c>
      <c r="L586" s="8" t="s">
        <v>38</v>
      </c>
      <c r="M586" s="7" t="s">
        <v>28</v>
      </c>
      <c r="N586" s="8">
        <v>1.379440311368106E-2</v>
      </c>
      <c r="O586" s="7">
        <v>0</v>
      </c>
      <c r="P586" s="8">
        <f t="shared" si="107"/>
        <v>0</v>
      </c>
      <c r="Q586" s="7">
        <v>2.5</v>
      </c>
      <c r="R586" s="8">
        <f t="shared" si="108"/>
        <v>1</v>
      </c>
      <c r="S586" s="7" t="s">
        <v>29</v>
      </c>
      <c r="T586" s="8" t="str">
        <f t="shared" si="109"/>
        <v>No</v>
      </c>
      <c r="U586" s="7">
        <f t="shared" si="110"/>
        <v>0</v>
      </c>
      <c r="V586" s="8">
        <f t="shared" si="111"/>
        <v>1</v>
      </c>
      <c r="W586" s="7">
        <f t="shared" si="112"/>
        <v>549</v>
      </c>
    </row>
    <row r="587" spans="2:23" x14ac:dyDescent="0.2">
      <c r="B587" s="8" t="s">
        <v>59</v>
      </c>
      <c r="C587" s="7">
        <v>1980</v>
      </c>
      <c r="D587" s="8" t="s">
        <v>28</v>
      </c>
      <c r="E587" s="7" t="s">
        <v>39</v>
      </c>
      <c r="F587" s="8" t="s">
        <v>35</v>
      </c>
      <c r="G587" s="7" t="s">
        <v>36</v>
      </c>
      <c r="H587" s="8" t="s">
        <v>28</v>
      </c>
      <c r="I587" s="7" t="s">
        <v>28</v>
      </c>
      <c r="J587" s="8" t="s">
        <v>28</v>
      </c>
      <c r="K587" s="7" t="s">
        <v>37</v>
      </c>
      <c r="L587" s="8" t="s">
        <v>38</v>
      </c>
      <c r="M587" s="7" t="s">
        <v>28</v>
      </c>
      <c r="N587" s="8">
        <v>9.6975990625512223E-2</v>
      </c>
      <c r="O587" s="7">
        <v>0</v>
      </c>
      <c r="P587" s="8">
        <f t="shared" si="107"/>
        <v>0</v>
      </c>
      <c r="Q587" s="7">
        <v>2.5</v>
      </c>
      <c r="R587" s="8">
        <f t="shared" si="108"/>
        <v>1</v>
      </c>
      <c r="S587" s="7" t="s">
        <v>29</v>
      </c>
      <c r="T587" s="8" t="str">
        <f t="shared" si="109"/>
        <v>No</v>
      </c>
      <c r="U587" s="7">
        <f t="shared" si="110"/>
        <v>0</v>
      </c>
      <c r="V587" s="8">
        <f t="shared" si="111"/>
        <v>1</v>
      </c>
      <c r="W587" s="7">
        <f t="shared" si="112"/>
        <v>549</v>
      </c>
    </row>
    <row r="588" spans="2:23" x14ac:dyDescent="0.2">
      <c r="B588" s="8" t="s">
        <v>59</v>
      </c>
      <c r="C588" s="7">
        <v>1980</v>
      </c>
      <c r="D588" s="8" t="s">
        <v>28</v>
      </c>
      <c r="E588" s="7" t="s">
        <v>34</v>
      </c>
      <c r="F588" s="8" t="s">
        <v>35</v>
      </c>
      <c r="G588" s="7" t="s">
        <v>36</v>
      </c>
      <c r="H588" s="8" t="s">
        <v>28</v>
      </c>
      <c r="I588" s="7" t="s">
        <v>28</v>
      </c>
      <c r="J588" s="8" t="s">
        <v>28</v>
      </c>
      <c r="K588" s="7" t="s">
        <v>37</v>
      </c>
      <c r="L588" s="8" t="s">
        <v>38</v>
      </c>
      <c r="M588" s="7" t="s">
        <v>28</v>
      </c>
      <c r="N588" s="8">
        <v>0.25890501252434672</v>
      </c>
      <c r="O588" s="7">
        <v>0</v>
      </c>
      <c r="P588" s="8">
        <f t="shared" si="107"/>
        <v>0</v>
      </c>
      <c r="Q588" s="7">
        <v>2.5</v>
      </c>
      <c r="R588" s="8">
        <f t="shared" si="108"/>
        <v>1</v>
      </c>
      <c r="S588" s="7" t="s">
        <v>29</v>
      </c>
      <c r="T588" s="8" t="str">
        <f t="shared" si="109"/>
        <v>No</v>
      </c>
      <c r="U588" s="7">
        <f t="shared" si="110"/>
        <v>0</v>
      </c>
      <c r="V588" s="8">
        <f t="shared" si="111"/>
        <v>1</v>
      </c>
      <c r="W588" s="7">
        <f t="shared" si="112"/>
        <v>549</v>
      </c>
    </row>
    <row r="589" spans="2:23" x14ac:dyDescent="0.2">
      <c r="B589" s="8" t="s">
        <v>59</v>
      </c>
      <c r="C589" s="7">
        <v>1990</v>
      </c>
      <c r="D589" s="8" t="s">
        <v>28</v>
      </c>
      <c r="E589" s="7" t="s">
        <v>39</v>
      </c>
      <c r="F589" s="8" t="s">
        <v>35</v>
      </c>
      <c r="G589" s="7" t="s">
        <v>36</v>
      </c>
      <c r="H589" s="8" t="s">
        <v>28</v>
      </c>
      <c r="I589" s="7" t="s">
        <v>28</v>
      </c>
      <c r="J589" s="8" t="s">
        <v>28</v>
      </c>
      <c r="K589" s="7" t="s">
        <v>37</v>
      </c>
      <c r="L589" s="8" t="s">
        <v>38</v>
      </c>
      <c r="M589" s="7" t="s">
        <v>28</v>
      </c>
      <c r="N589" s="8">
        <v>9.0073142269449333E-2</v>
      </c>
      <c r="O589" s="7">
        <v>0</v>
      </c>
      <c r="P589" s="8">
        <f t="shared" si="107"/>
        <v>0</v>
      </c>
      <c r="Q589" s="7">
        <v>2.5</v>
      </c>
      <c r="R589" s="8">
        <f t="shared" si="108"/>
        <v>1</v>
      </c>
      <c r="S589" s="7" t="s">
        <v>29</v>
      </c>
      <c r="T589" s="8" t="str">
        <f t="shared" si="109"/>
        <v>No</v>
      </c>
      <c r="U589" s="7">
        <f t="shared" si="110"/>
        <v>0</v>
      </c>
      <c r="V589" s="8">
        <f t="shared" si="111"/>
        <v>1</v>
      </c>
      <c r="W589" s="7">
        <f t="shared" si="112"/>
        <v>549</v>
      </c>
    </row>
    <row r="590" spans="2:23" x14ac:dyDescent="0.2">
      <c r="B590" s="8" t="s">
        <v>59</v>
      </c>
      <c r="C590" s="7">
        <v>1990</v>
      </c>
      <c r="D590" s="8" t="s">
        <v>28</v>
      </c>
      <c r="E590" s="7" t="s">
        <v>43</v>
      </c>
      <c r="F590" s="8" t="s">
        <v>35</v>
      </c>
      <c r="G590" s="7" t="s">
        <v>36</v>
      </c>
      <c r="H590" s="8" t="s">
        <v>28</v>
      </c>
      <c r="I590" s="7" t="s">
        <v>28</v>
      </c>
      <c r="J590" s="8" t="s">
        <v>28</v>
      </c>
      <c r="K590" s="7" t="s">
        <v>37</v>
      </c>
      <c r="L590" s="8" t="s">
        <v>38</v>
      </c>
      <c r="M590" s="7" t="s">
        <v>28</v>
      </c>
      <c r="N590" s="8">
        <v>8.98237704172173E-2</v>
      </c>
      <c r="O590" s="7">
        <v>0</v>
      </c>
      <c r="P590" s="8">
        <f t="shared" si="107"/>
        <v>0</v>
      </c>
      <c r="Q590" s="7">
        <v>2.5</v>
      </c>
      <c r="R590" s="8">
        <f t="shared" si="108"/>
        <v>1</v>
      </c>
      <c r="S590" s="7" t="s">
        <v>29</v>
      </c>
      <c r="T590" s="8" t="str">
        <f t="shared" si="109"/>
        <v>No</v>
      </c>
      <c r="U590" s="7">
        <f t="shared" si="110"/>
        <v>0</v>
      </c>
      <c r="V590" s="8">
        <f t="shared" si="111"/>
        <v>1</v>
      </c>
      <c r="W590" s="7">
        <f t="shared" si="112"/>
        <v>549</v>
      </c>
    </row>
    <row r="591" spans="2:23" x14ac:dyDescent="0.2">
      <c r="B591" s="8" t="s">
        <v>59</v>
      </c>
      <c r="C591" s="7">
        <v>1850</v>
      </c>
      <c r="D591" s="8" t="s">
        <v>28</v>
      </c>
      <c r="E591" s="7" t="s">
        <v>39</v>
      </c>
      <c r="F591" s="8" t="s">
        <v>35</v>
      </c>
      <c r="G591" s="7" t="s">
        <v>36</v>
      </c>
      <c r="H591" s="8" t="s">
        <v>28</v>
      </c>
      <c r="I591" s="7" t="s">
        <v>28</v>
      </c>
      <c r="J591" s="8" t="s">
        <v>28</v>
      </c>
      <c r="K591" s="7" t="s">
        <v>37</v>
      </c>
      <c r="L591" s="8" t="s">
        <v>41</v>
      </c>
      <c r="M591" s="7" t="s">
        <v>28</v>
      </c>
      <c r="N591" s="8">
        <v>1.8653749498925298E-2</v>
      </c>
      <c r="O591" s="7">
        <v>0</v>
      </c>
      <c r="P591" s="8">
        <f t="shared" si="107"/>
        <v>0</v>
      </c>
      <c r="Q591" s="7">
        <v>2.5</v>
      </c>
      <c r="R591" s="8">
        <f t="shared" si="108"/>
        <v>1</v>
      </c>
      <c r="S591" s="7" t="s">
        <v>29</v>
      </c>
      <c r="T591" s="8" t="str">
        <f t="shared" si="109"/>
        <v>No</v>
      </c>
      <c r="U591" s="7">
        <f t="shared" si="110"/>
        <v>0</v>
      </c>
      <c r="V591" s="8">
        <f t="shared" si="111"/>
        <v>1</v>
      </c>
      <c r="W591" s="7">
        <f t="shared" si="112"/>
        <v>549</v>
      </c>
    </row>
    <row r="592" spans="2:23" x14ac:dyDescent="0.2">
      <c r="B592" s="8" t="s">
        <v>59</v>
      </c>
      <c r="C592" s="7">
        <v>2000</v>
      </c>
      <c r="D592" s="8" t="s">
        <v>28</v>
      </c>
      <c r="E592" s="7" t="s">
        <v>34</v>
      </c>
      <c r="F592" s="8" t="s">
        <v>35</v>
      </c>
      <c r="G592" s="7" t="s">
        <v>36</v>
      </c>
      <c r="H592" s="8" t="s">
        <v>28</v>
      </c>
      <c r="I592" s="7" t="s">
        <v>28</v>
      </c>
      <c r="J592" s="8" t="s">
        <v>28</v>
      </c>
      <c r="K592" s="7" t="s">
        <v>37</v>
      </c>
      <c r="L592" s="8" t="s">
        <v>41</v>
      </c>
      <c r="M592" s="7" t="s">
        <v>28</v>
      </c>
      <c r="N592" s="8">
        <v>1.6965283575769326E-2</v>
      </c>
      <c r="O592" s="7">
        <v>0</v>
      </c>
      <c r="P592" s="8">
        <f t="shared" si="107"/>
        <v>0</v>
      </c>
      <c r="Q592" s="7">
        <v>2.5</v>
      </c>
      <c r="R592" s="8">
        <f t="shared" si="108"/>
        <v>1</v>
      </c>
      <c r="S592" s="7" t="s">
        <v>29</v>
      </c>
      <c r="T592" s="8" t="str">
        <f t="shared" si="109"/>
        <v>No</v>
      </c>
      <c r="U592" s="7">
        <f t="shared" si="110"/>
        <v>0</v>
      </c>
      <c r="V592" s="8">
        <f t="shared" si="111"/>
        <v>1</v>
      </c>
      <c r="W592" s="7">
        <f t="shared" si="112"/>
        <v>549</v>
      </c>
    </row>
    <row r="593" spans="2:23" x14ac:dyDescent="0.2">
      <c r="B593" s="8" t="s">
        <v>59</v>
      </c>
      <c r="C593" s="7">
        <v>1800</v>
      </c>
      <c r="D593" s="8" t="s">
        <v>28</v>
      </c>
      <c r="E593" s="7" t="s">
        <v>39</v>
      </c>
      <c r="F593" s="8" t="s">
        <v>35</v>
      </c>
      <c r="G593" s="7" t="s">
        <v>36</v>
      </c>
      <c r="H593" s="8" t="s">
        <v>28</v>
      </c>
      <c r="I593" s="7" t="s">
        <v>28</v>
      </c>
      <c r="J593" s="8" t="s">
        <v>28</v>
      </c>
      <c r="K593" s="7" t="s">
        <v>37</v>
      </c>
      <c r="L593" s="8" t="s">
        <v>42</v>
      </c>
      <c r="M593" s="7" t="s">
        <v>28</v>
      </c>
      <c r="N593" s="8">
        <v>0.15843581843628127</v>
      </c>
      <c r="O593" s="7">
        <v>0</v>
      </c>
      <c r="P593" s="8">
        <f t="shared" si="107"/>
        <v>0</v>
      </c>
      <c r="Q593" s="7">
        <v>2.5</v>
      </c>
      <c r="R593" s="8">
        <f t="shared" si="108"/>
        <v>1</v>
      </c>
      <c r="S593" s="7" t="s">
        <v>29</v>
      </c>
      <c r="T593" s="8" t="str">
        <f t="shared" si="109"/>
        <v>No</v>
      </c>
      <c r="U593" s="7">
        <f t="shared" si="110"/>
        <v>0</v>
      </c>
      <c r="V593" s="8">
        <f t="shared" si="111"/>
        <v>1</v>
      </c>
      <c r="W593" s="7">
        <f t="shared" si="112"/>
        <v>549</v>
      </c>
    </row>
    <row r="594" spans="2:23" x14ac:dyDescent="0.2">
      <c r="B594" s="8" t="s">
        <v>59</v>
      </c>
      <c r="C594" s="7">
        <v>1800</v>
      </c>
      <c r="D594" s="8" t="s">
        <v>28</v>
      </c>
      <c r="E594" s="7" t="s">
        <v>34</v>
      </c>
      <c r="F594" s="8" t="s">
        <v>35</v>
      </c>
      <c r="G594" s="7" t="s">
        <v>36</v>
      </c>
      <c r="H594" s="8" t="s">
        <v>28</v>
      </c>
      <c r="I594" s="7" t="s">
        <v>28</v>
      </c>
      <c r="J594" s="8" t="s">
        <v>28</v>
      </c>
      <c r="K594" s="7" t="s">
        <v>37</v>
      </c>
      <c r="L594" s="8" t="s">
        <v>42</v>
      </c>
      <c r="M594" s="7" t="s">
        <v>28</v>
      </c>
      <c r="N594" s="8">
        <v>0.28788107878906927</v>
      </c>
      <c r="O594" s="7">
        <v>0</v>
      </c>
      <c r="P594" s="8">
        <f t="shared" si="107"/>
        <v>0</v>
      </c>
      <c r="Q594" s="7">
        <v>2.5</v>
      </c>
      <c r="R594" s="8">
        <f t="shared" si="108"/>
        <v>1</v>
      </c>
      <c r="S594" s="7" t="s">
        <v>29</v>
      </c>
      <c r="T594" s="8" t="str">
        <f t="shared" si="109"/>
        <v>No</v>
      </c>
      <c r="U594" s="7">
        <f t="shared" si="110"/>
        <v>0</v>
      </c>
      <c r="V594" s="8">
        <f t="shared" si="111"/>
        <v>1</v>
      </c>
      <c r="W594" s="7">
        <f t="shared" si="112"/>
        <v>549</v>
      </c>
    </row>
    <row r="595" spans="2:23" x14ac:dyDescent="0.2">
      <c r="B595" s="8" t="s">
        <v>59</v>
      </c>
      <c r="C595" s="7">
        <v>1800</v>
      </c>
      <c r="D595" s="8" t="s">
        <v>28</v>
      </c>
      <c r="E595" s="7" t="s">
        <v>43</v>
      </c>
      <c r="F595" s="8" t="s">
        <v>35</v>
      </c>
      <c r="G595" s="7" t="s">
        <v>36</v>
      </c>
      <c r="H595" s="8" t="s">
        <v>28</v>
      </c>
      <c r="I595" s="7" t="s">
        <v>28</v>
      </c>
      <c r="J595" s="8" t="s">
        <v>28</v>
      </c>
      <c r="K595" s="7" t="s">
        <v>37</v>
      </c>
      <c r="L595" s="8" t="s">
        <v>42</v>
      </c>
      <c r="M595" s="7" t="s">
        <v>28</v>
      </c>
      <c r="N595" s="8">
        <v>7.4598558454104694E-2</v>
      </c>
      <c r="O595" s="7">
        <v>0</v>
      </c>
      <c r="P595" s="8">
        <f t="shared" si="107"/>
        <v>0</v>
      </c>
      <c r="Q595" s="7">
        <v>2.5</v>
      </c>
      <c r="R595" s="8">
        <f t="shared" si="108"/>
        <v>1</v>
      </c>
      <c r="S595" s="7" t="s">
        <v>29</v>
      </c>
      <c r="T595" s="8" t="str">
        <f t="shared" si="109"/>
        <v>No</v>
      </c>
      <c r="U595" s="7">
        <f t="shared" si="110"/>
        <v>0</v>
      </c>
      <c r="V595" s="8">
        <f t="shared" si="111"/>
        <v>1</v>
      </c>
      <c r="W595" s="7">
        <f t="shared" si="112"/>
        <v>549</v>
      </c>
    </row>
    <row r="596" spans="2:23" x14ac:dyDescent="0.2">
      <c r="B596" s="8" t="s">
        <v>59</v>
      </c>
      <c r="C596" s="7">
        <v>1850</v>
      </c>
      <c r="D596" s="8" t="s">
        <v>28</v>
      </c>
      <c r="E596" s="7" t="s">
        <v>39</v>
      </c>
      <c r="F596" s="8" t="s">
        <v>40</v>
      </c>
      <c r="G596" s="7" t="s">
        <v>36</v>
      </c>
      <c r="H596" s="8" t="s">
        <v>28</v>
      </c>
      <c r="I596" s="7" t="s">
        <v>28</v>
      </c>
      <c r="J596" s="8" t="s">
        <v>28</v>
      </c>
      <c r="K596" s="7" t="s">
        <v>37</v>
      </c>
      <c r="L596" s="8" t="s">
        <v>42</v>
      </c>
      <c r="M596" s="7" t="s">
        <v>28</v>
      </c>
      <c r="N596" s="8">
        <v>5.1719843003840464E-2</v>
      </c>
      <c r="O596" s="7">
        <v>0</v>
      </c>
      <c r="P596" s="8">
        <f t="shared" si="107"/>
        <v>0</v>
      </c>
      <c r="Q596" s="7">
        <v>2.5</v>
      </c>
      <c r="R596" s="8">
        <f t="shared" si="108"/>
        <v>1</v>
      </c>
      <c r="S596" s="7" t="s">
        <v>29</v>
      </c>
      <c r="T596" s="8" t="str">
        <f t="shared" si="109"/>
        <v>No</v>
      </c>
      <c r="U596" s="7">
        <f t="shared" si="110"/>
        <v>0</v>
      </c>
      <c r="V596" s="8">
        <f t="shared" si="111"/>
        <v>1</v>
      </c>
      <c r="W596" s="7">
        <f t="shared" si="112"/>
        <v>549</v>
      </c>
    </row>
    <row r="597" spans="2:23" x14ac:dyDescent="0.2">
      <c r="B597" s="8" t="s">
        <v>59</v>
      </c>
      <c r="C597" s="7">
        <v>1850</v>
      </c>
      <c r="D597" s="8" t="s">
        <v>28</v>
      </c>
      <c r="E597" s="7" t="s">
        <v>39</v>
      </c>
      <c r="F597" s="8" t="s">
        <v>35</v>
      </c>
      <c r="G597" s="7" t="s">
        <v>36</v>
      </c>
      <c r="H597" s="8" t="s">
        <v>28</v>
      </c>
      <c r="I597" s="7" t="s">
        <v>28</v>
      </c>
      <c r="J597" s="8" t="s">
        <v>28</v>
      </c>
      <c r="K597" s="7" t="s">
        <v>37</v>
      </c>
      <c r="L597" s="8" t="s">
        <v>42</v>
      </c>
      <c r="M597" s="7" t="s">
        <v>28</v>
      </c>
      <c r="N597" s="8">
        <v>0.78788534070387872</v>
      </c>
      <c r="O597" s="7">
        <v>0</v>
      </c>
      <c r="P597" s="8">
        <f t="shared" si="107"/>
        <v>0</v>
      </c>
      <c r="Q597" s="7">
        <v>2.5</v>
      </c>
      <c r="R597" s="8">
        <f t="shared" si="108"/>
        <v>1</v>
      </c>
      <c r="S597" s="7" t="s">
        <v>29</v>
      </c>
      <c r="T597" s="8" t="str">
        <f t="shared" si="109"/>
        <v>No</v>
      </c>
      <c r="U597" s="7">
        <f t="shared" si="110"/>
        <v>0</v>
      </c>
      <c r="V597" s="8">
        <f t="shared" si="111"/>
        <v>1</v>
      </c>
      <c r="W597" s="7">
        <f t="shared" si="112"/>
        <v>549</v>
      </c>
    </row>
    <row r="598" spans="2:23" x14ac:dyDescent="0.2">
      <c r="B598" s="8" t="s">
        <v>59</v>
      </c>
      <c r="C598" s="7">
        <v>1850</v>
      </c>
      <c r="D598" s="8" t="s">
        <v>28</v>
      </c>
      <c r="E598" s="7" t="s">
        <v>34</v>
      </c>
      <c r="F598" s="8" t="s">
        <v>35</v>
      </c>
      <c r="G598" s="7" t="s">
        <v>36</v>
      </c>
      <c r="H598" s="8" t="s">
        <v>28</v>
      </c>
      <c r="I598" s="7" t="s">
        <v>28</v>
      </c>
      <c r="J598" s="8" t="s">
        <v>28</v>
      </c>
      <c r="K598" s="7" t="s">
        <v>37</v>
      </c>
      <c r="L598" s="8" t="s">
        <v>42</v>
      </c>
      <c r="M598" s="7" t="s">
        <v>28</v>
      </c>
      <c r="N598" s="8">
        <v>0.31350595854688657</v>
      </c>
      <c r="O598" s="7">
        <v>0</v>
      </c>
      <c r="P598" s="8">
        <f t="shared" si="107"/>
        <v>0</v>
      </c>
      <c r="Q598" s="7">
        <v>2.5</v>
      </c>
      <c r="R598" s="8">
        <f t="shared" si="108"/>
        <v>1</v>
      </c>
      <c r="S598" s="7" t="s">
        <v>29</v>
      </c>
      <c r="T598" s="8" t="str">
        <f t="shared" si="109"/>
        <v>No</v>
      </c>
      <c r="U598" s="7">
        <f t="shared" si="110"/>
        <v>0</v>
      </c>
      <c r="V598" s="8">
        <f t="shared" si="111"/>
        <v>1</v>
      </c>
      <c r="W598" s="7">
        <f t="shared" si="112"/>
        <v>549</v>
      </c>
    </row>
    <row r="599" spans="2:23" x14ac:dyDescent="0.2">
      <c r="B599" s="8" t="s">
        <v>59</v>
      </c>
      <c r="C599" s="7">
        <v>1850</v>
      </c>
      <c r="D599" s="8" t="s">
        <v>28</v>
      </c>
      <c r="E599" s="7" t="s">
        <v>46</v>
      </c>
      <c r="F599" s="8" t="s">
        <v>35</v>
      </c>
      <c r="G599" s="7" t="s">
        <v>36</v>
      </c>
      <c r="H599" s="8" t="s">
        <v>28</v>
      </c>
      <c r="I599" s="7" t="s">
        <v>28</v>
      </c>
      <c r="J599" s="8" t="s">
        <v>28</v>
      </c>
      <c r="K599" s="7" t="s">
        <v>37</v>
      </c>
      <c r="L599" s="8" t="s">
        <v>42</v>
      </c>
      <c r="M599" s="7" t="s">
        <v>28</v>
      </c>
      <c r="N599" s="8">
        <v>2.7155493966931458E-2</v>
      </c>
      <c r="O599" s="7">
        <v>0</v>
      </c>
      <c r="P599" s="8">
        <f t="shared" si="107"/>
        <v>0</v>
      </c>
      <c r="Q599" s="7">
        <v>2.5</v>
      </c>
      <c r="R599" s="8">
        <f t="shared" si="108"/>
        <v>1</v>
      </c>
      <c r="S599" s="7" t="s">
        <v>29</v>
      </c>
      <c r="T599" s="8" t="str">
        <f t="shared" si="109"/>
        <v>No</v>
      </c>
      <c r="U599" s="7">
        <f t="shared" si="110"/>
        <v>0</v>
      </c>
      <c r="V599" s="8">
        <f t="shared" si="111"/>
        <v>1</v>
      </c>
      <c r="W599" s="7">
        <f t="shared" si="112"/>
        <v>549</v>
      </c>
    </row>
    <row r="600" spans="2:23" x14ac:dyDescent="0.2">
      <c r="B600" s="8" t="s">
        <v>59</v>
      </c>
      <c r="C600" s="7">
        <v>1850</v>
      </c>
      <c r="D600" s="8" t="s">
        <v>28</v>
      </c>
      <c r="E600" s="7" t="s">
        <v>43</v>
      </c>
      <c r="F600" s="8" t="s">
        <v>35</v>
      </c>
      <c r="G600" s="7" t="s">
        <v>36</v>
      </c>
      <c r="H600" s="8" t="s">
        <v>28</v>
      </c>
      <c r="I600" s="7" t="s">
        <v>28</v>
      </c>
      <c r="J600" s="8" t="s">
        <v>28</v>
      </c>
      <c r="K600" s="7" t="s">
        <v>37</v>
      </c>
      <c r="L600" s="8" t="s">
        <v>42</v>
      </c>
      <c r="M600" s="7" t="s">
        <v>28</v>
      </c>
      <c r="N600" s="8">
        <v>5.6818238856094785E-2</v>
      </c>
      <c r="O600" s="7">
        <v>0.55351199859870048</v>
      </c>
      <c r="P600" s="8">
        <f t="shared" si="107"/>
        <v>0.18450399953290017</v>
      </c>
      <c r="Q600" s="7">
        <v>2.5</v>
      </c>
      <c r="R600" s="8">
        <f t="shared" si="108"/>
        <v>0.92619840018683997</v>
      </c>
      <c r="S600" s="7" t="s">
        <v>29</v>
      </c>
      <c r="T600" s="8" t="str">
        <f t="shared" si="109"/>
        <v>No</v>
      </c>
      <c r="U600" s="7">
        <f t="shared" si="110"/>
        <v>3247.2671319538581</v>
      </c>
      <c r="V600" s="8">
        <f t="shared" si="111"/>
        <v>5</v>
      </c>
      <c r="W600" s="7">
        <f t="shared" si="112"/>
        <v>31</v>
      </c>
    </row>
    <row r="601" spans="2:23" x14ac:dyDescent="0.2">
      <c r="B601" s="8" t="s">
        <v>59</v>
      </c>
      <c r="C601" s="7">
        <v>1870</v>
      </c>
      <c r="D601" s="8" t="s">
        <v>28</v>
      </c>
      <c r="E601" s="7" t="s">
        <v>34</v>
      </c>
      <c r="F601" s="8" t="s">
        <v>40</v>
      </c>
      <c r="G601" s="7" t="s">
        <v>36</v>
      </c>
      <c r="H601" s="8" t="s">
        <v>28</v>
      </c>
      <c r="I601" s="7" t="s">
        <v>28</v>
      </c>
      <c r="J601" s="8" t="s">
        <v>28</v>
      </c>
      <c r="K601" s="7" t="s">
        <v>37</v>
      </c>
      <c r="L601" s="8" t="s">
        <v>42</v>
      </c>
      <c r="M601" s="7" t="s">
        <v>28</v>
      </c>
      <c r="N601" s="8">
        <v>9.5313099007719136E-3</v>
      </c>
      <c r="O601" s="7">
        <v>0</v>
      </c>
      <c r="P601" s="8">
        <f t="shared" si="107"/>
        <v>0</v>
      </c>
      <c r="Q601" s="7">
        <v>2.5</v>
      </c>
      <c r="R601" s="8">
        <f t="shared" si="108"/>
        <v>1</v>
      </c>
      <c r="S601" s="7" t="s">
        <v>29</v>
      </c>
      <c r="T601" s="8" t="str">
        <f t="shared" si="109"/>
        <v>No</v>
      </c>
      <c r="U601" s="7">
        <f t="shared" si="110"/>
        <v>0</v>
      </c>
      <c r="V601" s="8">
        <f t="shared" si="111"/>
        <v>1</v>
      </c>
      <c r="W601" s="7">
        <f t="shared" si="112"/>
        <v>549</v>
      </c>
    </row>
    <row r="602" spans="2:23" x14ac:dyDescent="0.2">
      <c r="B602" s="8" t="s">
        <v>59</v>
      </c>
      <c r="C602" s="7">
        <v>1880</v>
      </c>
      <c r="D602" s="8" t="s">
        <v>28</v>
      </c>
      <c r="E602" s="7" t="s">
        <v>39</v>
      </c>
      <c r="F602" s="8" t="s">
        <v>40</v>
      </c>
      <c r="G602" s="7" t="s">
        <v>36</v>
      </c>
      <c r="H602" s="8" t="s">
        <v>28</v>
      </c>
      <c r="I602" s="7" t="s">
        <v>28</v>
      </c>
      <c r="J602" s="8" t="s">
        <v>28</v>
      </c>
      <c r="K602" s="7" t="s">
        <v>37</v>
      </c>
      <c r="L602" s="8" t="s">
        <v>42</v>
      </c>
      <c r="M602" s="7" t="s">
        <v>28</v>
      </c>
      <c r="N602" s="8">
        <v>4.4438171281583873E-2</v>
      </c>
      <c r="O602" s="7">
        <v>0</v>
      </c>
      <c r="P602" s="8">
        <f t="shared" si="107"/>
        <v>0</v>
      </c>
      <c r="Q602" s="7">
        <v>2.5</v>
      </c>
      <c r="R602" s="8">
        <f t="shared" si="108"/>
        <v>1</v>
      </c>
      <c r="S602" s="7" t="s">
        <v>29</v>
      </c>
      <c r="T602" s="8" t="str">
        <f t="shared" si="109"/>
        <v>No</v>
      </c>
      <c r="U602" s="7">
        <f t="shared" si="110"/>
        <v>0</v>
      </c>
      <c r="V602" s="8">
        <f t="shared" si="111"/>
        <v>1</v>
      </c>
      <c r="W602" s="7">
        <f t="shared" si="112"/>
        <v>549</v>
      </c>
    </row>
    <row r="603" spans="2:23" x14ac:dyDescent="0.2">
      <c r="B603" s="8" t="s">
        <v>59</v>
      </c>
      <c r="C603" s="7">
        <v>1880</v>
      </c>
      <c r="D603" s="8" t="s">
        <v>28</v>
      </c>
      <c r="E603" s="7" t="s">
        <v>39</v>
      </c>
      <c r="F603" s="8" t="s">
        <v>35</v>
      </c>
      <c r="G603" s="7" t="s">
        <v>36</v>
      </c>
      <c r="H603" s="8" t="s">
        <v>28</v>
      </c>
      <c r="I603" s="7" t="s">
        <v>28</v>
      </c>
      <c r="J603" s="8" t="s">
        <v>28</v>
      </c>
      <c r="K603" s="7" t="s">
        <v>37</v>
      </c>
      <c r="L603" s="8" t="s">
        <v>42</v>
      </c>
      <c r="M603" s="7" t="s">
        <v>28</v>
      </c>
      <c r="N603" s="8">
        <v>0.14237081962222334</v>
      </c>
      <c r="O603" s="7">
        <v>0</v>
      </c>
      <c r="P603" s="8">
        <f t="shared" si="107"/>
        <v>0</v>
      </c>
      <c r="Q603" s="7">
        <v>2.5</v>
      </c>
      <c r="R603" s="8">
        <f t="shared" si="108"/>
        <v>1</v>
      </c>
      <c r="S603" s="7" t="s">
        <v>29</v>
      </c>
      <c r="T603" s="8" t="str">
        <f t="shared" si="109"/>
        <v>No</v>
      </c>
      <c r="U603" s="7">
        <f t="shared" si="110"/>
        <v>0</v>
      </c>
      <c r="V603" s="8">
        <f t="shared" si="111"/>
        <v>1</v>
      </c>
      <c r="W603" s="7">
        <f t="shared" si="112"/>
        <v>549</v>
      </c>
    </row>
    <row r="604" spans="2:23" x14ac:dyDescent="0.2">
      <c r="B604" s="8" t="s">
        <v>59</v>
      </c>
      <c r="C604" s="7">
        <v>1880</v>
      </c>
      <c r="D604" s="8" t="s">
        <v>28</v>
      </c>
      <c r="E604" s="7" t="s">
        <v>34</v>
      </c>
      <c r="F604" s="8" t="s">
        <v>40</v>
      </c>
      <c r="G604" s="7" t="s">
        <v>36</v>
      </c>
      <c r="H604" s="8" t="s">
        <v>28</v>
      </c>
      <c r="I604" s="7" t="s">
        <v>28</v>
      </c>
      <c r="J604" s="8" t="s">
        <v>28</v>
      </c>
      <c r="K604" s="7" t="s">
        <v>37</v>
      </c>
      <c r="L604" s="8" t="s">
        <v>42</v>
      </c>
      <c r="M604" s="7" t="s">
        <v>28</v>
      </c>
      <c r="N604" s="8">
        <v>1.2740985142657781E-2</v>
      </c>
      <c r="O604" s="7">
        <v>0</v>
      </c>
      <c r="P604" s="8">
        <f t="shared" si="107"/>
        <v>0</v>
      </c>
      <c r="Q604" s="7">
        <v>2.5</v>
      </c>
      <c r="R604" s="8">
        <f t="shared" si="108"/>
        <v>1</v>
      </c>
      <c r="S604" s="7" t="s">
        <v>29</v>
      </c>
      <c r="T604" s="8" t="str">
        <f t="shared" si="109"/>
        <v>No</v>
      </c>
      <c r="U604" s="7">
        <f t="shared" si="110"/>
        <v>0</v>
      </c>
      <c r="V604" s="8">
        <f t="shared" si="111"/>
        <v>1</v>
      </c>
      <c r="W604" s="7">
        <f t="shared" si="112"/>
        <v>549</v>
      </c>
    </row>
    <row r="605" spans="2:23" x14ac:dyDescent="0.2">
      <c r="B605" s="8" t="s">
        <v>59</v>
      </c>
      <c r="C605" s="7">
        <v>1880</v>
      </c>
      <c r="D605" s="8" t="s">
        <v>28</v>
      </c>
      <c r="E605" s="7" t="s">
        <v>34</v>
      </c>
      <c r="F605" s="8" t="s">
        <v>35</v>
      </c>
      <c r="G605" s="7" t="s">
        <v>36</v>
      </c>
      <c r="H605" s="8" t="s">
        <v>28</v>
      </c>
      <c r="I605" s="7" t="s">
        <v>28</v>
      </c>
      <c r="J605" s="8" t="s">
        <v>28</v>
      </c>
      <c r="K605" s="7" t="s">
        <v>37</v>
      </c>
      <c r="L605" s="8" t="s">
        <v>42</v>
      </c>
      <c r="M605" s="7" t="s">
        <v>28</v>
      </c>
      <c r="N605" s="8">
        <v>2.6630461462832811E-2</v>
      </c>
      <c r="O605" s="7">
        <v>0</v>
      </c>
      <c r="P605" s="8">
        <f t="shared" si="107"/>
        <v>0</v>
      </c>
      <c r="Q605" s="7">
        <v>2.5</v>
      </c>
      <c r="R605" s="8">
        <f t="shared" si="108"/>
        <v>1</v>
      </c>
      <c r="S605" s="7" t="s">
        <v>29</v>
      </c>
      <c r="T605" s="8" t="str">
        <f t="shared" si="109"/>
        <v>No</v>
      </c>
      <c r="U605" s="7">
        <f t="shared" si="110"/>
        <v>0</v>
      </c>
      <c r="V605" s="8">
        <f t="shared" si="111"/>
        <v>1</v>
      </c>
      <c r="W605" s="7">
        <f t="shared" si="112"/>
        <v>549</v>
      </c>
    </row>
    <row r="606" spans="2:23" x14ac:dyDescent="0.2">
      <c r="B606" s="8" t="s">
        <v>59</v>
      </c>
      <c r="C606" s="7">
        <v>1890</v>
      </c>
      <c r="D606" s="8" t="s">
        <v>28</v>
      </c>
      <c r="E606" s="7" t="s">
        <v>39</v>
      </c>
      <c r="F606" s="8" t="s">
        <v>40</v>
      </c>
      <c r="G606" s="7" t="s">
        <v>36</v>
      </c>
      <c r="H606" s="8" t="s">
        <v>28</v>
      </c>
      <c r="I606" s="7" t="s">
        <v>28</v>
      </c>
      <c r="J606" s="8" t="s">
        <v>28</v>
      </c>
      <c r="K606" s="7" t="s">
        <v>37</v>
      </c>
      <c r="L606" s="8" t="s">
        <v>42</v>
      </c>
      <c r="M606" s="7" t="s">
        <v>28</v>
      </c>
      <c r="N606" s="8">
        <v>9.7548467724317051E-2</v>
      </c>
      <c r="O606" s="7">
        <v>0</v>
      </c>
      <c r="P606" s="8">
        <f t="shared" si="107"/>
        <v>0</v>
      </c>
      <c r="Q606" s="7">
        <v>2.5</v>
      </c>
      <c r="R606" s="8">
        <f t="shared" si="108"/>
        <v>1</v>
      </c>
      <c r="S606" s="7" t="s">
        <v>29</v>
      </c>
      <c r="T606" s="8" t="str">
        <f t="shared" si="109"/>
        <v>No</v>
      </c>
      <c r="U606" s="7">
        <f t="shared" si="110"/>
        <v>0</v>
      </c>
      <c r="V606" s="8">
        <f t="shared" si="111"/>
        <v>1</v>
      </c>
      <c r="W606" s="7">
        <f t="shared" si="112"/>
        <v>549</v>
      </c>
    </row>
    <row r="607" spans="2:23" x14ac:dyDescent="0.2">
      <c r="B607" s="8" t="s">
        <v>59</v>
      </c>
      <c r="C607" s="7">
        <v>1900</v>
      </c>
      <c r="D607" s="8" t="s">
        <v>28</v>
      </c>
      <c r="E607" s="7" t="s">
        <v>39</v>
      </c>
      <c r="F607" s="8" t="s">
        <v>35</v>
      </c>
      <c r="G607" s="7" t="s">
        <v>36</v>
      </c>
      <c r="H607" s="8" t="s">
        <v>28</v>
      </c>
      <c r="I607" s="7" t="s">
        <v>28</v>
      </c>
      <c r="J607" s="8" t="s">
        <v>28</v>
      </c>
      <c r="K607" s="7" t="s">
        <v>37</v>
      </c>
      <c r="L607" s="8" t="s">
        <v>42</v>
      </c>
      <c r="M607" s="7" t="s">
        <v>28</v>
      </c>
      <c r="N607" s="8">
        <v>4.197358616694926E-2</v>
      </c>
      <c r="O607" s="7">
        <v>0</v>
      </c>
      <c r="P607" s="8">
        <f t="shared" si="107"/>
        <v>0</v>
      </c>
      <c r="Q607" s="7">
        <v>2.5</v>
      </c>
      <c r="R607" s="8">
        <f t="shared" si="108"/>
        <v>1</v>
      </c>
      <c r="S607" s="7" t="s">
        <v>29</v>
      </c>
      <c r="T607" s="8" t="str">
        <f t="shared" si="109"/>
        <v>No</v>
      </c>
      <c r="U607" s="7">
        <f t="shared" si="110"/>
        <v>0</v>
      </c>
      <c r="V607" s="8">
        <f t="shared" si="111"/>
        <v>1</v>
      </c>
      <c r="W607" s="7">
        <f t="shared" si="112"/>
        <v>549</v>
      </c>
    </row>
    <row r="608" spans="2:23" x14ac:dyDescent="0.2">
      <c r="B608" s="8" t="s">
        <v>59</v>
      </c>
      <c r="C608" s="7">
        <v>1910</v>
      </c>
      <c r="D608" s="8" t="s">
        <v>28</v>
      </c>
      <c r="E608" s="7" t="s">
        <v>39</v>
      </c>
      <c r="F608" s="8" t="s">
        <v>35</v>
      </c>
      <c r="G608" s="7" t="s">
        <v>36</v>
      </c>
      <c r="H608" s="8" t="s">
        <v>28</v>
      </c>
      <c r="I608" s="7" t="s">
        <v>28</v>
      </c>
      <c r="J608" s="8" t="s">
        <v>28</v>
      </c>
      <c r="K608" s="7" t="s">
        <v>37</v>
      </c>
      <c r="L608" s="8" t="s">
        <v>42</v>
      </c>
      <c r="M608" s="7" t="s">
        <v>28</v>
      </c>
      <c r="N608" s="8">
        <v>0.23013423277331679</v>
      </c>
      <c r="O608" s="7">
        <v>0</v>
      </c>
      <c r="P608" s="8">
        <f t="shared" si="107"/>
        <v>0</v>
      </c>
      <c r="Q608" s="7">
        <v>2.5</v>
      </c>
      <c r="R608" s="8">
        <f t="shared" si="108"/>
        <v>1</v>
      </c>
      <c r="S608" s="7" t="s">
        <v>29</v>
      </c>
      <c r="T608" s="8" t="str">
        <f t="shared" si="109"/>
        <v>No</v>
      </c>
      <c r="U608" s="7">
        <f t="shared" si="110"/>
        <v>0</v>
      </c>
      <c r="V608" s="8">
        <f t="shared" si="111"/>
        <v>1</v>
      </c>
      <c r="W608" s="7">
        <f t="shared" si="112"/>
        <v>549</v>
      </c>
    </row>
    <row r="609" spans="2:23" x14ac:dyDescent="0.2">
      <c r="B609" s="8" t="s">
        <v>59</v>
      </c>
      <c r="C609" s="7">
        <v>1910</v>
      </c>
      <c r="D609" s="8" t="s">
        <v>28</v>
      </c>
      <c r="E609" s="7" t="s">
        <v>34</v>
      </c>
      <c r="F609" s="8" t="s">
        <v>40</v>
      </c>
      <c r="G609" s="7" t="s">
        <v>36</v>
      </c>
      <c r="H609" s="8" t="s">
        <v>28</v>
      </c>
      <c r="I609" s="7" t="s">
        <v>28</v>
      </c>
      <c r="J609" s="8" t="s">
        <v>28</v>
      </c>
      <c r="K609" s="7" t="s">
        <v>37</v>
      </c>
      <c r="L609" s="8" t="s">
        <v>42</v>
      </c>
      <c r="M609" s="7" t="s">
        <v>28</v>
      </c>
      <c r="N609" s="8">
        <v>1.4375578628284662E-2</v>
      </c>
      <c r="O609" s="7">
        <v>0</v>
      </c>
      <c r="P609" s="8">
        <f t="shared" si="107"/>
        <v>0</v>
      </c>
      <c r="Q609" s="7">
        <v>2.5</v>
      </c>
      <c r="R609" s="8">
        <f t="shared" si="108"/>
        <v>1</v>
      </c>
      <c r="S609" s="7" t="s">
        <v>29</v>
      </c>
      <c r="T609" s="8" t="str">
        <f t="shared" si="109"/>
        <v>No</v>
      </c>
      <c r="U609" s="7">
        <f t="shared" si="110"/>
        <v>0</v>
      </c>
      <c r="V609" s="8">
        <f t="shared" si="111"/>
        <v>1</v>
      </c>
      <c r="W609" s="7">
        <f t="shared" si="112"/>
        <v>549</v>
      </c>
    </row>
    <row r="610" spans="2:23" x14ac:dyDescent="0.2">
      <c r="B610" s="8" t="s">
        <v>59</v>
      </c>
      <c r="C610" s="7">
        <v>1910</v>
      </c>
      <c r="D610" s="8" t="s">
        <v>28</v>
      </c>
      <c r="E610" s="7" t="s">
        <v>34</v>
      </c>
      <c r="F610" s="8" t="s">
        <v>35</v>
      </c>
      <c r="G610" s="7" t="s">
        <v>36</v>
      </c>
      <c r="H610" s="8" t="s">
        <v>28</v>
      </c>
      <c r="I610" s="7" t="s">
        <v>28</v>
      </c>
      <c r="J610" s="8" t="s">
        <v>28</v>
      </c>
      <c r="K610" s="7" t="s">
        <v>37</v>
      </c>
      <c r="L610" s="8" t="s">
        <v>42</v>
      </c>
      <c r="M610" s="7" t="s">
        <v>28</v>
      </c>
      <c r="N610" s="8">
        <v>0.32032631762863567</v>
      </c>
      <c r="O610" s="7">
        <v>0</v>
      </c>
      <c r="P610" s="8">
        <f t="shared" si="107"/>
        <v>0</v>
      </c>
      <c r="Q610" s="7">
        <v>2.5</v>
      </c>
      <c r="R610" s="8">
        <f t="shared" si="108"/>
        <v>1</v>
      </c>
      <c r="S610" s="7" t="s">
        <v>29</v>
      </c>
      <c r="T610" s="8" t="str">
        <f t="shared" si="109"/>
        <v>No</v>
      </c>
      <c r="U610" s="7">
        <f t="shared" si="110"/>
        <v>0</v>
      </c>
      <c r="V610" s="8">
        <f t="shared" si="111"/>
        <v>1</v>
      </c>
      <c r="W610" s="7">
        <f t="shared" si="112"/>
        <v>549</v>
      </c>
    </row>
    <row r="611" spans="2:23" x14ac:dyDescent="0.2">
      <c r="B611" s="8" t="s">
        <v>59</v>
      </c>
      <c r="C611" s="7">
        <v>1920</v>
      </c>
      <c r="D611" s="8" t="s">
        <v>28</v>
      </c>
      <c r="E611" s="7" t="s">
        <v>39</v>
      </c>
      <c r="F611" s="8" t="s">
        <v>40</v>
      </c>
      <c r="G611" s="7" t="s">
        <v>36</v>
      </c>
      <c r="H611" s="8" t="s">
        <v>28</v>
      </c>
      <c r="I611" s="7" t="s">
        <v>28</v>
      </c>
      <c r="J611" s="8" t="s">
        <v>28</v>
      </c>
      <c r="K611" s="7" t="s">
        <v>37</v>
      </c>
      <c r="L611" s="8" t="s">
        <v>42</v>
      </c>
      <c r="M611" s="7" t="s">
        <v>28</v>
      </c>
      <c r="N611" s="8">
        <v>0.1271772395526235</v>
      </c>
      <c r="O611" s="7">
        <v>0</v>
      </c>
      <c r="P611" s="8">
        <f t="shared" si="107"/>
        <v>0</v>
      </c>
      <c r="Q611" s="7">
        <v>2.5</v>
      </c>
      <c r="R611" s="8">
        <f t="shared" si="108"/>
        <v>1</v>
      </c>
      <c r="S611" s="7" t="s">
        <v>29</v>
      </c>
      <c r="T611" s="8" t="str">
        <f t="shared" si="109"/>
        <v>No</v>
      </c>
      <c r="U611" s="7">
        <f t="shared" si="110"/>
        <v>0</v>
      </c>
      <c r="V611" s="8">
        <f t="shared" si="111"/>
        <v>1</v>
      </c>
      <c r="W611" s="7">
        <f t="shared" si="112"/>
        <v>549</v>
      </c>
    </row>
    <row r="612" spans="2:23" x14ac:dyDescent="0.2">
      <c r="B612" s="8" t="s">
        <v>59</v>
      </c>
      <c r="C612" s="7">
        <v>1920</v>
      </c>
      <c r="D612" s="8" t="s">
        <v>28</v>
      </c>
      <c r="E612" s="7" t="s">
        <v>39</v>
      </c>
      <c r="F612" s="8" t="s">
        <v>35</v>
      </c>
      <c r="G612" s="7" t="s">
        <v>36</v>
      </c>
      <c r="H612" s="8" t="s">
        <v>28</v>
      </c>
      <c r="I612" s="7" t="s">
        <v>28</v>
      </c>
      <c r="J612" s="8" t="s">
        <v>28</v>
      </c>
      <c r="K612" s="7" t="s">
        <v>37</v>
      </c>
      <c r="L612" s="8" t="s">
        <v>42</v>
      </c>
      <c r="M612" s="7" t="s">
        <v>28</v>
      </c>
      <c r="N612" s="8">
        <v>2.9504265014279087E-2</v>
      </c>
      <c r="O612" s="7">
        <v>0</v>
      </c>
      <c r="P612" s="8">
        <f t="shared" si="107"/>
        <v>0</v>
      </c>
      <c r="Q612" s="7">
        <v>2.5</v>
      </c>
      <c r="R612" s="8">
        <f t="shared" si="108"/>
        <v>1</v>
      </c>
      <c r="S612" s="7" t="s">
        <v>29</v>
      </c>
      <c r="T612" s="8" t="str">
        <f t="shared" si="109"/>
        <v>No</v>
      </c>
      <c r="U612" s="7">
        <f t="shared" si="110"/>
        <v>0</v>
      </c>
      <c r="V612" s="8">
        <f t="shared" si="111"/>
        <v>1</v>
      </c>
      <c r="W612" s="7">
        <f t="shared" si="112"/>
        <v>549</v>
      </c>
    </row>
    <row r="613" spans="2:23" x14ac:dyDescent="0.2">
      <c r="B613" s="8" t="s">
        <v>59</v>
      </c>
      <c r="C613" s="7">
        <v>1920</v>
      </c>
      <c r="D613" s="8" t="s">
        <v>28</v>
      </c>
      <c r="E613" s="7" t="s">
        <v>34</v>
      </c>
      <c r="F613" s="8" t="s">
        <v>40</v>
      </c>
      <c r="G613" s="7" t="s">
        <v>36</v>
      </c>
      <c r="H613" s="8" t="s">
        <v>28</v>
      </c>
      <c r="I613" s="7" t="s">
        <v>28</v>
      </c>
      <c r="J613" s="8" t="s">
        <v>28</v>
      </c>
      <c r="K613" s="7" t="s">
        <v>37</v>
      </c>
      <c r="L613" s="8" t="s">
        <v>42</v>
      </c>
      <c r="M613" s="7" t="s">
        <v>28</v>
      </c>
      <c r="N613" s="8">
        <v>5.9143331124677033E-2</v>
      </c>
      <c r="O613" s="7">
        <v>0</v>
      </c>
      <c r="P613" s="8">
        <f t="shared" si="107"/>
        <v>0</v>
      </c>
      <c r="Q613" s="7">
        <v>2.5</v>
      </c>
      <c r="R613" s="8">
        <f t="shared" si="108"/>
        <v>1</v>
      </c>
      <c r="S613" s="7" t="s">
        <v>29</v>
      </c>
      <c r="T613" s="8" t="str">
        <f t="shared" si="109"/>
        <v>No</v>
      </c>
      <c r="U613" s="7">
        <f t="shared" si="110"/>
        <v>0</v>
      </c>
      <c r="V613" s="8">
        <f t="shared" si="111"/>
        <v>1</v>
      </c>
      <c r="W613" s="7">
        <f t="shared" si="112"/>
        <v>549</v>
      </c>
    </row>
    <row r="614" spans="2:23" x14ac:dyDescent="0.2">
      <c r="B614" s="8" t="s">
        <v>59</v>
      </c>
      <c r="C614" s="7">
        <v>1920</v>
      </c>
      <c r="D614" s="8" t="s">
        <v>28</v>
      </c>
      <c r="E614" s="7" t="s">
        <v>43</v>
      </c>
      <c r="F614" s="8" t="s">
        <v>35</v>
      </c>
      <c r="G614" s="7" t="s">
        <v>36</v>
      </c>
      <c r="H614" s="8" t="s">
        <v>28</v>
      </c>
      <c r="I614" s="7" t="s">
        <v>28</v>
      </c>
      <c r="J614" s="8" t="s">
        <v>28</v>
      </c>
      <c r="K614" s="7" t="s">
        <v>37</v>
      </c>
      <c r="L614" s="8" t="s">
        <v>42</v>
      </c>
      <c r="M614" s="7" t="s">
        <v>28</v>
      </c>
      <c r="N614" s="8">
        <v>5.7553018560781086E-3</v>
      </c>
      <c r="O614" s="7">
        <v>0</v>
      </c>
      <c r="P614" s="8">
        <f t="shared" si="107"/>
        <v>0</v>
      </c>
      <c r="Q614" s="7">
        <v>2.5</v>
      </c>
      <c r="R614" s="8">
        <f t="shared" si="108"/>
        <v>1</v>
      </c>
      <c r="S614" s="7" t="s">
        <v>29</v>
      </c>
      <c r="T614" s="8" t="str">
        <f t="shared" si="109"/>
        <v>No</v>
      </c>
      <c r="U614" s="7">
        <f t="shared" si="110"/>
        <v>0</v>
      </c>
      <c r="V614" s="8">
        <f t="shared" si="111"/>
        <v>1</v>
      </c>
      <c r="W614" s="7">
        <f t="shared" si="112"/>
        <v>549</v>
      </c>
    </row>
    <row r="615" spans="2:23" x14ac:dyDescent="0.2">
      <c r="B615" s="8" t="s">
        <v>59</v>
      </c>
      <c r="C615" s="7">
        <v>1930</v>
      </c>
      <c r="D615" s="8" t="s">
        <v>28</v>
      </c>
      <c r="E615" s="7" t="s">
        <v>39</v>
      </c>
      <c r="F615" s="8" t="s">
        <v>40</v>
      </c>
      <c r="G615" s="7" t="s">
        <v>36</v>
      </c>
      <c r="H615" s="8" t="s">
        <v>28</v>
      </c>
      <c r="I615" s="7" t="s">
        <v>28</v>
      </c>
      <c r="J615" s="8" t="s">
        <v>28</v>
      </c>
      <c r="K615" s="7" t="s">
        <v>37</v>
      </c>
      <c r="L615" s="8" t="s">
        <v>42</v>
      </c>
      <c r="M615" s="7" t="s">
        <v>28</v>
      </c>
      <c r="N615" s="8">
        <v>1.7659805109694421E-2</v>
      </c>
      <c r="O615" s="7">
        <v>0</v>
      </c>
      <c r="P615" s="8">
        <f t="shared" si="107"/>
        <v>0</v>
      </c>
      <c r="Q615" s="7">
        <v>2.5</v>
      </c>
      <c r="R615" s="8">
        <f t="shared" si="108"/>
        <v>1</v>
      </c>
      <c r="S615" s="7" t="s">
        <v>29</v>
      </c>
      <c r="T615" s="8" t="str">
        <f t="shared" si="109"/>
        <v>No</v>
      </c>
      <c r="U615" s="7">
        <f t="shared" si="110"/>
        <v>0</v>
      </c>
      <c r="V615" s="8">
        <f t="shared" si="111"/>
        <v>1</v>
      </c>
      <c r="W615" s="7">
        <f t="shared" si="112"/>
        <v>549</v>
      </c>
    </row>
    <row r="616" spans="2:23" x14ac:dyDescent="0.2">
      <c r="B616" s="8" t="s">
        <v>59</v>
      </c>
      <c r="C616" s="7">
        <v>1930</v>
      </c>
      <c r="D616" s="8" t="s">
        <v>28</v>
      </c>
      <c r="E616" s="7" t="s">
        <v>39</v>
      </c>
      <c r="F616" s="8" t="s">
        <v>35</v>
      </c>
      <c r="G616" s="7" t="s">
        <v>36</v>
      </c>
      <c r="H616" s="8" t="s">
        <v>28</v>
      </c>
      <c r="I616" s="7" t="s">
        <v>28</v>
      </c>
      <c r="J616" s="8" t="s">
        <v>28</v>
      </c>
      <c r="K616" s="7" t="s">
        <v>37</v>
      </c>
      <c r="L616" s="8" t="s">
        <v>42</v>
      </c>
      <c r="M616" s="7" t="s">
        <v>28</v>
      </c>
      <c r="N616" s="8">
        <v>5.5108618747022303E-2</v>
      </c>
      <c r="O616" s="7">
        <v>0</v>
      </c>
      <c r="P616" s="8">
        <f t="shared" si="107"/>
        <v>0</v>
      </c>
      <c r="Q616" s="7">
        <v>2.5</v>
      </c>
      <c r="R616" s="8">
        <f t="shared" si="108"/>
        <v>1</v>
      </c>
      <c r="S616" s="7" t="s">
        <v>29</v>
      </c>
      <c r="T616" s="8" t="str">
        <f t="shared" si="109"/>
        <v>No</v>
      </c>
      <c r="U616" s="7">
        <f t="shared" si="110"/>
        <v>0</v>
      </c>
      <c r="V616" s="8">
        <f t="shared" si="111"/>
        <v>1</v>
      </c>
      <c r="W616" s="7">
        <f t="shared" si="112"/>
        <v>549</v>
      </c>
    </row>
    <row r="617" spans="2:23" x14ac:dyDescent="0.2">
      <c r="B617" s="8" t="s">
        <v>59</v>
      </c>
      <c r="C617" s="7">
        <v>1940</v>
      </c>
      <c r="D617" s="8" t="s">
        <v>28</v>
      </c>
      <c r="E617" s="7" t="s">
        <v>39</v>
      </c>
      <c r="F617" s="8" t="s">
        <v>40</v>
      </c>
      <c r="G617" s="7" t="s">
        <v>36</v>
      </c>
      <c r="H617" s="8" t="s">
        <v>28</v>
      </c>
      <c r="I617" s="7" t="s">
        <v>28</v>
      </c>
      <c r="J617" s="8" t="s">
        <v>28</v>
      </c>
      <c r="K617" s="7" t="s">
        <v>37</v>
      </c>
      <c r="L617" s="8" t="s">
        <v>42</v>
      </c>
      <c r="M617" s="7" t="s">
        <v>28</v>
      </c>
      <c r="N617" s="8">
        <v>0.16664930753278165</v>
      </c>
      <c r="O617" s="7">
        <v>0</v>
      </c>
      <c r="P617" s="8">
        <f t="shared" si="107"/>
        <v>0</v>
      </c>
      <c r="Q617" s="7">
        <v>2.5</v>
      </c>
      <c r="R617" s="8">
        <f t="shared" si="108"/>
        <v>1</v>
      </c>
      <c r="S617" s="7" t="s">
        <v>29</v>
      </c>
      <c r="T617" s="8" t="str">
        <f t="shared" si="109"/>
        <v>No</v>
      </c>
      <c r="U617" s="7">
        <f t="shared" si="110"/>
        <v>0</v>
      </c>
      <c r="V617" s="8">
        <f t="shared" si="111"/>
        <v>1</v>
      </c>
      <c r="W617" s="7">
        <f t="shared" si="112"/>
        <v>549</v>
      </c>
    </row>
    <row r="618" spans="2:23" x14ac:dyDescent="0.2">
      <c r="B618" s="8" t="s">
        <v>59</v>
      </c>
      <c r="C618" s="7">
        <v>1940</v>
      </c>
      <c r="D618" s="8" t="s">
        <v>28</v>
      </c>
      <c r="E618" s="7" t="s">
        <v>39</v>
      </c>
      <c r="F618" s="8" t="s">
        <v>35</v>
      </c>
      <c r="G618" s="7" t="s">
        <v>36</v>
      </c>
      <c r="H618" s="8" t="s">
        <v>28</v>
      </c>
      <c r="I618" s="7" t="s">
        <v>28</v>
      </c>
      <c r="J618" s="8" t="s">
        <v>28</v>
      </c>
      <c r="K618" s="7" t="s">
        <v>37</v>
      </c>
      <c r="L618" s="8" t="s">
        <v>42</v>
      </c>
      <c r="M618" s="7" t="s">
        <v>28</v>
      </c>
      <c r="N618" s="8">
        <v>0.36558929716170829</v>
      </c>
      <c r="O618" s="7">
        <v>0</v>
      </c>
      <c r="P618" s="8">
        <f t="shared" si="107"/>
        <v>0</v>
      </c>
      <c r="Q618" s="7">
        <v>2.5</v>
      </c>
      <c r="R618" s="8">
        <f t="shared" si="108"/>
        <v>1</v>
      </c>
      <c r="S618" s="7" t="s">
        <v>29</v>
      </c>
      <c r="T618" s="8" t="str">
        <f t="shared" si="109"/>
        <v>No</v>
      </c>
      <c r="U618" s="7">
        <f t="shared" si="110"/>
        <v>0</v>
      </c>
      <c r="V618" s="8">
        <f t="shared" si="111"/>
        <v>1</v>
      </c>
      <c r="W618" s="7">
        <f t="shared" si="112"/>
        <v>549</v>
      </c>
    </row>
    <row r="619" spans="2:23" x14ac:dyDescent="0.2">
      <c r="B619" s="8" t="s">
        <v>59</v>
      </c>
      <c r="C619" s="7">
        <v>1940</v>
      </c>
      <c r="D619" s="8" t="s">
        <v>28</v>
      </c>
      <c r="E619" s="7" t="s">
        <v>34</v>
      </c>
      <c r="F619" s="8" t="s">
        <v>40</v>
      </c>
      <c r="G619" s="7" t="s">
        <v>36</v>
      </c>
      <c r="H619" s="8" t="s">
        <v>28</v>
      </c>
      <c r="I619" s="7" t="s">
        <v>28</v>
      </c>
      <c r="J619" s="8" t="s">
        <v>28</v>
      </c>
      <c r="K619" s="7" t="s">
        <v>37</v>
      </c>
      <c r="L619" s="8" t="s">
        <v>42</v>
      </c>
      <c r="M619" s="7" t="s">
        <v>28</v>
      </c>
      <c r="N619" s="8">
        <v>5.818124018171162E-2</v>
      </c>
      <c r="O619" s="7">
        <v>0</v>
      </c>
      <c r="P619" s="8">
        <f t="shared" si="107"/>
        <v>0</v>
      </c>
      <c r="Q619" s="7">
        <v>2.5</v>
      </c>
      <c r="R619" s="8">
        <f t="shared" si="108"/>
        <v>1</v>
      </c>
      <c r="S619" s="7" t="s">
        <v>29</v>
      </c>
      <c r="T619" s="8" t="str">
        <f t="shared" si="109"/>
        <v>No</v>
      </c>
      <c r="U619" s="7">
        <f t="shared" si="110"/>
        <v>0</v>
      </c>
      <c r="V619" s="8">
        <f t="shared" si="111"/>
        <v>1</v>
      </c>
      <c r="W619" s="7">
        <f t="shared" si="112"/>
        <v>549</v>
      </c>
    </row>
    <row r="620" spans="2:23" x14ac:dyDescent="0.2">
      <c r="B620" s="8" t="s">
        <v>59</v>
      </c>
      <c r="C620" s="7">
        <v>1940</v>
      </c>
      <c r="D620" s="8" t="s">
        <v>28</v>
      </c>
      <c r="E620" s="7" t="s">
        <v>34</v>
      </c>
      <c r="F620" s="8" t="s">
        <v>35</v>
      </c>
      <c r="G620" s="7" t="s">
        <v>36</v>
      </c>
      <c r="H620" s="8" t="s">
        <v>28</v>
      </c>
      <c r="I620" s="7" t="s">
        <v>28</v>
      </c>
      <c r="J620" s="8" t="s">
        <v>28</v>
      </c>
      <c r="K620" s="7" t="s">
        <v>37</v>
      </c>
      <c r="L620" s="8" t="s">
        <v>42</v>
      </c>
      <c r="M620" s="7" t="s">
        <v>28</v>
      </c>
      <c r="N620" s="8">
        <v>0.68713713775150209</v>
      </c>
      <c r="O620" s="7">
        <v>0</v>
      </c>
      <c r="P620" s="8">
        <f t="shared" si="107"/>
        <v>0</v>
      </c>
      <c r="Q620" s="7">
        <v>2.5</v>
      </c>
      <c r="R620" s="8">
        <f t="shared" si="108"/>
        <v>1</v>
      </c>
      <c r="S620" s="7" t="s">
        <v>29</v>
      </c>
      <c r="T620" s="8" t="str">
        <f t="shared" si="109"/>
        <v>No</v>
      </c>
      <c r="U620" s="7">
        <f t="shared" si="110"/>
        <v>0</v>
      </c>
      <c r="V620" s="8">
        <f t="shared" si="111"/>
        <v>1</v>
      </c>
      <c r="W620" s="7">
        <f t="shared" si="112"/>
        <v>549</v>
      </c>
    </row>
    <row r="621" spans="2:23" x14ac:dyDescent="0.2">
      <c r="B621" s="8" t="s">
        <v>59</v>
      </c>
      <c r="C621" s="7">
        <v>1940</v>
      </c>
      <c r="D621" s="8" t="s">
        <v>28</v>
      </c>
      <c r="E621" s="7" t="s">
        <v>46</v>
      </c>
      <c r="F621" s="8" t="s">
        <v>35</v>
      </c>
      <c r="G621" s="7" t="s">
        <v>36</v>
      </c>
      <c r="H621" s="8" t="s">
        <v>28</v>
      </c>
      <c r="I621" s="7" t="s">
        <v>28</v>
      </c>
      <c r="J621" s="8" t="s">
        <v>28</v>
      </c>
      <c r="K621" s="7" t="s">
        <v>37</v>
      </c>
      <c r="L621" s="8" t="s">
        <v>42</v>
      </c>
      <c r="M621" s="7" t="s">
        <v>28</v>
      </c>
      <c r="N621" s="8">
        <v>5.4025530817526903E-2</v>
      </c>
      <c r="O621" s="7">
        <v>0</v>
      </c>
      <c r="P621" s="8">
        <f t="shared" si="107"/>
        <v>0</v>
      </c>
      <c r="Q621" s="7">
        <v>2.5</v>
      </c>
      <c r="R621" s="8">
        <f t="shared" si="108"/>
        <v>1</v>
      </c>
      <c r="S621" s="7" t="s">
        <v>29</v>
      </c>
      <c r="T621" s="8" t="str">
        <f t="shared" si="109"/>
        <v>No</v>
      </c>
      <c r="U621" s="7">
        <f t="shared" si="110"/>
        <v>0</v>
      </c>
      <c r="V621" s="8">
        <f t="shared" si="111"/>
        <v>1</v>
      </c>
      <c r="W621" s="7">
        <f t="shared" si="112"/>
        <v>549</v>
      </c>
    </row>
    <row r="622" spans="2:23" x14ac:dyDescent="0.2">
      <c r="B622" s="8" t="s">
        <v>59</v>
      </c>
      <c r="C622" s="7">
        <v>1940</v>
      </c>
      <c r="D622" s="8" t="s">
        <v>28</v>
      </c>
      <c r="E622" s="7" t="s">
        <v>43</v>
      </c>
      <c r="F622" s="8" t="s">
        <v>35</v>
      </c>
      <c r="G622" s="7" t="s">
        <v>36</v>
      </c>
      <c r="H622" s="8" t="s">
        <v>28</v>
      </c>
      <c r="I622" s="7" t="s">
        <v>28</v>
      </c>
      <c r="J622" s="8" t="s">
        <v>28</v>
      </c>
      <c r="K622" s="7" t="s">
        <v>37</v>
      </c>
      <c r="L622" s="8" t="s">
        <v>42</v>
      </c>
      <c r="M622" s="7" t="s">
        <v>28</v>
      </c>
      <c r="N622" s="8">
        <v>5.4841099736127427E-2</v>
      </c>
      <c r="O622" s="7">
        <v>0</v>
      </c>
      <c r="P622" s="8">
        <f t="shared" si="107"/>
        <v>0</v>
      </c>
      <c r="Q622" s="7">
        <v>2.5</v>
      </c>
      <c r="R622" s="8">
        <f t="shared" si="108"/>
        <v>1</v>
      </c>
      <c r="S622" s="7" t="s">
        <v>29</v>
      </c>
      <c r="T622" s="8" t="str">
        <f t="shared" si="109"/>
        <v>No</v>
      </c>
      <c r="U622" s="7">
        <f t="shared" si="110"/>
        <v>0</v>
      </c>
      <c r="V622" s="8">
        <f t="shared" si="111"/>
        <v>1</v>
      </c>
      <c r="W622" s="7">
        <f t="shared" si="112"/>
        <v>549</v>
      </c>
    </row>
    <row r="623" spans="2:23" x14ac:dyDescent="0.2">
      <c r="B623" s="8" t="s">
        <v>59</v>
      </c>
      <c r="C623" s="7">
        <v>1960</v>
      </c>
      <c r="D623" s="8" t="s">
        <v>28</v>
      </c>
      <c r="E623" s="7" t="s">
        <v>39</v>
      </c>
      <c r="F623" s="8" t="s">
        <v>40</v>
      </c>
      <c r="G623" s="7" t="s">
        <v>36</v>
      </c>
      <c r="H623" s="8" t="s">
        <v>28</v>
      </c>
      <c r="I623" s="7" t="s">
        <v>28</v>
      </c>
      <c r="J623" s="8" t="s">
        <v>28</v>
      </c>
      <c r="K623" s="7" t="s">
        <v>37</v>
      </c>
      <c r="L623" s="8" t="s">
        <v>42</v>
      </c>
      <c r="M623" s="7" t="s">
        <v>28</v>
      </c>
      <c r="N623" s="8">
        <v>9.0774050209748561E-2</v>
      </c>
      <c r="O623" s="7">
        <v>0</v>
      </c>
      <c r="P623" s="8">
        <f t="shared" si="107"/>
        <v>0</v>
      </c>
      <c r="Q623" s="7">
        <v>2.5</v>
      </c>
      <c r="R623" s="8">
        <f t="shared" si="108"/>
        <v>1</v>
      </c>
      <c r="S623" s="7" t="s">
        <v>29</v>
      </c>
      <c r="T623" s="8" t="str">
        <f t="shared" si="109"/>
        <v>No</v>
      </c>
      <c r="U623" s="7">
        <f t="shared" si="110"/>
        <v>0</v>
      </c>
      <c r="V623" s="8">
        <f t="shared" si="111"/>
        <v>1</v>
      </c>
      <c r="W623" s="7">
        <f t="shared" si="112"/>
        <v>549</v>
      </c>
    </row>
    <row r="624" spans="2:23" x14ac:dyDescent="0.2">
      <c r="B624" s="8" t="s">
        <v>59</v>
      </c>
      <c r="C624" s="7">
        <v>1960</v>
      </c>
      <c r="D624" s="8" t="s">
        <v>28</v>
      </c>
      <c r="E624" s="7" t="s">
        <v>39</v>
      </c>
      <c r="F624" s="8" t="s">
        <v>35</v>
      </c>
      <c r="G624" s="7" t="s">
        <v>36</v>
      </c>
      <c r="H624" s="8" t="s">
        <v>28</v>
      </c>
      <c r="I624" s="7" t="s">
        <v>28</v>
      </c>
      <c r="J624" s="8" t="s">
        <v>28</v>
      </c>
      <c r="K624" s="7" t="s">
        <v>37</v>
      </c>
      <c r="L624" s="8" t="s">
        <v>42</v>
      </c>
      <c r="M624" s="7" t="s">
        <v>28</v>
      </c>
      <c r="N624" s="8">
        <v>0.71773345622022988</v>
      </c>
      <c r="O624" s="7">
        <v>0.55351199859870048</v>
      </c>
      <c r="P624" s="8">
        <f t="shared" si="107"/>
        <v>0.18450399953290017</v>
      </c>
      <c r="Q624" s="7">
        <v>2.5</v>
      </c>
      <c r="R624" s="8">
        <f t="shared" si="108"/>
        <v>0.92619840018683997</v>
      </c>
      <c r="S624" s="7" t="s">
        <v>29</v>
      </c>
      <c r="T624" s="8" t="str">
        <f t="shared" si="109"/>
        <v>No</v>
      </c>
      <c r="U624" s="7">
        <f t="shared" si="110"/>
        <v>257.06478907162273</v>
      </c>
      <c r="V624" s="8">
        <f t="shared" si="111"/>
        <v>5</v>
      </c>
      <c r="W624" s="7">
        <f t="shared" si="112"/>
        <v>180</v>
      </c>
    </row>
    <row r="625" spans="2:23" x14ac:dyDescent="0.2">
      <c r="B625" s="8" t="s">
        <v>59</v>
      </c>
      <c r="C625" s="7">
        <v>1960</v>
      </c>
      <c r="D625" s="8" t="s">
        <v>28</v>
      </c>
      <c r="E625" s="7" t="s">
        <v>34</v>
      </c>
      <c r="F625" s="8" t="s">
        <v>35</v>
      </c>
      <c r="G625" s="7" t="s">
        <v>36</v>
      </c>
      <c r="H625" s="8" t="s">
        <v>28</v>
      </c>
      <c r="I625" s="7" t="s">
        <v>28</v>
      </c>
      <c r="J625" s="8" t="s">
        <v>28</v>
      </c>
      <c r="K625" s="7" t="s">
        <v>37</v>
      </c>
      <c r="L625" s="8" t="s">
        <v>42</v>
      </c>
      <c r="M625" s="7" t="s">
        <v>28</v>
      </c>
      <c r="N625" s="8">
        <v>0.18340902270779541</v>
      </c>
      <c r="O625" s="7">
        <v>0</v>
      </c>
      <c r="P625" s="8">
        <f t="shared" si="107"/>
        <v>0</v>
      </c>
      <c r="Q625" s="7">
        <v>2.5</v>
      </c>
      <c r="R625" s="8">
        <f t="shared" si="108"/>
        <v>1</v>
      </c>
      <c r="S625" s="7" t="s">
        <v>29</v>
      </c>
      <c r="T625" s="8" t="str">
        <f t="shared" si="109"/>
        <v>No</v>
      </c>
      <c r="U625" s="7">
        <f t="shared" si="110"/>
        <v>0</v>
      </c>
      <c r="V625" s="8">
        <f t="shared" si="111"/>
        <v>1</v>
      </c>
      <c r="W625" s="7">
        <f t="shared" si="112"/>
        <v>549</v>
      </c>
    </row>
    <row r="626" spans="2:23" x14ac:dyDescent="0.2">
      <c r="B626" s="8" t="s">
        <v>59</v>
      </c>
      <c r="C626" s="7">
        <v>1960</v>
      </c>
      <c r="D626" s="8" t="s">
        <v>28</v>
      </c>
      <c r="E626" s="7" t="s">
        <v>43</v>
      </c>
      <c r="F626" s="8" t="s">
        <v>35</v>
      </c>
      <c r="G626" s="7" t="s">
        <v>36</v>
      </c>
      <c r="H626" s="8" t="s">
        <v>28</v>
      </c>
      <c r="I626" s="7" t="s">
        <v>28</v>
      </c>
      <c r="J626" s="8" t="s">
        <v>28</v>
      </c>
      <c r="K626" s="7" t="s">
        <v>37</v>
      </c>
      <c r="L626" s="8" t="s">
        <v>42</v>
      </c>
      <c r="M626" s="7" t="s">
        <v>28</v>
      </c>
      <c r="N626" s="8">
        <v>5.0806724184101941E-3</v>
      </c>
      <c r="O626" s="7">
        <v>0</v>
      </c>
      <c r="P626" s="8">
        <f t="shared" si="107"/>
        <v>0</v>
      </c>
      <c r="Q626" s="7">
        <v>2.5</v>
      </c>
      <c r="R626" s="8">
        <f t="shared" si="108"/>
        <v>1</v>
      </c>
      <c r="S626" s="7" t="s">
        <v>29</v>
      </c>
      <c r="T626" s="8" t="str">
        <f t="shared" si="109"/>
        <v>No</v>
      </c>
      <c r="U626" s="7">
        <f t="shared" si="110"/>
        <v>0</v>
      </c>
      <c r="V626" s="8">
        <f t="shared" si="111"/>
        <v>1</v>
      </c>
      <c r="W626" s="7">
        <f t="shared" si="112"/>
        <v>549</v>
      </c>
    </row>
    <row r="627" spans="2:23" x14ac:dyDescent="0.2">
      <c r="B627" s="8" t="s">
        <v>59</v>
      </c>
      <c r="C627" s="7">
        <v>1970</v>
      </c>
      <c r="D627" s="8" t="s">
        <v>28</v>
      </c>
      <c r="E627" s="7" t="s">
        <v>39</v>
      </c>
      <c r="F627" s="8" t="s">
        <v>40</v>
      </c>
      <c r="G627" s="7" t="s">
        <v>36</v>
      </c>
      <c r="H627" s="8" t="s">
        <v>28</v>
      </c>
      <c r="I627" s="7" t="s">
        <v>28</v>
      </c>
      <c r="J627" s="8" t="s">
        <v>28</v>
      </c>
      <c r="K627" s="7" t="s">
        <v>37</v>
      </c>
      <c r="L627" s="8" t="s">
        <v>42</v>
      </c>
      <c r="M627" s="7" t="s">
        <v>28</v>
      </c>
      <c r="N627" s="8">
        <v>2.7036609582597019E-2</v>
      </c>
      <c r="O627" s="7">
        <v>0</v>
      </c>
      <c r="P627" s="8">
        <f t="shared" si="107"/>
        <v>0</v>
      </c>
      <c r="Q627" s="7">
        <v>2.5</v>
      </c>
      <c r="R627" s="8">
        <f t="shared" si="108"/>
        <v>1</v>
      </c>
      <c r="S627" s="7" t="s">
        <v>29</v>
      </c>
      <c r="T627" s="8" t="str">
        <f t="shared" si="109"/>
        <v>No</v>
      </c>
      <c r="U627" s="7">
        <f t="shared" si="110"/>
        <v>0</v>
      </c>
      <c r="V627" s="8">
        <f t="shared" si="111"/>
        <v>1</v>
      </c>
      <c r="W627" s="7">
        <f t="shared" si="112"/>
        <v>549</v>
      </c>
    </row>
    <row r="628" spans="2:23" x14ac:dyDescent="0.2">
      <c r="B628" s="8" t="s">
        <v>59</v>
      </c>
      <c r="C628" s="7">
        <v>1970</v>
      </c>
      <c r="D628" s="8" t="s">
        <v>28</v>
      </c>
      <c r="E628" s="7" t="s">
        <v>39</v>
      </c>
      <c r="F628" s="8" t="s">
        <v>35</v>
      </c>
      <c r="G628" s="7" t="s">
        <v>36</v>
      </c>
      <c r="H628" s="8" t="s">
        <v>28</v>
      </c>
      <c r="I628" s="7" t="s">
        <v>28</v>
      </c>
      <c r="J628" s="8" t="s">
        <v>28</v>
      </c>
      <c r="K628" s="7" t="s">
        <v>37</v>
      </c>
      <c r="L628" s="8" t="s">
        <v>42</v>
      </c>
      <c r="M628" s="7" t="s">
        <v>28</v>
      </c>
      <c r="N628" s="8">
        <v>8.6345637446392232E-2</v>
      </c>
      <c r="O628" s="7">
        <v>0</v>
      </c>
      <c r="P628" s="8">
        <f t="shared" si="107"/>
        <v>0</v>
      </c>
      <c r="Q628" s="7">
        <v>2.5</v>
      </c>
      <c r="R628" s="8">
        <f t="shared" si="108"/>
        <v>1</v>
      </c>
      <c r="S628" s="7" t="s">
        <v>29</v>
      </c>
      <c r="T628" s="8" t="str">
        <f t="shared" si="109"/>
        <v>No</v>
      </c>
      <c r="U628" s="7">
        <f t="shared" si="110"/>
        <v>0</v>
      </c>
      <c r="V628" s="8">
        <f t="shared" si="111"/>
        <v>1</v>
      </c>
      <c r="W628" s="7">
        <f t="shared" si="112"/>
        <v>549</v>
      </c>
    </row>
    <row r="629" spans="2:23" x14ac:dyDescent="0.2">
      <c r="B629" s="8" t="s">
        <v>59</v>
      </c>
      <c r="C629" s="7">
        <v>1970</v>
      </c>
      <c r="D629" s="8" t="s">
        <v>28</v>
      </c>
      <c r="E629" s="7" t="s">
        <v>34</v>
      </c>
      <c r="F629" s="8" t="s">
        <v>40</v>
      </c>
      <c r="G629" s="7" t="s">
        <v>36</v>
      </c>
      <c r="H629" s="8" t="s">
        <v>28</v>
      </c>
      <c r="I629" s="7" t="s">
        <v>28</v>
      </c>
      <c r="J629" s="8" t="s">
        <v>28</v>
      </c>
      <c r="K629" s="7" t="s">
        <v>37</v>
      </c>
      <c r="L629" s="8" t="s">
        <v>42</v>
      </c>
      <c r="M629" s="7" t="s">
        <v>28</v>
      </c>
      <c r="N629" s="8">
        <v>0.20521713633590655</v>
      </c>
      <c r="O629" s="7">
        <v>0</v>
      </c>
      <c r="P629" s="8">
        <f t="shared" si="107"/>
        <v>0</v>
      </c>
      <c r="Q629" s="7">
        <v>2.5</v>
      </c>
      <c r="R629" s="8">
        <f t="shared" si="108"/>
        <v>1</v>
      </c>
      <c r="S629" s="7" t="s">
        <v>29</v>
      </c>
      <c r="T629" s="8" t="str">
        <f t="shared" si="109"/>
        <v>No</v>
      </c>
      <c r="U629" s="7">
        <f t="shared" si="110"/>
        <v>0</v>
      </c>
      <c r="V629" s="8">
        <f t="shared" si="111"/>
        <v>1</v>
      </c>
      <c r="W629" s="7">
        <f t="shared" si="112"/>
        <v>549</v>
      </c>
    </row>
    <row r="630" spans="2:23" x14ac:dyDescent="0.2">
      <c r="B630" s="8" t="s">
        <v>59</v>
      </c>
      <c r="C630" s="7">
        <v>1970</v>
      </c>
      <c r="D630" s="8" t="s">
        <v>28</v>
      </c>
      <c r="E630" s="7" t="s">
        <v>34</v>
      </c>
      <c r="F630" s="8" t="s">
        <v>35</v>
      </c>
      <c r="G630" s="7" t="s">
        <v>36</v>
      </c>
      <c r="H630" s="8" t="s">
        <v>28</v>
      </c>
      <c r="I630" s="7" t="s">
        <v>28</v>
      </c>
      <c r="J630" s="8" t="s">
        <v>28</v>
      </c>
      <c r="K630" s="7" t="s">
        <v>37</v>
      </c>
      <c r="L630" s="8" t="s">
        <v>42</v>
      </c>
      <c r="M630" s="7" t="s">
        <v>28</v>
      </c>
      <c r="N630" s="8">
        <v>2.3724696226612659E-2</v>
      </c>
      <c r="O630" s="7">
        <v>0</v>
      </c>
      <c r="P630" s="8">
        <f t="shared" si="107"/>
        <v>0</v>
      </c>
      <c r="Q630" s="7">
        <v>2.5</v>
      </c>
      <c r="R630" s="8">
        <f t="shared" si="108"/>
        <v>1</v>
      </c>
      <c r="S630" s="7" t="s">
        <v>29</v>
      </c>
      <c r="T630" s="8" t="str">
        <f t="shared" si="109"/>
        <v>No</v>
      </c>
      <c r="U630" s="7">
        <f t="shared" si="110"/>
        <v>0</v>
      </c>
      <c r="V630" s="8">
        <f t="shared" si="111"/>
        <v>1</v>
      </c>
      <c r="W630" s="7">
        <f t="shared" si="112"/>
        <v>549</v>
      </c>
    </row>
    <row r="631" spans="2:23" x14ac:dyDescent="0.2">
      <c r="B631" s="8" t="s">
        <v>59</v>
      </c>
      <c r="C631" s="7">
        <v>1980</v>
      </c>
      <c r="D631" s="8" t="s">
        <v>28</v>
      </c>
      <c r="E631" s="7" t="s">
        <v>39</v>
      </c>
      <c r="F631" s="8" t="s">
        <v>40</v>
      </c>
      <c r="G631" s="7" t="s">
        <v>36</v>
      </c>
      <c r="H631" s="8" t="s">
        <v>28</v>
      </c>
      <c r="I631" s="7" t="s">
        <v>28</v>
      </c>
      <c r="J631" s="8" t="s">
        <v>28</v>
      </c>
      <c r="K631" s="7" t="s">
        <v>37</v>
      </c>
      <c r="L631" s="8" t="s">
        <v>42</v>
      </c>
      <c r="M631" s="7" t="s">
        <v>28</v>
      </c>
      <c r="N631" s="8">
        <v>7.9085201056530482E-2</v>
      </c>
      <c r="O631" s="7">
        <v>0</v>
      </c>
      <c r="P631" s="8">
        <f t="shared" si="107"/>
        <v>0</v>
      </c>
      <c r="Q631" s="7">
        <v>2.5</v>
      </c>
      <c r="R631" s="8">
        <f t="shared" si="108"/>
        <v>1</v>
      </c>
      <c r="S631" s="7" t="s">
        <v>29</v>
      </c>
      <c r="T631" s="8" t="str">
        <f t="shared" si="109"/>
        <v>No</v>
      </c>
      <c r="U631" s="7">
        <f t="shared" si="110"/>
        <v>0</v>
      </c>
      <c r="V631" s="8">
        <f t="shared" si="111"/>
        <v>1</v>
      </c>
      <c r="W631" s="7">
        <f t="shared" si="112"/>
        <v>549</v>
      </c>
    </row>
    <row r="632" spans="2:23" x14ac:dyDescent="0.2">
      <c r="B632" s="8" t="s">
        <v>59</v>
      </c>
      <c r="C632" s="7">
        <v>1980</v>
      </c>
      <c r="D632" s="8" t="s">
        <v>28</v>
      </c>
      <c r="E632" s="7" t="s">
        <v>39</v>
      </c>
      <c r="F632" s="8" t="s">
        <v>35</v>
      </c>
      <c r="G632" s="7" t="s">
        <v>36</v>
      </c>
      <c r="H632" s="8" t="s">
        <v>28</v>
      </c>
      <c r="I632" s="7" t="s">
        <v>28</v>
      </c>
      <c r="J632" s="8" t="s">
        <v>28</v>
      </c>
      <c r="K632" s="7" t="s">
        <v>37</v>
      </c>
      <c r="L632" s="8" t="s">
        <v>42</v>
      </c>
      <c r="M632" s="7" t="s">
        <v>28</v>
      </c>
      <c r="N632" s="8">
        <v>0.58993897256221317</v>
      </c>
      <c r="O632" s="7">
        <v>0</v>
      </c>
      <c r="P632" s="8">
        <f t="shared" si="107"/>
        <v>0</v>
      </c>
      <c r="Q632" s="7">
        <v>2.5</v>
      </c>
      <c r="R632" s="8">
        <f t="shared" si="108"/>
        <v>1</v>
      </c>
      <c r="S632" s="7" t="s">
        <v>29</v>
      </c>
      <c r="T632" s="8" t="str">
        <f t="shared" si="109"/>
        <v>No</v>
      </c>
      <c r="U632" s="7">
        <f t="shared" si="110"/>
        <v>0</v>
      </c>
      <c r="V632" s="8">
        <f t="shared" si="111"/>
        <v>1</v>
      </c>
      <c r="W632" s="7">
        <f t="shared" si="112"/>
        <v>549</v>
      </c>
    </row>
    <row r="633" spans="2:23" x14ac:dyDescent="0.2">
      <c r="B633" s="8" t="s">
        <v>59</v>
      </c>
      <c r="C633" s="7">
        <v>1980</v>
      </c>
      <c r="D633" s="8" t="s">
        <v>28</v>
      </c>
      <c r="E633" s="7" t="s">
        <v>34</v>
      </c>
      <c r="F633" s="8" t="s">
        <v>40</v>
      </c>
      <c r="G633" s="7" t="s">
        <v>36</v>
      </c>
      <c r="H633" s="8" t="s">
        <v>28</v>
      </c>
      <c r="I633" s="7" t="s">
        <v>28</v>
      </c>
      <c r="J633" s="8" t="s">
        <v>28</v>
      </c>
      <c r="K633" s="7" t="s">
        <v>37</v>
      </c>
      <c r="L633" s="8" t="s">
        <v>42</v>
      </c>
      <c r="M633" s="7" t="s">
        <v>28</v>
      </c>
      <c r="N633" s="8">
        <v>0.18244628361571258</v>
      </c>
      <c r="O633" s="7">
        <v>0</v>
      </c>
      <c r="P633" s="8">
        <f t="shared" si="107"/>
        <v>0</v>
      </c>
      <c r="Q633" s="7">
        <v>2.5</v>
      </c>
      <c r="R633" s="8">
        <f t="shared" si="108"/>
        <v>1</v>
      </c>
      <c r="S633" s="7" t="s">
        <v>29</v>
      </c>
      <c r="T633" s="8" t="str">
        <f t="shared" si="109"/>
        <v>No</v>
      </c>
      <c r="U633" s="7">
        <f t="shared" si="110"/>
        <v>0</v>
      </c>
      <c r="V633" s="8">
        <f t="shared" si="111"/>
        <v>1</v>
      </c>
      <c r="W633" s="7">
        <f t="shared" si="112"/>
        <v>549</v>
      </c>
    </row>
    <row r="634" spans="2:23" x14ac:dyDescent="0.2">
      <c r="B634" s="8" t="s">
        <v>59</v>
      </c>
      <c r="C634" s="7">
        <v>1980</v>
      </c>
      <c r="D634" s="8" t="s">
        <v>28</v>
      </c>
      <c r="E634" s="7" t="s">
        <v>34</v>
      </c>
      <c r="F634" s="8" t="s">
        <v>35</v>
      </c>
      <c r="G634" s="7" t="s">
        <v>36</v>
      </c>
      <c r="H634" s="8" t="s">
        <v>28</v>
      </c>
      <c r="I634" s="7" t="s">
        <v>28</v>
      </c>
      <c r="J634" s="8" t="s">
        <v>28</v>
      </c>
      <c r="K634" s="7" t="s">
        <v>37</v>
      </c>
      <c r="L634" s="8" t="s">
        <v>42</v>
      </c>
      <c r="M634" s="7" t="s">
        <v>28</v>
      </c>
      <c r="N634" s="8">
        <v>0.29275097640542702</v>
      </c>
      <c r="O634" s="7">
        <v>0</v>
      </c>
      <c r="P634" s="8">
        <f t="shared" si="107"/>
        <v>0</v>
      </c>
      <c r="Q634" s="7">
        <v>2.5</v>
      </c>
      <c r="R634" s="8">
        <f t="shared" si="108"/>
        <v>1</v>
      </c>
      <c r="S634" s="7" t="s">
        <v>29</v>
      </c>
      <c r="T634" s="8" t="str">
        <f t="shared" si="109"/>
        <v>No</v>
      </c>
      <c r="U634" s="7">
        <f t="shared" si="110"/>
        <v>0</v>
      </c>
      <c r="V634" s="8">
        <f t="shared" si="111"/>
        <v>1</v>
      </c>
      <c r="W634" s="7">
        <f t="shared" si="112"/>
        <v>549</v>
      </c>
    </row>
    <row r="635" spans="2:23" x14ac:dyDescent="0.2">
      <c r="B635" s="8" t="s">
        <v>59</v>
      </c>
      <c r="C635" s="7">
        <v>1980</v>
      </c>
      <c r="D635" s="8" t="s">
        <v>28</v>
      </c>
      <c r="E635" s="7" t="s">
        <v>46</v>
      </c>
      <c r="F635" s="8" t="s">
        <v>35</v>
      </c>
      <c r="G635" s="7" t="s">
        <v>36</v>
      </c>
      <c r="H635" s="8" t="s">
        <v>28</v>
      </c>
      <c r="I635" s="7" t="s">
        <v>28</v>
      </c>
      <c r="J635" s="8" t="s">
        <v>28</v>
      </c>
      <c r="K635" s="7" t="s">
        <v>37</v>
      </c>
      <c r="L635" s="8" t="s">
        <v>42</v>
      </c>
      <c r="M635" s="7" t="s">
        <v>28</v>
      </c>
      <c r="N635" s="8">
        <v>0.29076319058930805</v>
      </c>
      <c r="O635" s="7">
        <v>0</v>
      </c>
      <c r="P635" s="8">
        <f t="shared" si="107"/>
        <v>0</v>
      </c>
      <c r="Q635" s="7">
        <v>2.5</v>
      </c>
      <c r="R635" s="8">
        <f t="shared" si="108"/>
        <v>1</v>
      </c>
      <c r="S635" s="7" t="s">
        <v>29</v>
      </c>
      <c r="T635" s="8" t="str">
        <f t="shared" si="109"/>
        <v>No</v>
      </c>
      <c r="U635" s="7">
        <f t="shared" si="110"/>
        <v>0</v>
      </c>
      <c r="V635" s="8">
        <f t="shared" si="111"/>
        <v>1</v>
      </c>
      <c r="W635" s="7">
        <f t="shared" si="112"/>
        <v>549</v>
      </c>
    </row>
    <row r="636" spans="2:23" x14ac:dyDescent="0.2">
      <c r="B636" s="8" t="s">
        <v>59</v>
      </c>
      <c r="C636" s="7">
        <v>1980</v>
      </c>
      <c r="D636" s="8" t="s">
        <v>28</v>
      </c>
      <c r="E636" s="7" t="s">
        <v>43</v>
      </c>
      <c r="F636" s="8" t="s">
        <v>40</v>
      </c>
      <c r="G636" s="7" t="s">
        <v>36</v>
      </c>
      <c r="H636" s="8" t="s">
        <v>28</v>
      </c>
      <c r="I636" s="7" t="s">
        <v>28</v>
      </c>
      <c r="J636" s="8" t="s">
        <v>28</v>
      </c>
      <c r="K636" s="7" t="s">
        <v>37</v>
      </c>
      <c r="L636" s="8" t="s">
        <v>42</v>
      </c>
      <c r="M636" s="7" t="s">
        <v>28</v>
      </c>
      <c r="N636" s="8">
        <v>5.2985476357359533E-3</v>
      </c>
      <c r="O636" s="7">
        <v>0</v>
      </c>
      <c r="P636" s="8">
        <f t="shared" si="107"/>
        <v>0</v>
      </c>
      <c r="Q636" s="7">
        <v>2.5</v>
      </c>
      <c r="R636" s="8">
        <f t="shared" si="108"/>
        <v>1</v>
      </c>
      <c r="S636" s="7" t="s">
        <v>29</v>
      </c>
      <c r="T636" s="8" t="str">
        <f t="shared" si="109"/>
        <v>No</v>
      </c>
      <c r="U636" s="7">
        <f t="shared" si="110"/>
        <v>0</v>
      </c>
      <c r="V636" s="8">
        <f t="shared" si="111"/>
        <v>1</v>
      </c>
      <c r="W636" s="7">
        <f t="shared" si="112"/>
        <v>549</v>
      </c>
    </row>
    <row r="637" spans="2:23" x14ac:dyDescent="0.2">
      <c r="B637" s="8" t="s">
        <v>59</v>
      </c>
      <c r="C637" s="7">
        <v>1980</v>
      </c>
      <c r="D637" s="8" t="s">
        <v>28</v>
      </c>
      <c r="E637" s="7" t="s">
        <v>43</v>
      </c>
      <c r="F637" s="8" t="s">
        <v>35</v>
      </c>
      <c r="G637" s="7" t="s">
        <v>36</v>
      </c>
      <c r="H637" s="8" t="s">
        <v>28</v>
      </c>
      <c r="I637" s="7" t="s">
        <v>28</v>
      </c>
      <c r="J637" s="8" t="s">
        <v>28</v>
      </c>
      <c r="K637" s="7" t="s">
        <v>37</v>
      </c>
      <c r="L637" s="8" t="s">
        <v>42</v>
      </c>
      <c r="M637" s="7" t="s">
        <v>28</v>
      </c>
      <c r="N637" s="8">
        <v>5.3935640269128976E-2</v>
      </c>
      <c r="O637" s="7">
        <v>0</v>
      </c>
      <c r="P637" s="8">
        <f t="shared" si="107"/>
        <v>0</v>
      </c>
      <c r="Q637" s="7">
        <v>2.5</v>
      </c>
      <c r="R637" s="8">
        <f t="shared" si="108"/>
        <v>1</v>
      </c>
      <c r="S637" s="7" t="s">
        <v>29</v>
      </c>
      <c r="T637" s="8" t="str">
        <f t="shared" si="109"/>
        <v>No</v>
      </c>
      <c r="U637" s="7">
        <f t="shared" si="110"/>
        <v>0</v>
      </c>
      <c r="V637" s="8">
        <f t="shared" si="111"/>
        <v>1</v>
      </c>
      <c r="W637" s="7">
        <f t="shared" si="112"/>
        <v>549</v>
      </c>
    </row>
    <row r="638" spans="2:23" x14ac:dyDescent="0.2">
      <c r="B638" s="8" t="s">
        <v>59</v>
      </c>
      <c r="C638" s="7">
        <v>1990</v>
      </c>
      <c r="D638" s="8" t="s">
        <v>28</v>
      </c>
      <c r="E638" s="7" t="s">
        <v>39</v>
      </c>
      <c r="F638" s="8" t="s">
        <v>40</v>
      </c>
      <c r="G638" s="7" t="s">
        <v>36</v>
      </c>
      <c r="H638" s="8" t="s">
        <v>28</v>
      </c>
      <c r="I638" s="7" t="s">
        <v>28</v>
      </c>
      <c r="J638" s="8" t="s">
        <v>28</v>
      </c>
      <c r="K638" s="7" t="s">
        <v>37</v>
      </c>
      <c r="L638" s="8" t="s">
        <v>42</v>
      </c>
      <c r="M638" s="7" t="s">
        <v>28</v>
      </c>
      <c r="N638" s="8">
        <v>1.8655673111314691E-2</v>
      </c>
      <c r="O638" s="7">
        <v>0</v>
      </c>
      <c r="P638" s="8">
        <f t="shared" si="107"/>
        <v>0</v>
      </c>
      <c r="Q638" s="7">
        <v>2.5</v>
      </c>
      <c r="R638" s="8">
        <f t="shared" si="108"/>
        <v>1</v>
      </c>
      <c r="S638" s="7" t="s">
        <v>29</v>
      </c>
      <c r="T638" s="8" t="str">
        <f t="shared" si="109"/>
        <v>No</v>
      </c>
      <c r="U638" s="7">
        <f t="shared" si="110"/>
        <v>0</v>
      </c>
      <c r="V638" s="8">
        <f t="shared" si="111"/>
        <v>1</v>
      </c>
      <c r="W638" s="7">
        <f t="shared" si="112"/>
        <v>549</v>
      </c>
    </row>
    <row r="639" spans="2:23" x14ac:dyDescent="0.2">
      <c r="B639" s="8" t="s">
        <v>59</v>
      </c>
      <c r="C639" s="7">
        <v>1990</v>
      </c>
      <c r="D639" s="8" t="s">
        <v>28</v>
      </c>
      <c r="E639" s="7" t="s">
        <v>39</v>
      </c>
      <c r="F639" s="8" t="s">
        <v>35</v>
      </c>
      <c r="G639" s="7" t="s">
        <v>36</v>
      </c>
      <c r="H639" s="8" t="s">
        <v>28</v>
      </c>
      <c r="I639" s="7" t="s">
        <v>28</v>
      </c>
      <c r="J639" s="8" t="s">
        <v>28</v>
      </c>
      <c r="K639" s="7" t="s">
        <v>37</v>
      </c>
      <c r="L639" s="8" t="s">
        <v>42</v>
      </c>
      <c r="M639" s="7" t="s">
        <v>28</v>
      </c>
      <c r="N639" s="8">
        <v>0.11602320465996624</v>
      </c>
      <c r="O639" s="7">
        <v>0</v>
      </c>
      <c r="P639" s="8">
        <f t="shared" si="107"/>
        <v>0</v>
      </c>
      <c r="Q639" s="7">
        <v>2.5</v>
      </c>
      <c r="R639" s="8">
        <f t="shared" si="108"/>
        <v>1</v>
      </c>
      <c r="S639" s="7" t="s">
        <v>29</v>
      </c>
      <c r="T639" s="8" t="str">
        <f t="shared" si="109"/>
        <v>No</v>
      </c>
      <c r="U639" s="7">
        <f t="shared" si="110"/>
        <v>0</v>
      </c>
      <c r="V639" s="8">
        <f t="shared" si="111"/>
        <v>1</v>
      </c>
      <c r="W639" s="7">
        <f t="shared" si="112"/>
        <v>549</v>
      </c>
    </row>
    <row r="640" spans="2:23" x14ac:dyDescent="0.2">
      <c r="B640" s="8" t="s">
        <v>59</v>
      </c>
      <c r="C640" s="7">
        <v>1990</v>
      </c>
      <c r="D640" s="8" t="s">
        <v>28</v>
      </c>
      <c r="E640" s="7" t="s">
        <v>34</v>
      </c>
      <c r="F640" s="8" t="s">
        <v>40</v>
      </c>
      <c r="G640" s="7" t="s">
        <v>36</v>
      </c>
      <c r="H640" s="8" t="s">
        <v>28</v>
      </c>
      <c r="I640" s="7" t="s">
        <v>28</v>
      </c>
      <c r="J640" s="8" t="s">
        <v>28</v>
      </c>
      <c r="K640" s="7" t="s">
        <v>37</v>
      </c>
      <c r="L640" s="8" t="s">
        <v>42</v>
      </c>
      <c r="M640" s="7" t="s">
        <v>28</v>
      </c>
      <c r="N640" s="8">
        <v>7.8242066307023031E-2</v>
      </c>
      <c r="O640" s="7">
        <v>0</v>
      </c>
      <c r="P640" s="8">
        <f t="shared" si="107"/>
        <v>0</v>
      </c>
      <c r="Q640" s="7">
        <v>2.5</v>
      </c>
      <c r="R640" s="8">
        <f t="shared" si="108"/>
        <v>1</v>
      </c>
      <c r="S640" s="7" t="s">
        <v>29</v>
      </c>
      <c r="T640" s="8" t="str">
        <f t="shared" si="109"/>
        <v>No</v>
      </c>
      <c r="U640" s="7">
        <f t="shared" si="110"/>
        <v>0</v>
      </c>
      <c r="V640" s="8">
        <f t="shared" si="111"/>
        <v>1</v>
      </c>
      <c r="W640" s="7">
        <f t="shared" si="112"/>
        <v>549</v>
      </c>
    </row>
    <row r="641" spans="2:23" x14ac:dyDescent="0.2">
      <c r="B641" s="8" t="s">
        <v>59</v>
      </c>
      <c r="C641" s="7">
        <v>1990</v>
      </c>
      <c r="D641" s="8" t="s">
        <v>28</v>
      </c>
      <c r="E641" s="7" t="s">
        <v>34</v>
      </c>
      <c r="F641" s="8" t="s">
        <v>35</v>
      </c>
      <c r="G641" s="7" t="s">
        <v>36</v>
      </c>
      <c r="H641" s="8" t="s">
        <v>28</v>
      </c>
      <c r="I641" s="7" t="s">
        <v>28</v>
      </c>
      <c r="J641" s="8" t="s">
        <v>28</v>
      </c>
      <c r="K641" s="7" t="s">
        <v>37</v>
      </c>
      <c r="L641" s="8" t="s">
        <v>42</v>
      </c>
      <c r="M641" s="7" t="s">
        <v>28</v>
      </c>
      <c r="N641" s="8">
        <v>0.20360785102595108</v>
      </c>
      <c r="O641" s="7">
        <v>0</v>
      </c>
      <c r="P641" s="8">
        <f t="shared" si="107"/>
        <v>0</v>
      </c>
      <c r="Q641" s="7">
        <v>2.5</v>
      </c>
      <c r="R641" s="8">
        <f t="shared" si="108"/>
        <v>1</v>
      </c>
      <c r="S641" s="7" t="s">
        <v>29</v>
      </c>
      <c r="T641" s="8" t="str">
        <f t="shared" si="109"/>
        <v>No</v>
      </c>
      <c r="U641" s="7">
        <f t="shared" si="110"/>
        <v>0</v>
      </c>
      <c r="V641" s="8">
        <f t="shared" si="111"/>
        <v>1</v>
      </c>
      <c r="W641" s="7">
        <f t="shared" si="112"/>
        <v>549</v>
      </c>
    </row>
    <row r="642" spans="2:23" x14ac:dyDescent="0.2">
      <c r="B642" s="8" t="s">
        <v>59</v>
      </c>
      <c r="C642" s="7">
        <v>1990</v>
      </c>
      <c r="D642" s="8" t="s">
        <v>28</v>
      </c>
      <c r="E642" s="7" t="s">
        <v>46</v>
      </c>
      <c r="F642" s="8" t="s">
        <v>35</v>
      </c>
      <c r="G642" s="7" t="s">
        <v>36</v>
      </c>
      <c r="H642" s="8" t="s">
        <v>28</v>
      </c>
      <c r="I642" s="7" t="s">
        <v>28</v>
      </c>
      <c r="J642" s="8" t="s">
        <v>28</v>
      </c>
      <c r="K642" s="7" t="s">
        <v>37</v>
      </c>
      <c r="L642" s="8" t="s">
        <v>42</v>
      </c>
      <c r="M642" s="7" t="s">
        <v>28</v>
      </c>
      <c r="N642" s="8">
        <v>1.3249121329332427E-2</v>
      </c>
      <c r="O642" s="7">
        <v>0</v>
      </c>
      <c r="P642" s="8">
        <f t="shared" si="107"/>
        <v>0</v>
      </c>
      <c r="Q642" s="7">
        <v>2.5</v>
      </c>
      <c r="R642" s="8">
        <f t="shared" si="108"/>
        <v>1</v>
      </c>
      <c r="S642" s="7" t="s">
        <v>29</v>
      </c>
      <c r="T642" s="8" t="str">
        <f t="shared" si="109"/>
        <v>No</v>
      </c>
      <c r="U642" s="7">
        <f t="shared" si="110"/>
        <v>0</v>
      </c>
      <c r="V642" s="8">
        <f t="shared" si="111"/>
        <v>1</v>
      </c>
      <c r="W642" s="7">
        <f t="shared" si="112"/>
        <v>549</v>
      </c>
    </row>
    <row r="643" spans="2:23" x14ac:dyDescent="0.2">
      <c r="B643" s="8" t="s">
        <v>59</v>
      </c>
      <c r="C643" s="7">
        <v>1990</v>
      </c>
      <c r="D643" s="8" t="s">
        <v>28</v>
      </c>
      <c r="E643" s="7" t="s">
        <v>43</v>
      </c>
      <c r="F643" s="8" t="s">
        <v>35</v>
      </c>
      <c r="G643" s="7" t="s">
        <v>36</v>
      </c>
      <c r="H643" s="8" t="s">
        <v>28</v>
      </c>
      <c r="I643" s="7" t="s">
        <v>28</v>
      </c>
      <c r="J643" s="8" t="s">
        <v>28</v>
      </c>
      <c r="K643" s="7" t="s">
        <v>37</v>
      </c>
      <c r="L643" s="8" t="s">
        <v>42</v>
      </c>
      <c r="M643" s="7" t="s">
        <v>28</v>
      </c>
      <c r="N643" s="8">
        <v>9.7174718949857852E-2</v>
      </c>
      <c r="O643" s="7">
        <v>0</v>
      </c>
      <c r="P643" s="8">
        <f t="shared" si="107"/>
        <v>0</v>
      </c>
      <c r="Q643" s="7">
        <v>2.5</v>
      </c>
      <c r="R643" s="8">
        <f t="shared" si="108"/>
        <v>1</v>
      </c>
      <c r="S643" s="7" t="s">
        <v>29</v>
      </c>
      <c r="T643" s="8" t="str">
        <f t="shared" si="109"/>
        <v>No</v>
      </c>
      <c r="U643" s="7">
        <f t="shared" si="110"/>
        <v>0</v>
      </c>
      <c r="V643" s="8">
        <f t="shared" si="111"/>
        <v>1</v>
      </c>
      <c r="W643" s="7">
        <f t="shared" si="112"/>
        <v>549</v>
      </c>
    </row>
    <row r="644" spans="2:23" x14ac:dyDescent="0.2">
      <c r="B644" s="8" t="s">
        <v>59</v>
      </c>
      <c r="C644" s="7">
        <v>2000</v>
      </c>
      <c r="D644" s="8" t="s">
        <v>28</v>
      </c>
      <c r="E644" s="7" t="s">
        <v>39</v>
      </c>
      <c r="F644" s="8" t="s">
        <v>40</v>
      </c>
      <c r="G644" s="7" t="s">
        <v>36</v>
      </c>
      <c r="H644" s="8" t="s">
        <v>28</v>
      </c>
      <c r="I644" s="7" t="s">
        <v>28</v>
      </c>
      <c r="J644" s="8" t="s">
        <v>28</v>
      </c>
      <c r="K644" s="7" t="s">
        <v>37</v>
      </c>
      <c r="L644" s="8" t="s">
        <v>42</v>
      </c>
      <c r="M644" s="7" t="s">
        <v>28</v>
      </c>
      <c r="N644" s="8">
        <v>2.286192477948254E-2</v>
      </c>
      <c r="O644" s="7">
        <v>0</v>
      </c>
      <c r="P644" s="8">
        <f t="shared" si="107"/>
        <v>0</v>
      </c>
      <c r="Q644" s="7">
        <v>2.5</v>
      </c>
      <c r="R644" s="8">
        <f t="shared" si="108"/>
        <v>1</v>
      </c>
      <c r="S644" s="7" t="s">
        <v>29</v>
      </c>
      <c r="T644" s="8" t="str">
        <f t="shared" si="109"/>
        <v>No</v>
      </c>
      <c r="U644" s="7">
        <f t="shared" si="110"/>
        <v>0</v>
      </c>
      <c r="V644" s="8">
        <f t="shared" si="111"/>
        <v>1</v>
      </c>
      <c r="W644" s="7">
        <f t="shared" si="112"/>
        <v>549</v>
      </c>
    </row>
    <row r="645" spans="2:23" x14ac:dyDescent="0.2">
      <c r="B645" s="8" t="s">
        <v>59</v>
      </c>
      <c r="C645" s="7">
        <v>2000</v>
      </c>
      <c r="D645" s="8" t="s">
        <v>28</v>
      </c>
      <c r="E645" s="7" t="s">
        <v>39</v>
      </c>
      <c r="F645" s="8" t="s">
        <v>35</v>
      </c>
      <c r="G645" s="7" t="s">
        <v>36</v>
      </c>
      <c r="H645" s="8" t="s">
        <v>28</v>
      </c>
      <c r="I645" s="7" t="s">
        <v>28</v>
      </c>
      <c r="J645" s="8" t="s">
        <v>28</v>
      </c>
      <c r="K645" s="7" t="s">
        <v>37</v>
      </c>
      <c r="L645" s="8" t="s">
        <v>42</v>
      </c>
      <c r="M645" s="7" t="s">
        <v>28</v>
      </c>
      <c r="N645" s="8">
        <v>7.4641540368912962E-2</v>
      </c>
      <c r="O645" s="7">
        <v>0</v>
      </c>
      <c r="P645" s="8">
        <f t="shared" ref="P645:P708" si="113">O645/3</f>
        <v>0</v>
      </c>
      <c r="Q645" s="7">
        <v>2.5</v>
      </c>
      <c r="R645" s="8">
        <f t="shared" ref="R645:R708" si="114">1-(P645/Q645)</f>
        <v>1</v>
      </c>
      <c r="S645" s="7" t="s">
        <v>29</v>
      </c>
      <c r="T645" s="8" t="str">
        <f t="shared" ref="T645:T708" si="115">IF(AND(R645&lt;0.5,R645&gt;-0.5),"Yes","No")</f>
        <v>No</v>
      </c>
      <c r="U645" s="7">
        <f t="shared" ref="U645:U708" si="116">IF(ISERR(P645/(N645/1000)),0,P645/(N645/1000))</f>
        <v>0</v>
      </c>
      <c r="V645" s="8">
        <f t="shared" ref="V645:V708" si="117">IF(U645&lt;=12,1,IF(U645&lt;25,2,IF(U645&lt;50,3,IF(U645&lt;100,4,5))))</f>
        <v>1</v>
      </c>
      <c r="W645" s="7">
        <f t="shared" ref="W645:W708" si="118">RANK(U645,U$5:U$10000)</f>
        <v>549</v>
      </c>
    </row>
    <row r="646" spans="2:23" x14ac:dyDescent="0.2">
      <c r="B646" s="8" t="s">
        <v>59</v>
      </c>
      <c r="C646" s="7">
        <v>2000</v>
      </c>
      <c r="D646" s="8" t="s">
        <v>28</v>
      </c>
      <c r="E646" s="7" t="s">
        <v>34</v>
      </c>
      <c r="F646" s="8" t="s">
        <v>40</v>
      </c>
      <c r="G646" s="7" t="s">
        <v>36</v>
      </c>
      <c r="H646" s="8" t="s">
        <v>28</v>
      </c>
      <c r="I646" s="7" t="s">
        <v>28</v>
      </c>
      <c r="J646" s="8" t="s">
        <v>28</v>
      </c>
      <c r="K646" s="7" t="s">
        <v>37</v>
      </c>
      <c r="L646" s="8" t="s">
        <v>42</v>
      </c>
      <c r="M646" s="7" t="s">
        <v>28</v>
      </c>
      <c r="N646" s="8">
        <v>1.9870996425216322E-2</v>
      </c>
      <c r="O646" s="7">
        <v>0</v>
      </c>
      <c r="P646" s="8">
        <f t="shared" si="113"/>
        <v>0</v>
      </c>
      <c r="Q646" s="7">
        <v>2.5</v>
      </c>
      <c r="R646" s="8">
        <f t="shared" si="114"/>
        <v>1</v>
      </c>
      <c r="S646" s="7" t="s">
        <v>29</v>
      </c>
      <c r="T646" s="8" t="str">
        <f t="shared" si="115"/>
        <v>No</v>
      </c>
      <c r="U646" s="7">
        <f t="shared" si="116"/>
        <v>0</v>
      </c>
      <c r="V646" s="8">
        <f t="shared" si="117"/>
        <v>1</v>
      </c>
      <c r="W646" s="7">
        <f t="shared" si="118"/>
        <v>549</v>
      </c>
    </row>
    <row r="647" spans="2:23" x14ac:dyDescent="0.2">
      <c r="B647" s="8" t="s">
        <v>59</v>
      </c>
      <c r="C647" s="7">
        <v>2000</v>
      </c>
      <c r="D647" s="8" t="s">
        <v>28</v>
      </c>
      <c r="E647" s="7" t="s">
        <v>34</v>
      </c>
      <c r="F647" s="8" t="s">
        <v>35</v>
      </c>
      <c r="G647" s="7" t="s">
        <v>36</v>
      </c>
      <c r="H647" s="8" t="s">
        <v>28</v>
      </c>
      <c r="I647" s="7" t="s">
        <v>28</v>
      </c>
      <c r="J647" s="8" t="s">
        <v>28</v>
      </c>
      <c r="K647" s="7" t="s">
        <v>37</v>
      </c>
      <c r="L647" s="8" t="s">
        <v>42</v>
      </c>
      <c r="M647" s="7" t="s">
        <v>28</v>
      </c>
      <c r="N647" s="8">
        <v>0.44047468005859575</v>
      </c>
      <c r="O647" s="7">
        <v>0</v>
      </c>
      <c r="P647" s="8">
        <f t="shared" si="113"/>
        <v>0</v>
      </c>
      <c r="Q647" s="7">
        <v>2.5</v>
      </c>
      <c r="R647" s="8">
        <f t="shared" si="114"/>
        <v>1</v>
      </c>
      <c r="S647" s="7" t="s">
        <v>29</v>
      </c>
      <c r="T647" s="8" t="str">
        <f t="shared" si="115"/>
        <v>No</v>
      </c>
      <c r="U647" s="7">
        <f t="shared" si="116"/>
        <v>0</v>
      </c>
      <c r="V647" s="8">
        <f t="shared" si="117"/>
        <v>1</v>
      </c>
      <c r="W647" s="7">
        <f t="shared" si="118"/>
        <v>549</v>
      </c>
    </row>
    <row r="648" spans="2:23" x14ac:dyDescent="0.2">
      <c r="B648" s="8" t="s">
        <v>59</v>
      </c>
      <c r="C648" s="7">
        <v>2010</v>
      </c>
      <c r="D648" s="8" t="s">
        <v>28</v>
      </c>
      <c r="E648" s="7" t="s">
        <v>39</v>
      </c>
      <c r="F648" s="8" t="s">
        <v>40</v>
      </c>
      <c r="G648" s="7" t="s">
        <v>36</v>
      </c>
      <c r="H648" s="8" t="s">
        <v>28</v>
      </c>
      <c r="I648" s="7" t="s">
        <v>28</v>
      </c>
      <c r="J648" s="8" t="s">
        <v>28</v>
      </c>
      <c r="K648" s="7" t="s">
        <v>37</v>
      </c>
      <c r="L648" s="8" t="s">
        <v>42</v>
      </c>
      <c r="M648" s="7" t="s">
        <v>28</v>
      </c>
      <c r="N648" s="8">
        <v>5.7099083190037737E-2</v>
      </c>
      <c r="O648" s="7">
        <v>0</v>
      </c>
      <c r="P648" s="8">
        <f t="shared" si="113"/>
        <v>0</v>
      </c>
      <c r="Q648" s="7">
        <v>2.5</v>
      </c>
      <c r="R648" s="8">
        <f t="shared" si="114"/>
        <v>1</v>
      </c>
      <c r="S648" s="7" t="s">
        <v>29</v>
      </c>
      <c r="T648" s="8" t="str">
        <f t="shared" si="115"/>
        <v>No</v>
      </c>
      <c r="U648" s="7">
        <f t="shared" si="116"/>
        <v>0</v>
      </c>
      <c r="V648" s="8">
        <f t="shared" si="117"/>
        <v>1</v>
      </c>
      <c r="W648" s="7">
        <f t="shared" si="118"/>
        <v>549</v>
      </c>
    </row>
    <row r="649" spans="2:23" x14ac:dyDescent="0.2">
      <c r="B649" s="8" t="s">
        <v>59</v>
      </c>
      <c r="C649" s="7">
        <v>2010</v>
      </c>
      <c r="D649" s="8" t="s">
        <v>28</v>
      </c>
      <c r="E649" s="7" t="s">
        <v>39</v>
      </c>
      <c r="F649" s="8" t="s">
        <v>35</v>
      </c>
      <c r="G649" s="7" t="s">
        <v>36</v>
      </c>
      <c r="H649" s="8" t="s">
        <v>28</v>
      </c>
      <c r="I649" s="7" t="s">
        <v>28</v>
      </c>
      <c r="J649" s="8" t="s">
        <v>28</v>
      </c>
      <c r="K649" s="7" t="s">
        <v>37</v>
      </c>
      <c r="L649" s="8" t="s">
        <v>42</v>
      </c>
      <c r="M649" s="7" t="s">
        <v>28</v>
      </c>
      <c r="N649" s="8">
        <v>2.8549389700689392E-3</v>
      </c>
      <c r="O649" s="7">
        <v>0</v>
      </c>
      <c r="P649" s="8">
        <f t="shared" si="113"/>
        <v>0</v>
      </c>
      <c r="Q649" s="7">
        <v>2.5</v>
      </c>
      <c r="R649" s="8">
        <f t="shared" si="114"/>
        <v>1</v>
      </c>
      <c r="S649" s="7" t="s">
        <v>29</v>
      </c>
      <c r="T649" s="8" t="str">
        <f t="shared" si="115"/>
        <v>No</v>
      </c>
      <c r="U649" s="7">
        <f t="shared" si="116"/>
        <v>0</v>
      </c>
      <c r="V649" s="8">
        <f t="shared" si="117"/>
        <v>1</v>
      </c>
      <c r="W649" s="7">
        <f t="shared" si="118"/>
        <v>549</v>
      </c>
    </row>
    <row r="650" spans="2:23" x14ac:dyDescent="0.2">
      <c r="B650" s="8" t="s">
        <v>59</v>
      </c>
      <c r="C650" s="7">
        <v>2010</v>
      </c>
      <c r="D650" s="8" t="s">
        <v>28</v>
      </c>
      <c r="E650" s="7" t="s">
        <v>34</v>
      </c>
      <c r="F650" s="8" t="s">
        <v>40</v>
      </c>
      <c r="G650" s="7" t="s">
        <v>36</v>
      </c>
      <c r="H650" s="8" t="s">
        <v>28</v>
      </c>
      <c r="I650" s="7" t="s">
        <v>28</v>
      </c>
      <c r="J650" s="8" t="s">
        <v>28</v>
      </c>
      <c r="K650" s="7" t="s">
        <v>37</v>
      </c>
      <c r="L650" s="8" t="s">
        <v>42</v>
      </c>
      <c r="M650" s="7" t="s">
        <v>28</v>
      </c>
      <c r="N650" s="8">
        <v>2.0288599945034558E-2</v>
      </c>
      <c r="O650" s="7">
        <v>0</v>
      </c>
      <c r="P650" s="8">
        <f t="shared" si="113"/>
        <v>0</v>
      </c>
      <c r="Q650" s="7">
        <v>2.5</v>
      </c>
      <c r="R650" s="8">
        <f t="shared" si="114"/>
        <v>1</v>
      </c>
      <c r="S650" s="7" t="s">
        <v>29</v>
      </c>
      <c r="T650" s="8" t="str">
        <f t="shared" si="115"/>
        <v>No</v>
      </c>
      <c r="U650" s="7">
        <f t="shared" si="116"/>
        <v>0</v>
      </c>
      <c r="V650" s="8">
        <f t="shared" si="117"/>
        <v>1</v>
      </c>
      <c r="W650" s="7">
        <f t="shared" si="118"/>
        <v>549</v>
      </c>
    </row>
    <row r="651" spans="2:23" x14ac:dyDescent="0.2">
      <c r="B651" s="8" t="s">
        <v>59</v>
      </c>
      <c r="C651" s="7">
        <v>2010</v>
      </c>
      <c r="D651" s="8" t="s">
        <v>28</v>
      </c>
      <c r="E651" s="7" t="s">
        <v>34</v>
      </c>
      <c r="F651" s="8" t="s">
        <v>35</v>
      </c>
      <c r="G651" s="7" t="s">
        <v>36</v>
      </c>
      <c r="H651" s="8" t="s">
        <v>28</v>
      </c>
      <c r="I651" s="7" t="s">
        <v>28</v>
      </c>
      <c r="J651" s="8" t="s">
        <v>28</v>
      </c>
      <c r="K651" s="7" t="s">
        <v>37</v>
      </c>
      <c r="L651" s="8" t="s">
        <v>42</v>
      </c>
      <c r="M651" s="7" t="s">
        <v>28</v>
      </c>
      <c r="N651" s="8">
        <v>1.3951320962066105E-2</v>
      </c>
      <c r="O651" s="7">
        <v>0</v>
      </c>
      <c r="P651" s="8">
        <f t="shared" si="113"/>
        <v>0</v>
      </c>
      <c r="Q651" s="7">
        <v>2.5</v>
      </c>
      <c r="R651" s="8">
        <f t="shared" si="114"/>
        <v>1</v>
      </c>
      <c r="S651" s="7" t="s">
        <v>29</v>
      </c>
      <c r="T651" s="8" t="str">
        <f t="shared" si="115"/>
        <v>No</v>
      </c>
      <c r="U651" s="7">
        <f t="shared" si="116"/>
        <v>0</v>
      </c>
      <c r="V651" s="8">
        <f t="shared" si="117"/>
        <v>1</v>
      </c>
      <c r="W651" s="7">
        <f t="shared" si="118"/>
        <v>549</v>
      </c>
    </row>
    <row r="652" spans="2:23" x14ac:dyDescent="0.2">
      <c r="B652" s="8" t="s">
        <v>59</v>
      </c>
      <c r="C652" s="7">
        <v>2010</v>
      </c>
      <c r="D652" s="8" t="s">
        <v>28</v>
      </c>
      <c r="E652" s="7" t="s">
        <v>46</v>
      </c>
      <c r="F652" s="8" t="s">
        <v>35</v>
      </c>
      <c r="G652" s="7" t="s">
        <v>36</v>
      </c>
      <c r="H652" s="8" t="s">
        <v>28</v>
      </c>
      <c r="I652" s="7" t="s">
        <v>28</v>
      </c>
      <c r="J652" s="8" t="s">
        <v>28</v>
      </c>
      <c r="K652" s="7" t="s">
        <v>37</v>
      </c>
      <c r="L652" s="8" t="s">
        <v>42</v>
      </c>
      <c r="M652" s="7" t="s">
        <v>28</v>
      </c>
      <c r="N652" s="8">
        <v>1.9403323845295868E-2</v>
      </c>
      <c r="O652" s="7">
        <v>0</v>
      </c>
      <c r="P652" s="8">
        <f t="shared" si="113"/>
        <v>0</v>
      </c>
      <c r="Q652" s="7">
        <v>2.5</v>
      </c>
      <c r="R652" s="8">
        <f t="shared" si="114"/>
        <v>1</v>
      </c>
      <c r="S652" s="7" t="s">
        <v>29</v>
      </c>
      <c r="T652" s="8" t="str">
        <f t="shared" si="115"/>
        <v>No</v>
      </c>
      <c r="U652" s="7">
        <f t="shared" si="116"/>
        <v>0</v>
      </c>
      <c r="V652" s="8">
        <f t="shared" si="117"/>
        <v>1</v>
      </c>
      <c r="W652" s="7">
        <f t="shared" si="118"/>
        <v>549</v>
      </c>
    </row>
    <row r="653" spans="2:23" x14ac:dyDescent="0.2">
      <c r="B653" s="8" t="s">
        <v>59</v>
      </c>
      <c r="C653" s="7">
        <v>2010</v>
      </c>
      <c r="D653" s="8" t="s">
        <v>28</v>
      </c>
      <c r="E653" s="7" t="s">
        <v>43</v>
      </c>
      <c r="F653" s="8" t="s">
        <v>35</v>
      </c>
      <c r="G653" s="7" t="s">
        <v>36</v>
      </c>
      <c r="H653" s="8" t="s">
        <v>28</v>
      </c>
      <c r="I653" s="7" t="s">
        <v>28</v>
      </c>
      <c r="J653" s="8" t="s">
        <v>28</v>
      </c>
      <c r="K653" s="7" t="s">
        <v>37</v>
      </c>
      <c r="L653" s="8" t="s">
        <v>42</v>
      </c>
      <c r="M653" s="7" t="s">
        <v>28</v>
      </c>
      <c r="N653" s="8">
        <v>6.4905696036985872E-2</v>
      </c>
      <c r="O653" s="7">
        <v>0</v>
      </c>
      <c r="P653" s="8">
        <f t="shared" si="113"/>
        <v>0</v>
      </c>
      <c r="Q653" s="7">
        <v>2.5</v>
      </c>
      <c r="R653" s="8">
        <f t="shared" si="114"/>
        <v>1</v>
      </c>
      <c r="S653" s="7" t="s">
        <v>29</v>
      </c>
      <c r="T653" s="8" t="str">
        <f t="shared" si="115"/>
        <v>No</v>
      </c>
      <c r="U653" s="7">
        <f t="shared" si="116"/>
        <v>0</v>
      </c>
      <c r="V653" s="8">
        <f t="shared" si="117"/>
        <v>1</v>
      </c>
      <c r="W653" s="7">
        <f t="shared" si="118"/>
        <v>549</v>
      </c>
    </row>
    <row r="654" spans="2:23" x14ac:dyDescent="0.2">
      <c r="B654" s="8" t="s">
        <v>59</v>
      </c>
      <c r="C654" s="7">
        <v>2020</v>
      </c>
      <c r="D654" s="8" t="s">
        <v>28</v>
      </c>
      <c r="E654" s="7" t="s">
        <v>39</v>
      </c>
      <c r="F654" s="8" t="s">
        <v>40</v>
      </c>
      <c r="G654" s="7" t="s">
        <v>36</v>
      </c>
      <c r="H654" s="8" t="s">
        <v>28</v>
      </c>
      <c r="I654" s="7" t="s">
        <v>28</v>
      </c>
      <c r="J654" s="8" t="s">
        <v>28</v>
      </c>
      <c r="K654" s="7" t="s">
        <v>37</v>
      </c>
      <c r="L654" s="8" t="s">
        <v>42</v>
      </c>
      <c r="M654" s="7" t="s">
        <v>28</v>
      </c>
      <c r="N654" s="8">
        <v>0.11718026970827215</v>
      </c>
      <c r="O654" s="7">
        <v>0</v>
      </c>
      <c r="P654" s="8">
        <f t="shared" si="113"/>
        <v>0</v>
      </c>
      <c r="Q654" s="7">
        <v>2.5</v>
      </c>
      <c r="R654" s="8">
        <f t="shared" si="114"/>
        <v>1</v>
      </c>
      <c r="S654" s="7" t="s">
        <v>29</v>
      </c>
      <c r="T654" s="8" t="str">
        <f t="shared" si="115"/>
        <v>No</v>
      </c>
      <c r="U654" s="7">
        <f t="shared" si="116"/>
        <v>0</v>
      </c>
      <c r="V654" s="8">
        <f t="shared" si="117"/>
        <v>1</v>
      </c>
      <c r="W654" s="7">
        <f t="shared" si="118"/>
        <v>549</v>
      </c>
    </row>
    <row r="655" spans="2:23" x14ac:dyDescent="0.2">
      <c r="B655" s="8" t="s">
        <v>59</v>
      </c>
      <c r="C655" s="7">
        <v>2020</v>
      </c>
      <c r="D655" s="8" t="s">
        <v>28</v>
      </c>
      <c r="E655" s="7" t="s">
        <v>39</v>
      </c>
      <c r="F655" s="8" t="s">
        <v>35</v>
      </c>
      <c r="G655" s="7" t="s">
        <v>36</v>
      </c>
      <c r="H655" s="8" t="s">
        <v>28</v>
      </c>
      <c r="I655" s="7" t="s">
        <v>28</v>
      </c>
      <c r="J655" s="8" t="s">
        <v>28</v>
      </c>
      <c r="K655" s="7" t="s">
        <v>37</v>
      </c>
      <c r="L655" s="8" t="s">
        <v>42</v>
      </c>
      <c r="M655" s="7" t="s">
        <v>28</v>
      </c>
      <c r="N655" s="8">
        <v>1.745578994677903E-2</v>
      </c>
      <c r="O655" s="7">
        <v>0</v>
      </c>
      <c r="P655" s="8">
        <f t="shared" si="113"/>
        <v>0</v>
      </c>
      <c r="Q655" s="7">
        <v>2.5</v>
      </c>
      <c r="R655" s="8">
        <f t="shared" si="114"/>
        <v>1</v>
      </c>
      <c r="S655" s="7" t="s">
        <v>29</v>
      </c>
      <c r="T655" s="8" t="str">
        <f t="shared" si="115"/>
        <v>No</v>
      </c>
      <c r="U655" s="7">
        <f t="shared" si="116"/>
        <v>0</v>
      </c>
      <c r="V655" s="8">
        <f t="shared" si="117"/>
        <v>1</v>
      </c>
      <c r="W655" s="7">
        <f t="shared" si="118"/>
        <v>549</v>
      </c>
    </row>
    <row r="656" spans="2:23" x14ac:dyDescent="0.2">
      <c r="B656" s="8" t="s">
        <v>59</v>
      </c>
      <c r="C656" s="7">
        <v>2020</v>
      </c>
      <c r="D656" s="8" t="s">
        <v>28</v>
      </c>
      <c r="E656" s="7" t="s">
        <v>34</v>
      </c>
      <c r="F656" s="8" t="s">
        <v>40</v>
      </c>
      <c r="G656" s="7" t="s">
        <v>36</v>
      </c>
      <c r="H656" s="8" t="s">
        <v>28</v>
      </c>
      <c r="I656" s="7" t="s">
        <v>28</v>
      </c>
      <c r="J656" s="8" t="s">
        <v>28</v>
      </c>
      <c r="K656" s="7" t="s">
        <v>37</v>
      </c>
      <c r="L656" s="8" t="s">
        <v>42</v>
      </c>
      <c r="M656" s="7" t="s">
        <v>28</v>
      </c>
      <c r="N656" s="8">
        <v>0.10985242866141709</v>
      </c>
      <c r="O656" s="7">
        <v>0</v>
      </c>
      <c r="P656" s="8">
        <f t="shared" si="113"/>
        <v>0</v>
      </c>
      <c r="Q656" s="7">
        <v>2.5</v>
      </c>
      <c r="R656" s="8">
        <f t="shared" si="114"/>
        <v>1</v>
      </c>
      <c r="S656" s="7" t="s">
        <v>29</v>
      </c>
      <c r="T656" s="8" t="str">
        <f t="shared" si="115"/>
        <v>No</v>
      </c>
      <c r="U656" s="7">
        <f t="shared" si="116"/>
        <v>0</v>
      </c>
      <c r="V656" s="8">
        <f t="shared" si="117"/>
        <v>1</v>
      </c>
      <c r="W656" s="7">
        <f t="shared" si="118"/>
        <v>549</v>
      </c>
    </row>
    <row r="657" spans="2:23" x14ac:dyDescent="0.2">
      <c r="B657" s="8" t="s">
        <v>59</v>
      </c>
      <c r="C657" s="7">
        <v>2020</v>
      </c>
      <c r="D657" s="8" t="s">
        <v>28</v>
      </c>
      <c r="E657" s="7" t="s">
        <v>34</v>
      </c>
      <c r="F657" s="8" t="s">
        <v>35</v>
      </c>
      <c r="G657" s="7" t="s">
        <v>36</v>
      </c>
      <c r="H657" s="8" t="s">
        <v>28</v>
      </c>
      <c r="I657" s="7" t="s">
        <v>28</v>
      </c>
      <c r="J657" s="8" t="s">
        <v>28</v>
      </c>
      <c r="K657" s="7" t="s">
        <v>37</v>
      </c>
      <c r="L657" s="8" t="s">
        <v>42</v>
      </c>
      <c r="M657" s="7" t="s">
        <v>28</v>
      </c>
      <c r="N657" s="8">
        <v>2.1140636759739092E-2</v>
      </c>
      <c r="O657" s="7">
        <v>0</v>
      </c>
      <c r="P657" s="8">
        <f t="shared" si="113"/>
        <v>0</v>
      </c>
      <c r="Q657" s="7">
        <v>2.5</v>
      </c>
      <c r="R657" s="8">
        <f t="shared" si="114"/>
        <v>1</v>
      </c>
      <c r="S657" s="7" t="s">
        <v>29</v>
      </c>
      <c r="T657" s="8" t="str">
        <f t="shared" si="115"/>
        <v>No</v>
      </c>
      <c r="U657" s="7">
        <f t="shared" si="116"/>
        <v>0</v>
      </c>
      <c r="V657" s="8">
        <f t="shared" si="117"/>
        <v>1</v>
      </c>
      <c r="W657" s="7">
        <f t="shared" si="118"/>
        <v>549</v>
      </c>
    </row>
    <row r="658" spans="2:23" x14ac:dyDescent="0.2">
      <c r="B658" s="8" t="s">
        <v>59</v>
      </c>
      <c r="C658" s="7">
        <v>2030</v>
      </c>
      <c r="D658" s="8" t="s">
        <v>28</v>
      </c>
      <c r="E658" s="7" t="s">
        <v>39</v>
      </c>
      <c r="F658" s="8" t="s">
        <v>35</v>
      </c>
      <c r="G658" s="7" t="s">
        <v>36</v>
      </c>
      <c r="H658" s="8" t="s">
        <v>28</v>
      </c>
      <c r="I658" s="7" t="s">
        <v>28</v>
      </c>
      <c r="J658" s="8" t="s">
        <v>28</v>
      </c>
      <c r="K658" s="7" t="s">
        <v>37</v>
      </c>
      <c r="L658" s="8" t="s">
        <v>42</v>
      </c>
      <c r="M658" s="7" t="s">
        <v>28</v>
      </c>
      <c r="N658" s="8">
        <v>1.8486514348180435E-2</v>
      </c>
      <c r="O658" s="7">
        <v>0</v>
      </c>
      <c r="P658" s="8">
        <f t="shared" si="113"/>
        <v>0</v>
      </c>
      <c r="Q658" s="7">
        <v>2.5</v>
      </c>
      <c r="R658" s="8">
        <f t="shared" si="114"/>
        <v>1</v>
      </c>
      <c r="S658" s="7" t="s">
        <v>29</v>
      </c>
      <c r="T658" s="8" t="str">
        <f t="shared" si="115"/>
        <v>No</v>
      </c>
      <c r="U658" s="7">
        <f t="shared" si="116"/>
        <v>0</v>
      </c>
      <c r="V658" s="8">
        <f t="shared" si="117"/>
        <v>1</v>
      </c>
      <c r="W658" s="7">
        <f t="shared" si="118"/>
        <v>549</v>
      </c>
    </row>
    <row r="659" spans="2:23" x14ac:dyDescent="0.2">
      <c r="B659" s="8" t="s">
        <v>59</v>
      </c>
      <c r="C659" s="7">
        <v>1970</v>
      </c>
      <c r="D659" s="8" t="s">
        <v>28</v>
      </c>
      <c r="E659" s="7" t="s">
        <v>34</v>
      </c>
      <c r="F659" s="8" t="s">
        <v>40</v>
      </c>
      <c r="G659" s="7" t="s">
        <v>36</v>
      </c>
      <c r="H659" s="8" t="s">
        <v>28</v>
      </c>
      <c r="I659" s="7" t="s">
        <v>28</v>
      </c>
      <c r="J659" s="8" t="s">
        <v>28</v>
      </c>
      <c r="K659" s="7" t="s">
        <v>37</v>
      </c>
      <c r="L659" s="8" t="s">
        <v>57</v>
      </c>
      <c r="M659" s="7" t="s">
        <v>28</v>
      </c>
      <c r="N659" s="8">
        <v>2.6116620980867681E-3</v>
      </c>
      <c r="O659" s="7">
        <v>0</v>
      </c>
      <c r="P659" s="8">
        <f t="shared" si="113"/>
        <v>0</v>
      </c>
      <c r="Q659" s="7">
        <v>2.5</v>
      </c>
      <c r="R659" s="8">
        <f t="shared" si="114"/>
        <v>1</v>
      </c>
      <c r="S659" s="7" t="s">
        <v>29</v>
      </c>
      <c r="T659" s="8" t="str">
        <f t="shared" si="115"/>
        <v>No</v>
      </c>
      <c r="U659" s="7">
        <f t="shared" si="116"/>
        <v>0</v>
      </c>
      <c r="V659" s="8">
        <f t="shared" si="117"/>
        <v>1</v>
      </c>
      <c r="W659" s="7">
        <f t="shared" si="118"/>
        <v>549</v>
      </c>
    </row>
    <row r="660" spans="2:23" x14ac:dyDescent="0.2">
      <c r="B660" s="8" t="s">
        <v>59</v>
      </c>
      <c r="C660" s="7">
        <v>1980</v>
      </c>
      <c r="D660" s="8" t="s">
        <v>28</v>
      </c>
      <c r="E660" s="7" t="s">
        <v>39</v>
      </c>
      <c r="F660" s="8" t="s">
        <v>35</v>
      </c>
      <c r="G660" s="7" t="s">
        <v>36</v>
      </c>
      <c r="H660" s="8" t="s">
        <v>28</v>
      </c>
      <c r="I660" s="7" t="s">
        <v>28</v>
      </c>
      <c r="J660" s="8" t="s">
        <v>28</v>
      </c>
      <c r="K660" s="7" t="s">
        <v>37</v>
      </c>
      <c r="L660" s="8" t="s">
        <v>57</v>
      </c>
      <c r="M660" s="7" t="s">
        <v>28</v>
      </c>
      <c r="N660" s="8">
        <v>2.0435283017251088E-2</v>
      </c>
      <c r="O660" s="7">
        <v>0</v>
      </c>
      <c r="P660" s="8">
        <f t="shared" si="113"/>
        <v>0</v>
      </c>
      <c r="Q660" s="7">
        <v>2.5</v>
      </c>
      <c r="R660" s="8">
        <f t="shared" si="114"/>
        <v>1</v>
      </c>
      <c r="S660" s="7" t="s">
        <v>29</v>
      </c>
      <c r="T660" s="8" t="str">
        <f t="shared" si="115"/>
        <v>No</v>
      </c>
      <c r="U660" s="7">
        <f t="shared" si="116"/>
        <v>0</v>
      </c>
      <c r="V660" s="8">
        <f t="shared" si="117"/>
        <v>1</v>
      </c>
      <c r="W660" s="7">
        <f t="shared" si="118"/>
        <v>549</v>
      </c>
    </row>
    <row r="661" spans="2:23" x14ac:dyDescent="0.2">
      <c r="B661" s="8" t="s">
        <v>59</v>
      </c>
      <c r="C661" s="7">
        <v>1990</v>
      </c>
      <c r="D661" s="8" t="s">
        <v>28</v>
      </c>
      <c r="E661" s="7" t="s">
        <v>39</v>
      </c>
      <c r="F661" s="8" t="s">
        <v>35</v>
      </c>
      <c r="G661" s="7" t="s">
        <v>36</v>
      </c>
      <c r="H661" s="8" t="s">
        <v>28</v>
      </c>
      <c r="I661" s="7" t="s">
        <v>28</v>
      </c>
      <c r="J661" s="8" t="s">
        <v>28</v>
      </c>
      <c r="K661" s="7" t="s">
        <v>37</v>
      </c>
      <c r="L661" s="8" t="s">
        <v>57</v>
      </c>
      <c r="M661" s="7" t="s">
        <v>28</v>
      </c>
      <c r="N661" s="8">
        <v>0.14114715226127117</v>
      </c>
      <c r="O661" s="7">
        <v>0</v>
      </c>
      <c r="P661" s="8">
        <f t="shared" si="113"/>
        <v>0</v>
      </c>
      <c r="Q661" s="7">
        <v>2.5</v>
      </c>
      <c r="R661" s="8">
        <f t="shared" si="114"/>
        <v>1</v>
      </c>
      <c r="S661" s="7" t="s">
        <v>29</v>
      </c>
      <c r="T661" s="8" t="str">
        <f t="shared" si="115"/>
        <v>No</v>
      </c>
      <c r="U661" s="7">
        <f t="shared" si="116"/>
        <v>0</v>
      </c>
      <c r="V661" s="8">
        <f t="shared" si="117"/>
        <v>1</v>
      </c>
      <c r="W661" s="7">
        <f t="shared" si="118"/>
        <v>549</v>
      </c>
    </row>
    <row r="662" spans="2:23" x14ac:dyDescent="0.2">
      <c r="B662" s="8" t="s">
        <v>59</v>
      </c>
      <c r="C662" s="7">
        <v>2030</v>
      </c>
      <c r="D662" s="8" t="s">
        <v>28</v>
      </c>
      <c r="E662" s="7" t="s">
        <v>43</v>
      </c>
      <c r="F662" s="8" t="s">
        <v>35</v>
      </c>
      <c r="G662" s="7" t="s">
        <v>36</v>
      </c>
      <c r="H662" s="8" t="s">
        <v>28</v>
      </c>
      <c r="I662" s="7" t="s">
        <v>28</v>
      </c>
      <c r="J662" s="8" t="s">
        <v>28</v>
      </c>
      <c r="K662" s="7" t="s">
        <v>37</v>
      </c>
      <c r="L662" s="8" t="s">
        <v>57</v>
      </c>
      <c r="M662" s="7" t="s">
        <v>28</v>
      </c>
      <c r="N662" s="8">
        <v>9.7251491727256435E-3</v>
      </c>
      <c r="O662" s="7">
        <v>0</v>
      </c>
      <c r="P662" s="8">
        <f t="shared" si="113"/>
        <v>0</v>
      </c>
      <c r="Q662" s="7">
        <v>2.5</v>
      </c>
      <c r="R662" s="8">
        <f t="shared" si="114"/>
        <v>1</v>
      </c>
      <c r="S662" s="7" t="s">
        <v>29</v>
      </c>
      <c r="T662" s="8" t="str">
        <f t="shared" si="115"/>
        <v>No</v>
      </c>
      <c r="U662" s="7">
        <f t="shared" si="116"/>
        <v>0</v>
      </c>
      <c r="V662" s="8">
        <f t="shared" si="117"/>
        <v>1</v>
      </c>
      <c r="W662" s="7">
        <f t="shared" si="118"/>
        <v>549</v>
      </c>
    </row>
    <row r="663" spans="2:23" x14ac:dyDescent="0.2">
      <c r="B663" s="8" t="s">
        <v>59</v>
      </c>
      <c r="C663" s="7">
        <v>1800</v>
      </c>
      <c r="D663" s="8" t="s">
        <v>28</v>
      </c>
      <c r="E663" s="7" t="s">
        <v>39</v>
      </c>
      <c r="F663" s="8" t="s">
        <v>35</v>
      </c>
      <c r="G663" s="7" t="s">
        <v>36</v>
      </c>
      <c r="H663" s="8" t="s">
        <v>28</v>
      </c>
      <c r="I663" s="7" t="s">
        <v>28</v>
      </c>
      <c r="J663" s="8" t="s">
        <v>28</v>
      </c>
      <c r="K663" s="7" t="s">
        <v>37</v>
      </c>
      <c r="L663" s="8" t="s">
        <v>44</v>
      </c>
      <c r="M663" s="7" t="s">
        <v>28</v>
      </c>
      <c r="N663" s="8">
        <v>1.8155066912754626E-2</v>
      </c>
      <c r="O663" s="7">
        <v>0</v>
      </c>
      <c r="P663" s="8">
        <f t="shared" si="113"/>
        <v>0</v>
      </c>
      <c r="Q663" s="7">
        <v>2.5</v>
      </c>
      <c r="R663" s="8">
        <f t="shared" si="114"/>
        <v>1</v>
      </c>
      <c r="S663" s="7" t="s">
        <v>29</v>
      </c>
      <c r="T663" s="8" t="str">
        <f t="shared" si="115"/>
        <v>No</v>
      </c>
      <c r="U663" s="7">
        <f t="shared" si="116"/>
        <v>0</v>
      </c>
      <c r="V663" s="8">
        <f t="shared" si="117"/>
        <v>1</v>
      </c>
      <c r="W663" s="7">
        <f t="shared" si="118"/>
        <v>549</v>
      </c>
    </row>
    <row r="664" spans="2:23" x14ac:dyDescent="0.2">
      <c r="B664" s="8" t="s">
        <v>59</v>
      </c>
      <c r="C664" s="7">
        <v>1850</v>
      </c>
      <c r="D664" s="8" t="s">
        <v>28</v>
      </c>
      <c r="E664" s="7" t="s">
        <v>39</v>
      </c>
      <c r="F664" s="8" t="s">
        <v>40</v>
      </c>
      <c r="G664" s="7" t="s">
        <v>36</v>
      </c>
      <c r="H664" s="8" t="s">
        <v>28</v>
      </c>
      <c r="I664" s="7" t="s">
        <v>28</v>
      </c>
      <c r="J664" s="8" t="s">
        <v>28</v>
      </c>
      <c r="K664" s="7" t="s">
        <v>37</v>
      </c>
      <c r="L664" s="8" t="s">
        <v>44</v>
      </c>
      <c r="M664" s="7" t="s">
        <v>28</v>
      </c>
      <c r="N664" s="8">
        <v>3.3919845559986429E-2</v>
      </c>
      <c r="O664" s="7">
        <v>0</v>
      </c>
      <c r="P664" s="8">
        <f t="shared" si="113"/>
        <v>0</v>
      </c>
      <c r="Q664" s="7">
        <v>2.5</v>
      </c>
      <c r="R664" s="8">
        <f t="shared" si="114"/>
        <v>1</v>
      </c>
      <c r="S664" s="7" t="s">
        <v>29</v>
      </c>
      <c r="T664" s="8" t="str">
        <f t="shared" si="115"/>
        <v>No</v>
      </c>
      <c r="U664" s="7">
        <f t="shared" si="116"/>
        <v>0</v>
      </c>
      <c r="V664" s="8">
        <f t="shared" si="117"/>
        <v>1</v>
      </c>
      <c r="W664" s="7">
        <f t="shared" si="118"/>
        <v>549</v>
      </c>
    </row>
    <row r="665" spans="2:23" x14ac:dyDescent="0.2">
      <c r="B665" s="8" t="s">
        <v>59</v>
      </c>
      <c r="C665" s="7">
        <v>1850</v>
      </c>
      <c r="D665" s="8" t="s">
        <v>28</v>
      </c>
      <c r="E665" s="7" t="s">
        <v>39</v>
      </c>
      <c r="F665" s="8" t="s">
        <v>35</v>
      </c>
      <c r="G665" s="7" t="s">
        <v>36</v>
      </c>
      <c r="H665" s="8" t="s">
        <v>28</v>
      </c>
      <c r="I665" s="7" t="s">
        <v>28</v>
      </c>
      <c r="J665" s="8" t="s">
        <v>28</v>
      </c>
      <c r="K665" s="7" t="s">
        <v>37</v>
      </c>
      <c r="L665" s="8" t="s">
        <v>44</v>
      </c>
      <c r="M665" s="7" t="s">
        <v>28</v>
      </c>
      <c r="N665" s="8">
        <v>0.89549711851255021</v>
      </c>
      <c r="O665" s="7">
        <v>0</v>
      </c>
      <c r="P665" s="8">
        <f t="shared" si="113"/>
        <v>0</v>
      </c>
      <c r="Q665" s="7">
        <v>2.5</v>
      </c>
      <c r="R665" s="8">
        <f t="shared" si="114"/>
        <v>1</v>
      </c>
      <c r="S665" s="7" t="s">
        <v>29</v>
      </c>
      <c r="T665" s="8" t="str">
        <f t="shared" si="115"/>
        <v>No</v>
      </c>
      <c r="U665" s="7">
        <f t="shared" si="116"/>
        <v>0</v>
      </c>
      <c r="V665" s="8">
        <f t="shared" si="117"/>
        <v>1</v>
      </c>
      <c r="W665" s="7">
        <f t="shared" si="118"/>
        <v>549</v>
      </c>
    </row>
    <row r="666" spans="2:23" x14ac:dyDescent="0.2">
      <c r="B666" s="8" t="s">
        <v>59</v>
      </c>
      <c r="C666" s="7">
        <v>1850</v>
      </c>
      <c r="D666" s="8" t="s">
        <v>28</v>
      </c>
      <c r="E666" s="7" t="s">
        <v>34</v>
      </c>
      <c r="F666" s="8" t="s">
        <v>35</v>
      </c>
      <c r="G666" s="7" t="s">
        <v>36</v>
      </c>
      <c r="H666" s="8" t="s">
        <v>28</v>
      </c>
      <c r="I666" s="7" t="s">
        <v>28</v>
      </c>
      <c r="J666" s="8" t="s">
        <v>28</v>
      </c>
      <c r="K666" s="7" t="s">
        <v>37</v>
      </c>
      <c r="L666" s="8" t="s">
        <v>44</v>
      </c>
      <c r="M666" s="7" t="s">
        <v>28</v>
      </c>
      <c r="N666" s="8">
        <v>0.22202958061523242</v>
      </c>
      <c r="O666" s="7">
        <v>0</v>
      </c>
      <c r="P666" s="8">
        <f t="shared" si="113"/>
        <v>0</v>
      </c>
      <c r="Q666" s="7">
        <v>2.5</v>
      </c>
      <c r="R666" s="8">
        <f t="shared" si="114"/>
        <v>1</v>
      </c>
      <c r="S666" s="7" t="s">
        <v>29</v>
      </c>
      <c r="T666" s="8" t="str">
        <f t="shared" si="115"/>
        <v>No</v>
      </c>
      <c r="U666" s="7">
        <f t="shared" si="116"/>
        <v>0</v>
      </c>
      <c r="V666" s="8">
        <f t="shared" si="117"/>
        <v>1</v>
      </c>
      <c r="W666" s="7">
        <f t="shared" si="118"/>
        <v>549</v>
      </c>
    </row>
    <row r="667" spans="2:23" x14ac:dyDescent="0.2">
      <c r="B667" s="8" t="s">
        <v>59</v>
      </c>
      <c r="C667" s="7">
        <v>1850</v>
      </c>
      <c r="D667" s="8" t="s">
        <v>28</v>
      </c>
      <c r="E667" s="7" t="s">
        <v>46</v>
      </c>
      <c r="F667" s="8" t="s">
        <v>35</v>
      </c>
      <c r="G667" s="7" t="s">
        <v>36</v>
      </c>
      <c r="H667" s="8" t="s">
        <v>28</v>
      </c>
      <c r="I667" s="7" t="s">
        <v>28</v>
      </c>
      <c r="J667" s="8" t="s">
        <v>28</v>
      </c>
      <c r="K667" s="7" t="s">
        <v>37</v>
      </c>
      <c r="L667" s="8" t="s">
        <v>44</v>
      </c>
      <c r="M667" s="7" t="s">
        <v>28</v>
      </c>
      <c r="N667" s="8">
        <v>1.1365235083354039E-2</v>
      </c>
      <c r="O667" s="7">
        <v>0</v>
      </c>
      <c r="P667" s="8">
        <f t="shared" si="113"/>
        <v>0</v>
      </c>
      <c r="Q667" s="7">
        <v>2.5</v>
      </c>
      <c r="R667" s="8">
        <f t="shared" si="114"/>
        <v>1</v>
      </c>
      <c r="S667" s="7" t="s">
        <v>29</v>
      </c>
      <c r="T667" s="8" t="str">
        <f t="shared" si="115"/>
        <v>No</v>
      </c>
      <c r="U667" s="7">
        <f t="shared" si="116"/>
        <v>0</v>
      </c>
      <c r="V667" s="8">
        <f t="shared" si="117"/>
        <v>1</v>
      </c>
      <c r="W667" s="7">
        <f t="shared" si="118"/>
        <v>549</v>
      </c>
    </row>
    <row r="668" spans="2:23" x14ac:dyDescent="0.2">
      <c r="B668" s="8" t="s">
        <v>59</v>
      </c>
      <c r="C668" s="7">
        <v>1850</v>
      </c>
      <c r="D668" s="8" t="s">
        <v>28</v>
      </c>
      <c r="E668" s="7" t="s">
        <v>43</v>
      </c>
      <c r="F668" s="8" t="s">
        <v>35</v>
      </c>
      <c r="G668" s="7" t="s">
        <v>36</v>
      </c>
      <c r="H668" s="8" t="s">
        <v>28</v>
      </c>
      <c r="I668" s="7" t="s">
        <v>28</v>
      </c>
      <c r="J668" s="8" t="s">
        <v>28</v>
      </c>
      <c r="K668" s="7" t="s">
        <v>37</v>
      </c>
      <c r="L668" s="8" t="s">
        <v>44</v>
      </c>
      <c r="M668" s="7" t="s">
        <v>28</v>
      </c>
      <c r="N668" s="8">
        <v>4.6884658760329156E-2</v>
      </c>
      <c r="O668" s="7">
        <v>0.55351199859870048</v>
      </c>
      <c r="P668" s="8">
        <f t="shared" si="113"/>
        <v>0.18450399953290017</v>
      </c>
      <c r="Q668" s="7">
        <v>2.5</v>
      </c>
      <c r="R668" s="8">
        <f t="shared" si="114"/>
        <v>0.92619840018683997</v>
      </c>
      <c r="S668" s="7" t="s">
        <v>29</v>
      </c>
      <c r="T668" s="8" t="str">
        <f t="shared" si="115"/>
        <v>No</v>
      </c>
      <c r="U668" s="7">
        <f t="shared" si="116"/>
        <v>3935.2744460841809</v>
      </c>
      <c r="V668" s="8">
        <f t="shared" si="117"/>
        <v>5</v>
      </c>
      <c r="W668" s="7">
        <f t="shared" si="118"/>
        <v>25</v>
      </c>
    </row>
    <row r="669" spans="2:23" x14ac:dyDescent="0.2">
      <c r="B669" s="8" t="s">
        <v>59</v>
      </c>
      <c r="C669" s="7">
        <v>1880</v>
      </c>
      <c r="D669" s="8" t="s">
        <v>28</v>
      </c>
      <c r="E669" s="7" t="s">
        <v>39</v>
      </c>
      <c r="F669" s="8" t="s">
        <v>35</v>
      </c>
      <c r="G669" s="7" t="s">
        <v>36</v>
      </c>
      <c r="H669" s="8" t="s">
        <v>28</v>
      </c>
      <c r="I669" s="7" t="s">
        <v>28</v>
      </c>
      <c r="J669" s="8" t="s">
        <v>28</v>
      </c>
      <c r="K669" s="7" t="s">
        <v>37</v>
      </c>
      <c r="L669" s="8" t="s">
        <v>44</v>
      </c>
      <c r="M669" s="7" t="s">
        <v>28</v>
      </c>
      <c r="N669" s="8">
        <v>1.9456725504492307E-2</v>
      </c>
      <c r="O669" s="7">
        <v>0</v>
      </c>
      <c r="P669" s="8">
        <f t="shared" si="113"/>
        <v>0</v>
      </c>
      <c r="Q669" s="7">
        <v>2.5</v>
      </c>
      <c r="R669" s="8">
        <f t="shared" si="114"/>
        <v>1</v>
      </c>
      <c r="S669" s="7" t="s">
        <v>29</v>
      </c>
      <c r="T669" s="8" t="str">
        <f t="shared" si="115"/>
        <v>No</v>
      </c>
      <c r="U669" s="7">
        <f t="shared" si="116"/>
        <v>0</v>
      </c>
      <c r="V669" s="8">
        <f t="shared" si="117"/>
        <v>1</v>
      </c>
      <c r="W669" s="7">
        <f t="shared" si="118"/>
        <v>549</v>
      </c>
    </row>
    <row r="670" spans="2:23" x14ac:dyDescent="0.2">
      <c r="B670" s="8" t="s">
        <v>59</v>
      </c>
      <c r="C670" s="7">
        <v>1900</v>
      </c>
      <c r="D670" s="8" t="s">
        <v>28</v>
      </c>
      <c r="E670" s="7" t="s">
        <v>39</v>
      </c>
      <c r="F670" s="8" t="s">
        <v>35</v>
      </c>
      <c r="G670" s="7" t="s">
        <v>36</v>
      </c>
      <c r="H670" s="8" t="s">
        <v>28</v>
      </c>
      <c r="I670" s="7" t="s">
        <v>28</v>
      </c>
      <c r="J670" s="8" t="s">
        <v>28</v>
      </c>
      <c r="K670" s="7" t="s">
        <v>37</v>
      </c>
      <c r="L670" s="8" t="s">
        <v>44</v>
      </c>
      <c r="M670" s="7" t="s">
        <v>28</v>
      </c>
      <c r="N670" s="8">
        <v>1.5717199646659926E-3</v>
      </c>
      <c r="O670" s="7">
        <v>0</v>
      </c>
      <c r="P670" s="8">
        <f t="shared" si="113"/>
        <v>0</v>
      </c>
      <c r="Q670" s="7">
        <v>2.5</v>
      </c>
      <c r="R670" s="8">
        <f t="shared" si="114"/>
        <v>1</v>
      </c>
      <c r="S670" s="7" t="s">
        <v>29</v>
      </c>
      <c r="T670" s="8" t="str">
        <f t="shared" si="115"/>
        <v>No</v>
      </c>
      <c r="U670" s="7">
        <f t="shared" si="116"/>
        <v>0</v>
      </c>
      <c r="V670" s="8">
        <f t="shared" si="117"/>
        <v>1</v>
      </c>
      <c r="W670" s="7">
        <f t="shared" si="118"/>
        <v>549</v>
      </c>
    </row>
    <row r="671" spans="2:23" x14ac:dyDescent="0.2">
      <c r="B671" s="8" t="s">
        <v>59</v>
      </c>
      <c r="C671" s="7">
        <v>1910</v>
      </c>
      <c r="D671" s="8" t="s">
        <v>28</v>
      </c>
      <c r="E671" s="7" t="s">
        <v>39</v>
      </c>
      <c r="F671" s="8" t="s">
        <v>40</v>
      </c>
      <c r="G671" s="7" t="s">
        <v>36</v>
      </c>
      <c r="H671" s="8" t="s">
        <v>28</v>
      </c>
      <c r="I671" s="7" t="s">
        <v>28</v>
      </c>
      <c r="J671" s="8" t="s">
        <v>28</v>
      </c>
      <c r="K671" s="7" t="s">
        <v>37</v>
      </c>
      <c r="L671" s="8" t="s">
        <v>44</v>
      </c>
      <c r="M671" s="7" t="s">
        <v>28</v>
      </c>
      <c r="N671" s="8">
        <v>2.7085581104419901E-2</v>
      </c>
      <c r="O671" s="7">
        <v>0</v>
      </c>
      <c r="P671" s="8">
        <f t="shared" si="113"/>
        <v>0</v>
      </c>
      <c r="Q671" s="7">
        <v>2.5</v>
      </c>
      <c r="R671" s="8">
        <f t="shared" si="114"/>
        <v>1</v>
      </c>
      <c r="S671" s="7" t="s">
        <v>29</v>
      </c>
      <c r="T671" s="8" t="str">
        <f t="shared" si="115"/>
        <v>No</v>
      </c>
      <c r="U671" s="7">
        <f t="shared" si="116"/>
        <v>0</v>
      </c>
      <c r="V671" s="8">
        <f t="shared" si="117"/>
        <v>1</v>
      </c>
      <c r="W671" s="7">
        <f t="shared" si="118"/>
        <v>549</v>
      </c>
    </row>
    <row r="672" spans="2:23" x14ac:dyDescent="0.2">
      <c r="B672" s="8" t="s">
        <v>59</v>
      </c>
      <c r="C672" s="7">
        <v>1910</v>
      </c>
      <c r="D672" s="8" t="s">
        <v>28</v>
      </c>
      <c r="E672" s="7" t="s">
        <v>39</v>
      </c>
      <c r="F672" s="8" t="s">
        <v>35</v>
      </c>
      <c r="G672" s="7" t="s">
        <v>36</v>
      </c>
      <c r="H672" s="8" t="s">
        <v>28</v>
      </c>
      <c r="I672" s="7" t="s">
        <v>28</v>
      </c>
      <c r="J672" s="8" t="s">
        <v>28</v>
      </c>
      <c r="K672" s="7" t="s">
        <v>37</v>
      </c>
      <c r="L672" s="8" t="s">
        <v>44</v>
      </c>
      <c r="M672" s="7" t="s">
        <v>28</v>
      </c>
      <c r="N672" s="8">
        <v>0.35245760399380566</v>
      </c>
      <c r="O672" s="7">
        <v>0</v>
      </c>
      <c r="P672" s="8">
        <f t="shared" si="113"/>
        <v>0</v>
      </c>
      <c r="Q672" s="7">
        <v>2.5</v>
      </c>
      <c r="R672" s="8">
        <f t="shared" si="114"/>
        <v>1</v>
      </c>
      <c r="S672" s="7" t="s">
        <v>29</v>
      </c>
      <c r="T672" s="8" t="str">
        <f t="shared" si="115"/>
        <v>No</v>
      </c>
      <c r="U672" s="7">
        <f t="shared" si="116"/>
        <v>0</v>
      </c>
      <c r="V672" s="8">
        <f t="shared" si="117"/>
        <v>1</v>
      </c>
      <c r="W672" s="7">
        <f t="shared" si="118"/>
        <v>549</v>
      </c>
    </row>
    <row r="673" spans="2:23" x14ac:dyDescent="0.2">
      <c r="B673" s="8" t="s">
        <v>59</v>
      </c>
      <c r="C673" s="7">
        <v>1910</v>
      </c>
      <c r="D673" s="8" t="s">
        <v>28</v>
      </c>
      <c r="E673" s="7" t="s">
        <v>34</v>
      </c>
      <c r="F673" s="8" t="s">
        <v>35</v>
      </c>
      <c r="G673" s="7" t="s">
        <v>36</v>
      </c>
      <c r="H673" s="8" t="s">
        <v>28</v>
      </c>
      <c r="I673" s="7" t="s">
        <v>28</v>
      </c>
      <c r="J673" s="8" t="s">
        <v>28</v>
      </c>
      <c r="K673" s="7" t="s">
        <v>37</v>
      </c>
      <c r="L673" s="8" t="s">
        <v>44</v>
      </c>
      <c r="M673" s="7" t="s">
        <v>28</v>
      </c>
      <c r="N673" s="8">
        <v>0.58806588768385593</v>
      </c>
      <c r="O673" s="7">
        <v>0</v>
      </c>
      <c r="P673" s="8">
        <f t="shared" si="113"/>
        <v>0</v>
      </c>
      <c r="Q673" s="7">
        <v>2.5</v>
      </c>
      <c r="R673" s="8">
        <f t="shared" si="114"/>
        <v>1</v>
      </c>
      <c r="S673" s="7" t="s">
        <v>29</v>
      </c>
      <c r="T673" s="8" t="str">
        <f t="shared" si="115"/>
        <v>No</v>
      </c>
      <c r="U673" s="7">
        <f t="shared" si="116"/>
        <v>0</v>
      </c>
      <c r="V673" s="8">
        <f t="shared" si="117"/>
        <v>1</v>
      </c>
      <c r="W673" s="7">
        <f t="shared" si="118"/>
        <v>549</v>
      </c>
    </row>
    <row r="674" spans="2:23" x14ac:dyDescent="0.2">
      <c r="B674" s="8" t="s">
        <v>59</v>
      </c>
      <c r="C674" s="7">
        <v>1910</v>
      </c>
      <c r="D674" s="8" t="s">
        <v>28</v>
      </c>
      <c r="E674" s="7" t="s">
        <v>43</v>
      </c>
      <c r="F674" s="8" t="s">
        <v>35</v>
      </c>
      <c r="G674" s="7" t="s">
        <v>36</v>
      </c>
      <c r="H674" s="8" t="s">
        <v>28</v>
      </c>
      <c r="I674" s="7" t="s">
        <v>28</v>
      </c>
      <c r="J674" s="8" t="s">
        <v>28</v>
      </c>
      <c r="K674" s="7" t="s">
        <v>37</v>
      </c>
      <c r="L674" s="8" t="s">
        <v>44</v>
      </c>
      <c r="M674" s="7" t="s">
        <v>28</v>
      </c>
      <c r="N674" s="8">
        <v>5.7498402758419873E-2</v>
      </c>
      <c r="O674" s="7">
        <v>0</v>
      </c>
      <c r="P674" s="8">
        <f t="shared" si="113"/>
        <v>0</v>
      </c>
      <c r="Q674" s="7">
        <v>2.5</v>
      </c>
      <c r="R674" s="8">
        <f t="shared" si="114"/>
        <v>1</v>
      </c>
      <c r="S674" s="7" t="s">
        <v>29</v>
      </c>
      <c r="T674" s="8" t="str">
        <f t="shared" si="115"/>
        <v>No</v>
      </c>
      <c r="U674" s="7">
        <f t="shared" si="116"/>
        <v>0</v>
      </c>
      <c r="V674" s="8">
        <f t="shared" si="117"/>
        <v>1</v>
      </c>
      <c r="W674" s="7">
        <f t="shared" si="118"/>
        <v>549</v>
      </c>
    </row>
    <row r="675" spans="2:23" x14ac:dyDescent="0.2">
      <c r="B675" s="8" t="s">
        <v>59</v>
      </c>
      <c r="C675" s="7">
        <v>1920</v>
      </c>
      <c r="D675" s="8" t="s">
        <v>28</v>
      </c>
      <c r="E675" s="7" t="s">
        <v>39</v>
      </c>
      <c r="F675" s="8" t="s">
        <v>40</v>
      </c>
      <c r="G675" s="7" t="s">
        <v>36</v>
      </c>
      <c r="H675" s="8" t="s">
        <v>28</v>
      </c>
      <c r="I675" s="7" t="s">
        <v>28</v>
      </c>
      <c r="J675" s="8" t="s">
        <v>28</v>
      </c>
      <c r="K675" s="7" t="s">
        <v>37</v>
      </c>
      <c r="L675" s="8" t="s">
        <v>44</v>
      </c>
      <c r="M675" s="7" t="s">
        <v>28</v>
      </c>
      <c r="N675" s="8">
        <v>0.11431751301645109</v>
      </c>
      <c r="O675" s="7">
        <v>0</v>
      </c>
      <c r="P675" s="8">
        <f t="shared" si="113"/>
        <v>0</v>
      </c>
      <c r="Q675" s="7">
        <v>2.5</v>
      </c>
      <c r="R675" s="8">
        <f t="shared" si="114"/>
        <v>1</v>
      </c>
      <c r="S675" s="7" t="s">
        <v>29</v>
      </c>
      <c r="T675" s="8" t="str">
        <f t="shared" si="115"/>
        <v>No</v>
      </c>
      <c r="U675" s="7">
        <f t="shared" si="116"/>
        <v>0</v>
      </c>
      <c r="V675" s="8">
        <f t="shared" si="117"/>
        <v>1</v>
      </c>
      <c r="W675" s="7">
        <f t="shared" si="118"/>
        <v>549</v>
      </c>
    </row>
    <row r="676" spans="2:23" x14ac:dyDescent="0.2">
      <c r="B676" s="8" t="s">
        <v>59</v>
      </c>
      <c r="C676" s="7">
        <v>1920</v>
      </c>
      <c r="D676" s="8" t="s">
        <v>28</v>
      </c>
      <c r="E676" s="7" t="s">
        <v>39</v>
      </c>
      <c r="F676" s="8" t="s">
        <v>35</v>
      </c>
      <c r="G676" s="7" t="s">
        <v>36</v>
      </c>
      <c r="H676" s="8" t="s">
        <v>28</v>
      </c>
      <c r="I676" s="7" t="s">
        <v>28</v>
      </c>
      <c r="J676" s="8" t="s">
        <v>28</v>
      </c>
      <c r="K676" s="7" t="s">
        <v>37</v>
      </c>
      <c r="L676" s="8" t="s">
        <v>44</v>
      </c>
      <c r="M676" s="7" t="s">
        <v>28</v>
      </c>
      <c r="N676" s="8">
        <v>1.2734246872441147E-2</v>
      </c>
      <c r="O676" s="7">
        <v>0.55351199859870048</v>
      </c>
      <c r="P676" s="8">
        <f t="shared" si="113"/>
        <v>0.18450399953290017</v>
      </c>
      <c r="Q676" s="7">
        <v>2.5</v>
      </c>
      <c r="R676" s="8">
        <f t="shared" si="114"/>
        <v>0.92619840018683997</v>
      </c>
      <c r="S676" s="7" t="s">
        <v>29</v>
      </c>
      <c r="T676" s="8" t="str">
        <f t="shared" si="115"/>
        <v>No</v>
      </c>
      <c r="U676" s="7">
        <f t="shared" si="116"/>
        <v>14488.803411860577</v>
      </c>
      <c r="V676" s="8">
        <f t="shared" si="117"/>
        <v>5</v>
      </c>
      <c r="W676" s="7">
        <f t="shared" si="118"/>
        <v>5</v>
      </c>
    </row>
    <row r="677" spans="2:23" x14ac:dyDescent="0.2">
      <c r="B677" s="8" t="s">
        <v>59</v>
      </c>
      <c r="C677" s="7">
        <v>1920</v>
      </c>
      <c r="D677" s="8" t="s">
        <v>28</v>
      </c>
      <c r="E677" s="7" t="s">
        <v>34</v>
      </c>
      <c r="F677" s="8" t="s">
        <v>40</v>
      </c>
      <c r="G677" s="7" t="s">
        <v>36</v>
      </c>
      <c r="H677" s="8" t="s">
        <v>28</v>
      </c>
      <c r="I677" s="7" t="s">
        <v>28</v>
      </c>
      <c r="J677" s="8" t="s">
        <v>28</v>
      </c>
      <c r="K677" s="7" t="s">
        <v>37</v>
      </c>
      <c r="L677" s="8" t="s">
        <v>44</v>
      </c>
      <c r="M677" s="7" t="s">
        <v>28</v>
      </c>
      <c r="N677" s="8">
        <v>1.0162155251557095E-2</v>
      </c>
      <c r="O677" s="7">
        <v>0</v>
      </c>
      <c r="P677" s="8">
        <f t="shared" si="113"/>
        <v>0</v>
      </c>
      <c r="Q677" s="7">
        <v>2.5</v>
      </c>
      <c r="R677" s="8">
        <f t="shared" si="114"/>
        <v>1</v>
      </c>
      <c r="S677" s="7" t="s">
        <v>29</v>
      </c>
      <c r="T677" s="8" t="str">
        <f t="shared" si="115"/>
        <v>No</v>
      </c>
      <c r="U677" s="7">
        <f t="shared" si="116"/>
        <v>0</v>
      </c>
      <c r="V677" s="8">
        <f t="shared" si="117"/>
        <v>1</v>
      </c>
      <c r="W677" s="7">
        <f t="shared" si="118"/>
        <v>549</v>
      </c>
    </row>
    <row r="678" spans="2:23" x14ac:dyDescent="0.2">
      <c r="B678" s="8" t="s">
        <v>59</v>
      </c>
      <c r="C678" s="7">
        <v>1920</v>
      </c>
      <c r="D678" s="8" t="s">
        <v>28</v>
      </c>
      <c r="E678" s="7" t="s">
        <v>43</v>
      </c>
      <c r="F678" s="8" t="s">
        <v>35</v>
      </c>
      <c r="G678" s="7" t="s">
        <v>36</v>
      </c>
      <c r="H678" s="8" t="s">
        <v>28</v>
      </c>
      <c r="I678" s="7" t="s">
        <v>28</v>
      </c>
      <c r="J678" s="8" t="s">
        <v>28</v>
      </c>
      <c r="K678" s="7" t="s">
        <v>37</v>
      </c>
      <c r="L678" s="8" t="s">
        <v>44</v>
      </c>
      <c r="M678" s="7" t="s">
        <v>28</v>
      </c>
      <c r="N678" s="8">
        <v>3.069111709249896E-2</v>
      </c>
      <c r="O678" s="7">
        <v>0</v>
      </c>
      <c r="P678" s="8">
        <f t="shared" si="113"/>
        <v>0</v>
      </c>
      <c r="Q678" s="7">
        <v>2.5</v>
      </c>
      <c r="R678" s="8">
        <f t="shared" si="114"/>
        <v>1</v>
      </c>
      <c r="S678" s="7" t="s">
        <v>29</v>
      </c>
      <c r="T678" s="8" t="str">
        <f t="shared" si="115"/>
        <v>No</v>
      </c>
      <c r="U678" s="7">
        <f t="shared" si="116"/>
        <v>0</v>
      </c>
      <c r="V678" s="8">
        <f t="shared" si="117"/>
        <v>1</v>
      </c>
      <c r="W678" s="7">
        <f t="shared" si="118"/>
        <v>549</v>
      </c>
    </row>
    <row r="679" spans="2:23" x14ac:dyDescent="0.2">
      <c r="B679" s="8" t="s">
        <v>59</v>
      </c>
      <c r="C679" s="7">
        <v>1930</v>
      </c>
      <c r="D679" s="8" t="s">
        <v>28</v>
      </c>
      <c r="E679" s="7" t="s">
        <v>39</v>
      </c>
      <c r="F679" s="8" t="s">
        <v>40</v>
      </c>
      <c r="G679" s="7" t="s">
        <v>36</v>
      </c>
      <c r="H679" s="8" t="s">
        <v>28</v>
      </c>
      <c r="I679" s="7" t="s">
        <v>28</v>
      </c>
      <c r="J679" s="8" t="s">
        <v>28</v>
      </c>
      <c r="K679" s="7" t="s">
        <v>37</v>
      </c>
      <c r="L679" s="8" t="s">
        <v>44</v>
      </c>
      <c r="M679" s="7" t="s">
        <v>28</v>
      </c>
      <c r="N679" s="8">
        <v>6.9190664678818528E-2</v>
      </c>
      <c r="O679" s="7">
        <v>0</v>
      </c>
      <c r="P679" s="8">
        <f t="shared" si="113"/>
        <v>0</v>
      </c>
      <c r="Q679" s="7">
        <v>2.5</v>
      </c>
      <c r="R679" s="8">
        <f t="shared" si="114"/>
        <v>1</v>
      </c>
      <c r="S679" s="7" t="s">
        <v>29</v>
      </c>
      <c r="T679" s="8" t="str">
        <f t="shared" si="115"/>
        <v>No</v>
      </c>
      <c r="U679" s="7">
        <f t="shared" si="116"/>
        <v>0</v>
      </c>
      <c r="V679" s="8">
        <f t="shared" si="117"/>
        <v>1</v>
      </c>
      <c r="W679" s="7">
        <f t="shared" si="118"/>
        <v>549</v>
      </c>
    </row>
    <row r="680" spans="2:23" x14ac:dyDescent="0.2">
      <c r="B680" s="8" t="s">
        <v>59</v>
      </c>
      <c r="C680" s="7">
        <v>1930</v>
      </c>
      <c r="D680" s="8" t="s">
        <v>28</v>
      </c>
      <c r="E680" s="7" t="s">
        <v>39</v>
      </c>
      <c r="F680" s="8" t="s">
        <v>35</v>
      </c>
      <c r="G680" s="7" t="s">
        <v>36</v>
      </c>
      <c r="H680" s="8" t="s">
        <v>28</v>
      </c>
      <c r="I680" s="7" t="s">
        <v>28</v>
      </c>
      <c r="J680" s="8" t="s">
        <v>28</v>
      </c>
      <c r="K680" s="7" t="s">
        <v>37</v>
      </c>
      <c r="L680" s="8" t="s">
        <v>44</v>
      </c>
      <c r="M680" s="7" t="s">
        <v>28</v>
      </c>
      <c r="N680" s="8">
        <v>2.131253635879975E-2</v>
      </c>
      <c r="O680" s="7">
        <v>0</v>
      </c>
      <c r="P680" s="8">
        <f t="shared" si="113"/>
        <v>0</v>
      </c>
      <c r="Q680" s="7">
        <v>2.5</v>
      </c>
      <c r="R680" s="8">
        <f t="shared" si="114"/>
        <v>1</v>
      </c>
      <c r="S680" s="7" t="s">
        <v>29</v>
      </c>
      <c r="T680" s="8" t="str">
        <f t="shared" si="115"/>
        <v>No</v>
      </c>
      <c r="U680" s="7">
        <f t="shared" si="116"/>
        <v>0</v>
      </c>
      <c r="V680" s="8">
        <f t="shared" si="117"/>
        <v>1</v>
      </c>
      <c r="W680" s="7">
        <f t="shared" si="118"/>
        <v>549</v>
      </c>
    </row>
    <row r="681" spans="2:23" x14ac:dyDescent="0.2">
      <c r="B681" s="8" t="s">
        <v>59</v>
      </c>
      <c r="C681" s="7">
        <v>1930</v>
      </c>
      <c r="D681" s="8" t="s">
        <v>28</v>
      </c>
      <c r="E681" s="7" t="s">
        <v>34</v>
      </c>
      <c r="F681" s="8" t="s">
        <v>40</v>
      </c>
      <c r="G681" s="7" t="s">
        <v>36</v>
      </c>
      <c r="H681" s="8" t="s">
        <v>28</v>
      </c>
      <c r="I681" s="7" t="s">
        <v>28</v>
      </c>
      <c r="J681" s="8" t="s">
        <v>28</v>
      </c>
      <c r="K681" s="7" t="s">
        <v>37</v>
      </c>
      <c r="L681" s="8" t="s">
        <v>44</v>
      </c>
      <c r="M681" s="7" t="s">
        <v>28</v>
      </c>
      <c r="N681" s="8">
        <v>1.4525816187810811E-2</v>
      </c>
      <c r="O681" s="7">
        <v>0</v>
      </c>
      <c r="P681" s="8">
        <f t="shared" si="113"/>
        <v>0</v>
      </c>
      <c r="Q681" s="7">
        <v>2.5</v>
      </c>
      <c r="R681" s="8">
        <f t="shared" si="114"/>
        <v>1</v>
      </c>
      <c r="S681" s="7" t="s">
        <v>29</v>
      </c>
      <c r="T681" s="8" t="str">
        <f t="shared" si="115"/>
        <v>No</v>
      </c>
      <c r="U681" s="7">
        <f t="shared" si="116"/>
        <v>0</v>
      </c>
      <c r="V681" s="8">
        <f t="shared" si="117"/>
        <v>1</v>
      </c>
      <c r="W681" s="7">
        <f t="shared" si="118"/>
        <v>549</v>
      </c>
    </row>
    <row r="682" spans="2:23" x14ac:dyDescent="0.2">
      <c r="B682" s="8" t="s">
        <v>59</v>
      </c>
      <c r="C682" s="7">
        <v>1940</v>
      </c>
      <c r="D682" s="8" t="s">
        <v>28</v>
      </c>
      <c r="E682" s="7" t="s">
        <v>39</v>
      </c>
      <c r="F682" s="8" t="s">
        <v>40</v>
      </c>
      <c r="G682" s="7" t="s">
        <v>36</v>
      </c>
      <c r="H682" s="8" t="s">
        <v>28</v>
      </c>
      <c r="I682" s="7" t="s">
        <v>28</v>
      </c>
      <c r="J682" s="8" t="s">
        <v>28</v>
      </c>
      <c r="K682" s="7" t="s">
        <v>37</v>
      </c>
      <c r="L682" s="8" t="s">
        <v>44</v>
      </c>
      <c r="M682" s="7" t="s">
        <v>28</v>
      </c>
      <c r="N682" s="8">
        <v>6.1300676533190122E-2</v>
      </c>
      <c r="O682" s="7">
        <v>0</v>
      </c>
      <c r="P682" s="8">
        <f t="shared" si="113"/>
        <v>0</v>
      </c>
      <c r="Q682" s="7">
        <v>2.5</v>
      </c>
      <c r="R682" s="8">
        <f t="shared" si="114"/>
        <v>1</v>
      </c>
      <c r="S682" s="7" t="s">
        <v>29</v>
      </c>
      <c r="T682" s="8" t="str">
        <f t="shared" si="115"/>
        <v>No</v>
      </c>
      <c r="U682" s="7">
        <f t="shared" si="116"/>
        <v>0</v>
      </c>
      <c r="V682" s="8">
        <f t="shared" si="117"/>
        <v>1</v>
      </c>
      <c r="W682" s="7">
        <f t="shared" si="118"/>
        <v>549</v>
      </c>
    </row>
    <row r="683" spans="2:23" x14ac:dyDescent="0.2">
      <c r="B683" s="8" t="s">
        <v>59</v>
      </c>
      <c r="C683" s="7">
        <v>1940</v>
      </c>
      <c r="D683" s="8" t="s">
        <v>28</v>
      </c>
      <c r="E683" s="7" t="s">
        <v>39</v>
      </c>
      <c r="F683" s="8" t="s">
        <v>35</v>
      </c>
      <c r="G683" s="7" t="s">
        <v>36</v>
      </c>
      <c r="H683" s="8" t="s">
        <v>28</v>
      </c>
      <c r="I683" s="7" t="s">
        <v>28</v>
      </c>
      <c r="J683" s="8" t="s">
        <v>28</v>
      </c>
      <c r="K683" s="7" t="s">
        <v>37</v>
      </c>
      <c r="L683" s="8" t="s">
        <v>44</v>
      </c>
      <c r="M683" s="7" t="s">
        <v>28</v>
      </c>
      <c r="N683" s="8">
        <v>0.24088046112769623</v>
      </c>
      <c r="O683" s="7">
        <v>0</v>
      </c>
      <c r="P683" s="8">
        <f t="shared" si="113"/>
        <v>0</v>
      </c>
      <c r="Q683" s="7">
        <v>2.5</v>
      </c>
      <c r="R683" s="8">
        <f t="shared" si="114"/>
        <v>1</v>
      </c>
      <c r="S683" s="7" t="s">
        <v>29</v>
      </c>
      <c r="T683" s="8" t="str">
        <f t="shared" si="115"/>
        <v>No</v>
      </c>
      <c r="U683" s="7">
        <f t="shared" si="116"/>
        <v>0</v>
      </c>
      <c r="V683" s="8">
        <f t="shared" si="117"/>
        <v>1</v>
      </c>
      <c r="W683" s="7">
        <f t="shared" si="118"/>
        <v>549</v>
      </c>
    </row>
    <row r="684" spans="2:23" x14ac:dyDescent="0.2">
      <c r="B684" s="8" t="s">
        <v>59</v>
      </c>
      <c r="C684" s="7">
        <v>1940</v>
      </c>
      <c r="D684" s="8" t="s">
        <v>28</v>
      </c>
      <c r="E684" s="7" t="s">
        <v>34</v>
      </c>
      <c r="F684" s="8" t="s">
        <v>40</v>
      </c>
      <c r="G684" s="7" t="s">
        <v>36</v>
      </c>
      <c r="H684" s="8" t="s">
        <v>28</v>
      </c>
      <c r="I684" s="7" t="s">
        <v>28</v>
      </c>
      <c r="J684" s="8" t="s">
        <v>28</v>
      </c>
      <c r="K684" s="7" t="s">
        <v>37</v>
      </c>
      <c r="L684" s="8" t="s">
        <v>44</v>
      </c>
      <c r="M684" s="7" t="s">
        <v>28</v>
      </c>
      <c r="N684" s="8">
        <v>4.7064756438741188E-2</v>
      </c>
      <c r="O684" s="7">
        <v>0</v>
      </c>
      <c r="P684" s="8">
        <f t="shared" si="113"/>
        <v>0</v>
      </c>
      <c r="Q684" s="7">
        <v>2.5</v>
      </c>
      <c r="R684" s="8">
        <f t="shared" si="114"/>
        <v>1</v>
      </c>
      <c r="S684" s="7" t="s">
        <v>29</v>
      </c>
      <c r="T684" s="8" t="str">
        <f t="shared" si="115"/>
        <v>No</v>
      </c>
      <c r="U684" s="7">
        <f t="shared" si="116"/>
        <v>0</v>
      </c>
      <c r="V684" s="8">
        <f t="shared" si="117"/>
        <v>1</v>
      </c>
      <c r="W684" s="7">
        <f t="shared" si="118"/>
        <v>549</v>
      </c>
    </row>
    <row r="685" spans="2:23" x14ac:dyDescent="0.2">
      <c r="B685" s="8" t="s">
        <v>59</v>
      </c>
      <c r="C685" s="7">
        <v>1940</v>
      </c>
      <c r="D685" s="8" t="s">
        <v>28</v>
      </c>
      <c r="E685" s="7" t="s">
        <v>34</v>
      </c>
      <c r="F685" s="8" t="s">
        <v>35</v>
      </c>
      <c r="G685" s="7" t="s">
        <v>36</v>
      </c>
      <c r="H685" s="8" t="s">
        <v>28</v>
      </c>
      <c r="I685" s="7" t="s">
        <v>28</v>
      </c>
      <c r="J685" s="8" t="s">
        <v>28</v>
      </c>
      <c r="K685" s="7" t="s">
        <v>37</v>
      </c>
      <c r="L685" s="8" t="s">
        <v>44</v>
      </c>
      <c r="M685" s="7" t="s">
        <v>28</v>
      </c>
      <c r="N685" s="8">
        <v>0.12454580055406475</v>
      </c>
      <c r="O685" s="7">
        <v>0</v>
      </c>
      <c r="P685" s="8">
        <f t="shared" si="113"/>
        <v>0</v>
      </c>
      <c r="Q685" s="7">
        <v>2.5</v>
      </c>
      <c r="R685" s="8">
        <f t="shared" si="114"/>
        <v>1</v>
      </c>
      <c r="S685" s="7" t="s">
        <v>29</v>
      </c>
      <c r="T685" s="8" t="str">
        <f t="shared" si="115"/>
        <v>No</v>
      </c>
      <c r="U685" s="7">
        <f t="shared" si="116"/>
        <v>0</v>
      </c>
      <c r="V685" s="8">
        <f t="shared" si="117"/>
        <v>1</v>
      </c>
      <c r="W685" s="7">
        <f t="shared" si="118"/>
        <v>549</v>
      </c>
    </row>
    <row r="686" spans="2:23" x14ac:dyDescent="0.2">
      <c r="B686" s="8" t="s">
        <v>59</v>
      </c>
      <c r="C686" s="7">
        <v>1940</v>
      </c>
      <c r="D686" s="8" t="s">
        <v>28</v>
      </c>
      <c r="E686" s="7" t="s">
        <v>46</v>
      </c>
      <c r="F686" s="8" t="s">
        <v>35</v>
      </c>
      <c r="G686" s="7" t="s">
        <v>36</v>
      </c>
      <c r="H686" s="8" t="s">
        <v>28</v>
      </c>
      <c r="I686" s="7" t="s">
        <v>28</v>
      </c>
      <c r="J686" s="8" t="s">
        <v>28</v>
      </c>
      <c r="K686" s="7" t="s">
        <v>37</v>
      </c>
      <c r="L686" s="8" t="s">
        <v>44</v>
      </c>
      <c r="M686" s="7" t="s">
        <v>28</v>
      </c>
      <c r="N686" s="8">
        <v>3.6601387357772991E-2</v>
      </c>
      <c r="O686" s="7">
        <v>0</v>
      </c>
      <c r="P686" s="8">
        <f t="shared" si="113"/>
        <v>0</v>
      </c>
      <c r="Q686" s="7">
        <v>2.5</v>
      </c>
      <c r="R686" s="8">
        <f t="shared" si="114"/>
        <v>1</v>
      </c>
      <c r="S686" s="7" t="s">
        <v>29</v>
      </c>
      <c r="T686" s="8" t="str">
        <f t="shared" si="115"/>
        <v>No</v>
      </c>
      <c r="U686" s="7">
        <f t="shared" si="116"/>
        <v>0</v>
      </c>
      <c r="V686" s="8">
        <f t="shared" si="117"/>
        <v>1</v>
      </c>
      <c r="W686" s="7">
        <f t="shared" si="118"/>
        <v>549</v>
      </c>
    </row>
    <row r="687" spans="2:23" x14ac:dyDescent="0.2">
      <c r="B687" s="8" t="s">
        <v>59</v>
      </c>
      <c r="C687" s="7">
        <v>1940</v>
      </c>
      <c r="D687" s="8" t="s">
        <v>28</v>
      </c>
      <c r="E687" s="7" t="s">
        <v>43</v>
      </c>
      <c r="F687" s="8" t="s">
        <v>35</v>
      </c>
      <c r="G687" s="7" t="s">
        <v>36</v>
      </c>
      <c r="H687" s="8" t="s">
        <v>28</v>
      </c>
      <c r="I687" s="7" t="s">
        <v>28</v>
      </c>
      <c r="J687" s="8" t="s">
        <v>28</v>
      </c>
      <c r="K687" s="7" t="s">
        <v>37</v>
      </c>
      <c r="L687" s="8" t="s">
        <v>44</v>
      </c>
      <c r="M687" s="7" t="s">
        <v>28</v>
      </c>
      <c r="N687" s="8">
        <v>8.7411193436913205E-3</v>
      </c>
      <c r="O687" s="7">
        <v>0</v>
      </c>
      <c r="P687" s="8">
        <f t="shared" si="113"/>
        <v>0</v>
      </c>
      <c r="Q687" s="7">
        <v>2.5</v>
      </c>
      <c r="R687" s="8">
        <f t="shared" si="114"/>
        <v>1</v>
      </c>
      <c r="S687" s="7" t="s">
        <v>29</v>
      </c>
      <c r="T687" s="8" t="str">
        <f t="shared" si="115"/>
        <v>No</v>
      </c>
      <c r="U687" s="7">
        <f t="shared" si="116"/>
        <v>0</v>
      </c>
      <c r="V687" s="8">
        <f t="shared" si="117"/>
        <v>1</v>
      </c>
      <c r="W687" s="7">
        <f t="shared" si="118"/>
        <v>549</v>
      </c>
    </row>
    <row r="688" spans="2:23" x14ac:dyDescent="0.2">
      <c r="B688" s="8" t="s">
        <v>59</v>
      </c>
      <c r="C688" s="7">
        <v>1960</v>
      </c>
      <c r="D688" s="8" t="s">
        <v>28</v>
      </c>
      <c r="E688" s="7" t="s">
        <v>39</v>
      </c>
      <c r="F688" s="8" t="s">
        <v>40</v>
      </c>
      <c r="G688" s="7" t="s">
        <v>36</v>
      </c>
      <c r="H688" s="8" t="s">
        <v>28</v>
      </c>
      <c r="I688" s="7" t="s">
        <v>28</v>
      </c>
      <c r="J688" s="8" t="s">
        <v>28</v>
      </c>
      <c r="K688" s="7" t="s">
        <v>37</v>
      </c>
      <c r="L688" s="8" t="s">
        <v>44</v>
      </c>
      <c r="M688" s="7" t="s">
        <v>28</v>
      </c>
      <c r="N688" s="8">
        <v>7.9042348561118164E-2</v>
      </c>
      <c r="O688" s="7">
        <v>0</v>
      </c>
      <c r="P688" s="8">
        <f t="shared" si="113"/>
        <v>0</v>
      </c>
      <c r="Q688" s="7">
        <v>2.5</v>
      </c>
      <c r="R688" s="8">
        <f t="shared" si="114"/>
        <v>1</v>
      </c>
      <c r="S688" s="7" t="s">
        <v>29</v>
      </c>
      <c r="T688" s="8" t="str">
        <f t="shared" si="115"/>
        <v>No</v>
      </c>
      <c r="U688" s="7">
        <f t="shared" si="116"/>
        <v>0</v>
      </c>
      <c r="V688" s="8">
        <f t="shared" si="117"/>
        <v>1</v>
      </c>
      <c r="W688" s="7">
        <f t="shared" si="118"/>
        <v>549</v>
      </c>
    </row>
    <row r="689" spans="2:23" x14ac:dyDescent="0.2">
      <c r="B689" s="8" t="s">
        <v>59</v>
      </c>
      <c r="C689" s="7">
        <v>1960</v>
      </c>
      <c r="D689" s="8" t="s">
        <v>28</v>
      </c>
      <c r="E689" s="7" t="s">
        <v>39</v>
      </c>
      <c r="F689" s="8" t="s">
        <v>35</v>
      </c>
      <c r="G689" s="7" t="s">
        <v>36</v>
      </c>
      <c r="H689" s="8" t="s">
        <v>28</v>
      </c>
      <c r="I689" s="7" t="s">
        <v>28</v>
      </c>
      <c r="J689" s="8" t="s">
        <v>28</v>
      </c>
      <c r="K689" s="7" t="s">
        <v>37</v>
      </c>
      <c r="L689" s="8" t="s">
        <v>44</v>
      </c>
      <c r="M689" s="7" t="s">
        <v>28</v>
      </c>
      <c r="N689" s="8">
        <v>0.74390966482694487</v>
      </c>
      <c r="O689" s="7">
        <v>0</v>
      </c>
      <c r="P689" s="8">
        <f t="shared" si="113"/>
        <v>0</v>
      </c>
      <c r="Q689" s="7">
        <v>2.5</v>
      </c>
      <c r="R689" s="8">
        <f t="shared" si="114"/>
        <v>1</v>
      </c>
      <c r="S689" s="7" t="s">
        <v>29</v>
      </c>
      <c r="T689" s="8" t="str">
        <f t="shared" si="115"/>
        <v>No</v>
      </c>
      <c r="U689" s="7">
        <f t="shared" si="116"/>
        <v>0</v>
      </c>
      <c r="V689" s="8">
        <f t="shared" si="117"/>
        <v>1</v>
      </c>
      <c r="W689" s="7">
        <f t="shared" si="118"/>
        <v>549</v>
      </c>
    </row>
    <row r="690" spans="2:23" x14ac:dyDescent="0.2">
      <c r="B690" s="8" t="s">
        <v>59</v>
      </c>
      <c r="C690" s="7">
        <v>1960</v>
      </c>
      <c r="D690" s="8" t="s">
        <v>28</v>
      </c>
      <c r="E690" s="7" t="s">
        <v>34</v>
      </c>
      <c r="F690" s="8" t="s">
        <v>40</v>
      </c>
      <c r="G690" s="7" t="s">
        <v>36</v>
      </c>
      <c r="H690" s="8" t="s">
        <v>28</v>
      </c>
      <c r="I690" s="7" t="s">
        <v>28</v>
      </c>
      <c r="J690" s="8" t="s">
        <v>28</v>
      </c>
      <c r="K690" s="7" t="s">
        <v>37</v>
      </c>
      <c r="L690" s="8" t="s">
        <v>44</v>
      </c>
      <c r="M690" s="7" t="s">
        <v>28</v>
      </c>
      <c r="N690" s="8">
        <v>5.9862237126888346E-2</v>
      </c>
      <c r="O690" s="7">
        <v>0</v>
      </c>
      <c r="P690" s="8">
        <f t="shared" si="113"/>
        <v>0</v>
      </c>
      <c r="Q690" s="7">
        <v>2.5</v>
      </c>
      <c r="R690" s="8">
        <f t="shared" si="114"/>
        <v>1</v>
      </c>
      <c r="S690" s="7" t="s">
        <v>29</v>
      </c>
      <c r="T690" s="8" t="str">
        <f t="shared" si="115"/>
        <v>No</v>
      </c>
      <c r="U690" s="7">
        <f t="shared" si="116"/>
        <v>0</v>
      </c>
      <c r="V690" s="8">
        <f t="shared" si="117"/>
        <v>1</v>
      </c>
      <c r="W690" s="7">
        <f t="shared" si="118"/>
        <v>549</v>
      </c>
    </row>
    <row r="691" spans="2:23" x14ac:dyDescent="0.2">
      <c r="B691" s="8" t="s">
        <v>59</v>
      </c>
      <c r="C691" s="7">
        <v>1960</v>
      </c>
      <c r="D691" s="8" t="s">
        <v>28</v>
      </c>
      <c r="E691" s="7" t="s">
        <v>34</v>
      </c>
      <c r="F691" s="8" t="s">
        <v>35</v>
      </c>
      <c r="G691" s="7" t="s">
        <v>36</v>
      </c>
      <c r="H691" s="8" t="s">
        <v>28</v>
      </c>
      <c r="I691" s="7" t="s">
        <v>28</v>
      </c>
      <c r="J691" s="8" t="s">
        <v>28</v>
      </c>
      <c r="K691" s="7" t="s">
        <v>37</v>
      </c>
      <c r="L691" s="8" t="s">
        <v>44</v>
      </c>
      <c r="M691" s="7" t="s">
        <v>28</v>
      </c>
      <c r="N691" s="8">
        <v>0.12863835387323319</v>
      </c>
      <c r="O691" s="7">
        <v>0</v>
      </c>
      <c r="P691" s="8">
        <f t="shared" si="113"/>
        <v>0</v>
      </c>
      <c r="Q691" s="7">
        <v>2.5</v>
      </c>
      <c r="R691" s="8">
        <f t="shared" si="114"/>
        <v>1</v>
      </c>
      <c r="S691" s="7" t="s">
        <v>29</v>
      </c>
      <c r="T691" s="8" t="str">
        <f t="shared" si="115"/>
        <v>No</v>
      </c>
      <c r="U691" s="7">
        <f t="shared" si="116"/>
        <v>0</v>
      </c>
      <c r="V691" s="8">
        <f t="shared" si="117"/>
        <v>1</v>
      </c>
      <c r="W691" s="7">
        <f t="shared" si="118"/>
        <v>549</v>
      </c>
    </row>
    <row r="692" spans="2:23" x14ac:dyDescent="0.2">
      <c r="B692" s="8" t="s">
        <v>59</v>
      </c>
      <c r="C692" s="7">
        <v>1960</v>
      </c>
      <c r="D692" s="8" t="s">
        <v>28</v>
      </c>
      <c r="E692" s="7" t="s">
        <v>43</v>
      </c>
      <c r="F692" s="8" t="s">
        <v>35</v>
      </c>
      <c r="G692" s="7" t="s">
        <v>36</v>
      </c>
      <c r="H692" s="8" t="s">
        <v>28</v>
      </c>
      <c r="I692" s="7" t="s">
        <v>28</v>
      </c>
      <c r="J692" s="8" t="s">
        <v>28</v>
      </c>
      <c r="K692" s="7" t="s">
        <v>37</v>
      </c>
      <c r="L692" s="8" t="s">
        <v>44</v>
      </c>
      <c r="M692" s="7" t="s">
        <v>28</v>
      </c>
      <c r="N692" s="8">
        <v>7.552060680011824E-2</v>
      </c>
      <c r="O692" s="7">
        <v>0</v>
      </c>
      <c r="P692" s="8">
        <f t="shared" si="113"/>
        <v>0</v>
      </c>
      <c r="Q692" s="7">
        <v>2.5</v>
      </c>
      <c r="R692" s="8">
        <f t="shared" si="114"/>
        <v>1</v>
      </c>
      <c r="S692" s="7" t="s">
        <v>29</v>
      </c>
      <c r="T692" s="8" t="str">
        <f t="shared" si="115"/>
        <v>No</v>
      </c>
      <c r="U692" s="7">
        <f t="shared" si="116"/>
        <v>0</v>
      </c>
      <c r="V692" s="8">
        <f t="shared" si="117"/>
        <v>1</v>
      </c>
      <c r="W692" s="7">
        <f t="shared" si="118"/>
        <v>549</v>
      </c>
    </row>
    <row r="693" spans="2:23" x14ac:dyDescent="0.2">
      <c r="B693" s="8" t="s">
        <v>59</v>
      </c>
      <c r="C693" s="7">
        <v>1970</v>
      </c>
      <c r="D693" s="8" t="s">
        <v>28</v>
      </c>
      <c r="E693" s="7" t="s">
        <v>39</v>
      </c>
      <c r="F693" s="8" t="s">
        <v>40</v>
      </c>
      <c r="G693" s="7" t="s">
        <v>36</v>
      </c>
      <c r="H693" s="8" t="s">
        <v>28</v>
      </c>
      <c r="I693" s="7" t="s">
        <v>28</v>
      </c>
      <c r="J693" s="8" t="s">
        <v>28</v>
      </c>
      <c r="K693" s="7" t="s">
        <v>37</v>
      </c>
      <c r="L693" s="8" t="s">
        <v>44</v>
      </c>
      <c r="M693" s="7" t="s">
        <v>28</v>
      </c>
      <c r="N693" s="8">
        <v>2.1056433754197759E-3</v>
      </c>
      <c r="O693" s="7">
        <v>0</v>
      </c>
      <c r="P693" s="8">
        <f t="shared" si="113"/>
        <v>0</v>
      </c>
      <c r="Q693" s="7">
        <v>2.5</v>
      </c>
      <c r="R693" s="8">
        <f t="shared" si="114"/>
        <v>1</v>
      </c>
      <c r="S693" s="7" t="s">
        <v>29</v>
      </c>
      <c r="T693" s="8" t="str">
        <f t="shared" si="115"/>
        <v>No</v>
      </c>
      <c r="U693" s="7">
        <f t="shared" si="116"/>
        <v>0</v>
      </c>
      <c r="V693" s="8">
        <f t="shared" si="117"/>
        <v>1</v>
      </c>
      <c r="W693" s="7">
        <f t="shared" si="118"/>
        <v>549</v>
      </c>
    </row>
    <row r="694" spans="2:23" x14ac:dyDescent="0.2">
      <c r="B694" s="8" t="s">
        <v>59</v>
      </c>
      <c r="C694" s="7">
        <v>1970</v>
      </c>
      <c r="D694" s="8" t="s">
        <v>28</v>
      </c>
      <c r="E694" s="7" t="s">
        <v>39</v>
      </c>
      <c r="F694" s="8" t="s">
        <v>35</v>
      </c>
      <c r="G694" s="7" t="s">
        <v>36</v>
      </c>
      <c r="H694" s="8" t="s">
        <v>28</v>
      </c>
      <c r="I694" s="7" t="s">
        <v>28</v>
      </c>
      <c r="J694" s="8" t="s">
        <v>28</v>
      </c>
      <c r="K694" s="7" t="s">
        <v>37</v>
      </c>
      <c r="L694" s="8" t="s">
        <v>44</v>
      </c>
      <c r="M694" s="7" t="s">
        <v>28</v>
      </c>
      <c r="N694" s="8">
        <v>7.9938278552897798E-2</v>
      </c>
      <c r="O694" s="7">
        <v>0</v>
      </c>
      <c r="P694" s="8">
        <f t="shared" si="113"/>
        <v>0</v>
      </c>
      <c r="Q694" s="7">
        <v>2.5</v>
      </c>
      <c r="R694" s="8">
        <f t="shared" si="114"/>
        <v>1</v>
      </c>
      <c r="S694" s="7" t="s">
        <v>29</v>
      </c>
      <c r="T694" s="8" t="str">
        <f t="shared" si="115"/>
        <v>No</v>
      </c>
      <c r="U694" s="7">
        <f t="shared" si="116"/>
        <v>0</v>
      </c>
      <c r="V694" s="8">
        <f t="shared" si="117"/>
        <v>1</v>
      </c>
      <c r="W694" s="7">
        <f t="shared" si="118"/>
        <v>549</v>
      </c>
    </row>
    <row r="695" spans="2:23" x14ac:dyDescent="0.2">
      <c r="B695" s="8" t="s">
        <v>59</v>
      </c>
      <c r="C695" s="7">
        <v>1970</v>
      </c>
      <c r="D695" s="8" t="s">
        <v>28</v>
      </c>
      <c r="E695" s="7" t="s">
        <v>34</v>
      </c>
      <c r="F695" s="8" t="s">
        <v>40</v>
      </c>
      <c r="G695" s="7" t="s">
        <v>36</v>
      </c>
      <c r="H695" s="8" t="s">
        <v>28</v>
      </c>
      <c r="I695" s="7" t="s">
        <v>28</v>
      </c>
      <c r="J695" s="8" t="s">
        <v>28</v>
      </c>
      <c r="K695" s="7" t="s">
        <v>37</v>
      </c>
      <c r="L695" s="8" t="s">
        <v>44</v>
      </c>
      <c r="M695" s="7" t="s">
        <v>28</v>
      </c>
      <c r="N695" s="8">
        <v>9.2826046536295365E-2</v>
      </c>
      <c r="O695" s="7">
        <v>0</v>
      </c>
      <c r="P695" s="8">
        <f t="shared" si="113"/>
        <v>0</v>
      </c>
      <c r="Q695" s="7">
        <v>2.5</v>
      </c>
      <c r="R695" s="8">
        <f t="shared" si="114"/>
        <v>1</v>
      </c>
      <c r="S695" s="7" t="s">
        <v>29</v>
      </c>
      <c r="T695" s="8" t="str">
        <f t="shared" si="115"/>
        <v>No</v>
      </c>
      <c r="U695" s="7">
        <f t="shared" si="116"/>
        <v>0</v>
      </c>
      <c r="V695" s="8">
        <f t="shared" si="117"/>
        <v>1</v>
      </c>
      <c r="W695" s="7">
        <f t="shared" si="118"/>
        <v>549</v>
      </c>
    </row>
    <row r="696" spans="2:23" x14ac:dyDescent="0.2">
      <c r="B696" s="8" t="s">
        <v>59</v>
      </c>
      <c r="C696" s="7">
        <v>1970</v>
      </c>
      <c r="D696" s="8" t="s">
        <v>28</v>
      </c>
      <c r="E696" s="7" t="s">
        <v>43</v>
      </c>
      <c r="F696" s="8" t="s">
        <v>35</v>
      </c>
      <c r="G696" s="7" t="s">
        <v>36</v>
      </c>
      <c r="H696" s="8" t="s">
        <v>28</v>
      </c>
      <c r="I696" s="7" t="s">
        <v>28</v>
      </c>
      <c r="J696" s="8" t="s">
        <v>28</v>
      </c>
      <c r="K696" s="7" t="s">
        <v>37</v>
      </c>
      <c r="L696" s="8" t="s">
        <v>44</v>
      </c>
      <c r="M696" s="7" t="s">
        <v>28</v>
      </c>
      <c r="N696" s="8">
        <v>6.7856130071797605E-3</v>
      </c>
      <c r="O696" s="7">
        <v>0</v>
      </c>
      <c r="P696" s="8">
        <f t="shared" si="113"/>
        <v>0</v>
      </c>
      <c r="Q696" s="7">
        <v>2.5</v>
      </c>
      <c r="R696" s="8">
        <f t="shared" si="114"/>
        <v>1</v>
      </c>
      <c r="S696" s="7" t="s">
        <v>29</v>
      </c>
      <c r="T696" s="8" t="str">
        <f t="shared" si="115"/>
        <v>No</v>
      </c>
      <c r="U696" s="7">
        <f t="shared" si="116"/>
        <v>0</v>
      </c>
      <c r="V696" s="8">
        <f t="shared" si="117"/>
        <v>1</v>
      </c>
      <c r="W696" s="7">
        <f t="shared" si="118"/>
        <v>549</v>
      </c>
    </row>
    <row r="697" spans="2:23" x14ac:dyDescent="0.2">
      <c r="B697" s="8" t="s">
        <v>59</v>
      </c>
      <c r="C697" s="7">
        <v>1980</v>
      </c>
      <c r="D697" s="8" t="s">
        <v>28</v>
      </c>
      <c r="E697" s="7" t="s">
        <v>39</v>
      </c>
      <c r="F697" s="8" t="s">
        <v>40</v>
      </c>
      <c r="G697" s="7" t="s">
        <v>36</v>
      </c>
      <c r="H697" s="8" t="s">
        <v>28</v>
      </c>
      <c r="I697" s="7" t="s">
        <v>28</v>
      </c>
      <c r="J697" s="8" t="s">
        <v>28</v>
      </c>
      <c r="K697" s="7" t="s">
        <v>37</v>
      </c>
      <c r="L697" s="8" t="s">
        <v>44</v>
      </c>
      <c r="M697" s="7" t="s">
        <v>28</v>
      </c>
      <c r="N697" s="8">
        <v>4.4111579203047974E-3</v>
      </c>
      <c r="O697" s="7">
        <v>0</v>
      </c>
      <c r="P697" s="8">
        <f t="shared" si="113"/>
        <v>0</v>
      </c>
      <c r="Q697" s="7">
        <v>2.5</v>
      </c>
      <c r="R697" s="8">
        <f t="shared" si="114"/>
        <v>1</v>
      </c>
      <c r="S697" s="7" t="s">
        <v>29</v>
      </c>
      <c r="T697" s="8" t="str">
        <f t="shared" si="115"/>
        <v>No</v>
      </c>
      <c r="U697" s="7">
        <f t="shared" si="116"/>
        <v>0</v>
      </c>
      <c r="V697" s="8">
        <f t="shared" si="117"/>
        <v>1</v>
      </c>
      <c r="W697" s="7">
        <f t="shared" si="118"/>
        <v>549</v>
      </c>
    </row>
    <row r="698" spans="2:23" x14ac:dyDescent="0.2">
      <c r="B698" s="8" t="s">
        <v>59</v>
      </c>
      <c r="C698" s="7">
        <v>1980</v>
      </c>
      <c r="D698" s="8" t="s">
        <v>28</v>
      </c>
      <c r="E698" s="7" t="s">
        <v>39</v>
      </c>
      <c r="F698" s="8" t="s">
        <v>35</v>
      </c>
      <c r="G698" s="7" t="s">
        <v>36</v>
      </c>
      <c r="H698" s="8" t="s">
        <v>28</v>
      </c>
      <c r="I698" s="7" t="s">
        <v>28</v>
      </c>
      <c r="J698" s="8" t="s">
        <v>28</v>
      </c>
      <c r="K698" s="7" t="s">
        <v>37</v>
      </c>
      <c r="L698" s="8" t="s">
        <v>44</v>
      </c>
      <c r="M698" s="7" t="s">
        <v>28</v>
      </c>
      <c r="N698" s="8">
        <v>0.15500886059813276</v>
      </c>
      <c r="O698" s="7">
        <v>0</v>
      </c>
      <c r="P698" s="8">
        <f t="shared" si="113"/>
        <v>0</v>
      </c>
      <c r="Q698" s="7">
        <v>2.5</v>
      </c>
      <c r="R698" s="8">
        <f t="shared" si="114"/>
        <v>1</v>
      </c>
      <c r="S698" s="7" t="s">
        <v>29</v>
      </c>
      <c r="T698" s="8" t="str">
        <f t="shared" si="115"/>
        <v>No</v>
      </c>
      <c r="U698" s="7">
        <f t="shared" si="116"/>
        <v>0</v>
      </c>
      <c r="V698" s="8">
        <f t="shared" si="117"/>
        <v>1</v>
      </c>
      <c r="W698" s="7">
        <f t="shared" si="118"/>
        <v>549</v>
      </c>
    </row>
    <row r="699" spans="2:23" x14ac:dyDescent="0.2">
      <c r="B699" s="8" t="s">
        <v>59</v>
      </c>
      <c r="C699" s="7">
        <v>1980</v>
      </c>
      <c r="D699" s="8" t="s">
        <v>28</v>
      </c>
      <c r="E699" s="7" t="s">
        <v>34</v>
      </c>
      <c r="F699" s="8" t="s">
        <v>40</v>
      </c>
      <c r="G699" s="7" t="s">
        <v>36</v>
      </c>
      <c r="H699" s="8" t="s">
        <v>28</v>
      </c>
      <c r="I699" s="7" t="s">
        <v>28</v>
      </c>
      <c r="J699" s="8" t="s">
        <v>28</v>
      </c>
      <c r="K699" s="7" t="s">
        <v>37</v>
      </c>
      <c r="L699" s="8" t="s">
        <v>44</v>
      </c>
      <c r="M699" s="7" t="s">
        <v>28</v>
      </c>
      <c r="N699" s="8">
        <v>4.0611453619162179E-2</v>
      </c>
      <c r="O699" s="7">
        <v>0</v>
      </c>
      <c r="P699" s="8">
        <f t="shared" si="113"/>
        <v>0</v>
      </c>
      <c r="Q699" s="7">
        <v>2.5</v>
      </c>
      <c r="R699" s="8">
        <f t="shared" si="114"/>
        <v>1</v>
      </c>
      <c r="S699" s="7" t="s">
        <v>29</v>
      </c>
      <c r="T699" s="8" t="str">
        <f t="shared" si="115"/>
        <v>No</v>
      </c>
      <c r="U699" s="7">
        <f t="shared" si="116"/>
        <v>0</v>
      </c>
      <c r="V699" s="8">
        <f t="shared" si="117"/>
        <v>1</v>
      </c>
      <c r="W699" s="7">
        <f t="shared" si="118"/>
        <v>549</v>
      </c>
    </row>
    <row r="700" spans="2:23" x14ac:dyDescent="0.2">
      <c r="B700" s="8" t="s">
        <v>59</v>
      </c>
      <c r="C700" s="7">
        <v>1980</v>
      </c>
      <c r="D700" s="8" t="s">
        <v>28</v>
      </c>
      <c r="E700" s="7" t="s">
        <v>34</v>
      </c>
      <c r="F700" s="8" t="s">
        <v>35</v>
      </c>
      <c r="G700" s="7" t="s">
        <v>36</v>
      </c>
      <c r="H700" s="8" t="s">
        <v>28</v>
      </c>
      <c r="I700" s="7" t="s">
        <v>28</v>
      </c>
      <c r="J700" s="8" t="s">
        <v>28</v>
      </c>
      <c r="K700" s="7" t="s">
        <v>37</v>
      </c>
      <c r="L700" s="8" t="s">
        <v>44</v>
      </c>
      <c r="M700" s="7" t="s">
        <v>28</v>
      </c>
      <c r="N700" s="8">
        <v>0.30594578479787204</v>
      </c>
      <c r="O700" s="7">
        <v>0</v>
      </c>
      <c r="P700" s="8">
        <f t="shared" si="113"/>
        <v>0</v>
      </c>
      <c r="Q700" s="7">
        <v>2.5</v>
      </c>
      <c r="R700" s="8">
        <f t="shared" si="114"/>
        <v>1</v>
      </c>
      <c r="S700" s="7" t="s">
        <v>29</v>
      </c>
      <c r="T700" s="8" t="str">
        <f t="shared" si="115"/>
        <v>No</v>
      </c>
      <c r="U700" s="7">
        <f t="shared" si="116"/>
        <v>0</v>
      </c>
      <c r="V700" s="8">
        <f t="shared" si="117"/>
        <v>1</v>
      </c>
      <c r="W700" s="7">
        <f t="shared" si="118"/>
        <v>549</v>
      </c>
    </row>
    <row r="701" spans="2:23" x14ac:dyDescent="0.2">
      <c r="B701" s="8" t="s">
        <v>59</v>
      </c>
      <c r="C701" s="7">
        <v>1980</v>
      </c>
      <c r="D701" s="8" t="s">
        <v>28</v>
      </c>
      <c r="E701" s="7" t="s">
        <v>43</v>
      </c>
      <c r="F701" s="8" t="s">
        <v>35</v>
      </c>
      <c r="G701" s="7" t="s">
        <v>36</v>
      </c>
      <c r="H701" s="8" t="s">
        <v>28</v>
      </c>
      <c r="I701" s="7" t="s">
        <v>28</v>
      </c>
      <c r="J701" s="8" t="s">
        <v>28</v>
      </c>
      <c r="K701" s="7" t="s">
        <v>37</v>
      </c>
      <c r="L701" s="8" t="s">
        <v>44</v>
      </c>
      <c r="M701" s="7" t="s">
        <v>28</v>
      </c>
      <c r="N701" s="8">
        <v>9.4102317970220603E-2</v>
      </c>
      <c r="O701" s="7">
        <v>0</v>
      </c>
      <c r="P701" s="8">
        <f t="shared" si="113"/>
        <v>0</v>
      </c>
      <c r="Q701" s="7">
        <v>2.5</v>
      </c>
      <c r="R701" s="8">
        <f t="shared" si="114"/>
        <v>1</v>
      </c>
      <c r="S701" s="7" t="s">
        <v>29</v>
      </c>
      <c r="T701" s="8" t="str">
        <f t="shared" si="115"/>
        <v>No</v>
      </c>
      <c r="U701" s="7">
        <f t="shared" si="116"/>
        <v>0</v>
      </c>
      <c r="V701" s="8">
        <f t="shared" si="117"/>
        <v>1</v>
      </c>
      <c r="W701" s="7">
        <f t="shared" si="118"/>
        <v>549</v>
      </c>
    </row>
    <row r="702" spans="2:23" x14ac:dyDescent="0.2">
      <c r="B702" s="8" t="s">
        <v>59</v>
      </c>
      <c r="C702" s="7">
        <v>1990</v>
      </c>
      <c r="D702" s="8" t="s">
        <v>28</v>
      </c>
      <c r="E702" s="7" t="s">
        <v>39</v>
      </c>
      <c r="F702" s="8" t="s">
        <v>40</v>
      </c>
      <c r="G702" s="7" t="s">
        <v>36</v>
      </c>
      <c r="H702" s="8" t="s">
        <v>28</v>
      </c>
      <c r="I702" s="7" t="s">
        <v>28</v>
      </c>
      <c r="J702" s="8" t="s">
        <v>28</v>
      </c>
      <c r="K702" s="7" t="s">
        <v>37</v>
      </c>
      <c r="L702" s="8" t="s">
        <v>44</v>
      </c>
      <c r="M702" s="7" t="s">
        <v>28</v>
      </c>
      <c r="N702" s="8">
        <v>8.8962008968044657E-3</v>
      </c>
      <c r="O702" s="7">
        <v>0</v>
      </c>
      <c r="P702" s="8">
        <f t="shared" si="113"/>
        <v>0</v>
      </c>
      <c r="Q702" s="7">
        <v>2.5</v>
      </c>
      <c r="R702" s="8">
        <f t="shared" si="114"/>
        <v>1</v>
      </c>
      <c r="S702" s="7" t="s">
        <v>29</v>
      </c>
      <c r="T702" s="8" t="str">
        <f t="shared" si="115"/>
        <v>No</v>
      </c>
      <c r="U702" s="7">
        <f t="shared" si="116"/>
        <v>0</v>
      </c>
      <c r="V702" s="8">
        <f t="shared" si="117"/>
        <v>1</v>
      </c>
      <c r="W702" s="7">
        <f t="shared" si="118"/>
        <v>549</v>
      </c>
    </row>
    <row r="703" spans="2:23" x14ac:dyDescent="0.2">
      <c r="B703" s="8" t="s">
        <v>59</v>
      </c>
      <c r="C703" s="7">
        <v>1990</v>
      </c>
      <c r="D703" s="8" t="s">
        <v>28</v>
      </c>
      <c r="E703" s="7" t="s">
        <v>39</v>
      </c>
      <c r="F703" s="8" t="s">
        <v>35</v>
      </c>
      <c r="G703" s="7" t="s">
        <v>36</v>
      </c>
      <c r="H703" s="8" t="s">
        <v>28</v>
      </c>
      <c r="I703" s="7" t="s">
        <v>28</v>
      </c>
      <c r="J703" s="8" t="s">
        <v>28</v>
      </c>
      <c r="K703" s="7" t="s">
        <v>37</v>
      </c>
      <c r="L703" s="8" t="s">
        <v>44</v>
      </c>
      <c r="M703" s="7" t="s">
        <v>28</v>
      </c>
      <c r="N703" s="8">
        <v>6.6053833377206828E-2</v>
      </c>
      <c r="O703" s="7">
        <v>0</v>
      </c>
      <c r="P703" s="8">
        <f t="shared" si="113"/>
        <v>0</v>
      </c>
      <c r="Q703" s="7">
        <v>2.5</v>
      </c>
      <c r="R703" s="8">
        <f t="shared" si="114"/>
        <v>1</v>
      </c>
      <c r="S703" s="7" t="s">
        <v>29</v>
      </c>
      <c r="T703" s="8" t="str">
        <f t="shared" si="115"/>
        <v>No</v>
      </c>
      <c r="U703" s="7">
        <f t="shared" si="116"/>
        <v>0</v>
      </c>
      <c r="V703" s="8">
        <f t="shared" si="117"/>
        <v>1</v>
      </c>
      <c r="W703" s="7">
        <f t="shared" si="118"/>
        <v>549</v>
      </c>
    </row>
    <row r="704" spans="2:23" x14ac:dyDescent="0.2">
      <c r="B704" s="8" t="s">
        <v>59</v>
      </c>
      <c r="C704" s="7">
        <v>1990</v>
      </c>
      <c r="D704" s="8" t="s">
        <v>28</v>
      </c>
      <c r="E704" s="7" t="s">
        <v>34</v>
      </c>
      <c r="F704" s="8" t="s">
        <v>40</v>
      </c>
      <c r="G704" s="7" t="s">
        <v>36</v>
      </c>
      <c r="H704" s="8" t="s">
        <v>28</v>
      </c>
      <c r="I704" s="7" t="s">
        <v>28</v>
      </c>
      <c r="J704" s="8" t="s">
        <v>28</v>
      </c>
      <c r="K704" s="7" t="s">
        <v>37</v>
      </c>
      <c r="L704" s="8" t="s">
        <v>44</v>
      </c>
      <c r="M704" s="7" t="s">
        <v>28</v>
      </c>
      <c r="N704" s="8">
        <v>6.6736378537581145E-2</v>
      </c>
      <c r="O704" s="7">
        <v>0</v>
      </c>
      <c r="P704" s="8">
        <f t="shared" si="113"/>
        <v>0</v>
      </c>
      <c r="Q704" s="7">
        <v>2.5</v>
      </c>
      <c r="R704" s="8">
        <f t="shared" si="114"/>
        <v>1</v>
      </c>
      <c r="S704" s="7" t="s">
        <v>29</v>
      </c>
      <c r="T704" s="8" t="str">
        <f t="shared" si="115"/>
        <v>No</v>
      </c>
      <c r="U704" s="7">
        <f t="shared" si="116"/>
        <v>0</v>
      </c>
      <c r="V704" s="8">
        <f t="shared" si="117"/>
        <v>1</v>
      </c>
      <c r="W704" s="7">
        <f t="shared" si="118"/>
        <v>549</v>
      </c>
    </row>
    <row r="705" spans="2:23" x14ac:dyDescent="0.2">
      <c r="B705" s="8" t="s">
        <v>59</v>
      </c>
      <c r="C705" s="7">
        <v>1990</v>
      </c>
      <c r="D705" s="8" t="s">
        <v>28</v>
      </c>
      <c r="E705" s="7" t="s">
        <v>34</v>
      </c>
      <c r="F705" s="8" t="s">
        <v>35</v>
      </c>
      <c r="G705" s="7" t="s">
        <v>36</v>
      </c>
      <c r="H705" s="8" t="s">
        <v>28</v>
      </c>
      <c r="I705" s="7" t="s">
        <v>28</v>
      </c>
      <c r="J705" s="8" t="s">
        <v>28</v>
      </c>
      <c r="K705" s="7" t="s">
        <v>37</v>
      </c>
      <c r="L705" s="8" t="s">
        <v>44</v>
      </c>
      <c r="M705" s="7" t="s">
        <v>28</v>
      </c>
      <c r="N705" s="8">
        <v>0.19925978703674196</v>
      </c>
      <c r="O705" s="7">
        <v>0</v>
      </c>
      <c r="P705" s="8">
        <f t="shared" si="113"/>
        <v>0</v>
      </c>
      <c r="Q705" s="7">
        <v>2.5</v>
      </c>
      <c r="R705" s="8">
        <f t="shared" si="114"/>
        <v>1</v>
      </c>
      <c r="S705" s="7" t="s">
        <v>29</v>
      </c>
      <c r="T705" s="8" t="str">
        <f t="shared" si="115"/>
        <v>No</v>
      </c>
      <c r="U705" s="7">
        <f t="shared" si="116"/>
        <v>0</v>
      </c>
      <c r="V705" s="8">
        <f t="shared" si="117"/>
        <v>1</v>
      </c>
      <c r="W705" s="7">
        <f t="shared" si="118"/>
        <v>549</v>
      </c>
    </row>
    <row r="706" spans="2:23" x14ac:dyDescent="0.2">
      <c r="B706" s="8" t="s">
        <v>59</v>
      </c>
      <c r="C706" s="7">
        <v>1990</v>
      </c>
      <c r="D706" s="8" t="s">
        <v>28</v>
      </c>
      <c r="E706" s="7" t="s">
        <v>46</v>
      </c>
      <c r="F706" s="8" t="s">
        <v>35</v>
      </c>
      <c r="G706" s="7" t="s">
        <v>36</v>
      </c>
      <c r="H706" s="8" t="s">
        <v>28</v>
      </c>
      <c r="I706" s="7" t="s">
        <v>28</v>
      </c>
      <c r="J706" s="8" t="s">
        <v>28</v>
      </c>
      <c r="K706" s="7" t="s">
        <v>37</v>
      </c>
      <c r="L706" s="8" t="s">
        <v>44</v>
      </c>
      <c r="M706" s="7" t="s">
        <v>28</v>
      </c>
      <c r="N706" s="8">
        <v>2.3427128280143466E-2</v>
      </c>
      <c r="O706" s="7">
        <v>0</v>
      </c>
      <c r="P706" s="8">
        <f t="shared" si="113"/>
        <v>0</v>
      </c>
      <c r="Q706" s="7">
        <v>2.5</v>
      </c>
      <c r="R706" s="8">
        <f t="shared" si="114"/>
        <v>1</v>
      </c>
      <c r="S706" s="7" t="s">
        <v>29</v>
      </c>
      <c r="T706" s="8" t="str">
        <f t="shared" si="115"/>
        <v>No</v>
      </c>
      <c r="U706" s="7">
        <f t="shared" si="116"/>
        <v>0</v>
      </c>
      <c r="V706" s="8">
        <f t="shared" si="117"/>
        <v>1</v>
      </c>
      <c r="W706" s="7">
        <f t="shared" si="118"/>
        <v>549</v>
      </c>
    </row>
    <row r="707" spans="2:23" x14ac:dyDescent="0.2">
      <c r="B707" s="8" t="s">
        <v>59</v>
      </c>
      <c r="C707" s="7">
        <v>1990</v>
      </c>
      <c r="D707" s="8" t="s">
        <v>28</v>
      </c>
      <c r="E707" s="7" t="s">
        <v>43</v>
      </c>
      <c r="F707" s="8" t="s">
        <v>35</v>
      </c>
      <c r="G707" s="7" t="s">
        <v>36</v>
      </c>
      <c r="H707" s="8" t="s">
        <v>28</v>
      </c>
      <c r="I707" s="7" t="s">
        <v>28</v>
      </c>
      <c r="J707" s="8" t="s">
        <v>28</v>
      </c>
      <c r="K707" s="7" t="s">
        <v>37</v>
      </c>
      <c r="L707" s="8" t="s">
        <v>44</v>
      </c>
      <c r="M707" s="7" t="s">
        <v>28</v>
      </c>
      <c r="N707" s="8">
        <v>7.4971571219501459E-2</v>
      </c>
      <c r="O707" s="7">
        <v>0</v>
      </c>
      <c r="P707" s="8">
        <f t="shared" si="113"/>
        <v>0</v>
      </c>
      <c r="Q707" s="7">
        <v>2.5</v>
      </c>
      <c r="R707" s="8">
        <f t="shared" si="114"/>
        <v>1</v>
      </c>
      <c r="S707" s="7" t="s">
        <v>29</v>
      </c>
      <c r="T707" s="8" t="str">
        <f t="shared" si="115"/>
        <v>No</v>
      </c>
      <c r="U707" s="7">
        <f t="shared" si="116"/>
        <v>0</v>
      </c>
      <c r="V707" s="8">
        <f t="shared" si="117"/>
        <v>1</v>
      </c>
      <c r="W707" s="7">
        <f t="shared" si="118"/>
        <v>549</v>
      </c>
    </row>
    <row r="708" spans="2:23" x14ac:dyDescent="0.2">
      <c r="B708" s="8" t="s">
        <v>59</v>
      </c>
      <c r="C708" s="7">
        <v>2000</v>
      </c>
      <c r="D708" s="8" t="s">
        <v>28</v>
      </c>
      <c r="E708" s="7" t="s">
        <v>39</v>
      </c>
      <c r="F708" s="8" t="s">
        <v>40</v>
      </c>
      <c r="G708" s="7" t="s">
        <v>36</v>
      </c>
      <c r="H708" s="8" t="s">
        <v>28</v>
      </c>
      <c r="I708" s="7" t="s">
        <v>28</v>
      </c>
      <c r="J708" s="8" t="s">
        <v>28</v>
      </c>
      <c r="K708" s="7" t="s">
        <v>37</v>
      </c>
      <c r="L708" s="8" t="s">
        <v>44</v>
      </c>
      <c r="M708" s="7" t="s">
        <v>28</v>
      </c>
      <c r="N708" s="8">
        <v>0.13720336422894286</v>
      </c>
      <c r="O708" s="7">
        <v>0</v>
      </c>
      <c r="P708" s="8">
        <f t="shared" si="113"/>
        <v>0</v>
      </c>
      <c r="Q708" s="7">
        <v>2.5</v>
      </c>
      <c r="R708" s="8">
        <f t="shared" si="114"/>
        <v>1</v>
      </c>
      <c r="S708" s="7" t="s">
        <v>29</v>
      </c>
      <c r="T708" s="8" t="str">
        <f t="shared" si="115"/>
        <v>No</v>
      </c>
      <c r="U708" s="7">
        <f t="shared" si="116"/>
        <v>0</v>
      </c>
      <c r="V708" s="8">
        <f t="shared" si="117"/>
        <v>1</v>
      </c>
      <c r="W708" s="7">
        <f t="shared" si="118"/>
        <v>549</v>
      </c>
    </row>
    <row r="709" spans="2:23" x14ac:dyDescent="0.2">
      <c r="B709" s="8" t="s">
        <v>59</v>
      </c>
      <c r="C709" s="7">
        <v>2000</v>
      </c>
      <c r="D709" s="8" t="s">
        <v>28</v>
      </c>
      <c r="E709" s="7" t="s">
        <v>39</v>
      </c>
      <c r="F709" s="8" t="s">
        <v>35</v>
      </c>
      <c r="G709" s="7" t="s">
        <v>36</v>
      </c>
      <c r="H709" s="8" t="s">
        <v>28</v>
      </c>
      <c r="I709" s="7" t="s">
        <v>28</v>
      </c>
      <c r="J709" s="8" t="s">
        <v>28</v>
      </c>
      <c r="K709" s="7" t="s">
        <v>37</v>
      </c>
      <c r="L709" s="8" t="s">
        <v>44</v>
      </c>
      <c r="M709" s="7" t="s">
        <v>28</v>
      </c>
      <c r="N709" s="8">
        <v>0.1428783128814913</v>
      </c>
      <c r="O709" s="7">
        <v>0</v>
      </c>
      <c r="P709" s="8">
        <f t="shared" ref="P709:P772" si="119">O709/3</f>
        <v>0</v>
      </c>
      <c r="Q709" s="7">
        <v>2.5</v>
      </c>
      <c r="R709" s="8">
        <f t="shared" ref="R709:R772" si="120">1-(P709/Q709)</f>
        <v>1</v>
      </c>
      <c r="S709" s="7" t="s">
        <v>29</v>
      </c>
      <c r="T709" s="8" t="str">
        <f t="shared" ref="T709:T772" si="121">IF(AND(R709&lt;0.5,R709&gt;-0.5),"Yes","No")</f>
        <v>No</v>
      </c>
      <c r="U709" s="7">
        <f t="shared" ref="U709:U772" si="122">IF(ISERR(P709/(N709/1000)),0,P709/(N709/1000))</f>
        <v>0</v>
      </c>
      <c r="V709" s="8">
        <f t="shared" ref="V709:V772" si="123">IF(U709&lt;=12,1,IF(U709&lt;25,2,IF(U709&lt;50,3,IF(U709&lt;100,4,5))))</f>
        <v>1</v>
      </c>
      <c r="W709" s="7">
        <f t="shared" ref="W709:W772" si="124">RANK(U709,U$5:U$10000)</f>
        <v>549</v>
      </c>
    </row>
    <row r="710" spans="2:23" x14ac:dyDescent="0.2">
      <c r="B710" s="8" t="s">
        <v>59</v>
      </c>
      <c r="C710" s="7">
        <v>2000</v>
      </c>
      <c r="D710" s="8" t="s">
        <v>28</v>
      </c>
      <c r="E710" s="7" t="s">
        <v>34</v>
      </c>
      <c r="F710" s="8" t="s">
        <v>40</v>
      </c>
      <c r="G710" s="7" t="s">
        <v>36</v>
      </c>
      <c r="H710" s="8" t="s">
        <v>28</v>
      </c>
      <c r="I710" s="7" t="s">
        <v>28</v>
      </c>
      <c r="J710" s="8" t="s">
        <v>28</v>
      </c>
      <c r="K710" s="7" t="s">
        <v>37</v>
      </c>
      <c r="L710" s="8" t="s">
        <v>44</v>
      </c>
      <c r="M710" s="7" t="s">
        <v>28</v>
      </c>
      <c r="N710" s="8">
        <v>5.3056029457256737E-2</v>
      </c>
      <c r="O710" s="7">
        <v>0</v>
      </c>
      <c r="P710" s="8">
        <f t="shared" si="119"/>
        <v>0</v>
      </c>
      <c r="Q710" s="7">
        <v>2.5</v>
      </c>
      <c r="R710" s="8">
        <f t="shared" si="120"/>
        <v>1</v>
      </c>
      <c r="S710" s="7" t="s">
        <v>29</v>
      </c>
      <c r="T710" s="8" t="str">
        <f t="shared" si="121"/>
        <v>No</v>
      </c>
      <c r="U710" s="7">
        <f t="shared" si="122"/>
        <v>0</v>
      </c>
      <c r="V710" s="8">
        <f t="shared" si="123"/>
        <v>1</v>
      </c>
      <c r="W710" s="7">
        <f t="shared" si="124"/>
        <v>549</v>
      </c>
    </row>
    <row r="711" spans="2:23" x14ac:dyDescent="0.2">
      <c r="B711" s="8" t="s">
        <v>59</v>
      </c>
      <c r="C711" s="7">
        <v>2000</v>
      </c>
      <c r="D711" s="8" t="s">
        <v>28</v>
      </c>
      <c r="E711" s="7" t="s">
        <v>34</v>
      </c>
      <c r="F711" s="8" t="s">
        <v>35</v>
      </c>
      <c r="G711" s="7" t="s">
        <v>36</v>
      </c>
      <c r="H711" s="8" t="s">
        <v>28</v>
      </c>
      <c r="I711" s="7" t="s">
        <v>28</v>
      </c>
      <c r="J711" s="8" t="s">
        <v>28</v>
      </c>
      <c r="K711" s="7" t="s">
        <v>37</v>
      </c>
      <c r="L711" s="8" t="s">
        <v>44</v>
      </c>
      <c r="M711" s="7" t="s">
        <v>28</v>
      </c>
      <c r="N711" s="8">
        <v>0.17342396622340595</v>
      </c>
      <c r="O711" s="7">
        <v>0</v>
      </c>
      <c r="P711" s="8">
        <f t="shared" si="119"/>
        <v>0</v>
      </c>
      <c r="Q711" s="7">
        <v>2.5</v>
      </c>
      <c r="R711" s="8">
        <f t="shared" si="120"/>
        <v>1</v>
      </c>
      <c r="S711" s="7" t="s">
        <v>29</v>
      </c>
      <c r="T711" s="8" t="str">
        <f t="shared" si="121"/>
        <v>No</v>
      </c>
      <c r="U711" s="7">
        <f t="shared" si="122"/>
        <v>0</v>
      </c>
      <c r="V711" s="8">
        <f t="shared" si="123"/>
        <v>1</v>
      </c>
      <c r="W711" s="7">
        <f t="shared" si="124"/>
        <v>549</v>
      </c>
    </row>
    <row r="712" spans="2:23" x14ac:dyDescent="0.2">
      <c r="B712" s="8" t="s">
        <v>59</v>
      </c>
      <c r="C712" s="7">
        <v>2000</v>
      </c>
      <c r="D712" s="8" t="s">
        <v>28</v>
      </c>
      <c r="E712" s="7" t="s">
        <v>43</v>
      </c>
      <c r="F712" s="8" t="s">
        <v>35</v>
      </c>
      <c r="G712" s="7" t="s">
        <v>36</v>
      </c>
      <c r="H712" s="8" t="s">
        <v>28</v>
      </c>
      <c r="I712" s="7" t="s">
        <v>28</v>
      </c>
      <c r="J712" s="8" t="s">
        <v>28</v>
      </c>
      <c r="K712" s="7" t="s">
        <v>37</v>
      </c>
      <c r="L712" s="8" t="s">
        <v>44</v>
      </c>
      <c r="M712" s="7" t="s">
        <v>28</v>
      </c>
      <c r="N712" s="8">
        <v>7.3975707034933192E-3</v>
      </c>
      <c r="O712" s="7">
        <v>0</v>
      </c>
      <c r="P712" s="8">
        <f t="shared" si="119"/>
        <v>0</v>
      </c>
      <c r="Q712" s="7">
        <v>2.5</v>
      </c>
      <c r="R712" s="8">
        <f t="shared" si="120"/>
        <v>1</v>
      </c>
      <c r="S712" s="7" t="s">
        <v>29</v>
      </c>
      <c r="T712" s="8" t="str">
        <f t="shared" si="121"/>
        <v>No</v>
      </c>
      <c r="U712" s="7">
        <f t="shared" si="122"/>
        <v>0</v>
      </c>
      <c r="V712" s="8">
        <f t="shared" si="123"/>
        <v>1</v>
      </c>
      <c r="W712" s="7">
        <f t="shared" si="124"/>
        <v>549</v>
      </c>
    </row>
    <row r="713" spans="2:23" x14ac:dyDescent="0.2">
      <c r="B713" s="8" t="s">
        <v>59</v>
      </c>
      <c r="C713" s="7">
        <v>2010</v>
      </c>
      <c r="D713" s="8" t="s">
        <v>28</v>
      </c>
      <c r="E713" s="7" t="s">
        <v>39</v>
      </c>
      <c r="F713" s="8" t="s">
        <v>40</v>
      </c>
      <c r="G713" s="7" t="s">
        <v>36</v>
      </c>
      <c r="H713" s="8" t="s">
        <v>28</v>
      </c>
      <c r="I713" s="7" t="s">
        <v>28</v>
      </c>
      <c r="J713" s="8" t="s">
        <v>28</v>
      </c>
      <c r="K713" s="7" t="s">
        <v>37</v>
      </c>
      <c r="L713" s="8" t="s">
        <v>44</v>
      </c>
      <c r="M713" s="7" t="s">
        <v>28</v>
      </c>
      <c r="N713" s="8">
        <v>1.7936215022810949E-2</v>
      </c>
      <c r="O713" s="7">
        <v>0</v>
      </c>
      <c r="P713" s="8">
        <f t="shared" si="119"/>
        <v>0</v>
      </c>
      <c r="Q713" s="7">
        <v>2.5</v>
      </c>
      <c r="R713" s="8">
        <f t="shared" si="120"/>
        <v>1</v>
      </c>
      <c r="S713" s="7" t="s">
        <v>29</v>
      </c>
      <c r="T713" s="8" t="str">
        <f t="shared" si="121"/>
        <v>No</v>
      </c>
      <c r="U713" s="7">
        <f t="shared" si="122"/>
        <v>0</v>
      </c>
      <c r="V713" s="8">
        <f t="shared" si="123"/>
        <v>1</v>
      </c>
      <c r="W713" s="7">
        <f t="shared" si="124"/>
        <v>549</v>
      </c>
    </row>
    <row r="714" spans="2:23" x14ac:dyDescent="0.2">
      <c r="B714" s="8" t="s">
        <v>59</v>
      </c>
      <c r="C714" s="7">
        <v>2010</v>
      </c>
      <c r="D714" s="8" t="s">
        <v>28</v>
      </c>
      <c r="E714" s="7" t="s">
        <v>39</v>
      </c>
      <c r="F714" s="8" t="s">
        <v>35</v>
      </c>
      <c r="G714" s="7" t="s">
        <v>36</v>
      </c>
      <c r="H714" s="8" t="s">
        <v>28</v>
      </c>
      <c r="I714" s="7" t="s">
        <v>28</v>
      </c>
      <c r="J714" s="8" t="s">
        <v>28</v>
      </c>
      <c r="K714" s="7" t="s">
        <v>37</v>
      </c>
      <c r="L714" s="8" t="s">
        <v>44</v>
      </c>
      <c r="M714" s="7" t="s">
        <v>28</v>
      </c>
      <c r="N714" s="8">
        <v>3.5658427915883098E-2</v>
      </c>
      <c r="O714" s="7">
        <v>0</v>
      </c>
      <c r="P714" s="8">
        <f t="shared" si="119"/>
        <v>0</v>
      </c>
      <c r="Q714" s="7">
        <v>2.5</v>
      </c>
      <c r="R714" s="8">
        <f t="shared" si="120"/>
        <v>1</v>
      </c>
      <c r="S714" s="7" t="s">
        <v>29</v>
      </c>
      <c r="T714" s="8" t="str">
        <f t="shared" si="121"/>
        <v>No</v>
      </c>
      <c r="U714" s="7">
        <f t="shared" si="122"/>
        <v>0</v>
      </c>
      <c r="V714" s="8">
        <f t="shared" si="123"/>
        <v>1</v>
      </c>
      <c r="W714" s="7">
        <f t="shared" si="124"/>
        <v>549</v>
      </c>
    </row>
    <row r="715" spans="2:23" x14ac:dyDescent="0.2">
      <c r="B715" s="8" t="s">
        <v>59</v>
      </c>
      <c r="C715" s="7">
        <v>2010</v>
      </c>
      <c r="D715" s="8" t="s">
        <v>28</v>
      </c>
      <c r="E715" s="7" t="s">
        <v>34</v>
      </c>
      <c r="F715" s="8" t="s">
        <v>40</v>
      </c>
      <c r="G715" s="7" t="s">
        <v>36</v>
      </c>
      <c r="H715" s="8" t="s">
        <v>28</v>
      </c>
      <c r="I715" s="7" t="s">
        <v>28</v>
      </c>
      <c r="J715" s="8" t="s">
        <v>28</v>
      </c>
      <c r="K715" s="7" t="s">
        <v>37</v>
      </c>
      <c r="L715" s="8" t="s">
        <v>44</v>
      </c>
      <c r="M715" s="7" t="s">
        <v>28</v>
      </c>
      <c r="N715" s="8">
        <v>4.3114804289473542E-2</v>
      </c>
      <c r="O715" s="7">
        <v>0</v>
      </c>
      <c r="P715" s="8">
        <f t="shared" si="119"/>
        <v>0</v>
      </c>
      <c r="Q715" s="7">
        <v>2.5</v>
      </c>
      <c r="R715" s="8">
        <f t="shared" si="120"/>
        <v>1</v>
      </c>
      <c r="S715" s="7" t="s">
        <v>29</v>
      </c>
      <c r="T715" s="8" t="str">
        <f t="shared" si="121"/>
        <v>No</v>
      </c>
      <c r="U715" s="7">
        <f t="shared" si="122"/>
        <v>0</v>
      </c>
      <c r="V715" s="8">
        <f t="shared" si="123"/>
        <v>1</v>
      </c>
      <c r="W715" s="7">
        <f t="shared" si="124"/>
        <v>549</v>
      </c>
    </row>
    <row r="716" spans="2:23" x14ac:dyDescent="0.2">
      <c r="B716" s="8" t="s">
        <v>59</v>
      </c>
      <c r="C716" s="7">
        <v>2020</v>
      </c>
      <c r="D716" s="8" t="s">
        <v>28</v>
      </c>
      <c r="E716" s="7" t="s">
        <v>39</v>
      </c>
      <c r="F716" s="8" t="s">
        <v>40</v>
      </c>
      <c r="G716" s="7" t="s">
        <v>36</v>
      </c>
      <c r="H716" s="8" t="s">
        <v>28</v>
      </c>
      <c r="I716" s="7" t="s">
        <v>28</v>
      </c>
      <c r="J716" s="8" t="s">
        <v>28</v>
      </c>
      <c r="K716" s="7" t="s">
        <v>37</v>
      </c>
      <c r="L716" s="8" t="s">
        <v>44</v>
      </c>
      <c r="M716" s="7" t="s">
        <v>28</v>
      </c>
      <c r="N716" s="8">
        <v>8.0523224465123042E-2</v>
      </c>
      <c r="O716" s="7">
        <v>0</v>
      </c>
      <c r="P716" s="8">
        <f t="shared" si="119"/>
        <v>0</v>
      </c>
      <c r="Q716" s="7">
        <v>2.5</v>
      </c>
      <c r="R716" s="8">
        <f t="shared" si="120"/>
        <v>1</v>
      </c>
      <c r="S716" s="7" t="s">
        <v>29</v>
      </c>
      <c r="T716" s="8" t="str">
        <f t="shared" si="121"/>
        <v>No</v>
      </c>
      <c r="U716" s="7">
        <f t="shared" si="122"/>
        <v>0</v>
      </c>
      <c r="V716" s="8">
        <f t="shared" si="123"/>
        <v>1</v>
      </c>
      <c r="W716" s="7">
        <f t="shared" si="124"/>
        <v>549</v>
      </c>
    </row>
    <row r="717" spans="2:23" x14ac:dyDescent="0.2">
      <c r="B717" s="8" t="s">
        <v>59</v>
      </c>
      <c r="C717" s="7">
        <v>2020</v>
      </c>
      <c r="D717" s="8" t="s">
        <v>28</v>
      </c>
      <c r="E717" s="7" t="s">
        <v>39</v>
      </c>
      <c r="F717" s="8" t="s">
        <v>35</v>
      </c>
      <c r="G717" s="7" t="s">
        <v>36</v>
      </c>
      <c r="H717" s="8" t="s">
        <v>28</v>
      </c>
      <c r="I717" s="7" t="s">
        <v>28</v>
      </c>
      <c r="J717" s="8" t="s">
        <v>28</v>
      </c>
      <c r="K717" s="7" t="s">
        <v>37</v>
      </c>
      <c r="L717" s="8" t="s">
        <v>44</v>
      </c>
      <c r="M717" s="7" t="s">
        <v>28</v>
      </c>
      <c r="N717" s="8">
        <v>2.0464414121630528E-3</v>
      </c>
      <c r="O717" s="7">
        <v>0</v>
      </c>
      <c r="P717" s="8">
        <f t="shared" si="119"/>
        <v>0</v>
      </c>
      <c r="Q717" s="7">
        <v>2.5</v>
      </c>
      <c r="R717" s="8">
        <f t="shared" si="120"/>
        <v>1</v>
      </c>
      <c r="S717" s="7" t="s">
        <v>29</v>
      </c>
      <c r="T717" s="8" t="str">
        <f t="shared" si="121"/>
        <v>No</v>
      </c>
      <c r="U717" s="7">
        <f t="shared" si="122"/>
        <v>0</v>
      </c>
      <c r="V717" s="8">
        <f t="shared" si="123"/>
        <v>1</v>
      </c>
      <c r="W717" s="7">
        <f t="shared" si="124"/>
        <v>549</v>
      </c>
    </row>
    <row r="718" spans="2:23" x14ac:dyDescent="0.2">
      <c r="B718" s="8" t="s">
        <v>59</v>
      </c>
      <c r="C718" s="7">
        <v>2020</v>
      </c>
      <c r="D718" s="8" t="s">
        <v>28</v>
      </c>
      <c r="E718" s="7" t="s">
        <v>34</v>
      </c>
      <c r="F718" s="8" t="s">
        <v>40</v>
      </c>
      <c r="G718" s="7" t="s">
        <v>36</v>
      </c>
      <c r="H718" s="8" t="s">
        <v>28</v>
      </c>
      <c r="I718" s="7" t="s">
        <v>28</v>
      </c>
      <c r="J718" s="8" t="s">
        <v>28</v>
      </c>
      <c r="K718" s="7" t="s">
        <v>37</v>
      </c>
      <c r="L718" s="8" t="s">
        <v>44</v>
      </c>
      <c r="M718" s="7" t="s">
        <v>28</v>
      </c>
      <c r="N718" s="8">
        <v>0.14310985635506762</v>
      </c>
      <c r="O718" s="7">
        <v>0</v>
      </c>
      <c r="P718" s="8">
        <f t="shared" si="119"/>
        <v>0</v>
      </c>
      <c r="Q718" s="7">
        <v>2.5</v>
      </c>
      <c r="R718" s="8">
        <f t="shared" si="120"/>
        <v>1</v>
      </c>
      <c r="S718" s="7" t="s">
        <v>29</v>
      </c>
      <c r="T718" s="8" t="str">
        <f t="shared" si="121"/>
        <v>No</v>
      </c>
      <c r="U718" s="7">
        <f t="shared" si="122"/>
        <v>0</v>
      </c>
      <c r="V718" s="8">
        <f t="shared" si="123"/>
        <v>1</v>
      </c>
      <c r="W718" s="7">
        <f t="shared" si="124"/>
        <v>549</v>
      </c>
    </row>
    <row r="719" spans="2:23" x14ac:dyDescent="0.2">
      <c r="B719" s="8" t="s">
        <v>59</v>
      </c>
      <c r="C719" s="7">
        <v>2020</v>
      </c>
      <c r="D719" s="8" t="s">
        <v>28</v>
      </c>
      <c r="E719" s="7" t="s">
        <v>43</v>
      </c>
      <c r="F719" s="8" t="s">
        <v>40</v>
      </c>
      <c r="G719" s="7" t="s">
        <v>36</v>
      </c>
      <c r="H719" s="8" t="s">
        <v>28</v>
      </c>
      <c r="I719" s="7" t="s">
        <v>28</v>
      </c>
      <c r="J719" s="8" t="s">
        <v>28</v>
      </c>
      <c r="K719" s="7" t="s">
        <v>37</v>
      </c>
      <c r="L719" s="8" t="s">
        <v>44</v>
      </c>
      <c r="M719" s="7" t="s">
        <v>28</v>
      </c>
      <c r="N719" s="8">
        <v>1.6171843618812558E-2</v>
      </c>
      <c r="O719" s="7">
        <v>0</v>
      </c>
      <c r="P719" s="8">
        <f t="shared" si="119"/>
        <v>0</v>
      </c>
      <c r="Q719" s="7">
        <v>2.5</v>
      </c>
      <c r="R719" s="8">
        <f t="shared" si="120"/>
        <v>1</v>
      </c>
      <c r="S719" s="7" t="s">
        <v>29</v>
      </c>
      <c r="T719" s="8" t="str">
        <f t="shared" si="121"/>
        <v>No</v>
      </c>
      <c r="U719" s="7">
        <f t="shared" si="122"/>
        <v>0</v>
      </c>
      <c r="V719" s="8">
        <f t="shared" si="123"/>
        <v>1</v>
      </c>
      <c r="W719" s="7">
        <f t="shared" si="124"/>
        <v>549</v>
      </c>
    </row>
    <row r="720" spans="2:23" x14ac:dyDescent="0.2">
      <c r="B720" s="8" t="s">
        <v>59</v>
      </c>
      <c r="C720" s="7">
        <v>1800</v>
      </c>
      <c r="D720" s="8" t="s">
        <v>28</v>
      </c>
      <c r="E720" s="7" t="s">
        <v>39</v>
      </c>
      <c r="F720" s="8" t="s">
        <v>35</v>
      </c>
      <c r="G720" s="7" t="s">
        <v>36</v>
      </c>
      <c r="H720" s="8" t="s">
        <v>28</v>
      </c>
      <c r="I720" s="7" t="s">
        <v>28</v>
      </c>
      <c r="J720" s="8" t="s">
        <v>28</v>
      </c>
      <c r="K720" s="7" t="s">
        <v>37</v>
      </c>
      <c r="L720" s="8" t="s">
        <v>45</v>
      </c>
      <c r="M720" s="7" t="s">
        <v>28</v>
      </c>
      <c r="N720" s="8">
        <v>0.52248044218560763</v>
      </c>
      <c r="O720" s="7">
        <v>0</v>
      </c>
      <c r="P720" s="8">
        <f t="shared" si="119"/>
        <v>0</v>
      </c>
      <c r="Q720" s="7">
        <v>2.5</v>
      </c>
      <c r="R720" s="8">
        <f t="shared" si="120"/>
        <v>1</v>
      </c>
      <c r="S720" s="7" t="s">
        <v>29</v>
      </c>
      <c r="T720" s="8" t="str">
        <f t="shared" si="121"/>
        <v>No</v>
      </c>
      <c r="U720" s="7">
        <f t="shared" si="122"/>
        <v>0</v>
      </c>
      <c r="V720" s="8">
        <f t="shared" si="123"/>
        <v>1</v>
      </c>
      <c r="W720" s="7">
        <f t="shared" si="124"/>
        <v>549</v>
      </c>
    </row>
    <row r="721" spans="2:23" x14ac:dyDescent="0.2">
      <c r="B721" s="8" t="s">
        <v>59</v>
      </c>
      <c r="C721" s="7">
        <v>1840</v>
      </c>
      <c r="D721" s="8" t="s">
        <v>28</v>
      </c>
      <c r="E721" s="7" t="s">
        <v>34</v>
      </c>
      <c r="F721" s="8" t="s">
        <v>40</v>
      </c>
      <c r="G721" s="7" t="s">
        <v>36</v>
      </c>
      <c r="H721" s="8" t="s">
        <v>28</v>
      </c>
      <c r="I721" s="7" t="s">
        <v>28</v>
      </c>
      <c r="J721" s="8" t="s">
        <v>28</v>
      </c>
      <c r="K721" s="7" t="s">
        <v>37</v>
      </c>
      <c r="L721" s="8" t="s">
        <v>45</v>
      </c>
      <c r="M721" s="7" t="s">
        <v>28</v>
      </c>
      <c r="N721" s="8">
        <v>5.3407704523626535E-4</v>
      </c>
      <c r="O721" s="7">
        <v>0</v>
      </c>
      <c r="P721" s="8">
        <f t="shared" si="119"/>
        <v>0</v>
      </c>
      <c r="Q721" s="7">
        <v>2.5</v>
      </c>
      <c r="R721" s="8">
        <f t="shared" si="120"/>
        <v>1</v>
      </c>
      <c r="S721" s="7" t="s">
        <v>29</v>
      </c>
      <c r="T721" s="8" t="str">
        <f t="shared" si="121"/>
        <v>No</v>
      </c>
      <c r="U721" s="7">
        <f t="shared" si="122"/>
        <v>0</v>
      </c>
      <c r="V721" s="8">
        <f t="shared" si="123"/>
        <v>1</v>
      </c>
      <c r="W721" s="7">
        <f t="shared" si="124"/>
        <v>549</v>
      </c>
    </row>
    <row r="722" spans="2:23" x14ac:dyDescent="0.2">
      <c r="B722" s="8" t="s">
        <v>59</v>
      </c>
      <c r="C722" s="7">
        <v>1850</v>
      </c>
      <c r="D722" s="8" t="s">
        <v>28</v>
      </c>
      <c r="E722" s="7" t="s">
        <v>39</v>
      </c>
      <c r="F722" s="8" t="s">
        <v>40</v>
      </c>
      <c r="G722" s="7" t="s">
        <v>36</v>
      </c>
      <c r="H722" s="8" t="s">
        <v>28</v>
      </c>
      <c r="I722" s="7" t="s">
        <v>28</v>
      </c>
      <c r="J722" s="8" t="s">
        <v>28</v>
      </c>
      <c r="K722" s="7" t="s">
        <v>37</v>
      </c>
      <c r="L722" s="8" t="s">
        <v>45</v>
      </c>
      <c r="M722" s="7" t="s">
        <v>28</v>
      </c>
      <c r="N722" s="8">
        <v>7.7369625428339106E-3</v>
      </c>
      <c r="O722" s="7">
        <v>0</v>
      </c>
      <c r="P722" s="8">
        <f t="shared" si="119"/>
        <v>0</v>
      </c>
      <c r="Q722" s="7">
        <v>2.5</v>
      </c>
      <c r="R722" s="8">
        <f t="shared" si="120"/>
        <v>1</v>
      </c>
      <c r="S722" s="7" t="s">
        <v>29</v>
      </c>
      <c r="T722" s="8" t="str">
        <f t="shared" si="121"/>
        <v>No</v>
      </c>
      <c r="U722" s="7">
        <f t="shared" si="122"/>
        <v>0</v>
      </c>
      <c r="V722" s="8">
        <f t="shared" si="123"/>
        <v>1</v>
      </c>
      <c r="W722" s="7">
        <f t="shared" si="124"/>
        <v>549</v>
      </c>
    </row>
    <row r="723" spans="2:23" x14ac:dyDescent="0.2">
      <c r="B723" s="8" t="s">
        <v>59</v>
      </c>
      <c r="C723" s="7">
        <v>1850</v>
      </c>
      <c r="D723" s="8" t="s">
        <v>28</v>
      </c>
      <c r="E723" s="7" t="s">
        <v>39</v>
      </c>
      <c r="F723" s="8" t="s">
        <v>35</v>
      </c>
      <c r="G723" s="7" t="s">
        <v>36</v>
      </c>
      <c r="H723" s="8" t="s">
        <v>28</v>
      </c>
      <c r="I723" s="7" t="s">
        <v>28</v>
      </c>
      <c r="J723" s="8" t="s">
        <v>28</v>
      </c>
      <c r="K723" s="7" t="s">
        <v>37</v>
      </c>
      <c r="L723" s="8" t="s">
        <v>45</v>
      </c>
      <c r="M723" s="7" t="s">
        <v>28</v>
      </c>
      <c r="N723" s="8">
        <v>0.52954500907812618</v>
      </c>
      <c r="O723" s="7">
        <v>0</v>
      </c>
      <c r="P723" s="8">
        <f t="shared" si="119"/>
        <v>0</v>
      </c>
      <c r="Q723" s="7">
        <v>2.5</v>
      </c>
      <c r="R723" s="8">
        <f t="shared" si="120"/>
        <v>1</v>
      </c>
      <c r="S723" s="7" t="s">
        <v>29</v>
      </c>
      <c r="T723" s="8" t="str">
        <f t="shared" si="121"/>
        <v>No</v>
      </c>
      <c r="U723" s="7">
        <f t="shared" si="122"/>
        <v>0</v>
      </c>
      <c r="V723" s="8">
        <f t="shared" si="123"/>
        <v>1</v>
      </c>
      <c r="W723" s="7">
        <f t="shared" si="124"/>
        <v>549</v>
      </c>
    </row>
    <row r="724" spans="2:23" x14ac:dyDescent="0.2">
      <c r="B724" s="8" t="s">
        <v>59</v>
      </c>
      <c r="C724" s="7">
        <v>1850</v>
      </c>
      <c r="D724" s="8" t="s">
        <v>28</v>
      </c>
      <c r="E724" s="7" t="s">
        <v>34</v>
      </c>
      <c r="F724" s="8" t="s">
        <v>35</v>
      </c>
      <c r="G724" s="7" t="s">
        <v>36</v>
      </c>
      <c r="H724" s="8" t="s">
        <v>28</v>
      </c>
      <c r="I724" s="7" t="s">
        <v>28</v>
      </c>
      <c r="J724" s="8" t="s">
        <v>28</v>
      </c>
      <c r="K724" s="7" t="s">
        <v>37</v>
      </c>
      <c r="L724" s="8" t="s">
        <v>45</v>
      </c>
      <c r="M724" s="7" t="s">
        <v>28</v>
      </c>
      <c r="N724" s="8">
        <v>0.18261749070800234</v>
      </c>
      <c r="O724" s="7">
        <v>0</v>
      </c>
      <c r="P724" s="8">
        <f t="shared" si="119"/>
        <v>0</v>
      </c>
      <c r="Q724" s="7">
        <v>2.5</v>
      </c>
      <c r="R724" s="8">
        <f t="shared" si="120"/>
        <v>1</v>
      </c>
      <c r="S724" s="7" t="s">
        <v>29</v>
      </c>
      <c r="T724" s="8" t="str">
        <f t="shared" si="121"/>
        <v>No</v>
      </c>
      <c r="U724" s="7">
        <f t="shared" si="122"/>
        <v>0</v>
      </c>
      <c r="V724" s="8">
        <f t="shared" si="123"/>
        <v>1</v>
      </c>
      <c r="W724" s="7">
        <f t="shared" si="124"/>
        <v>549</v>
      </c>
    </row>
    <row r="725" spans="2:23" x14ac:dyDescent="0.2">
      <c r="B725" s="8" t="s">
        <v>59</v>
      </c>
      <c r="C725" s="7">
        <v>1850</v>
      </c>
      <c r="D725" s="8" t="s">
        <v>28</v>
      </c>
      <c r="E725" s="7" t="s">
        <v>43</v>
      </c>
      <c r="F725" s="8" t="s">
        <v>35</v>
      </c>
      <c r="G725" s="7" t="s">
        <v>36</v>
      </c>
      <c r="H725" s="8" t="s">
        <v>28</v>
      </c>
      <c r="I725" s="7" t="s">
        <v>28</v>
      </c>
      <c r="J725" s="8" t="s">
        <v>28</v>
      </c>
      <c r="K725" s="7" t="s">
        <v>37</v>
      </c>
      <c r="L725" s="8" t="s">
        <v>45</v>
      </c>
      <c r="M725" s="7" t="s">
        <v>28</v>
      </c>
      <c r="N725" s="8">
        <v>1.2334591934657689E-2</v>
      </c>
      <c r="O725" s="7">
        <v>0</v>
      </c>
      <c r="P725" s="8">
        <f t="shared" si="119"/>
        <v>0</v>
      </c>
      <c r="Q725" s="7">
        <v>2.5</v>
      </c>
      <c r="R725" s="8">
        <f t="shared" si="120"/>
        <v>1</v>
      </c>
      <c r="S725" s="7" t="s">
        <v>29</v>
      </c>
      <c r="T725" s="8" t="str">
        <f t="shared" si="121"/>
        <v>No</v>
      </c>
      <c r="U725" s="7">
        <f t="shared" si="122"/>
        <v>0</v>
      </c>
      <c r="V725" s="8">
        <f t="shared" si="123"/>
        <v>1</v>
      </c>
      <c r="W725" s="7">
        <f t="shared" si="124"/>
        <v>549</v>
      </c>
    </row>
    <row r="726" spans="2:23" x14ac:dyDescent="0.2">
      <c r="B726" s="8" t="s">
        <v>59</v>
      </c>
      <c r="C726" s="7">
        <v>1860</v>
      </c>
      <c r="D726" s="8" t="s">
        <v>28</v>
      </c>
      <c r="E726" s="7" t="s">
        <v>39</v>
      </c>
      <c r="F726" s="8" t="s">
        <v>40</v>
      </c>
      <c r="G726" s="7" t="s">
        <v>36</v>
      </c>
      <c r="H726" s="8" t="s">
        <v>28</v>
      </c>
      <c r="I726" s="7" t="s">
        <v>28</v>
      </c>
      <c r="J726" s="8" t="s">
        <v>28</v>
      </c>
      <c r="K726" s="7" t="s">
        <v>37</v>
      </c>
      <c r="L726" s="8" t="s">
        <v>45</v>
      </c>
      <c r="M726" s="7" t="s">
        <v>28</v>
      </c>
      <c r="N726" s="8">
        <v>5.7479827442783373E-3</v>
      </c>
      <c r="O726" s="7">
        <v>0</v>
      </c>
      <c r="P726" s="8">
        <f t="shared" si="119"/>
        <v>0</v>
      </c>
      <c r="Q726" s="7">
        <v>2.5</v>
      </c>
      <c r="R726" s="8">
        <f t="shared" si="120"/>
        <v>1</v>
      </c>
      <c r="S726" s="7" t="s">
        <v>29</v>
      </c>
      <c r="T726" s="8" t="str">
        <f t="shared" si="121"/>
        <v>No</v>
      </c>
      <c r="U726" s="7">
        <f t="shared" si="122"/>
        <v>0</v>
      </c>
      <c r="V726" s="8">
        <f t="shared" si="123"/>
        <v>1</v>
      </c>
      <c r="W726" s="7">
        <f t="shared" si="124"/>
        <v>549</v>
      </c>
    </row>
    <row r="727" spans="2:23" x14ac:dyDescent="0.2">
      <c r="B727" s="8" t="s">
        <v>59</v>
      </c>
      <c r="C727" s="7">
        <v>1880</v>
      </c>
      <c r="D727" s="8" t="s">
        <v>28</v>
      </c>
      <c r="E727" s="7" t="s">
        <v>39</v>
      </c>
      <c r="F727" s="8" t="s">
        <v>40</v>
      </c>
      <c r="G727" s="7" t="s">
        <v>36</v>
      </c>
      <c r="H727" s="8" t="s">
        <v>28</v>
      </c>
      <c r="I727" s="7" t="s">
        <v>28</v>
      </c>
      <c r="J727" s="8" t="s">
        <v>28</v>
      </c>
      <c r="K727" s="7" t="s">
        <v>37</v>
      </c>
      <c r="L727" s="8" t="s">
        <v>45</v>
      </c>
      <c r="M727" s="7" t="s">
        <v>28</v>
      </c>
      <c r="N727" s="8">
        <v>2.8708391932842057E-2</v>
      </c>
      <c r="O727" s="7">
        <v>0</v>
      </c>
      <c r="P727" s="8">
        <f t="shared" si="119"/>
        <v>0</v>
      </c>
      <c r="Q727" s="7">
        <v>2.5</v>
      </c>
      <c r="R727" s="8">
        <f t="shared" si="120"/>
        <v>1</v>
      </c>
      <c r="S727" s="7" t="s">
        <v>29</v>
      </c>
      <c r="T727" s="8" t="str">
        <f t="shared" si="121"/>
        <v>No</v>
      </c>
      <c r="U727" s="7">
        <f t="shared" si="122"/>
        <v>0</v>
      </c>
      <c r="V727" s="8">
        <f t="shared" si="123"/>
        <v>1</v>
      </c>
      <c r="W727" s="7">
        <f t="shared" si="124"/>
        <v>549</v>
      </c>
    </row>
    <row r="728" spans="2:23" x14ac:dyDescent="0.2">
      <c r="B728" s="8" t="s">
        <v>59</v>
      </c>
      <c r="C728" s="7">
        <v>1890</v>
      </c>
      <c r="D728" s="8" t="s">
        <v>28</v>
      </c>
      <c r="E728" s="7" t="s">
        <v>39</v>
      </c>
      <c r="F728" s="8" t="s">
        <v>40</v>
      </c>
      <c r="G728" s="7" t="s">
        <v>36</v>
      </c>
      <c r="H728" s="8" t="s">
        <v>28</v>
      </c>
      <c r="I728" s="7" t="s">
        <v>28</v>
      </c>
      <c r="J728" s="8" t="s">
        <v>28</v>
      </c>
      <c r="K728" s="7" t="s">
        <v>37</v>
      </c>
      <c r="L728" s="8" t="s">
        <v>45</v>
      </c>
      <c r="M728" s="7" t="s">
        <v>28</v>
      </c>
      <c r="N728" s="8">
        <v>0.11943226946682585</v>
      </c>
      <c r="O728" s="7">
        <v>0</v>
      </c>
      <c r="P728" s="8">
        <f t="shared" si="119"/>
        <v>0</v>
      </c>
      <c r="Q728" s="7">
        <v>2.5</v>
      </c>
      <c r="R728" s="8">
        <f t="shared" si="120"/>
        <v>1</v>
      </c>
      <c r="S728" s="7" t="s">
        <v>29</v>
      </c>
      <c r="T728" s="8" t="str">
        <f t="shared" si="121"/>
        <v>No</v>
      </c>
      <c r="U728" s="7">
        <f t="shared" si="122"/>
        <v>0</v>
      </c>
      <c r="V728" s="8">
        <f t="shared" si="123"/>
        <v>1</v>
      </c>
      <c r="W728" s="7">
        <f t="shared" si="124"/>
        <v>549</v>
      </c>
    </row>
    <row r="729" spans="2:23" x14ac:dyDescent="0.2">
      <c r="B729" s="8" t="s">
        <v>59</v>
      </c>
      <c r="C729" s="7">
        <v>1890</v>
      </c>
      <c r="D729" s="8" t="s">
        <v>28</v>
      </c>
      <c r="E729" s="7" t="s">
        <v>39</v>
      </c>
      <c r="F729" s="8" t="s">
        <v>35</v>
      </c>
      <c r="G729" s="7" t="s">
        <v>36</v>
      </c>
      <c r="H729" s="8" t="s">
        <v>28</v>
      </c>
      <c r="I729" s="7" t="s">
        <v>28</v>
      </c>
      <c r="J729" s="8" t="s">
        <v>28</v>
      </c>
      <c r="K729" s="7" t="s">
        <v>37</v>
      </c>
      <c r="L729" s="8" t="s">
        <v>45</v>
      </c>
      <c r="M729" s="7" t="s">
        <v>28</v>
      </c>
      <c r="N729" s="8">
        <v>2.4187292719297766E-2</v>
      </c>
      <c r="O729" s="7">
        <v>0</v>
      </c>
      <c r="P729" s="8">
        <f t="shared" si="119"/>
        <v>0</v>
      </c>
      <c r="Q729" s="7">
        <v>2.5</v>
      </c>
      <c r="R729" s="8">
        <f t="shared" si="120"/>
        <v>1</v>
      </c>
      <c r="S729" s="7" t="s">
        <v>29</v>
      </c>
      <c r="T729" s="8" t="str">
        <f t="shared" si="121"/>
        <v>No</v>
      </c>
      <c r="U729" s="7">
        <f t="shared" si="122"/>
        <v>0</v>
      </c>
      <c r="V729" s="8">
        <f t="shared" si="123"/>
        <v>1</v>
      </c>
      <c r="W729" s="7">
        <f t="shared" si="124"/>
        <v>549</v>
      </c>
    </row>
    <row r="730" spans="2:23" x14ac:dyDescent="0.2">
      <c r="B730" s="8" t="s">
        <v>59</v>
      </c>
      <c r="C730" s="7">
        <v>1900</v>
      </c>
      <c r="D730" s="8" t="s">
        <v>28</v>
      </c>
      <c r="E730" s="7" t="s">
        <v>39</v>
      </c>
      <c r="F730" s="8" t="s">
        <v>40</v>
      </c>
      <c r="G730" s="7" t="s">
        <v>36</v>
      </c>
      <c r="H730" s="8" t="s">
        <v>28</v>
      </c>
      <c r="I730" s="7" t="s">
        <v>28</v>
      </c>
      <c r="J730" s="8" t="s">
        <v>28</v>
      </c>
      <c r="K730" s="7" t="s">
        <v>37</v>
      </c>
      <c r="L730" s="8" t="s">
        <v>45</v>
      </c>
      <c r="M730" s="7" t="s">
        <v>28</v>
      </c>
      <c r="N730" s="8">
        <v>6.4831760108670401E-3</v>
      </c>
      <c r="O730" s="7">
        <v>0</v>
      </c>
      <c r="P730" s="8">
        <f t="shared" si="119"/>
        <v>0</v>
      </c>
      <c r="Q730" s="7">
        <v>2.5</v>
      </c>
      <c r="R730" s="8">
        <f t="shared" si="120"/>
        <v>1</v>
      </c>
      <c r="S730" s="7" t="s">
        <v>29</v>
      </c>
      <c r="T730" s="8" t="str">
        <f t="shared" si="121"/>
        <v>No</v>
      </c>
      <c r="U730" s="7">
        <f t="shared" si="122"/>
        <v>0</v>
      </c>
      <c r="V730" s="8">
        <f t="shared" si="123"/>
        <v>1</v>
      </c>
      <c r="W730" s="7">
        <f t="shared" si="124"/>
        <v>549</v>
      </c>
    </row>
    <row r="731" spans="2:23" x14ac:dyDescent="0.2">
      <c r="B731" s="8" t="s">
        <v>59</v>
      </c>
      <c r="C731" s="7">
        <v>1900</v>
      </c>
      <c r="D731" s="8" t="s">
        <v>28</v>
      </c>
      <c r="E731" s="7" t="s">
        <v>39</v>
      </c>
      <c r="F731" s="8" t="s">
        <v>35</v>
      </c>
      <c r="G731" s="7" t="s">
        <v>36</v>
      </c>
      <c r="H731" s="8" t="s">
        <v>28</v>
      </c>
      <c r="I731" s="7" t="s">
        <v>28</v>
      </c>
      <c r="J731" s="8" t="s">
        <v>28</v>
      </c>
      <c r="K731" s="7" t="s">
        <v>37</v>
      </c>
      <c r="L731" s="8" t="s">
        <v>45</v>
      </c>
      <c r="M731" s="7" t="s">
        <v>28</v>
      </c>
      <c r="N731" s="8">
        <v>2.7461643858649118E-2</v>
      </c>
      <c r="O731" s="7">
        <v>0</v>
      </c>
      <c r="P731" s="8">
        <f t="shared" si="119"/>
        <v>0</v>
      </c>
      <c r="Q731" s="7">
        <v>2.5</v>
      </c>
      <c r="R731" s="8">
        <f t="shared" si="120"/>
        <v>1</v>
      </c>
      <c r="S731" s="7" t="s">
        <v>29</v>
      </c>
      <c r="T731" s="8" t="str">
        <f t="shared" si="121"/>
        <v>No</v>
      </c>
      <c r="U731" s="7">
        <f t="shared" si="122"/>
        <v>0</v>
      </c>
      <c r="V731" s="8">
        <f t="shared" si="123"/>
        <v>1</v>
      </c>
      <c r="W731" s="7">
        <f t="shared" si="124"/>
        <v>549</v>
      </c>
    </row>
    <row r="732" spans="2:23" x14ac:dyDescent="0.2">
      <c r="B732" s="8" t="s">
        <v>59</v>
      </c>
      <c r="C732" s="7">
        <v>1910</v>
      </c>
      <c r="D732" s="8" t="s">
        <v>28</v>
      </c>
      <c r="E732" s="7" t="s">
        <v>39</v>
      </c>
      <c r="F732" s="8" t="s">
        <v>35</v>
      </c>
      <c r="G732" s="7" t="s">
        <v>36</v>
      </c>
      <c r="H732" s="8" t="s">
        <v>28</v>
      </c>
      <c r="I732" s="7" t="s">
        <v>28</v>
      </c>
      <c r="J732" s="8" t="s">
        <v>28</v>
      </c>
      <c r="K732" s="7" t="s">
        <v>37</v>
      </c>
      <c r="L732" s="8" t="s">
        <v>45</v>
      </c>
      <c r="M732" s="7" t="s">
        <v>28</v>
      </c>
      <c r="N732" s="8">
        <v>0.83769918375972674</v>
      </c>
      <c r="O732" s="7">
        <v>0</v>
      </c>
      <c r="P732" s="8">
        <f t="shared" si="119"/>
        <v>0</v>
      </c>
      <c r="Q732" s="7">
        <v>2.5</v>
      </c>
      <c r="R732" s="8">
        <f t="shared" si="120"/>
        <v>1</v>
      </c>
      <c r="S732" s="7" t="s">
        <v>29</v>
      </c>
      <c r="T732" s="8" t="str">
        <f t="shared" si="121"/>
        <v>No</v>
      </c>
      <c r="U732" s="7">
        <f t="shared" si="122"/>
        <v>0</v>
      </c>
      <c r="V732" s="8">
        <f t="shared" si="123"/>
        <v>1</v>
      </c>
      <c r="W732" s="7">
        <f t="shared" si="124"/>
        <v>549</v>
      </c>
    </row>
    <row r="733" spans="2:23" x14ac:dyDescent="0.2">
      <c r="B733" s="8" t="s">
        <v>59</v>
      </c>
      <c r="C733" s="7">
        <v>1910</v>
      </c>
      <c r="D733" s="8" t="s">
        <v>28</v>
      </c>
      <c r="E733" s="7" t="s">
        <v>34</v>
      </c>
      <c r="F733" s="8" t="s">
        <v>35</v>
      </c>
      <c r="G733" s="7" t="s">
        <v>36</v>
      </c>
      <c r="H733" s="8" t="s">
        <v>28</v>
      </c>
      <c r="I733" s="7" t="s">
        <v>28</v>
      </c>
      <c r="J733" s="8" t="s">
        <v>28</v>
      </c>
      <c r="K733" s="7" t="s">
        <v>37</v>
      </c>
      <c r="L733" s="8" t="s">
        <v>45</v>
      </c>
      <c r="M733" s="7" t="s">
        <v>28</v>
      </c>
      <c r="N733" s="8">
        <v>0.45001791618319464</v>
      </c>
      <c r="O733" s="7">
        <v>0</v>
      </c>
      <c r="P733" s="8">
        <f t="shared" si="119"/>
        <v>0</v>
      </c>
      <c r="Q733" s="7">
        <v>2.5</v>
      </c>
      <c r="R733" s="8">
        <f t="shared" si="120"/>
        <v>1</v>
      </c>
      <c r="S733" s="7" t="s">
        <v>29</v>
      </c>
      <c r="T733" s="8" t="str">
        <f t="shared" si="121"/>
        <v>No</v>
      </c>
      <c r="U733" s="7">
        <f t="shared" si="122"/>
        <v>0</v>
      </c>
      <c r="V733" s="8">
        <f t="shared" si="123"/>
        <v>1</v>
      </c>
      <c r="W733" s="7">
        <f t="shared" si="124"/>
        <v>549</v>
      </c>
    </row>
    <row r="734" spans="2:23" x14ac:dyDescent="0.2">
      <c r="B734" s="8" t="s">
        <v>59</v>
      </c>
      <c r="C734" s="7">
        <v>1910</v>
      </c>
      <c r="D734" s="8" t="s">
        <v>28</v>
      </c>
      <c r="E734" s="7" t="s">
        <v>46</v>
      </c>
      <c r="F734" s="8" t="s">
        <v>35</v>
      </c>
      <c r="G734" s="7" t="s">
        <v>36</v>
      </c>
      <c r="H734" s="8" t="s">
        <v>28</v>
      </c>
      <c r="I734" s="7" t="s">
        <v>28</v>
      </c>
      <c r="J734" s="8" t="s">
        <v>28</v>
      </c>
      <c r="K734" s="7" t="s">
        <v>37</v>
      </c>
      <c r="L734" s="8" t="s">
        <v>45</v>
      </c>
      <c r="M734" s="7" t="s">
        <v>28</v>
      </c>
      <c r="N734" s="8">
        <v>5.0806724184101941E-3</v>
      </c>
      <c r="O734" s="7">
        <v>0</v>
      </c>
      <c r="P734" s="8">
        <f t="shared" si="119"/>
        <v>0</v>
      </c>
      <c r="Q734" s="7">
        <v>2.5</v>
      </c>
      <c r="R734" s="8">
        <f t="shared" si="120"/>
        <v>1</v>
      </c>
      <c r="S734" s="7" t="s">
        <v>29</v>
      </c>
      <c r="T734" s="8" t="str">
        <f t="shared" si="121"/>
        <v>No</v>
      </c>
      <c r="U734" s="7">
        <f t="shared" si="122"/>
        <v>0</v>
      </c>
      <c r="V734" s="8">
        <f t="shared" si="123"/>
        <v>1</v>
      </c>
      <c r="W734" s="7">
        <f t="shared" si="124"/>
        <v>549</v>
      </c>
    </row>
    <row r="735" spans="2:23" x14ac:dyDescent="0.2">
      <c r="B735" s="8" t="s">
        <v>59</v>
      </c>
      <c r="C735" s="7">
        <v>1910</v>
      </c>
      <c r="D735" s="8" t="s">
        <v>28</v>
      </c>
      <c r="E735" s="7" t="s">
        <v>43</v>
      </c>
      <c r="F735" s="8" t="s">
        <v>35</v>
      </c>
      <c r="G735" s="7" t="s">
        <v>36</v>
      </c>
      <c r="H735" s="8" t="s">
        <v>28</v>
      </c>
      <c r="I735" s="7" t="s">
        <v>28</v>
      </c>
      <c r="J735" s="8" t="s">
        <v>28</v>
      </c>
      <c r="K735" s="7" t="s">
        <v>37</v>
      </c>
      <c r="L735" s="8" t="s">
        <v>45</v>
      </c>
      <c r="M735" s="7" t="s">
        <v>28</v>
      </c>
      <c r="N735" s="8">
        <v>2.8740623360362437E-3</v>
      </c>
      <c r="O735" s="7">
        <v>0</v>
      </c>
      <c r="P735" s="8">
        <f t="shared" si="119"/>
        <v>0</v>
      </c>
      <c r="Q735" s="7">
        <v>2.5</v>
      </c>
      <c r="R735" s="8">
        <f t="shared" si="120"/>
        <v>1</v>
      </c>
      <c r="S735" s="7" t="s">
        <v>29</v>
      </c>
      <c r="T735" s="8" t="str">
        <f t="shared" si="121"/>
        <v>No</v>
      </c>
      <c r="U735" s="7">
        <f t="shared" si="122"/>
        <v>0</v>
      </c>
      <c r="V735" s="8">
        <f t="shared" si="123"/>
        <v>1</v>
      </c>
      <c r="W735" s="7">
        <f t="shared" si="124"/>
        <v>549</v>
      </c>
    </row>
    <row r="736" spans="2:23" x14ac:dyDescent="0.2">
      <c r="B736" s="8" t="s">
        <v>59</v>
      </c>
      <c r="C736" s="7">
        <v>1920</v>
      </c>
      <c r="D736" s="8" t="s">
        <v>28</v>
      </c>
      <c r="E736" s="7" t="s">
        <v>39</v>
      </c>
      <c r="F736" s="8" t="s">
        <v>40</v>
      </c>
      <c r="G736" s="7" t="s">
        <v>36</v>
      </c>
      <c r="H736" s="8" t="s">
        <v>28</v>
      </c>
      <c r="I736" s="7" t="s">
        <v>28</v>
      </c>
      <c r="J736" s="8" t="s">
        <v>28</v>
      </c>
      <c r="K736" s="7" t="s">
        <v>37</v>
      </c>
      <c r="L736" s="8" t="s">
        <v>45</v>
      </c>
      <c r="M736" s="7" t="s">
        <v>28</v>
      </c>
      <c r="N736" s="8">
        <v>0.19063282030823525</v>
      </c>
      <c r="O736" s="7">
        <v>0</v>
      </c>
      <c r="P736" s="8">
        <f t="shared" si="119"/>
        <v>0</v>
      </c>
      <c r="Q736" s="7">
        <v>2.5</v>
      </c>
      <c r="R736" s="8">
        <f t="shared" si="120"/>
        <v>1</v>
      </c>
      <c r="S736" s="7" t="s">
        <v>29</v>
      </c>
      <c r="T736" s="8" t="str">
        <f t="shared" si="121"/>
        <v>No</v>
      </c>
      <c r="U736" s="7">
        <f t="shared" si="122"/>
        <v>0</v>
      </c>
      <c r="V736" s="8">
        <f t="shared" si="123"/>
        <v>1</v>
      </c>
      <c r="W736" s="7">
        <f t="shared" si="124"/>
        <v>549</v>
      </c>
    </row>
    <row r="737" spans="2:23" x14ac:dyDescent="0.2">
      <c r="B737" s="8" t="s">
        <v>59</v>
      </c>
      <c r="C737" s="7">
        <v>1920</v>
      </c>
      <c r="D737" s="8" t="s">
        <v>28</v>
      </c>
      <c r="E737" s="7" t="s">
        <v>39</v>
      </c>
      <c r="F737" s="8" t="s">
        <v>35</v>
      </c>
      <c r="G737" s="7" t="s">
        <v>36</v>
      </c>
      <c r="H737" s="8" t="s">
        <v>28</v>
      </c>
      <c r="I737" s="7" t="s">
        <v>28</v>
      </c>
      <c r="J737" s="8" t="s">
        <v>28</v>
      </c>
      <c r="K737" s="7" t="s">
        <v>37</v>
      </c>
      <c r="L737" s="8" t="s">
        <v>45</v>
      </c>
      <c r="M737" s="7" t="s">
        <v>28</v>
      </c>
      <c r="N737" s="8">
        <v>0.10064290341868216</v>
      </c>
      <c r="O737" s="7">
        <v>0</v>
      </c>
      <c r="P737" s="8">
        <f t="shared" si="119"/>
        <v>0</v>
      </c>
      <c r="Q737" s="7">
        <v>2.5</v>
      </c>
      <c r="R737" s="8">
        <f t="shared" si="120"/>
        <v>1</v>
      </c>
      <c r="S737" s="7" t="s">
        <v>29</v>
      </c>
      <c r="T737" s="8" t="str">
        <f t="shared" si="121"/>
        <v>No</v>
      </c>
      <c r="U737" s="7">
        <f t="shared" si="122"/>
        <v>0</v>
      </c>
      <c r="V737" s="8">
        <f t="shared" si="123"/>
        <v>1</v>
      </c>
      <c r="W737" s="7">
        <f t="shared" si="124"/>
        <v>549</v>
      </c>
    </row>
    <row r="738" spans="2:23" x14ac:dyDescent="0.2">
      <c r="B738" s="8" t="s">
        <v>59</v>
      </c>
      <c r="C738" s="7">
        <v>1920</v>
      </c>
      <c r="D738" s="8" t="s">
        <v>28</v>
      </c>
      <c r="E738" s="7" t="s">
        <v>34</v>
      </c>
      <c r="F738" s="8" t="s">
        <v>40</v>
      </c>
      <c r="G738" s="7" t="s">
        <v>36</v>
      </c>
      <c r="H738" s="8" t="s">
        <v>28</v>
      </c>
      <c r="I738" s="7" t="s">
        <v>28</v>
      </c>
      <c r="J738" s="8" t="s">
        <v>28</v>
      </c>
      <c r="K738" s="7" t="s">
        <v>37</v>
      </c>
      <c r="L738" s="8" t="s">
        <v>45</v>
      </c>
      <c r="M738" s="7" t="s">
        <v>28</v>
      </c>
      <c r="N738" s="8">
        <v>0.12627107808884902</v>
      </c>
      <c r="O738" s="7">
        <v>0</v>
      </c>
      <c r="P738" s="8">
        <f t="shared" si="119"/>
        <v>0</v>
      </c>
      <c r="Q738" s="7">
        <v>2.5</v>
      </c>
      <c r="R738" s="8">
        <f t="shared" si="120"/>
        <v>1</v>
      </c>
      <c r="S738" s="7" t="s">
        <v>29</v>
      </c>
      <c r="T738" s="8" t="str">
        <f t="shared" si="121"/>
        <v>No</v>
      </c>
      <c r="U738" s="7">
        <f t="shared" si="122"/>
        <v>0</v>
      </c>
      <c r="V738" s="8">
        <f t="shared" si="123"/>
        <v>1</v>
      </c>
      <c r="W738" s="7">
        <f t="shared" si="124"/>
        <v>549</v>
      </c>
    </row>
    <row r="739" spans="2:23" x14ac:dyDescent="0.2">
      <c r="B739" s="8" t="s">
        <v>59</v>
      </c>
      <c r="C739" s="7">
        <v>1920</v>
      </c>
      <c r="D739" s="8" t="s">
        <v>28</v>
      </c>
      <c r="E739" s="7" t="s">
        <v>34</v>
      </c>
      <c r="F739" s="8" t="s">
        <v>35</v>
      </c>
      <c r="G739" s="7" t="s">
        <v>36</v>
      </c>
      <c r="H739" s="8" t="s">
        <v>28</v>
      </c>
      <c r="I739" s="7" t="s">
        <v>28</v>
      </c>
      <c r="J739" s="8" t="s">
        <v>28</v>
      </c>
      <c r="K739" s="7" t="s">
        <v>37</v>
      </c>
      <c r="L739" s="8" t="s">
        <v>45</v>
      </c>
      <c r="M739" s="7" t="s">
        <v>28</v>
      </c>
      <c r="N739" s="8">
        <v>7.7960097103749806E-3</v>
      </c>
      <c r="O739" s="7">
        <v>0</v>
      </c>
      <c r="P739" s="8">
        <f t="shared" si="119"/>
        <v>0</v>
      </c>
      <c r="Q739" s="7">
        <v>2.5</v>
      </c>
      <c r="R739" s="8">
        <f t="shared" si="120"/>
        <v>1</v>
      </c>
      <c r="S739" s="7" t="s">
        <v>29</v>
      </c>
      <c r="T739" s="8" t="str">
        <f t="shared" si="121"/>
        <v>No</v>
      </c>
      <c r="U739" s="7">
        <f t="shared" si="122"/>
        <v>0</v>
      </c>
      <c r="V739" s="8">
        <f t="shared" si="123"/>
        <v>1</v>
      </c>
      <c r="W739" s="7">
        <f t="shared" si="124"/>
        <v>549</v>
      </c>
    </row>
    <row r="740" spans="2:23" x14ac:dyDescent="0.2">
      <c r="B740" s="8" t="s">
        <v>59</v>
      </c>
      <c r="C740" s="7">
        <v>1920</v>
      </c>
      <c r="D740" s="8" t="s">
        <v>28</v>
      </c>
      <c r="E740" s="7" t="s">
        <v>43</v>
      </c>
      <c r="F740" s="8" t="s">
        <v>35</v>
      </c>
      <c r="G740" s="7" t="s">
        <v>36</v>
      </c>
      <c r="H740" s="8" t="s">
        <v>28</v>
      </c>
      <c r="I740" s="7" t="s">
        <v>28</v>
      </c>
      <c r="J740" s="8" t="s">
        <v>28</v>
      </c>
      <c r="K740" s="7" t="s">
        <v>37</v>
      </c>
      <c r="L740" s="8" t="s">
        <v>45</v>
      </c>
      <c r="M740" s="7" t="s">
        <v>28</v>
      </c>
      <c r="N740" s="8">
        <v>5.5745175866565933E-3</v>
      </c>
      <c r="O740" s="7">
        <v>0</v>
      </c>
      <c r="P740" s="8">
        <f t="shared" si="119"/>
        <v>0</v>
      </c>
      <c r="Q740" s="7">
        <v>2.5</v>
      </c>
      <c r="R740" s="8">
        <f t="shared" si="120"/>
        <v>1</v>
      </c>
      <c r="S740" s="7" t="s">
        <v>29</v>
      </c>
      <c r="T740" s="8" t="str">
        <f t="shared" si="121"/>
        <v>No</v>
      </c>
      <c r="U740" s="7">
        <f t="shared" si="122"/>
        <v>0</v>
      </c>
      <c r="V740" s="8">
        <f t="shared" si="123"/>
        <v>1</v>
      </c>
      <c r="W740" s="7">
        <f t="shared" si="124"/>
        <v>549</v>
      </c>
    </row>
    <row r="741" spans="2:23" x14ac:dyDescent="0.2">
      <c r="B741" s="8" t="s">
        <v>59</v>
      </c>
      <c r="C741" s="7">
        <v>1930</v>
      </c>
      <c r="D741" s="8" t="s">
        <v>28</v>
      </c>
      <c r="E741" s="7" t="s">
        <v>39</v>
      </c>
      <c r="F741" s="8" t="s">
        <v>40</v>
      </c>
      <c r="G741" s="7" t="s">
        <v>36</v>
      </c>
      <c r="H741" s="8" t="s">
        <v>28</v>
      </c>
      <c r="I741" s="7" t="s">
        <v>28</v>
      </c>
      <c r="J741" s="8" t="s">
        <v>28</v>
      </c>
      <c r="K741" s="7" t="s">
        <v>37</v>
      </c>
      <c r="L741" s="8" t="s">
        <v>45</v>
      </c>
      <c r="M741" s="7" t="s">
        <v>28</v>
      </c>
      <c r="N741" s="8">
        <v>1.2956628118026978</v>
      </c>
      <c r="O741" s="7">
        <v>1.107023997197401</v>
      </c>
      <c r="P741" s="8">
        <f t="shared" si="119"/>
        <v>0.36900799906580034</v>
      </c>
      <c r="Q741" s="7">
        <v>2.5</v>
      </c>
      <c r="R741" s="8">
        <f t="shared" si="120"/>
        <v>0.85239680037367993</v>
      </c>
      <c r="S741" s="7" t="s">
        <v>29</v>
      </c>
      <c r="T741" s="8" t="str">
        <f t="shared" si="121"/>
        <v>No</v>
      </c>
      <c r="U741" s="7">
        <f t="shared" si="122"/>
        <v>284.80249313661125</v>
      </c>
      <c r="V741" s="8">
        <f t="shared" si="123"/>
        <v>5</v>
      </c>
      <c r="W741" s="7">
        <f t="shared" si="124"/>
        <v>175</v>
      </c>
    </row>
    <row r="742" spans="2:23" x14ac:dyDescent="0.2">
      <c r="B742" s="8" t="s">
        <v>59</v>
      </c>
      <c r="C742" s="7">
        <v>1930</v>
      </c>
      <c r="D742" s="8" t="s">
        <v>28</v>
      </c>
      <c r="E742" s="7" t="s">
        <v>39</v>
      </c>
      <c r="F742" s="8" t="s">
        <v>35</v>
      </c>
      <c r="G742" s="7" t="s">
        <v>36</v>
      </c>
      <c r="H742" s="8" t="s">
        <v>28</v>
      </c>
      <c r="I742" s="7" t="s">
        <v>28</v>
      </c>
      <c r="J742" s="8" t="s">
        <v>28</v>
      </c>
      <c r="K742" s="7" t="s">
        <v>37</v>
      </c>
      <c r="L742" s="8" t="s">
        <v>45</v>
      </c>
      <c r="M742" s="7" t="s">
        <v>28</v>
      </c>
      <c r="N742" s="8">
        <v>0.14362507901060145</v>
      </c>
      <c r="O742" s="7">
        <v>0</v>
      </c>
      <c r="P742" s="8">
        <f t="shared" si="119"/>
        <v>0</v>
      </c>
      <c r="Q742" s="7">
        <v>2.5</v>
      </c>
      <c r="R742" s="8">
        <f t="shared" si="120"/>
        <v>1</v>
      </c>
      <c r="S742" s="7" t="s">
        <v>29</v>
      </c>
      <c r="T742" s="8" t="str">
        <f t="shared" si="121"/>
        <v>No</v>
      </c>
      <c r="U742" s="7">
        <f t="shared" si="122"/>
        <v>0</v>
      </c>
      <c r="V742" s="8">
        <f t="shared" si="123"/>
        <v>1</v>
      </c>
      <c r="W742" s="7">
        <f t="shared" si="124"/>
        <v>549</v>
      </c>
    </row>
    <row r="743" spans="2:23" x14ac:dyDescent="0.2">
      <c r="B743" s="8" t="s">
        <v>59</v>
      </c>
      <c r="C743" s="7">
        <v>1930</v>
      </c>
      <c r="D743" s="8" t="s">
        <v>28</v>
      </c>
      <c r="E743" s="7" t="s">
        <v>34</v>
      </c>
      <c r="F743" s="8" t="s">
        <v>40</v>
      </c>
      <c r="G743" s="7" t="s">
        <v>36</v>
      </c>
      <c r="H743" s="8" t="s">
        <v>28</v>
      </c>
      <c r="I743" s="7" t="s">
        <v>28</v>
      </c>
      <c r="J743" s="8" t="s">
        <v>28</v>
      </c>
      <c r="K743" s="7" t="s">
        <v>37</v>
      </c>
      <c r="L743" s="8" t="s">
        <v>45</v>
      </c>
      <c r="M743" s="7" t="s">
        <v>28</v>
      </c>
      <c r="N743" s="8">
        <v>7.0686281285700855E-2</v>
      </c>
      <c r="O743" s="7">
        <v>0</v>
      </c>
      <c r="P743" s="8">
        <f t="shared" si="119"/>
        <v>0</v>
      </c>
      <c r="Q743" s="7">
        <v>2.5</v>
      </c>
      <c r="R743" s="8">
        <f t="shared" si="120"/>
        <v>1</v>
      </c>
      <c r="S743" s="7" t="s">
        <v>29</v>
      </c>
      <c r="T743" s="8" t="str">
        <f t="shared" si="121"/>
        <v>No</v>
      </c>
      <c r="U743" s="7">
        <f t="shared" si="122"/>
        <v>0</v>
      </c>
      <c r="V743" s="8">
        <f t="shared" si="123"/>
        <v>1</v>
      </c>
      <c r="W743" s="7">
        <f t="shared" si="124"/>
        <v>549</v>
      </c>
    </row>
    <row r="744" spans="2:23" x14ac:dyDescent="0.2">
      <c r="B744" s="8" t="s">
        <v>59</v>
      </c>
      <c r="C744" s="7">
        <v>1940</v>
      </c>
      <c r="D744" s="8" t="s">
        <v>28</v>
      </c>
      <c r="E744" s="7" t="s">
        <v>39</v>
      </c>
      <c r="F744" s="8" t="s">
        <v>40</v>
      </c>
      <c r="G744" s="7" t="s">
        <v>36</v>
      </c>
      <c r="H744" s="8" t="s">
        <v>28</v>
      </c>
      <c r="I744" s="7" t="s">
        <v>28</v>
      </c>
      <c r="J744" s="8" t="s">
        <v>28</v>
      </c>
      <c r="K744" s="7" t="s">
        <v>37</v>
      </c>
      <c r="L744" s="8" t="s">
        <v>45</v>
      </c>
      <c r="M744" s="7" t="s">
        <v>28</v>
      </c>
      <c r="N744" s="8">
        <v>0.78007232937526294</v>
      </c>
      <c r="O744" s="7">
        <v>0</v>
      </c>
      <c r="P744" s="8">
        <f t="shared" si="119"/>
        <v>0</v>
      </c>
      <c r="Q744" s="7">
        <v>2.5</v>
      </c>
      <c r="R744" s="8">
        <f t="shared" si="120"/>
        <v>1</v>
      </c>
      <c r="S744" s="7" t="s">
        <v>29</v>
      </c>
      <c r="T744" s="8" t="str">
        <f t="shared" si="121"/>
        <v>No</v>
      </c>
      <c r="U744" s="7">
        <f t="shared" si="122"/>
        <v>0</v>
      </c>
      <c r="V744" s="8">
        <f t="shared" si="123"/>
        <v>1</v>
      </c>
      <c r="W744" s="7">
        <f t="shared" si="124"/>
        <v>549</v>
      </c>
    </row>
    <row r="745" spans="2:23" x14ac:dyDescent="0.2">
      <c r="B745" s="8" t="s">
        <v>59</v>
      </c>
      <c r="C745" s="7">
        <v>1940</v>
      </c>
      <c r="D745" s="8" t="s">
        <v>28</v>
      </c>
      <c r="E745" s="7" t="s">
        <v>39</v>
      </c>
      <c r="F745" s="8" t="s">
        <v>35</v>
      </c>
      <c r="G745" s="7" t="s">
        <v>36</v>
      </c>
      <c r="H745" s="8" t="s">
        <v>28</v>
      </c>
      <c r="I745" s="7" t="s">
        <v>28</v>
      </c>
      <c r="J745" s="8" t="s">
        <v>28</v>
      </c>
      <c r="K745" s="7" t="s">
        <v>37</v>
      </c>
      <c r="L745" s="8" t="s">
        <v>45</v>
      </c>
      <c r="M745" s="7" t="s">
        <v>28</v>
      </c>
      <c r="N745" s="8">
        <v>1.0141490551897601</v>
      </c>
      <c r="O745" s="7">
        <v>0</v>
      </c>
      <c r="P745" s="8">
        <f t="shared" si="119"/>
        <v>0</v>
      </c>
      <c r="Q745" s="7">
        <v>2.5</v>
      </c>
      <c r="R745" s="8">
        <f t="shared" si="120"/>
        <v>1</v>
      </c>
      <c r="S745" s="7" t="s">
        <v>29</v>
      </c>
      <c r="T745" s="8" t="str">
        <f t="shared" si="121"/>
        <v>No</v>
      </c>
      <c r="U745" s="7">
        <f t="shared" si="122"/>
        <v>0</v>
      </c>
      <c r="V745" s="8">
        <f t="shared" si="123"/>
        <v>1</v>
      </c>
      <c r="W745" s="7">
        <f t="shared" si="124"/>
        <v>549</v>
      </c>
    </row>
    <row r="746" spans="2:23" x14ac:dyDescent="0.2">
      <c r="B746" s="8" t="s">
        <v>59</v>
      </c>
      <c r="C746" s="7">
        <v>1940</v>
      </c>
      <c r="D746" s="8" t="s">
        <v>28</v>
      </c>
      <c r="E746" s="7" t="s">
        <v>34</v>
      </c>
      <c r="F746" s="8" t="s">
        <v>40</v>
      </c>
      <c r="G746" s="7" t="s">
        <v>36</v>
      </c>
      <c r="H746" s="8" t="s">
        <v>28</v>
      </c>
      <c r="I746" s="7" t="s">
        <v>28</v>
      </c>
      <c r="J746" s="8" t="s">
        <v>28</v>
      </c>
      <c r="K746" s="7" t="s">
        <v>37</v>
      </c>
      <c r="L746" s="8" t="s">
        <v>45</v>
      </c>
      <c r="M746" s="7" t="s">
        <v>28</v>
      </c>
      <c r="N746" s="8">
        <v>0.19663189020685698</v>
      </c>
      <c r="O746" s="7">
        <v>0</v>
      </c>
      <c r="P746" s="8">
        <f t="shared" si="119"/>
        <v>0</v>
      </c>
      <c r="Q746" s="7">
        <v>2.5</v>
      </c>
      <c r="R746" s="8">
        <f t="shared" si="120"/>
        <v>1</v>
      </c>
      <c r="S746" s="7" t="s">
        <v>29</v>
      </c>
      <c r="T746" s="8" t="str">
        <f t="shared" si="121"/>
        <v>No</v>
      </c>
      <c r="U746" s="7">
        <f t="shared" si="122"/>
        <v>0</v>
      </c>
      <c r="V746" s="8">
        <f t="shared" si="123"/>
        <v>1</v>
      </c>
      <c r="W746" s="7">
        <f t="shared" si="124"/>
        <v>549</v>
      </c>
    </row>
    <row r="747" spans="2:23" x14ac:dyDescent="0.2">
      <c r="B747" s="8" t="s">
        <v>59</v>
      </c>
      <c r="C747" s="7">
        <v>1940</v>
      </c>
      <c r="D747" s="8" t="s">
        <v>28</v>
      </c>
      <c r="E747" s="7" t="s">
        <v>34</v>
      </c>
      <c r="F747" s="8" t="s">
        <v>35</v>
      </c>
      <c r="G747" s="7" t="s">
        <v>36</v>
      </c>
      <c r="H747" s="8" t="s">
        <v>28</v>
      </c>
      <c r="I747" s="7" t="s">
        <v>28</v>
      </c>
      <c r="J747" s="8" t="s">
        <v>28</v>
      </c>
      <c r="K747" s="7" t="s">
        <v>37</v>
      </c>
      <c r="L747" s="8" t="s">
        <v>45</v>
      </c>
      <c r="M747" s="7" t="s">
        <v>28</v>
      </c>
      <c r="N747" s="8">
        <v>0.26509804343560767</v>
      </c>
      <c r="O747" s="7">
        <v>0</v>
      </c>
      <c r="P747" s="8">
        <f t="shared" si="119"/>
        <v>0</v>
      </c>
      <c r="Q747" s="7">
        <v>2.5</v>
      </c>
      <c r="R747" s="8">
        <f t="shared" si="120"/>
        <v>1</v>
      </c>
      <c r="S747" s="7" t="s">
        <v>29</v>
      </c>
      <c r="T747" s="8" t="str">
        <f t="shared" si="121"/>
        <v>No</v>
      </c>
      <c r="U747" s="7">
        <f t="shared" si="122"/>
        <v>0</v>
      </c>
      <c r="V747" s="8">
        <f t="shared" si="123"/>
        <v>1</v>
      </c>
      <c r="W747" s="7">
        <f t="shared" si="124"/>
        <v>549</v>
      </c>
    </row>
    <row r="748" spans="2:23" x14ac:dyDescent="0.2">
      <c r="B748" s="8" t="s">
        <v>59</v>
      </c>
      <c r="C748" s="7">
        <v>1940</v>
      </c>
      <c r="D748" s="8" t="s">
        <v>28</v>
      </c>
      <c r="E748" s="7" t="s">
        <v>46</v>
      </c>
      <c r="F748" s="8" t="s">
        <v>35</v>
      </c>
      <c r="G748" s="7" t="s">
        <v>36</v>
      </c>
      <c r="H748" s="8" t="s">
        <v>28</v>
      </c>
      <c r="I748" s="7" t="s">
        <v>28</v>
      </c>
      <c r="J748" s="8" t="s">
        <v>28</v>
      </c>
      <c r="K748" s="7" t="s">
        <v>37</v>
      </c>
      <c r="L748" s="8" t="s">
        <v>45</v>
      </c>
      <c r="M748" s="7" t="s">
        <v>28</v>
      </c>
      <c r="N748" s="8">
        <v>7.313436911183465E-3</v>
      </c>
      <c r="O748" s="7">
        <v>0</v>
      </c>
      <c r="P748" s="8">
        <f t="shared" si="119"/>
        <v>0</v>
      </c>
      <c r="Q748" s="7">
        <v>2.5</v>
      </c>
      <c r="R748" s="8">
        <f t="shared" si="120"/>
        <v>1</v>
      </c>
      <c r="S748" s="7" t="s">
        <v>29</v>
      </c>
      <c r="T748" s="8" t="str">
        <f t="shared" si="121"/>
        <v>No</v>
      </c>
      <c r="U748" s="7">
        <f t="shared" si="122"/>
        <v>0</v>
      </c>
      <c r="V748" s="8">
        <f t="shared" si="123"/>
        <v>1</v>
      </c>
      <c r="W748" s="7">
        <f t="shared" si="124"/>
        <v>549</v>
      </c>
    </row>
    <row r="749" spans="2:23" x14ac:dyDescent="0.2">
      <c r="B749" s="8" t="s">
        <v>59</v>
      </c>
      <c r="C749" s="7">
        <v>1940</v>
      </c>
      <c r="D749" s="8" t="s">
        <v>28</v>
      </c>
      <c r="E749" s="7" t="s">
        <v>43</v>
      </c>
      <c r="F749" s="8" t="s">
        <v>40</v>
      </c>
      <c r="G749" s="7" t="s">
        <v>36</v>
      </c>
      <c r="H749" s="8" t="s">
        <v>28</v>
      </c>
      <c r="I749" s="7" t="s">
        <v>28</v>
      </c>
      <c r="J749" s="8" t="s">
        <v>28</v>
      </c>
      <c r="K749" s="7" t="s">
        <v>37</v>
      </c>
      <c r="L749" s="8" t="s">
        <v>45</v>
      </c>
      <c r="M749" s="7" t="s">
        <v>28</v>
      </c>
      <c r="N749" s="8">
        <v>1.2608368804276205E-2</v>
      </c>
      <c r="O749" s="7">
        <v>0</v>
      </c>
      <c r="P749" s="8">
        <f t="shared" si="119"/>
        <v>0</v>
      </c>
      <c r="Q749" s="7">
        <v>2.5</v>
      </c>
      <c r="R749" s="8">
        <f t="shared" si="120"/>
        <v>1</v>
      </c>
      <c r="S749" s="7" t="s">
        <v>29</v>
      </c>
      <c r="T749" s="8" t="str">
        <f t="shared" si="121"/>
        <v>No</v>
      </c>
      <c r="U749" s="7">
        <f t="shared" si="122"/>
        <v>0</v>
      </c>
      <c r="V749" s="8">
        <f t="shared" si="123"/>
        <v>1</v>
      </c>
      <c r="W749" s="7">
        <f t="shared" si="124"/>
        <v>549</v>
      </c>
    </row>
    <row r="750" spans="2:23" x14ac:dyDescent="0.2">
      <c r="B750" s="8" t="s">
        <v>59</v>
      </c>
      <c r="C750" s="7">
        <v>1940</v>
      </c>
      <c r="D750" s="8" t="s">
        <v>28</v>
      </c>
      <c r="E750" s="7" t="s">
        <v>43</v>
      </c>
      <c r="F750" s="8" t="s">
        <v>35</v>
      </c>
      <c r="G750" s="7" t="s">
        <v>36</v>
      </c>
      <c r="H750" s="8" t="s">
        <v>28</v>
      </c>
      <c r="I750" s="7" t="s">
        <v>28</v>
      </c>
      <c r="J750" s="8" t="s">
        <v>28</v>
      </c>
      <c r="K750" s="7" t="s">
        <v>37</v>
      </c>
      <c r="L750" s="8" t="s">
        <v>45</v>
      </c>
      <c r="M750" s="7" t="s">
        <v>28</v>
      </c>
      <c r="N750" s="8">
        <v>1.7775093879130306E-2</v>
      </c>
      <c r="O750" s="7">
        <v>0</v>
      </c>
      <c r="P750" s="8">
        <f t="shared" si="119"/>
        <v>0</v>
      </c>
      <c r="Q750" s="7">
        <v>2.5</v>
      </c>
      <c r="R750" s="8">
        <f t="shared" si="120"/>
        <v>1</v>
      </c>
      <c r="S750" s="7" t="s">
        <v>29</v>
      </c>
      <c r="T750" s="8" t="str">
        <f t="shared" si="121"/>
        <v>No</v>
      </c>
      <c r="U750" s="7">
        <f t="shared" si="122"/>
        <v>0</v>
      </c>
      <c r="V750" s="8">
        <f t="shared" si="123"/>
        <v>1</v>
      </c>
      <c r="W750" s="7">
        <f t="shared" si="124"/>
        <v>549</v>
      </c>
    </row>
    <row r="751" spans="2:23" x14ac:dyDescent="0.2">
      <c r="B751" s="8" t="s">
        <v>59</v>
      </c>
      <c r="C751" s="7">
        <v>1950</v>
      </c>
      <c r="D751" s="8" t="s">
        <v>28</v>
      </c>
      <c r="E751" s="7" t="s">
        <v>39</v>
      </c>
      <c r="F751" s="8" t="s">
        <v>40</v>
      </c>
      <c r="G751" s="7" t="s">
        <v>36</v>
      </c>
      <c r="H751" s="8" t="s">
        <v>28</v>
      </c>
      <c r="I751" s="7" t="s">
        <v>28</v>
      </c>
      <c r="J751" s="8" t="s">
        <v>28</v>
      </c>
      <c r="K751" s="7" t="s">
        <v>37</v>
      </c>
      <c r="L751" s="8" t="s">
        <v>45</v>
      </c>
      <c r="M751" s="7" t="s">
        <v>28</v>
      </c>
      <c r="N751" s="8">
        <v>4.6274268280323848E-2</v>
      </c>
      <c r="O751" s="7">
        <v>0</v>
      </c>
      <c r="P751" s="8">
        <f t="shared" si="119"/>
        <v>0</v>
      </c>
      <c r="Q751" s="7">
        <v>2.5</v>
      </c>
      <c r="R751" s="8">
        <f t="shared" si="120"/>
        <v>1</v>
      </c>
      <c r="S751" s="7" t="s">
        <v>29</v>
      </c>
      <c r="T751" s="8" t="str">
        <f t="shared" si="121"/>
        <v>No</v>
      </c>
      <c r="U751" s="7">
        <f t="shared" si="122"/>
        <v>0</v>
      </c>
      <c r="V751" s="8">
        <f t="shared" si="123"/>
        <v>1</v>
      </c>
      <c r="W751" s="7">
        <f t="shared" si="124"/>
        <v>549</v>
      </c>
    </row>
    <row r="752" spans="2:23" x14ac:dyDescent="0.2">
      <c r="B752" s="8" t="s">
        <v>59</v>
      </c>
      <c r="C752" s="7">
        <v>1950</v>
      </c>
      <c r="D752" s="8" t="s">
        <v>28</v>
      </c>
      <c r="E752" s="7" t="s">
        <v>34</v>
      </c>
      <c r="F752" s="8" t="s">
        <v>40</v>
      </c>
      <c r="G752" s="7" t="s">
        <v>36</v>
      </c>
      <c r="H752" s="8" t="s">
        <v>28</v>
      </c>
      <c r="I752" s="7" t="s">
        <v>28</v>
      </c>
      <c r="J752" s="8" t="s">
        <v>28</v>
      </c>
      <c r="K752" s="7" t="s">
        <v>37</v>
      </c>
      <c r="L752" s="8" t="s">
        <v>45</v>
      </c>
      <c r="M752" s="7" t="s">
        <v>28</v>
      </c>
      <c r="N752" s="8">
        <v>8.0056903208295893E-2</v>
      </c>
      <c r="O752" s="7">
        <v>0</v>
      </c>
      <c r="P752" s="8">
        <f t="shared" si="119"/>
        <v>0</v>
      </c>
      <c r="Q752" s="7">
        <v>2.5</v>
      </c>
      <c r="R752" s="8">
        <f t="shared" si="120"/>
        <v>1</v>
      </c>
      <c r="S752" s="7" t="s">
        <v>29</v>
      </c>
      <c r="T752" s="8" t="str">
        <f t="shared" si="121"/>
        <v>No</v>
      </c>
      <c r="U752" s="7">
        <f t="shared" si="122"/>
        <v>0</v>
      </c>
      <c r="V752" s="8">
        <f t="shared" si="123"/>
        <v>1</v>
      </c>
      <c r="W752" s="7">
        <f t="shared" si="124"/>
        <v>549</v>
      </c>
    </row>
    <row r="753" spans="2:23" x14ac:dyDescent="0.2">
      <c r="B753" s="8" t="s">
        <v>59</v>
      </c>
      <c r="C753" s="7">
        <v>1960</v>
      </c>
      <c r="D753" s="8" t="s">
        <v>28</v>
      </c>
      <c r="E753" s="7" t="s">
        <v>39</v>
      </c>
      <c r="F753" s="8" t="s">
        <v>40</v>
      </c>
      <c r="G753" s="7" t="s">
        <v>36</v>
      </c>
      <c r="H753" s="8" t="s">
        <v>28</v>
      </c>
      <c r="I753" s="7" t="s">
        <v>28</v>
      </c>
      <c r="J753" s="8" t="s">
        <v>28</v>
      </c>
      <c r="K753" s="7" t="s">
        <v>37</v>
      </c>
      <c r="L753" s="8" t="s">
        <v>45</v>
      </c>
      <c r="M753" s="7" t="s">
        <v>28</v>
      </c>
      <c r="N753" s="8">
        <v>0.31277677254194025</v>
      </c>
      <c r="O753" s="7">
        <v>0</v>
      </c>
      <c r="P753" s="8">
        <f t="shared" si="119"/>
        <v>0</v>
      </c>
      <c r="Q753" s="7">
        <v>2.5</v>
      </c>
      <c r="R753" s="8">
        <f t="shared" si="120"/>
        <v>1</v>
      </c>
      <c r="S753" s="7" t="s">
        <v>29</v>
      </c>
      <c r="T753" s="8" t="str">
        <f t="shared" si="121"/>
        <v>No</v>
      </c>
      <c r="U753" s="7">
        <f t="shared" si="122"/>
        <v>0</v>
      </c>
      <c r="V753" s="8">
        <f t="shared" si="123"/>
        <v>1</v>
      </c>
      <c r="W753" s="7">
        <f t="shared" si="124"/>
        <v>549</v>
      </c>
    </row>
    <row r="754" spans="2:23" x14ac:dyDescent="0.2">
      <c r="B754" s="8" t="s">
        <v>59</v>
      </c>
      <c r="C754" s="7">
        <v>1960</v>
      </c>
      <c r="D754" s="8" t="s">
        <v>28</v>
      </c>
      <c r="E754" s="7" t="s">
        <v>39</v>
      </c>
      <c r="F754" s="8" t="s">
        <v>35</v>
      </c>
      <c r="G754" s="7" t="s">
        <v>36</v>
      </c>
      <c r="H754" s="8" t="s">
        <v>28</v>
      </c>
      <c r="I754" s="7" t="s">
        <v>28</v>
      </c>
      <c r="J754" s="8" t="s">
        <v>28</v>
      </c>
      <c r="K754" s="7" t="s">
        <v>37</v>
      </c>
      <c r="L754" s="8" t="s">
        <v>45</v>
      </c>
      <c r="M754" s="7" t="s">
        <v>28</v>
      </c>
      <c r="N754" s="8">
        <v>0.63352727128448116</v>
      </c>
      <c r="O754" s="7">
        <v>0</v>
      </c>
      <c r="P754" s="8">
        <f t="shared" si="119"/>
        <v>0</v>
      </c>
      <c r="Q754" s="7">
        <v>2.5</v>
      </c>
      <c r="R754" s="8">
        <f t="shared" si="120"/>
        <v>1</v>
      </c>
      <c r="S754" s="7" t="s">
        <v>29</v>
      </c>
      <c r="T754" s="8" t="str">
        <f t="shared" si="121"/>
        <v>No</v>
      </c>
      <c r="U754" s="7">
        <f t="shared" si="122"/>
        <v>0</v>
      </c>
      <c r="V754" s="8">
        <f t="shared" si="123"/>
        <v>1</v>
      </c>
      <c r="W754" s="7">
        <f t="shared" si="124"/>
        <v>549</v>
      </c>
    </row>
    <row r="755" spans="2:23" x14ac:dyDescent="0.2">
      <c r="B755" s="8" t="s">
        <v>59</v>
      </c>
      <c r="C755" s="7">
        <v>1960</v>
      </c>
      <c r="D755" s="8" t="s">
        <v>28</v>
      </c>
      <c r="E755" s="7" t="s">
        <v>34</v>
      </c>
      <c r="F755" s="8" t="s">
        <v>40</v>
      </c>
      <c r="G755" s="7" t="s">
        <v>36</v>
      </c>
      <c r="H755" s="8" t="s">
        <v>28</v>
      </c>
      <c r="I755" s="7" t="s">
        <v>28</v>
      </c>
      <c r="J755" s="8" t="s">
        <v>28</v>
      </c>
      <c r="K755" s="7" t="s">
        <v>37</v>
      </c>
      <c r="L755" s="8" t="s">
        <v>45</v>
      </c>
      <c r="M755" s="7" t="s">
        <v>28</v>
      </c>
      <c r="N755" s="8">
        <v>0.30937488383819101</v>
      </c>
      <c r="O755" s="7">
        <v>0</v>
      </c>
      <c r="P755" s="8">
        <f t="shared" si="119"/>
        <v>0</v>
      </c>
      <c r="Q755" s="7">
        <v>2.5</v>
      </c>
      <c r="R755" s="8">
        <f t="shared" si="120"/>
        <v>1</v>
      </c>
      <c r="S755" s="7" t="s">
        <v>29</v>
      </c>
      <c r="T755" s="8" t="str">
        <f t="shared" si="121"/>
        <v>No</v>
      </c>
      <c r="U755" s="7">
        <f t="shared" si="122"/>
        <v>0</v>
      </c>
      <c r="V755" s="8">
        <f t="shared" si="123"/>
        <v>1</v>
      </c>
      <c r="W755" s="7">
        <f t="shared" si="124"/>
        <v>549</v>
      </c>
    </row>
    <row r="756" spans="2:23" x14ac:dyDescent="0.2">
      <c r="B756" s="8" t="s">
        <v>59</v>
      </c>
      <c r="C756" s="7">
        <v>1960</v>
      </c>
      <c r="D756" s="8" t="s">
        <v>28</v>
      </c>
      <c r="E756" s="7" t="s">
        <v>34</v>
      </c>
      <c r="F756" s="8" t="s">
        <v>35</v>
      </c>
      <c r="G756" s="7" t="s">
        <v>36</v>
      </c>
      <c r="H756" s="8" t="s">
        <v>28</v>
      </c>
      <c r="I756" s="7" t="s">
        <v>28</v>
      </c>
      <c r="J756" s="8" t="s">
        <v>28</v>
      </c>
      <c r="K756" s="7" t="s">
        <v>37</v>
      </c>
      <c r="L756" s="8" t="s">
        <v>45</v>
      </c>
      <c r="M756" s="7" t="s">
        <v>28</v>
      </c>
      <c r="N756" s="8">
        <v>0.33762621699431972</v>
      </c>
      <c r="O756" s="7">
        <v>0</v>
      </c>
      <c r="P756" s="8">
        <f t="shared" si="119"/>
        <v>0</v>
      </c>
      <c r="Q756" s="7">
        <v>2.5</v>
      </c>
      <c r="R756" s="8">
        <f t="shared" si="120"/>
        <v>1</v>
      </c>
      <c r="S756" s="7" t="s">
        <v>29</v>
      </c>
      <c r="T756" s="8" t="str">
        <f t="shared" si="121"/>
        <v>No</v>
      </c>
      <c r="U756" s="7">
        <f t="shared" si="122"/>
        <v>0</v>
      </c>
      <c r="V756" s="8">
        <f t="shared" si="123"/>
        <v>1</v>
      </c>
      <c r="W756" s="7">
        <f t="shared" si="124"/>
        <v>549</v>
      </c>
    </row>
    <row r="757" spans="2:23" x14ac:dyDescent="0.2">
      <c r="B757" s="8" t="s">
        <v>59</v>
      </c>
      <c r="C757" s="7">
        <v>1960</v>
      </c>
      <c r="D757" s="8" t="s">
        <v>28</v>
      </c>
      <c r="E757" s="7" t="s">
        <v>43</v>
      </c>
      <c r="F757" s="8" t="s">
        <v>40</v>
      </c>
      <c r="G757" s="7" t="s">
        <v>36</v>
      </c>
      <c r="H757" s="8" t="s">
        <v>28</v>
      </c>
      <c r="I757" s="7" t="s">
        <v>28</v>
      </c>
      <c r="J757" s="8" t="s">
        <v>28</v>
      </c>
      <c r="K757" s="7" t="s">
        <v>37</v>
      </c>
      <c r="L757" s="8" t="s">
        <v>45</v>
      </c>
      <c r="M757" s="7" t="s">
        <v>28</v>
      </c>
      <c r="N757" s="8">
        <v>8.3920297484170153E-2</v>
      </c>
      <c r="O757" s="7">
        <v>0</v>
      </c>
      <c r="P757" s="8">
        <f t="shared" si="119"/>
        <v>0</v>
      </c>
      <c r="Q757" s="7">
        <v>2.5</v>
      </c>
      <c r="R757" s="8">
        <f t="shared" si="120"/>
        <v>1</v>
      </c>
      <c r="S757" s="7" t="s">
        <v>29</v>
      </c>
      <c r="T757" s="8" t="str">
        <f t="shared" si="121"/>
        <v>No</v>
      </c>
      <c r="U757" s="7">
        <f t="shared" si="122"/>
        <v>0</v>
      </c>
      <c r="V757" s="8">
        <f t="shared" si="123"/>
        <v>1</v>
      </c>
      <c r="W757" s="7">
        <f t="shared" si="124"/>
        <v>549</v>
      </c>
    </row>
    <row r="758" spans="2:23" x14ac:dyDescent="0.2">
      <c r="B758" s="8" t="s">
        <v>59</v>
      </c>
      <c r="C758" s="7">
        <v>1960</v>
      </c>
      <c r="D758" s="8" t="s">
        <v>28</v>
      </c>
      <c r="E758" s="7" t="s">
        <v>43</v>
      </c>
      <c r="F758" s="8" t="s">
        <v>35</v>
      </c>
      <c r="G758" s="7" t="s">
        <v>36</v>
      </c>
      <c r="H758" s="8" t="s">
        <v>28</v>
      </c>
      <c r="I758" s="7" t="s">
        <v>28</v>
      </c>
      <c r="J758" s="8" t="s">
        <v>28</v>
      </c>
      <c r="K758" s="7" t="s">
        <v>37</v>
      </c>
      <c r="L758" s="8" t="s">
        <v>45</v>
      </c>
      <c r="M758" s="7" t="s">
        <v>28</v>
      </c>
      <c r="N758" s="8">
        <v>1.0007764037285902E-2</v>
      </c>
      <c r="O758" s="7">
        <v>0</v>
      </c>
      <c r="P758" s="8">
        <f t="shared" si="119"/>
        <v>0</v>
      </c>
      <c r="Q758" s="7">
        <v>2.5</v>
      </c>
      <c r="R758" s="8">
        <f t="shared" si="120"/>
        <v>1</v>
      </c>
      <c r="S758" s="7" t="s">
        <v>29</v>
      </c>
      <c r="T758" s="8" t="str">
        <f t="shared" si="121"/>
        <v>No</v>
      </c>
      <c r="U758" s="7">
        <f t="shared" si="122"/>
        <v>0</v>
      </c>
      <c r="V758" s="8">
        <f t="shared" si="123"/>
        <v>1</v>
      </c>
      <c r="W758" s="7">
        <f t="shared" si="124"/>
        <v>549</v>
      </c>
    </row>
    <row r="759" spans="2:23" x14ac:dyDescent="0.2">
      <c r="B759" s="8" t="s">
        <v>59</v>
      </c>
      <c r="C759" s="7">
        <v>1970</v>
      </c>
      <c r="D759" s="8" t="s">
        <v>28</v>
      </c>
      <c r="E759" s="7" t="s">
        <v>39</v>
      </c>
      <c r="F759" s="8" t="s">
        <v>40</v>
      </c>
      <c r="G759" s="7" t="s">
        <v>36</v>
      </c>
      <c r="H759" s="8" t="s">
        <v>28</v>
      </c>
      <c r="I759" s="7" t="s">
        <v>28</v>
      </c>
      <c r="J759" s="8" t="s">
        <v>28</v>
      </c>
      <c r="K759" s="7" t="s">
        <v>37</v>
      </c>
      <c r="L759" s="8" t="s">
        <v>45</v>
      </c>
      <c r="M759" s="7" t="s">
        <v>28</v>
      </c>
      <c r="N759" s="8">
        <v>0.30852717011914499</v>
      </c>
      <c r="O759" s="7">
        <v>0</v>
      </c>
      <c r="P759" s="8">
        <f t="shared" si="119"/>
        <v>0</v>
      </c>
      <c r="Q759" s="7">
        <v>2.5</v>
      </c>
      <c r="R759" s="8">
        <f t="shared" si="120"/>
        <v>1</v>
      </c>
      <c r="S759" s="7" t="s">
        <v>29</v>
      </c>
      <c r="T759" s="8" t="str">
        <f t="shared" si="121"/>
        <v>No</v>
      </c>
      <c r="U759" s="7">
        <f t="shared" si="122"/>
        <v>0</v>
      </c>
      <c r="V759" s="8">
        <f t="shared" si="123"/>
        <v>1</v>
      </c>
      <c r="W759" s="7">
        <f t="shared" si="124"/>
        <v>549</v>
      </c>
    </row>
    <row r="760" spans="2:23" x14ac:dyDescent="0.2">
      <c r="B760" s="8" t="s">
        <v>59</v>
      </c>
      <c r="C760" s="7">
        <v>1970</v>
      </c>
      <c r="D760" s="8" t="s">
        <v>28</v>
      </c>
      <c r="E760" s="7" t="s">
        <v>39</v>
      </c>
      <c r="F760" s="8" t="s">
        <v>35</v>
      </c>
      <c r="G760" s="7" t="s">
        <v>36</v>
      </c>
      <c r="H760" s="8" t="s">
        <v>28</v>
      </c>
      <c r="I760" s="7" t="s">
        <v>28</v>
      </c>
      <c r="J760" s="8" t="s">
        <v>28</v>
      </c>
      <c r="K760" s="7" t="s">
        <v>37</v>
      </c>
      <c r="L760" s="8" t="s">
        <v>45</v>
      </c>
      <c r="M760" s="7" t="s">
        <v>28</v>
      </c>
      <c r="N760" s="8">
        <v>9.5807076564024485E-2</v>
      </c>
      <c r="O760" s="7">
        <v>0</v>
      </c>
      <c r="P760" s="8">
        <f t="shared" si="119"/>
        <v>0</v>
      </c>
      <c r="Q760" s="7">
        <v>2.5</v>
      </c>
      <c r="R760" s="8">
        <f t="shared" si="120"/>
        <v>1</v>
      </c>
      <c r="S760" s="7" t="s">
        <v>29</v>
      </c>
      <c r="T760" s="8" t="str">
        <f t="shared" si="121"/>
        <v>No</v>
      </c>
      <c r="U760" s="7">
        <f t="shared" si="122"/>
        <v>0</v>
      </c>
      <c r="V760" s="8">
        <f t="shared" si="123"/>
        <v>1</v>
      </c>
      <c r="W760" s="7">
        <f t="shared" si="124"/>
        <v>549</v>
      </c>
    </row>
    <row r="761" spans="2:23" x14ac:dyDescent="0.2">
      <c r="B761" s="8" t="s">
        <v>59</v>
      </c>
      <c r="C761" s="7">
        <v>1970</v>
      </c>
      <c r="D761" s="8" t="s">
        <v>28</v>
      </c>
      <c r="E761" s="7" t="s">
        <v>34</v>
      </c>
      <c r="F761" s="8" t="s">
        <v>40</v>
      </c>
      <c r="G761" s="7" t="s">
        <v>36</v>
      </c>
      <c r="H761" s="8" t="s">
        <v>28</v>
      </c>
      <c r="I761" s="7" t="s">
        <v>28</v>
      </c>
      <c r="J761" s="8" t="s">
        <v>28</v>
      </c>
      <c r="K761" s="7" t="s">
        <v>37</v>
      </c>
      <c r="L761" s="8" t="s">
        <v>45</v>
      </c>
      <c r="M761" s="7" t="s">
        <v>28</v>
      </c>
      <c r="N761" s="8">
        <v>0.45714912562432319</v>
      </c>
      <c r="O761" s="7">
        <v>0</v>
      </c>
      <c r="P761" s="8">
        <f t="shared" si="119"/>
        <v>0</v>
      </c>
      <c r="Q761" s="7">
        <v>2.5</v>
      </c>
      <c r="R761" s="8">
        <f t="shared" si="120"/>
        <v>1</v>
      </c>
      <c r="S761" s="7" t="s">
        <v>29</v>
      </c>
      <c r="T761" s="8" t="str">
        <f t="shared" si="121"/>
        <v>No</v>
      </c>
      <c r="U761" s="7">
        <f t="shared" si="122"/>
        <v>0</v>
      </c>
      <c r="V761" s="8">
        <f t="shared" si="123"/>
        <v>1</v>
      </c>
      <c r="W761" s="7">
        <f t="shared" si="124"/>
        <v>549</v>
      </c>
    </row>
    <row r="762" spans="2:23" x14ac:dyDescent="0.2">
      <c r="B762" s="8" t="s">
        <v>59</v>
      </c>
      <c r="C762" s="7">
        <v>1970</v>
      </c>
      <c r="D762" s="8" t="s">
        <v>28</v>
      </c>
      <c r="E762" s="7" t="s">
        <v>34</v>
      </c>
      <c r="F762" s="8" t="s">
        <v>35</v>
      </c>
      <c r="G762" s="7" t="s">
        <v>36</v>
      </c>
      <c r="H762" s="8" t="s">
        <v>28</v>
      </c>
      <c r="I762" s="7" t="s">
        <v>28</v>
      </c>
      <c r="J762" s="8" t="s">
        <v>28</v>
      </c>
      <c r="K762" s="7" t="s">
        <v>37</v>
      </c>
      <c r="L762" s="8" t="s">
        <v>45</v>
      </c>
      <c r="M762" s="7" t="s">
        <v>28</v>
      </c>
      <c r="N762" s="8">
        <v>3.3713035868522964E-2</v>
      </c>
      <c r="O762" s="7">
        <v>0</v>
      </c>
      <c r="P762" s="8">
        <f t="shared" si="119"/>
        <v>0</v>
      </c>
      <c r="Q762" s="7">
        <v>2.5</v>
      </c>
      <c r="R762" s="8">
        <f t="shared" si="120"/>
        <v>1</v>
      </c>
      <c r="S762" s="7" t="s">
        <v>29</v>
      </c>
      <c r="T762" s="8" t="str">
        <f t="shared" si="121"/>
        <v>No</v>
      </c>
      <c r="U762" s="7">
        <f t="shared" si="122"/>
        <v>0</v>
      </c>
      <c r="V762" s="8">
        <f t="shared" si="123"/>
        <v>1</v>
      </c>
      <c r="W762" s="7">
        <f t="shared" si="124"/>
        <v>549</v>
      </c>
    </row>
    <row r="763" spans="2:23" x14ac:dyDescent="0.2">
      <c r="B763" s="8" t="s">
        <v>59</v>
      </c>
      <c r="C763" s="7">
        <v>1980</v>
      </c>
      <c r="D763" s="8" t="s">
        <v>28</v>
      </c>
      <c r="E763" s="7" t="s">
        <v>39</v>
      </c>
      <c r="F763" s="8" t="s">
        <v>40</v>
      </c>
      <c r="G763" s="7" t="s">
        <v>36</v>
      </c>
      <c r="H763" s="8" t="s">
        <v>28</v>
      </c>
      <c r="I763" s="7" t="s">
        <v>28</v>
      </c>
      <c r="J763" s="8" t="s">
        <v>28</v>
      </c>
      <c r="K763" s="7" t="s">
        <v>37</v>
      </c>
      <c r="L763" s="8" t="s">
        <v>45</v>
      </c>
      <c r="M763" s="7" t="s">
        <v>28</v>
      </c>
      <c r="N763" s="8">
        <v>0.29631015945941352</v>
      </c>
      <c r="O763" s="7">
        <v>0</v>
      </c>
      <c r="P763" s="8">
        <f t="shared" si="119"/>
        <v>0</v>
      </c>
      <c r="Q763" s="7">
        <v>2.5</v>
      </c>
      <c r="R763" s="8">
        <f t="shared" si="120"/>
        <v>1</v>
      </c>
      <c r="S763" s="7" t="s">
        <v>29</v>
      </c>
      <c r="T763" s="8" t="str">
        <f t="shared" si="121"/>
        <v>No</v>
      </c>
      <c r="U763" s="7">
        <f t="shared" si="122"/>
        <v>0</v>
      </c>
      <c r="V763" s="8">
        <f t="shared" si="123"/>
        <v>1</v>
      </c>
      <c r="W763" s="7">
        <f t="shared" si="124"/>
        <v>549</v>
      </c>
    </row>
    <row r="764" spans="2:23" x14ac:dyDescent="0.2">
      <c r="B764" s="8" t="s">
        <v>59</v>
      </c>
      <c r="C764" s="7">
        <v>1980</v>
      </c>
      <c r="D764" s="8" t="s">
        <v>28</v>
      </c>
      <c r="E764" s="7" t="s">
        <v>39</v>
      </c>
      <c r="F764" s="8" t="s">
        <v>35</v>
      </c>
      <c r="G764" s="7" t="s">
        <v>36</v>
      </c>
      <c r="H764" s="8" t="s">
        <v>28</v>
      </c>
      <c r="I764" s="7" t="s">
        <v>28</v>
      </c>
      <c r="J764" s="8" t="s">
        <v>28</v>
      </c>
      <c r="K764" s="7" t="s">
        <v>37</v>
      </c>
      <c r="L764" s="8" t="s">
        <v>45</v>
      </c>
      <c r="M764" s="7" t="s">
        <v>28</v>
      </c>
      <c r="N764" s="8">
        <v>0.46025152881760123</v>
      </c>
      <c r="O764" s="7">
        <v>0</v>
      </c>
      <c r="P764" s="8">
        <f t="shared" si="119"/>
        <v>0</v>
      </c>
      <c r="Q764" s="7">
        <v>2.5</v>
      </c>
      <c r="R764" s="8">
        <f t="shared" si="120"/>
        <v>1</v>
      </c>
      <c r="S764" s="7" t="s">
        <v>29</v>
      </c>
      <c r="T764" s="8" t="str">
        <f t="shared" si="121"/>
        <v>No</v>
      </c>
      <c r="U764" s="7">
        <f t="shared" si="122"/>
        <v>0</v>
      </c>
      <c r="V764" s="8">
        <f t="shared" si="123"/>
        <v>1</v>
      </c>
      <c r="W764" s="7">
        <f t="shared" si="124"/>
        <v>549</v>
      </c>
    </row>
    <row r="765" spans="2:23" x14ac:dyDescent="0.2">
      <c r="B765" s="8" t="s">
        <v>59</v>
      </c>
      <c r="C765" s="7">
        <v>1980</v>
      </c>
      <c r="D765" s="8" t="s">
        <v>28</v>
      </c>
      <c r="E765" s="7" t="s">
        <v>34</v>
      </c>
      <c r="F765" s="8" t="s">
        <v>40</v>
      </c>
      <c r="G765" s="7" t="s">
        <v>36</v>
      </c>
      <c r="H765" s="8" t="s">
        <v>28</v>
      </c>
      <c r="I765" s="7" t="s">
        <v>28</v>
      </c>
      <c r="J765" s="8" t="s">
        <v>28</v>
      </c>
      <c r="K765" s="7" t="s">
        <v>37</v>
      </c>
      <c r="L765" s="8" t="s">
        <v>45</v>
      </c>
      <c r="M765" s="7" t="s">
        <v>28</v>
      </c>
      <c r="N765" s="8">
        <v>0.21095201154126358</v>
      </c>
      <c r="O765" s="7">
        <v>0</v>
      </c>
      <c r="P765" s="8">
        <f t="shared" si="119"/>
        <v>0</v>
      </c>
      <c r="Q765" s="7">
        <v>2.5</v>
      </c>
      <c r="R765" s="8">
        <f t="shared" si="120"/>
        <v>1</v>
      </c>
      <c r="S765" s="7" t="s">
        <v>29</v>
      </c>
      <c r="T765" s="8" t="str">
        <f t="shared" si="121"/>
        <v>No</v>
      </c>
      <c r="U765" s="7">
        <f t="shared" si="122"/>
        <v>0</v>
      </c>
      <c r="V765" s="8">
        <f t="shared" si="123"/>
        <v>1</v>
      </c>
      <c r="W765" s="7">
        <f t="shared" si="124"/>
        <v>549</v>
      </c>
    </row>
    <row r="766" spans="2:23" x14ac:dyDescent="0.2">
      <c r="B766" s="8" t="s">
        <v>59</v>
      </c>
      <c r="C766" s="7">
        <v>1980</v>
      </c>
      <c r="D766" s="8" t="s">
        <v>28</v>
      </c>
      <c r="E766" s="7" t="s">
        <v>34</v>
      </c>
      <c r="F766" s="8" t="s">
        <v>35</v>
      </c>
      <c r="G766" s="7" t="s">
        <v>36</v>
      </c>
      <c r="H766" s="8" t="s">
        <v>28</v>
      </c>
      <c r="I766" s="7" t="s">
        <v>28</v>
      </c>
      <c r="J766" s="8" t="s">
        <v>28</v>
      </c>
      <c r="K766" s="7" t="s">
        <v>37</v>
      </c>
      <c r="L766" s="8" t="s">
        <v>45</v>
      </c>
      <c r="M766" s="7" t="s">
        <v>28</v>
      </c>
      <c r="N766" s="8">
        <v>0.19275678927922385</v>
      </c>
      <c r="O766" s="7">
        <v>0</v>
      </c>
      <c r="P766" s="8">
        <f t="shared" si="119"/>
        <v>0</v>
      </c>
      <c r="Q766" s="7">
        <v>2.5</v>
      </c>
      <c r="R766" s="8">
        <f t="shared" si="120"/>
        <v>1</v>
      </c>
      <c r="S766" s="7" t="s">
        <v>29</v>
      </c>
      <c r="T766" s="8" t="str">
        <f t="shared" si="121"/>
        <v>No</v>
      </c>
      <c r="U766" s="7">
        <f t="shared" si="122"/>
        <v>0</v>
      </c>
      <c r="V766" s="8">
        <f t="shared" si="123"/>
        <v>1</v>
      </c>
      <c r="W766" s="7">
        <f t="shared" si="124"/>
        <v>549</v>
      </c>
    </row>
    <row r="767" spans="2:23" x14ac:dyDescent="0.2">
      <c r="B767" s="8" t="s">
        <v>59</v>
      </c>
      <c r="C767" s="7">
        <v>1980</v>
      </c>
      <c r="D767" s="8" t="s">
        <v>28</v>
      </c>
      <c r="E767" s="7" t="s">
        <v>43</v>
      </c>
      <c r="F767" s="8" t="s">
        <v>40</v>
      </c>
      <c r="G767" s="7" t="s">
        <v>36</v>
      </c>
      <c r="H767" s="8" t="s">
        <v>28</v>
      </c>
      <c r="I767" s="7" t="s">
        <v>28</v>
      </c>
      <c r="J767" s="8" t="s">
        <v>28</v>
      </c>
      <c r="K767" s="7" t="s">
        <v>37</v>
      </c>
      <c r="L767" s="8" t="s">
        <v>45</v>
      </c>
      <c r="M767" s="7" t="s">
        <v>28</v>
      </c>
      <c r="N767" s="8">
        <v>7.9179846709622245E-3</v>
      </c>
      <c r="O767" s="7">
        <v>0</v>
      </c>
      <c r="P767" s="8">
        <f t="shared" si="119"/>
        <v>0</v>
      </c>
      <c r="Q767" s="7">
        <v>2.5</v>
      </c>
      <c r="R767" s="8">
        <f t="shared" si="120"/>
        <v>1</v>
      </c>
      <c r="S767" s="7" t="s">
        <v>29</v>
      </c>
      <c r="T767" s="8" t="str">
        <f t="shared" si="121"/>
        <v>No</v>
      </c>
      <c r="U767" s="7">
        <f t="shared" si="122"/>
        <v>0</v>
      </c>
      <c r="V767" s="8">
        <f t="shared" si="123"/>
        <v>1</v>
      </c>
      <c r="W767" s="7">
        <f t="shared" si="124"/>
        <v>549</v>
      </c>
    </row>
    <row r="768" spans="2:23" x14ac:dyDescent="0.2">
      <c r="B768" s="8" t="s">
        <v>59</v>
      </c>
      <c r="C768" s="7">
        <v>1980</v>
      </c>
      <c r="D768" s="8" t="s">
        <v>28</v>
      </c>
      <c r="E768" s="7" t="s">
        <v>43</v>
      </c>
      <c r="F768" s="8" t="s">
        <v>35</v>
      </c>
      <c r="G768" s="7" t="s">
        <v>36</v>
      </c>
      <c r="H768" s="8" t="s">
        <v>28</v>
      </c>
      <c r="I768" s="7" t="s">
        <v>28</v>
      </c>
      <c r="J768" s="8" t="s">
        <v>28</v>
      </c>
      <c r="K768" s="7" t="s">
        <v>37</v>
      </c>
      <c r="L768" s="8" t="s">
        <v>45</v>
      </c>
      <c r="M768" s="7" t="s">
        <v>28</v>
      </c>
      <c r="N768" s="8">
        <v>2.0121060823290442E-2</v>
      </c>
      <c r="O768" s="7">
        <v>0</v>
      </c>
      <c r="P768" s="8">
        <f t="shared" si="119"/>
        <v>0</v>
      </c>
      <c r="Q768" s="7">
        <v>2.5</v>
      </c>
      <c r="R768" s="8">
        <f t="shared" si="120"/>
        <v>1</v>
      </c>
      <c r="S768" s="7" t="s">
        <v>29</v>
      </c>
      <c r="T768" s="8" t="str">
        <f t="shared" si="121"/>
        <v>No</v>
      </c>
      <c r="U768" s="7">
        <f t="shared" si="122"/>
        <v>0</v>
      </c>
      <c r="V768" s="8">
        <f t="shared" si="123"/>
        <v>1</v>
      </c>
      <c r="W768" s="7">
        <f t="shared" si="124"/>
        <v>549</v>
      </c>
    </row>
    <row r="769" spans="2:23" x14ac:dyDescent="0.2">
      <c r="B769" s="8" t="s">
        <v>59</v>
      </c>
      <c r="C769" s="7">
        <v>1990</v>
      </c>
      <c r="D769" s="8" t="s">
        <v>28</v>
      </c>
      <c r="E769" s="7" t="s">
        <v>39</v>
      </c>
      <c r="F769" s="8" t="s">
        <v>40</v>
      </c>
      <c r="G769" s="7" t="s">
        <v>36</v>
      </c>
      <c r="H769" s="8" t="s">
        <v>28</v>
      </c>
      <c r="I769" s="7" t="s">
        <v>28</v>
      </c>
      <c r="J769" s="8" t="s">
        <v>28</v>
      </c>
      <c r="K769" s="7" t="s">
        <v>37</v>
      </c>
      <c r="L769" s="8" t="s">
        <v>45</v>
      </c>
      <c r="M769" s="7" t="s">
        <v>28</v>
      </c>
      <c r="N769" s="8">
        <v>9.1714771652037216E-2</v>
      </c>
      <c r="O769" s="7">
        <v>0</v>
      </c>
      <c r="P769" s="8">
        <f t="shared" si="119"/>
        <v>0</v>
      </c>
      <c r="Q769" s="7">
        <v>2.5</v>
      </c>
      <c r="R769" s="8">
        <f t="shared" si="120"/>
        <v>1</v>
      </c>
      <c r="S769" s="7" t="s">
        <v>29</v>
      </c>
      <c r="T769" s="8" t="str">
        <f t="shared" si="121"/>
        <v>No</v>
      </c>
      <c r="U769" s="7">
        <f t="shared" si="122"/>
        <v>0</v>
      </c>
      <c r="V769" s="8">
        <f t="shared" si="123"/>
        <v>1</v>
      </c>
      <c r="W769" s="7">
        <f t="shared" si="124"/>
        <v>549</v>
      </c>
    </row>
    <row r="770" spans="2:23" x14ac:dyDescent="0.2">
      <c r="B770" s="8" t="s">
        <v>59</v>
      </c>
      <c r="C770" s="7">
        <v>1990</v>
      </c>
      <c r="D770" s="8" t="s">
        <v>28</v>
      </c>
      <c r="E770" s="7" t="s">
        <v>39</v>
      </c>
      <c r="F770" s="8" t="s">
        <v>35</v>
      </c>
      <c r="G770" s="7" t="s">
        <v>36</v>
      </c>
      <c r="H770" s="8" t="s">
        <v>28</v>
      </c>
      <c r="I770" s="7" t="s">
        <v>28</v>
      </c>
      <c r="J770" s="8" t="s">
        <v>28</v>
      </c>
      <c r="K770" s="7" t="s">
        <v>37</v>
      </c>
      <c r="L770" s="8" t="s">
        <v>45</v>
      </c>
      <c r="M770" s="7" t="s">
        <v>28</v>
      </c>
      <c r="N770" s="8">
        <v>0.2184532557353529</v>
      </c>
      <c r="O770" s="7">
        <v>0</v>
      </c>
      <c r="P770" s="8">
        <f t="shared" si="119"/>
        <v>0</v>
      </c>
      <c r="Q770" s="7">
        <v>2.5</v>
      </c>
      <c r="R770" s="8">
        <f t="shared" si="120"/>
        <v>1</v>
      </c>
      <c r="S770" s="7" t="s">
        <v>29</v>
      </c>
      <c r="T770" s="8" t="str">
        <f t="shared" si="121"/>
        <v>No</v>
      </c>
      <c r="U770" s="7">
        <f t="shared" si="122"/>
        <v>0</v>
      </c>
      <c r="V770" s="8">
        <f t="shared" si="123"/>
        <v>1</v>
      </c>
      <c r="W770" s="7">
        <f t="shared" si="124"/>
        <v>549</v>
      </c>
    </row>
    <row r="771" spans="2:23" x14ac:dyDescent="0.2">
      <c r="B771" s="8" t="s">
        <v>59</v>
      </c>
      <c r="C771" s="7">
        <v>1990</v>
      </c>
      <c r="D771" s="8" t="s">
        <v>28</v>
      </c>
      <c r="E771" s="7" t="s">
        <v>34</v>
      </c>
      <c r="F771" s="8" t="s">
        <v>40</v>
      </c>
      <c r="G771" s="7" t="s">
        <v>36</v>
      </c>
      <c r="H771" s="8" t="s">
        <v>28</v>
      </c>
      <c r="I771" s="7" t="s">
        <v>28</v>
      </c>
      <c r="J771" s="8" t="s">
        <v>28</v>
      </c>
      <c r="K771" s="7" t="s">
        <v>37</v>
      </c>
      <c r="L771" s="8" t="s">
        <v>45</v>
      </c>
      <c r="M771" s="7" t="s">
        <v>28</v>
      </c>
      <c r="N771" s="8">
        <v>0.31467791537400425</v>
      </c>
      <c r="O771" s="7">
        <v>0</v>
      </c>
      <c r="P771" s="8">
        <f t="shared" si="119"/>
        <v>0</v>
      </c>
      <c r="Q771" s="7">
        <v>2.5</v>
      </c>
      <c r="R771" s="8">
        <f t="shared" si="120"/>
        <v>1</v>
      </c>
      <c r="S771" s="7" t="s">
        <v>29</v>
      </c>
      <c r="T771" s="8" t="str">
        <f t="shared" si="121"/>
        <v>No</v>
      </c>
      <c r="U771" s="7">
        <f t="shared" si="122"/>
        <v>0</v>
      </c>
      <c r="V771" s="8">
        <f t="shared" si="123"/>
        <v>1</v>
      </c>
      <c r="W771" s="7">
        <f t="shared" si="124"/>
        <v>549</v>
      </c>
    </row>
    <row r="772" spans="2:23" x14ac:dyDescent="0.2">
      <c r="B772" s="8" t="s">
        <v>59</v>
      </c>
      <c r="C772" s="7">
        <v>1990</v>
      </c>
      <c r="D772" s="8" t="s">
        <v>28</v>
      </c>
      <c r="E772" s="7" t="s">
        <v>34</v>
      </c>
      <c r="F772" s="8" t="s">
        <v>35</v>
      </c>
      <c r="G772" s="7" t="s">
        <v>36</v>
      </c>
      <c r="H772" s="8" t="s">
        <v>28</v>
      </c>
      <c r="I772" s="7" t="s">
        <v>28</v>
      </c>
      <c r="J772" s="8" t="s">
        <v>28</v>
      </c>
      <c r="K772" s="7" t="s">
        <v>37</v>
      </c>
      <c r="L772" s="8" t="s">
        <v>45</v>
      </c>
      <c r="M772" s="7" t="s">
        <v>28</v>
      </c>
      <c r="N772" s="8">
        <v>0.2420469503612768</v>
      </c>
      <c r="O772" s="7">
        <v>0</v>
      </c>
      <c r="P772" s="8">
        <f t="shared" si="119"/>
        <v>0</v>
      </c>
      <c r="Q772" s="7">
        <v>2.5</v>
      </c>
      <c r="R772" s="8">
        <f t="shared" si="120"/>
        <v>1</v>
      </c>
      <c r="S772" s="7" t="s">
        <v>29</v>
      </c>
      <c r="T772" s="8" t="str">
        <f t="shared" si="121"/>
        <v>No</v>
      </c>
      <c r="U772" s="7">
        <f t="shared" si="122"/>
        <v>0</v>
      </c>
      <c r="V772" s="8">
        <f t="shared" si="123"/>
        <v>1</v>
      </c>
      <c r="W772" s="7">
        <f t="shared" si="124"/>
        <v>549</v>
      </c>
    </row>
    <row r="773" spans="2:23" x14ac:dyDescent="0.2">
      <c r="B773" s="8" t="s">
        <v>59</v>
      </c>
      <c r="C773" s="7">
        <v>1990</v>
      </c>
      <c r="D773" s="8" t="s">
        <v>28</v>
      </c>
      <c r="E773" s="7" t="s">
        <v>43</v>
      </c>
      <c r="F773" s="8" t="s">
        <v>40</v>
      </c>
      <c r="G773" s="7" t="s">
        <v>36</v>
      </c>
      <c r="H773" s="8" t="s">
        <v>28</v>
      </c>
      <c r="I773" s="7" t="s">
        <v>28</v>
      </c>
      <c r="J773" s="8" t="s">
        <v>28</v>
      </c>
      <c r="K773" s="7" t="s">
        <v>37</v>
      </c>
      <c r="L773" s="8" t="s">
        <v>45</v>
      </c>
      <c r="M773" s="7" t="s">
        <v>28</v>
      </c>
      <c r="N773" s="8">
        <v>1.9805533132928512E-2</v>
      </c>
      <c r="O773" s="7">
        <v>0</v>
      </c>
      <c r="P773" s="8">
        <f t="shared" ref="P773:P836" si="125">O773/3</f>
        <v>0</v>
      </c>
      <c r="Q773" s="7">
        <v>2.5</v>
      </c>
      <c r="R773" s="8">
        <f t="shared" ref="R773:R836" si="126">1-(P773/Q773)</f>
        <v>1</v>
      </c>
      <c r="S773" s="7" t="s">
        <v>29</v>
      </c>
      <c r="T773" s="8" t="str">
        <f t="shared" ref="T773:T836" si="127">IF(AND(R773&lt;0.5,R773&gt;-0.5),"Yes","No")</f>
        <v>No</v>
      </c>
      <c r="U773" s="7">
        <f t="shared" ref="U773:U836" si="128">IF(ISERR(P773/(N773/1000)),0,P773/(N773/1000))</f>
        <v>0</v>
      </c>
      <c r="V773" s="8">
        <f t="shared" ref="V773:V836" si="129">IF(U773&lt;=12,1,IF(U773&lt;25,2,IF(U773&lt;50,3,IF(U773&lt;100,4,5))))</f>
        <v>1</v>
      </c>
      <c r="W773" s="7">
        <f t="shared" ref="W773:W836" si="130">RANK(U773,U$5:U$10000)</f>
        <v>549</v>
      </c>
    </row>
    <row r="774" spans="2:23" x14ac:dyDescent="0.2">
      <c r="B774" s="8" t="s">
        <v>59</v>
      </c>
      <c r="C774" s="7">
        <v>1990</v>
      </c>
      <c r="D774" s="8" t="s">
        <v>28</v>
      </c>
      <c r="E774" s="7" t="s">
        <v>43</v>
      </c>
      <c r="F774" s="8" t="s">
        <v>35</v>
      </c>
      <c r="G774" s="7" t="s">
        <v>36</v>
      </c>
      <c r="H774" s="8" t="s">
        <v>28</v>
      </c>
      <c r="I774" s="7" t="s">
        <v>28</v>
      </c>
      <c r="J774" s="8" t="s">
        <v>28</v>
      </c>
      <c r="K774" s="7" t="s">
        <v>37</v>
      </c>
      <c r="L774" s="8" t="s">
        <v>45</v>
      </c>
      <c r="M774" s="7" t="s">
        <v>28</v>
      </c>
      <c r="N774" s="8">
        <v>7.539964366518101E-2</v>
      </c>
      <c r="O774" s="7">
        <v>0</v>
      </c>
      <c r="P774" s="8">
        <f t="shared" si="125"/>
        <v>0</v>
      </c>
      <c r="Q774" s="7">
        <v>2.5</v>
      </c>
      <c r="R774" s="8">
        <f t="shared" si="126"/>
        <v>1</v>
      </c>
      <c r="S774" s="7" t="s">
        <v>29</v>
      </c>
      <c r="T774" s="8" t="str">
        <f t="shared" si="127"/>
        <v>No</v>
      </c>
      <c r="U774" s="7">
        <f t="shared" si="128"/>
        <v>0</v>
      </c>
      <c r="V774" s="8">
        <f t="shared" si="129"/>
        <v>1</v>
      </c>
      <c r="W774" s="7">
        <f t="shared" si="130"/>
        <v>549</v>
      </c>
    </row>
    <row r="775" spans="2:23" x14ac:dyDescent="0.2">
      <c r="B775" s="8" t="s">
        <v>59</v>
      </c>
      <c r="C775" s="7">
        <v>2000</v>
      </c>
      <c r="D775" s="8" t="s">
        <v>28</v>
      </c>
      <c r="E775" s="7" t="s">
        <v>39</v>
      </c>
      <c r="F775" s="8" t="s">
        <v>40</v>
      </c>
      <c r="G775" s="7" t="s">
        <v>36</v>
      </c>
      <c r="H775" s="8" t="s">
        <v>28</v>
      </c>
      <c r="I775" s="7" t="s">
        <v>28</v>
      </c>
      <c r="J775" s="8" t="s">
        <v>28</v>
      </c>
      <c r="K775" s="7" t="s">
        <v>37</v>
      </c>
      <c r="L775" s="8" t="s">
        <v>45</v>
      </c>
      <c r="M775" s="7" t="s">
        <v>28</v>
      </c>
      <c r="N775" s="8">
        <v>0.27627131003498845</v>
      </c>
      <c r="O775" s="7">
        <v>0</v>
      </c>
      <c r="P775" s="8">
        <f t="shared" si="125"/>
        <v>0</v>
      </c>
      <c r="Q775" s="7">
        <v>2.5</v>
      </c>
      <c r="R775" s="8">
        <f t="shared" si="126"/>
        <v>1</v>
      </c>
      <c r="S775" s="7" t="s">
        <v>29</v>
      </c>
      <c r="T775" s="8" t="str">
        <f t="shared" si="127"/>
        <v>No</v>
      </c>
      <c r="U775" s="7">
        <f t="shared" si="128"/>
        <v>0</v>
      </c>
      <c r="V775" s="8">
        <f t="shared" si="129"/>
        <v>1</v>
      </c>
      <c r="W775" s="7">
        <f t="shared" si="130"/>
        <v>549</v>
      </c>
    </row>
    <row r="776" spans="2:23" x14ac:dyDescent="0.2">
      <c r="B776" s="8" t="s">
        <v>59</v>
      </c>
      <c r="C776" s="7">
        <v>2000</v>
      </c>
      <c r="D776" s="8" t="s">
        <v>28</v>
      </c>
      <c r="E776" s="7" t="s">
        <v>39</v>
      </c>
      <c r="F776" s="8" t="s">
        <v>35</v>
      </c>
      <c r="G776" s="7" t="s">
        <v>36</v>
      </c>
      <c r="H776" s="8" t="s">
        <v>28</v>
      </c>
      <c r="I776" s="7" t="s">
        <v>28</v>
      </c>
      <c r="J776" s="8" t="s">
        <v>28</v>
      </c>
      <c r="K776" s="7" t="s">
        <v>37</v>
      </c>
      <c r="L776" s="8" t="s">
        <v>45</v>
      </c>
      <c r="M776" s="7" t="s">
        <v>28</v>
      </c>
      <c r="N776" s="8">
        <v>0.11612654493223359</v>
      </c>
      <c r="O776" s="7">
        <v>0</v>
      </c>
      <c r="P776" s="8">
        <f t="shared" si="125"/>
        <v>0</v>
      </c>
      <c r="Q776" s="7">
        <v>2.5</v>
      </c>
      <c r="R776" s="8">
        <f t="shared" si="126"/>
        <v>1</v>
      </c>
      <c r="S776" s="7" t="s">
        <v>29</v>
      </c>
      <c r="T776" s="8" t="str">
        <f t="shared" si="127"/>
        <v>No</v>
      </c>
      <c r="U776" s="7">
        <f t="shared" si="128"/>
        <v>0</v>
      </c>
      <c r="V776" s="8">
        <f t="shared" si="129"/>
        <v>1</v>
      </c>
      <c r="W776" s="7">
        <f t="shared" si="130"/>
        <v>549</v>
      </c>
    </row>
    <row r="777" spans="2:23" x14ac:dyDescent="0.2">
      <c r="B777" s="8" t="s">
        <v>59</v>
      </c>
      <c r="C777" s="7">
        <v>2000</v>
      </c>
      <c r="D777" s="8" t="s">
        <v>28</v>
      </c>
      <c r="E777" s="7" t="s">
        <v>34</v>
      </c>
      <c r="F777" s="8" t="s">
        <v>40</v>
      </c>
      <c r="G777" s="7" t="s">
        <v>36</v>
      </c>
      <c r="H777" s="8" t="s">
        <v>28</v>
      </c>
      <c r="I777" s="7" t="s">
        <v>28</v>
      </c>
      <c r="J777" s="8" t="s">
        <v>28</v>
      </c>
      <c r="K777" s="7" t="s">
        <v>37</v>
      </c>
      <c r="L777" s="8" t="s">
        <v>45</v>
      </c>
      <c r="M777" s="7" t="s">
        <v>28</v>
      </c>
      <c r="N777" s="8">
        <v>0.1926534927948175</v>
      </c>
      <c r="O777" s="7">
        <v>0</v>
      </c>
      <c r="P777" s="8">
        <f t="shared" si="125"/>
        <v>0</v>
      </c>
      <c r="Q777" s="7">
        <v>2.5</v>
      </c>
      <c r="R777" s="8">
        <f t="shared" si="126"/>
        <v>1</v>
      </c>
      <c r="S777" s="7" t="s">
        <v>29</v>
      </c>
      <c r="T777" s="8" t="str">
        <f t="shared" si="127"/>
        <v>No</v>
      </c>
      <c r="U777" s="7">
        <f t="shared" si="128"/>
        <v>0</v>
      </c>
      <c r="V777" s="8">
        <f t="shared" si="129"/>
        <v>1</v>
      </c>
      <c r="W777" s="7">
        <f t="shared" si="130"/>
        <v>549</v>
      </c>
    </row>
    <row r="778" spans="2:23" x14ac:dyDescent="0.2">
      <c r="B778" s="8" t="s">
        <v>59</v>
      </c>
      <c r="C778" s="7">
        <v>2000</v>
      </c>
      <c r="D778" s="8" t="s">
        <v>28</v>
      </c>
      <c r="E778" s="7" t="s">
        <v>34</v>
      </c>
      <c r="F778" s="8" t="s">
        <v>35</v>
      </c>
      <c r="G778" s="7" t="s">
        <v>36</v>
      </c>
      <c r="H778" s="8" t="s">
        <v>28</v>
      </c>
      <c r="I778" s="7" t="s">
        <v>28</v>
      </c>
      <c r="J778" s="8" t="s">
        <v>28</v>
      </c>
      <c r="K778" s="7" t="s">
        <v>37</v>
      </c>
      <c r="L778" s="8" t="s">
        <v>45</v>
      </c>
      <c r="M778" s="7" t="s">
        <v>28</v>
      </c>
      <c r="N778" s="8">
        <v>8.0730717482010106E-2</v>
      </c>
      <c r="O778" s="7">
        <v>0</v>
      </c>
      <c r="P778" s="8">
        <f t="shared" si="125"/>
        <v>0</v>
      </c>
      <c r="Q778" s="7">
        <v>2.5</v>
      </c>
      <c r="R778" s="8">
        <f t="shared" si="126"/>
        <v>1</v>
      </c>
      <c r="S778" s="7" t="s">
        <v>29</v>
      </c>
      <c r="T778" s="8" t="str">
        <f t="shared" si="127"/>
        <v>No</v>
      </c>
      <c r="U778" s="7">
        <f t="shared" si="128"/>
        <v>0</v>
      </c>
      <c r="V778" s="8">
        <f t="shared" si="129"/>
        <v>1</v>
      </c>
      <c r="W778" s="7">
        <f t="shared" si="130"/>
        <v>549</v>
      </c>
    </row>
    <row r="779" spans="2:23" x14ac:dyDescent="0.2">
      <c r="B779" s="8" t="s">
        <v>59</v>
      </c>
      <c r="C779" s="7">
        <v>2000</v>
      </c>
      <c r="D779" s="8" t="s">
        <v>28</v>
      </c>
      <c r="E779" s="7" t="s">
        <v>46</v>
      </c>
      <c r="F779" s="8" t="s">
        <v>35</v>
      </c>
      <c r="G779" s="7" t="s">
        <v>36</v>
      </c>
      <c r="H779" s="8" t="s">
        <v>28</v>
      </c>
      <c r="I779" s="7" t="s">
        <v>28</v>
      </c>
      <c r="J779" s="8" t="s">
        <v>28</v>
      </c>
      <c r="K779" s="7" t="s">
        <v>37</v>
      </c>
      <c r="L779" s="8" t="s">
        <v>45</v>
      </c>
      <c r="M779" s="7" t="s">
        <v>28</v>
      </c>
      <c r="N779" s="8">
        <v>1.3037376772830506E-2</v>
      </c>
      <c r="O779" s="7">
        <v>0</v>
      </c>
      <c r="P779" s="8">
        <f t="shared" si="125"/>
        <v>0</v>
      </c>
      <c r="Q779" s="7">
        <v>2.5</v>
      </c>
      <c r="R779" s="8">
        <f t="shared" si="126"/>
        <v>1</v>
      </c>
      <c r="S779" s="7" t="s">
        <v>29</v>
      </c>
      <c r="T779" s="8" t="str">
        <f t="shared" si="127"/>
        <v>No</v>
      </c>
      <c r="U779" s="7">
        <f t="shared" si="128"/>
        <v>0</v>
      </c>
      <c r="V779" s="8">
        <f t="shared" si="129"/>
        <v>1</v>
      </c>
      <c r="W779" s="7">
        <f t="shared" si="130"/>
        <v>549</v>
      </c>
    </row>
    <row r="780" spans="2:23" x14ac:dyDescent="0.2">
      <c r="B780" s="8" t="s">
        <v>59</v>
      </c>
      <c r="C780" s="7">
        <v>2000</v>
      </c>
      <c r="D780" s="8" t="s">
        <v>28</v>
      </c>
      <c r="E780" s="7" t="s">
        <v>43</v>
      </c>
      <c r="F780" s="8" t="s">
        <v>35</v>
      </c>
      <c r="G780" s="7" t="s">
        <v>36</v>
      </c>
      <c r="H780" s="8" t="s">
        <v>28</v>
      </c>
      <c r="I780" s="7" t="s">
        <v>28</v>
      </c>
      <c r="J780" s="8" t="s">
        <v>28</v>
      </c>
      <c r="K780" s="7" t="s">
        <v>37</v>
      </c>
      <c r="L780" s="8" t="s">
        <v>45</v>
      </c>
      <c r="M780" s="7" t="s">
        <v>28</v>
      </c>
      <c r="N780" s="8">
        <v>1.1144835553754178E-2</v>
      </c>
      <c r="O780" s="7">
        <v>0</v>
      </c>
      <c r="P780" s="8">
        <f t="shared" si="125"/>
        <v>0</v>
      </c>
      <c r="Q780" s="7">
        <v>2.5</v>
      </c>
      <c r="R780" s="8">
        <f t="shared" si="126"/>
        <v>1</v>
      </c>
      <c r="S780" s="7" t="s">
        <v>29</v>
      </c>
      <c r="T780" s="8" t="str">
        <f t="shared" si="127"/>
        <v>No</v>
      </c>
      <c r="U780" s="7">
        <f t="shared" si="128"/>
        <v>0</v>
      </c>
      <c r="V780" s="8">
        <f t="shared" si="129"/>
        <v>1</v>
      </c>
      <c r="W780" s="7">
        <f t="shared" si="130"/>
        <v>549</v>
      </c>
    </row>
    <row r="781" spans="2:23" x14ac:dyDescent="0.2">
      <c r="B781" s="8" t="s">
        <v>59</v>
      </c>
      <c r="C781" s="7">
        <v>2010</v>
      </c>
      <c r="D781" s="8" t="s">
        <v>28</v>
      </c>
      <c r="E781" s="7" t="s">
        <v>39</v>
      </c>
      <c r="F781" s="8" t="s">
        <v>40</v>
      </c>
      <c r="G781" s="7" t="s">
        <v>36</v>
      </c>
      <c r="H781" s="8" t="s">
        <v>28</v>
      </c>
      <c r="I781" s="7" t="s">
        <v>28</v>
      </c>
      <c r="J781" s="8" t="s">
        <v>28</v>
      </c>
      <c r="K781" s="7" t="s">
        <v>37</v>
      </c>
      <c r="L781" s="8" t="s">
        <v>45</v>
      </c>
      <c r="M781" s="7" t="s">
        <v>28</v>
      </c>
      <c r="N781" s="8">
        <v>0.13013526297711378</v>
      </c>
      <c r="O781" s="7">
        <v>0</v>
      </c>
      <c r="P781" s="8">
        <f t="shared" si="125"/>
        <v>0</v>
      </c>
      <c r="Q781" s="7">
        <v>2.5</v>
      </c>
      <c r="R781" s="8">
        <f t="shared" si="126"/>
        <v>1</v>
      </c>
      <c r="S781" s="7" t="s">
        <v>29</v>
      </c>
      <c r="T781" s="8" t="str">
        <f t="shared" si="127"/>
        <v>No</v>
      </c>
      <c r="U781" s="7">
        <f t="shared" si="128"/>
        <v>0</v>
      </c>
      <c r="V781" s="8">
        <f t="shared" si="129"/>
        <v>1</v>
      </c>
      <c r="W781" s="7">
        <f t="shared" si="130"/>
        <v>549</v>
      </c>
    </row>
    <row r="782" spans="2:23" x14ac:dyDescent="0.2">
      <c r="B782" s="8" t="s">
        <v>59</v>
      </c>
      <c r="C782" s="7">
        <v>2010</v>
      </c>
      <c r="D782" s="8" t="s">
        <v>28</v>
      </c>
      <c r="E782" s="7" t="s">
        <v>39</v>
      </c>
      <c r="F782" s="8" t="s">
        <v>35</v>
      </c>
      <c r="G782" s="7" t="s">
        <v>36</v>
      </c>
      <c r="H782" s="8" t="s">
        <v>28</v>
      </c>
      <c r="I782" s="7" t="s">
        <v>28</v>
      </c>
      <c r="J782" s="8" t="s">
        <v>28</v>
      </c>
      <c r="K782" s="7" t="s">
        <v>37</v>
      </c>
      <c r="L782" s="8" t="s">
        <v>45</v>
      </c>
      <c r="M782" s="7" t="s">
        <v>28</v>
      </c>
      <c r="N782" s="8">
        <v>6.3303728978237911E-2</v>
      </c>
      <c r="O782" s="7">
        <v>0.55351199859870048</v>
      </c>
      <c r="P782" s="8">
        <f t="shared" si="125"/>
        <v>0.18450399953290017</v>
      </c>
      <c r="Q782" s="7">
        <v>2.5</v>
      </c>
      <c r="R782" s="8">
        <f t="shared" si="126"/>
        <v>0.92619840018683997</v>
      </c>
      <c r="S782" s="7" t="s">
        <v>29</v>
      </c>
      <c r="T782" s="8" t="str">
        <f t="shared" si="127"/>
        <v>No</v>
      </c>
      <c r="U782" s="7">
        <f t="shared" si="128"/>
        <v>2914.5834299323442</v>
      </c>
      <c r="V782" s="8">
        <f t="shared" si="129"/>
        <v>5</v>
      </c>
      <c r="W782" s="7">
        <f t="shared" si="130"/>
        <v>33</v>
      </c>
    </row>
    <row r="783" spans="2:23" x14ac:dyDescent="0.2">
      <c r="B783" s="8" t="s">
        <v>59</v>
      </c>
      <c r="C783" s="7">
        <v>2010</v>
      </c>
      <c r="D783" s="8" t="s">
        <v>28</v>
      </c>
      <c r="E783" s="7" t="s">
        <v>34</v>
      </c>
      <c r="F783" s="8" t="s">
        <v>40</v>
      </c>
      <c r="G783" s="7" t="s">
        <v>36</v>
      </c>
      <c r="H783" s="8" t="s">
        <v>28</v>
      </c>
      <c r="I783" s="7" t="s">
        <v>28</v>
      </c>
      <c r="J783" s="8" t="s">
        <v>28</v>
      </c>
      <c r="K783" s="7" t="s">
        <v>37</v>
      </c>
      <c r="L783" s="8" t="s">
        <v>45</v>
      </c>
      <c r="M783" s="7" t="s">
        <v>28</v>
      </c>
      <c r="N783" s="8">
        <v>0.23713021796878553</v>
      </c>
      <c r="O783" s="7">
        <v>0</v>
      </c>
      <c r="P783" s="8">
        <f t="shared" si="125"/>
        <v>0</v>
      </c>
      <c r="Q783" s="7">
        <v>2.5</v>
      </c>
      <c r="R783" s="8">
        <f t="shared" si="126"/>
        <v>1</v>
      </c>
      <c r="S783" s="7" t="s">
        <v>29</v>
      </c>
      <c r="T783" s="8" t="str">
        <f t="shared" si="127"/>
        <v>No</v>
      </c>
      <c r="U783" s="7">
        <f t="shared" si="128"/>
        <v>0</v>
      </c>
      <c r="V783" s="8">
        <f t="shared" si="129"/>
        <v>1</v>
      </c>
      <c r="W783" s="7">
        <f t="shared" si="130"/>
        <v>549</v>
      </c>
    </row>
    <row r="784" spans="2:23" x14ac:dyDescent="0.2">
      <c r="B784" s="8" t="s">
        <v>59</v>
      </c>
      <c r="C784" s="7">
        <v>2010</v>
      </c>
      <c r="D784" s="8" t="s">
        <v>28</v>
      </c>
      <c r="E784" s="7" t="s">
        <v>43</v>
      </c>
      <c r="F784" s="8" t="s">
        <v>40</v>
      </c>
      <c r="G784" s="7" t="s">
        <v>36</v>
      </c>
      <c r="H784" s="8" t="s">
        <v>28</v>
      </c>
      <c r="I784" s="7" t="s">
        <v>28</v>
      </c>
      <c r="J784" s="8" t="s">
        <v>28</v>
      </c>
      <c r="K784" s="7" t="s">
        <v>37</v>
      </c>
      <c r="L784" s="8" t="s">
        <v>45</v>
      </c>
      <c r="M784" s="7" t="s">
        <v>28</v>
      </c>
      <c r="N784" s="8">
        <v>0.14500235960583224</v>
      </c>
      <c r="O784" s="7">
        <v>0</v>
      </c>
      <c r="P784" s="8">
        <f t="shared" si="125"/>
        <v>0</v>
      </c>
      <c r="Q784" s="7">
        <v>2.5</v>
      </c>
      <c r="R784" s="8">
        <f t="shared" si="126"/>
        <v>1</v>
      </c>
      <c r="S784" s="7" t="s">
        <v>29</v>
      </c>
      <c r="T784" s="8" t="str">
        <f t="shared" si="127"/>
        <v>No</v>
      </c>
      <c r="U784" s="7">
        <f t="shared" si="128"/>
        <v>0</v>
      </c>
      <c r="V784" s="8">
        <f t="shared" si="129"/>
        <v>1</v>
      </c>
      <c r="W784" s="7">
        <f t="shared" si="130"/>
        <v>549</v>
      </c>
    </row>
    <row r="785" spans="2:23" x14ac:dyDescent="0.2">
      <c r="B785" s="8" t="s">
        <v>59</v>
      </c>
      <c r="C785" s="7">
        <v>2020</v>
      </c>
      <c r="D785" s="8" t="s">
        <v>28</v>
      </c>
      <c r="E785" s="7" t="s">
        <v>39</v>
      </c>
      <c r="F785" s="8" t="s">
        <v>40</v>
      </c>
      <c r="G785" s="7" t="s">
        <v>36</v>
      </c>
      <c r="H785" s="8" t="s">
        <v>28</v>
      </c>
      <c r="I785" s="7" t="s">
        <v>28</v>
      </c>
      <c r="J785" s="8" t="s">
        <v>28</v>
      </c>
      <c r="K785" s="7" t="s">
        <v>37</v>
      </c>
      <c r="L785" s="8" t="s">
        <v>45</v>
      </c>
      <c r="M785" s="7" t="s">
        <v>28</v>
      </c>
      <c r="N785" s="8">
        <v>0.32997018394175576</v>
      </c>
      <c r="O785" s="7">
        <v>0</v>
      </c>
      <c r="P785" s="8">
        <f t="shared" si="125"/>
        <v>0</v>
      </c>
      <c r="Q785" s="7">
        <v>2.5</v>
      </c>
      <c r="R785" s="8">
        <f t="shared" si="126"/>
        <v>1</v>
      </c>
      <c r="S785" s="7" t="s">
        <v>29</v>
      </c>
      <c r="T785" s="8" t="str">
        <f t="shared" si="127"/>
        <v>No</v>
      </c>
      <c r="U785" s="7">
        <f t="shared" si="128"/>
        <v>0</v>
      </c>
      <c r="V785" s="8">
        <f t="shared" si="129"/>
        <v>1</v>
      </c>
      <c r="W785" s="7">
        <f t="shared" si="130"/>
        <v>549</v>
      </c>
    </row>
    <row r="786" spans="2:23" x14ac:dyDescent="0.2">
      <c r="B786" s="8" t="s">
        <v>59</v>
      </c>
      <c r="C786" s="7">
        <v>2020</v>
      </c>
      <c r="D786" s="8" t="s">
        <v>28</v>
      </c>
      <c r="E786" s="7" t="s">
        <v>39</v>
      </c>
      <c r="F786" s="8" t="s">
        <v>35</v>
      </c>
      <c r="G786" s="7" t="s">
        <v>36</v>
      </c>
      <c r="H786" s="8" t="s">
        <v>28</v>
      </c>
      <c r="I786" s="7" t="s">
        <v>28</v>
      </c>
      <c r="J786" s="8" t="s">
        <v>28</v>
      </c>
      <c r="K786" s="7" t="s">
        <v>37</v>
      </c>
      <c r="L786" s="8" t="s">
        <v>45</v>
      </c>
      <c r="M786" s="7" t="s">
        <v>28</v>
      </c>
      <c r="N786" s="8">
        <v>1.7331000461479593E-2</v>
      </c>
      <c r="O786" s="7">
        <v>0</v>
      </c>
      <c r="P786" s="8">
        <f t="shared" si="125"/>
        <v>0</v>
      </c>
      <c r="Q786" s="7">
        <v>2.5</v>
      </c>
      <c r="R786" s="8">
        <f t="shared" si="126"/>
        <v>1</v>
      </c>
      <c r="S786" s="7" t="s">
        <v>29</v>
      </c>
      <c r="T786" s="8" t="str">
        <f t="shared" si="127"/>
        <v>No</v>
      </c>
      <c r="U786" s="7">
        <f t="shared" si="128"/>
        <v>0</v>
      </c>
      <c r="V786" s="8">
        <f t="shared" si="129"/>
        <v>1</v>
      </c>
      <c r="W786" s="7">
        <f t="shared" si="130"/>
        <v>549</v>
      </c>
    </row>
    <row r="787" spans="2:23" x14ac:dyDescent="0.2">
      <c r="B787" s="8" t="s">
        <v>59</v>
      </c>
      <c r="C787" s="7">
        <v>2020</v>
      </c>
      <c r="D787" s="8" t="s">
        <v>28</v>
      </c>
      <c r="E787" s="7" t="s">
        <v>34</v>
      </c>
      <c r="F787" s="8" t="s">
        <v>40</v>
      </c>
      <c r="G787" s="7" t="s">
        <v>36</v>
      </c>
      <c r="H787" s="8" t="s">
        <v>28</v>
      </c>
      <c r="I787" s="7" t="s">
        <v>28</v>
      </c>
      <c r="J787" s="8" t="s">
        <v>28</v>
      </c>
      <c r="K787" s="7" t="s">
        <v>37</v>
      </c>
      <c r="L787" s="8" t="s">
        <v>45</v>
      </c>
      <c r="M787" s="7" t="s">
        <v>28</v>
      </c>
      <c r="N787" s="8">
        <v>0.17761002904458392</v>
      </c>
      <c r="O787" s="7">
        <v>0</v>
      </c>
      <c r="P787" s="8">
        <f t="shared" si="125"/>
        <v>0</v>
      </c>
      <c r="Q787" s="7">
        <v>2.5</v>
      </c>
      <c r="R787" s="8">
        <f t="shared" si="126"/>
        <v>1</v>
      </c>
      <c r="S787" s="7" t="s">
        <v>29</v>
      </c>
      <c r="T787" s="8" t="str">
        <f t="shared" si="127"/>
        <v>No</v>
      </c>
      <c r="U787" s="7">
        <f t="shared" si="128"/>
        <v>0</v>
      </c>
      <c r="V787" s="8">
        <f t="shared" si="129"/>
        <v>1</v>
      </c>
      <c r="W787" s="7">
        <f t="shared" si="130"/>
        <v>549</v>
      </c>
    </row>
    <row r="788" spans="2:23" x14ac:dyDescent="0.2">
      <c r="B788" s="8" t="s">
        <v>59</v>
      </c>
      <c r="C788" s="7">
        <v>2020</v>
      </c>
      <c r="D788" s="8" t="s">
        <v>28</v>
      </c>
      <c r="E788" s="7" t="s">
        <v>34</v>
      </c>
      <c r="F788" s="8" t="s">
        <v>35</v>
      </c>
      <c r="G788" s="7" t="s">
        <v>36</v>
      </c>
      <c r="H788" s="8" t="s">
        <v>28</v>
      </c>
      <c r="I788" s="7" t="s">
        <v>28</v>
      </c>
      <c r="J788" s="8" t="s">
        <v>28</v>
      </c>
      <c r="K788" s="7" t="s">
        <v>37</v>
      </c>
      <c r="L788" s="8" t="s">
        <v>45</v>
      </c>
      <c r="M788" s="7" t="s">
        <v>28</v>
      </c>
      <c r="N788" s="8">
        <v>9.3218431697060011E-2</v>
      </c>
      <c r="O788" s="7">
        <v>0</v>
      </c>
      <c r="P788" s="8">
        <f t="shared" si="125"/>
        <v>0</v>
      </c>
      <c r="Q788" s="7">
        <v>2.5</v>
      </c>
      <c r="R788" s="8">
        <f t="shared" si="126"/>
        <v>1</v>
      </c>
      <c r="S788" s="7" t="s">
        <v>29</v>
      </c>
      <c r="T788" s="8" t="str">
        <f t="shared" si="127"/>
        <v>No</v>
      </c>
      <c r="U788" s="7">
        <f t="shared" si="128"/>
        <v>0</v>
      </c>
      <c r="V788" s="8">
        <f t="shared" si="129"/>
        <v>1</v>
      </c>
      <c r="W788" s="7">
        <f t="shared" si="130"/>
        <v>549</v>
      </c>
    </row>
    <row r="789" spans="2:23" x14ac:dyDescent="0.2">
      <c r="B789" s="8" t="s">
        <v>59</v>
      </c>
      <c r="C789" s="7">
        <v>2020</v>
      </c>
      <c r="D789" s="8" t="s">
        <v>28</v>
      </c>
      <c r="E789" s="7" t="s">
        <v>43</v>
      </c>
      <c r="F789" s="8" t="s">
        <v>40</v>
      </c>
      <c r="G789" s="7" t="s">
        <v>36</v>
      </c>
      <c r="H789" s="8" t="s">
        <v>28</v>
      </c>
      <c r="I789" s="7" t="s">
        <v>28</v>
      </c>
      <c r="J789" s="8" t="s">
        <v>28</v>
      </c>
      <c r="K789" s="7" t="s">
        <v>37</v>
      </c>
      <c r="L789" s="8" t="s">
        <v>45</v>
      </c>
      <c r="M789" s="7" t="s">
        <v>28</v>
      </c>
      <c r="N789" s="8">
        <v>0.11631258942495812</v>
      </c>
      <c r="O789" s="7">
        <v>0</v>
      </c>
      <c r="P789" s="8">
        <f t="shared" si="125"/>
        <v>0</v>
      </c>
      <c r="Q789" s="7">
        <v>2.5</v>
      </c>
      <c r="R789" s="8">
        <f t="shared" si="126"/>
        <v>1</v>
      </c>
      <c r="S789" s="7" t="s">
        <v>29</v>
      </c>
      <c r="T789" s="8" t="str">
        <f t="shared" si="127"/>
        <v>No</v>
      </c>
      <c r="U789" s="7">
        <f t="shared" si="128"/>
        <v>0</v>
      </c>
      <c r="V789" s="8">
        <f t="shared" si="129"/>
        <v>1</v>
      </c>
      <c r="W789" s="7">
        <f t="shared" si="130"/>
        <v>549</v>
      </c>
    </row>
    <row r="790" spans="2:23" x14ac:dyDescent="0.2">
      <c r="B790" s="8" t="s">
        <v>59</v>
      </c>
      <c r="C790" s="7">
        <v>2020</v>
      </c>
      <c r="D790" s="8" t="s">
        <v>28</v>
      </c>
      <c r="E790" s="7" t="s">
        <v>43</v>
      </c>
      <c r="F790" s="8" t="s">
        <v>35</v>
      </c>
      <c r="G790" s="7" t="s">
        <v>36</v>
      </c>
      <c r="H790" s="8" t="s">
        <v>28</v>
      </c>
      <c r="I790" s="7" t="s">
        <v>28</v>
      </c>
      <c r="J790" s="8" t="s">
        <v>28</v>
      </c>
      <c r="K790" s="7" t="s">
        <v>37</v>
      </c>
      <c r="L790" s="8" t="s">
        <v>45</v>
      </c>
      <c r="M790" s="7" t="s">
        <v>28</v>
      </c>
      <c r="N790" s="8">
        <v>0.17249654523553823</v>
      </c>
      <c r="O790" s="7">
        <v>0</v>
      </c>
      <c r="P790" s="8">
        <f t="shared" si="125"/>
        <v>0</v>
      </c>
      <c r="Q790" s="7">
        <v>2.5</v>
      </c>
      <c r="R790" s="8">
        <f t="shared" si="126"/>
        <v>1</v>
      </c>
      <c r="S790" s="7" t="s">
        <v>29</v>
      </c>
      <c r="T790" s="8" t="str">
        <f t="shared" si="127"/>
        <v>No</v>
      </c>
      <c r="U790" s="7">
        <f t="shared" si="128"/>
        <v>0</v>
      </c>
      <c r="V790" s="8">
        <f t="shared" si="129"/>
        <v>1</v>
      </c>
      <c r="W790" s="7">
        <f t="shared" si="130"/>
        <v>549</v>
      </c>
    </row>
    <row r="791" spans="2:23" x14ac:dyDescent="0.2">
      <c r="B791" s="8" t="s">
        <v>59</v>
      </c>
      <c r="C791" s="7">
        <v>1800</v>
      </c>
      <c r="D791" s="8" t="s">
        <v>28</v>
      </c>
      <c r="E791" s="7" t="s">
        <v>39</v>
      </c>
      <c r="F791" s="8" t="s">
        <v>35</v>
      </c>
      <c r="G791" s="7" t="s">
        <v>36</v>
      </c>
      <c r="H791" s="8" t="s">
        <v>28</v>
      </c>
      <c r="I791" s="7" t="s">
        <v>28</v>
      </c>
      <c r="J791" s="8" t="s">
        <v>28</v>
      </c>
      <c r="K791" s="7" t="s">
        <v>37</v>
      </c>
      <c r="L791" s="8" t="s">
        <v>58</v>
      </c>
      <c r="M791" s="7" t="s">
        <v>28</v>
      </c>
      <c r="N791" s="8">
        <v>3.5702217414152755E-2</v>
      </c>
      <c r="O791" s="7">
        <v>0</v>
      </c>
      <c r="P791" s="8">
        <f t="shared" si="125"/>
        <v>0</v>
      </c>
      <c r="Q791" s="7">
        <v>2.5</v>
      </c>
      <c r="R791" s="8">
        <f t="shared" si="126"/>
        <v>1</v>
      </c>
      <c r="S791" s="7" t="s">
        <v>29</v>
      </c>
      <c r="T791" s="8" t="str">
        <f t="shared" si="127"/>
        <v>No</v>
      </c>
      <c r="U791" s="7">
        <f t="shared" si="128"/>
        <v>0</v>
      </c>
      <c r="V791" s="8">
        <f t="shared" si="129"/>
        <v>1</v>
      </c>
      <c r="W791" s="7">
        <f t="shared" si="130"/>
        <v>549</v>
      </c>
    </row>
    <row r="792" spans="2:23" x14ac:dyDescent="0.2">
      <c r="B792" s="8" t="s">
        <v>59</v>
      </c>
      <c r="C792" s="7">
        <v>1910</v>
      </c>
      <c r="D792" s="8" t="s">
        <v>28</v>
      </c>
      <c r="E792" s="7" t="s">
        <v>34</v>
      </c>
      <c r="F792" s="8" t="s">
        <v>35</v>
      </c>
      <c r="G792" s="7" t="s">
        <v>36</v>
      </c>
      <c r="H792" s="8" t="s">
        <v>28</v>
      </c>
      <c r="I792" s="7" t="s">
        <v>28</v>
      </c>
      <c r="J792" s="8" t="s">
        <v>28</v>
      </c>
      <c r="K792" s="7" t="s">
        <v>37</v>
      </c>
      <c r="L792" s="8" t="s">
        <v>58</v>
      </c>
      <c r="M792" s="7" t="s">
        <v>28</v>
      </c>
      <c r="N792" s="8">
        <v>7.9392702988657873E-2</v>
      </c>
      <c r="O792" s="7">
        <v>0</v>
      </c>
      <c r="P792" s="8">
        <f t="shared" si="125"/>
        <v>0</v>
      </c>
      <c r="Q792" s="7">
        <v>2.5</v>
      </c>
      <c r="R792" s="8">
        <f t="shared" si="126"/>
        <v>1</v>
      </c>
      <c r="S792" s="7" t="s">
        <v>29</v>
      </c>
      <c r="T792" s="8" t="str">
        <f t="shared" si="127"/>
        <v>No</v>
      </c>
      <c r="U792" s="7">
        <f t="shared" si="128"/>
        <v>0</v>
      </c>
      <c r="V792" s="8">
        <f t="shared" si="129"/>
        <v>1</v>
      </c>
      <c r="W792" s="7">
        <f t="shared" si="130"/>
        <v>549</v>
      </c>
    </row>
    <row r="793" spans="2:23" x14ac:dyDescent="0.2">
      <c r="B793" s="8" t="s">
        <v>59</v>
      </c>
      <c r="C793" s="7">
        <v>1980</v>
      </c>
      <c r="D793" s="8" t="s">
        <v>28</v>
      </c>
      <c r="E793" s="7" t="s">
        <v>34</v>
      </c>
      <c r="F793" s="8" t="s">
        <v>35</v>
      </c>
      <c r="G793" s="7" t="s">
        <v>36</v>
      </c>
      <c r="H793" s="8" t="s">
        <v>28</v>
      </c>
      <c r="I793" s="7" t="s">
        <v>28</v>
      </c>
      <c r="J793" s="8" t="s">
        <v>28</v>
      </c>
      <c r="K793" s="7" t="s">
        <v>37</v>
      </c>
      <c r="L793" s="8" t="s">
        <v>58</v>
      </c>
      <c r="M793" s="7" t="s">
        <v>28</v>
      </c>
      <c r="N793" s="8">
        <v>4.4149220316699905E-2</v>
      </c>
      <c r="O793" s="7">
        <v>0</v>
      </c>
      <c r="P793" s="8">
        <f t="shared" si="125"/>
        <v>0</v>
      </c>
      <c r="Q793" s="7">
        <v>2.5</v>
      </c>
      <c r="R793" s="8">
        <f t="shared" si="126"/>
        <v>1</v>
      </c>
      <c r="S793" s="7" t="s">
        <v>29</v>
      </c>
      <c r="T793" s="8" t="str">
        <f t="shared" si="127"/>
        <v>No</v>
      </c>
      <c r="U793" s="7">
        <f t="shared" si="128"/>
        <v>0</v>
      </c>
      <c r="V793" s="8">
        <f t="shared" si="129"/>
        <v>1</v>
      </c>
      <c r="W793" s="7">
        <f t="shared" si="130"/>
        <v>549</v>
      </c>
    </row>
    <row r="794" spans="2:23" x14ac:dyDescent="0.2">
      <c r="B794" s="8" t="s">
        <v>59</v>
      </c>
      <c r="C794" s="7">
        <v>1940</v>
      </c>
      <c r="D794" s="8" t="s">
        <v>28</v>
      </c>
      <c r="E794" s="7" t="s">
        <v>39</v>
      </c>
      <c r="F794" s="8" t="s">
        <v>40</v>
      </c>
      <c r="G794" s="7" t="s">
        <v>36</v>
      </c>
      <c r="H794" s="8" t="s">
        <v>28</v>
      </c>
      <c r="I794" s="7" t="s">
        <v>28</v>
      </c>
      <c r="J794" s="8" t="s">
        <v>28</v>
      </c>
      <c r="K794" s="7" t="s">
        <v>37</v>
      </c>
      <c r="L794" s="8" t="s">
        <v>61</v>
      </c>
      <c r="M794" s="7" t="s">
        <v>28</v>
      </c>
      <c r="N794" s="8">
        <v>4.7202851136276112E-2</v>
      </c>
      <c r="O794" s="7">
        <v>0</v>
      </c>
      <c r="P794" s="8">
        <f t="shared" si="125"/>
        <v>0</v>
      </c>
      <c r="Q794" s="7">
        <v>2.5</v>
      </c>
      <c r="R794" s="8">
        <f t="shared" si="126"/>
        <v>1</v>
      </c>
      <c r="S794" s="7" t="s">
        <v>29</v>
      </c>
      <c r="T794" s="8" t="str">
        <f t="shared" si="127"/>
        <v>No</v>
      </c>
      <c r="U794" s="7">
        <f t="shared" si="128"/>
        <v>0</v>
      </c>
      <c r="V794" s="8">
        <f t="shared" si="129"/>
        <v>1</v>
      </c>
      <c r="W794" s="7">
        <f t="shared" si="130"/>
        <v>549</v>
      </c>
    </row>
    <row r="795" spans="2:23" x14ac:dyDescent="0.2">
      <c r="B795" s="8" t="s">
        <v>59</v>
      </c>
      <c r="C795" s="7">
        <v>1940</v>
      </c>
      <c r="D795" s="8" t="s">
        <v>28</v>
      </c>
      <c r="E795" s="7" t="s">
        <v>39</v>
      </c>
      <c r="F795" s="8" t="s">
        <v>35</v>
      </c>
      <c r="G795" s="7" t="s">
        <v>36</v>
      </c>
      <c r="H795" s="8" t="s">
        <v>28</v>
      </c>
      <c r="I795" s="7" t="s">
        <v>28</v>
      </c>
      <c r="J795" s="8" t="s">
        <v>28</v>
      </c>
      <c r="K795" s="7" t="s">
        <v>37</v>
      </c>
      <c r="L795" s="8" t="s">
        <v>61</v>
      </c>
      <c r="M795" s="7" t="s">
        <v>28</v>
      </c>
      <c r="N795" s="8">
        <v>3.6583943453880809E-2</v>
      </c>
      <c r="O795" s="7">
        <v>0</v>
      </c>
      <c r="P795" s="8">
        <f t="shared" si="125"/>
        <v>0</v>
      </c>
      <c r="Q795" s="7">
        <v>2.5</v>
      </c>
      <c r="R795" s="8">
        <f t="shared" si="126"/>
        <v>1</v>
      </c>
      <c r="S795" s="7" t="s">
        <v>29</v>
      </c>
      <c r="T795" s="8" t="str">
        <f t="shared" si="127"/>
        <v>No</v>
      </c>
      <c r="U795" s="7">
        <f t="shared" si="128"/>
        <v>0</v>
      </c>
      <c r="V795" s="8">
        <f t="shared" si="129"/>
        <v>1</v>
      </c>
      <c r="W795" s="7">
        <f t="shared" si="130"/>
        <v>549</v>
      </c>
    </row>
    <row r="796" spans="2:23" x14ac:dyDescent="0.2">
      <c r="B796" s="8" t="s">
        <v>59</v>
      </c>
      <c r="C796" s="7">
        <v>1960</v>
      </c>
      <c r="D796" s="8" t="s">
        <v>28</v>
      </c>
      <c r="E796" s="7" t="s">
        <v>39</v>
      </c>
      <c r="F796" s="8" t="s">
        <v>35</v>
      </c>
      <c r="G796" s="7" t="s">
        <v>36</v>
      </c>
      <c r="H796" s="8" t="s">
        <v>28</v>
      </c>
      <c r="I796" s="7" t="s">
        <v>28</v>
      </c>
      <c r="J796" s="8" t="s">
        <v>28</v>
      </c>
      <c r="K796" s="7" t="s">
        <v>37</v>
      </c>
      <c r="L796" s="8" t="s">
        <v>61</v>
      </c>
      <c r="M796" s="7" t="s">
        <v>28</v>
      </c>
      <c r="N796" s="8">
        <v>9.8728381525333715E-3</v>
      </c>
      <c r="O796" s="7">
        <v>0</v>
      </c>
      <c r="P796" s="8">
        <f t="shared" si="125"/>
        <v>0</v>
      </c>
      <c r="Q796" s="7">
        <v>2.5</v>
      </c>
      <c r="R796" s="8">
        <f t="shared" si="126"/>
        <v>1</v>
      </c>
      <c r="S796" s="7" t="s">
        <v>29</v>
      </c>
      <c r="T796" s="8" t="str">
        <f t="shared" si="127"/>
        <v>No</v>
      </c>
      <c r="U796" s="7">
        <f t="shared" si="128"/>
        <v>0</v>
      </c>
      <c r="V796" s="8">
        <f t="shared" si="129"/>
        <v>1</v>
      </c>
      <c r="W796" s="7">
        <f t="shared" si="130"/>
        <v>549</v>
      </c>
    </row>
    <row r="797" spans="2:23" x14ac:dyDescent="0.2">
      <c r="B797" s="8" t="s">
        <v>59</v>
      </c>
      <c r="C797" s="7">
        <v>1940</v>
      </c>
      <c r="D797" s="8" t="s">
        <v>28</v>
      </c>
      <c r="E797" s="7" t="s">
        <v>39</v>
      </c>
      <c r="F797" s="8" t="s">
        <v>35</v>
      </c>
      <c r="G797" s="7" t="s">
        <v>36</v>
      </c>
      <c r="H797" s="8" t="s">
        <v>28</v>
      </c>
      <c r="I797" s="7" t="s">
        <v>28</v>
      </c>
      <c r="J797" s="8" t="s">
        <v>28</v>
      </c>
      <c r="K797" s="7" t="s">
        <v>37</v>
      </c>
      <c r="L797" s="8" t="s">
        <v>54</v>
      </c>
      <c r="M797" s="7" t="s">
        <v>28</v>
      </c>
      <c r="N797" s="8">
        <v>1.5291313013473236E-2</v>
      </c>
      <c r="O797" s="7">
        <v>0</v>
      </c>
      <c r="P797" s="8">
        <f t="shared" si="125"/>
        <v>0</v>
      </c>
      <c r="Q797" s="7">
        <v>2.5</v>
      </c>
      <c r="R797" s="8">
        <f t="shared" si="126"/>
        <v>1</v>
      </c>
      <c r="S797" s="7" t="s">
        <v>29</v>
      </c>
      <c r="T797" s="8" t="str">
        <f t="shared" si="127"/>
        <v>No</v>
      </c>
      <c r="U797" s="7">
        <f t="shared" si="128"/>
        <v>0</v>
      </c>
      <c r="V797" s="8">
        <f t="shared" si="129"/>
        <v>1</v>
      </c>
      <c r="W797" s="7">
        <f t="shared" si="130"/>
        <v>549</v>
      </c>
    </row>
    <row r="798" spans="2:23" x14ac:dyDescent="0.2">
      <c r="B798" s="8" t="s">
        <v>59</v>
      </c>
      <c r="C798" s="7">
        <v>1970</v>
      </c>
      <c r="D798" s="8" t="s">
        <v>28</v>
      </c>
      <c r="E798" s="7" t="s">
        <v>43</v>
      </c>
      <c r="F798" s="8" t="s">
        <v>40</v>
      </c>
      <c r="G798" s="7" t="s">
        <v>36</v>
      </c>
      <c r="H798" s="8" t="s">
        <v>28</v>
      </c>
      <c r="I798" s="7" t="s">
        <v>28</v>
      </c>
      <c r="J798" s="8" t="s">
        <v>28</v>
      </c>
      <c r="K798" s="7" t="s">
        <v>37</v>
      </c>
      <c r="L798" s="8" t="s">
        <v>54</v>
      </c>
      <c r="M798" s="7" t="s">
        <v>28</v>
      </c>
      <c r="N798" s="8">
        <v>1.1501484544028811E-2</v>
      </c>
      <c r="O798" s="7">
        <v>0</v>
      </c>
      <c r="P798" s="8">
        <f t="shared" si="125"/>
        <v>0</v>
      </c>
      <c r="Q798" s="7">
        <v>2.5</v>
      </c>
      <c r="R798" s="8">
        <f t="shared" si="126"/>
        <v>1</v>
      </c>
      <c r="S798" s="7" t="s">
        <v>29</v>
      </c>
      <c r="T798" s="8" t="str">
        <f t="shared" si="127"/>
        <v>No</v>
      </c>
      <c r="U798" s="7">
        <f t="shared" si="128"/>
        <v>0</v>
      </c>
      <c r="V798" s="8">
        <f t="shared" si="129"/>
        <v>1</v>
      </c>
      <c r="W798" s="7">
        <f t="shared" si="130"/>
        <v>549</v>
      </c>
    </row>
    <row r="799" spans="2:23" x14ac:dyDescent="0.2">
      <c r="B799" s="8" t="s">
        <v>59</v>
      </c>
      <c r="C799" s="7">
        <v>1980</v>
      </c>
      <c r="D799" s="8" t="s">
        <v>28</v>
      </c>
      <c r="E799" s="7" t="s">
        <v>39</v>
      </c>
      <c r="F799" s="8" t="s">
        <v>40</v>
      </c>
      <c r="G799" s="7" t="s">
        <v>36</v>
      </c>
      <c r="H799" s="8" t="s">
        <v>28</v>
      </c>
      <c r="I799" s="7" t="s">
        <v>28</v>
      </c>
      <c r="J799" s="8" t="s">
        <v>28</v>
      </c>
      <c r="K799" s="7" t="s">
        <v>37</v>
      </c>
      <c r="L799" s="8" t="s">
        <v>54</v>
      </c>
      <c r="M799" s="7" t="s">
        <v>28</v>
      </c>
      <c r="N799" s="8">
        <v>4.1891333534531935E-2</v>
      </c>
      <c r="O799" s="7">
        <v>0</v>
      </c>
      <c r="P799" s="8">
        <f t="shared" si="125"/>
        <v>0</v>
      </c>
      <c r="Q799" s="7">
        <v>2.5</v>
      </c>
      <c r="R799" s="8">
        <f t="shared" si="126"/>
        <v>1</v>
      </c>
      <c r="S799" s="7" t="s">
        <v>29</v>
      </c>
      <c r="T799" s="8" t="str">
        <f t="shared" si="127"/>
        <v>No</v>
      </c>
      <c r="U799" s="7">
        <f t="shared" si="128"/>
        <v>0</v>
      </c>
      <c r="V799" s="8">
        <f t="shared" si="129"/>
        <v>1</v>
      </c>
      <c r="W799" s="7">
        <f t="shared" si="130"/>
        <v>549</v>
      </c>
    </row>
    <row r="800" spans="2:23" x14ac:dyDescent="0.2">
      <c r="B800" s="8" t="s">
        <v>59</v>
      </c>
      <c r="C800" s="7">
        <v>2000</v>
      </c>
      <c r="D800" s="8" t="s">
        <v>28</v>
      </c>
      <c r="E800" s="7" t="s">
        <v>39</v>
      </c>
      <c r="F800" s="8" t="s">
        <v>40</v>
      </c>
      <c r="G800" s="7" t="s">
        <v>36</v>
      </c>
      <c r="H800" s="8" t="s">
        <v>28</v>
      </c>
      <c r="I800" s="7" t="s">
        <v>28</v>
      </c>
      <c r="J800" s="8" t="s">
        <v>28</v>
      </c>
      <c r="K800" s="7" t="s">
        <v>37</v>
      </c>
      <c r="L800" s="8" t="s">
        <v>54</v>
      </c>
      <c r="M800" s="7" t="s">
        <v>28</v>
      </c>
      <c r="N800" s="8">
        <v>0.16289354573037529</v>
      </c>
      <c r="O800" s="7">
        <v>0</v>
      </c>
      <c r="P800" s="8">
        <f t="shared" si="125"/>
        <v>0</v>
      </c>
      <c r="Q800" s="7">
        <v>2.5</v>
      </c>
      <c r="R800" s="8">
        <f t="shared" si="126"/>
        <v>1</v>
      </c>
      <c r="S800" s="7" t="s">
        <v>29</v>
      </c>
      <c r="T800" s="8" t="str">
        <f t="shared" si="127"/>
        <v>No</v>
      </c>
      <c r="U800" s="7">
        <f t="shared" si="128"/>
        <v>0</v>
      </c>
      <c r="V800" s="8">
        <f t="shared" si="129"/>
        <v>1</v>
      </c>
      <c r="W800" s="7">
        <f t="shared" si="130"/>
        <v>549</v>
      </c>
    </row>
    <row r="801" spans="2:23" x14ac:dyDescent="0.2">
      <c r="B801" s="8" t="s">
        <v>59</v>
      </c>
      <c r="C801" s="7">
        <v>2000</v>
      </c>
      <c r="D801" s="8" t="s">
        <v>28</v>
      </c>
      <c r="E801" s="7" t="s">
        <v>39</v>
      </c>
      <c r="F801" s="8" t="s">
        <v>35</v>
      </c>
      <c r="G801" s="7" t="s">
        <v>36</v>
      </c>
      <c r="H801" s="8" t="s">
        <v>28</v>
      </c>
      <c r="I801" s="7" t="s">
        <v>28</v>
      </c>
      <c r="J801" s="8" t="s">
        <v>28</v>
      </c>
      <c r="K801" s="7" t="s">
        <v>37</v>
      </c>
      <c r="L801" s="8" t="s">
        <v>54</v>
      </c>
      <c r="M801" s="7" t="s">
        <v>28</v>
      </c>
      <c r="N801" s="8">
        <v>2.233394788033323E-2</v>
      </c>
      <c r="O801" s="7">
        <v>0</v>
      </c>
      <c r="P801" s="8">
        <f t="shared" si="125"/>
        <v>0</v>
      </c>
      <c r="Q801" s="7">
        <v>2.5</v>
      </c>
      <c r="R801" s="8">
        <f t="shared" si="126"/>
        <v>1</v>
      </c>
      <c r="S801" s="7" t="s">
        <v>29</v>
      </c>
      <c r="T801" s="8" t="str">
        <f t="shared" si="127"/>
        <v>No</v>
      </c>
      <c r="U801" s="7">
        <f t="shared" si="128"/>
        <v>0</v>
      </c>
      <c r="V801" s="8">
        <f t="shared" si="129"/>
        <v>1</v>
      </c>
      <c r="W801" s="7">
        <f t="shared" si="130"/>
        <v>549</v>
      </c>
    </row>
    <row r="802" spans="2:23" x14ac:dyDescent="0.2">
      <c r="B802" s="8" t="s">
        <v>59</v>
      </c>
      <c r="C802" s="7">
        <v>2020</v>
      </c>
      <c r="D802" s="8" t="s">
        <v>28</v>
      </c>
      <c r="E802" s="7" t="s">
        <v>34</v>
      </c>
      <c r="F802" s="8" t="s">
        <v>40</v>
      </c>
      <c r="G802" s="7" t="s">
        <v>36</v>
      </c>
      <c r="H802" s="8" t="s">
        <v>28</v>
      </c>
      <c r="I802" s="7" t="s">
        <v>28</v>
      </c>
      <c r="J802" s="8" t="s">
        <v>28</v>
      </c>
      <c r="K802" s="7" t="s">
        <v>37</v>
      </c>
      <c r="L802" s="8" t="s">
        <v>54</v>
      </c>
      <c r="M802" s="7" t="s">
        <v>28</v>
      </c>
      <c r="N802" s="8">
        <v>2.9026655749514154E-2</v>
      </c>
      <c r="O802" s="7">
        <v>0</v>
      </c>
      <c r="P802" s="8">
        <f t="shared" si="125"/>
        <v>0</v>
      </c>
      <c r="Q802" s="7">
        <v>2.5</v>
      </c>
      <c r="R802" s="8">
        <f t="shared" si="126"/>
        <v>1</v>
      </c>
      <c r="S802" s="7" t="s">
        <v>29</v>
      </c>
      <c r="T802" s="8" t="str">
        <f t="shared" si="127"/>
        <v>No</v>
      </c>
      <c r="U802" s="7">
        <f t="shared" si="128"/>
        <v>0</v>
      </c>
      <c r="V802" s="8">
        <f t="shared" si="129"/>
        <v>1</v>
      </c>
      <c r="W802" s="7">
        <f t="shared" si="130"/>
        <v>549</v>
      </c>
    </row>
    <row r="803" spans="2:23" x14ac:dyDescent="0.2">
      <c r="B803" s="8" t="s">
        <v>59</v>
      </c>
      <c r="C803" s="7">
        <v>1850</v>
      </c>
      <c r="D803" s="8" t="s">
        <v>28</v>
      </c>
      <c r="E803" s="7" t="s">
        <v>39</v>
      </c>
      <c r="F803" s="8" t="s">
        <v>35</v>
      </c>
      <c r="G803" s="7" t="s">
        <v>36</v>
      </c>
      <c r="H803" s="8" t="s">
        <v>28</v>
      </c>
      <c r="I803" s="7" t="s">
        <v>28</v>
      </c>
      <c r="J803" s="8" t="s">
        <v>28</v>
      </c>
      <c r="K803" s="7" t="s">
        <v>47</v>
      </c>
      <c r="L803" s="8" t="s">
        <v>42</v>
      </c>
      <c r="M803" s="7" t="s">
        <v>28</v>
      </c>
      <c r="N803" s="8">
        <v>2.6607178564528555E-2</v>
      </c>
      <c r="O803" s="7">
        <v>0</v>
      </c>
      <c r="P803" s="8">
        <f t="shared" si="125"/>
        <v>0</v>
      </c>
      <c r="Q803" s="7">
        <v>2.5</v>
      </c>
      <c r="R803" s="8">
        <f t="shared" si="126"/>
        <v>1</v>
      </c>
      <c r="S803" s="7" t="s">
        <v>29</v>
      </c>
      <c r="T803" s="8" t="str">
        <f t="shared" si="127"/>
        <v>No</v>
      </c>
      <c r="U803" s="7">
        <f t="shared" si="128"/>
        <v>0</v>
      </c>
      <c r="V803" s="8">
        <f t="shared" si="129"/>
        <v>1</v>
      </c>
      <c r="W803" s="7">
        <f t="shared" si="130"/>
        <v>549</v>
      </c>
    </row>
    <row r="804" spans="2:23" x14ac:dyDescent="0.2">
      <c r="B804" s="8" t="s">
        <v>59</v>
      </c>
      <c r="C804" s="7">
        <v>1870</v>
      </c>
      <c r="D804" s="8" t="s">
        <v>28</v>
      </c>
      <c r="E804" s="7" t="s">
        <v>39</v>
      </c>
      <c r="F804" s="8" t="s">
        <v>40</v>
      </c>
      <c r="G804" s="7" t="s">
        <v>36</v>
      </c>
      <c r="H804" s="8" t="s">
        <v>28</v>
      </c>
      <c r="I804" s="7" t="s">
        <v>28</v>
      </c>
      <c r="J804" s="8" t="s">
        <v>28</v>
      </c>
      <c r="K804" s="7" t="s">
        <v>47</v>
      </c>
      <c r="L804" s="8" t="s">
        <v>42</v>
      </c>
      <c r="M804" s="7" t="s">
        <v>28</v>
      </c>
      <c r="N804" s="8">
        <v>9.883035361861945E-3</v>
      </c>
      <c r="O804" s="7">
        <v>0</v>
      </c>
      <c r="P804" s="8">
        <f t="shared" si="125"/>
        <v>0</v>
      </c>
      <c r="Q804" s="7">
        <v>2.5</v>
      </c>
      <c r="R804" s="8">
        <f t="shared" si="126"/>
        <v>1</v>
      </c>
      <c r="S804" s="7" t="s">
        <v>29</v>
      </c>
      <c r="T804" s="8" t="str">
        <f t="shared" si="127"/>
        <v>No</v>
      </c>
      <c r="U804" s="7">
        <f t="shared" si="128"/>
        <v>0</v>
      </c>
      <c r="V804" s="8">
        <f t="shared" si="129"/>
        <v>1</v>
      </c>
      <c r="W804" s="7">
        <f t="shared" si="130"/>
        <v>549</v>
      </c>
    </row>
    <row r="805" spans="2:23" x14ac:dyDescent="0.2">
      <c r="B805" s="8" t="s">
        <v>59</v>
      </c>
      <c r="C805" s="7">
        <v>1880</v>
      </c>
      <c r="D805" s="8" t="s">
        <v>28</v>
      </c>
      <c r="E805" s="7" t="s">
        <v>39</v>
      </c>
      <c r="F805" s="8" t="s">
        <v>35</v>
      </c>
      <c r="G805" s="7" t="s">
        <v>36</v>
      </c>
      <c r="H805" s="8" t="s">
        <v>28</v>
      </c>
      <c r="I805" s="7" t="s">
        <v>28</v>
      </c>
      <c r="J805" s="8" t="s">
        <v>28</v>
      </c>
      <c r="K805" s="7" t="s">
        <v>47</v>
      </c>
      <c r="L805" s="8" t="s">
        <v>42</v>
      </c>
      <c r="M805" s="7" t="s">
        <v>28</v>
      </c>
      <c r="N805" s="8">
        <v>3.1753247266857618E-2</v>
      </c>
      <c r="O805" s="7">
        <v>0</v>
      </c>
      <c r="P805" s="8">
        <f t="shared" si="125"/>
        <v>0</v>
      </c>
      <c r="Q805" s="7">
        <v>2.5</v>
      </c>
      <c r="R805" s="8">
        <f t="shared" si="126"/>
        <v>1</v>
      </c>
      <c r="S805" s="7" t="s">
        <v>29</v>
      </c>
      <c r="T805" s="8" t="str">
        <f t="shared" si="127"/>
        <v>No</v>
      </c>
      <c r="U805" s="7">
        <f t="shared" si="128"/>
        <v>0</v>
      </c>
      <c r="V805" s="8">
        <f t="shared" si="129"/>
        <v>1</v>
      </c>
      <c r="W805" s="7">
        <f t="shared" si="130"/>
        <v>549</v>
      </c>
    </row>
    <row r="806" spans="2:23" x14ac:dyDescent="0.2">
      <c r="B806" s="8" t="s">
        <v>59</v>
      </c>
      <c r="C806" s="7">
        <v>1890</v>
      </c>
      <c r="D806" s="8" t="s">
        <v>28</v>
      </c>
      <c r="E806" s="7" t="s">
        <v>39</v>
      </c>
      <c r="F806" s="8" t="s">
        <v>35</v>
      </c>
      <c r="G806" s="7" t="s">
        <v>36</v>
      </c>
      <c r="H806" s="8" t="s">
        <v>28</v>
      </c>
      <c r="I806" s="7" t="s">
        <v>28</v>
      </c>
      <c r="J806" s="8" t="s">
        <v>28</v>
      </c>
      <c r="K806" s="7" t="s">
        <v>47</v>
      </c>
      <c r="L806" s="8" t="s">
        <v>42</v>
      </c>
      <c r="M806" s="7" t="s">
        <v>28</v>
      </c>
      <c r="N806" s="8">
        <v>9.4202228056567902E-3</v>
      </c>
      <c r="O806" s="7">
        <v>0</v>
      </c>
      <c r="P806" s="8">
        <f t="shared" si="125"/>
        <v>0</v>
      </c>
      <c r="Q806" s="7">
        <v>2.5</v>
      </c>
      <c r="R806" s="8">
        <f t="shared" si="126"/>
        <v>1</v>
      </c>
      <c r="S806" s="7" t="s">
        <v>29</v>
      </c>
      <c r="T806" s="8" t="str">
        <f t="shared" si="127"/>
        <v>No</v>
      </c>
      <c r="U806" s="7">
        <f t="shared" si="128"/>
        <v>0</v>
      </c>
      <c r="V806" s="8">
        <f t="shared" si="129"/>
        <v>1</v>
      </c>
      <c r="W806" s="7">
        <f t="shared" si="130"/>
        <v>549</v>
      </c>
    </row>
    <row r="807" spans="2:23" x14ac:dyDescent="0.2">
      <c r="B807" s="8" t="s">
        <v>59</v>
      </c>
      <c r="C807" s="7">
        <v>1940</v>
      </c>
      <c r="D807" s="8" t="s">
        <v>28</v>
      </c>
      <c r="E807" s="7" t="s">
        <v>39</v>
      </c>
      <c r="F807" s="8" t="s">
        <v>35</v>
      </c>
      <c r="G807" s="7" t="s">
        <v>36</v>
      </c>
      <c r="H807" s="8" t="s">
        <v>28</v>
      </c>
      <c r="I807" s="7" t="s">
        <v>28</v>
      </c>
      <c r="J807" s="8" t="s">
        <v>28</v>
      </c>
      <c r="K807" s="7" t="s">
        <v>47</v>
      </c>
      <c r="L807" s="8" t="s">
        <v>42</v>
      </c>
      <c r="M807" s="7" t="s">
        <v>28</v>
      </c>
      <c r="N807" s="8">
        <v>2.6013918786150197E-2</v>
      </c>
      <c r="O807" s="7">
        <v>0</v>
      </c>
      <c r="P807" s="8">
        <f t="shared" si="125"/>
        <v>0</v>
      </c>
      <c r="Q807" s="7">
        <v>2.5</v>
      </c>
      <c r="R807" s="8">
        <f t="shared" si="126"/>
        <v>1</v>
      </c>
      <c r="S807" s="7" t="s">
        <v>29</v>
      </c>
      <c r="T807" s="8" t="str">
        <f t="shared" si="127"/>
        <v>No</v>
      </c>
      <c r="U807" s="7">
        <f t="shared" si="128"/>
        <v>0</v>
      </c>
      <c r="V807" s="8">
        <f t="shared" si="129"/>
        <v>1</v>
      </c>
      <c r="W807" s="7">
        <f t="shared" si="130"/>
        <v>549</v>
      </c>
    </row>
    <row r="808" spans="2:23" x14ac:dyDescent="0.2">
      <c r="B808" s="8" t="s">
        <v>59</v>
      </c>
      <c r="C808" s="7">
        <v>1970</v>
      </c>
      <c r="D808" s="8" t="s">
        <v>28</v>
      </c>
      <c r="E808" s="7" t="s">
        <v>34</v>
      </c>
      <c r="F808" s="8" t="s">
        <v>40</v>
      </c>
      <c r="G808" s="7" t="s">
        <v>36</v>
      </c>
      <c r="H808" s="8" t="s">
        <v>28</v>
      </c>
      <c r="I808" s="7" t="s">
        <v>28</v>
      </c>
      <c r="J808" s="8" t="s">
        <v>28</v>
      </c>
      <c r="K808" s="7" t="s">
        <v>47</v>
      </c>
      <c r="L808" s="8" t="s">
        <v>42</v>
      </c>
      <c r="M808" s="7" t="s">
        <v>28</v>
      </c>
      <c r="N808" s="8">
        <v>1.3094252173736621E-2</v>
      </c>
      <c r="O808" s="7">
        <v>0</v>
      </c>
      <c r="P808" s="8">
        <f t="shared" si="125"/>
        <v>0</v>
      </c>
      <c r="Q808" s="7">
        <v>2.5</v>
      </c>
      <c r="R808" s="8">
        <f t="shared" si="126"/>
        <v>1</v>
      </c>
      <c r="S808" s="7" t="s">
        <v>29</v>
      </c>
      <c r="T808" s="8" t="str">
        <f t="shared" si="127"/>
        <v>No</v>
      </c>
      <c r="U808" s="7">
        <f t="shared" si="128"/>
        <v>0</v>
      </c>
      <c r="V808" s="8">
        <f t="shared" si="129"/>
        <v>1</v>
      </c>
      <c r="W808" s="7">
        <f t="shared" si="130"/>
        <v>549</v>
      </c>
    </row>
    <row r="809" spans="2:23" x14ac:dyDescent="0.2">
      <c r="B809" s="8" t="s">
        <v>59</v>
      </c>
      <c r="C809" s="7">
        <v>1980</v>
      </c>
      <c r="D809" s="8" t="s">
        <v>28</v>
      </c>
      <c r="E809" s="7" t="s">
        <v>39</v>
      </c>
      <c r="F809" s="8" t="s">
        <v>40</v>
      </c>
      <c r="G809" s="7" t="s">
        <v>36</v>
      </c>
      <c r="H809" s="8" t="s">
        <v>28</v>
      </c>
      <c r="I809" s="7" t="s">
        <v>28</v>
      </c>
      <c r="J809" s="8" t="s">
        <v>28</v>
      </c>
      <c r="K809" s="7" t="s">
        <v>47</v>
      </c>
      <c r="L809" s="8" t="s">
        <v>42</v>
      </c>
      <c r="M809" s="7" t="s">
        <v>28</v>
      </c>
      <c r="N809" s="8">
        <v>9.3146073357292386E-3</v>
      </c>
      <c r="O809" s="7">
        <v>0</v>
      </c>
      <c r="P809" s="8">
        <f t="shared" si="125"/>
        <v>0</v>
      </c>
      <c r="Q809" s="7">
        <v>2.5</v>
      </c>
      <c r="R809" s="8">
        <f t="shared" si="126"/>
        <v>1</v>
      </c>
      <c r="S809" s="7" t="s">
        <v>29</v>
      </c>
      <c r="T809" s="8" t="str">
        <f t="shared" si="127"/>
        <v>No</v>
      </c>
      <c r="U809" s="7">
        <f t="shared" si="128"/>
        <v>0</v>
      </c>
      <c r="V809" s="8">
        <f t="shared" si="129"/>
        <v>1</v>
      </c>
      <c r="W809" s="7">
        <f t="shared" si="130"/>
        <v>549</v>
      </c>
    </row>
    <row r="810" spans="2:23" x14ac:dyDescent="0.2">
      <c r="B810" s="8" t="s">
        <v>59</v>
      </c>
      <c r="C810" s="7">
        <v>1990</v>
      </c>
      <c r="D810" s="8" t="s">
        <v>28</v>
      </c>
      <c r="E810" s="7" t="s">
        <v>34</v>
      </c>
      <c r="F810" s="8" t="s">
        <v>35</v>
      </c>
      <c r="G810" s="7" t="s">
        <v>36</v>
      </c>
      <c r="H810" s="8" t="s">
        <v>28</v>
      </c>
      <c r="I810" s="7" t="s">
        <v>28</v>
      </c>
      <c r="J810" s="8" t="s">
        <v>28</v>
      </c>
      <c r="K810" s="7" t="s">
        <v>47</v>
      </c>
      <c r="L810" s="8" t="s">
        <v>42</v>
      </c>
      <c r="M810" s="7" t="s">
        <v>28</v>
      </c>
      <c r="N810" s="8">
        <v>3.2740031249933986E-2</v>
      </c>
      <c r="O810" s="7">
        <v>0</v>
      </c>
      <c r="P810" s="8">
        <f t="shared" si="125"/>
        <v>0</v>
      </c>
      <c r="Q810" s="7">
        <v>2.5</v>
      </c>
      <c r="R810" s="8">
        <f t="shared" si="126"/>
        <v>1</v>
      </c>
      <c r="S810" s="7" t="s">
        <v>29</v>
      </c>
      <c r="T810" s="8" t="str">
        <f t="shared" si="127"/>
        <v>No</v>
      </c>
      <c r="U810" s="7">
        <f t="shared" si="128"/>
        <v>0</v>
      </c>
      <c r="V810" s="8">
        <f t="shared" si="129"/>
        <v>1</v>
      </c>
      <c r="W810" s="7">
        <f t="shared" si="130"/>
        <v>549</v>
      </c>
    </row>
    <row r="811" spans="2:23" x14ac:dyDescent="0.2">
      <c r="B811" s="8" t="s">
        <v>59</v>
      </c>
      <c r="C811" s="7">
        <v>2020</v>
      </c>
      <c r="D811" s="8" t="s">
        <v>28</v>
      </c>
      <c r="E811" s="7" t="s">
        <v>39</v>
      </c>
      <c r="F811" s="8" t="s">
        <v>40</v>
      </c>
      <c r="G811" s="7" t="s">
        <v>36</v>
      </c>
      <c r="H811" s="8" t="s">
        <v>28</v>
      </c>
      <c r="I811" s="7" t="s">
        <v>28</v>
      </c>
      <c r="J811" s="8" t="s">
        <v>28</v>
      </c>
      <c r="K811" s="7" t="s">
        <v>47</v>
      </c>
      <c r="L811" s="8" t="s">
        <v>44</v>
      </c>
      <c r="M811" s="7" t="s">
        <v>28</v>
      </c>
      <c r="N811" s="8">
        <v>9.7384444070915538E-3</v>
      </c>
      <c r="O811" s="7">
        <v>0</v>
      </c>
      <c r="P811" s="8">
        <f t="shared" si="125"/>
        <v>0</v>
      </c>
      <c r="Q811" s="7">
        <v>2.5</v>
      </c>
      <c r="R811" s="8">
        <f t="shared" si="126"/>
        <v>1</v>
      </c>
      <c r="S811" s="7" t="s">
        <v>29</v>
      </c>
      <c r="T811" s="8" t="str">
        <f t="shared" si="127"/>
        <v>No</v>
      </c>
      <c r="U811" s="7">
        <f t="shared" si="128"/>
        <v>0</v>
      </c>
      <c r="V811" s="8">
        <f t="shared" si="129"/>
        <v>1</v>
      </c>
      <c r="W811" s="7">
        <f t="shared" si="130"/>
        <v>549</v>
      </c>
    </row>
    <row r="812" spans="2:23" x14ac:dyDescent="0.2">
      <c r="B812" s="8" t="s">
        <v>59</v>
      </c>
      <c r="C812" s="7">
        <v>1880</v>
      </c>
      <c r="D812" s="8" t="s">
        <v>28</v>
      </c>
      <c r="E812" s="7" t="s">
        <v>39</v>
      </c>
      <c r="F812" s="8" t="s">
        <v>40</v>
      </c>
      <c r="G812" s="7" t="s">
        <v>36</v>
      </c>
      <c r="H812" s="8" t="s">
        <v>28</v>
      </c>
      <c r="I812" s="7" t="s">
        <v>28</v>
      </c>
      <c r="J812" s="8" t="s">
        <v>28</v>
      </c>
      <c r="K812" s="7" t="s">
        <v>47</v>
      </c>
      <c r="L812" s="8" t="s">
        <v>45</v>
      </c>
      <c r="M812" s="7" t="s">
        <v>28</v>
      </c>
      <c r="N812" s="8">
        <v>8.681195636779054E-3</v>
      </c>
      <c r="O812" s="7">
        <v>0</v>
      </c>
      <c r="P812" s="8">
        <f t="shared" si="125"/>
        <v>0</v>
      </c>
      <c r="Q812" s="7">
        <v>2.5</v>
      </c>
      <c r="R812" s="8">
        <f t="shared" si="126"/>
        <v>1</v>
      </c>
      <c r="S812" s="7" t="s">
        <v>29</v>
      </c>
      <c r="T812" s="8" t="str">
        <f t="shared" si="127"/>
        <v>No</v>
      </c>
      <c r="U812" s="7">
        <f t="shared" si="128"/>
        <v>0</v>
      </c>
      <c r="V812" s="8">
        <f t="shared" si="129"/>
        <v>1</v>
      </c>
      <c r="W812" s="7">
        <f t="shared" si="130"/>
        <v>549</v>
      </c>
    </row>
    <row r="813" spans="2:23" x14ac:dyDescent="0.2">
      <c r="B813" s="8" t="s">
        <v>59</v>
      </c>
      <c r="C813" s="7">
        <v>1930</v>
      </c>
      <c r="D813" s="8" t="s">
        <v>28</v>
      </c>
      <c r="E813" s="7" t="s">
        <v>39</v>
      </c>
      <c r="F813" s="8" t="s">
        <v>40</v>
      </c>
      <c r="G813" s="7" t="s">
        <v>36</v>
      </c>
      <c r="H813" s="8" t="s">
        <v>28</v>
      </c>
      <c r="I813" s="7" t="s">
        <v>28</v>
      </c>
      <c r="J813" s="8" t="s">
        <v>28</v>
      </c>
      <c r="K813" s="7" t="s">
        <v>47</v>
      </c>
      <c r="L813" s="8" t="s">
        <v>45</v>
      </c>
      <c r="M813" s="7" t="s">
        <v>28</v>
      </c>
      <c r="N813" s="8">
        <v>1.9139427897310695E-2</v>
      </c>
      <c r="O813" s="7">
        <v>0</v>
      </c>
      <c r="P813" s="8">
        <f t="shared" si="125"/>
        <v>0</v>
      </c>
      <c r="Q813" s="7">
        <v>2.5</v>
      </c>
      <c r="R813" s="8">
        <f t="shared" si="126"/>
        <v>1</v>
      </c>
      <c r="S813" s="7" t="s">
        <v>29</v>
      </c>
      <c r="T813" s="8" t="str">
        <f t="shared" si="127"/>
        <v>No</v>
      </c>
      <c r="U813" s="7">
        <f t="shared" si="128"/>
        <v>0</v>
      </c>
      <c r="V813" s="8">
        <f t="shared" si="129"/>
        <v>1</v>
      </c>
      <c r="W813" s="7">
        <f t="shared" si="130"/>
        <v>549</v>
      </c>
    </row>
    <row r="814" spans="2:23" x14ac:dyDescent="0.2">
      <c r="B814" s="8" t="s">
        <v>59</v>
      </c>
      <c r="C814" s="7">
        <v>1930</v>
      </c>
      <c r="D814" s="8" t="s">
        <v>28</v>
      </c>
      <c r="E814" s="7" t="s">
        <v>39</v>
      </c>
      <c r="F814" s="8" t="s">
        <v>35</v>
      </c>
      <c r="G814" s="7" t="s">
        <v>36</v>
      </c>
      <c r="H814" s="8" t="s">
        <v>28</v>
      </c>
      <c r="I814" s="7" t="s">
        <v>28</v>
      </c>
      <c r="J814" s="8" t="s">
        <v>28</v>
      </c>
      <c r="K814" s="7" t="s">
        <v>47</v>
      </c>
      <c r="L814" s="8" t="s">
        <v>45</v>
      </c>
      <c r="M814" s="7" t="s">
        <v>28</v>
      </c>
      <c r="N814" s="8">
        <v>3.1549662939709282E-2</v>
      </c>
      <c r="O814" s="7">
        <v>0</v>
      </c>
      <c r="P814" s="8">
        <f t="shared" si="125"/>
        <v>0</v>
      </c>
      <c r="Q814" s="7">
        <v>2.5</v>
      </c>
      <c r="R814" s="8">
        <f t="shared" si="126"/>
        <v>1</v>
      </c>
      <c r="S814" s="7" t="s">
        <v>29</v>
      </c>
      <c r="T814" s="8" t="str">
        <f t="shared" si="127"/>
        <v>No</v>
      </c>
      <c r="U814" s="7">
        <f t="shared" si="128"/>
        <v>0</v>
      </c>
      <c r="V814" s="8">
        <f t="shared" si="129"/>
        <v>1</v>
      </c>
      <c r="W814" s="7">
        <f t="shared" si="130"/>
        <v>549</v>
      </c>
    </row>
    <row r="815" spans="2:23" x14ac:dyDescent="0.2">
      <c r="B815" s="8" t="s">
        <v>59</v>
      </c>
      <c r="C815" s="7">
        <v>1940</v>
      </c>
      <c r="D815" s="8" t="s">
        <v>28</v>
      </c>
      <c r="E815" s="7" t="s">
        <v>39</v>
      </c>
      <c r="F815" s="8" t="s">
        <v>40</v>
      </c>
      <c r="G815" s="7" t="s">
        <v>36</v>
      </c>
      <c r="H815" s="8" t="s">
        <v>28</v>
      </c>
      <c r="I815" s="7" t="s">
        <v>28</v>
      </c>
      <c r="J815" s="8" t="s">
        <v>28</v>
      </c>
      <c r="K815" s="7" t="s">
        <v>47</v>
      </c>
      <c r="L815" s="8" t="s">
        <v>45</v>
      </c>
      <c r="M815" s="7" t="s">
        <v>28</v>
      </c>
      <c r="N815" s="8">
        <v>3.4671031239277804E-2</v>
      </c>
      <c r="O815" s="7">
        <v>0</v>
      </c>
      <c r="P815" s="8">
        <f t="shared" si="125"/>
        <v>0</v>
      </c>
      <c r="Q815" s="7">
        <v>2.5</v>
      </c>
      <c r="R815" s="8">
        <f t="shared" si="126"/>
        <v>1</v>
      </c>
      <c r="S815" s="7" t="s">
        <v>29</v>
      </c>
      <c r="T815" s="8" t="str">
        <f t="shared" si="127"/>
        <v>No</v>
      </c>
      <c r="U815" s="7">
        <f t="shared" si="128"/>
        <v>0</v>
      </c>
      <c r="V815" s="8">
        <f t="shared" si="129"/>
        <v>1</v>
      </c>
      <c r="W815" s="7">
        <f t="shared" si="130"/>
        <v>549</v>
      </c>
    </row>
    <row r="816" spans="2:23" x14ac:dyDescent="0.2">
      <c r="B816" s="8" t="s">
        <v>59</v>
      </c>
      <c r="C816" s="7">
        <v>1960</v>
      </c>
      <c r="D816" s="8" t="s">
        <v>28</v>
      </c>
      <c r="E816" s="7" t="s">
        <v>39</v>
      </c>
      <c r="F816" s="8" t="s">
        <v>40</v>
      </c>
      <c r="G816" s="7" t="s">
        <v>36</v>
      </c>
      <c r="H816" s="8" t="s">
        <v>28</v>
      </c>
      <c r="I816" s="7" t="s">
        <v>28</v>
      </c>
      <c r="J816" s="8" t="s">
        <v>28</v>
      </c>
      <c r="K816" s="7" t="s">
        <v>47</v>
      </c>
      <c r="L816" s="8" t="s">
        <v>45</v>
      </c>
      <c r="M816" s="7" t="s">
        <v>28</v>
      </c>
      <c r="N816" s="8">
        <v>1.6331640715397017E-2</v>
      </c>
      <c r="O816" s="7">
        <v>0</v>
      </c>
      <c r="P816" s="8">
        <f t="shared" si="125"/>
        <v>0</v>
      </c>
      <c r="Q816" s="7">
        <v>2.5</v>
      </c>
      <c r="R816" s="8">
        <f t="shared" si="126"/>
        <v>1</v>
      </c>
      <c r="S816" s="7" t="s">
        <v>29</v>
      </c>
      <c r="T816" s="8" t="str">
        <f t="shared" si="127"/>
        <v>No</v>
      </c>
      <c r="U816" s="7">
        <f t="shared" si="128"/>
        <v>0</v>
      </c>
      <c r="V816" s="8">
        <f t="shared" si="129"/>
        <v>1</v>
      </c>
      <c r="W816" s="7">
        <f t="shared" si="130"/>
        <v>549</v>
      </c>
    </row>
    <row r="817" spans="2:23" x14ac:dyDescent="0.2">
      <c r="B817" s="8" t="s">
        <v>59</v>
      </c>
      <c r="C817" s="7">
        <v>1960</v>
      </c>
      <c r="D817" s="8" t="s">
        <v>28</v>
      </c>
      <c r="E817" s="7" t="s">
        <v>39</v>
      </c>
      <c r="F817" s="8" t="s">
        <v>35</v>
      </c>
      <c r="G817" s="7" t="s">
        <v>36</v>
      </c>
      <c r="H817" s="8" t="s">
        <v>28</v>
      </c>
      <c r="I817" s="7" t="s">
        <v>28</v>
      </c>
      <c r="J817" s="8" t="s">
        <v>28</v>
      </c>
      <c r="K817" s="7" t="s">
        <v>47</v>
      </c>
      <c r="L817" s="8" t="s">
        <v>45</v>
      </c>
      <c r="M817" s="7" t="s">
        <v>28</v>
      </c>
      <c r="N817" s="8">
        <v>1.7563804676147654E-3</v>
      </c>
      <c r="O817" s="7">
        <v>0</v>
      </c>
      <c r="P817" s="8">
        <f t="shared" si="125"/>
        <v>0</v>
      </c>
      <c r="Q817" s="7">
        <v>2.5</v>
      </c>
      <c r="R817" s="8">
        <f t="shared" si="126"/>
        <v>1</v>
      </c>
      <c r="S817" s="7" t="s">
        <v>29</v>
      </c>
      <c r="T817" s="8" t="str">
        <f t="shared" si="127"/>
        <v>No</v>
      </c>
      <c r="U817" s="7">
        <f t="shared" si="128"/>
        <v>0</v>
      </c>
      <c r="V817" s="8">
        <f t="shared" si="129"/>
        <v>1</v>
      </c>
      <c r="W817" s="7">
        <f t="shared" si="130"/>
        <v>549</v>
      </c>
    </row>
    <row r="818" spans="2:23" x14ac:dyDescent="0.2">
      <c r="B818" s="8" t="s">
        <v>59</v>
      </c>
      <c r="C818" s="7">
        <v>1970</v>
      </c>
      <c r="D818" s="8" t="s">
        <v>28</v>
      </c>
      <c r="E818" s="7" t="s">
        <v>34</v>
      </c>
      <c r="F818" s="8" t="s">
        <v>40</v>
      </c>
      <c r="G818" s="7" t="s">
        <v>36</v>
      </c>
      <c r="H818" s="8" t="s">
        <v>28</v>
      </c>
      <c r="I818" s="7" t="s">
        <v>28</v>
      </c>
      <c r="J818" s="8" t="s">
        <v>28</v>
      </c>
      <c r="K818" s="7" t="s">
        <v>47</v>
      </c>
      <c r="L818" s="8" t="s">
        <v>45</v>
      </c>
      <c r="M818" s="7" t="s">
        <v>28</v>
      </c>
      <c r="N818" s="8">
        <v>1.7868268875771014E-2</v>
      </c>
      <c r="O818" s="7">
        <v>0</v>
      </c>
      <c r="P818" s="8">
        <f t="shared" si="125"/>
        <v>0</v>
      </c>
      <c r="Q818" s="7">
        <v>2.5</v>
      </c>
      <c r="R818" s="8">
        <f t="shared" si="126"/>
        <v>1</v>
      </c>
      <c r="S818" s="7" t="s">
        <v>29</v>
      </c>
      <c r="T818" s="8" t="str">
        <f t="shared" si="127"/>
        <v>No</v>
      </c>
      <c r="U818" s="7">
        <f t="shared" si="128"/>
        <v>0</v>
      </c>
      <c r="V818" s="8">
        <f t="shared" si="129"/>
        <v>1</v>
      </c>
      <c r="W818" s="7">
        <f t="shared" si="130"/>
        <v>549</v>
      </c>
    </row>
    <row r="819" spans="2:23" x14ac:dyDescent="0.2">
      <c r="B819" s="8" t="s">
        <v>59</v>
      </c>
      <c r="C819" s="7">
        <v>1980</v>
      </c>
      <c r="D819" s="8" t="s">
        <v>28</v>
      </c>
      <c r="E819" s="7" t="s">
        <v>39</v>
      </c>
      <c r="F819" s="8" t="s">
        <v>40</v>
      </c>
      <c r="G819" s="7" t="s">
        <v>36</v>
      </c>
      <c r="H819" s="8" t="s">
        <v>28</v>
      </c>
      <c r="I819" s="7" t="s">
        <v>28</v>
      </c>
      <c r="J819" s="8" t="s">
        <v>28</v>
      </c>
      <c r="K819" s="7" t="s">
        <v>47</v>
      </c>
      <c r="L819" s="8" t="s">
        <v>45</v>
      </c>
      <c r="M819" s="7" t="s">
        <v>28</v>
      </c>
      <c r="N819" s="8">
        <v>8.2624654628487941E-3</v>
      </c>
      <c r="O819" s="7">
        <v>0</v>
      </c>
      <c r="P819" s="8">
        <f t="shared" si="125"/>
        <v>0</v>
      </c>
      <c r="Q819" s="7">
        <v>2.5</v>
      </c>
      <c r="R819" s="8">
        <f t="shared" si="126"/>
        <v>1</v>
      </c>
      <c r="S819" s="7" t="s">
        <v>29</v>
      </c>
      <c r="T819" s="8" t="str">
        <f t="shared" si="127"/>
        <v>No</v>
      </c>
      <c r="U819" s="7">
        <f t="shared" si="128"/>
        <v>0</v>
      </c>
      <c r="V819" s="8">
        <f t="shared" si="129"/>
        <v>1</v>
      </c>
      <c r="W819" s="7">
        <f t="shared" si="130"/>
        <v>549</v>
      </c>
    </row>
    <row r="820" spans="2:23" x14ac:dyDescent="0.2">
      <c r="B820" s="8" t="s">
        <v>59</v>
      </c>
      <c r="C820" s="7">
        <v>1980</v>
      </c>
      <c r="D820" s="8" t="s">
        <v>28</v>
      </c>
      <c r="E820" s="7" t="s">
        <v>34</v>
      </c>
      <c r="F820" s="8" t="s">
        <v>40</v>
      </c>
      <c r="G820" s="7" t="s">
        <v>36</v>
      </c>
      <c r="H820" s="8" t="s">
        <v>28</v>
      </c>
      <c r="I820" s="7" t="s">
        <v>28</v>
      </c>
      <c r="J820" s="8" t="s">
        <v>28</v>
      </c>
      <c r="K820" s="7" t="s">
        <v>47</v>
      </c>
      <c r="L820" s="8" t="s">
        <v>45</v>
      </c>
      <c r="M820" s="7" t="s">
        <v>28</v>
      </c>
      <c r="N820" s="8">
        <v>1.3906374939801579E-2</v>
      </c>
      <c r="O820" s="7">
        <v>0</v>
      </c>
      <c r="P820" s="8">
        <f t="shared" si="125"/>
        <v>0</v>
      </c>
      <c r="Q820" s="7">
        <v>2.5</v>
      </c>
      <c r="R820" s="8">
        <f t="shared" si="126"/>
        <v>1</v>
      </c>
      <c r="S820" s="7" t="s">
        <v>29</v>
      </c>
      <c r="T820" s="8" t="str">
        <f t="shared" si="127"/>
        <v>No</v>
      </c>
      <c r="U820" s="7">
        <f t="shared" si="128"/>
        <v>0</v>
      </c>
      <c r="V820" s="8">
        <f t="shared" si="129"/>
        <v>1</v>
      </c>
      <c r="W820" s="7">
        <f t="shared" si="130"/>
        <v>549</v>
      </c>
    </row>
    <row r="821" spans="2:23" x14ac:dyDescent="0.2">
      <c r="B821" s="8" t="s">
        <v>59</v>
      </c>
      <c r="C821" s="7">
        <v>2010</v>
      </c>
      <c r="D821" s="8" t="s">
        <v>28</v>
      </c>
      <c r="E821" s="7" t="s">
        <v>39</v>
      </c>
      <c r="F821" s="8" t="s">
        <v>40</v>
      </c>
      <c r="G821" s="7" t="s">
        <v>36</v>
      </c>
      <c r="H821" s="8" t="s">
        <v>28</v>
      </c>
      <c r="I821" s="7" t="s">
        <v>28</v>
      </c>
      <c r="J821" s="8" t="s">
        <v>28</v>
      </c>
      <c r="K821" s="7" t="s">
        <v>47</v>
      </c>
      <c r="L821" s="8" t="s">
        <v>45</v>
      </c>
      <c r="M821" s="7" t="s">
        <v>28</v>
      </c>
      <c r="N821" s="8">
        <v>2.6218741912379159E-2</v>
      </c>
      <c r="O821" s="7">
        <v>0</v>
      </c>
      <c r="P821" s="8">
        <f t="shared" si="125"/>
        <v>0</v>
      </c>
      <c r="Q821" s="7">
        <v>2.5</v>
      </c>
      <c r="R821" s="8">
        <f t="shared" si="126"/>
        <v>1</v>
      </c>
      <c r="S821" s="7" t="s">
        <v>29</v>
      </c>
      <c r="T821" s="8" t="str">
        <f t="shared" si="127"/>
        <v>No</v>
      </c>
      <c r="U821" s="7">
        <f t="shared" si="128"/>
        <v>0</v>
      </c>
      <c r="V821" s="8">
        <f t="shared" si="129"/>
        <v>1</v>
      </c>
      <c r="W821" s="7">
        <f t="shared" si="130"/>
        <v>549</v>
      </c>
    </row>
    <row r="822" spans="2:23" x14ac:dyDescent="0.2">
      <c r="B822" s="8" t="s">
        <v>59</v>
      </c>
      <c r="C822" s="7">
        <v>1910</v>
      </c>
      <c r="D822" s="8" t="s">
        <v>28</v>
      </c>
      <c r="E822" s="7" t="s">
        <v>39</v>
      </c>
      <c r="F822" s="8" t="s">
        <v>35</v>
      </c>
      <c r="G822" s="7" t="s">
        <v>48</v>
      </c>
      <c r="H822" s="8" t="s">
        <v>28</v>
      </c>
      <c r="I822" s="7" t="s">
        <v>28</v>
      </c>
      <c r="J822" s="8" t="s">
        <v>28</v>
      </c>
      <c r="K822" s="7" t="s">
        <v>37</v>
      </c>
      <c r="L822" s="8" t="s">
        <v>42</v>
      </c>
      <c r="M822" s="7" t="s">
        <v>28</v>
      </c>
      <c r="N822" s="8">
        <v>1.3310270325024718E-2</v>
      </c>
      <c r="O822" s="7">
        <v>0</v>
      </c>
      <c r="P822" s="8">
        <f t="shared" si="125"/>
        <v>0</v>
      </c>
      <c r="Q822" s="7">
        <v>2.5</v>
      </c>
      <c r="R822" s="8">
        <f t="shared" si="126"/>
        <v>1</v>
      </c>
      <c r="S822" s="7" t="s">
        <v>29</v>
      </c>
      <c r="T822" s="8" t="str">
        <f t="shared" si="127"/>
        <v>No</v>
      </c>
      <c r="U822" s="7">
        <f t="shared" si="128"/>
        <v>0</v>
      </c>
      <c r="V822" s="8">
        <f t="shared" si="129"/>
        <v>1</v>
      </c>
      <c r="W822" s="7">
        <f t="shared" si="130"/>
        <v>549</v>
      </c>
    </row>
    <row r="823" spans="2:23" x14ac:dyDescent="0.2">
      <c r="B823" s="8" t="s">
        <v>59</v>
      </c>
      <c r="C823" s="7">
        <v>1920</v>
      </c>
      <c r="D823" s="8" t="s">
        <v>28</v>
      </c>
      <c r="E823" s="7" t="s">
        <v>43</v>
      </c>
      <c r="F823" s="8" t="s">
        <v>35</v>
      </c>
      <c r="G823" s="7" t="s">
        <v>48</v>
      </c>
      <c r="H823" s="8" t="s">
        <v>28</v>
      </c>
      <c r="I823" s="7" t="s">
        <v>28</v>
      </c>
      <c r="J823" s="8" t="s">
        <v>28</v>
      </c>
      <c r="K823" s="7" t="s">
        <v>37</v>
      </c>
      <c r="L823" s="8" t="s">
        <v>42</v>
      </c>
      <c r="M823" s="7" t="s">
        <v>28</v>
      </c>
      <c r="N823" s="8">
        <v>2.4471758980059103E-2</v>
      </c>
      <c r="O823" s="7">
        <v>0</v>
      </c>
      <c r="P823" s="8">
        <f t="shared" si="125"/>
        <v>0</v>
      </c>
      <c r="Q823" s="7">
        <v>2.5</v>
      </c>
      <c r="R823" s="8">
        <f t="shared" si="126"/>
        <v>1</v>
      </c>
      <c r="S823" s="7" t="s">
        <v>29</v>
      </c>
      <c r="T823" s="8" t="str">
        <f t="shared" si="127"/>
        <v>No</v>
      </c>
      <c r="U823" s="7">
        <f t="shared" si="128"/>
        <v>0</v>
      </c>
      <c r="V823" s="8">
        <f t="shared" si="129"/>
        <v>1</v>
      </c>
      <c r="W823" s="7">
        <f t="shared" si="130"/>
        <v>549</v>
      </c>
    </row>
    <row r="824" spans="2:23" x14ac:dyDescent="0.2">
      <c r="B824" s="8" t="s">
        <v>59</v>
      </c>
      <c r="C824" s="7">
        <v>1930</v>
      </c>
      <c r="D824" s="8" t="s">
        <v>28</v>
      </c>
      <c r="E824" s="7" t="s">
        <v>39</v>
      </c>
      <c r="F824" s="8" t="s">
        <v>35</v>
      </c>
      <c r="G824" s="7" t="s">
        <v>48</v>
      </c>
      <c r="H824" s="8" t="s">
        <v>28</v>
      </c>
      <c r="I824" s="7" t="s">
        <v>28</v>
      </c>
      <c r="J824" s="8" t="s">
        <v>28</v>
      </c>
      <c r="K824" s="7" t="s">
        <v>37</v>
      </c>
      <c r="L824" s="8" t="s">
        <v>42</v>
      </c>
      <c r="M824" s="7" t="s">
        <v>28</v>
      </c>
      <c r="N824" s="8">
        <v>0.10717690207932577</v>
      </c>
      <c r="O824" s="7">
        <v>0</v>
      </c>
      <c r="P824" s="8">
        <f t="shared" si="125"/>
        <v>0</v>
      </c>
      <c r="Q824" s="7">
        <v>2.5</v>
      </c>
      <c r="R824" s="8">
        <f t="shared" si="126"/>
        <v>1</v>
      </c>
      <c r="S824" s="7" t="s">
        <v>29</v>
      </c>
      <c r="T824" s="8" t="str">
        <f t="shared" si="127"/>
        <v>No</v>
      </c>
      <c r="U824" s="7">
        <f t="shared" si="128"/>
        <v>0</v>
      </c>
      <c r="V824" s="8">
        <f t="shared" si="129"/>
        <v>1</v>
      </c>
      <c r="W824" s="7">
        <f t="shared" si="130"/>
        <v>549</v>
      </c>
    </row>
    <row r="825" spans="2:23" x14ac:dyDescent="0.2">
      <c r="B825" s="8" t="s">
        <v>59</v>
      </c>
      <c r="C825" s="7">
        <v>1940</v>
      </c>
      <c r="D825" s="8" t="s">
        <v>28</v>
      </c>
      <c r="E825" s="7" t="s">
        <v>39</v>
      </c>
      <c r="F825" s="8" t="s">
        <v>35</v>
      </c>
      <c r="G825" s="7" t="s">
        <v>48</v>
      </c>
      <c r="H825" s="8" t="s">
        <v>28</v>
      </c>
      <c r="I825" s="7" t="s">
        <v>28</v>
      </c>
      <c r="J825" s="8" t="s">
        <v>28</v>
      </c>
      <c r="K825" s="7" t="s">
        <v>37</v>
      </c>
      <c r="L825" s="8" t="s">
        <v>42</v>
      </c>
      <c r="M825" s="7" t="s">
        <v>28</v>
      </c>
      <c r="N825" s="8">
        <v>0.18672415496813846</v>
      </c>
      <c r="O825" s="7">
        <v>0</v>
      </c>
      <c r="P825" s="8">
        <f t="shared" si="125"/>
        <v>0</v>
      </c>
      <c r="Q825" s="7">
        <v>2.5</v>
      </c>
      <c r="R825" s="8">
        <f t="shared" si="126"/>
        <v>1</v>
      </c>
      <c r="S825" s="7" t="s">
        <v>29</v>
      </c>
      <c r="T825" s="8" t="str">
        <f t="shared" si="127"/>
        <v>No</v>
      </c>
      <c r="U825" s="7">
        <f t="shared" si="128"/>
        <v>0</v>
      </c>
      <c r="V825" s="8">
        <f t="shared" si="129"/>
        <v>1</v>
      </c>
      <c r="W825" s="7">
        <f t="shared" si="130"/>
        <v>549</v>
      </c>
    </row>
    <row r="826" spans="2:23" x14ac:dyDescent="0.2">
      <c r="B826" s="8" t="s">
        <v>59</v>
      </c>
      <c r="C826" s="7">
        <v>1960</v>
      </c>
      <c r="D826" s="8" t="s">
        <v>28</v>
      </c>
      <c r="E826" s="7" t="s">
        <v>39</v>
      </c>
      <c r="F826" s="8" t="s">
        <v>35</v>
      </c>
      <c r="G826" s="7" t="s">
        <v>48</v>
      </c>
      <c r="H826" s="8" t="s">
        <v>28</v>
      </c>
      <c r="I826" s="7" t="s">
        <v>28</v>
      </c>
      <c r="J826" s="8" t="s">
        <v>28</v>
      </c>
      <c r="K826" s="7" t="s">
        <v>37</v>
      </c>
      <c r="L826" s="8" t="s">
        <v>42</v>
      </c>
      <c r="M826" s="7" t="s">
        <v>28</v>
      </c>
      <c r="N826" s="8">
        <v>4.8880187955641571E-2</v>
      </c>
      <c r="O826" s="7">
        <v>0</v>
      </c>
      <c r="P826" s="8">
        <f t="shared" si="125"/>
        <v>0</v>
      </c>
      <c r="Q826" s="7">
        <v>2.5</v>
      </c>
      <c r="R826" s="8">
        <f t="shared" si="126"/>
        <v>1</v>
      </c>
      <c r="S826" s="7" t="s">
        <v>29</v>
      </c>
      <c r="T826" s="8" t="str">
        <f t="shared" si="127"/>
        <v>No</v>
      </c>
      <c r="U826" s="7">
        <f t="shared" si="128"/>
        <v>0</v>
      </c>
      <c r="V826" s="8">
        <f t="shared" si="129"/>
        <v>1</v>
      </c>
      <c r="W826" s="7">
        <f t="shared" si="130"/>
        <v>549</v>
      </c>
    </row>
    <row r="827" spans="2:23" x14ac:dyDescent="0.2">
      <c r="B827" s="8" t="s">
        <v>59</v>
      </c>
      <c r="C827" s="7">
        <v>1960</v>
      </c>
      <c r="D827" s="8" t="s">
        <v>28</v>
      </c>
      <c r="E827" s="7" t="s">
        <v>43</v>
      </c>
      <c r="F827" s="8" t="s">
        <v>35</v>
      </c>
      <c r="G827" s="7" t="s">
        <v>48</v>
      </c>
      <c r="H827" s="8" t="s">
        <v>28</v>
      </c>
      <c r="I827" s="7" t="s">
        <v>28</v>
      </c>
      <c r="J827" s="8" t="s">
        <v>28</v>
      </c>
      <c r="K827" s="7" t="s">
        <v>37</v>
      </c>
      <c r="L827" s="8" t="s">
        <v>42</v>
      </c>
      <c r="M827" s="7" t="s">
        <v>28</v>
      </c>
      <c r="N827" s="8">
        <v>5.9250312930434357E-3</v>
      </c>
      <c r="O827" s="7">
        <v>0</v>
      </c>
      <c r="P827" s="8">
        <f t="shared" si="125"/>
        <v>0</v>
      </c>
      <c r="Q827" s="7">
        <v>2.5</v>
      </c>
      <c r="R827" s="8">
        <f t="shared" si="126"/>
        <v>1</v>
      </c>
      <c r="S827" s="7" t="s">
        <v>29</v>
      </c>
      <c r="T827" s="8" t="str">
        <f t="shared" si="127"/>
        <v>No</v>
      </c>
      <c r="U827" s="7">
        <f t="shared" si="128"/>
        <v>0</v>
      </c>
      <c r="V827" s="8">
        <f t="shared" si="129"/>
        <v>1</v>
      </c>
      <c r="W827" s="7">
        <f t="shared" si="130"/>
        <v>549</v>
      </c>
    </row>
    <row r="828" spans="2:23" x14ac:dyDescent="0.2">
      <c r="B828" s="8" t="s">
        <v>59</v>
      </c>
      <c r="C828" s="7">
        <v>1980</v>
      </c>
      <c r="D828" s="8" t="s">
        <v>28</v>
      </c>
      <c r="E828" s="7" t="s">
        <v>39</v>
      </c>
      <c r="F828" s="8" t="s">
        <v>35</v>
      </c>
      <c r="G828" s="7" t="s">
        <v>48</v>
      </c>
      <c r="H828" s="8" t="s">
        <v>28</v>
      </c>
      <c r="I828" s="7" t="s">
        <v>28</v>
      </c>
      <c r="J828" s="8" t="s">
        <v>28</v>
      </c>
      <c r="K828" s="7" t="s">
        <v>37</v>
      </c>
      <c r="L828" s="8" t="s">
        <v>44</v>
      </c>
      <c r="M828" s="7" t="s">
        <v>28</v>
      </c>
      <c r="N828" s="8">
        <v>9.107007742427678E-2</v>
      </c>
      <c r="O828" s="7">
        <v>0</v>
      </c>
      <c r="P828" s="8">
        <f t="shared" si="125"/>
        <v>0</v>
      </c>
      <c r="Q828" s="7">
        <v>2.5</v>
      </c>
      <c r="R828" s="8">
        <f t="shared" si="126"/>
        <v>1</v>
      </c>
      <c r="S828" s="7" t="s">
        <v>29</v>
      </c>
      <c r="T828" s="8" t="str">
        <f t="shared" si="127"/>
        <v>No</v>
      </c>
      <c r="U828" s="7">
        <f t="shared" si="128"/>
        <v>0</v>
      </c>
      <c r="V828" s="8">
        <f t="shared" si="129"/>
        <v>1</v>
      </c>
      <c r="W828" s="7">
        <f t="shared" si="130"/>
        <v>549</v>
      </c>
    </row>
    <row r="829" spans="2:23" x14ac:dyDescent="0.2">
      <c r="B829" s="8" t="s">
        <v>59</v>
      </c>
      <c r="C829" s="7">
        <v>1940</v>
      </c>
      <c r="D829" s="8" t="s">
        <v>28</v>
      </c>
      <c r="E829" s="7" t="s">
        <v>39</v>
      </c>
      <c r="F829" s="8" t="s">
        <v>35</v>
      </c>
      <c r="G829" s="7" t="s">
        <v>48</v>
      </c>
      <c r="H829" s="8" t="s">
        <v>28</v>
      </c>
      <c r="I829" s="7" t="s">
        <v>28</v>
      </c>
      <c r="J829" s="8" t="s">
        <v>28</v>
      </c>
      <c r="K829" s="7" t="s">
        <v>37</v>
      </c>
      <c r="L829" s="8" t="s">
        <v>45</v>
      </c>
      <c r="M829" s="7" t="s">
        <v>28</v>
      </c>
      <c r="N829" s="8">
        <v>2.6607738174932866E-2</v>
      </c>
      <c r="O829" s="7">
        <v>0</v>
      </c>
      <c r="P829" s="8">
        <f t="shared" si="125"/>
        <v>0</v>
      </c>
      <c r="Q829" s="7">
        <v>2.5</v>
      </c>
      <c r="R829" s="8">
        <f t="shared" si="126"/>
        <v>1</v>
      </c>
      <c r="S829" s="7" t="s">
        <v>29</v>
      </c>
      <c r="T829" s="8" t="str">
        <f t="shared" si="127"/>
        <v>No</v>
      </c>
      <c r="U829" s="7">
        <f t="shared" si="128"/>
        <v>0</v>
      </c>
      <c r="V829" s="8">
        <f t="shared" si="129"/>
        <v>1</v>
      </c>
      <c r="W829" s="7">
        <f t="shared" si="130"/>
        <v>549</v>
      </c>
    </row>
    <row r="830" spans="2:23" x14ac:dyDescent="0.2">
      <c r="B830" s="8" t="s">
        <v>59</v>
      </c>
      <c r="C830" s="7">
        <v>1940</v>
      </c>
      <c r="D830" s="8" t="s">
        <v>28</v>
      </c>
      <c r="E830" s="7" t="s">
        <v>43</v>
      </c>
      <c r="F830" s="8" t="s">
        <v>35</v>
      </c>
      <c r="G830" s="7" t="s">
        <v>48</v>
      </c>
      <c r="H830" s="8" t="s">
        <v>28</v>
      </c>
      <c r="I830" s="7" t="s">
        <v>28</v>
      </c>
      <c r="J830" s="8" t="s">
        <v>28</v>
      </c>
      <c r="K830" s="7" t="s">
        <v>37</v>
      </c>
      <c r="L830" s="8" t="s">
        <v>45</v>
      </c>
      <c r="M830" s="7" t="s">
        <v>28</v>
      </c>
      <c r="N830" s="8">
        <v>2.0491139224074671E-2</v>
      </c>
      <c r="O830" s="7">
        <v>0</v>
      </c>
      <c r="P830" s="8">
        <f t="shared" si="125"/>
        <v>0</v>
      </c>
      <c r="Q830" s="7">
        <v>2.5</v>
      </c>
      <c r="R830" s="8">
        <f t="shared" si="126"/>
        <v>1</v>
      </c>
      <c r="S830" s="7" t="s">
        <v>29</v>
      </c>
      <c r="T830" s="8" t="str">
        <f t="shared" si="127"/>
        <v>No</v>
      </c>
      <c r="U830" s="7">
        <f t="shared" si="128"/>
        <v>0</v>
      </c>
      <c r="V830" s="8">
        <f t="shared" si="129"/>
        <v>1</v>
      </c>
      <c r="W830" s="7">
        <f t="shared" si="130"/>
        <v>549</v>
      </c>
    </row>
    <row r="831" spans="2:23" x14ac:dyDescent="0.2">
      <c r="B831" s="8" t="s">
        <v>59</v>
      </c>
      <c r="C831" s="7">
        <v>1850</v>
      </c>
      <c r="D831" s="8" t="s">
        <v>28</v>
      </c>
      <c r="E831" s="7" t="s">
        <v>39</v>
      </c>
      <c r="F831" s="8" t="s">
        <v>35</v>
      </c>
      <c r="G831" s="7" t="s">
        <v>49</v>
      </c>
      <c r="H831" s="8" t="s">
        <v>28</v>
      </c>
      <c r="I831" s="7" t="s">
        <v>28</v>
      </c>
      <c r="J831" s="8" t="s">
        <v>28</v>
      </c>
      <c r="K831" s="7" t="s">
        <v>37</v>
      </c>
      <c r="L831" s="8" t="s">
        <v>56</v>
      </c>
      <c r="M831" s="7" t="s">
        <v>28</v>
      </c>
      <c r="N831" s="8">
        <v>7.1649828359807086E-2</v>
      </c>
      <c r="O831" s="7">
        <v>0</v>
      </c>
      <c r="P831" s="8">
        <f t="shared" si="125"/>
        <v>0</v>
      </c>
      <c r="Q831" s="7">
        <v>2.5</v>
      </c>
      <c r="R831" s="8">
        <f t="shared" si="126"/>
        <v>1</v>
      </c>
      <c r="S831" s="7" t="s">
        <v>29</v>
      </c>
      <c r="T831" s="8" t="str">
        <f t="shared" si="127"/>
        <v>No</v>
      </c>
      <c r="U831" s="7">
        <f t="shared" si="128"/>
        <v>0</v>
      </c>
      <c r="V831" s="8">
        <f t="shared" si="129"/>
        <v>1</v>
      </c>
      <c r="W831" s="7">
        <f t="shared" si="130"/>
        <v>549</v>
      </c>
    </row>
    <row r="832" spans="2:23" x14ac:dyDescent="0.2">
      <c r="B832" s="8" t="s">
        <v>59</v>
      </c>
      <c r="C832" s="7">
        <v>1850</v>
      </c>
      <c r="D832" s="8" t="s">
        <v>28</v>
      </c>
      <c r="E832" s="7" t="s">
        <v>46</v>
      </c>
      <c r="F832" s="8" t="s">
        <v>35</v>
      </c>
      <c r="G832" s="7" t="s">
        <v>49</v>
      </c>
      <c r="H832" s="8" t="s">
        <v>28</v>
      </c>
      <c r="I832" s="7" t="s">
        <v>28</v>
      </c>
      <c r="J832" s="8" t="s">
        <v>28</v>
      </c>
      <c r="K832" s="7" t="s">
        <v>37</v>
      </c>
      <c r="L832" s="8" t="s">
        <v>56</v>
      </c>
      <c r="M832" s="7" t="s">
        <v>28</v>
      </c>
      <c r="N832" s="8">
        <v>6.4241862695098703E-3</v>
      </c>
      <c r="O832" s="7">
        <v>0</v>
      </c>
      <c r="P832" s="8">
        <f t="shared" si="125"/>
        <v>0</v>
      </c>
      <c r="Q832" s="7">
        <v>2.5</v>
      </c>
      <c r="R832" s="8">
        <f t="shared" si="126"/>
        <v>1</v>
      </c>
      <c r="S832" s="7" t="s">
        <v>29</v>
      </c>
      <c r="T832" s="8" t="str">
        <f t="shared" si="127"/>
        <v>No</v>
      </c>
      <c r="U832" s="7">
        <f t="shared" si="128"/>
        <v>0</v>
      </c>
      <c r="V832" s="8">
        <f t="shared" si="129"/>
        <v>1</v>
      </c>
      <c r="W832" s="7">
        <f t="shared" si="130"/>
        <v>549</v>
      </c>
    </row>
    <row r="833" spans="2:23" x14ac:dyDescent="0.2">
      <c r="B833" s="8" t="s">
        <v>59</v>
      </c>
      <c r="C833" s="7">
        <v>1940</v>
      </c>
      <c r="D833" s="8" t="s">
        <v>28</v>
      </c>
      <c r="E833" s="7" t="s">
        <v>39</v>
      </c>
      <c r="F833" s="8" t="s">
        <v>35</v>
      </c>
      <c r="G833" s="7" t="s">
        <v>49</v>
      </c>
      <c r="H833" s="8" t="s">
        <v>28</v>
      </c>
      <c r="I833" s="7" t="s">
        <v>28</v>
      </c>
      <c r="J833" s="8" t="s">
        <v>28</v>
      </c>
      <c r="K833" s="7" t="s">
        <v>37</v>
      </c>
      <c r="L833" s="8" t="s">
        <v>56</v>
      </c>
      <c r="M833" s="7" t="s">
        <v>28</v>
      </c>
      <c r="N833" s="8">
        <v>5.9963602968876187E-3</v>
      </c>
      <c r="O833" s="7">
        <v>0</v>
      </c>
      <c r="P833" s="8">
        <f t="shared" si="125"/>
        <v>0</v>
      </c>
      <c r="Q833" s="7">
        <v>2.5</v>
      </c>
      <c r="R833" s="8">
        <f t="shared" si="126"/>
        <v>1</v>
      </c>
      <c r="S833" s="7" t="s">
        <v>29</v>
      </c>
      <c r="T833" s="8" t="str">
        <f t="shared" si="127"/>
        <v>No</v>
      </c>
      <c r="U833" s="7">
        <f t="shared" si="128"/>
        <v>0</v>
      </c>
      <c r="V833" s="8">
        <f t="shared" si="129"/>
        <v>1</v>
      </c>
      <c r="W833" s="7">
        <f t="shared" si="130"/>
        <v>549</v>
      </c>
    </row>
    <row r="834" spans="2:23" x14ac:dyDescent="0.2">
      <c r="B834" s="8" t="s">
        <v>59</v>
      </c>
      <c r="C834" s="7">
        <v>1850</v>
      </c>
      <c r="D834" s="8" t="s">
        <v>28</v>
      </c>
      <c r="E834" s="7" t="s">
        <v>39</v>
      </c>
      <c r="F834" s="8" t="s">
        <v>35</v>
      </c>
      <c r="G834" s="7" t="s">
        <v>49</v>
      </c>
      <c r="H834" s="8" t="s">
        <v>28</v>
      </c>
      <c r="I834" s="7" t="s">
        <v>28</v>
      </c>
      <c r="J834" s="8" t="s">
        <v>28</v>
      </c>
      <c r="K834" s="7" t="s">
        <v>37</v>
      </c>
      <c r="L834" s="8" t="s">
        <v>50</v>
      </c>
      <c r="M834" s="7" t="s">
        <v>28</v>
      </c>
      <c r="N834" s="8">
        <v>1.5401956193878278E-2</v>
      </c>
      <c r="O834" s="7">
        <v>0</v>
      </c>
      <c r="P834" s="8">
        <f t="shared" si="125"/>
        <v>0</v>
      </c>
      <c r="Q834" s="7">
        <v>2.5</v>
      </c>
      <c r="R834" s="8">
        <f t="shared" si="126"/>
        <v>1</v>
      </c>
      <c r="S834" s="7" t="s">
        <v>29</v>
      </c>
      <c r="T834" s="8" t="str">
        <f t="shared" si="127"/>
        <v>No</v>
      </c>
      <c r="U834" s="7">
        <f t="shared" si="128"/>
        <v>0</v>
      </c>
      <c r="V834" s="8">
        <f t="shared" si="129"/>
        <v>1</v>
      </c>
      <c r="W834" s="7">
        <f t="shared" si="130"/>
        <v>549</v>
      </c>
    </row>
    <row r="835" spans="2:23" x14ac:dyDescent="0.2">
      <c r="B835" s="8" t="s">
        <v>59</v>
      </c>
      <c r="C835" s="7">
        <v>1940</v>
      </c>
      <c r="D835" s="8" t="s">
        <v>28</v>
      </c>
      <c r="E835" s="7" t="s">
        <v>39</v>
      </c>
      <c r="F835" s="8" t="s">
        <v>35</v>
      </c>
      <c r="G835" s="7" t="s">
        <v>49</v>
      </c>
      <c r="H835" s="8" t="s">
        <v>28</v>
      </c>
      <c r="I835" s="7" t="s">
        <v>28</v>
      </c>
      <c r="J835" s="8" t="s">
        <v>28</v>
      </c>
      <c r="K835" s="7" t="s">
        <v>37</v>
      </c>
      <c r="L835" s="8" t="s">
        <v>50</v>
      </c>
      <c r="M835" s="7" t="s">
        <v>28</v>
      </c>
      <c r="N835" s="8">
        <v>8.7353081717733538E-2</v>
      </c>
      <c r="O835" s="7">
        <v>0</v>
      </c>
      <c r="P835" s="8">
        <f t="shared" si="125"/>
        <v>0</v>
      </c>
      <c r="Q835" s="7">
        <v>2.5</v>
      </c>
      <c r="R835" s="8">
        <f t="shared" si="126"/>
        <v>1</v>
      </c>
      <c r="S835" s="7" t="s">
        <v>29</v>
      </c>
      <c r="T835" s="8" t="str">
        <f t="shared" si="127"/>
        <v>No</v>
      </c>
      <c r="U835" s="7">
        <f t="shared" si="128"/>
        <v>0</v>
      </c>
      <c r="V835" s="8">
        <f t="shared" si="129"/>
        <v>1</v>
      </c>
      <c r="W835" s="7">
        <f t="shared" si="130"/>
        <v>549</v>
      </c>
    </row>
    <row r="836" spans="2:23" x14ac:dyDescent="0.2">
      <c r="B836" s="8" t="s">
        <v>59</v>
      </c>
      <c r="C836" s="7">
        <v>1980</v>
      </c>
      <c r="D836" s="8" t="s">
        <v>28</v>
      </c>
      <c r="E836" s="7" t="s">
        <v>34</v>
      </c>
      <c r="F836" s="8" t="s">
        <v>35</v>
      </c>
      <c r="G836" s="7" t="s">
        <v>49</v>
      </c>
      <c r="H836" s="8" t="s">
        <v>28</v>
      </c>
      <c r="I836" s="7" t="s">
        <v>28</v>
      </c>
      <c r="J836" s="8" t="s">
        <v>28</v>
      </c>
      <c r="K836" s="7" t="s">
        <v>37</v>
      </c>
      <c r="L836" s="8" t="s">
        <v>50</v>
      </c>
      <c r="M836" s="7" t="s">
        <v>28</v>
      </c>
      <c r="N836" s="8">
        <v>5.0075019045382051E-2</v>
      </c>
      <c r="O836" s="7">
        <v>0</v>
      </c>
      <c r="P836" s="8">
        <f t="shared" si="125"/>
        <v>0</v>
      </c>
      <c r="Q836" s="7">
        <v>2.5</v>
      </c>
      <c r="R836" s="8">
        <f t="shared" si="126"/>
        <v>1</v>
      </c>
      <c r="S836" s="7" t="s">
        <v>29</v>
      </c>
      <c r="T836" s="8" t="str">
        <f t="shared" si="127"/>
        <v>No</v>
      </c>
      <c r="U836" s="7">
        <f t="shared" si="128"/>
        <v>0</v>
      </c>
      <c r="V836" s="8">
        <f t="shared" si="129"/>
        <v>1</v>
      </c>
      <c r="W836" s="7">
        <f t="shared" si="130"/>
        <v>549</v>
      </c>
    </row>
    <row r="837" spans="2:23" x14ac:dyDescent="0.2">
      <c r="B837" s="8" t="s">
        <v>59</v>
      </c>
      <c r="C837" s="7">
        <v>1800</v>
      </c>
      <c r="D837" s="8" t="s">
        <v>28</v>
      </c>
      <c r="E837" s="7" t="s">
        <v>39</v>
      </c>
      <c r="F837" s="8" t="s">
        <v>35</v>
      </c>
      <c r="G837" s="7" t="s">
        <v>49</v>
      </c>
      <c r="H837" s="8" t="s">
        <v>28</v>
      </c>
      <c r="I837" s="7" t="s">
        <v>28</v>
      </c>
      <c r="J837" s="8" t="s">
        <v>28</v>
      </c>
      <c r="K837" s="7" t="s">
        <v>37</v>
      </c>
      <c r="L837" s="8" t="s">
        <v>38</v>
      </c>
      <c r="M837" s="7" t="s">
        <v>28</v>
      </c>
      <c r="N837" s="8">
        <v>1.8074765402496619E-2</v>
      </c>
      <c r="O837" s="7">
        <v>0</v>
      </c>
      <c r="P837" s="8">
        <f t="shared" ref="P837:P900" si="131">O837/3</f>
        <v>0</v>
      </c>
      <c r="Q837" s="7">
        <v>2.5</v>
      </c>
      <c r="R837" s="8">
        <f t="shared" ref="R837:R900" si="132">1-(P837/Q837)</f>
        <v>1</v>
      </c>
      <c r="S837" s="7" t="s">
        <v>29</v>
      </c>
      <c r="T837" s="8" t="str">
        <f t="shared" ref="T837:T900" si="133">IF(AND(R837&lt;0.5,R837&gt;-0.5),"Yes","No")</f>
        <v>No</v>
      </c>
      <c r="U837" s="7">
        <f t="shared" ref="U837:U900" si="134">IF(ISERR(P837/(N837/1000)),0,P837/(N837/1000))</f>
        <v>0</v>
      </c>
      <c r="V837" s="8">
        <f t="shared" ref="V837:V900" si="135">IF(U837&lt;=12,1,IF(U837&lt;25,2,IF(U837&lt;50,3,IF(U837&lt;100,4,5))))</f>
        <v>1</v>
      </c>
      <c r="W837" s="7">
        <f t="shared" ref="W837:W900" si="136">RANK(U837,U$5:U$10000)</f>
        <v>549</v>
      </c>
    </row>
    <row r="838" spans="2:23" x14ac:dyDescent="0.2">
      <c r="B838" s="8" t="s">
        <v>59</v>
      </c>
      <c r="C838" s="7">
        <v>1850</v>
      </c>
      <c r="D838" s="8" t="s">
        <v>28</v>
      </c>
      <c r="E838" s="7" t="s">
        <v>39</v>
      </c>
      <c r="F838" s="8" t="s">
        <v>35</v>
      </c>
      <c r="G838" s="7" t="s">
        <v>49</v>
      </c>
      <c r="H838" s="8" t="s">
        <v>28</v>
      </c>
      <c r="I838" s="7" t="s">
        <v>28</v>
      </c>
      <c r="J838" s="8" t="s">
        <v>28</v>
      </c>
      <c r="K838" s="7" t="s">
        <v>37</v>
      </c>
      <c r="L838" s="8" t="s">
        <v>38</v>
      </c>
      <c r="M838" s="7" t="s">
        <v>28</v>
      </c>
      <c r="N838" s="8">
        <v>0.10103525042364535</v>
      </c>
      <c r="O838" s="7">
        <v>0</v>
      </c>
      <c r="P838" s="8">
        <f t="shared" si="131"/>
        <v>0</v>
      </c>
      <c r="Q838" s="7">
        <v>2.5</v>
      </c>
      <c r="R838" s="8">
        <f t="shared" si="132"/>
        <v>1</v>
      </c>
      <c r="S838" s="7" t="s">
        <v>29</v>
      </c>
      <c r="T838" s="8" t="str">
        <f t="shared" si="133"/>
        <v>No</v>
      </c>
      <c r="U838" s="7">
        <f t="shared" si="134"/>
        <v>0</v>
      </c>
      <c r="V838" s="8">
        <f t="shared" si="135"/>
        <v>1</v>
      </c>
      <c r="W838" s="7">
        <f t="shared" si="136"/>
        <v>549</v>
      </c>
    </row>
    <row r="839" spans="2:23" x14ac:dyDescent="0.2">
      <c r="B839" s="8" t="s">
        <v>59</v>
      </c>
      <c r="C839" s="7">
        <v>1850</v>
      </c>
      <c r="D839" s="8" t="s">
        <v>28</v>
      </c>
      <c r="E839" s="7" t="s">
        <v>34</v>
      </c>
      <c r="F839" s="8" t="s">
        <v>35</v>
      </c>
      <c r="G839" s="7" t="s">
        <v>49</v>
      </c>
      <c r="H839" s="8" t="s">
        <v>28</v>
      </c>
      <c r="I839" s="7" t="s">
        <v>28</v>
      </c>
      <c r="J839" s="8" t="s">
        <v>28</v>
      </c>
      <c r="K839" s="7" t="s">
        <v>37</v>
      </c>
      <c r="L839" s="8" t="s">
        <v>38</v>
      </c>
      <c r="M839" s="7" t="s">
        <v>28</v>
      </c>
      <c r="N839" s="8">
        <v>1.0410281668031277E-2</v>
      </c>
      <c r="O839" s="7">
        <v>0</v>
      </c>
      <c r="P839" s="8">
        <f t="shared" si="131"/>
        <v>0</v>
      </c>
      <c r="Q839" s="7">
        <v>2.5</v>
      </c>
      <c r="R839" s="8">
        <f t="shared" si="132"/>
        <v>1</v>
      </c>
      <c r="S839" s="7" t="s">
        <v>29</v>
      </c>
      <c r="T839" s="8" t="str">
        <f t="shared" si="133"/>
        <v>No</v>
      </c>
      <c r="U839" s="7">
        <f t="shared" si="134"/>
        <v>0</v>
      </c>
      <c r="V839" s="8">
        <f t="shared" si="135"/>
        <v>1</v>
      </c>
      <c r="W839" s="7">
        <f t="shared" si="136"/>
        <v>549</v>
      </c>
    </row>
    <row r="840" spans="2:23" x14ac:dyDescent="0.2">
      <c r="B840" s="8" t="s">
        <v>59</v>
      </c>
      <c r="C840" s="7">
        <v>1850</v>
      </c>
      <c r="D840" s="8" t="s">
        <v>28</v>
      </c>
      <c r="E840" s="7" t="s">
        <v>46</v>
      </c>
      <c r="F840" s="8" t="s">
        <v>35</v>
      </c>
      <c r="G840" s="7" t="s">
        <v>49</v>
      </c>
      <c r="H840" s="8" t="s">
        <v>28</v>
      </c>
      <c r="I840" s="7" t="s">
        <v>28</v>
      </c>
      <c r="J840" s="8" t="s">
        <v>28</v>
      </c>
      <c r="K840" s="7" t="s">
        <v>37</v>
      </c>
      <c r="L840" s="8" t="s">
        <v>38</v>
      </c>
      <c r="M840" s="7" t="s">
        <v>28</v>
      </c>
      <c r="N840" s="8">
        <v>0.11096309443665836</v>
      </c>
      <c r="O840" s="7">
        <v>0</v>
      </c>
      <c r="P840" s="8">
        <f t="shared" si="131"/>
        <v>0</v>
      </c>
      <c r="Q840" s="7">
        <v>2.5</v>
      </c>
      <c r="R840" s="8">
        <f t="shared" si="132"/>
        <v>1</v>
      </c>
      <c r="S840" s="7" t="s">
        <v>29</v>
      </c>
      <c r="T840" s="8" t="str">
        <f t="shared" si="133"/>
        <v>No</v>
      </c>
      <c r="U840" s="7">
        <f t="shared" si="134"/>
        <v>0</v>
      </c>
      <c r="V840" s="8">
        <f t="shared" si="135"/>
        <v>1</v>
      </c>
      <c r="W840" s="7">
        <f t="shared" si="136"/>
        <v>549</v>
      </c>
    </row>
    <row r="841" spans="2:23" x14ac:dyDescent="0.2">
      <c r="B841" s="8" t="s">
        <v>59</v>
      </c>
      <c r="C841" s="7">
        <v>1910</v>
      </c>
      <c r="D841" s="8" t="s">
        <v>28</v>
      </c>
      <c r="E841" s="7" t="s">
        <v>39</v>
      </c>
      <c r="F841" s="8" t="s">
        <v>35</v>
      </c>
      <c r="G841" s="7" t="s">
        <v>49</v>
      </c>
      <c r="H841" s="8" t="s">
        <v>28</v>
      </c>
      <c r="I841" s="7" t="s">
        <v>28</v>
      </c>
      <c r="J841" s="8" t="s">
        <v>28</v>
      </c>
      <c r="K841" s="7" t="s">
        <v>37</v>
      </c>
      <c r="L841" s="8" t="s">
        <v>38</v>
      </c>
      <c r="M841" s="7" t="s">
        <v>28</v>
      </c>
      <c r="N841" s="8">
        <v>6.0123914049011193E-3</v>
      </c>
      <c r="O841" s="7">
        <v>0</v>
      </c>
      <c r="P841" s="8">
        <f t="shared" si="131"/>
        <v>0</v>
      </c>
      <c r="Q841" s="7">
        <v>2.5</v>
      </c>
      <c r="R841" s="8">
        <f t="shared" si="132"/>
        <v>1</v>
      </c>
      <c r="S841" s="7" t="s">
        <v>29</v>
      </c>
      <c r="T841" s="8" t="str">
        <f t="shared" si="133"/>
        <v>No</v>
      </c>
      <c r="U841" s="7">
        <f t="shared" si="134"/>
        <v>0</v>
      </c>
      <c r="V841" s="8">
        <f t="shared" si="135"/>
        <v>1</v>
      </c>
      <c r="W841" s="7">
        <f t="shared" si="136"/>
        <v>549</v>
      </c>
    </row>
    <row r="842" spans="2:23" x14ac:dyDescent="0.2">
      <c r="B842" s="8" t="s">
        <v>59</v>
      </c>
      <c r="C842" s="7">
        <v>1910</v>
      </c>
      <c r="D842" s="8" t="s">
        <v>28</v>
      </c>
      <c r="E842" s="7" t="s">
        <v>46</v>
      </c>
      <c r="F842" s="8" t="s">
        <v>35</v>
      </c>
      <c r="G842" s="7" t="s">
        <v>49</v>
      </c>
      <c r="H842" s="8" t="s">
        <v>28</v>
      </c>
      <c r="I842" s="7" t="s">
        <v>28</v>
      </c>
      <c r="J842" s="8" t="s">
        <v>28</v>
      </c>
      <c r="K842" s="7" t="s">
        <v>37</v>
      </c>
      <c r="L842" s="8" t="s">
        <v>38</v>
      </c>
      <c r="M842" s="7" t="s">
        <v>28</v>
      </c>
      <c r="N842" s="8">
        <v>1.8285133990495778E-2</v>
      </c>
      <c r="O842" s="7">
        <v>0</v>
      </c>
      <c r="P842" s="8">
        <f t="shared" si="131"/>
        <v>0</v>
      </c>
      <c r="Q842" s="7">
        <v>2.5</v>
      </c>
      <c r="R842" s="8">
        <f t="shared" si="132"/>
        <v>1</v>
      </c>
      <c r="S842" s="7" t="s">
        <v>29</v>
      </c>
      <c r="T842" s="8" t="str">
        <f t="shared" si="133"/>
        <v>No</v>
      </c>
      <c r="U842" s="7">
        <f t="shared" si="134"/>
        <v>0</v>
      </c>
      <c r="V842" s="8">
        <f t="shared" si="135"/>
        <v>1</v>
      </c>
      <c r="W842" s="7">
        <f t="shared" si="136"/>
        <v>549</v>
      </c>
    </row>
    <row r="843" spans="2:23" x14ac:dyDescent="0.2">
      <c r="B843" s="8" t="s">
        <v>59</v>
      </c>
      <c r="C843" s="7">
        <v>1940</v>
      </c>
      <c r="D843" s="8" t="s">
        <v>28</v>
      </c>
      <c r="E843" s="7" t="s">
        <v>39</v>
      </c>
      <c r="F843" s="8" t="s">
        <v>35</v>
      </c>
      <c r="G843" s="7" t="s">
        <v>49</v>
      </c>
      <c r="H843" s="8" t="s">
        <v>28</v>
      </c>
      <c r="I843" s="7" t="s">
        <v>28</v>
      </c>
      <c r="J843" s="8" t="s">
        <v>28</v>
      </c>
      <c r="K843" s="7" t="s">
        <v>37</v>
      </c>
      <c r="L843" s="8" t="s">
        <v>38</v>
      </c>
      <c r="M843" s="7" t="s">
        <v>28</v>
      </c>
      <c r="N843" s="8">
        <v>5.8722012853446019E-2</v>
      </c>
      <c r="O843" s="7">
        <v>0</v>
      </c>
      <c r="P843" s="8">
        <f t="shared" si="131"/>
        <v>0</v>
      </c>
      <c r="Q843" s="7">
        <v>2.5</v>
      </c>
      <c r="R843" s="8">
        <f t="shared" si="132"/>
        <v>1</v>
      </c>
      <c r="S843" s="7" t="s">
        <v>29</v>
      </c>
      <c r="T843" s="8" t="str">
        <f t="shared" si="133"/>
        <v>No</v>
      </c>
      <c r="U843" s="7">
        <f t="shared" si="134"/>
        <v>0</v>
      </c>
      <c r="V843" s="8">
        <f t="shared" si="135"/>
        <v>1</v>
      </c>
      <c r="W843" s="7">
        <f t="shared" si="136"/>
        <v>549</v>
      </c>
    </row>
    <row r="844" spans="2:23" x14ac:dyDescent="0.2">
      <c r="B844" s="8" t="s">
        <v>59</v>
      </c>
      <c r="C844" s="7">
        <v>1940</v>
      </c>
      <c r="D844" s="8" t="s">
        <v>28</v>
      </c>
      <c r="E844" s="7" t="s">
        <v>34</v>
      </c>
      <c r="F844" s="8" t="s">
        <v>35</v>
      </c>
      <c r="G844" s="7" t="s">
        <v>49</v>
      </c>
      <c r="H844" s="8" t="s">
        <v>28</v>
      </c>
      <c r="I844" s="7" t="s">
        <v>28</v>
      </c>
      <c r="J844" s="8" t="s">
        <v>28</v>
      </c>
      <c r="K844" s="7" t="s">
        <v>37</v>
      </c>
      <c r="L844" s="8" t="s">
        <v>38</v>
      </c>
      <c r="M844" s="7" t="s">
        <v>28</v>
      </c>
      <c r="N844" s="8">
        <v>1.691184830327511E-2</v>
      </c>
      <c r="O844" s="7">
        <v>0</v>
      </c>
      <c r="P844" s="8">
        <f t="shared" si="131"/>
        <v>0</v>
      </c>
      <c r="Q844" s="7">
        <v>2.5</v>
      </c>
      <c r="R844" s="8">
        <f t="shared" si="132"/>
        <v>1</v>
      </c>
      <c r="S844" s="7" t="s">
        <v>29</v>
      </c>
      <c r="T844" s="8" t="str">
        <f t="shared" si="133"/>
        <v>No</v>
      </c>
      <c r="U844" s="7">
        <f t="shared" si="134"/>
        <v>0</v>
      </c>
      <c r="V844" s="8">
        <f t="shared" si="135"/>
        <v>1</v>
      </c>
      <c r="W844" s="7">
        <f t="shared" si="136"/>
        <v>549</v>
      </c>
    </row>
    <row r="845" spans="2:23" x14ac:dyDescent="0.2">
      <c r="B845" s="8" t="s">
        <v>59</v>
      </c>
      <c r="C845" s="7">
        <v>1960</v>
      </c>
      <c r="D845" s="8" t="s">
        <v>28</v>
      </c>
      <c r="E845" s="7" t="s">
        <v>39</v>
      </c>
      <c r="F845" s="8" t="s">
        <v>35</v>
      </c>
      <c r="G845" s="7" t="s">
        <v>49</v>
      </c>
      <c r="H845" s="8" t="s">
        <v>28</v>
      </c>
      <c r="I845" s="7" t="s">
        <v>28</v>
      </c>
      <c r="J845" s="8" t="s">
        <v>28</v>
      </c>
      <c r="K845" s="7" t="s">
        <v>37</v>
      </c>
      <c r="L845" s="8" t="s">
        <v>38</v>
      </c>
      <c r="M845" s="7" t="s">
        <v>28</v>
      </c>
      <c r="N845" s="8">
        <v>0.14766133159846059</v>
      </c>
      <c r="O845" s="7">
        <v>0</v>
      </c>
      <c r="P845" s="8">
        <f t="shared" si="131"/>
        <v>0</v>
      </c>
      <c r="Q845" s="7">
        <v>2.5</v>
      </c>
      <c r="R845" s="8">
        <f t="shared" si="132"/>
        <v>1</v>
      </c>
      <c r="S845" s="7" t="s">
        <v>29</v>
      </c>
      <c r="T845" s="8" t="str">
        <f t="shared" si="133"/>
        <v>No</v>
      </c>
      <c r="U845" s="7">
        <f t="shared" si="134"/>
        <v>0</v>
      </c>
      <c r="V845" s="8">
        <f t="shared" si="135"/>
        <v>1</v>
      </c>
      <c r="W845" s="7">
        <f t="shared" si="136"/>
        <v>549</v>
      </c>
    </row>
    <row r="846" spans="2:23" x14ac:dyDescent="0.2">
      <c r="B846" s="8" t="s">
        <v>59</v>
      </c>
      <c r="C846" s="7">
        <v>1960</v>
      </c>
      <c r="D846" s="8" t="s">
        <v>28</v>
      </c>
      <c r="E846" s="7" t="s">
        <v>34</v>
      </c>
      <c r="F846" s="8" t="s">
        <v>35</v>
      </c>
      <c r="G846" s="7" t="s">
        <v>49</v>
      </c>
      <c r="H846" s="8" t="s">
        <v>28</v>
      </c>
      <c r="I846" s="7" t="s">
        <v>28</v>
      </c>
      <c r="J846" s="8" t="s">
        <v>28</v>
      </c>
      <c r="K846" s="7" t="s">
        <v>37</v>
      </c>
      <c r="L846" s="8" t="s">
        <v>38</v>
      </c>
      <c r="M846" s="7" t="s">
        <v>28</v>
      </c>
      <c r="N846" s="8">
        <v>3.8310291469504194E-3</v>
      </c>
      <c r="O846" s="7">
        <v>0</v>
      </c>
      <c r="P846" s="8">
        <f t="shared" si="131"/>
        <v>0</v>
      </c>
      <c r="Q846" s="7">
        <v>2.5</v>
      </c>
      <c r="R846" s="8">
        <f t="shared" si="132"/>
        <v>1</v>
      </c>
      <c r="S846" s="7" t="s">
        <v>29</v>
      </c>
      <c r="T846" s="8" t="str">
        <f t="shared" si="133"/>
        <v>No</v>
      </c>
      <c r="U846" s="7">
        <f t="shared" si="134"/>
        <v>0</v>
      </c>
      <c r="V846" s="8">
        <f t="shared" si="135"/>
        <v>1</v>
      </c>
      <c r="W846" s="7">
        <f t="shared" si="136"/>
        <v>549</v>
      </c>
    </row>
    <row r="847" spans="2:23" x14ac:dyDescent="0.2">
      <c r="B847" s="8" t="s">
        <v>59</v>
      </c>
      <c r="C847" s="7">
        <v>1960</v>
      </c>
      <c r="D847" s="8" t="s">
        <v>28</v>
      </c>
      <c r="E847" s="7" t="s">
        <v>43</v>
      </c>
      <c r="F847" s="8" t="s">
        <v>35</v>
      </c>
      <c r="G847" s="7" t="s">
        <v>49</v>
      </c>
      <c r="H847" s="8" t="s">
        <v>28</v>
      </c>
      <c r="I847" s="7" t="s">
        <v>28</v>
      </c>
      <c r="J847" s="8" t="s">
        <v>28</v>
      </c>
      <c r="K847" s="7" t="s">
        <v>37</v>
      </c>
      <c r="L847" s="8" t="s">
        <v>38</v>
      </c>
      <c r="M847" s="7" t="s">
        <v>28</v>
      </c>
      <c r="N847" s="8">
        <v>2.0333805685158843E-2</v>
      </c>
      <c r="O847" s="7">
        <v>0</v>
      </c>
      <c r="P847" s="8">
        <f t="shared" si="131"/>
        <v>0</v>
      </c>
      <c r="Q847" s="7">
        <v>2.5</v>
      </c>
      <c r="R847" s="8">
        <f t="shared" si="132"/>
        <v>1</v>
      </c>
      <c r="S847" s="7" t="s">
        <v>29</v>
      </c>
      <c r="T847" s="8" t="str">
        <f t="shared" si="133"/>
        <v>No</v>
      </c>
      <c r="U847" s="7">
        <f t="shared" si="134"/>
        <v>0</v>
      </c>
      <c r="V847" s="8">
        <f t="shared" si="135"/>
        <v>1</v>
      </c>
      <c r="W847" s="7">
        <f t="shared" si="136"/>
        <v>549</v>
      </c>
    </row>
    <row r="848" spans="2:23" x14ac:dyDescent="0.2">
      <c r="B848" s="8" t="s">
        <v>59</v>
      </c>
      <c r="C848" s="7">
        <v>1980</v>
      </c>
      <c r="D848" s="8" t="s">
        <v>28</v>
      </c>
      <c r="E848" s="7" t="s">
        <v>39</v>
      </c>
      <c r="F848" s="8" t="s">
        <v>35</v>
      </c>
      <c r="G848" s="7" t="s">
        <v>49</v>
      </c>
      <c r="H848" s="8" t="s">
        <v>28</v>
      </c>
      <c r="I848" s="7" t="s">
        <v>28</v>
      </c>
      <c r="J848" s="8" t="s">
        <v>28</v>
      </c>
      <c r="K848" s="7" t="s">
        <v>37</v>
      </c>
      <c r="L848" s="8" t="s">
        <v>38</v>
      </c>
      <c r="M848" s="7" t="s">
        <v>28</v>
      </c>
      <c r="N848" s="8">
        <v>0.23952156875413694</v>
      </c>
      <c r="O848" s="7">
        <v>0</v>
      </c>
      <c r="P848" s="8">
        <f t="shared" si="131"/>
        <v>0</v>
      </c>
      <c r="Q848" s="7">
        <v>2.5</v>
      </c>
      <c r="R848" s="8">
        <f t="shared" si="132"/>
        <v>1</v>
      </c>
      <c r="S848" s="7" t="s">
        <v>29</v>
      </c>
      <c r="T848" s="8" t="str">
        <f t="shared" si="133"/>
        <v>No</v>
      </c>
      <c r="U848" s="7">
        <f t="shared" si="134"/>
        <v>0</v>
      </c>
      <c r="V848" s="8">
        <f t="shared" si="135"/>
        <v>1</v>
      </c>
      <c r="W848" s="7">
        <f t="shared" si="136"/>
        <v>549</v>
      </c>
    </row>
    <row r="849" spans="2:23" x14ac:dyDescent="0.2">
      <c r="B849" s="8" t="s">
        <v>59</v>
      </c>
      <c r="C849" s="7">
        <v>1980</v>
      </c>
      <c r="D849" s="8" t="s">
        <v>28</v>
      </c>
      <c r="E849" s="7" t="s">
        <v>43</v>
      </c>
      <c r="F849" s="8" t="s">
        <v>35</v>
      </c>
      <c r="G849" s="7" t="s">
        <v>49</v>
      </c>
      <c r="H849" s="8" t="s">
        <v>28</v>
      </c>
      <c r="I849" s="7" t="s">
        <v>28</v>
      </c>
      <c r="J849" s="8" t="s">
        <v>28</v>
      </c>
      <c r="K849" s="7" t="s">
        <v>37</v>
      </c>
      <c r="L849" s="8" t="s">
        <v>38</v>
      </c>
      <c r="M849" s="7" t="s">
        <v>28</v>
      </c>
      <c r="N849" s="8">
        <v>7.4794213639207824E-2</v>
      </c>
      <c r="O849" s="7">
        <v>0</v>
      </c>
      <c r="P849" s="8">
        <f t="shared" si="131"/>
        <v>0</v>
      </c>
      <c r="Q849" s="7">
        <v>2.5</v>
      </c>
      <c r="R849" s="8">
        <f t="shared" si="132"/>
        <v>1</v>
      </c>
      <c r="S849" s="7" t="s">
        <v>29</v>
      </c>
      <c r="T849" s="8" t="str">
        <f t="shared" si="133"/>
        <v>No</v>
      </c>
      <c r="U849" s="7">
        <f t="shared" si="134"/>
        <v>0</v>
      </c>
      <c r="V849" s="8">
        <f t="shared" si="135"/>
        <v>1</v>
      </c>
      <c r="W849" s="7">
        <f t="shared" si="136"/>
        <v>549</v>
      </c>
    </row>
    <row r="850" spans="2:23" x14ac:dyDescent="0.2">
      <c r="B850" s="8" t="s">
        <v>59</v>
      </c>
      <c r="C850" s="7">
        <v>1990</v>
      </c>
      <c r="D850" s="8" t="s">
        <v>28</v>
      </c>
      <c r="E850" s="7" t="s">
        <v>46</v>
      </c>
      <c r="F850" s="8" t="s">
        <v>35</v>
      </c>
      <c r="G850" s="7" t="s">
        <v>49</v>
      </c>
      <c r="H850" s="8" t="s">
        <v>28</v>
      </c>
      <c r="I850" s="7" t="s">
        <v>28</v>
      </c>
      <c r="J850" s="8" t="s">
        <v>28</v>
      </c>
      <c r="K850" s="7" t="s">
        <v>37</v>
      </c>
      <c r="L850" s="8" t="s">
        <v>38</v>
      </c>
      <c r="M850" s="7" t="s">
        <v>28</v>
      </c>
      <c r="N850" s="8">
        <v>4.0312026219944591E-2</v>
      </c>
      <c r="O850" s="7">
        <v>0</v>
      </c>
      <c r="P850" s="8">
        <f t="shared" si="131"/>
        <v>0</v>
      </c>
      <c r="Q850" s="7">
        <v>2.5</v>
      </c>
      <c r="R850" s="8">
        <f t="shared" si="132"/>
        <v>1</v>
      </c>
      <c r="S850" s="7" t="s">
        <v>29</v>
      </c>
      <c r="T850" s="8" t="str">
        <f t="shared" si="133"/>
        <v>No</v>
      </c>
      <c r="U850" s="7">
        <f t="shared" si="134"/>
        <v>0</v>
      </c>
      <c r="V850" s="8">
        <f t="shared" si="135"/>
        <v>1</v>
      </c>
      <c r="W850" s="7">
        <f t="shared" si="136"/>
        <v>549</v>
      </c>
    </row>
    <row r="851" spans="2:23" x14ac:dyDescent="0.2">
      <c r="B851" s="8" t="s">
        <v>59</v>
      </c>
      <c r="C851" s="7">
        <v>1990</v>
      </c>
      <c r="D851" s="8" t="s">
        <v>28</v>
      </c>
      <c r="E851" s="7" t="s">
        <v>43</v>
      </c>
      <c r="F851" s="8" t="s">
        <v>35</v>
      </c>
      <c r="G851" s="7" t="s">
        <v>49</v>
      </c>
      <c r="H851" s="8" t="s">
        <v>28</v>
      </c>
      <c r="I851" s="7" t="s">
        <v>28</v>
      </c>
      <c r="J851" s="8" t="s">
        <v>28</v>
      </c>
      <c r="K851" s="7" t="s">
        <v>37</v>
      </c>
      <c r="L851" s="8" t="s">
        <v>38</v>
      </c>
      <c r="M851" s="7" t="s">
        <v>28</v>
      </c>
      <c r="N851" s="8">
        <v>2.2116831728236305E-2</v>
      </c>
      <c r="O851" s="7">
        <v>0</v>
      </c>
      <c r="P851" s="8">
        <f t="shared" si="131"/>
        <v>0</v>
      </c>
      <c r="Q851" s="7">
        <v>2.5</v>
      </c>
      <c r="R851" s="8">
        <f t="shared" si="132"/>
        <v>1</v>
      </c>
      <c r="S851" s="7" t="s">
        <v>29</v>
      </c>
      <c r="T851" s="8" t="str">
        <f t="shared" si="133"/>
        <v>No</v>
      </c>
      <c r="U851" s="7">
        <f t="shared" si="134"/>
        <v>0</v>
      </c>
      <c r="V851" s="8">
        <f t="shared" si="135"/>
        <v>1</v>
      </c>
      <c r="W851" s="7">
        <f t="shared" si="136"/>
        <v>549</v>
      </c>
    </row>
    <row r="852" spans="2:23" x14ac:dyDescent="0.2">
      <c r="B852" s="8" t="s">
        <v>59</v>
      </c>
      <c r="C852" s="7">
        <v>2000</v>
      </c>
      <c r="D852" s="8" t="s">
        <v>28</v>
      </c>
      <c r="E852" s="7" t="s">
        <v>39</v>
      </c>
      <c r="F852" s="8" t="s">
        <v>35</v>
      </c>
      <c r="G852" s="7" t="s">
        <v>49</v>
      </c>
      <c r="H852" s="8" t="s">
        <v>28</v>
      </c>
      <c r="I852" s="7" t="s">
        <v>28</v>
      </c>
      <c r="J852" s="8" t="s">
        <v>28</v>
      </c>
      <c r="K852" s="7" t="s">
        <v>37</v>
      </c>
      <c r="L852" s="8" t="s">
        <v>38</v>
      </c>
      <c r="M852" s="7" t="s">
        <v>28</v>
      </c>
      <c r="N852" s="8">
        <v>0.14613958373881311</v>
      </c>
      <c r="O852" s="7">
        <v>0</v>
      </c>
      <c r="P852" s="8">
        <f t="shared" si="131"/>
        <v>0</v>
      </c>
      <c r="Q852" s="7">
        <v>2.5</v>
      </c>
      <c r="R852" s="8">
        <f t="shared" si="132"/>
        <v>1</v>
      </c>
      <c r="S852" s="7" t="s">
        <v>29</v>
      </c>
      <c r="T852" s="8" t="str">
        <f t="shared" si="133"/>
        <v>No</v>
      </c>
      <c r="U852" s="7">
        <f t="shared" si="134"/>
        <v>0</v>
      </c>
      <c r="V852" s="8">
        <f t="shared" si="135"/>
        <v>1</v>
      </c>
      <c r="W852" s="7">
        <f t="shared" si="136"/>
        <v>549</v>
      </c>
    </row>
    <row r="853" spans="2:23" x14ac:dyDescent="0.2">
      <c r="B853" s="8" t="s">
        <v>59</v>
      </c>
      <c r="C853" s="7">
        <v>2000</v>
      </c>
      <c r="D853" s="8" t="s">
        <v>28</v>
      </c>
      <c r="E853" s="7" t="s">
        <v>34</v>
      </c>
      <c r="F853" s="8" t="s">
        <v>35</v>
      </c>
      <c r="G853" s="7" t="s">
        <v>49</v>
      </c>
      <c r="H853" s="8" t="s">
        <v>28</v>
      </c>
      <c r="I853" s="7" t="s">
        <v>28</v>
      </c>
      <c r="J853" s="8" t="s">
        <v>28</v>
      </c>
      <c r="K853" s="7" t="s">
        <v>37</v>
      </c>
      <c r="L853" s="8" t="s">
        <v>38</v>
      </c>
      <c r="M853" s="7" t="s">
        <v>28</v>
      </c>
      <c r="N853" s="8">
        <v>2.8104891140684769E-2</v>
      </c>
      <c r="O853" s="7">
        <v>0</v>
      </c>
      <c r="P853" s="8">
        <f t="shared" si="131"/>
        <v>0</v>
      </c>
      <c r="Q853" s="7">
        <v>2.5</v>
      </c>
      <c r="R853" s="8">
        <f t="shared" si="132"/>
        <v>1</v>
      </c>
      <c r="S853" s="7" t="s">
        <v>29</v>
      </c>
      <c r="T853" s="8" t="str">
        <f t="shared" si="133"/>
        <v>No</v>
      </c>
      <c r="U853" s="7">
        <f t="shared" si="134"/>
        <v>0</v>
      </c>
      <c r="V853" s="8">
        <f t="shared" si="135"/>
        <v>1</v>
      </c>
      <c r="W853" s="7">
        <f t="shared" si="136"/>
        <v>549</v>
      </c>
    </row>
    <row r="854" spans="2:23" x14ac:dyDescent="0.2">
      <c r="B854" s="8" t="s">
        <v>59</v>
      </c>
      <c r="C854" s="7">
        <v>1800</v>
      </c>
      <c r="D854" s="8" t="s">
        <v>28</v>
      </c>
      <c r="E854" s="7" t="s">
        <v>46</v>
      </c>
      <c r="F854" s="8" t="s">
        <v>35</v>
      </c>
      <c r="G854" s="7" t="s">
        <v>49</v>
      </c>
      <c r="H854" s="8" t="s">
        <v>28</v>
      </c>
      <c r="I854" s="7" t="s">
        <v>28</v>
      </c>
      <c r="J854" s="8" t="s">
        <v>28</v>
      </c>
      <c r="K854" s="7" t="s">
        <v>37</v>
      </c>
      <c r="L854" s="8" t="s">
        <v>41</v>
      </c>
      <c r="M854" s="7" t="s">
        <v>28</v>
      </c>
      <c r="N854" s="8">
        <v>8.3829323824832769E-2</v>
      </c>
      <c r="O854" s="7">
        <v>0</v>
      </c>
      <c r="P854" s="8">
        <f t="shared" si="131"/>
        <v>0</v>
      </c>
      <c r="Q854" s="7">
        <v>2.5</v>
      </c>
      <c r="R854" s="8">
        <f t="shared" si="132"/>
        <v>1</v>
      </c>
      <c r="S854" s="7" t="s">
        <v>29</v>
      </c>
      <c r="T854" s="8" t="str">
        <f t="shared" si="133"/>
        <v>No</v>
      </c>
      <c r="U854" s="7">
        <f t="shared" si="134"/>
        <v>0</v>
      </c>
      <c r="V854" s="8">
        <f t="shared" si="135"/>
        <v>1</v>
      </c>
      <c r="W854" s="7">
        <f t="shared" si="136"/>
        <v>549</v>
      </c>
    </row>
    <row r="855" spans="2:23" x14ac:dyDescent="0.2">
      <c r="B855" s="8" t="s">
        <v>59</v>
      </c>
      <c r="C855" s="7">
        <v>1800</v>
      </c>
      <c r="D855" s="8" t="s">
        <v>28</v>
      </c>
      <c r="E855" s="7" t="s">
        <v>39</v>
      </c>
      <c r="F855" s="8" t="s">
        <v>35</v>
      </c>
      <c r="G855" s="7" t="s">
        <v>49</v>
      </c>
      <c r="H855" s="8" t="s">
        <v>28</v>
      </c>
      <c r="I855" s="7" t="s">
        <v>28</v>
      </c>
      <c r="J855" s="8" t="s">
        <v>28</v>
      </c>
      <c r="K855" s="7" t="s">
        <v>37</v>
      </c>
      <c r="L855" s="8" t="s">
        <v>42</v>
      </c>
      <c r="M855" s="7" t="s">
        <v>28</v>
      </c>
      <c r="N855" s="8">
        <v>0.62563377077800963</v>
      </c>
      <c r="O855" s="7">
        <v>0</v>
      </c>
      <c r="P855" s="8">
        <f t="shared" si="131"/>
        <v>0</v>
      </c>
      <c r="Q855" s="7">
        <v>2.5</v>
      </c>
      <c r="R855" s="8">
        <f t="shared" si="132"/>
        <v>1</v>
      </c>
      <c r="S855" s="7" t="s">
        <v>29</v>
      </c>
      <c r="T855" s="8" t="str">
        <f t="shared" si="133"/>
        <v>No</v>
      </c>
      <c r="U855" s="7">
        <f t="shared" si="134"/>
        <v>0</v>
      </c>
      <c r="V855" s="8">
        <f t="shared" si="135"/>
        <v>1</v>
      </c>
      <c r="W855" s="7">
        <f t="shared" si="136"/>
        <v>549</v>
      </c>
    </row>
    <row r="856" spans="2:23" x14ac:dyDescent="0.2">
      <c r="B856" s="8" t="s">
        <v>59</v>
      </c>
      <c r="C856" s="7">
        <v>1800</v>
      </c>
      <c r="D856" s="8" t="s">
        <v>28</v>
      </c>
      <c r="E856" s="7" t="s">
        <v>46</v>
      </c>
      <c r="F856" s="8" t="s">
        <v>35</v>
      </c>
      <c r="G856" s="7" t="s">
        <v>49</v>
      </c>
      <c r="H856" s="8" t="s">
        <v>28</v>
      </c>
      <c r="I856" s="7" t="s">
        <v>28</v>
      </c>
      <c r="J856" s="8" t="s">
        <v>28</v>
      </c>
      <c r="K856" s="7" t="s">
        <v>37</v>
      </c>
      <c r="L856" s="8" t="s">
        <v>42</v>
      </c>
      <c r="M856" s="7" t="s">
        <v>28</v>
      </c>
      <c r="N856" s="8">
        <v>8.359489267802403E-2</v>
      </c>
      <c r="O856" s="7">
        <v>0</v>
      </c>
      <c r="P856" s="8">
        <f t="shared" si="131"/>
        <v>0</v>
      </c>
      <c r="Q856" s="7">
        <v>2.5</v>
      </c>
      <c r="R856" s="8">
        <f t="shared" si="132"/>
        <v>1</v>
      </c>
      <c r="S856" s="7" t="s">
        <v>29</v>
      </c>
      <c r="T856" s="8" t="str">
        <f t="shared" si="133"/>
        <v>No</v>
      </c>
      <c r="U856" s="7">
        <f t="shared" si="134"/>
        <v>0</v>
      </c>
      <c r="V856" s="8">
        <f t="shared" si="135"/>
        <v>1</v>
      </c>
      <c r="W856" s="7">
        <f t="shared" si="136"/>
        <v>549</v>
      </c>
    </row>
    <row r="857" spans="2:23" x14ac:dyDescent="0.2">
      <c r="B857" s="8" t="s">
        <v>59</v>
      </c>
      <c r="C857" s="7">
        <v>1850</v>
      </c>
      <c r="D857" s="8" t="s">
        <v>28</v>
      </c>
      <c r="E857" s="7" t="s">
        <v>39</v>
      </c>
      <c r="F857" s="8" t="s">
        <v>35</v>
      </c>
      <c r="G857" s="7" t="s">
        <v>49</v>
      </c>
      <c r="H857" s="8" t="s">
        <v>28</v>
      </c>
      <c r="I857" s="7" t="s">
        <v>28</v>
      </c>
      <c r="J857" s="8" t="s">
        <v>28</v>
      </c>
      <c r="K857" s="7" t="s">
        <v>37</v>
      </c>
      <c r="L857" s="8" t="s">
        <v>42</v>
      </c>
      <c r="M857" s="7" t="s">
        <v>28</v>
      </c>
      <c r="N857" s="8">
        <v>2.2709807299236706</v>
      </c>
      <c r="O857" s="7">
        <v>0</v>
      </c>
      <c r="P857" s="8">
        <f t="shared" si="131"/>
        <v>0</v>
      </c>
      <c r="Q857" s="7">
        <v>2.5</v>
      </c>
      <c r="R857" s="8">
        <f t="shared" si="132"/>
        <v>1</v>
      </c>
      <c r="S857" s="7" t="s">
        <v>29</v>
      </c>
      <c r="T857" s="8" t="str">
        <f t="shared" si="133"/>
        <v>No</v>
      </c>
      <c r="U857" s="7">
        <f t="shared" si="134"/>
        <v>0</v>
      </c>
      <c r="V857" s="8">
        <f t="shared" si="135"/>
        <v>1</v>
      </c>
      <c r="W857" s="7">
        <f t="shared" si="136"/>
        <v>549</v>
      </c>
    </row>
    <row r="858" spans="2:23" x14ac:dyDescent="0.2">
      <c r="B858" s="8" t="s">
        <v>59</v>
      </c>
      <c r="C858" s="7">
        <v>1850</v>
      </c>
      <c r="D858" s="8" t="s">
        <v>28</v>
      </c>
      <c r="E858" s="7" t="s">
        <v>34</v>
      </c>
      <c r="F858" s="8" t="s">
        <v>35</v>
      </c>
      <c r="G858" s="7" t="s">
        <v>49</v>
      </c>
      <c r="H858" s="8" t="s">
        <v>28</v>
      </c>
      <c r="I858" s="7" t="s">
        <v>28</v>
      </c>
      <c r="J858" s="8" t="s">
        <v>28</v>
      </c>
      <c r="K858" s="7" t="s">
        <v>37</v>
      </c>
      <c r="L858" s="8" t="s">
        <v>42</v>
      </c>
      <c r="M858" s="7" t="s">
        <v>28</v>
      </c>
      <c r="N858" s="8">
        <v>0.61871759313963182</v>
      </c>
      <c r="O858" s="7">
        <v>0</v>
      </c>
      <c r="P858" s="8">
        <f t="shared" si="131"/>
        <v>0</v>
      </c>
      <c r="Q858" s="7">
        <v>2.5</v>
      </c>
      <c r="R858" s="8">
        <f t="shared" si="132"/>
        <v>1</v>
      </c>
      <c r="S858" s="7" t="s">
        <v>29</v>
      </c>
      <c r="T858" s="8" t="str">
        <f t="shared" si="133"/>
        <v>No</v>
      </c>
      <c r="U858" s="7">
        <f t="shared" si="134"/>
        <v>0</v>
      </c>
      <c r="V858" s="8">
        <f t="shared" si="135"/>
        <v>1</v>
      </c>
      <c r="W858" s="7">
        <f t="shared" si="136"/>
        <v>549</v>
      </c>
    </row>
    <row r="859" spans="2:23" x14ac:dyDescent="0.2">
      <c r="B859" s="8" t="s">
        <v>59</v>
      </c>
      <c r="C859" s="7">
        <v>1850</v>
      </c>
      <c r="D859" s="8" t="s">
        <v>28</v>
      </c>
      <c r="E859" s="7" t="s">
        <v>46</v>
      </c>
      <c r="F859" s="8" t="s">
        <v>35</v>
      </c>
      <c r="G859" s="7" t="s">
        <v>49</v>
      </c>
      <c r="H859" s="8" t="s">
        <v>28</v>
      </c>
      <c r="I859" s="7" t="s">
        <v>28</v>
      </c>
      <c r="J859" s="8" t="s">
        <v>28</v>
      </c>
      <c r="K859" s="7" t="s">
        <v>37</v>
      </c>
      <c r="L859" s="8" t="s">
        <v>42</v>
      </c>
      <c r="M859" s="7" t="s">
        <v>28</v>
      </c>
      <c r="N859" s="8">
        <v>0.10126803324414137</v>
      </c>
      <c r="O859" s="7">
        <v>0</v>
      </c>
      <c r="P859" s="8">
        <f t="shared" si="131"/>
        <v>0</v>
      </c>
      <c r="Q859" s="7">
        <v>2.5</v>
      </c>
      <c r="R859" s="8">
        <f t="shared" si="132"/>
        <v>1</v>
      </c>
      <c r="S859" s="7" t="s">
        <v>29</v>
      </c>
      <c r="T859" s="8" t="str">
        <f t="shared" si="133"/>
        <v>No</v>
      </c>
      <c r="U859" s="7">
        <f t="shared" si="134"/>
        <v>0</v>
      </c>
      <c r="V859" s="8">
        <f t="shared" si="135"/>
        <v>1</v>
      </c>
      <c r="W859" s="7">
        <f t="shared" si="136"/>
        <v>549</v>
      </c>
    </row>
    <row r="860" spans="2:23" x14ac:dyDescent="0.2">
      <c r="B860" s="8" t="s">
        <v>59</v>
      </c>
      <c r="C860" s="7">
        <v>1850</v>
      </c>
      <c r="D860" s="8" t="s">
        <v>28</v>
      </c>
      <c r="E860" s="7" t="s">
        <v>43</v>
      </c>
      <c r="F860" s="8" t="s">
        <v>35</v>
      </c>
      <c r="G860" s="7" t="s">
        <v>49</v>
      </c>
      <c r="H860" s="8" t="s">
        <v>28</v>
      </c>
      <c r="I860" s="7" t="s">
        <v>28</v>
      </c>
      <c r="J860" s="8" t="s">
        <v>28</v>
      </c>
      <c r="K860" s="7" t="s">
        <v>37</v>
      </c>
      <c r="L860" s="8" t="s">
        <v>42</v>
      </c>
      <c r="M860" s="7" t="s">
        <v>28</v>
      </c>
      <c r="N860" s="8">
        <v>0.11292556513807885</v>
      </c>
      <c r="O860" s="7">
        <v>0</v>
      </c>
      <c r="P860" s="8">
        <f t="shared" si="131"/>
        <v>0</v>
      </c>
      <c r="Q860" s="7">
        <v>2.5</v>
      </c>
      <c r="R860" s="8">
        <f t="shared" si="132"/>
        <v>1</v>
      </c>
      <c r="S860" s="7" t="s">
        <v>29</v>
      </c>
      <c r="T860" s="8" t="str">
        <f t="shared" si="133"/>
        <v>No</v>
      </c>
      <c r="U860" s="7">
        <f t="shared" si="134"/>
        <v>0</v>
      </c>
      <c r="V860" s="8">
        <f t="shared" si="135"/>
        <v>1</v>
      </c>
      <c r="W860" s="7">
        <f t="shared" si="136"/>
        <v>549</v>
      </c>
    </row>
    <row r="861" spans="2:23" x14ac:dyDescent="0.2">
      <c r="B861" s="8" t="s">
        <v>59</v>
      </c>
      <c r="C861" s="7">
        <v>1880</v>
      </c>
      <c r="D861" s="8" t="s">
        <v>28</v>
      </c>
      <c r="E861" s="7" t="s">
        <v>39</v>
      </c>
      <c r="F861" s="8" t="s">
        <v>35</v>
      </c>
      <c r="G861" s="7" t="s">
        <v>49</v>
      </c>
      <c r="H861" s="8" t="s">
        <v>28</v>
      </c>
      <c r="I861" s="7" t="s">
        <v>28</v>
      </c>
      <c r="J861" s="8" t="s">
        <v>28</v>
      </c>
      <c r="K861" s="7" t="s">
        <v>37</v>
      </c>
      <c r="L861" s="8" t="s">
        <v>42</v>
      </c>
      <c r="M861" s="7" t="s">
        <v>28</v>
      </c>
      <c r="N861" s="8">
        <v>0.23275091776612281</v>
      </c>
      <c r="O861" s="7">
        <v>0</v>
      </c>
      <c r="P861" s="8">
        <f t="shared" si="131"/>
        <v>0</v>
      </c>
      <c r="Q861" s="7">
        <v>2.5</v>
      </c>
      <c r="R861" s="8">
        <f t="shared" si="132"/>
        <v>1</v>
      </c>
      <c r="S861" s="7" t="s">
        <v>29</v>
      </c>
      <c r="T861" s="8" t="str">
        <f t="shared" si="133"/>
        <v>No</v>
      </c>
      <c r="U861" s="7">
        <f t="shared" si="134"/>
        <v>0</v>
      </c>
      <c r="V861" s="8">
        <f t="shared" si="135"/>
        <v>1</v>
      </c>
      <c r="W861" s="7">
        <f t="shared" si="136"/>
        <v>549</v>
      </c>
    </row>
    <row r="862" spans="2:23" x14ac:dyDescent="0.2">
      <c r="B862" s="8" t="s">
        <v>59</v>
      </c>
      <c r="C862" s="7">
        <v>1900</v>
      </c>
      <c r="D862" s="8" t="s">
        <v>28</v>
      </c>
      <c r="E862" s="7" t="s">
        <v>39</v>
      </c>
      <c r="F862" s="8" t="s">
        <v>35</v>
      </c>
      <c r="G862" s="7" t="s">
        <v>49</v>
      </c>
      <c r="H862" s="8" t="s">
        <v>28</v>
      </c>
      <c r="I862" s="7" t="s">
        <v>28</v>
      </c>
      <c r="J862" s="8" t="s">
        <v>28</v>
      </c>
      <c r="K862" s="7" t="s">
        <v>37</v>
      </c>
      <c r="L862" s="8" t="s">
        <v>42</v>
      </c>
      <c r="M862" s="7" t="s">
        <v>28</v>
      </c>
      <c r="N862" s="8">
        <v>0.42454929873152686</v>
      </c>
      <c r="O862" s="7">
        <v>0</v>
      </c>
      <c r="P862" s="8">
        <f t="shared" si="131"/>
        <v>0</v>
      </c>
      <c r="Q862" s="7">
        <v>2.5</v>
      </c>
      <c r="R862" s="8">
        <f t="shared" si="132"/>
        <v>1</v>
      </c>
      <c r="S862" s="7" t="s">
        <v>29</v>
      </c>
      <c r="T862" s="8" t="str">
        <f t="shared" si="133"/>
        <v>No</v>
      </c>
      <c r="U862" s="7">
        <f t="shared" si="134"/>
        <v>0</v>
      </c>
      <c r="V862" s="8">
        <f t="shared" si="135"/>
        <v>1</v>
      </c>
      <c r="W862" s="7">
        <f t="shared" si="136"/>
        <v>549</v>
      </c>
    </row>
    <row r="863" spans="2:23" x14ac:dyDescent="0.2">
      <c r="B863" s="8" t="s">
        <v>59</v>
      </c>
      <c r="C863" s="7">
        <v>1910</v>
      </c>
      <c r="D863" s="8" t="s">
        <v>28</v>
      </c>
      <c r="E863" s="7" t="s">
        <v>39</v>
      </c>
      <c r="F863" s="8" t="s">
        <v>35</v>
      </c>
      <c r="G863" s="7" t="s">
        <v>49</v>
      </c>
      <c r="H863" s="8" t="s">
        <v>28</v>
      </c>
      <c r="I863" s="7" t="s">
        <v>28</v>
      </c>
      <c r="J863" s="8" t="s">
        <v>28</v>
      </c>
      <c r="K863" s="7" t="s">
        <v>37</v>
      </c>
      <c r="L863" s="8" t="s">
        <v>42</v>
      </c>
      <c r="M863" s="7" t="s">
        <v>28</v>
      </c>
      <c r="N863" s="8">
        <v>1.1429998878969814</v>
      </c>
      <c r="O863" s="7">
        <v>0</v>
      </c>
      <c r="P863" s="8">
        <f t="shared" si="131"/>
        <v>0</v>
      </c>
      <c r="Q863" s="7">
        <v>2.5</v>
      </c>
      <c r="R863" s="8">
        <f t="shared" si="132"/>
        <v>1</v>
      </c>
      <c r="S863" s="7" t="s">
        <v>29</v>
      </c>
      <c r="T863" s="8" t="str">
        <f t="shared" si="133"/>
        <v>No</v>
      </c>
      <c r="U863" s="7">
        <f t="shared" si="134"/>
        <v>0</v>
      </c>
      <c r="V863" s="8">
        <f t="shared" si="135"/>
        <v>1</v>
      </c>
      <c r="W863" s="7">
        <f t="shared" si="136"/>
        <v>549</v>
      </c>
    </row>
    <row r="864" spans="2:23" x14ac:dyDescent="0.2">
      <c r="B864" s="8" t="s">
        <v>59</v>
      </c>
      <c r="C864" s="7">
        <v>1910</v>
      </c>
      <c r="D864" s="8" t="s">
        <v>28</v>
      </c>
      <c r="E864" s="7" t="s">
        <v>34</v>
      </c>
      <c r="F864" s="8" t="s">
        <v>35</v>
      </c>
      <c r="G864" s="7" t="s">
        <v>49</v>
      </c>
      <c r="H864" s="8" t="s">
        <v>28</v>
      </c>
      <c r="I864" s="7" t="s">
        <v>28</v>
      </c>
      <c r="J864" s="8" t="s">
        <v>28</v>
      </c>
      <c r="K864" s="7" t="s">
        <v>37</v>
      </c>
      <c r="L864" s="8" t="s">
        <v>42</v>
      </c>
      <c r="M864" s="7" t="s">
        <v>28</v>
      </c>
      <c r="N864" s="8">
        <v>0.17067872270120416</v>
      </c>
      <c r="O864" s="7">
        <v>0</v>
      </c>
      <c r="P864" s="8">
        <f t="shared" si="131"/>
        <v>0</v>
      </c>
      <c r="Q864" s="7">
        <v>2.5</v>
      </c>
      <c r="R864" s="8">
        <f t="shared" si="132"/>
        <v>1</v>
      </c>
      <c r="S864" s="7" t="s">
        <v>29</v>
      </c>
      <c r="T864" s="8" t="str">
        <f t="shared" si="133"/>
        <v>No</v>
      </c>
      <c r="U864" s="7">
        <f t="shared" si="134"/>
        <v>0</v>
      </c>
      <c r="V864" s="8">
        <f t="shared" si="135"/>
        <v>1</v>
      </c>
      <c r="W864" s="7">
        <f t="shared" si="136"/>
        <v>549</v>
      </c>
    </row>
    <row r="865" spans="2:23" x14ac:dyDescent="0.2">
      <c r="B865" s="8" t="s">
        <v>59</v>
      </c>
      <c r="C865" s="7">
        <v>1910</v>
      </c>
      <c r="D865" s="8" t="s">
        <v>28</v>
      </c>
      <c r="E865" s="7" t="s">
        <v>43</v>
      </c>
      <c r="F865" s="8" t="s">
        <v>35</v>
      </c>
      <c r="G865" s="7" t="s">
        <v>49</v>
      </c>
      <c r="H865" s="8" t="s">
        <v>28</v>
      </c>
      <c r="I865" s="7" t="s">
        <v>28</v>
      </c>
      <c r="J865" s="8" t="s">
        <v>28</v>
      </c>
      <c r="K865" s="7" t="s">
        <v>37</v>
      </c>
      <c r="L865" s="8" t="s">
        <v>42</v>
      </c>
      <c r="M865" s="7" t="s">
        <v>28</v>
      </c>
      <c r="N865" s="8">
        <v>2.2721457797946899E-3</v>
      </c>
      <c r="O865" s="7">
        <v>0</v>
      </c>
      <c r="P865" s="8">
        <f t="shared" si="131"/>
        <v>0</v>
      </c>
      <c r="Q865" s="7">
        <v>2.5</v>
      </c>
      <c r="R865" s="8">
        <f t="shared" si="132"/>
        <v>1</v>
      </c>
      <c r="S865" s="7" t="s">
        <v>29</v>
      </c>
      <c r="T865" s="8" t="str">
        <f t="shared" si="133"/>
        <v>No</v>
      </c>
      <c r="U865" s="7">
        <f t="shared" si="134"/>
        <v>0</v>
      </c>
      <c r="V865" s="8">
        <f t="shared" si="135"/>
        <v>1</v>
      </c>
      <c r="W865" s="7">
        <f t="shared" si="136"/>
        <v>549</v>
      </c>
    </row>
    <row r="866" spans="2:23" x14ac:dyDescent="0.2">
      <c r="B866" s="8" t="s">
        <v>59</v>
      </c>
      <c r="C866" s="7">
        <v>1920</v>
      </c>
      <c r="D866" s="8" t="s">
        <v>28</v>
      </c>
      <c r="E866" s="7" t="s">
        <v>34</v>
      </c>
      <c r="F866" s="8" t="s">
        <v>35</v>
      </c>
      <c r="G866" s="7" t="s">
        <v>49</v>
      </c>
      <c r="H866" s="8" t="s">
        <v>28</v>
      </c>
      <c r="I866" s="7" t="s">
        <v>28</v>
      </c>
      <c r="J866" s="8" t="s">
        <v>28</v>
      </c>
      <c r="K866" s="7" t="s">
        <v>37</v>
      </c>
      <c r="L866" s="8" t="s">
        <v>42</v>
      </c>
      <c r="M866" s="7" t="s">
        <v>28</v>
      </c>
      <c r="N866" s="8">
        <v>6.5665264562972071E-3</v>
      </c>
      <c r="O866" s="7">
        <v>0</v>
      </c>
      <c r="P866" s="8">
        <f t="shared" si="131"/>
        <v>0</v>
      </c>
      <c r="Q866" s="7">
        <v>2.5</v>
      </c>
      <c r="R866" s="8">
        <f t="shared" si="132"/>
        <v>1</v>
      </c>
      <c r="S866" s="7" t="s">
        <v>29</v>
      </c>
      <c r="T866" s="8" t="str">
        <f t="shared" si="133"/>
        <v>No</v>
      </c>
      <c r="U866" s="7">
        <f t="shared" si="134"/>
        <v>0</v>
      </c>
      <c r="V866" s="8">
        <f t="shared" si="135"/>
        <v>1</v>
      </c>
      <c r="W866" s="7">
        <f t="shared" si="136"/>
        <v>549</v>
      </c>
    </row>
    <row r="867" spans="2:23" x14ac:dyDescent="0.2">
      <c r="B867" s="8" t="s">
        <v>59</v>
      </c>
      <c r="C867" s="7">
        <v>1930</v>
      </c>
      <c r="D867" s="8" t="s">
        <v>28</v>
      </c>
      <c r="E867" s="7" t="s">
        <v>39</v>
      </c>
      <c r="F867" s="8" t="s">
        <v>35</v>
      </c>
      <c r="G867" s="7" t="s">
        <v>49</v>
      </c>
      <c r="H867" s="8" t="s">
        <v>28</v>
      </c>
      <c r="I867" s="7" t="s">
        <v>28</v>
      </c>
      <c r="J867" s="8" t="s">
        <v>28</v>
      </c>
      <c r="K867" s="7" t="s">
        <v>37</v>
      </c>
      <c r="L867" s="8" t="s">
        <v>42</v>
      </c>
      <c r="M867" s="7" t="s">
        <v>28</v>
      </c>
      <c r="N867" s="8">
        <v>6.9162469821308262E-2</v>
      </c>
      <c r="O867" s="7">
        <v>0</v>
      </c>
      <c r="P867" s="8">
        <f t="shared" si="131"/>
        <v>0</v>
      </c>
      <c r="Q867" s="7">
        <v>2.5</v>
      </c>
      <c r="R867" s="8">
        <f t="shared" si="132"/>
        <v>1</v>
      </c>
      <c r="S867" s="7" t="s">
        <v>29</v>
      </c>
      <c r="T867" s="8" t="str">
        <f t="shared" si="133"/>
        <v>No</v>
      </c>
      <c r="U867" s="7">
        <f t="shared" si="134"/>
        <v>0</v>
      </c>
      <c r="V867" s="8">
        <f t="shared" si="135"/>
        <v>1</v>
      </c>
      <c r="W867" s="7">
        <f t="shared" si="136"/>
        <v>549</v>
      </c>
    </row>
    <row r="868" spans="2:23" x14ac:dyDescent="0.2">
      <c r="B868" s="8" t="s">
        <v>59</v>
      </c>
      <c r="C868" s="7">
        <v>1930</v>
      </c>
      <c r="D868" s="8" t="s">
        <v>28</v>
      </c>
      <c r="E868" s="7" t="s">
        <v>34</v>
      </c>
      <c r="F868" s="8" t="s">
        <v>35</v>
      </c>
      <c r="G868" s="7" t="s">
        <v>49</v>
      </c>
      <c r="H868" s="8" t="s">
        <v>28</v>
      </c>
      <c r="I868" s="7" t="s">
        <v>28</v>
      </c>
      <c r="J868" s="8" t="s">
        <v>28</v>
      </c>
      <c r="K868" s="7" t="s">
        <v>37</v>
      </c>
      <c r="L868" s="8" t="s">
        <v>42</v>
      </c>
      <c r="M868" s="7" t="s">
        <v>28</v>
      </c>
      <c r="N868" s="8">
        <v>1.4852866444801979E-2</v>
      </c>
      <c r="O868" s="7">
        <v>0</v>
      </c>
      <c r="P868" s="8">
        <f t="shared" si="131"/>
        <v>0</v>
      </c>
      <c r="Q868" s="7">
        <v>2.5</v>
      </c>
      <c r="R868" s="8">
        <f t="shared" si="132"/>
        <v>1</v>
      </c>
      <c r="S868" s="7" t="s">
        <v>29</v>
      </c>
      <c r="T868" s="8" t="str">
        <f t="shared" si="133"/>
        <v>No</v>
      </c>
      <c r="U868" s="7">
        <f t="shared" si="134"/>
        <v>0</v>
      </c>
      <c r="V868" s="8">
        <f t="shared" si="135"/>
        <v>1</v>
      </c>
      <c r="W868" s="7">
        <f t="shared" si="136"/>
        <v>549</v>
      </c>
    </row>
    <row r="869" spans="2:23" x14ac:dyDescent="0.2">
      <c r="B869" s="8" t="s">
        <v>59</v>
      </c>
      <c r="C869" s="7">
        <v>1930</v>
      </c>
      <c r="D869" s="8" t="s">
        <v>28</v>
      </c>
      <c r="E869" s="7" t="s">
        <v>43</v>
      </c>
      <c r="F869" s="8" t="s">
        <v>35</v>
      </c>
      <c r="G869" s="7" t="s">
        <v>49</v>
      </c>
      <c r="H869" s="8" t="s">
        <v>28</v>
      </c>
      <c r="I869" s="7" t="s">
        <v>28</v>
      </c>
      <c r="J869" s="8" t="s">
        <v>28</v>
      </c>
      <c r="K869" s="7" t="s">
        <v>37</v>
      </c>
      <c r="L869" s="8" t="s">
        <v>42</v>
      </c>
      <c r="M869" s="7" t="s">
        <v>28</v>
      </c>
      <c r="N869" s="8">
        <v>6.7688366716283893E-2</v>
      </c>
      <c r="O869" s="7">
        <v>0</v>
      </c>
      <c r="P869" s="8">
        <f t="shared" si="131"/>
        <v>0</v>
      </c>
      <c r="Q869" s="7">
        <v>2.5</v>
      </c>
      <c r="R869" s="8">
        <f t="shared" si="132"/>
        <v>1</v>
      </c>
      <c r="S869" s="7" t="s">
        <v>29</v>
      </c>
      <c r="T869" s="8" t="str">
        <f t="shared" si="133"/>
        <v>No</v>
      </c>
      <c r="U869" s="7">
        <f t="shared" si="134"/>
        <v>0</v>
      </c>
      <c r="V869" s="8">
        <f t="shared" si="135"/>
        <v>1</v>
      </c>
      <c r="W869" s="7">
        <f t="shared" si="136"/>
        <v>549</v>
      </c>
    </row>
    <row r="870" spans="2:23" x14ac:dyDescent="0.2">
      <c r="B870" s="8" t="s">
        <v>59</v>
      </c>
      <c r="C870" s="7">
        <v>1940</v>
      </c>
      <c r="D870" s="8" t="s">
        <v>28</v>
      </c>
      <c r="E870" s="7" t="s">
        <v>39</v>
      </c>
      <c r="F870" s="8" t="s">
        <v>35</v>
      </c>
      <c r="G870" s="7" t="s">
        <v>49</v>
      </c>
      <c r="H870" s="8" t="s">
        <v>28</v>
      </c>
      <c r="I870" s="7" t="s">
        <v>28</v>
      </c>
      <c r="J870" s="8" t="s">
        <v>28</v>
      </c>
      <c r="K870" s="7" t="s">
        <v>37</v>
      </c>
      <c r="L870" s="8" t="s">
        <v>42</v>
      </c>
      <c r="M870" s="7" t="s">
        <v>28</v>
      </c>
      <c r="N870" s="8">
        <v>2.3544788231912266</v>
      </c>
      <c r="O870" s="7">
        <v>0</v>
      </c>
      <c r="P870" s="8">
        <f t="shared" si="131"/>
        <v>0</v>
      </c>
      <c r="Q870" s="7">
        <v>2.5</v>
      </c>
      <c r="R870" s="8">
        <f t="shared" si="132"/>
        <v>1</v>
      </c>
      <c r="S870" s="7" t="s">
        <v>29</v>
      </c>
      <c r="T870" s="8" t="str">
        <f t="shared" si="133"/>
        <v>No</v>
      </c>
      <c r="U870" s="7">
        <f t="shared" si="134"/>
        <v>0</v>
      </c>
      <c r="V870" s="8">
        <f t="shared" si="135"/>
        <v>1</v>
      </c>
      <c r="W870" s="7">
        <f t="shared" si="136"/>
        <v>549</v>
      </c>
    </row>
    <row r="871" spans="2:23" x14ac:dyDescent="0.2">
      <c r="B871" s="8" t="s">
        <v>59</v>
      </c>
      <c r="C871" s="7">
        <v>1940</v>
      </c>
      <c r="D871" s="8" t="s">
        <v>28</v>
      </c>
      <c r="E871" s="7" t="s">
        <v>34</v>
      </c>
      <c r="F871" s="8" t="s">
        <v>35</v>
      </c>
      <c r="G871" s="7" t="s">
        <v>49</v>
      </c>
      <c r="H871" s="8" t="s">
        <v>28</v>
      </c>
      <c r="I871" s="7" t="s">
        <v>28</v>
      </c>
      <c r="J871" s="8" t="s">
        <v>28</v>
      </c>
      <c r="K871" s="7" t="s">
        <v>37</v>
      </c>
      <c r="L871" s="8" t="s">
        <v>42</v>
      </c>
      <c r="M871" s="7" t="s">
        <v>28</v>
      </c>
      <c r="N871" s="8">
        <v>0.20705996819736991</v>
      </c>
      <c r="O871" s="7">
        <v>0</v>
      </c>
      <c r="P871" s="8">
        <f t="shared" si="131"/>
        <v>0</v>
      </c>
      <c r="Q871" s="7">
        <v>2.5</v>
      </c>
      <c r="R871" s="8">
        <f t="shared" si="132"/>
        <v>1</v>
      </c>
      <c r="S871" s="7" t="s">
        <v>29</v>
      </c>
      <c r="T871" s="8" t="str">
        <f t="shared" si="133"/>
        <v>No</v>
      </c>
      <c r="U871" s="7">
        <f t="shared" si="134"/>
        <v>0</v>
      </c>
      <c r="V871" s="8">
        <f t="shared" si="135"/>
        <v>1</v>
      </c>
      <c r="W871" s="7">
        <f t="shared" si="136"/>
        <v>549</v>
      </c>
    </row>
    <row r="872" spans="2:23" x14ac:dyDescent="0.2">
      <c r="B872" s="8" t="s">
        <v>59</v>
      </c>
      <c r="C872" s="7">
        <v>1940</v>
      </c>
      <c r="D872" s="8" t="s">
        <v>28</v>
      </c>
      <c r="E872" s="7" t="s">
        <v>46</v>
      </c>
      <c r="F872" s="8" t="s">
        <v>35</v>
      </c>
      <c r="G872" s="7" t="s">
        <v>49</v>
      </c>
      <c r="H872" s="8" t="s">
        <v>28</v>
      </c>
      <c r="I872" s="7" t="s">
        <v>28</v>
      </c>
      <c r="J872" s="8" t="s">
        <v>28</v>
      </c>
      <c r="K872" s="7" t="s">
        <v>37</v>
      </c>
      <c r="L872" s="8" t="s">
        <v>42</v>
      </c>
      <c r="M872" s="7" t="s">
        <v>28</v>
      </c>
      <c r="N872" s="8">
        <v>4.1458411460490799E-3</v>
      </c>
      <c r="O872" s="7">
        <v>0</v>
      </c>
      <c r="P872" s="8">
        <f t="shared" si="131"/>
        <v>0</v>
      </c>
      <c r="Q872" s="7">
        <v>2.5</v>
      </c>
      <c r="R872" s="8">
        <f t="shared" si="132"/>
        <v>1</v>
      </c>
      <c r="S872" s="7" t="s">
        <v>29</v>
      </c>
      <c r="T872" s="8" t="str">
        <f t="shared" si="133"/>
        <v>No</v>
      </c>
      <c r="U872" s="7">
        <f t="shared" si="134"/>
        <v>0</v>
      </c>
      <c r="V872" s="8">
        <f t="shared" si="135"/>
        <v>1</v>
      </c>
      <c r="W872" s="7">
        <f t="shared" si="136"/>
        <v>549</v>
      </c>
    </row>
    <row r="873" spans="2:23" x14ac:dyDescent="0.2">
      <c r="B873" s="8" t="s">
        <v>59</v>
      </c>
      <c r="C873" s="7">
        <v>1940</v>
      </c>
      <c r="D873" s="8" t="s">
        <v>28</v>
      </c>
      <c r="E873" s="7" t="s">
        <v>43</v>
      </c>
      <c r="F873" s="8" t="s">
        <v>35</v>
      </c>
      <c r="G873" s="7" t="s">
        <v>49</v>
      </c>
      <c r="H873" s="8" t="s">
        <v>28</v>
      </c>
      <c r="I873" s="7" t="s">
        <v>28</v>
      </c>
      <c r="J873" s="8" t="s">
        <v>28</v>
      </c>
      <c r="K873" s="7" t="s">
        <v>37</v>
      </c>
      <c r="L873" s="8" t="s">
        <v>42</v>
      </c>
      <c r="M873" s="7" t="s">
        <v>28</v>
      </c>
      <c r="N873" s="8">
        <v>0.37622377499653481</v>
      </c>
      <c r="O873" s="7">
        <v>0</v>
      </c>
      <c r="P873" s="8">
        <f t="shared" si="131"/>
        <v>0</v>
      </c>
      <c r="Q873" s="7">
        <v>2.5</v>
      </c>
      <c r="R873" s="8">
        <f t="shared" si="132"/>
        <v>1</v>
      </c>
      <c r="S873" s="7" t="s">
        <v>29</v>
      </c>
      <c r="T873" s="8" t="str">
        <f t="shared" si="133"/>
        <v>No</v>
      </c>
      <c r="U873" s="7">
        <f t="shared" si="134"/>
        <v>0</v>
      </c>
      <c r="V873" s="8">
        <f t="shared" si="135"/>
        <v>1</v>
      </c>
      <c r="W873" s="7">
        <f t="shared" si="136"/>
        <v>549</v>
      </c>
    </row>
    <row r="874" spans="2:23" x14ac:dyDescent="0.2">
      <c r="B874" s="8" t="s">
        <v>59</v>
      </c>
      <c r="C874" s="7">
        <v>1960</v>
      </c>
      <c r="D874" s="8" t="s">
        <v>28</v>
      </c>
      <c r="E874" s="7" t="s">
        <v>39</v>
      </c>
      <c r="F874" s="8" t="s">
        <v>35</v>
      </c>
      <c r="G874" s="7" t="s">
        <v>49</v>
      </c>
      <c r="H874" s="8" t="s">
        <v>28</v>
      </c>
      <c r="I874" s="7" t="s">
        <v>28</v>
      </c>
      <c r="J874" s="8" t="s">
        <v>28</v>
      </c>
      <c r="K874" s="7" t="s">
        <v>37</v>
      </c>
      <c r="L874" s="8" t="s">
        <v>42</v>
      </c>
      <c r="M874" s="7" t="s">
        <v>28</v>
      </c>
      <c r="N874" s="8">
        <v>1.4941371421477505</v>
      </c>
      <c r="O874" s="7">
        <v>0</v>
      </c>
      <c r="P874" s="8">
        <f t="shared" si="131"/>
        <v>0</v>
      </c>
      <c r="Q874" s="7">
        <v>2.5</v>
      </c>
      <c r="R874" s="8">
        <f t="shared" si="132"/>
        <v>1</v>
      </c>
      <c r="S874" s="7" t="s">
        <v>29</v>
      </c>
      <c r="T874" s="8" t="str">
        <f t="shared" si="133"/>
        <v>No</v>
      </c>
      <c r="U874" s="7">
        <f t="shared" si="134"/>
        <v>0</v>
      </c>
      <c r="V874" s="8">
        <f t="shared" si="135"/>
        <v>1</v>
      </c>
      <c r="W874" s="7">
        <f t="shared" si="136"/>
        <v>549</v>
      </c>
    </row>
    <row r="875" spans="2:23" x14ac:dyDescent="0.2">
      <c r="B875" s="8" t="s">
        <v>59</v>
      </c>
      <c r="C875" s="7">
        <v>1960</v>
      </c>
      <c r="D875" s="8" t="s">
        <v>28</v>
      </c>
      <c r="E875" s="7" t="s">
        <v>34</v>
      </c>
      <c r="F875" s="8" t="s">
        <v>35</v>
      </c>
      <c r="G875" s="7" t="s">
        <v>49</v>
      </c>
      <c r="H875" s="8" t="s">
        <v>28</v>
      </c>
      <c r="I875" s="7" t="s">
        <v>28</v>
      </c>
      <c r="J875" s="8" t="s">
        <v>28</v>
      </c>
      <c r="K875" s="7" t="s">
        <v>37</v>
      </c>
      <c r="L875" s="8" t="s">
        <v>42</v>
      </c>
      <c r="M875" s="7" t="s">
        <v>28</v>
      </c>
      <c r="N875" s="8">
        <v>0.47493204854158522</v>
      </c>
      <c r="O875" s="7">
        <v>0</v>
      </c>
      <c r="P875" s="8">
        <f t="shared" si="131"/>
        <v>0</v>
      </c>
      <c r="Q875" s="7">
        <v>2.5</v>
      </c>
      <c r="R875" s="8">
        <f t="shared" si="132"/>
        <v>1</v>
      </c>
      <c r="S875" s="7" t="s">
        <v>29</v>
      </c>
      <c r="T875" s="8" t="str">
        <f t="shared" si="133"/>
        <v>No</v>
      </c>
      <c r="U875" s="7">
        <f t="shared" si="134"/>
        <v>0</v>
      </c>
      <c r="V875" s="8">
        <f t="shared" si="135"/>
        <v>1</v>
      </c>
      <c r="W875" s="7">
        <f t="shared" si="136"/>
        <v>549</v>
      </c>
    </row>
    <row r="876" spans="2:23" x14ac:dyDescent="0.2">
      <c r="B876" s="8" t="s">
        <v>59</v>
      </c>
      <c r="C876" s="7">
        <v>1960</v>
      </c>
      <c r="D876" s="8" t="s">
        <v>28</v>
      </c>
      <c r="E876" s="7" t="s">
        <v>46</v>
      </c>
      <c r="F876" s="8" t="s">
        <v>35</v>
      </c>
      <c r="G876" s="7" t="s">
        <v>49</v>
      </c>
      <c r="H876" s="8" t="s">
        <v>28</v>
      </c>
      <c r="I876" s="7" t="s">
        <v>28</v>
      </c>
      <c r="J876" s="8" t="s">
        <v>28</v>
      </c>
      <c r="K876" s="7" t="s">
        <v>37</v>
      </c>
      <c r="L876" s="8" t="s">
        <v>42</v>
      </c>
      <c r="M876" s="7" t="s">
        <v>28</v>
      </c>
      <c r="N876" s="8">
        <v>2.3169139440240263E-2</v>
      </c>
      <c r="O876" s="7">
        <v>0</v>
      </c>
      <c r="P876" s="8">
        <f t="shared" si="131"/>
        <v>0</v>
      </c>
      <c r="Q876" s="7">
        <v>2.5</v>
      </c>
      <c r="R876" s="8">
        <f t="shared" si="132"/>
        <v>1</v>
      </c>
      <c r="S876" s="7" t="s">
        <v>29</v>
      </c>
      <c r="T876" s="8" t="str">
        <f t="shared" si="133"/>
        <v>No</v>
      </c>
      <c r="U876" s="7">
        <f t="shared" si="134"/>
        <v>0</v>
      </c>
      <c r="V876" s="8">
        <f t="shared" si="135"/>
        <v>1</v>
      </c>
      <c r="W876" s="7">
        <f t="shared" si="136"/>
        <v>549</v>
      </c>
    </row>
    <row r="877" spans="2:23" x14ac:dyDescent="0.2">
      <c r="B877" s="8" t="s">
        <v>59</v>
      </c>
      <c r="C877" s="7">
        <v>1960</v>
      </c>
      <c r="D877" s="8" t="s">
        <v>28</v>
      </c>
      <c r="E877" s="7" t="s">
        <v>43</v>
      </c>
      <c r="F877" s="8" t="s">
        <v>35</v>
      </c>
      <c r="G877" s="7" t="s">
        <v>49</v>
      </c>
      <c r="H877" s="8" t="s">
        <v>28</v>
      </c>
      <c r="I877" s="7" t="s">
        <v>28</v>
      </c>
      <c r="J877" s="8" t="s">
        <v>28</v>
      </c>
      <c r="K877" s="7" t="s">
        <v>37</v>
      </c>
      <c r="L877" s="8" t="s">
        <v>42</v>
      </c>
      <c r="M877" s="7" t="s">
        <v>28</v>
      </c>
      <c r="N877" s="8">
        <v>0.15868239506999668</v>
      </c>
      <c r="O877" s="7">
        <v>0</v>
      </c>
      <c r="P877" s="8">
        <f t="shared" si="131"/>
        <v>0</v>
      </c>
      <c r="Q877" s="7">
        <v>2.5</v>
      </c>
      <c r="R877" s="8">
        <f t="shared" si="132"/>
        <v>1</v>
      </c>
      <c r="S877" s="7" t="s">
        <v>29</v>
      </c>
      <c r="T877" s="8" t="str">
        <f t="shared" si="133"/>
        <v>No</v>
      </c>
      <c r="U877" s="7">
        <f t="shared" si="134"/>
        <v>0</v>
      </c>
      <c r="V877" s="8">
        <f t="shared" si="135"/>
        <v>1</v>
      </c>
      <c r="W877" s="7">
        <f t="shared" si="136"/>
        <v>549</v>
      </c>
    </row>
    <row r="878" spans="2:23" x14ac:dyDescent="0.2">
      <c r="B878" s="8" t="s">
        <v>59</v>
      </c>
      <c r="C878" s="7">
        <v>1970</v>
      </c>
      <c r="D878" s="8" t="s">
        <v>28</v>
      </c>
      <c r="E878" s="7" t="s">
        <v>39</v>
      </c>
      <c r="F878" s="8" t="s">
        <v>35</v>
      </c>
      <c r="G878" s="7" t="s">
        <v>49</v>
      </c>
      <c r="H878" s="8" t="s">
        <v>28</v>
      </c>
      <c r="I878" s="7" t="s">
        <v>28</v>
      </c>
      <c r="J878" s="8" t="s">
        <v>28</v>
      </c>
      <c r="K878" s="7" t="s">
        <v>37</v>
      </c>
      <c r="L878" s="8" t="s">
        <v>42</v>
      </c>
      <c r="M878" s="7" t="s">
        <v>28</v>
      </c>
      <c r="N878" s="8">
        <v>7.7114889702300668E-2</v>
      </c>
      <c r="O878" s="7">
        <v>0</v>
      </c>
      <c r="P878" s="8">
        <f t="shared" si="131"/>
        <v>0</v>
      </c>
      <c r="Q878" s="7">
        <v>2.5</v>
      </c>
      <c r="R878" s="8">
        <f t="shared" si="132"/>
        <v>1</v>
      </c>
      <c r="S878" s="7" t="s">
        <v>29</v>
      </c>
      <c r="T878" s="8" t="str">
        <f t="shared" si="133"/>
        <v>No</v>
      </c>
      <c r="U878" s="7">
        <f t="shared" si="134"/>
        <v>0</v>
      </c>
      <c r="V878" s="8">
        <f t="shared" si="135"/>
        <v>1</v>
      </c>
      <c r="W878" s="7">
        <f t="shared" si="136"/>
        <v>549</v>
      </c>
    </row>
    <row r="879" spans="2:23" x14ac:dyDescent="0.2">
      <c r="B879" s="8" t="s">
        <v>59</v>
      </c>
      <c r="C879" s="7">
        <v>1970</v>
      </c>
      <c r="D879" s="8" t="s">
        <v>28</v>
      </c>
      <c r="E879" s="7" t="s">
        <v>34</v>
      </c>
      <c r="F879" s="8" t="s">
        <v>35</v>
      </c>
      <c r="G879" s="7" t="s">
        <v>49</v>
      </c>
      <c r="H879" s="8" t="s">
        <v>28</v>
      </c>
      <c r="I879" s="7" t="s">
        <v>28</v>
      </c>
      <c r="J879" s="8" t="s">
        <v>28</v>
      </c>
      <c r="K879" s="7" t="s">
        <v>37</v>
      </c>
      <c r="L879" s="8" t="s">
        <v>42</v>
      </c>
      <c r="M879" s="7" t="s">
        <v>28</v>
      </c>
      <c r="N879" s="8">
        <v>1.2950375672918115E-2</v>
      </c>
      <c r="O879" s="7">
        <v>0</v>
      </c>
      <c r="P879" s="8">
        <f t="shared" si="131"/>
        <v>0</v>
      </c>
      <c r="Q879" s="7">
        <v>2.5</v>
      </c>
      <c r="R879" s="8">
        <f t="shared" si="132"/>
        <v>1</v>
      </c>
      <c r="S879" s="7" t="s">
        <v>29</v>
      </c>
      <c r="T879" s="8" t="str">
        <f t="shared" si="133"/>
        <v>No</v>
      </c>
      <c r="U879" s="7">
        <f t="shared" si="134"/>
        <v>0</v>
      </c>
      <c r="V879" s="8">
        <f t="shared" si="135"/>
        <v>1</v>
      </c>
      <c r="W879" s="7">
        <f t="shared" si="136"/>
        <v>549</v>
      </c>
    </row>
    <row r="880" spans="2:23" x14ac:dyDescent="0.2">
      <c r="B880" s="8" t="s">
        <v>59</v>
      </c>
      <c r="C880" s="7">
        <v>1980</v>
      </c>
      <c r="D880" s="8" t="s">
        <v>28</v>
      </c>
      <c r="E880" s="7" t="s">
        <v>39</v>
      </c>
      <c r="F880" s="8" t="s">
        <v>35</v>
      </c>
      <c r="G880" s="7" t="s">
        <v>49</v>
      </c>
      <c r="H880" s="8" t="s">
        <v>28</v>
      </c>
      <c r="I880" s="7" t="s">
        <v>28</v>
      </c>
      <c r="J880" s="8" t="s">
        <v>28</v>
      </c>
      <c r="K880" s="7" t="s">
        <v>37</v>
      </c>
      <c r="L880" s="8" t="s">
        <v>42</v>
      </c>
      <c r="M880" s="7" t="s">
        <v>28</v>
      </c>
      <c r="N880" s="8">
        <v>1.6605564918643687</v>
      </c>
      <c r="O880" s="7">
        <v>0</v>
      </c>
      <c r="P880" s="8">
        <f t="shared" si="131"/>
        <v>0</v>
      </c>
      <c r="Q880" s="7">
        <v>2.5</v>
      </c>
      <c r="R880" s="8">
        <f t="shared" si="132"/>
        <v>1</v>
      </c>
      <c r="S880" s="7" t="s">
        <v>29</v>
      </c>
      <c r="T880" s="8" t="str">
        <f t="shared" si="133"/>
        <v>No</v>
      </c>
      <c r="U880" s="7">
        <f t="shared" si="134"/>
        <v>0</v>
      </c>
      <c r="V880" s="8">
        <f t="shared" si="135"/>
        <v>1</v>
      </c>
      <c r="W880" s="7">
        <f t="shared" si="136"/>
        <v>549</v>
      </c>
    </row>
    <row r="881" spans="2:23" x14ac:dyDescent="0.2">
      <c r="B881" s="8" t="s">
        <v>59</v>
      </c>
      <c r="C881" s="7">
        <v>1980</v>
      </c>
      <c r="D881" s="8" t="s">
        <v>28</v>
      </c>
      <c r="E881" s="7" t="s">
        <v>34</v>
      </c>
      <c r="F881" s="8" t="s">
        <v>35</v>
      </c>
      <c r="G881" s="7" t="s">
        <v>49</v>
      </c>
      <c r="H881" s="8" t="s">
        <v>28</v>
      </c>
      <c r="I881" s="7" t="s">
        <v>28</v>
      </c>
      <c r="J881" s="8" t="s">
        <v>28</v>
      </c>
      <c r="K881" s="7" t="s">
        <v>37</v>
      </c>
      <c r="L881" s="8" t="s">
        <v>42</v>
      </c>
      <c r="M881" s="7" t="s">
        <v>28</v>
      </c>
      <c r="N881" s="8">
        <v>0.41738937262613729</v>
      </c>
      <c r="O881" s="7">
        <v>0</v>
      </c>
      <c r="P881" s="8">
        <f t="shared" si="131"/>
        <v>0</v>
      </c>
      <c r="Q881" s="7">
        <v>2.5</v>
      </c>
      <c r="R881" s="8">
        <f t="shared" si="132"/>
        <v>1</v>
      </c>
      <c r="S881" s="7" t="s">
        <v>29</v>
      </c>
      <c r="T881" s="8" t="str">
        <f t="shared" si="133"/>
        <v>No</v>
      </c>
      <c r="U881" s="7">
        <f t="shared" si="134"/>
        <v>0</v>
      </c>
      <c r="V881" s="8">
        <f t="shared" si="135"/>
        <v>1</v>
      </c>
      <c r="W881" s="7">
        <f t="shared" si="136"/>
        <v>549</v>
      </c>
    </row>
    <row r="882" spans="2:23" x14ac:dyDescent="0.2">
      <c r="B882" s="8" t="s">
        <v>59</v>
      </c>
      <c r="C882" s="7">
        <v>1980</v>
      </c>
      <c r="D882" s="8" t="s">
        <v>28</v>
      </c>
      <c r="E882" s="7" t="s">
        <v>46</v>
      </c>
      <c r="F882" s="8" t="s">
        <v>35</v>
      </c>
      <c r="G882" s="7" t="s">
        <v>49</v>
      </c>
      <c r="H882" s="8" t="s">
        <v>28</v>
      </c>
      <c r="I882" s="7" t="s">
        <v>28</v>
      </c>
      <c r="J882" s="8" t="s">
        <v>28</v>
      </c>
      <c r="K882" s="7" t="s">
        <v>37</v>
      </c>
      <c r="L882" s="8" t="s">
        <v>42</v>
      </c>
      <c r="M882" s="7" t="s">
        <v>28</v>
      </c>
      <c r="N882" s="8">
        <v>3.9026046784850091E-3</v>
      </c>
      <c r="O882" s="7">
        <v>0</v>
      </c>
      <c r="P882" s="8">
        <f t="shared" si="131"/>
        <v>0</v>
      </c>
      <c r="Q882" s="7">
        <v>2.5</v>
      </c>
      <c r="R882" s="8">
        <f t="shared" si="132"/>
        <v>1</v>
      </c>
      <c r="S882" s="7" t="s">
        <v>29</v>
      </c>
      <c r="T882" s="8" t="str">
        <f t="shared" si="133"/>
        <v>No</v>
      </c>
      <c r="U882" s="7">
        <f t="shared" si="134"/>
        <v>0</v>
      </c>
      <c r="V882" s="8">
        <f t="shared" si="135"/>
        <v>1</v>
      </c>
      <c r="W882" s="7">
        <f t="shared" si="136"/>
        <v>549</v>
      </c>
    </row>
    <row r="883" spans="2:23" x14ac:dyDescent="0.2">
      <c r="B883" s="8" t="s">
        <v>59</v>
      </c>
      <c r="C883" s="7">
        <v>1980</v>
      </c>
      <c r="D883" s="8" t="s">
        <v>28</v>
      </c>
      <c r="E883" s="7" t="s">
        <v>43</v>
      </c>
      <c r="F883" s="8" t="s">
        <v>35</v>
      </c>
      <c r="G883" s="7" t="s">
        <v>49</v>
      </c>
      <c r="H883" s="8" t="s">
        <v>28</v>
      </c>
      <c r="I883" s="7" t="s">
        <v>28</v>
      </c>
      <c r="J883" s="8" t="s">
        <v>28</v>
      </c>
      <c r="K883" s="7" t="s">
        <v>37</v>
      </c>
      <c r="L883" s="8" t="s">
        <v>42</v>
      </c>
      <c r="M883" s="7" t="s">
        <v>28</v>
      </c>
      <c r="N883" s="8">
        <v>0.47369914796310447</v>
      </c>
      <c r="O883" s="7">
        <v>0</v>
      </c>
      <c r="P883" s="8">
        <f t="shared" si="131"/>
        <v>0</v>
      </c>
      <c r="Q883" s="7">
        <v>2.5</v>
      </c>
      <c r="R883" s="8">
        <f t="shared" si="132"/>
        <v>1</v>
      </c>
      <c r="S883" s="7" t="s">
        <v>29</v>
      </c>
      <c r="T883" s="8" t="str">
        <f t="shared" si="133"/>
        <v>No</v>
      </c>
      <c r="U883" s="7">
        <f t="shared" si="134"/>
        <v>0</v>
      </c>
      <c r="V883" s="8">
        <f t="shared" si="135"/>
        <v>1</v>
      </c>
      <c r="W883" s="7">
        <f t="shared" si="136"/>
        <v>549</v>
      </c>
    </row>
    <row r="884" spans="2:23" x14ac:dyDescent="0.2">
      <c r="B884" s="8" t="s">
        <v>59</v>
      </c>
      <c r="C884" s="7">
        <v>1990</v>
      </c>
      <c r="D884" s="8" t="s">
        <v>28</v>
      </c>
      <c r="E884" s="7" t="s">
        <v>39</v>
      </c>
      <c r="F884" s="8" t="s">
        <v>35</v>
      </c>
      <c r="G884" s="7" t="s">
        <v>49</v>
      </c>
      <c r="H884" s="8" t="s">
        <v>28</v>
      </c>
      <c r="I884" s="7" t="s">
        <v>28</v>
      </c>
      <c r="J884" s="8" t="s">
        <v>28</v>
      </c>
      <c r="K884" s="7" t="s">
        <v>37</v>
      </c>
      <c r="L884" s="8" t="s">
        <v>42</v>
      </c>
      <c r="M884" s="7" t="s">
        <v>28</v>
      </c>
      <c r="N884" s="8">
        <v>0.81680696189839996</v>
      </c>
      <c r="O884" s="7">
        <v>0</v>
      </c>
      <c r="P884" s="8">
        <f t="shared" si="131"/>
        <v>0</v>
      </c>
      <c r="Q884" s="7">
        <v>2.5</v>
      </c>
      <c r="R884" s="8">
        <f t="shared" si="132"/>
        <v>1</v>
      </c>
      <c r="S884" s="7" t="s">
        <v>29</v>
      </c>
      <c r="T884" s="8" t="str">
        <f t="shared" si="133"/>
        <v>No</v>
      </c>
      <c r="U884" s="7">
        <f t="shared" si="134"/>
        <v>0</v>
      </c>
      <c r="V884" s="8">
        <f t="shared" si="135"/>
        <v>1</v>
      </c>
      <c r="W884" s="7">
        <f t="shared" si="136"/>
        <v>549</v>
      </c>
    </row>
    <row r="885" spans="2:23" x14ac:dyDescent="0.2">
      <c r="B885" s="8" t="s">
        <v>59</v>
      </c>
      <c r="C885" s="7">
        <v>1990</v>
      </c>
      <c r="D885" s="8" t="s">
        <v>28</v>
      </c>
      <c r="E885" s="7" t="s">
        <v>34</v>
      </c>
      <c r="F885" s="8" t="s">
        <v>35</v>
      </c>
      <c r="G885" s="7" t="s">
        <v>49</v>
      </c>
      <c r="H885" s="8" t="s">
        <v>28</v>
      </c>
      <c r="I885" s="7" t="s">
        <v>28</v>
      </c>
      <c r="J885" s="8" t="s">
        <v>28</v>
      </c>
      <c r="K885" s="7" t="s">
        <v>37</v>
      </c>
      <c r="L885" s="8" t="s">
        <v>42</v>
      </c>
      <c r="M885" s="7" t="s">
        <v>28</v>
      </c>
      <c r="N885" s="8">
        <v>0.28789135094972945</v>
      </c>
      <c r="O885" s="7">
        <v>0</v>
      </c>
      <c r="P885" s="8">
        <f t="shared" si="131"/>
        <v>0</v>
      </c>
      <c r="Q885" s="7">
        <v>2.5</v>
      </c>
      <c r="R885" s="8">
        <f t="shared" si="132"/>
        <v>1</v>
      </c>
      <c r="S885" s="7" t="s">
        <v>29</v>
      </c>
      <c r="T885" s="8" t="str">
        <f t="shared" si="133"/>
        <v>No</v>
      </c>
      <c r="U885" s="7">
        <f t="shared" si="134"/>
        <v>0</v>
      </c>
      <c r="V885" s="8">
        <f t="shared" si="135"/>
        <v>1</v>
      </c>
      <c r="W885" s="7">
        <f t="shared" si="136"/>
        <v>549</v>
      </c>
    </row>
    <row r="886" spans="2:23" x14ac:dyDescent="0.2">
      <c r="B886" s="8" t="s">
        <v>59</v>
      </c>
      <c r="C886" s="7">
        <v>1990</v>
      </c>
      <c r="D886" s="8" t="s">
        <v>28</v>
      </c>
      <c r="E886" s="7" t="s">
        <v>43</v>
      </c>
      <c r="F886" s="8" t="s">
        <v>35</v>
      </c>
      <c r="G886" s="7" t="s">
        <v>49</v>
      </c>
      <c r="H886" s="8" t="s">
        <v>28</v>
      </c>
      <c r="I886" s="7" t="s">
        <v>28</v>
      </c>
      <c r="J886" s="8" t="s">
        <v>28</v>
      </c>
      <c r="K886" s="7" t="s">
        <v>37</v>
      </c>
      <c r="L886" s="8" t="s">
        <v>42</v>
      </c>
      <c r="M886" s="7" t="s">
        <v>28</v>
      </c>
      <c r="N886" s="8">
        <v>1.5762633675313425E-2</v>
      </c>
      <c r="O886" s="7">
        <v>0</v>
      </c>
      <c r="P886" s="8">
        <f t="shared" si="131"/>
        <v>0</v>
      </c>
      <c r="Q886" s="7">
        <v>2.5</v>
      </c>
      <c r="R886" s="8">
        <f t="shared" si="132"/>
        <v>1</v>
      </c>
      <c r="S886" s="7" t="s">
        <v>29</v>
      </c>
      <c r="T886" s="8" t="str">
        <f t="shared" si="133"/>
        <v>No</v>
      </c>
      <c r="U886" s="7">
        <f t="shared" si="134"/>
        <v>0</v>
      </c>
      <c r="V886" s="8">
        <f t="shared" si="135"/>
        <v>1</v>
      </c>
      <c r="W886" s="7">
        <f t="shared" si="136"/>
        <v>549</v>
      </c>
    </row>
    <row r="887" spans="2:23" x14ac:dyDescent="0.2">
      <c r="B887" s="8" t="s">
        <v>59</v>
      </c>
      <c r="C887" s="7">
        <v>2000</v>
      </c>
      <c r="D887" s="8" t="s">
        <v>28</v>
      </c>
      <c r="E887" s="7" t="s">
        <v>39</v>
      </c>
      <c r="F887" s="8" t="s">
        <v>40</v>
      </c>
      <c r="G887" s="7" t="s">
        <v>49</v>
      </c>
      <c r="H887" s="8" t="s">
        <v>28</v>
      </c>
      <c r="I887" s="7" t="s">
        <v>28</v>
      </c>
      <c r="J887" s="8" t="s">
        <v>28</v>
      </c>
      <c r="K887" s="7" t="s">
        <v>37</v>
      </c>
      <c r="L887" s="8" t="s">
        <v>42</v>
      </c>
      <c r="M887" s="7" t="s">
        <v>28</v>
      </c>
      <c r="N887" s="8">
        <v>3.9293038262704541E-2</v>
      </c>
      <c r="O887" s="7">
        <v>0</v>
      </c>
      <c r="P887" s="8">
        <f t="shared" si="131"/>
        <v>0</v>
      </c>
      <c r="Q887" s="7">
        <v>2.5</v>
      </c>
      <c r="R887" s="8">
        <f t="shared" si="132"/>
        <v>1</v>
      </c>
      <c r="S887" s="7" t="s">
        <v>29</v>
      </c>
      <c r="T887" s="8" t="str">
        <f t="shared" si="133"/>
        <v>No</v>
      </c>
      <c r="U887" s="7">
        <f t="shared" si="134"/>
        <v>0</v>
      </c>
      <c r="V887" s="8">
        <f t="shared" si="135"/>
        <v>1</v>
      </c>
      <c r="W887" s="7">
        <f t="shared" si="136"/>
        <v>549</v>
      </c>
    </row>
    <row r="888" spans="2:23" x14ac:dyDescent="0.2">
      <c r="B888" s="8" t="s">
        <v>59</v>
      </c>
      <c r="C888" s="7">
        <v>2000</v>
      </c>
      <c r="D888" s="8" t="s">
        <v>28</v>
      </c>
      <c r="E888" s="7" t="s">
        <v>39</v>
      </c>
      <c r="F888" s="8" t="s">
        <v>35</v>
      </c>
      <c r="G888" s="7" t="s">
        <v>49</v>
      </c>
      <c r="H888" s="8" t="s">
        <v>28</v>
      </c>
      <c r="I888" s="7" t="s">
        <v>28</v>
      </c>
      <c r="J888" s="8" t="s">
        <v>28</v>
      </c>
      <c r="K888" s="7" t="s">
        <v>37</v>
      </c>
      <c r="L888" s="8" t="s">
        <v>42</v>
      </c>
      <c r="M888" s="7" t="s">
        <v>28</v>
      </c>
      <c r="N888" s="8">
        <v>1.0461604728486882</v>
      </c>
      <c r="O888" s="7">
        <v>0</v>
      </c>
      <c r="P888" s="8">
        <f t="shared" si="131"/>
        <v>0</v>
      </c>
      <c r="Q888" s="7">
        <v>2.5</v>
      </c>
      <c r="R888" s="8">
        <f t="shared" si="132"/>
        <v>1</v>
      </c>
      <c r="S888" s="7" t="s">
        <v>29</v>
      </c>
      <c r="T888" s="8" t="str">
        <f t="shared" si="133"/>
        <v>No</v>
      </c>
      <c r="U888" s="7">
        <f t="shared" si="134"/>
        <v>0</v>
      </c>
      <c r="V888" s="8">
        <f t="shared" si="135"/>
        <v>1</v>
      </c>
      <c r="W888" s="7">
        <f t="shared" si="136"/>
        <v>549</v>
      </c>
    </row>
    <row r="889" spans="2:23" x14ac:dyDescent="0.2">
      <c r="B889" s="8" t="s">
        <v>59</v>
      </c>
      <c r="C889" s="7">
        <v>2000</v>
      </c>
      <c r="D889" s="8" t="s">
        <v>28</v>
      </c>
      <c r="E889" s="7" t="s">
        <v>34</v>
      </c>
      <c r="F889" s="8" t="s">
        <v>35</v>
      </c>
      <c r="G889" s="7" t="s">
        <v>49</v>
      </c>
      <c r="H889" s="8" t="s">
        <v>28</v>
      </c>
      <c r="I889" s="7" t="s">
        <v>28</v>
      </c>
      <c r="J889" s="8" t="s">
        <v>28</v>
      </c>
      <c r="K889" s="7" t="s">
        <v>37</v>
      </c>
      <c r="L889" s="8" t="s">
        <v>42</v>
      </c>
      <c r="M889" s="7" t="s">
        <v>28</v>
      </c>
      <c r="N889" s="8">
        <v>0.51353792530806697</v>
      </c>
      <c r="O889" s="7">
        <v>0</v>
      </c>
      <c r="P889" s="8">
        <f t="shared" si="131"/>
        <v>0</v>
      </c>
      <c r="Q889" s="7">
        <v>2.5</v>
      </c>
      <c r="R889" s="8">
        <f t="shared" si="132"/>
        <v>1</v>
      </c>
      <c r="S889" s="7" t="s">
        <v>29</v>
      </c>
      <c r="T889" s="8" t="str">
        <f t="shared" si="133"/>
        <v>No</v>
      </c>
      <c r="U889" s="7">
        <f t="shared" si="134"/>
        <v>0</v>
      </c>
      <c r="V889" s="8">
        <f t="shared" si="135"/>
        <v>1</v>
      </c>
      <c r="W889" s="7">
        <f t="shared" si="136"/>
        <v>549</v>
      </c>
    </row>
    <row r="890" spans="2:23" x14ac:dyDescent="0.2">
      <c r="B890" s="8" t="s">
        <v>59</v>
      </c>
      <c r="C890" s="7">
        <v>2000</v>
      </c>
      <c r="D890" s="8" t="s">
        <v>28</v>
      </c>
      <c r="E890" s="7" t="s">
        <v>46</v>
      </c>
      <c r="F890" s="8" t="s">
        <v>35</v>
      </c>
      <c r="G890" s="7" t="s">
        <v>49</v>
      </c>
      <c r="H890" s="8" t="s">
        <v>28</v>
      </c>
      <c r="I890" s="7" t="s">
        <v>28</v>
      </c>
      <c r="J890" s="8" t="s">
        <v>28</v>
      </c>
      <c r="K890" s="7" t="s">
        <v>37</v>
      </c>
      <c r="L890" s="8" t="s">
        <v>42</v>
      </c>
      <c r="M890" s="7" t="s">
        <v>28</v>
      </c>
      <c r="N890" s="8">
        <v>4.5547099359613381E-2</v>
      </c>
      <c r="O890" s="7">
        <v>0</v>
      </c>
      <c r="P890" s="8">
        <f t="shared" si="131"/>
        <v>0</v>
      </c>
      <c r="Q890" s="7">
        <v>2.5</v>
      </c>
      <c r="R890" s="8">
        <f t="shared" si="132"/>
        <v>1</v>
      </c>
      <c r="S890" s="7" t="s">
        <v>29</v>
      </c>
      <c r="T890" s="8" t="str">
        <f t="shared" si="133"/>
        <v>No</v>
      </c>
      <c r="U890" s="7">
        <f t="shared" si="134"/>
        <v>0</v>
      </c>
      <c r="V890" s="8">
        <f t="shared" si="135"/>
        <v>1</v>
      </c>
      <c r="W890" s="7">
        <f t="shared" si="136"/>
        <v>549</v>
      </c>
    </row>
    <row r="891" spans="2:23" x14ac:dyDescent="0.2">
      <c r="B891" s="8" t="s">
        <v>59</v>
      </c>
      <c r="C891" s="7">
        <v>2000</v>
      </c>
      <c r="D891" s="8" t="s">
        <v>28</v>
      </c>
      <c r="E891" s="7" t="s">
        <v>43</v>
      </c>
      <c r="F891" s="8" t="s">
        <v>35</v>
      </c>
      <c r="G891" s="7" t="s">
        <v>49</v>
      </c>
      <c r="H891" s="8" t="s">
        <v>28</v>
      </c>
      <c r="I891" s="7" t="s">
        <v>28</v>
      </c>
      <c r="J891" s="8" t="s">
        <v>28</v>
      </c>
      <c r="K891" s="7" t="s">
        <v>37</v>
      </c>
      <c r="L891" s="8" t="s">
        <v>42</v>
      </c>
      <c r="M891" s="7" t="s">
        <v>28</v>
      </c>
      <c r="N891" s="8">
        <v>0.27388472211534298</v>
      </c>
      <c r="O891" s="7">
        <v>0</v>
      </c>
      <c r="P891" s="8">
        <f t="shared" si="131"/>
        <v>0</v>
      </c>
      <c r="Q891" s="7">
        <v>2.5</v>
      </c>
      <c r="R891" s="8">
        <f t="shared" si="132"/>
        <v>1</v>
      </c>
      <c r="S891" s="7" t="s">
        <v>29</v>
      </c>
      <c r="T891" s="8" t="str">
        <f t="shared" si="133"/>
        <v>No</v>
      </c>
      <c r="U891" s="7">
        <f t="shared" si="134"/>
        <v>0</v>
      </c>
      <c r="V891" s="8">
        <f t="shared" si="135"/>
        <v>1</v>
      </c>
      <c r="W891" s="7">
        <f t="shared" si="136"/>
        <v>549</v>
      </c>
    </row>
    <row r="892" spans="2:23" x14ac:dyDescent="0.2">
      <c r="B892" s="8" t="s">
        <v>59</v>
      </c>
      <c r="C892" s="7">
        <v>2020</v>
      </c>
      <c r="D892" s="8" t="s">
        <v>28</v>
      </c>
      <c r="E892" s="7" t="s">
        <v>43</v>
      </c>
      <c r="F892" s="8" t="s">
        <v>35</v>
      </c>
      <c r="G892" s="7" t="s">
        <v>49</v>
      </c>
      <c r="H892" s="8" t="s">
        <v>28</v>
      </c>
      <c r="I892" s="7" t="s">
        <v>28</v>
      </c>
      <c r="J892" s="8" t="s">
        <v>28</v>
      </c>
      <c r="K892" s="7" t="s">
        <v>37</v>
      </c>
      <c r="L892" s="8" t="s">
        <v>42</v>
      </c>
      <c r="M892" s="7" t="s">
        <v>28</v>
      </c>
      <c r="N892" s="8">
        <v>5.027965871140274E-2</v>
      </c>
      <c r="O892" s="7">
        <v>0</v>
      </c>
      <c r="P892" s="8">
        <f t="shared" si="131"/>
        <v>0</v>
      </c>
      <c r="Q892" s="7">
        <v>2.5</v>
      </c>
      <c r="R892" s="8">
        <f t="shared" si="132"/>
        <v>1</v>
      </c>
      <c r="S892" s="7" t="s">
        <v>29</v>
      </c>
      <c r="T892" s="8" t="str">
        <f t="shared" si="133"/>
        <v>No</v>
      </c>
      <c r="U892" s="7">
        <f t="shared" si="134"/>
        <v>0</v>
      </c>
      <c r="V892" s="8">
        <f t="shared" si="135"/>
        <v>1</v>
      </c>
      <c r="W892" s="7">
        <f t="shared" si="136"/>
        <v>549</v>
      </c>
    </row>
    <row r="893" spans="2:23" x14ac:dyDescent="0.2">
      <c r="B893" s="8" t="s">
        <v>59</v>
      </c>
      <c r="C893" s="7">
        <v>1800</v>
      </c>
      <c r="D893" s="8" t="s">
        <v>28</v>
      </c>
      <c r="E893" s="7" t="s">
        <v>39</v>
      </c>
      <c r="F893" s="8" t="s">
        <v>35</v>
      </c>
      <c r="G893" s="7" t="s">
        <v>49</v>
      </c>
      <c r="H893" s="8" t="s">
        <v>28</v>
      </c>
      <c r="I893" s="7" t="s">
        <v>28</v>
      </c>
      <c r="J893" s="8" t="s">
        <v>28</v>
      </c>
      <c r="K893" s="7" t="s">
        <v>37</v>
      </c>
      <c r="L893" s="8" t="s">
        <v>44</v>
      </c>
      <c r="M893" s="7" t="s">
        <v>28</v>
      </c>
      <c r="N893" s="8">
        <v>0.2405840771153947</v>
      </c>
      <c r="O893" s="7">
        <v>0</v>
      </c>
      <c r="P893" s="8">
        <f t="shared" si="131"/>
        <v>0</v>
      </c>
      <c r="Q893" s="7">
        <v>2.5</v>
      </c>
      <c r="R893" s="8">
        <f t="shared" si="132"/>
        <v>1</v>
      </c>
      <c r="S893" s="7" t="s">
        <v>29</v>
      </c>
      <c r="T893" s="8" t="str">
        <f t="shared" si="133"/>
        <v>No</v>
      </c>
      <c r="U893" s="7">
        <f t="shared" si="134"/>
        <v>0</v>
      </c>
      <c r="V893" s="8">
        <f t="shared" si="135"/>
        <v>1</v>
      </c>
      <c r="W893" s="7">
        <f t="shared" si="136"/>
        <v>549</v>
      </c>
    </row>
    <row r="894" spans="2:23" x14ac:dyDescent="0.2">
      <c r="B894" s="8" t="s">
        <v>59</v>
      </c>
      <c r="C894" s="7">
        <v>1800</v>
      </c>
      <c r="D894" s="8" t="s">
        <v>28</v>
      </c>
      <c r="E894" s="7" t="s">
        <v>34</v>
      </c>
      <c r="F894" s="8" t="s">
        <v>35</v>
      </c>
      <c r="G894" s="7" t="s">
        <v>49</v>
      </c>
      <c r="H894" s="8" t="s">
        <v>28</v>
      </c>
      <c r="I894" s="7" t="s">
        <v>28</v>
      </c>
      <c r="J894" s="8" t="s">
        <v>28</v>
      </c>
      <c r="K894" s="7" t="s">
        <v>37</v>
      </c>
      <c r="L894" s="8" t="s">
        <v>44</v>
      </c>
      <c r="M894" s="7" t="s">
        <v>28</v>
      </c>
      <c r="N894" s="8">
        <v>3.9428669517276214E-2</v>
      </c>
      <c r="O894" s="7">
        <v>0</v>
      </c>
      <c r="P894" s="8">
        <f t="shared" si="131"/>
        <v>0</v>
      </c>
      <c r="Q894" s="7">
        <v>2.5</v>
      </c>
      <c r="R894" s="8">
        <f t="shared" si="132"/>
        <v>1</v>
      </c>
      <c r="S894" s="7" t="s">
        <v>29</v>
      </c>
      <c r="T894" s="8" t="str">
        <f t="shared" si="133"/>
        <v>No</v>
      </c>
      <c r="U894" s="7">
        <f t="shared" si="134"/>
        <v>0</v>
      </c>
      <c r="V894" s="8">
        <f t="shared" si="135"/>
        <v>1</v>
      </c>
      <c r="W894" s="7">
        <f t="shared" si="136"/>
        <v>549</v>
      </c>
    </row>
    <row r="895" spans="2:23" x14ac:dyDescent="0.2">
      <c r="B895" s="8" t="s">
        <v>59</v>
      </c>
      <c r="C895" s="7">
        <v>1850</v>
      </c>
      <c r="D895" s="8" t="s">
        <v>28</v>
      </c>
      <c r="E895" s="7" t="s">
        <v>39</v>
      </c>
      <c r="F895" s="8" t="s">
        <v>35</v>
      </c>
      <c r="G895" s="7" t="s">
        <v>49</v>
      </c>
      <c r="H895" s="8" t="s">
        <v>28</v>
      </c>
      <c r="I895" s="7" t="s">
        <v>28</v>
      </c>
      <c r="J895" s="8" t="s">
        <v>28</v>
      </c>
      <c r="K895" s="7" t="s">
        <v>37</v>
      </c>
      <c r="L895" s="8" t="s">
        <v>44</v>
      </c>
      <c r="M895" s="7" t="s">
        <v>28</v>
      </c>
      <c r="N895" s="8">
        <v>2.5297837822701399</v>
      </c>
      <c r="O895" s="7">
        <v>0</v>
      </c>
      <c r="P895" s="8">
        <f t="shared" si="131"/>
        <v>0</v>
      </c>
      <c r="Q895" s="7">
        <v>2.5</v>
      </c>
      <c r="R895" s="8">
        <f t="shared" si="132"/>
        <v>1</v>
      </c>
      <c r="S895" s="7" t="s">
        <v>29</v>
      </c>
      <c r="T895" s="8" t="str">
        <f t="shared" si="133"/>
        <v>No</v>
      </c>
      <c r="U895" s="7">
        <f t="shared" si="134"/>
        <v>0</v>
      </c>
      <c r="V895" s="8">
        <f t="shared" si="135"/>
        <v>1</v>
      </c>
      <c r="W895" s="7">
        <f t="shared" si="136"/>
        <v>549</v>
      </c>
    </row>
    <row r="896" spans="2:23" x14ac:dyDescent="0.2">
      <c r="B896" s="8" t="s">
        <v>59</v>
      </c>
      <c r="C896" s="7">
        <v>1850</v>
      </c>
      <c r="D896" s="8" t="s">
        <v>28</v>
      </c>
      <c r="E896" s="7" t="s">
        <v>34</v>
      </c>
      <c r="F896" s="8" t="s">
        <v>35</v>
      </c>
      <c r="G896" s="7" t="s">
        <v>49</v>
      </c>
      <c r="H896" s="8" t="s">
        <v>28</v>
      </c>
      <c r="I896" s="7" t="s">
        <v>28</v>
      </c>
      <c r="J896" s="8" t="s">
        <v>28</v>
      </c>
      <c r="K896" s="7" t="s">
        <v>37</v>
      </c>
      <c r="L896" s="8" t="s">
        <v>44</v>
      </c>
      <c r="M896" s="7" t="s">
        <v>28</v>
      </c>
      <c r="N896" s="8">
        <v>0.16987416277972586</v>
      </c>
      <c r="O896" s="7">
        <v>0</v>
      </c>
      <c r="P896" s="8">
        <f t="shared" si="131"/>
        <v>0</v>
      </c>
      <c r="Q896" s="7">
        <v>2.5</v>
      </c>
      <c r="R896" s="8">
        <f t="shared" si="132"/>
        <v>1</v>
      </c>
      <c r="S896" s="7" t="s">
        <v>29</v>
      </c>
      <c r="T896" s="8" t="str">
        <f t="shared" si="133"/>
        <v>No</v>
      </c>
      <c r="U896" s="7">
        <f t="shared" si="134"/>
        <v>0</v>
      </c>
      <c r="V896" s="8">
        <f t="shared" si="135"/>
        <v>1</v>
      </c>
      <c r="W896" s="7">
        <f t="shared" si="136"/>
        <v>549</v>
      </c>
    </row>
    <row r="897" spans="2:23" x14ac:dyDescent="0.2">
      <c r="B897" s="8" t="s">
        <v>59</v>
      </c>
      <c r="C897" s="7">
        <v>1850</v>
      </c>
      <c r="D897" s="8" t="s">
        <v>28</v>
      </c>
      <c r="E897" s="7" t="s">
        <v>46</v>
      </c>
      <c r="F897" s="8" t="s">
        <v>35</v>
      </c>
      <c r="G897" s="7" t="s">
        <v>49</v>
      </c>
      <c r="H897" s="8" t="s">
        <v>28</v>
      </c>
      <c r="I897" s="7" t="s">
        <v>28</v>
      </c>
      <c r="J897" s="8" t="s">
        <v>28</v>
      </c>
      <c r="K897" s="7" t="s">
        <v>37</v>
      </c>
      <c r="L897" s="8" t="s">
        <v>44</v>
      </c>
      <c r="M897" s="7" t="s">
        <v>28</v>
      </c>
      <c r="N897" s="8">
        <v>6.2847492519540346E-2</v>
      </c>
      <c r="O897" s="7">
        <v>0</v>
      </c>
      <c r="P897" s="8">
        <f t="shared" si="131"/>
        <v>0</v>
      </c>
      <c r="Q897" s="7">
        <v>2.5</v>
      </c>
      <c r="R897" s="8">
        <f t="shared" si="132"/>
        <v>1</v>
      </c>
      <c r="S897" s="7" t="s">
        <v>29</v>
      </c>
      <c r="T897" s="8" t="str">
        <f t="shared" si="133"/>
        <v>No</v>
      </c>
      <c r="U897" s="7">
        <f t="shared" si="134"/>
        <v>0</v>
      </c>
      <c r="V897" s="8">
        <f t="shared" si="135"/>
        <v>1</v>
      </c>
      <c r="W897" s="7">
        <f t="shared" si="136"/>
        <v>549</v>
      </c>
    </row>
    <row r="898" spans="2:23" x14ac:dyDescent="0.2">
      <c r="B898" s="8" t="s">
        <v>59</v>
      </c>
      <c r="C898" s="7">
        <v>1850</v>
      </c>
      <c r="D898" s="8" t="s">
        <v>28</v>
      </c>
      <c r="E898" s="7" t="s">
        <v>43</v>
      </c>
      <c r="F898" s="8" t="s">
        <v>35</v>
      </c>
      <c r="G898" s="7" t="s">
        <v>49</v>
      </c>
      <c r="H898" s="8" t="s">
        <v>28</v>
      </c>
      <c r="I898" s="7" t="s">
        <v>28</v>
      </c>
      <c r="J898" s="8" t="s">
        <v>28</v>
      </c>
      <c r="K898" s="7" t="s">
        <v>37</v>
      </c>
      <c r="L898" s="8" t="s">
        <v>44</v>
      </c>
      <c r="M898" s="7" t="s">
        <v>28</v>
      </c>
      <c r="N898" s="8">
        <v>7.9159655175139135E-2</v>
      </c>
      <c r="O898" s="7">
        <v>0</v>
      </c>
      <c r="P898" s="8">
        <f t="shared" si="131"/>
        <v>0</v>
      </c>
      <c r="Q898" s="7">
        <v>2.5</v>
      </c>
      <c r="R898" s="8">
        <f t="shared" si="132"/>
        <v>1</v>
      </c>
      <c r="S898" s="7" t="s">
        <v>29</v>
      </c>
      <c r="T898" s="8" t="str">
        <f t="shared" si="133"/>
        <v>No</v>
      </c>
      <c r="U898" s="7">
        <f t="shared" si="134"/>
        <v>0</v>
      </c>
      <c r="V898" s="8">
        <f t="shared" si="135"/>
        <v>1</v>
      </c>
      <c r="W898" s="7">
        <f t="shared" si="136"/>
        <v>549</v>
      </c>
    </row>
    <row r="899" spans="2:23" x14ac:dyDescent="0.2">
      <c r="B899" s="8" t="s">
        <v>59</v>
      </c>
      <c r="C899" s="7">
        <v>1910</v>
      </c>
      <c r="D899" s="8" t="s">
        <v>28</v>
      </c>
      <c r="E899" s="7" t="s">
        <v>39</v>
      </c>
      <c r="F899" s="8" t="s">
        <v>35</v>
      </c>
      <c r="G899" s="7" t="s">
        <v>49</v>
      </c>
      <c r="H899" s="8" t="s">
        <v>28</v>
      </c>
      <c r="I899" s="7" t="s">
        <v>28</v>
      </c>
      <c r="J899" s="8" t="s">
        <v>28</v>
      </c>
      <c r="K899" s="7" t="s">
        <v>37</v>
      </c>
      <c r="L899" s="8" t="s">
        <v>44</v>
      </c>
      <c r="M899" s="7" t="s">
        <v>28</v>
      </c>
      <c r="N899" s="8">
        <v>1.7801505315551132</v>
      </c>
      <c r="O899" s="7">
        <v>0</v>
      </c>
      <c r="P899" s="8">
        <f t="shared" si="131"/>
        <v>0</v>
      </c>
      <c r="Q899" s="7">
        <v>2.5</v>
      </c>
      <c r="R899" s="8">
        <f t="shared" si="132"/>
        <v>1</v>
      </c>
      <c r="S899" s="7" t="s">
        <v>29</v>
      </c>
      <c r="T899" s="8" t="str">
        <f t="shared" si="133"/>
        <v>No</v>
      </c>
      <c r="U899" s="7">
        <f t="shared" si="134"/>
        <v>0</v>
      </c>
      <c r="V899" s="8">
        <f t="shared" si="135"/>
        <v>1</v>
      </c>
      <c r="W899" s="7">
        <f t="shared" si="136"/>
        <v>549</v>
      </c>
    </row>
    <row r="900" spans="2:23" x14ac:dyDescent="0.2">
      <c r="B900" s="8" t="s">
        <v>59</v>
      </c>
      <c r="C900" s="7">
        <v>1910</v>
      </c>
      <c r="D900" s="8" t="s">
        <v>28</v>
      </c>
      <c r="E900" s="7" t="s">
        <v>34</v>
      </c>
      <c r="F900" s="8" t="s">
        <v>35</v>
      </c>
      <c r="G900" s="7" t="s">
        <v>49</v>
      </c>
      <c r="H900" s="8" t="s">
        <v>28</v>
      </c>
      <c r="I900" s="7" t="s">
        <v>28</v>
      </c>
      <c r="J900" s="8" t="s">
        <v>28</v>
      </c>
      <c r="K900" s="7" t="s">
        <v>37</v>
      </c>
      <c r="L900" s="8" t="s">
        <v>44</v>
      </c>
      <c r="M900" s="7" t="s">
        <v>28</v>
      </c>
      <c r="N900" s="8">
        <v>0.31314806493251046</v>
      </c>
      <c r="O900" s="7">
        <v>0</v>
      </c>
      <c r="P900" s="8">
        <f t="shared" si="131"/>
        <v>0</v>
      </c>
      <c r="Q900" s="7">
        <v>2.5</v>
      </c>
      <c r="R900" s="8">
        <f t="shared" si="132"/>
        <v>1</v>
      </c>
      <c r="S900" s="7" t="s">
        <v>29</v>
      </c>
      <c r="T900" s="8" t="str">
        <f t="shared" si="133"/>
        <v>No</v>
      </c>
      <c r="U900" s="7">
        <f t="shared" si="134"/>
        <v>0</v>
      </c>
      <c r="V900" s="8">
        <f t="shared" si="135"/>
        <v>1</v>
      </c>
      <c r="W900" s="7">
        <f t="shared" si="136"/>
        <v>549</v>
      </c>
    </row>
    <row r="901" spans="2:23" x14ac:dyDescent="0.2">
      <c r="B901" s="8" t="s">
        <v>59</v>
      </c>
      <c r="C901" s="7">
        <v>1910</v>
      </c>
      <c r="D901" s="8" t="s">
        <v>28</v>
      </c>
      <c r="E901" s="7" t="s">
        <v>46</v>
      </c>
      <c r="F901" s="8" t="s">
        <v>35</v>
      </c>
      <c r="G901" s="7" t="s">
        <v>49</v>
      </c>
      <c r="H901" s="8" t="s">
        <v>28</v>
      </c>
      <c r="I901" s="7" t="s">
        <v>28</v>
      </c>
      <c r="J901" s="8" t="s">
        <v>28</v>
      </c>
      <c r="K901" s="7" t="s">
        <v>37</v>
      </c>
      <c r="L901" s="8" t="s">
        <v>44</v>
      </c>
      <c r="M901" s="7" t="s">
        <v>28</v>
      </c>
      <c r="N901" s="8">
        <v>1.8201628306594698E-2</v>
      </c>
      <c r="O901" s="7">
        <v>0</v>
      </c>
      <c r="P901" s="8">
        <f t="shared" ref="P901:P964" si="137">O901/3</f>
        <v>0</v>
      </c>
      <c r="Q901" s="7">
        <v>2.5</v>
      </c>
      <c r="R901" s="8">
        <f t="shared" ref="R901:R964" si="138">1-(P901/Q901)</f>
        <v>1</v>
      </c>
      <c r="S901" s="7" t="s">
        <v>29</v>
      </c>
      <c r="T901" s="8" t="str">
        <f t="shared" ref="T901:T964" si="139">IF(AND(R901&lt;0.5,R901&gt;-0.5),"Yes","No")</f>
        <v>No</v>
      </c>
      <c r="U901" s="7">
        <f t="shared" ref="U901:U964" si="140">IF(ISERR(P901/(N901/1000)),0,P901/(N901/1000))</f>
        <v>0</v>
      </c>
      <c r="V901" s="8">
        <f t="shared" ref="V901:V964" si="141">IF(U901&lt;=12,1,IF(U901&lt;25,2,IF(U901&lt;50,3,IF(U901&lt;100,4,5))))</f>
        <v>1</v>
      </c>
      <c r="W901" s="7">
        <f t="shared" ref="W901:W964" si="142">RANK(U901,U$5:U$10000)</f>
        <v>549</v>
      </c>
    </row>
    <row r="902" spans="2:23" x14ac:dyDescent="0.2">
      <c r="B902" s="8" t="s">
        <v>59</v>
      </c>
      <c r="C902" s="7">
        <v>1910</v>
      </c>
      <c r="D902" s="8" t="s">
        <v>28</v>
      </c>
      <c r="E902" s="7" t="s">
        <v>43</v>
      </c>
      <c r="F902" s="8" t="s">
        <v>35</v>
      </c>
      <c r="G902" s="7" t="s">
        <v>49</v>
      </c>
      <c r="H902" s="8" t="s">
        <v>28</v>
      </c>
      <c r="I902" s="7" t="s">
        <v>28</v>
      </c>
      <c r="J902" s="8" t="s">
        <v>28</v>
      </c>
      <c r="K902" s="7" t="s">
        <v>37</v>
      </c>
      <c r="L902" s="8" t="s">
        <v>44</v>
      </c>
      <c r="M902" s="7" t="s">
        <v>28</v>
      </c>
      <c r="N902" s="8">
        <v>0.13876809987399477</v>
      </c>
      <c r="O902" s="7">
        <v>0</v>
      </c>
      <c r="P902" s="8">
        <f t="shared" si="137"/>
        <v>0</v>
      </c>
      <c r="Q902" s="7">
        <v>2.5</v>
      </c>
      <c r="R902" s="8">
        <f t="shared" si="138"/>
        <v>1</v>
      </c>
      <c r="S902" s="7" t="s">
        <v>29</v>
      </c>
      <c r="T902" s="8" t="str">
        <f t="shared" si="139"/>
        <v>No</v>
      </c>
      <c r="U902" s="7">
        <f t="shared" si="140"/>
        <v>0</v>
      </c>
      <c r="V902" s="8">
        <f t="shared" si="141"/>
        <v>1</v>
      </c>
      <c r="W902" s="7">
        <f t="shared" si="142"/>
        <v>549</v>
      </c>
    </row>
    <row r="903" spans="2:23" x14ac:dyDescent="0.2">
      <c r="B903" s="8" t="s">
        <v>59</v>
      </c>
      <c r="C903" s="7">
        <v>1920</v>
      </c>
      <c r="D903" s="8" t="s">
        <v>28</v>
      </c>
      <c r="E903" s="7" t="s">
        <v>39</v>
      </c>
      <c r="F903" s="8" t="s">
        <v>35</v>
      </c>
      <c r="G903" s="7" t="s">
        <v>49</v>
      </c>
      <c r="H903" s="8" t="s">
        <v>28</v>
      </c>
      <c r="I903" s="7" t="s">
        <v>28</v>
      </c>
      <c r="J903" s="8" t="s">
        <v>28</v>
      </c>
      <c r="K903" s="7" t="s">
        <v>37</v>
      </c>
      <c r="L903" s="8" t="s">
        <v>44</v>
      </c>
      <c r="M903" s="7" t="s">
        <v>28</v>
      </c>
      <c r="N903" s="8">
        <v>2.5288145197050922E-2</v>
      </c>
      <c r="O903" s="7">
        <v>0</v>
      </c>
      <c r="P903" s="8">
        <f t="shared" si="137"/>
        <v>0</v>
      </c>
      <c r="Q903" s="7">
        <v>2.5</v>
      </c>
      <c r="R903" s="8">
        <f t="shared" si="138"/>
        <v>1</v>
      </c>
      <c r="S903" s="7" t="s">
        <v>29</v>
      </c>
      <c r="T903" s="8" t="str">
        <f t="shared" si="139"/>
        <v>No</v>
      </c>
      <c r="U903" s="7">
        <f t="shared" si="140"/>
        <v>0</v>
      </c>
      <c r="V903" s="8">
        <f t="shared" si="141"/>
        <v>1</v>
      </c>
      <c r="W903" s="7">
        <f t="shared" si="142"/>
        <v>549</v>
      </c>
    </row>
    <row r="904" spans="2:23" x14ac:dyDescent="0.2">
      <c r="B904" s="8" t="s">
        <v>59</v>
      </c>
      <c r="C904" s="7">
        <v>1920</v>
      </c>
      <c r="D904" s="8" t="s">
        <v>28</v>
      </c>
      <c r="E904" s="7" t="s">
        <v>43</v>
      </c>
      <c r="F904" s="8" t="s">
        <v>35</v>
      </c>
      <c r="G904" s="7" t="s">
        <v>49</v>
      </c>
      <c r="H904" s="8" t="s">
        <v>28</v>
      </c>
      <c r="I904" s="7" t="s">
        <v>28</v>
      </c>
      <c r="J904" s="8" t="s">
        <v>28</v>
      </c>
      <c r="K904" s="7" t="s">
        <v>37</v>
      </c>
      <c r="L904" s="8" t="s">
        <v>44</v>
      </c>
      <c r="M904" s="7" t="s">
        <v>28</v>
      </c>
      <c r="N904" s="8">
        <v>5.5465007966551919E-2</v>
      </c>
      <c r="O904" s="7">
        <v>0</v>
      </c>
      <c r="P904" s="8">
        <f t="shared" si="137"/>
        <v>0</v>
      </c>
      <c r="Q904" s="7">
        <v>2.5</v>
      </c>
      <c r="R904" s="8">
        <f t="shared" si="138"/>
        <v>1</v>
      </c>
      <c r="S904" s="7" t="s">
        <v>29</v>
      </c>
      <c r="T904" s="8" t="str">
        <f t="shared" si="139"/>
        <v>No</v>
      </c>
      <c r="U904" s="7">
        <f t="shared" si="140"/>
        <v>0</v>
      </c>
      <c r="V904" s="8">
        <f t="shared" si="141"/>
        <v>1</v>
      </c>
      <c r="W904" s="7">
        <f t="shared" si="142"/>
        <v>549</v>
      </c>
    </row>
    <row r="905" spans="2:23" x14ac:dyDescent="0.2">
      <c r="B905" s="8" t="s">
        <v>59</v>
      </c>
      <c r="C905" s="7">
        <v>1930</v>
      </c>
      <c r="D905" s="8" t="s">
        <v>28</v>
      </c>
      <c r="E905" s="7" t="s">
        <v>39</v>
      </c>
      <c r="F905" s="8" t="s">
        <v>40</v>
      </c>
      <c r="G905" s="7" t="s">
        <v>49</v>
      </c>
      <c r="H905" s="8" t="s">
        <v>28</v>
      </c>
      <c r="I905" s="7" t="s">
        <v>28</v>
      </c>
      <c r="J905" s="8" t="s">
        <v>28</v>
      </c>
      <c r="K905" s="7" t="s">
        <v>37</v>
      </c>
      <c r="L905" s="8" t="s">
        <v>44</v>
      </c>
      <c r="M905" s="7" t="s">
        <v>28</v>
      </c>
      <c r="N905" s="8">
        <v>1.7099577889328178E-2</v>
      </c>
      <c r="O905" s="7">
        <v>0</v>
      </c>
      <c r="P905" s="8">
        <f t="shared" si="137"/>
        <v>0</v>
      </c>
      <c r="Q905" s="7">
        <v>2.5</v>
      </c>
      <c r="R905" s="8">
        <f t="shared" si="138"/>
        <v>1</v>
      </c>
      <c r="S905" s="7" t="s">
        <v>29</v>
      </c>
      <c r="T905" s="8" t="str">
        <f t="shared" si="139"/>
        <v>No</v>
      </c>
      <c r="U905" s="7">
        <f t="shared" si="140"/>
        <v>0</v>
      </c>
      <c r="V905" s="8">
        <f t="shared" si="141"/>
        <v>1</v>
      </c>
      <c r="W905" s="7">
        <f t="shared" si="142"/>
        <v>549</v>
      </c>
    </row>
    <row r="906" spans="2:23" x14ac:dyDescent="0.2">
      <c r="B906" s="8" t="s">
        <v>59</v>
      </c>
      <c r="C906" s="7">
        <v>1940</v>
      </c>
      <c r="D906" s="8" t="s">
        <v>28</v>
      </c>
      <c r="E906" s="7" t="s">
        <v>39</v>
      </c>
      <c r="F906" s="8" t="s">
        <v>35</v>
      </c>
      <c r="G906" s="7" t="s">
        <v>49</v>
      </c>
      <c r="H906" s="8" t="s">
        <v>28</v>
      </c>
      <c r="I906" s="7" t="s">
        <v>28</v>
      </c>
      <c r="J906" s="8" t="s">
        <v>28</v>
      </c>
      <c r="K906" s="7" t="s">
        <v>37</v>
      </c>
      <c r="L906" s="8" t="s">
        <v>44</v>
      </c>
      <c r="M906" s="7" t="s">
        <v>28</v>
      </c>
      <c r="N906" s="8">
        <v>1.4316079580354786</v>
      </c>
      <c r="O906" s="7">
        <v>0</v>
      </c>
      <c r="P906" s="8">
        <f t="shared" si="137"/>
        <v>0</v>
      </c>
      <c r="Q906" s="7">
        <v>2.5</v>
      </c>
      <c r="R906" s="8">
        <f t="shared" si="138"/>
        <v>1</v>
      </c>
      <c r="S906" s="7" t="s">
        <v>29</v>
      </c>
      <c r="T906" s="8" t="str">
        <f t="shared" si="139"/>
        <v>No</v>
      </c>
      <c r="U906" s="7">
        <f t="shared" si="140"/>
        <v>0</v>
      </c>
      <c r="V906" s="8">
        <f t="shared" si="141"/>
        <v>1</v>
      </c>
      <c r="W906" s="7">
        <f t="shared" si="142"/>
        <v>549</v>
      </c>
    </row>
    <row r="907" spans="2:23" x14ac:dyDescent="0.2">
      <c r="B907" s="8" t="s">
        <v>59</v>
      </c>
      <c r="C907" s="7">
        <v>1940</v>
      </c>
      <c r="D907" s="8" t="s">
        <v>28</v>
      </c>
      <c r="E907" s="7" t="s">
        <v>34</v>
      </c>
      <c r="F907" s="8" t="s">
        <v>35</v>
      </c>
      <c r="G907" s="7" t="s">
        <v>49</v>
      </c>
      <c r="H907" s="8" t="s">
        <v>28</v>
      </c>
      <c r="I907" s="7" t="s">
        <v>28</v>
      </c>
      <c r="J907" s="8" t="s">
        <v>28</v>
      </c>
      <c r="K907" s="7" t="s">
        <v>37</v>
      </c>
      <c r="L907" s="8" t="s">
        <v>44</v>
      </c>
      <c r="M907" s="7" t="s">
        <v>28</v>
      </c>
      <c r="N907" s="8">
        <v>4.8461519941057164E-2</v>
      </c>
      <c r="O907" s="7">
        <v>0</v>
      </c>
      <c r="P907" s="8">
        <f t="shared" si="137"/>
        <v>0</v>
      </c>
      <c r="Q907" s="7">
        <v>2.5</v>
      </c>
      <c r="R907" s="8">
        <f t="shared" si="138"/>
        <v>1</v>
      </c>
      <c r="S907" s="7" t="s">
        <v>29</v>
      </c>
      <c r="T907" s="8" t="str">
        <f t="shared" si="139"/>
        <v>No</v>
      </c>
      <c r="U907" s="7">
        <f t="shared" si="140"/>
        <v>0</v>
      </c>
      <c r="V907" s="8">
        <f t="shared" si="141"/>
        <v>1</v>
      </c>
      <c r="W907" s="7">
        <f t="shared" si="142"/>
        <v>549</v>
      </c>
    </row>
    <row r="908" spans="2:23" x14ac:dyDescent="0.2">
      <c r="B908" s="8" t="s">
        <v>59</v>
      </c>
      <c r="C908" s="7">
        <v>1940</v>
      </c>
      <c r="D908" s="8" t="s">
        <v>28</v>
      </c>
      <c r="E908" s="7" t="s">
        <v>46</v>
      </c>
      <c r="F908" s="8" t="s">
        <v>35</v>
      </c>
      <c r="G908" s="7" t="s">
        <v>49</v>
      </c>
      <c r="H908" s="8" t="s">
        <v>28</v>
      </c>
      <c r="I908" s="7" t="s">
        <v>28</v>
      </c>
      <c r="J908" s="8" t="s">
        <v>28</v>
      </c>
      <c r="K908" s="7" t="s">
        <v>37</v>
      </c>
      <c r="L908" s="8" t="s">
        <v>44</v>
      </c>
      <c r="M908" s="7" t="s">
        <v>28</v>
      </c>
      <c r="N908" s="8">
        <v>0.18242620850071603</v>
      </c>
      <c r="O908" s="7">
        <v>0</v>
      </c>
      <c r="P908" s="8">
        <f t="shared" si="137"/>
        <v>0</v>
      </c>
      <c r="Q908" s="7">
        <v>2.5</v>
      </c>
      <c r="R908" s="8">
        <f t="shared" si="138"/>
        <v>1</v>
      </c>
      <c r="S908" s="7" t="s">
        <v>29</v>
      </c>
      <c r="T908" s="8" t="str">
        <f t="shared" si="139"/>
        <v>No</v>
      </c>
      <c r="U908" s="7">
        <f t="shared" si="140"/>
        <v>0</v>
      </c>
      <c r="V908" s="8">
        <f t="shared" si="141"/>
        <v>1</v>
      </c>
      <c r="W908" s="7">
        <f t="shared" si="142"/>
        <v>549</v>
      </c>
    </row>
    <row r="909" spans="2:23" x14ac:dyDescent="0.2">
      <c r="B909" s="8" t="s">
        <v>59</v>
      </c>
      <c r="C909" s="7">
        <v>1940</v>
      </c>
      <c r="D909" s="8" t="s">
        <v>28</v>
      </c>
      <c r="E909" s="7" t="s">
        <v>43</v>
      </c>
      <c r="F909" s="8" t="s">
        <v>35</v>
      </c>
      <c r="G909" s="7" t="s">
        <v>49</v>
      </c>
      <c r="H909" s="8" t="s">
        <v>28</v>
      </c>
      <c r="I909" s="7" t="s">
        <v>28</v>
      </c>
      <c r="J909" s="8" t="s">
        <v>28</v>
      </c>
      <c r="K909" s="7" t="s">
        <v>37</v>
      </c>
      <c r="L909" s="8" t="s">
        <v>44</v>
      </c>
      <c r="M909" s="7" t="s">
        <v>28</v>
      </c>
      <c r="N909" s="8">
        <v>0.21640002384347007</v>
      </c>
      <c r="O909" s="7">
        <v>0</v>
      </c>
      <c r="P909" s="8">
        <f t="shared" si="137"/>
        <v>0</v>
      </c>
      <c r="Q909" s="7">
        <v>2.5</v>
      </c>
      <c r="R909" s="8">
        <f t="shared" si="138"/>
        <v>1</v>
      </c>
      <c r="S909" s="7" t="s">
        <v>29</v>
      </c>
      <c r="T909" s="8" t="str">
        <f t="shared" si="139"/>
        <v>No</v>
      </c>
      <c r="U909" s="7">
        <f t="shared" si="140"/>
        <v>0</v>
      </c>
      <c r="V909" s="8">
        <f t="shared" si="141"/>
        <v>1</v>
      </c>
      <c r="W909" s="7">
        <f t="shared" si="142"/>
        <v>549</v>
      </c>
    </row>
    <row r="910" spans="2:23" x14ac:dyDescent="0.2">
      <c r="B910" s="8" t="s">
        <v>59</v>
      </c>
      <c r="C910" s="7">
        <v>1950</v>
      </c>
      <c r="D910" s="8" t="s">
        <v>28</v>
      </c>
      <c r="E910" s="7" t="s">
        <v>39</v>
      </c>
      <c r="F910" s="8" t="s">
        <v>35</v>
      </c>
      <c r="G910" s="7" t="s">
        <v>49</v>
      </c>
      <c r="H910" s="8" t="s">
        <v>28</v>
      </c>
      <c r="I910" s="7" t="s">
        <v>28</v>
      </c>
      <c r="J910" s="8" t="s">
        <v>28</v>
      </c>
      <c r="K910" s="7" t="s">
        <v>37</v>
      </c>
      <c r="L910" s="8" t="s">
        <v>44</v>
      </c>
      <c r="M910" s="7" t="s">
        <v>28</v>
      </c>
      <c r="N910" s="8">
        <v>8.7872073202454992E-2</v>
      </c>
      <c r="O910" s="7">
        <v>0</v>
      </c>
      <c r="P910" s="8">
        <f t="shared" si="137"/>
        <v>0</v>
      </c>
      <c r="Q910" s="7">
        <v>2.5</v>
      </c>
      <c r="R910" s="8">
        <f t="shared" si="138"/>
        <v>1</v>
      </c>
      <c r="S910" s="7" t="s">
        <v>29</v>
      </c>
      <c r="T910" s="8" t="str">
        <f t="shared" si="139"/>
        <v>No</v>
      </c>
      <c r="U910" s="7">
        <f t="shared" si="140"/>
        <v>0</v>
      </c>
      <c r="V910" s="8">
        <f t="shared" si="141"/>
        <v>1</v>
      </c>
      <c r="W910" s="7">
        <f t="shared" si="142"/>
        <v>549</v>
      </c>
    </row>
    <row r="911" spans="2:23" x14ac:dyDescent="0.2">
      <c r="B911" s="8" t="s">
        <v>59</v>
      </c>
      <c r="C911" s="7">
        <v>1960</v>
      </c>
      <c r="D911" s="8" t="s">
        <v>28</v>
      </c>
      <c r="E911" s="7" t="s">
        <v>39</v>
      </c>
      <c r="F911" s="8" t="s">
        <v>35</v>
      </c>
      <c r="G911" s="7" t="s">
        <v>49</v>
      </c>
      <c r="H911" s="8" t="s">
        <v>28</v>
      </c>
      <c r="I911" s="7" t="s">
        <v>28</v>
      </c>
      <c r="J911" s="8" t="s">
        <v>28</v>
      </c>
      <c r="K911" s="7" t="s">
        <v>37</v>
      </c>
      <c r="L911" s="8" t="s">
        <v>44</v>
      </c>
      <c r="M911" s="7" t="s">
        <v>28</v>
      </c>
      <c r="N911" s="8">
        <v>1.2446981559539259</v>
      </c>
      <c r="O911" s="7">
        <v>0</v>
      </c>
      <c r="P911" s="8">
        <f t="shared" si="137"/>
        <v>0</v>
      </c>
      <c r="Q911" s="7">
        <v>2.5</v>
      </c>
      <c r="R911" s="8">
        <f t="shared" si="138"/>
        <v>1</v>
      </c>
      <c r="S911" s="7" t="s">
        <v>29</v>
      </c>
      <c r="T911" s="8" t="str">
        <f t="shared" si="139"/>
        <v>No</v>
      </c>
      <c r="U911" s="7">
        <f t="shared" si="140"/>
        <v>0</v>
      </c>
      <c r="V911" s="8">
        <f t="shared" si="141"/>
        <v>1</v>
      </c>
      <c r="W911" s="7">
        <f t="shared" si="142"/>
        <v>549</v>
      </c>
    </row>
    <row r="912" spans="2:23" x14ac:dyDescent="0.2">
      <c r="B912" s="8" t="s">
        <v>59</v>
      </c>
      <c r="C912" s="7">
        <v>1960</v>
      </c>
      <c r="D912" s="8" t="s">
        <v>28</v>
      </c>
      <c r="E912" s="7" t="s">
        <v>34</v>
      </c>
      <c r="F912" s="8" t="s">
        <v>35</v>
      </c>
      <c r="G912" s="7" t="s">
        <v>49</v>
      </c>
      <c r="H912" s="8" t="s">
        <v>28</v>
      </c>
      <c r="I912" s="7" t="s">
        <v>28</v>
      </c>
      <c r="J912" s="8" t="s">
        <v>28</v>
      </c>
      <c r="K912" s="7" t="s">
        <v>37</v>
      </c>
      <c r="L912" s="8" t="s">
        <v>44</v>
      </c>
      <c r="M912" s="7" t="s">
        <v>28</v>
      </c>
      <c r="N912" s="8">
        <v>0.20452771219070465</v>
      </c>
      <c r="O912" s="7">
        <v>0</v>
      </c>
      <c r="P912" s="8">
        <f t="shared" si="137"/>
        <v>0</v>
      </c>
      <c r="Q912" s="7">
        <v>2.5</v>
      </c>
      <c r="R912" s="8">
        <f t="shared" si="138"/>
        <v>1</v>
      </c>
      <c r="S912" s="7" t="s">
        <v>29</v>
      </c>
      <c r="T912" s="8" t="str">
        <f t="shared" si="139"/>
        <v>No</v>
      </c>
      <c r="U912" s="7">
        <f t="shared" si="140"/>
        <v>0</v>
      </c>
      <c r="V912" s="8">
        <f t="shared" si="141"/>
        <v>1</v>
      </c>
      <c r="W912" s="7">
        <f t="shared" si="142"/>
        <v>549</v>
      </c>
    </row>
    <row r="913" spans="2:23" x14ac:dyDescent="0.2">
      <c r="B913" s="8" t="s">
        <v>59</v>
      </c>
      <c r="C913" s="7">
        <v>1960</v>
      </c>
      <c r="D913" s="8" t="s">
        <v>28</v>
      </c>
      <c r="E913" s="7" t="s">
        <v>46</v>
      </c>
      <c r="F913" s="8" t="s">
        <v>35</v>
      </c>
      <c r="G913" s="7" t="s">
        <v>49</v>
      </c>
      <c r="H913" s="8" t="s">
        <v>28</v>
      </c>
      <c r="I913" s="7" t="s">
        <v>28</v>
      </c>
      <c r="J913" s="8" t="s">
        <v>28</v>
      </c>
      <c r="K913" s="7" t="s">
        <v>37</v>
      </c>
      <c r="L913" s="8" t="s">
        <v>44</v>
      </c>
      <c r="M913" s="7" t="s">
        <v>28</v>
      </c>
      <c r="N913" s="8">
        <v>6.8977199650056081E-2</v>
      </c>
      <c r="O913" s="7">
        <v>0</v>
      </c>
      <c r="P913" s="8">
        <f t="shared" si="137"/>
        <v>0</v>
      </c>
      <c r="Q913" s="7">
        <v>2.5</v>
      </c>
      <c r="R913" s="8">
        <f t="shared" si="138"/>
        <v>1</v>
      </c>
      <c r="S913" s="7" t="s">
        <v>29</v>
      </c>
      <c r="T913" s="8" t="str">
        <f t="shared" si="139"/>
        <v>No</v>
      </c>
      <c r="U913" s="7">
        <f t="shared" si="140"/>
        <v>0</v>
      </c>
      <c r="V913" s="8">
        <f t="shared" si="141"/>
        <v>1</v>
      </c>
      <c r="W913" s="7">
        <f t="shared" si="142"/>
        <v>549</v>
      </c>
    </row>
    <row r="914" spans="2:23" x14ac:dyDescent="0.2">
      <c r="B914" s="8" t="s">
        <v>59</v>
      </c>
      <c r="C914" s="7">
        <v>1960</v>
      </c>
      <c r="D914" s="8" t="s">
        <v>28</v>
      </c>
      <c r="E914" s="7" t="s">
        <v>43</v>
      </c>
      <c r="F914" s="8" t="s">
        <v>35</v>
      </c>
      <c r="G914" s="7" t="s">
        <v>49</v>
      </c>
      <c r="H914" s="8" t="s">
        <v>28</v>
      </c>
      <c r="I914" s="7" t="s">
        <v>28</v>
      </c>
      <c r="J914" s="8" t="s">
        <v>28</v>
      </c>
      <c r="K914" s="7" t="s">
        <v>37</v>
      </c>
      <c r="L914" s="8" t="s">
        <v>44</v>
      </c>
      <c r="M914" s="7" t="s">
        <v>28</v>
      </c>
      <c r="N914" s="8">
        <v>0.4221772347689598</v>
      </c>
      <c r="O914" s="7">
        <v>0</v>
      </c>
      <c r="P914" s="8">
        <f t="shared" si="137"/>
        <v>0</v>
      </c>
      <c r="Q914" s="7">
        <v>2.5</v>
      </c>
      <c r="R914" s="8">
        <f t="shared" si="138"/>
        <v>1</v>
      </c>
      <c r="S914" s="7" t="s">
        <v>29</v>
      </c>
      <c r="T914" s="8" t="str">
        <f t="shared" si="139"/>
        <v>No</v>
      </c>
      <c r="U914" s="7">
        <f t="shared" si="140"/>
        <v>0</v>
      </c>
      <c r="V914" s="8">
        <f t="shared" si="141"/>
        <v>1</v>
      </c>
      <c r="W914" s="7">
        <f t="shared" si="142"/>
        <v>549</v>
      </c>
    </row>
    <row r="915" spans="2:23" x14ac:dyDescent="0.2">
      <c r="B915" s="8" t="s">
        <v>59</v>
      </c>
      <c r="C915" s="7">
        <v>1970</v>
      </c>
      <c r="D915" s="8" t="s">
        <v>28</v>
      </c>
      <c r="E915" s="7" t="s">
        <v>39</v>
      </c>
      <c r="F915" s="8" t="s">
        <v>35</v>
      </c>
      <c r="G915" s="7" t="s">
        <v>49</v>
      </c>
      <c r="H915" s="8" t="s">
        <v>28</v>
      </c>
      <c r="I915" s="7" t="s">
        <v>28</v>
      </c>
      <c r="J915" s="8" t="s">
        <v>28</v>
      </c>
      <c r="K915" s="7" t="s">
        <v>37</v>
      </c>
      <c r="L915" s="8" t="s">
        <v>44</v>
      </c>
      <c r="M915" s="7" t="s">
        <v>28</v>
      </c>
      <c r="N915" s="8">
        <v>9.0863358650894857E-2</v>
      </c>
      <c r="O915" s="7">
        <v>0</v>
      </c>
      <c r="P915" s="8">
        <f t="shared" si="137"/>
        <v>0</v>
      </c>
      <c r="Q915" s="7">
        <v>2.5</v>
      </c>
      <c r="R915" s="8">
        <f t="shared" si="138"/>
        <v>1</v>
      </c>
      <c r="S915" s="7" t="s">
        <v>29</v>
      </c>
      <c r="T915" s="8" t="str">
        <f t="shared" si="139"/>
        <v>No</v>
      </c>
      <c r="U915" s="7">
        <f t="shared" si="140"/>
        <v>0</v>
      </c>
      <c r="V915" s="8">
        <f t="shared" si="141"/>
        <v>1</v>
      </c>
      <c r="W915" s="7">
        <f t="shared" si="142"/>
        <v>549</v>
      </c>
    </row>
    <row r="916" spans="2:23" x14ac:dyDescent="0.2">
      <c r="B916" s="8" t="s">
        <v>59</v>
      </c>
      <c r="C916" s="7">
        <v>1980</v>
      </c>
      <c r="D916" s="8" t="s">
        <v>28</v>
      </c>
      <c r="E916" s="7" t="s">
        <v>39</v>
      </c>
      <c r="F916" s="8" t="s">
        <v>35</v>
      </c>
      <c r="G916" s="7" t="s">
        <v>49</v>
      </c>
      <c r="H916" s="8" t="s">
        <v>28</v>
      </c>
      <c r="I916" s="7" t="s">
        <v>28</v>
      </c>
      <c r="J916" s="8" t="s">
        <v>28</v>
      </c>
      <c r="K916" s="7" t="s">
        <v>37</v>
      </c>
      <c r="L916" s="8" t="s">
        <v>44</v>
      </c>
      <c r="M916" s="7" t="s">
        <v>28</v>
      </c>
      <c r="N916" s="8">
        <v>1.4745334246214454</v>
      </c>
      <c r="O916" s="7">
        <v>0</v>
      </c>
      <c r="P916" s="8">
        <f t="shared" si="137"/>
        <v>0</v>
      </c>
      <c r="Q916" s="7">
        <v>2.5</v>
      </c>
      <c r="R916" s="8">
        <f t="shared" si="138"/>
        <v>1</v>
      </c>
      <c r="S916" s="7" t="s">
        <v>29</v>
      </c>
      <c r="T916" s="8" t="str">
        <f t="shared" si="139"/>
        <v>No</v>
      </c>
      <c r="U916" s="7">
        <f t="shared" si="140"/>
        <v>0</v>
      </c>
      <c r="V916" s="8">
        <f t="shared" si="141"/>
        <v>1</v>
      </c>
      <c r="W916" s="7">
        <f t="shared" si="142"/>
        <v>549</v>
      </c>
    </row>
    <row r="917" spans="2:23" x14ac:dyDescent="0.2">
      <c r="B917" s="8" t="s">
        <v>59</v>
      </c>
      <c r="C917" s="7">
        <v>1980</v>
      </c>
      <c r="D917" s="8" t="s">
        <v>28</v>
      </c>
      <c r="E917" s="7" t="s">
        <v>34</v>
      </c>
      <c r="F917" s="8" t="s">
        <v>35</v>
      </c>
      <c r="G917" s="7" t="s">
        <v>49</v>
      </c>
      <c r="H917" s="8" t="s">
        <v>28</v>
      </c>
      <c r="I917" s="7" t="s">
        <v>28</v>
      </c>
      <c r="J917" s="8" t="s">
        <v>28</v>
      </c>
      <c r="K917" s="7" t="s">
        <v>37</v>
      </c>
      <c r="L917" s="8" t="s">
        <v>44</v>
      </c>
      <c r="M917" s="7" t="s">
        <v>28</v>
      </c>
      <c r="N917" s="8">
        <v>1.0403140542903186</v>
      </c>
      <c r="O917" s="7">
        <v>0</v>
      </c>
      <c r="P917" s="8">
        <f t="shared" si="137"/>
        <v>0</v>
      </c>
      <c r="Q917" s="7">
        <v>2.5</v>
      </c>
      <c r="R917" s="8">
        <f t="shared" si="138"/>
        <v>1</v>
      </c>
      <c r="S917" s="7" t="s">
        <v>29</v>
      </c>
      <c r="T917" s="8" t="str">
        <f t="shared" si="139"/>
        <v>No</v>
      </c>
      <c r="U917" s="7">
        <f t="shared" si="140"/>
        <v>0</v>
      </c>
      <c r="V917" s="8">
        <f t="shared" si="141"/>
        <v>1</v>
      </c>
      <c r="W917" s="7">
        <f t="shared" si="142"/>
        <v>549</v>
      </c>
    </row>
    <row r="918" spans="2:23" x14ac:dyDescent="0.2">
      <c r="B918" s="8" t="s">
        <v>59</v>
      </c>
      <c r="C918" s="7">
        <v>1980</v>
      </c>
      <c r="D918" s="8" t="s">
        <v>28</v>
      </c>
      <c r="E918" s="7" t="s">
        <v>46</v>
      </c>
      <c r="F918" s="8" t="s">
        <v>35</v>
      </c>
      <c r="G918" s="7" t="s">
        <v>49</v>
      </c>
      <c r="H918" s="8" t="s">
        <v>28</v>
      </c>
      <c r="I918" s="7" t="s">
        <v>28</v>
      </c>
      <c r="J918" s="8" t="s">
        <v>28</v>
      </c>
      <c r="K918" s="7" t="s">
        <v>37</v>
      </c>
      <c r="L918" s="8" t="s">
        <v>44</v>
      </c>
      <c r="M918" s="7" t="s">
        <v>28</v>
      </c>
      <c r="N918" s="8">
        <v>2.6758600511834135E-2</v>
      </c>
      <c r="O918" s="7">
        <v>0</v>
      </c>
      <c r="P918" s="8">
        <f t="shared" si="137"/>
        <v>0</v>
      </c>
      <c r="Q918" s="7">
        <v>2.5</v>
      </c>
      <c r="R918" s="8">
        <f t="shared" si="138"/>
        <v>1</v>
      </c>
      <c r="S918" s="7" t="s">
        <v>29</v>
      </c>
      <c r="T918" s="8" t="str">
        <f t="shared" si="139"/>
        <v>No</v>
      </c>
      <c r="U918" s="7">
        <f t="shared" si="140"/>
        <v>0</v>
      </c>
      <c r="V918" s="8">
        <f t="shared" si="141"/>
        <v>1</v>
      </c>
      <c r="W918" s="7">
        <f t="shared" si="142"/>
        <v>549</v>
      </c>
    </row>
    <row r="919" spans="2:23" x14ac:dyDescent="0.2">
      <c r="B919" s="8" t="s">
        <v>59</v>
      </c>
      <c r="C919" s="7">
        <v>1980</v>
      </c>
      <c r="D919" s="8" t="s">
        <v>28</v>
      </c>
      <c r="E919" s="7" t="s">
        <v>43</v>
      </c>
      <c r="F919" s="8" t="s">
        <v>35</v>
      </c>
      <c r="G919" s="7" t="s">
        <v>49</v>
      </c>
      <c r="H919" s="8" t="s">
        <v>28</v>
      </c>
      <c r="I919" s="7" t="s">
        <v>28</v>
      </c>
      <c r="J919" s="8" t="s">
        <v>28</v>
      </c>
      <c r="K919" s="7" t="s">
        <v>37</v>
      </c>
      <c r="L919" s="8" t="s">
        <v>44</v>
      </c>
      <c r="M919" s="7" t="s">
        <v>28</v>
      </c>
      <c r="N919" s="8">
        <v>0.31653163877524931</v>
      </c>
      <c r="O919" s="7">
        <v>0</v>
      </c>
      <c r="P919" s="8">
        <f t="shared" si="137"/>
        <v>0</v>
      </c>
      <c r="Q919" s="7">
        <v>2.5</v>
      </c>
      <c r="R919" s="8">
        <f t="shared" si="138"/>
        <v>1</v>
      </c>
      <c r="S919" s="7" t="s">
        <v>29</v>
      </c>
      <c r="T919" s="8" t="str">
        <f t="shared" si="139"/>
        <v>No</v>
      </c>
      <c r="U919" s="7">
        <f t="shared" si="140"/>
        <v>0</v>
      </c>
      <c r="V919" s="8">
        <f t="shared" si="141"/>
        <v>1</v>
      </c>
      <c r="W919" s="7">
        <f t="shared" si="142"/>
        <v>549</v>
      </c>
    </row>
    <row r="920" spans="2:23" x14ac:dyDescent="0.2">
      <c r="B920" s="8" t="s">
        <v>59</v>
      </c>
      <c r="C920" s="7">
        <v>1990</v>
      </c>
      <c r="D920" s="8" t="s">
        <v>28</v>
      </c>
      <c r="E920" s="7" t="s">
        <v>39</v>
      </c>
      <c r="F920" s="8" t="s">
        <v>35</v>
      </c>
      <c r="G920" s="7" t="s">
        <v>49</v>
      </c>
      <c r="H920" s="8" t="s">
        <v>28</v>
      </c>
      <c r="I920" s="7" t="s">
        <v>28</v>
      </c>
      <c r="J920" s="8" t="s">
        <v>28</v>
      </c>
      <c r="K920" s="7" t="s">
        <v>37</v>
      </c>
      <c r="L920" s="8" t="s">
        <v>44</v>
      </c>
      <c r="M920" s="7" t="s">
        <v>28</v>
      </c>
      <c r="N920" s="8">
        <v>0.26253832827560947</v>
      </c>
      <c r="O920" s="7">
        <v>0</v>
      </c>
      <c r="P920" s="8">
        <f t="shared" si="137"/>
        <v>0</v>
      </c>
      <c r="Q920" s="7">
        <v>2.5</v>
      </c>
      <c r="R920" s="8">
        <f t="shared" si="138"/>
        <v>1</v>
      </c>
      <c r="S920" s="7" t="s">
        <v>29</v>
      </c>
      <c r="T920" s="8" t="str">
        <f t="shared" si="139"/>
        <v>No</v>
      </c>
      <c r="U920" s="7">
        <f t="shared" si="140"/>
        <v>0</v>
      </c>
      <c r="V920" s="8">
        <f t="shared" si="141"/>
        <v>1</v>
      </c>
      <c r="W920" s="7">
        <f t="shared" si="142"/>
        <v>549</v>
      </c>
    </row>
    <row r="921" spans="2:23" x14ac:dyDescent="0.2">
      <c r="B921" s="8" t="s">
        <v>59</v>
      </c>
      <c r="C921" s="7">
        <v>1990</v>
      </c>
      <c r="D921" s="8" t="s">
        <v>28</v>
      </c>
      <c r="E921" s="7" t="s">
        <v>34</v>
      </c>
      <c r="F921" s="8" t="s">
        <v>35</v>
      </c>
      <c r="G921" s="7" t="s">
        <v>49</v>
      </c>
      <c r="H921" s="8" t="s">
        <v>28</v>
      </c>
      <c r="I921" s="7" t="s">
        <v>28</v>
      </c>
      <c r="J921" s="8" t="s">
        <v>28</v>
      </c>
      <c r="K921" s="7" t="s">
        <v>37</v>
      </c>
      <c r="L921" s="8" t="s">
        <v>44</v>
      </c>
      <c r="M921" s="7" t="s">
        <v>28</v>
      </c>
      <c r="N921" s="8">
        <v>6.7695900408498461E-2</v>
      </c>
      <c r="O921" s="7">
        <v>0</v>
      </c>
      <c r="P921" s="8">
        <f t="shared" si="137"/>
        <v>0</v>
      </c>
      <c r="Q921" s="7">
        <v>2.5</v>
      </c>
      <c r="R921" s="8">
        <f t="shared" si="138"/>
        <v>1</v>
      </c>
      <c r="S921" s="7" t="s">
        <v>29</v>
      </c>
      <c r="T921" s="8" t="str">
        <f t="shared" si="139"/>
        <v>No</v>
      </c>
      <c r="U921" s="7">
        <f t="shared" si="140"/>
        <v>0</v>
      </c>
      <c r="V921" s="8">
        <f t="shared" si="141"/>
        <v>1</v>
      </c>
      <c r="W921" s="7">
        <f t="shared" si="142"/>
        <v>549</v>
      </c>
    </row>
    <row r="922" spans="2:23" x14ac:dyDescent="0.2">
      <c r="B922" s="8" t="s">
        <v>59</v>
      </c>
      <c r="C922" s="7">
        <v>1990</v>
      </c>
      <c r="D922" s="8" t="s">
        <v>28</v>
      </c>
      <c r="E922" s="7" t="s">
        <v>46</v>
      </c>
      <c r="F922" s="8" t="s">
        <v>35</v>
      </c>
      <c r="G922" s="7" t="s">
        <v>49</v>
      </c>
      <c r="H922" s="8" t="s">
        <v>28</v>
      </c>
      <c r="I922" s="7" t="s">
        <v>28</v>
      </c>
      <c r="J922" s="8" t="s">
        <v>28</v>
      </c>
      <c r="K922" s="7" t="s">
        <v>37</v>
      </c>
      <c r="L922" s="8" t="s">
        <v>44</v>
      </c>
      <c r="M922" s="7" t="s">
        <v>28</v>
      </c>
      <c r="N922" s="8">
        <v>3.6203263141933607E-3</v>
      </c>
      <c r="O922" s="7">
        <v>0</v>
      </c>
      <c r="P922" s="8">
        <f t="shared" si="137"/>
        <v>0</v>
      </c>
      <c r="Q922" s="7">
        <v>2.5</v>
      </c>
      <c r="R922" s="8">
        <f t="shared" si="138"/>
        <v>1</v>
      </c>
      <c r="S922" s="7" t="s">
        <v>29</v>
      </c>
      <c r="T922" s="8" t="str">
        <f t="shared" si="139"/>
        <v>No</v>
      </c>
      <c r="U922" s="7">
        <f t="shared" si="140"/>
        <v>0</v>
      </c>
      <c r="V922" s="8">
        <f t="shared" si="141"/>
        <v>1</v>
      </c>
      <c r="W922" s="7">
        <f t="shared" si="142"/>
        <v>549</v>
      </c>
    </row>
    <row r="923" spans="2:23" x14ac:dyDescent="0.2">
      <c r="B923" s="8" t="s">
        <v>59</v>
      </c>
      <c r="C923" s="7">
        <v>1990</v>
      </c>
      <c r="D923" s="8" t="s">
        <v>28</v>
      </c>
      <c r="E923" s="7" t="s">
        <v>43</v>
      </c>
      <c r="F923" s="8" t="s">
        <v>35</v>
      </c>
      <c r="G923" s="7" t="s">
        <v>49</v>
      </c>
      <c r="H923" s="8" t="s">
        <v>28</v>
      </c>
      <c r="I923" s="7" t="s">
        <v>28</v>
      </c>
      <c r="J923" s="8" t="s">
        <v>28</v>
      </c>
      <c r="K923" s="7" t="s">
        <v>37</v>
      </c>
      <c r="L923" s="8" t="s">
        <v>44</v>
      </c>
      <c r="M923" s="7" t="s">
        <v>28</v>
      </c>
      <c r="N923" s="8">
        <v>0.19736947770467494</v>
      </c>
      <c r="O923" s="7">
        <v>0</v>
      </c>
      <c r="P923" s="8">
        <f t="shared" si="137"/>
        <v>0</v>
      </c>
      <c r="Q923" s="7">
        <v>2.5</v>
      </c>
      <c r="R923" s="8">
        <f t="shared" si="138"/>
        <v>1</v>
      </c>
      <c r="S923" s="7" t="s">
        <v>29</v>
      </c>
      <c r="T923" s="8" t="str">
        <f t="shared" si="139"/>
        <v>No</v>
      </c>
      <c r="U923" s="7">
        <f t="shared" si="140"/>
        <v>0</v>
      </c>
      <c r="V923" s="8">
        <f t="shared" si="141"/>
        <v>1</v>
      </c>
      <c r="W923" s="7">
        <f t="shared" si="142"/>
        <v>549</v>
      </c>
    </row>
    <row r="924" spans="2:23" x14ac:dyDescent="0.2">
      <c r="B924" s="8" t="s">
        <v>59</v>
      </c>
      <c r="C924" s="7">
        <v>2000</v>
      </c>
      <c r="D924" s="8" t="s">
        <v>28</v>
      </c>
      <c r="E924" s="7" t="s">
        <v>39</v>
      </c>
      <c r="F924" s="8" t="s">
        <v>35</v>
      </c>
      <c r="G924" s="7" t="s">
        <v>49</v>
      </c>
      <c r="H924" s="8" t="s">
        <v>28</v>
      </c>
      <c r="I924" s="7" t="s">
        <v>28</v>
      </c>
      <c r="J924" s="8" t="s">
        <v>28</v>
      </c>
      <c r="K924" s="7" t="s">
        <v>37</v>
      </c>
      <c r="L924" s="8" t="s">
        <v>44</v>
      </c>
      <c r="M924" s="7" t="s">
        <v>28</v>
      </c>
      <c r="N924" s="8">
        <v>0.99040791727116839</v>
      </c>
      <c r="O924" s="7">
        <v>0</v>
      </c>
      <c r="P924" s="8">
        <f t="shared" si="137"/>
        <v>0</v>
      </c>
      <c r="Q924" s="7">
        <v>2.5</v>
      </c>
      <c r="R924" s="8">
        <f t="shared" si="138"/>
        <v>1</v>
      </c>
      <c r="S924" s="7" t="s">
        <v>29</v>
      </c>
      <c r="T924" s="8" t="str">
        <f t="shared" si="139"/>
        <v>No</v>
      </c>
      <c r="U924" s="7">
        <f t="shared" si="140"/>
        <v>0</v>
      </c>
      <c r="V924" s="8">
        <f t="shared" si="141"/>
        <v>1</v>
      </c>
      <c r="W924" s="7">
        <f t="shared" si="142"/>
        <v>549</v>
      </c>
    </row>
    <row r="925" spans="2:23" x14ac:dyDescent="0.2">
      <c r="B925" s="8" t="s">
        <v>59</v>
      </c>
      <c r="C925" s="7">
        <v>2000</v>
      </c>
      <c r="D925" s="8" t="s">
        <v>28</v>
      </c>
      <c r="E925" s="7" t="s">
        <v>34</v>
      </c>
      <c r="F925" s="8" t="s">
        <v>35</v>
      </c>
      <c r="G925" s="7" t="s">
        <v>49</v>
      </c>
      <c r="H925" s="8" t="s">
        <v>28</v>
      </c>
      <c r="I925" s="7" t="s">
        <v>28</v>
      </c>
      <c r="J925" s="8" t="s">
        <v>28</v>
      </c>
      <c r="K925" s="7" t="s">
        <v>37</v>
      </c>
      <c r="L925" s="8" t="s">
        <v>44</v>
      </c>
      <c r="M925" s="7" t="s">
        <v>28</v>
      </c>
      <c r="N925" s="8">
        <v>0.15941013595555809</v>
      </c>
      <c r="O925" s="7">
        <v>0</v>
      </c>
      <c r="P925" s="8">
        <f t="shared" si="137"/>
        <v>0</v>
      </c>
      <c r="Q925" s="7">
        <v>2.5</v>
      </c>
      <c r="R925" s="8">
        <f t="shared" si="138"/>
        <v>1</v>
      </c>
      <c r="S925" s="7" t="s">
        <v>29</v>
      </c>
      <c r="T925" s="8" t="str">
        <f t="shared" si="139"/>
        <v>No</v>
      </c>
      <c r="U925" s="7">
        <f t="shared" si="140"/>
        <v>0</v>
      </c>
      <c r="V925" s="8">
        <f t="shared" si="141"/>
        <v>1</v>
      </c>
      <c r="W925" s="7">
        <f t="shared" si="142"/>
        <v>549</v>
      </c>
    </row>
    <row r="926" spans="2:23" x14ac:dyDescent="0.2">
      <c r="B926" s="8" t="s">
        <v>59</v>
      </c>
      <c r="C926" s="7">
        <v>2000</v>
      </c>
      <c r="D926" s="8" t="s">
        <v>28</v>
      </c>
      <c r="E926" s="7" t="s">
        <v>46</v>
      </c>
      <c r="F926" s="8" t="s">
        <v>35</v>
      </c>
      <c r="G926" s="7" t="s">
        <v>49</v>
      </c>
      <c r="H926" s="8" t="s">
        <v>28</v>
      </c>
      <c r="I926" s="7" t="s">
        <v>28</v>
      </c>
      <c r="J926" s="8" t="s">
        <v>28</v>
      </c>
      <c r="K926" s="7" t="s">
        <v>37</v>
      </c>
      <c r="L926" s="8" t="s">
        <v>44</v>
      </c>
      <c r="M926" s="7" t="s">
        <v>28</v>
      </c>
      <c r="N926" s="8">
        <v>3.4796851450657522E-2</v>
      </c>
      <c r="O926" s="7">
        <v>0</v>
      </c>
      <c r="P926" s="8">
        <f t="shared" si="137"/>
        <v>0</v>
      </c>
      <c r="Q926" s="7">
        <v>2.5</v>
      </c>
      <c r="R926" s="8">
        <f t="shared" si="138"/>
        <v>1</v>
      </c>
      <c r="S926" s="7" t="s">
        <v>29</v>
      </c>
      <c r="T926" s="8" t="str">
        <f t="shared" si="139"/>
        <v>No</v>
      </c>
      <c r="U926" s="7">
        <f t="shared" si="140"/>
        <v>0</v>
      </c>
      <c r="V926" s="8">
        <f t="shared" si="141"/>
        <v>1</v>
      </c>
      <c r="W926" s="7">
        <f t="shared" si="142"/>
        <v>549</v>
      </c>
    </row>
    <row r="927" spans="2:23" x14ac:dyDescent="0.2">
      <c r="B927" s="8" t="s">
        <v>59</v>
      </c>
      <c r="C927" s="7">
        <v>2000</v>
      </c>
      <c r="D927" s="8" t="s">
        <v>28</v>
      </c>
      <c r="E927" s="7" t="s">
        <v>43</v>
      </c>
      <c r="F927" s="8" t="s">
        <v>35</v>
      </c>
      <c r="G927" s="7" t="s">
        <v>49</v>
      </c>
      <c r="H927" s="8" t="s">
        <v>28</v>
      </c>
      <c r="I927" s="7" t="s">
        <v>28</v>
      </c>
      <c r="J927" s="8" t="s">
        <v>28</v>
      </c>
      <c r="K927" s="7" t="s">
        <v>37</v>
      </c>
      <c r="L927" s="8" t="s">
        <v>44</v>
      </c>
      <c r="M927" s="7" t="s">
        <v>28</v>
      </c>
      <c r="N927" s="8">
        <v>0.3011472353270831</v>
      </c>
      <c r="O927" s="7">
        <v>0</v>
      </c>
      <c r="P927" s="8">
        <f t="shared" si="137"/>
        <v>0</v>
      </c>
      <c r="Q927" s="7">
        <v>2.5</v>
      </c>
      <c r="R927" s="8">
        <f t="shared" si="138"/>
        <v>1</v>
      </c>
      <c r="S927" s="7" t="s">
        <v>29</v>
      </c>
      <c r="T927" s="8" t="str">
        <f t="shared" si="139"/>
        <v>No</v>
      </c>
      <c r="U927" s="7">
        <f t="shared" si="140"/>
        <v>0</v>
      </c>
      <c r="V927" s="8">
        <f t="shared" si="141"/>
        <v>1</v>
      </c>
      <c r="W927" s="7">
        <f t="shared" si="142"/>
        <v>549</v>
      </c>
    </row>
    <row r="928" spans="2:23" x14ac:dyDescent="0.2">
      <c r="B928" s="8" t="s">
        <v>59</v>
      </c>
      <c r="C928" s="7">
        <v>2010</v>
      </c>
      <c r="D928" s="8" t="s">
        <v>28</v>
      </c>
      <c r="E928" s="7" t="s">
        <v>34</v>
      </c>
      <c r="F928" s="8" t="s">
        <v>40</v>
      </c>
      <c r="G928" s="7" t="s">
        <v>49</v>
      </c>
      <c r="H928" s="8" t="s">
        <v>28</v>
      </c>
      <c r="I928" s="7" t="s">
        <v>28</v>
      </c>
      <c r="J928" s="8" t="s">
        <v>28</v>
      </c>
      <c r="K928" s="7" t="s">
        <v>37</v>
      </c>
      <c r="L928" s="8" t="s">
        <v>44</v>
      </c>
      <c r="M928" s="7" t="s">
        <v>28</v>
      </c>
      <c r="N928" s="8">
        <v>2.1264159485421923E-2</v>
      </c>
      <c r="O928" s="7">
        <v>0</v>
      </c>
      <c r="P928" s="8">
        <f t="shared" si="137"/>
        <v>0</v>
      </c>
      <c r="Q928" s="7">
        <v>2.5</v>
      </c>
      <c r="R928" s="8">
        <f t="shared" si="138"/>
        <v>1</v>
      </c>
      <c r="S928" s="7" t="s">
        <v>29</v>
      </c>
      <c r="T928" s="8" t="str">
        <f t="shared" si="139"/>
        <v>No</v>
      </c>
      <c r="U928" s="7">
        <f t="shared" si="140"/>
        <v>0</v>
      </c>
      <c r="V928" s="8">
        <f t="shared" si="141"/>
        <v>1</v>
      </c>
      <c r="W928" s="7">
        <f t="shared" si="142"/>
        <v>549</v>
      </c>
    </row>
    <row r="929" spans="2:23" x14ac:dyDescent="0.2">
      <c r="B929" s="8" t="s">
        <v>59</v>
      </c>
      <c r="C929" s="7">
        <v>2020</v>
      </c>
      <c r="D929" s="8" t="s">
        <v>28</v>
      </c>
      <c r="E929" s="7" t="s">
        <v>39</v>
      </c>
      <c r="F929" s="8" t="s">
        <v>35</v>
      </c>
      <c r="G929" s="7" t="s">
        <v>49</v>
      </c>
      <c r="H929" s="8" t="s">
        <v>28</v>
      </c>
      <c r="I929" s="7" t="s">
        <v>28</v>
      </c>
      <c r="J929" s="8" t="s">
        <v>28</v>
      </c>
      <c r="K929" s="7" t="s">
        <v>37</v>
      </c>
      <c r="L929" s="8" t="s">
        <v>44</v>
      </c>
      <c r="M929" s="7" t="s">
        <v>28</v>
      </c>
      <c r="N929" s="8">
        <v>1.0944101840662969E-2</v>
      </c>
      <c r="O929" s="7">
        <v>0</v>
      </c>
      <c r="P929" s="8">
        <f t="shared" si="137"/>
        <v>0</v>
      </c>
      <c r="Q929" s="7">
        <v>2.5</v>
      </c>
      <c r="R929" s="8">
        <f t="shared" si="138"/>
        <v>1</v>
      </c>
      <c r="S929" s="7" t="s">
        <v>29</v>
      </c>
      <c r="T929" s="8" t="str">
        <f t="shared" si="139"/>
        <v>No</v>
      </c>
      <c r="U929" s="7">
        <f t="shared" si="140"/>
        <v>0</v>
      </c>
      <c r="V929" s="8">
        <f t="shared" si="141"/>
        <v>1</v>
      </c>
      <c r="W929" s="7">
        <f t="shared" si="142"/>
        <v>549</v>
      </c>
    </row>
    <row r="930" spans="2:23" x14ac:dyDescent="0.2">
      <c r="B930" s="8" t="s">
        <v>59</v>
      </c>
      <c r="C930" s="7">
        <v>1800</v>
      </c>
      <c r="D930" s="8" t="s">
        <v>28</v>
      </c>
      <c r="E930" s="7" t="s">
        <v>39</v>
      </c>
      <c r="F930" s="8" t="s">
        <v>35</v>
      </c>
      <c r="G930" s="7" t="s">
        <v>49</v>
      </c>
      <c r="H930" s="8" t="s">
        <v>28</v>
      </c>
      <c r="I930" s="7" t="s">
        <v>28</v>
      </c>
      <c r="J930" s="8" t="s">
        <v>28</v>
      </c>
      <c r="K930" s="7" t="s">
        <v>37</v>
      </c>
      <c r="L930" s="8" t="s">
        <v>45</v>
      </c>
      <c r="M930" s="7" t="s">
        <v>28</v>
      </c>
      <c r="N930" s="8">
        <v>0.26833140879969641</v>
      </c>
      <c r="O930" s="7">
        <v>0</v>
      </c>
      <c r="P930" s="8">
        <f t="shared" si="137"/>
        <v>0</v>
      </c>
      <c r="Q930" s="7">
        <v>2.5</v>
      </c>
      <c r="R930" s="8">
        <f t="shared" si="138"/>
        <v>1</v>
      </c>
      <c r="S930" s="7" t="s">
        <v>29</v>
      </c>
      <c r="T930" s="8" t="str">
        <f t="shared" si="139"/>
        <v>No</v>
      </c>
      <c r="U930" s="7">
        <f t="shared" si="140"/>
        <v>0</v>
      </c>
      <c r="V930" s="8">
        <f t="shared" si="141"/>
        <v>1</v>
      </c>
      <c r="W930" s="7">
        <f t="shared" si="142"/>
        <v>549</v>
      </c>
    </row>
    <row r="931" spans="2:23" x14ac:dyDescent="0.2">
      <c r="B931" s="8" t="s">
        <v>59</v>
      </c>
      <c r="C931" s="7">
        <v>1800</v>
      </c>
      <c r="D931" s="8" t="s">
        <v>28</v>
      </c>
      <c r="E931" s="7" t="s">
        <v>46</v>
      </c>
      <c r="F931" s="8" t="s">
        <v>35</v>
      </c>
      <c r="G931" s="7" t="s">
        <v>49</v>
      </c>
      <c r="H931" s="8" t="s">
        <v>28</v>
      </c>
      <c r="I931" s="7" t="s">
        <v>28</v>
      </c>
      <c r="J931" s="8" t="s">
        <v>28</v>
      </c>
      <c r="K931" s="7" t="s">
        <v>37</v>
      </c>
      <c r="L931" s="8" t="s">
        <v>45</v>
      </c>
      <c r="M931" s="7" t="s">
        <v>28</v>
      </c>
      <c r="N931" s="8">
        <v>4.413122080673091E-2</v>
      </c>
      <c r="O931" s="7">
        <v>0</v>
      </c>
      <c r="P931" s="8">
        <f t="shared" si="137"/>
        <v>0</v>
      </c>
      <c r="Q931" s="7">
        <v>2.5</v>
      </c>
      <c r="R931" s="8">
        <f t="shared" si="138"/>
        <v>1</v>
      </c>
      <c r="S931" s="7" t="s">
        <v>29</v>
      </c>
      <c r="T931" s="8" t="str">
        <f t="shared" si="139"/>
        <v>No</v>
      </c>
      <c r="U931" s="7">
        <f t="shared" si="140"/>
        <v>0</v>
      </c>
      <c r="V931" s="8">
        <f t="shared" si="141"/>
        <v>1</v>
      </c>
      <c r="W931" s="7">
        <f t="shared" si="142"/>
        <v>549</v>
      </c>
    </row>
    <row r="932" spans="2:23" x14ac:dyDescent="0.2">
      <c r="B932" s="8" t="s">
        <v>59</v>
      </c>
      <c r="C932" s="7">
        <v>1800</v>
      </c>
      <c r="D932" s="8" t="s">
        <v>28</v>
      </c>
      <c r="E932" s="7" t="s">
        <v>43</v>
      </c>
      <c r="F932" s="8" t="s">
        <v>35</v>
      </c>
      <c r="G932" s="7" t="s">
        <v>49</v>
      </c>
      <c r="H932" s="8" t="s">
        <v>28</v>
      </c>
      <c r="I932" s="7" t="s">
        <v>28</v>
      </c>
      <c r="J932" s="8" t="s">
        <v>28</v>
      </c>
      <c r="K932" s="7" t="s">
        <v>37</v>
      </c>
      <c r="L932" s="8" t="s">
        <v>45</v>
      </c>
      <c r="M932" s="7" t="s">
        <v>28</v>
      </c>
      <c r="N932" s="8">
        <v>1.1850062586086871E-2</v>
      </c>
      <c r="O932" s="7">
        <v>0</v>
      </c>
      <c r="P932" s="8">
        <f t="shared" si="137"/>
        <v>0</v>
      </c>
      <c r="Q932" s="7">
        <v>2.5</v>
      </c>
      <c r="R932" s="8">
        <f t="shared" si="138"/>
        <v>1</v>
      </c>
      <c r="S932" s="7" t="s">
        <v>29</v>
      </c>
      <c r="T932" s="8" t="str">
        <f t="shared" si="139"/>
        <v>No</v>
      </c>
      <c r="U932" s="7">
        <f t="shared" si="140"/>
        <v>0</v>
      </c>
      <c r="V932" s="8">
        <f t="shared" si="141"/>
        <v>1</v>
      </c>
      <c r="W932" s="7">
        <f t="shared" si="142"/>
        <v>549</v>
      </c>
    </row>
    <row r="933" spans="2:23" x14ac:dyDescent="0.2">
      <c r="B933" s="8" t="s">
        <v>59</v>
      </c>
      <c r="C933" s="7">
        <v>1830</v>
      </c>
      <c r="D933" s="8" t="s">
        <v>28</v>
      </c>
      <c r="E933" s="7" t="s">
        <v>39</v>
      </c>
      <c r="F933" s="8" t="s">
        <v>35</v>
      </c>
      <c r="G933" s="7" t="s">
        <v>49</v>
      </c>
      <c r="H933" s="8" t="s">
        <v>28</v>
      </c>
      <c r="I933" s="7" t="s">
        <v>28</v>
      </c>
      <c r="J933" s="8" t="s">
        <v>28</v>
      </c>
      <c r="K933" s="7" t="s">
        <v>37</v>
      </c>
      <c r="L933" s="8" t="s">
        <v>45</v>
      </c>
      <c r="M933" s="7" t="s">
        <v>28</v>
      </c>
      <c r="N933" s="8">
        <v>6.9871081424060358E-2</v>
      </c>
      <c r="O933" s="7">
        <v>0</v>
      </c>
      <c r="P933" s="8">
        <f t="shared" si="137"/>
        <v>0</v>
      </c>
      <c r="Q933" s="7">
        <v>2.5</v>
      </c>
      <c r="R933" s="8">
        <f t="shared" si="138"/>
        <v>1</v>
      </c>
      <c r="S933" s="7" t="s">
        <v>29</v>
      </c>
      <c r="T933" s="8" t="str">
        <f t="shared" si="139"/>
        <v>No</v>
      </c>
      <c r="U933" s="7">
        <f t="shared" si="140"/>
        <v>0</v>
      </c>
      <c r="V933" s="8">
        <f t="shared" si="141"/>
        <v>1</v>
      </c>
      <c r="W933" s="7">
        <f t="shared" si="142"/>
        <v>549</v>
      </c>
    </row>
    <row r="934" spans="2:23" x14ac:dyDescent="0.2">
      <c r="B934" s="8" t="s">
        <v>59</v>
      </c>
      <c r="C934" s="7">
        <v>1840</v>
      </c>
      <c r="D934" s="8" t="s">
        <v>28</v>
      </c>
      <c r="E934" s="7" t="s">
        <v>39</v>
      </c>
      <c r="F934" s="8" t="s">
        <v>35</v>
      </c>
      <c r="G934" s="7" t="s">
        <v>49</v>
      </c>
      <c r="H934" s="8" t="s">
        <v>28</v>
      </c>
      <c r="I934" s="7" t="s">
        <v>28</v>
      </c>
      <c r="J934" s="8" t="s">
        <v>28</v>
      </c>
      <c r="K934" s="7" t="s">
        <v>37</v>
      </c>
      <c r="L934" s="8" t="s">
        <v>45</v>
      </c>
      <c r="M934" s="7" t="s">
        <v>28</v>
      </c>
      <c r="N934" s="8">
        <v>7.0337186869828622E-2</v>
      </c>
      <c r="O934" s="7">
        <v>0</v>
      </c>
      <c r="P934" s="8">
        <f t="shared" si="137"/>
        <v>0</v>
      </c>
      <c r="Q934" s="7">
        <v>2.5</v>
      </c>
      <c r="R934" s="8">
        <f t="shared" si="138"/>
        <v>1</v>
      </c>
      <c r="S934" s="7" t="s">
        <v>29</v>
      </c>
      <c r="T934" s="8" t="str">
        <f t="shared" si="139"/>
        <v>No</v>
      </c>
      <c r="U934" s="7">
        <f t="shared" si="140"/>
        <v>0</v>
      </c>
      <c r="V934" s="8">
        <f t="shared" si="141"/>
        <v>1</v>
      </c>
      <c r="W934" s="7">
        <f t="shared" si="142"/>
        <v>549</v>
      </c>
    </row>
    <row r="935" spans="2:23" x14ac:dyDescent="0.2">
      <c r="B935" s="8" t="s">
        <v>59</v>
      </c>
      <c r="C935" s="7">
        <v>1850</v>
      </c>
      <c r="D935" s="8" t="s">
        <v>28</v>
      </c>
      <c r="E935" s="7" t="s">
        <v>39</v>
      </c>
      <c r="F935" s="8" t="s">
        <v>35</v>
      </c>
      <c r="G935" s="7" t="s">
        <v>49</v>
      </c>
      <c r="H935" s="8" t="s">
        <v>28</v>
      </c>
      <c r="I935" s="7" t="s">
        <v>28</v>
      </c>
      <c r="J935" s="8" t="s">
        <v>28</v>
      </c>
      <c r="K935" s="7" t="s">
        <v>37</v>
      </c>
      <c r="L935" s="8" t="s">
        <v>45</v>
      </c>
      <c r="M935" s="7" t="s">
        <v>28</v>
      </c>
      <c r="N935" s="8">
        <v>2.5187740442664266</v>
      </c>
      <c r="O935" s="7">
        <v>0</v>
      </c>
      <c r="P935" s="8">
        <f t="shared" si="137"/>
        <v>0</v>
      </c>
      <c r="Q935" s="7">
        <v>2.5</v>
      </c>
      <c r="R935" s="8">
        <f t="shared" si="138"/>
        <v>1</v>
      </c>
      <c r="S935" s="7" t="s">
        <v>29</v>
      </c>
      <c r="T935" s="8" t="str">
        <f t="shared" si="139"/>
        <v>No</v>
      </c>
      <c r="U935" s="7">
        <f t="shared" si="140"/>
        <v>0</v>
      </c>
      <c r="V935" s="8">
        <f t="shared" si="141"/>
        <v>1</v>
      </c>
      <c r="W935" s="7">
        <f t="shared" si="142"/>
        <v>549</v>
      </c>
    </row>
    <row r="936" spans="2:23" x14ac:dyDescent="0.2">
      <c r="B936" s="8" t="s">
        <v>59</v>
      </c>
      <c r="C936" s="7">
        <v>1850</v>
      </c>
      <c r="D936" s="8" t="s">
        <v>28</v>
      </c>
      <c r="E936" s="7" t="s">
        <v>34</v>
      </c>
      <c r="F936" s="8" t="s">
        <v>35</v>
      </c>
      <c r="G936" s="7" t="s">
        <v>49</v>
      </c>
      <c r="H936" s="8" t="s">
        <v>28</v>
      </c>
      <c r="I936" s="7" t="s">
        <v>28</v>
      </c>
      <c r="J936" s="8" t="s">
        <v>28</v>
      </c>
      <c r="K936" s="7" t="s">
        <v>37</v>
      </c>
      <c r="L936" s="8" t="s">
        <v>45</v>
      </c>
      <c r="M936" s="7" t="s">
        <v>28</v>
      </c>
      <c r="N936" s="8">
        <v>0.51968825684421893</v>
      </c>
      <c r="O936" s="7">
        <v>0</v>
      </c>
      <c r="P936" s="8">
        <f t="shared" si="137"/>
        <v>0</v>
      </c>
      <c r="Q936" s="7">
        <v>2.5</v>
      </c>
      <c r="R936" s="8">
        <f t="shared" si="138"/>
        <v>1</v>
      </c>
      <c r="S936" s="7" t="s">
        <v>29</v>
      </c>
      <c r="T936" s="8" t="str">
        <f t="shared" si="139"/>
        <v>No</v>
      </c>
      <c r="U936" s="7">
        <f t="shared" si="140"/>
        <v>0</v>
      </c>
      <c r="V936" s="8">
        <f t="shared" si="141"/>
        <v>1</v>
      </c>
      <c r="W936" s="7">
        <f t="shared" si="142"/>
        <v>549</v>
      </c>
    </row>
    <row r="937" spans="2:23" x14ac:dyDescent="0.2">
      <c r="B937" s="8" t="s">
        <v>59</v>
      </c>
      <c r="C937" s="7">
        <v>1850</v>
      </c>
      <c r="D937" s="8" t="s">
        <v>28</v>
      </c>
      <c r="E937" s="7" t="s">
        <v>43</v>
      </c>
      <c r="F937" s="8" t="s">
        <v>35</v>
      </c>
      <c r="G937" s="7" t="s">
        <v>49</v>
      </c>
      <c r="H937" s="8" t="s">
        <v>28</v>
      </c>
      <c r="I937" s="7" t="s">
        <v>28</v>
      </c>
      <c r="J937" s="8" t="s">
        <v>28</v>
      </c>
      <c r="K937" s="7" t="s">
        <v>37</v>
      </c>
      <c r="L937" s="8" t="s">
        <v>45</v>
      </c>
      <c r="M937" s="7" t="s">
        <v>28</v>
      </c>
      <c r="N937" s="8">
        <v>0.17309584001307468</v>
      </c>
      <c r="O937" s="7">
        <v>0</v>
      </c>
      <c r="P937" s="8">
        <f t="shared" si="137"/>
        <v>0</v>
      </c>
      <c r="Q937" s="7">
        <v>2.5</v>
      </c>
      <c r="R937" s="8">
        <f t="shared" si="138"/>
        <v>1</v>
      </c>
      <c r="S937" s="7" t="s">
        <v>29</v>
      </c>
      <c r="T937" s="8" t="str">
        <f t="shared" si="139"/>
        <v>No</v>
      </c>
      <c r="U937" s="7">
        <f t="shared" si="140"/>
        <v>0</v>
      </c>
      <c r="V937" s="8">
        <f t="shared" si="141"/>
        <v>1</v>
      </c>
      <c r="W937" s="7">
        <f t="shared" si="142"/>
        <v>549</v>
      </c>
    </row>
    <row r="938" spans="2:23" x14ac:dyDescent="0.2">
      <c r="B938" s="8" t="s">
        <v>59</v>
      </c>
      <c r="C938" s="7">
        <v>1900</v>
      </c>
      <c r="D938" s="8" t="s">
        <v>28</v>
      </c>
      <c r="E938" s="7" t="s">
        <v>39</v>
      </c>
      <c r="F938" s="8" t="s">
        <v>35</v>
      </c>
      <c r="G938" s="7" t="s">
        <v>49</v>
      </c>
      <c r="H938" s="8" t="s">
        <v>28</v>
      </c>
      <c r="I938" s="7" t="s">
        <v>28</v>
      </c>
      <c r="J938" s="8" t="s">
        <v>28</v>
      </c>
      <c r="K938" s="7" t="s">
        <v>37</v>
      </c>
      <c r="L938" s="8" t="s">
        <v>45</v>
      </c>
      <c r="M938" s="7" t="s">
        <v>28</v>
      </c>
      <c r="N938" s="8">
        <v>3.6264772839207843E-2</v>
      </c>
      <c r="O938" s="7">
        <v>0</v>
      </c>
      <c r="P938" s="8">
        <f t="shared" si="137"/>
        <v>0</v>
      </c>
      <c r="Q938" s="7">
        <v>2.5</v>
      </c>
      <c r="R938" s="8">
        <f t="shared" si="138"/>
        <v>1</v>
      </c>
      <c r="S938" s="7" t="s">
        <v>29</v>
      </c>
      <c r="T938" s="8" t="str">
        <f t="shared" si="139"/>
        <v>No</v>
      </c>
      <c r="U938" s="7">
        <f t="shared" si="140"/>
        <v>0</v>
      </c>
      <c r="V938" s="8">
        <f t="shared" si="141"/>
        <v>1</v>
      </c>
      <c r="W938" s="7">
        <f t="shared" si="142"/>
        <v>549</v>
      </c>
    </row>
    <row r="939" spans="2:23" x14ac:dyDescent="0.2">
      <c r="B939" s="8" t="s">
        <v>59</v>
      </c>
      <c r="C939" s="7">
        <v>1910</v>
      </c>
      <c r="D939" s="8" t="s">
        <v>28</v>
      </c>
      <c r="E939" s="7" t="s">
        <v>39</v>
      </c>
      <c r="F939" s="8" t="s">
        <v>35</v>
      </c>
      <c r="G939" s="7" t="s">
        <v>49</v>
      </c>
      <c r="H939" s="8" t="s">
        <v>28</v>
      </c>
      <c r="I939" s="7" t="s">
        <v>28</v>
      </c>
      <c r="J939" s="8" t="s">
        <v>28</v>
      </c>
      <c r="K939" s="7" t="s">
        <v>37</v>
      </c>
      <c r="L939" s="8" t="s">
        <v>45</v>
      </c>
      <c r="M939" s="7" t="s">
        <v>28</v>
      </c>
      <c r="N939" s="8">
        <v>1.9867536855878833</v>
      </c>
      <c r="O939" s="7">
        <v>0</v>
      </c>
      <c r="P939" s="8">
        <f t="shared" si="137"/>
        <v>0</v>
      </c>
      <c r="Q939" s="7">
        <v>2.5</v>
      </c>
      <c r="R939" s="8">
        <f t="shared" si="138"/>
        <v>1</v>
      </c>
      <c r="S939" s="7" t="s">
        <v>29</v>
      </c>
      <c r="T939" s="8" t="str">
        <f t="shared" si="139"/>
        <v>No</v>
      </c>
      <c r="U939" s="7">
        <f t="shared" si="140"/>
        <v>0</v>
      </c>
      <c r="V939" s="8">
        <f t="shared" si="141"/>
        <v>1</v>
      </c>
      <c r="W939" s="7">
        <f t="shared" si="142"/>
        <v>549</v>
      </c>
    </row>
    <row r="940" spans="2:23" x14ac:dyDescent="0.2">
      <c r="B940" s="8" t="s">
        <v>59</v>
      </c>
      <c r="C940" s="7">
        <v>1910</v>
      </c>
      <c r="D940" s="8" t="s">
        <v>28</v>
      </c>
      <c r="E940" s="7" t="s">
        <v>34</v>
      </c>
      <c r="F940" s="8" t="s">
        <v>35</v>
      </c>
      <c r="G940" s="7" t="s">
        <v>49</v>
      </c>
      <c r="H940" s="8" t="s">
        <v>28</v>
      </c>
      <c r="I940" s="7" t="s">
        <v>28</v>
      </c>
      <c r="J940" s="8" t="s">
        <v>28</v>
      </c>
      <c r="K940" s="7" t="s">
        <v>37</v>
      </c>
      <c r="L940" s="8" t="s">
        <v>45</v>
      </c>
      <c r="M940" s="7" t="s">
        <v>28</v>
      </c>
      <c r="N940" s="8">
        <v>0.24907113898707514</v>
      </c>
      <c r="O940" s="7">
        <v>0</v>
      </c>
      <c r="P940" s="8">
        <f t="shared" si="137"/>
        <v>0</v>
      </c>
      <c r="Q940" s="7">
        <v>2.5</v>
      </c>
      <c r="R940" s="8">
        <f t="shared" si="138"/>
        <v>1</v>
      </c>
      <c r="S940" s="7" t="s">
        <v>29</v>
      </c>
      <c r="T940" s="8" t="str">
        <f t="shared" si="139"/>
        <v>No</v>
      </c>
      <c r="U940" s="7">
        <f t="shared" si="140"/>
        <v>0</v>
      </c>
      <c r="V940" s="8">
        <f t="shared" si="141"/>
        <v>1</v>
      </c>
      <c r="W940" s="7">
        <f t="shared" si="142"/>
        <v>549</v>
      </c>
    </row>
    <row r="941" spans="2:23" x14ac:dyDescent="0.2">
      <c r="B941" s="8" t="s">
        <v>59</v>
      </c>
      <c r="C941" s="7">
        <v>1910</v>
      </c>
      <c r="D941" s="8" t="s">
        <v>28</v>
      </c>
      <c r="E941" s="7" t="s">
        <v>46</v>
      </c>
      <c r="F941" s="8" t="s">
        <v>35</v>
      </c>
      <c r="G941" s="7" t="s">
        <v>49</v>
      </c>
      <c r="H941" s="8" t="s">
        <v>28</v>
      </c>
      <c r="I941" s="7" t="s">
        <v>28</v>
      </c>
      <c r="J941" s="8" t="s">
        <v>28</v>
      </c>
      <c r="K941" s="7" t="s">
        <v>37</v>
      </c>
      <c r="L941" s="8" t="s">
        <v>45</v>
      </c>
      <c r="M941" s="7" t="s">
        <v>28</v>
      </c>
      <c r="N941" s="8">
        <v>1.7466544434325618E-2</v>
      </c>
      <c r="O941" s="7">
        <v>0</v>
      </c>
      <c r="P941" s="8">
        <f t="shared" si="137"/>
        <v>0</v>
      </c>
      <c r="Q941" s="7">
        <v>2.5</v>
      </c>
      <c r="R941" s="8">
        <f t="shared" si="138"/>
        <v>1</v>
      </c>
      <c r="S941" s="7" t="s">
        <v>29</v>
      </c>
      <c r="T941" s="8" t="str">
        <f t="shared" si="139"/>
        <v>No</v>
      </c>
      <c r="U941" s="7">
        <f t="shared" si="140"/>
        <v>0</v>
      </c>
      <c r="V941" s="8">
        <f t="shared" si="141"/>
        <v>1</v>
      </c>
      <c r="W941" s="7">
        <f t="shared" si="142"/>
        <v>549</v>
      </c>
    </row>
    <row r="942" spans="2:23" x14ac:dyDescent="0.2">
      <c r="B942" s="8" t="s">
        <v>59</v>
      </c>
      <c r="C942" s="7">
        <v>1910</v>
      </c>
      <c r="D942" s="8" t="s">
        <v>28</v>
      </c>
      <c r="E942" s="7" t="s">
        <v>43</v>
      </c>
      <c r="F942" s="8" t="s">
        <v>35</v>
      </c>
      <c r="G942" s="7" t="s">
        <v>49</v>
      </c>
      <c r="H942" s="8" t="s">
        <v>28</v>
      </c>
      <c r="I942" s="7" t="s">
        <v>28</v>
      </c>
      <c r="J942" s="8" t="s">
        <v>28</v>
      </c>
      <c r="K942" s="7" t="s">
        <v>37</v>
      </c>
      <c r="L942" s="8" t="s">
        <v>45</v>
      </c>
      <c r="M942" s="7" t="s">
        <v>28</v>
      </c>
      <c r="N942" s="8">
        <v>0.34467835002218494</v>
      </c>
      <c r="O942" s="7">
        <v>0</v>
      </c>
      <c r="P942" s="8">
        <f t="shared" si="137"/>
        <v>0</v>
      </c>
      <c r="Q942" s="7">
        <v>2.5</v>
      </c>
      <c r="R942" s="8">
        <f t="shared" si="138"/>
        <v>1</v>
      </c>
      <c r="S942" s="7" t="s">
        <v>29</v>
      </c>
      <c r="T942" s="8" t="str">
        <f t="shared" si="139"/>
        <v>No</v>
      </c>
      <c r="U942" s="7">
        <f t="shared" si="140"/>
        <v>0</v>
      </c>
      <c r="V942" s="8">
        <f t="shared" si="141"/>
        <v>1</v>
      </c>
      <c r="W942" s="7">
        <f t="shared" si="142"/>
        <v>549</v>
      </c>
    </row>
    <row r="943" spans="2:23" x14ac:dyDescent="0.2">
      <c r="B943" s="8" t="s">
        <v>59</v>
      </c>
      <c r="C943" s="7">
        <v>1920</v>
      </c>
      <c r="D943" s="8" t="s">
        <v>28</v>
      </c>
      <c r="E943" s="7" t="s">
        <v>39</v>
      </c>
      <c r="F943" s="8" t="s">
        <v>40</v>
      </c>
      <c r="G943" s="7" t="s">
        <v>49</v>
      </c>
      <c r="H943" s="8" t="s">
        <v>28</v>
      </c>
      <c r="I943" s="7" t="s">
        <v>28</v>
      </c>
      <c r="J943" s="8" t="s">
        <v>28</v>
      </c>
      <c r="K943" s="7" t="s">
        <v>37</v>
      </c>
      <c r="L943" s="8" t="s">
        <v>45</v>
      </c>
      <c r="M943" s="7" t="s">
        <v>28</v>
      </c>
      <c r="N943" s="8">
        <v>1.0611212943411398E-2</v>
      </c>
      <c r="O943" s="7">
        <v>0</v>
      </c>
      <c r="P943" s="8">
        <f t="shared" si="137"/>
        <v>0</v>
      </c>
      <c r="Q943" s="7">
        <v>2.5</v>
      </c>
      <c r="R943" s="8">
        <f t="shared" si="138"/>
        <v>1</v>
      </c>
      <c r="S943" s="7" t="s">
        <v>29</v>
      </c>
      <c r="T943" s="8" t="str">
        <f t="shared" si="139"/>
        <v>No</v>
      </c>
      <c r="U943" s="7">
        <f t="shared" si="140"/>
        <v>0</v>
      </c>
      <c r="V943" s="8">
        <f t="shared" si="141"/>
        <v>1</v>
      </c>
      <c r="W943" s="7">
        <f t="shared" si="142"/>
        <v>549</v>
      </c>
    </row>
    <row r="944" spans="2:23" x14ac:dyDescent="0.2">
      <c r="B944" s="8" t="s">
        <v>59</v>
      </c>
      <c r="C944" s="7">
        <v>1920</v>
      </c>
      <c r="D944" s="8" t="s">
        <v>28</v>
      </c>
      <c r="E944" s="7" t="s">
        <v>39</v>
      </c>
      <c r="F944" s="8" t="s">
        <v>35</v>
      </c>
      <c r="G944" s="7" t="s">
        <v>49</v>
      </c>
      <c r="H944" s="8" t="s">
        <v>28</v>
      </c>
      <c r="I944" s="7" t="s">
        <v>28</v>
      </c>
      <c r="J944" s="8" t="s">
        <v>28</v>
      </c>
      <c r="K944" s="7" t="s">
        <v>37</v>
      </c>
      <c r="L944" s="8" t="s">
        <v>45</v>
      </c>
      <c r="M944" s="7" t="s">
        <v>28</v>
      </c>
      <c r="N944" s="8">
        <v>0.32268819935352377</v>
      </c>
      <c r="O944" s="7">
        <v>0</v>
      </c>
      <c r="P944" s="8">
        <f t="shared" si="137"/>
        <v>0</v>
      </c>
      <c r="Q944" s="7">
        <v>2.5</v>
      </c>
      <c r="R944" s="8">
        <f t="shared" si="138"/>
        <v>1</v>
      </c>
      <c r="S944" s="7" t="s">
        <v>29</v>
      </c>
      <c r="T944" s="8" t="str">
        <f t="shared" si="139"/>
        <v>No</v>
      </c>
      <c r="U944" s="7">
        <f t="shared" si="140"/>
        <v>0</v>
      </c>
      <c r="V944" s="8">
        <f t="shared" si="141"/>
        <v>1</v>
      </c>
      <c r="W944" s="7">
        <f t="shared" si="142"/>
        <v>549</v>
      </c>
    </row>
    <row r="945" spans="2:23" x14ac:dyDescent="0.2">
      <c r="B945" s="8" t="s">
        <v>59</v>
      </c>
      <c r="C945" s="7">
        <v>1920</v>
      </c>
      <c r="D945" s="8" t="s">
        <v>28</v>
      </c>
      <c r="E945" s="7" t="s">
        <v>34</v>
      </c>
      <c r="F945" s="8" t="s">
        <v>40</v>
      </c>
      <c r="G945" s="7" t="s">
        <v>49</v>
      </c>
      <c r="H945" s="8" t="s">
        <v>28</v>
      </c>
      <c r="I945" s="7" t="s">
        <v>28</v>
      </c>
      <c r="J945" s="8" t="s">
        <v>28</v>
      </c>
      <c r="K945" s="7" t="s">
        <v>37</v>
      </c>
      <c r="L945" s="8" t="s">
        <v>45</v>
      </c>
      <c r="M945" s="7" t="s">
        <v>28</v>
      </c>
      <c r="N945" s="8">
        <v>4.1373105649221316E-2</v>
      </c>
      <c r="O945" s="7">
        <v>0</v>
      </c>
      <c r="P945" s="8">
        <f t="shared" si="137"/>
        <v>0</v>
      </c>
      <c r="Q945" s="7">
        <v>2.5</v>
      </c>
      <c r="R945" s="8">
        <f t="shared" si="138"/>
        <v>1</v>
      </c>
      <c r="S945" s="7" t="s">
        <v>29</v>
      </c>
      <c r="T945" s="8" t="str">
        <f t="shared" si="139"/>
        <v>No</v>
      </c>
      <c r="U945" s="7">
        <f t="shared" si="140"/>
        <v>0</v>
      </c>
      <c r="V945" s="8">
        <f t="shared" si="141"/>
        <v>1</v>
      </c>
      <c r="W945" s="7">
        <f t="shared" si="142"/>
        <v>549</v>
      </c>
    </row>
    <row r="946" spans="2:23" x14ac:dyDescent="0.2">
      <c r="B946" s="8" t="s">
        <v>59</v>
      </c>
      <c r="C946" s="7">
        <v>1920</v>
      </c>
      <c r="D946" s="8" t="s">
        <v>28</v>
      </c>
      <c r="E946" s="7" t="s">
        <v>34</v>
      </c>
      <c r="F946" s="8" t="s">
        <v>35</v>
      </c>
      <c r="G946" s="7" t="s">
        <v>49</v>
      </c>
      <c r="H946" s="8" t="s">
        <v>28</v>
      </c>
      <c r="I946" s="7" t="s">
        <v>28</v>
      </c>
      <c r="J946" s="8" t="s">
        <v>28</v>
      </c>
      <c r="K946" s="7" t="s">
        <v>37</v>
      </c>
      <c r="L946" s="8" t="s">
        <v>45</v>
      </c>
      <c r="M946" s="7" t="s">
        <v>28</v>
      </c>
      <c r="N946" s="8">
        <v>6.5010485282835179E-2</v>
      </c>
      <c r="O946" s="7">
        <v>0</v>
      </c>
      <c r="P946" s="8">
        <f t="shared" si="137"/>
        <v>0</v>
      </c>
      <c r="Q946" s="7">
        <v>2.5</v>
      </c>
      <c r="R946" s="8">
        <f t="shared" si="138"/>
        <v>1</v>
      </c>
      <c r="S946" s="7" t="s">
        <v>29</v>
      </c>
      <c r="T946" s="8" t="str">
        <f t="shared" si="139"/>
        <v>No</v>
      </c>
      <c r="U946" s="7">
        <f t="shared" si="140"/>
        <v>0</v>
      </c>
      <c r="V946" s="8">
        <f t="shared" si="141"/>
        <v>1</v>
      </c>
      <c r="W946" s="7">
        <f t="shared" si="142"/>
        <v>549</v>
      </c>
    </row>
    <row r="947" spans="2:23" x14ac:dyDescent="0.2">
      <c r="B947" s="8" t="s">
        <v>59</v>
      </c>
      <c r="C947" s="7">
        <v>1920</v>
      </c>
      <c r="D947" s="8" t="s">
        <v>28</v>
      </c>
      <c r="E947" s="7" t="s">
        <v>43</v>
      </c>
      <c r="F947" s="8" t="s">
        <v>35</v>
      </c>
      <c r="G947" s="7" t="s">
        <v>49</v>
      </c>
      <c r="H947" s="8" t="s">
        <v>28</v>
      </c>
      <c r="I947" s="7" t="s">
        <v>28</v>
      </c>
      <c r="J947" s="8" t="s">
        <v>28</v>
      </c>
      <c r="K947" s="7" t="s">
        <v>37</v>
      </c>
      <c r="L947" s="8" t="s">
        <v>45</v>
      </c>
      <c r="M947" s="7" t="s">
        <v>28</v>
      </c>
      <c r="N947" s="8">
        <v>0.11037719895761143</v>
      </c>
      <c r="O947" s="7">
        <v>0</v>
      </c>
      <c r="P947" s="8">
        <f t="shared" si="137"/>
        <v>0</v>
      </c>
      <c r="Q947" s="7">
        <v>2.5</v>
      </c>
      <c r="R947" s="8">
        <f t="shared" si="138"/>
        <v>1</v>
      </c>
      <c r="S947" s="7" t="s">
        <v>29</v>
      </c>
      <c r="T947" s="8" t="str">
        <f t="shared" si="139"/>
        <v>No</v>
      </c>
      <c r="U947" s="7">
        <f t="shared" si="140"/>
        <v>0</v>
      </c>
      <c r="V947" s="8">
        <f t="shared" si="141"/>
        <v>1</v>
      </c>
      <c r="W947" s="7">
        <f t="shared" si="142"/>
        <v>549</v>
      </c>
    </row>
    <row r="948" spans="2:23" x14ac:dyDescent="0.2">
      <c r="B948" s="8" t="s">
        <v>59</v>
      </c>
      <c r="C948" s="7">
        <v>1930</v>
      </c>
      <c r="D948" s="8" t="s">
        <v>28</v>
      </c>
      <c r="E948" s="7" t="s">
        <v>39</v>
      </c>
      <c r="F948" s="8" t="s">
        <v>35</v>
      </c>
      <c r="G948" s="7" t="s">
        <v>49</v>
      </c>
      <c r="H948" s="8" t="s">
        <v>28</v>
      </c>
      <c r="I948" s="7" t="s">
        <v>28</v>
      </c>
      <c r="J948" s="8" t="s">
        <v>28</v>
      </c>
      <c r="K948" s="7" t="s">
        <v>37</v>
      </c>
      <c r="L948" s="8" t="s">
        <v>45</v>
      </c>
      <c r="M948" s="7" t="s">
        <v>28</v>
      </c>
      <c r="N948" s="8">
        <v>1.8727827776290538E-2</v>
      </c>
      <c r="O948" s="7">
        <v>0</v>
      </c>
      <c r="P948" s="8">
        <f t="shared" si="137"/>
        <v>0</v>
      </c>
      <c r="Q948" s="7">
        <v>2.5</v>
      </c>
      <c r="R948" s="8">
        <f t="shared" si="138"/>
        <v>1</v>
      </c>
      <c r="S948" s="7" t="s">
        <v>29</v>
      </c>
      <c r="T948" s="8" t="str">
        <f t="shared" si="139"/>
        <v>No</v>
      </c>
      <c r="U948" s="7">
        <f t="shared" si="140"/>
        <v>0</v>
      </c>
      <c r="V948" s="8">
        <f t="shared" si="141"/>
        <v>1</v>
      </c>
      <c r="W948" s="7">
        <f t="shared" si="142"/>
        <v>549</v>
      </c>
    </row>
    <row r="949" spans="2:23" x14ac:dyDescent="0.2">
      <c r="B949" s="8" t="s">
        <v>59</v>
      </c>
      <c r="C949" s="7">
        <v>1940</v>
      </c>
      <c r="D949" s="8" t="s">
        <v>28</v>
      </c>
      <c r="E949" s="7" t="s">
        <v>39</v>
      </c>
      <c r="F949" s="8" t="s">
        <v>35</v>
      </c>
      <c r="G949" s="7" t="s">
        <v>49</v>
      </c>
      <c r="H949" s="8" t="s">
        <v>28</v>
      </c>
      <c r="I949" s="7" t="s">
        <v>28</v>
      </c>
      <c r="J949" s="8" t="s">
        <v>28</v>
      </c>
      <c r="K949" s="7" t="s">
        <v>37</v>
      </c>
      <c r="L949" s="8" t="s">
        <v>45</v>
      </c>
      <c r="M949" s="7" t="s">
        <v>28</v>
      </c>
      <c r="N949" s="8">
        <v>2.7029588409775829</v>
      </c>
      <c r="O949" s="7">
        <v>0</v>
      </c>
      <c r="P949" s="8">
        <f t="shared" si="137"/>
        <v>0</v>
      </c>
      <c r="Q949" s="7">
        <v>2.5</v>
      </c>
      <c r="R949" s="8">
        <f t="shared" si="138"/>
        <v>1</v>
      </c>
      <c r="S949" s="7" t="s">
        <v>29</v>
      </c>
      <c r="T949" s="8" t="str">
        <f t="shared" si="139"/>
        <v>No</v>
      </c>
      <c r="U949" s="7">
        <f t="shared" si="140"/>
        <v>0</v>
      </c>
      <c r="V949" s="8">
        <f t="shared" si="141"/>
        <v>1</v>
      </c>
      <c r="W949" s="7">
        <f t="shared" si="142"/>
        <v>549</v>
      </c>
    </row>
    <row r="950" spans="2:23" x14ac:dyDescent="0.2">
      <c r="B950" s="8" t="s">
        <v>59</v>
      </c>
      <c r="C950" s="7">
        <v>1940</v>
      </c>
      <c r="D950" s="8" t="s">
        <v>28</v>
      </c>
      <c r="E950" s="7" t="s">
        <v>34</v>
      </c>
      <c r="F950" s="8" t="s">
        <v>35</v>
      </c>
      <c r="G950" s="7" t="s">
        <v>49</v>
      </c>
      <c r="H950" s="8" t="s">
        <v>28</v>
      </c>
      <c r="I950" s="7" t="s">
        <v>28</v>
      </c>
      <c r="J950" s="8" t="s">
        <v>28</v>
      </c>
      <c r="K950" s="7" t="s">
        <v>37</v>
      </c>
      <c r="L950" s="8" t="s">
        <v>45</v>
      </c>
      <c r="M950" s="7" t="s">
        <v>28</v>
      </c>
      <c r="N950" s="8">
        <v>0.90669705779607046</v>
      </c>
      <c r="O950" s="7">
        <v>0</v>
      </c>
      <c r="P950" s="8">
        <f t="shared" si="137"/>
        <v>0</v>
      </c>
      <c r="Q950" s="7">
        <v>2.5</v>
      </c>
      <c r="R950" s="8">
        <f t="shared" si="138"/>
        <v>1</v>
      </c>
      <c r="S950" s="7" t="s">
        <v>29</v>
      </c>
      <c r="T950" s="8" t="str">
        <f t="shared" si="139"/>
        <v>No</v>
      </c>
      <c r="U950" s="7">
        <f t="shared" si="140"/>
        <v>0</v>
      </c>
      <c r="V950" s="8">
        <f t="shared" si="141"/>
        <v>1</v>
      </c>
      <c r="W950" s="7">
        <f t="shared" si="142"/>
        <v>549</v>
      </c>
    </row>
    <row r="951" spans="2:23" x14ac:dyDescent="0.2">
      <c r="B951" s="8" t="s">
        <v>59</v>
      </c>
      <c r="C951" s="7">
        <v>1940</v>
      </c>
      <c r="D951" s="8" t="s">
        <v>28</v>
      </c>
      <c r="E951" s="7" t="s">
        <v>46</v>
      </c>
      <c r="F951" s="8" t="s">
        <v>35</v>
      </c>
      <c r="G951" s="7" t="s">
        <v>49</v>
      </c>
      <c r="H951" s="8" t="s">
        <v>28</v>
      </c>
      <c r="I951" s="7" t="s">
        <v>28</v>
      </c>
      <c r="J951" s="8" t="s">
        <v>28</v>
      </c>
      <c r="K951" s="7" t="s">
        <v>37</v>
      </c>
      <c r="L951" s="8" t="s">
        <v>45</v>
      </c>
      <c r="M951" s="7" t="s">
        <v>28</v>
      </c>
      <c r="N951" s="8">
        <v>0.15867138421542146</v>
      </c>
      <c r="O951" s="7">
        <v>0</v>
      </c>
      <c r="P951" s="8">
        <f t="shared" si="137"/>
        <v>0</v>
      </c>
      <c r="Q951" s="7">
        <v>2.5</v>
      </c>
      <c r="R951" s="8">
        <f t="shared" si="138"/>
        <v>1</v>
      </c>
      <c r="S951" s="7" t="s">
        <v>29</v>
      </c>
      <c r="T951" s="8" t="str">
        <f t="shared" si="139"/>
        <v>No</v>
      </c>
      <c r="U951" s="7">
        <f t="shared" si="140"/>
        <v>0</v>
      </c>
      <c r="V951" s="8">
        <f t="shared" si="141"/>
        <v>1</v>
      </c>
      <c r="W951" s="7">
        <f t="shared" si="142"/>
        <v>549</v>
      </c>
    </row>
    <row r="952" spans="2:23" x14ac:dyDescent="0.2">
      <c r="B952" s="8" t="s">
        <v>59</v>
      </c>
      <c r="C952" s="7">
        <v>1940</v>
      </c>
      <c r="D952" s="8" t="s">
        <v>28</v>
      </c>
      <c r="E952" s="7" t="s">
        <v>43</v>
      </c>
      <c r="F952" s="8" t="s">
        <v>35</v>
      </c>
      <c r="G952" s="7" t="s">
        <v>49</v>
      </c>
      <c r="H952" s="8" t="s">
        <v>28</v>
      </c>
      <c r="I952" s="7" t="s">
        <v>28</v>
      </c>
      <c r="J952" s="8" t="s">
        <v>28</v>
      </c>
      <c r="K952" s="7" t="s">
        <v>37</v>
      </c>
      <c r="L952" s="8" t="s">
        <v>45</v>
      </c>
      <c r="M952" s="7" t="s">
        <v>28</v>
      </c>
      <c r="N952" s="8">
        <v>0.44455128042905756</v>
      </c>
      <c r="O952" s="7">
        <v>0</v>
      </c>
      <c r="P952" s="8">
        <f t="shared" si="137"/>
        <v>0</v>
      </c>
      <c r="Q952" s="7">
        <v>2.5</v>
      </c>
      <c r="R952" s="8">
        <f t="shared" si="138"/>
        <v>1</v>
      </c>
      <c r="S952" s="7" t="s">
        <v>29</v>
      </c>
      <c r="T952" s="8" t="str">
        <f t="shared" si="139"/>
        <v>No</v>
      </c>
      <c r="U952" s="7">
        <f t="shared" si="140"/>
        <v>0</v>
      </c>
      <c r="V952" s="8">
        <f t="shared" si="141"/>
        <v>1</v>
      </c>
      <c r="W952" s="7">
        <f t="shared" si="142"/>
        <v>549</v>
      </c>
    </row>
    <row r="953" spans="2:23" x14ac:dyDescent="0.2">
      <c r="B953" s="8" t="s">
        <v>59</v>
      </c>
      <c r="C953" s="7">
        <v>1960</v>
      </c>
      <c r="D953" s="8" t="s">
        <v>28</v>
      </c>
      <c r="E953" s="7" t="s">
        <v>39</v>
      </c>
      <c r="F953" s="8" t="s">
        <v>35</v>
      </c>
      <c r="G953" s="7" t="s">
        <v>49</v>
      </c>
      <c r="H953" s="8" t="s">
        <v>28</v>
      </c>
      <c r="I953" s="7" t="s">
        <v>28</v>
      </c>
      <c r="J953" s="8" t="s">
        <v>28</v>
      </c>
      <c r="K953" s="7" t="s">
        <v>37</v>
      </c>
      <c r="L953" s="8" t="s">
        <v>45</v>
      </c>
      <c r="M953" s="7" t="s">
        <v>28</v>
      </c>
      <c r="N953" s="8">
        <v>2.0796584208934688</v>
      </c>
      <c r="O953" s="7">
        <v>0</v>
      </c>
      <c r="P953" s="8">
        <f t="shared" si="137"/>
        <v>0</v>
      </c>
      <c r="Q953" s="7">
        <v>2.5</v>
      </c>
      <c r="R953" s="8">
        <f t="shared" si="138"/>
        <v>1</v>
      </c>
      <c r="S953" s="7" t="s">
        <v>29</v>
      </c>
      <c r="T953" s="8" t="str">
        <f t="shared" si="139"/>
        <v>No</v>
      </c>
      <c r="U953" s="7">
        <f t="shared" si="140"/>
        <v>0</v>
      </c>
      <c r="V953" s="8">
        <f t="shared" si="141"/>
        <v>1</v>
      </c>
      <c r="W953" s="7">
        <f t="shared" si="142"/>
        <v>549</v>
      </c>
    </row>
    <row r="954" spans="2:23" x14ac:dyDescent="0.2">
      <c r="B954" s="8" t="s">
        <v>59</v>
      </c>
      <c r="C954" s="7">
        <v>1960</v>
      </c>
      <c r="D954" s="8" t="s">
        <v>28</v>
      </c>
      <c r="E954" s="7" t="s">
        <v>34</v>
      </c>
      <c r="F954" s="8" t="s">
        <v>35</v>
      </c>
      <c r="G954" s="7" t="s">
        <v>49</v>
      </c>
      <c r="H954" s="8" t="s">
        <v>28</v>
      </c>
      <c r="I954" s="7" t="s">
        <v>28</v>
      </c>
      <c r="J954" s="8" t="s">
        <v>28</v>
      </c>
      <c r="K954" s="7" t="s">
        <v>37</v>
      </c>
      <c r="L954" s="8" t="s">
        <v>45</v>
      </c>
      <c r="M954" s="7" t="s">
        <v>28</v>
      </c>
      <c r="N954" s="8">
        <v>0.63405901249114582</v>
      </c>
      <c r="O954" s="7">
        <v>0</v>
      </c>
      <c r="P954" s="8">
        <f t="shared" si="137"/>
        <v>0</v>
      </c>
      <c r="Q954" s="7">
        <v>2.5</v>
      </c>
      <c r="R954" s="8">
        <f t="shared" si="138"/>
        <v>1</v>
      </c>
      <c r="S954" s="7" t="s">
        <v>29</v>
      </c>
      <c r="T954" s="8" t="str">
        <f t="shared" si="139"/>
        <v>No</v>
      </c>
      <c r="U954" s="7">
        <f t="shared" si="140"/>
        <v>0</v>
      </c>
      <c r="V954" s="8">
        <f t="shared" si="141"/>
        <v>1</v>
      </c>
      <c r="W954" s="7">
        <f t="shared" si="142"/>
        <v>549</v>
      </c>
    </row>
    <row r="955" spans="2:23" x14ac:dyDescent="0.2">
      <c r="B955" s="8" t="s">
        <v>59</v>
      </c>
      <c r="C955" s="7">
        <v>1960</v>
      </c>
      <c r="D955" s="8" t="s">
        <v>28</v>
      </c>
      <c r="E955" s="7" t="s">
        <v>46</v>
      </c>
      <c r="F955" s="8" t="s">
        <v>35</v>
      </c>
      <c r="G955" s="7" t="s">
        <v>49</v>
      </c>
      <c r="H955" s="8" t="s">
        <v>28</v>
      </c>
      <c r="I955" s="7" t="s">
        <v>28</v>
      </c>
      <c r="J955" s="8" t="s">
        <v>28</v>
      </c>
      <c r="K955" s="7" t="s">
        <v>37</v>
      </c>
      <c r="L955" s="8" t="s">
        <v>45</v>
      </c>
      <c r="M955" s="7" t="s">
        <v>28</v>
      </c>
      <c r="N955" s="8">
        <v>3.0802013553363366E-3</v>
      </c>
      <c r="O955" s="7">
        <v>0</v>
      </c>
      <c r="P955" s="8">
        <f t="shared" si="137"/>
        <v>0</v>
      </c>
      <c r="Q955" s="7">
        <v>2.5</v>
      </c>
      <c r="R955" s="8">
        <f t="shared" si="138"/>
        <v>1</v>
      </c>
      <c r="S955" s="7" t="s">
        <v>29</v>
      </c>
      <c r="T955" s="8" t="str">
        <f t="shared" si="139"/>
        <v>No</v>
      </c>
      <c r="U955" s="7">
        <f t="shared" si="140"/>
        <v>0</v>
      </c>
      <c r="V955" s="8">
        <f t="shared" si="141"/>
        <v>1</v>
      </c>
      <c r="W955" s="7">
        <f t="shared" si="142"/>
        <v>549</v>
      </c>
    </row>
    <row r="956" spans="2:23" x14ac:dyDescent="0.2">
      <c r="B956" s="8" t="s">
        <v>59</v>
      </c>
      <c r="C956" s="7">
        <v>1960</v>
      </c>
      <c r="D956" s="8" t="s">
        <v>28</v>
      </c>
      <c r="E956" s="7" t="s">
        <v>43</v>
      </c>
      <c r="F956" s="8" t="s">
        <v>35</v>
      </c>
      <c r="G956" s="7" t="s">
        <v>49</v>
      </c>
      <c r="H956" s="8" t="s">
        <v>28</v>
      </c>
      <c r="I956" s="7" t="s">
        <v>28</v>
      </c>
      <c r="J956" s="8" t="s">
        <v>28</v>
      </c>
      <c r="K956" s="7" t="s">
        <v>37</v>
      </c>
      <c r="L956" s="8" t="s">
        <v>45</v>
      </c>
      <c r="M956" s="7" t="s">
        <v>28</v>
      </c>
      <c r="N956" s="8">
        <v>0.15540050606445394</v>
      </c>
      <c r="O956" s="7">
        <v>0</v>
      </c>
      <c r="P956" s="8">
        <f t="shared" si="137"/>
        <v>0</v>
      </c>
      <c r="Q956" s="7">
        <v>2.5</v>
      </c>
      <c r="R956" s="8">
        <f t="shared" si="138"/>
        <v>1</v>
      </c>
      <c r="S956" s="7" t="s">
        <v>29</v>
      </c>
      <c r="T956" s="8" t="str">
        <f t="shared" si="139"/>
        <v>No</v>
      </c>
      <c r="U956" s="7">
        <f t="shared" si="140"/>
        <v>0</v>
      </c>
      <c r="V956" s="8">
        <f t="shared" si="141"/>
        <v>1</v>
      </c>
      <c r="W956" s="7">
        <f t="shared" si="142"/>
        <v>549</v>
      </c>
    </row>
    <row r="957" spans="2:23" x14ac:dyDescent="0.2">
      <c r="B957" s="8" t="s">
        <v>59</v>
      </c>
      <c r="C957" s="7">
        <v>1970</v>
      </c>
      <c r="D957" s="8" t="s">
        <v>28</v>
      </c>
      <c r="E957" s="7" t="s">
        <v>39</v>
      </c>
      <c r="F957" s="8" t="s">
        <v>35</v>
      </c>
      <c r="G957" s="7" t="s">
        <v>49</v>
      </c>
      <c r="H957" s="8" t="s">
        <v>28</v>
      </c>
      <c r="I957" s="7" t="s">
        <v>28</v>
      </c>
      <c r="J957" s="8" t="s">
        <v>28</v>
      </c>
      <c r="K957" s="7" t="s">
        <v>37</v>
      </c>
      <c r="L957" s="8" t="s">
        <v>45</v>
      </c>
      <c r="M957" s="7" t="s">
        <v>28</v>
      </c>
      <c r="N957" s="8">
        <v>9.1363729064689883E-2</v>
      </c>
      <c r="O957" s="7">
        <v>0</v>
      </c>
      <c r="P957" s="8">
        <f t="shared" si="137"/>
        <v>0</v>
      </c>
      <c r="Q957" s="7">
        <v>2.5</v>
      </c>
      <c r="R957" s="8">
        <f t="shared" si="138"/>
        <v>1</v>
      </c>
      <c r="S957" s="7" t="s">
        <v>29</v>
      </c>
      <c r="T957" s="8" t="str">
        <f t="shared" si="139"/>
        <v>No</v>
      </c>
      <c r="U957" s="7">
        <f t="shared" si="140"/>
        <v>0</v>
      </c>
      <c r="V957" s="8">
        <f t="shared" si="141"/>
        <v>1</v>
      </c>
      <c r="W957" s="7">
        <f t="shared" si="142"/>
        <v>549</v>
      </c>
    </row>
    <row r="958" spans="2:23" x14ac:dyDescent="0.2">
      <c r="B958" s="8" t="s">
        <v>59</v>
      </c>
      <c r="C958" s="7">
        <v>1970</v>
      </c>
      <c r="D958" s="8" t="s">
        <v>28</v>
      </c>
      <c r="E958" s="7" t="s">
        <v>34</v>
      </c>
      <c r="F958" s="8" t="s">
        <v>35</v>
      </c>
      <c r="G958" s="7" t="s">
        <v>49</v>
      </c>
      <c r="H958" s="8" t="s">
        <v>28</v>
      </c>
      <c r="I958" s="7" t="s">
        <v>28</v>
      </c>
      <c r="J958" s="8" t="s">
        <v>28</v>
      </c>
      <c r="K958" s="7" t="s">
        <v>37</v>
      </c>
      <c r="L958" s="8" t="s">
        <v>45</v>
      </c>
      <c r="M958" s="7" t="s">
        <v>28</v>
      </c>
      <c r="N958" s="8">
        <v>5.7178591997758101E-3</v>
      </c>
      <c r="O958" s="7">
        <v>0</v>
      </c>
      <c r="P958" s="8">
        <f t="shared" si="137"/>
        <v>0</v>
      </c>
      <c r="Q958" s="7">
        <v>2.5</v>
      </c>
      <c r="R958" s="8">
        <f t="shared" si="138"/>
        <v>1</v>
      </c>
      <c r="S958" s="7" t="s">
        <v>29</v>
      </c>
      <c r="T958" s="8" t="str">
        <f t="shared" si="139"/>
        <v>No</v>
      </c>
      <c r="U958" s="7">
        <f t="shared" si="140"/>
        <v>0</v>
      </c>
      <c r="V958" s="8">
        <f t="shared" si="141"/>
        <v>1</v>
      </c>
      <c r="W958" s="7">
        <f t="shared" si="142"/>
        <v>549</v>
      </c>
    </row>
    <row r="959" spans="2:23" x14ac:dyDescent="0.2">
      <c r="B959" s="8" t="s">
        <v>59</v>
      </c>
      <c r="C959" s="7">
        <v>1980</v>
      </c>
      <c r="D959" s="8" t="s">
        <v>28</v>
      </c>
      <c r="E959" s="7" t="s">
        <v>39</v>
      </c>
      <c r="F959" s="8" t="s">
        <v>40</v>
      </c>
      <c r="G959" s="7" t="s">
        <v>49</v>
      </c>
      <c r="H959" s="8" t="s">
        <v>28</v>
      </c>
      <c r="I959" s="7" t="s">
        <v>28</v>
      </c>
      <c r="J959" s="8" t="s">
        <v>28</v>
      </c>
      <c r="K959" s="7" t="s">
        <v>37</v>
      </c>
      <c r="L959" s="8" t="s">
        <v>45</v>
      </c>
      <c r="M959" s="7" t="s">
        <v>28</v>
      </c>
      <c r="N959" s="8">
        <v>5.6046995313951652E-2</v>
      </c>
      <c r="O959" s="7">
        <v>0</v>
      </c>
      <c r="P959" s="8">
        <f t="shared" si="137"/>
        <v>0</v>
      </c>
      <c r="Q959" s="7">
        <v>2.5</v>
      </c>
      <c r="R959" s="8">
        <f t="shared" si="138"/>
        <v>1</v>
      </c>
      <c r="S959" s="7" t="s">
        <v>29</v>
      </c>
      <c r="T959" s="8" t="str">
        <f t="shared" si="139"/>
        <v>No</v>
      </c>
      <c r="U959" s="7">
        <f t="shared" si="140"/>
        <v>0</v>
      </c>
      <c r="V959" s="8">
        <f t="shared" si="141"/>
        <v>1</v>
      </c>
      <c r="W959" s="7">
        <f t="shared" si="142"/>
        <v>549</v>
      </c>
    </row>
    <row r="960" spans="2:23" x14ac:dyDescent="0.2">
      <c r="B960" s="8" t="s">
        <v>59</v>
      </c>
      <c r="C960" s="7">
        <v>1980</v>
      </c>
      <c r="D960" s="8" t="s">
        <v>28</v>
      </c>
      <c r="E960" s="7" t="s">
        <v>39</v>
      </c>
      <c r="F960" s="8" t="s">
        <v>35</v>
      </c>
      <c r="G960" s="7" t="s">
        <v>49</v>
      </c>
      <c r="H960" s="8" t="s">
        <v>28</v>
      </c>
      <c r="I960" s="7" t="s">
        <v>28</v>
      </c>
      <c r="J960" s="8" t="s">
        <v>28</v>
      </c>
      <c r="K960" s="7" t="s">
        <v>37</v>
      </c>
      <c r="L960" s="8" t="s">
        <v>45</v>
      </c>
      <c r="M960" s="7" t="s">
        <v>28</v>
      </c>
      <c r="N960" s="8">
        <v>0.84879391578896712</v>
      </c>
      <c r="O960" s="7">
        <v>0</v>
      </c>
      <c r="P960" s="8">
        <f t="shared" si="137"/>
        <v>0</v>
      </c>
      <c r="Q960" s="7">
        <v>2.5</v>
      </c>
      <c r="R960" s="8">
        <f t="shared" si="138"/>
        <v>1</v>
      </c>
      <c r="S960" s="7" t="s">
        <v>29</v>
      </c>
      <c r="T960" s="8" t="str">
        <f t="shared" si="139"/>
        <v>No</v>
      </c>
      <c r="U960" s="7">
        <f t="shared" si="140"/>
        <v>0</v>
      </c>
      <c r="V960" s="8">
        <f t="shared" si="141"/>
        <v>1</v>
      </c>
      <c r="W960" s="7">
        <f t="shared" si="142"/>
        <v>549</v>
      </c>
    </row>
    <row r="961" spans="2:23" x14ac:dyDescent="0.2">
      <c r="B961" s="8" t="s">
        <v>59</v>
      </c>
      <c r="C961" s="7">
        <v>1980</v>
      </c>
      <c r="D961" s="8" t="s">
        <v>28</v>
      </c>
      <c r="E961" s="7" t="s">
        <v>34</v>
      </c>
      <c r="F961" s="8" t="s">
        <v>35</v>
      </c>
      <c r="G961" s="7" t="s">
        <v>49</v>
      </c>
      <c r="H961" s="8" t="s">
        <v>28</v>
      </c>
      <c r="I961" s="7" t="s">
        <v>28</v>
      </c>
      <c r="J961" s="8" t="s">
        <v>28</v>
      </c>
      <c r="K961" s="7" t="s">
        <v>37</v>
      </c>
      <c r="L961" s="8" t="s">
        <v>45</v>
      </c>
      <c r="M961" s="7" t="s">
        <v>28</v>
      </c>
      <c r="N961" s="8">
        <v>0.89936719814532318</v>
      </c>
      <c r="O961" s="7">
        <v>0</v>
      </c>
      <c r="P961" s="8">
        <f t="shared" si="137"/>
        <v>0</v>
      </c>
      <c r="Q961" s="7">
        <v>2.5</v>
      </c>
      <c r="R961" s="8">
        <f t="shared" si="138"/>
        <v>1</v>
      </c>
      <c r="S961" s="7" t="s">
        <v>29</v>
      </c>
      <c r="T961" s="8" t="str">
        <f t="shared" si="139"/>
        <v>No</v>
      </c>
      <c r="U961" s="7">
        <f t="shared" si="140"/>
        <v>0</v>
      </c>
      <c r="V961" s="8">
        <f t="shared" si="141"/>
        <v>1</v>
      </c>
      <c r="W961" s="7">
        <f t="shared" si="142"/>
        <v>549</v>
      </c>
    </row>
    <row r="962" spans="2:23" x14ac:dyDescent="0.2">
      <c r="B962" s="8" t="s">
        <v>59</v>
      </c>
      <c r="C962" s="7">
        <v>1980</v>
      </c>
      <c r="D962" s="8" t="s">
        <v>28</v>
      </c>
      <c r="E962" s="7" t="s">
        <v>43</v>
      </c>
      <c r="F962" s="8" t="s">
        <v>35</v>
      </c>
      <c r="G962" s="7" t="s">
        <v>49</v>
      </c>
      <c r="H962" s="8" t="s">
        <v>28</v>
      </c>
      <c r="I962" s="7" t="s">
        <v>28</v>
      </c>
      <c r="J962" s="8" t="s">
        <v>28</v>
      </c>
      <c r="K962" s="7" t="s">
        <v>37</v>
      </c>
      <c r="L962" s="8" t="s">
        <v>45</v>
      </c>
      <c r="M962" s="7" t="s">
        <v>28</v>
      </c>
      <c r="N962" s="8">
        <v>8.9465524445846642E-2</v>
      </c>
      <c r="O962" s="7">
        <v>0</v>
      </c>
      <c r="P962" s="8">
        <f t="shared" si="137"/>
        <v>0</v>
      </c>
      <c r="Q962" s="7">
        <v>2.5</v>
      </c>
      <c r="R962" s="8">
        <f t="shared" si="138"/>
        <v>1</v>
      </c>
      <c r="S962" s="7" t="s">
        <v>29</v>
      </c>
      <c r="T962" s="8" t="str">
        <f t="shared" si="139"/>
        <v>No</v>
      </c>
      <c r="U962" s="7">
        <f t="shared" si="140"/>
        <v>0</v>
      </c>
      <c r="V962" s="8">
        <f t="shared" si="141"/>
        <v>1</v>
      </c>
      <c r="W962" s="7">
        <f t="shared" si="142"/>
        <v>549</v>
      </c>
    </row>
    <row r="963" spans="2:23" x14ac:dyDescent="0.2">
      <c r="B963" s="8" t="s">
        <v>59</v>
      </c>
      <c r="C963" s="7">
        <v>1990</v>
      </c>
      <c r="D963" s="8" t="s">
        <v>28</v>
      </c>
      <c r="E963" s="7" t="s">
        <v>39</v>
      </c>
      <c r="F963" s="8" t="s">
        <v>35</v>
      </c>
      <c r="G963" s="7" t="s">
        <v>49</v>
      </c>
      <c r="H963" s="8" t="s">
        <v>28</v>
      </c>
      <c r="I963" s="7" t="s">
        <v>28</v>
      </c>
      <c r="J963" s="8" t="s">
        <v>28</v>
      </c>
      <c r="K963" s="7" t="s">
        <v>37</v>
      </c>
      <c r="L963" s="8" t="s">
        <v>45</v>
      </c>
      <c r="M963" s="7" t="s">
        <v>28</v>
      </c>
      <c r="N963" s="8">
        <v>0.49555189863312604</v>
      </c>
      <c r="O963" s="7">
        <v>0</v>
      </c>
      <c r="P963" s="8">
        <f t="shared" si="137"/>
        <v>0</v>
      </c>
      <c r="Q963" s="7">
        <v>2.5</v>
      </c>
      <c r="R963" s="8">
        <f t="shared" si="138"/>
        <v>1</v>
      </c>
      <c r="S963" s="7" t="s">
        <v>29</v>
      </c>
      <c r="T963" s="8" t="str">
        <f t="shared" si="139"/>
        <v>No</v>
      </c>
      <c r="U963" s="7">
        <f t="shared" si="140"/>
        <v>0</v>
      </c>
      <c r="V963" s="8">
        <f t="shared" si="141"/>
        <v>1</v>
      </c>
      <c r="W963" s="7">
        <f t="shared" si="142"/>
        <v>549</v>
      </c>
    </row>
    <row r="964" spans="2:23" x14ac:dyDescent="0.2">
      <c r="B964" s="8" t="s">
        <v>59</v>
      </c>
      <c r="C964" s="7">
        <v>1990</v>
      </c>
      <c r="D964" s="8" t="s">
        <v>28</v>
      </c>
      <c r="E964" s="7" t="s">
        <v>34</v>
      </c>
      <c r="F964" s="8" t="s">
        <v>35</v>
      </c>
      <c r="G964" s="7" t="s">
        <v>49</v>
      </c>
      <c r="H964" s="8" t="s">
        <v>28</v>
      </c>
      <c r="I964" s="7" t="s">
        <v>28</v>
      </c>
      <c r="J964" s="8" t="s">
        <v>28</v>
      </c>
      <c r="K964" s="7" t="s">
        <v>37</v>
      </c>
      <c r="L964" s="8" t="s">
        <v>45</v>
      </c>
      <c r="M964" s="7" t="s">
        <v>28</v>
      </c>
      <c r="N964" s="8">
        <v>0.43682429876340301</v>
      </c>
      <c r="O964" s="7">
        <v>0</v>
      </c>
      <c r="P964" s="8">
        <f t="shared" si="137"/>
        <v>0</v>
      </c>
      <c r="Q964" s="7">
        <v>2.5</v>
      </c>
      <c r="R964" s="8">
        <f t="shared" si="138"/>
        <v>1</v>
      </c>
      <c r="S964" s="7" t="s">
        <v>29</v>
      </c>
      <c r="T964" s="8" t="str">
        <f t="shared" si="139"/>
        <v>No</v>
      </c>
      <c r="U964" s="7">
        <f t="shared" si="140"/>
        <v>0</v>
      </c>
      <c r="V964" s="8">
        <f t="shared" si="141"/>
        <v>1</v>
      </c>
      <c r="W964" s="7">
        <f t="shared" si="142"/>
        <v>549</v>
      </c>
    </row>
    <row r="965" spans="2:23" x14ac:dyDescent="0.2">
      <c r="B965" s="8" t="s">
        <v>59</v>
      </c>
      <c r="C965" s="7">
        <v>1990</v>
      </c>
      <c r="D965" s="8" t="s">
        <v>28</v>
      </c>
      <c r="E965" s="7" t="s">
        <v>46</v>
      </c>
      <c r="F965" s="8" t="s">
        <v>35</v>
      </c>
      <c r="G965" s="7" t="s">
        <v>49</v>
      </c>
      <c r="H965" s="8" t="s">
        <v>28</v>
      </c>
      <c r="I965" s="7" t="s">
        <v>28</v>
      </c>
      <c r="J965" s="8" t="s">
        <v>28</v>
      </c>
      <c r="K965" s="7" t="s">
        <v>37</v>
      </c>
      <c r="L965" s="8" t="s">
        <v>45</v>
      </c>
      <c r="M965" s="7" t="s">
        <v>28</v>
      </c>
      <c r="N965" s="8">
        <v>5.4950408275135426E-3</v>
      </c>
      <c r="O965" s="7">
        <v>0</v>
      </c>
      <c r="P965" s="8">
        <f t="shared" ref="P965:P1028" si="143">O965/3</f>
        <v>0</v>
      </c>
      <c r="Q965" s="7">
        <v>2.5</v>
      </c>
      <c r="R965" s="8">
        <f t="shared" ref="R965:R1028" si="144">1-(P965/Q965)</f>
        <v>1</v>
      </c>
      <c r="S965" s="7" t="s">
        <v>29</v>
      </c>
      <c r="T965" s="8" t="str">
        <f t="shared" ref="T965:T1028" si="145">IF(AND(R965&lt;0.5,R965&gt;-0.5),"Yes","No")</f>
        <v>No</v>
      </c>
      <c r="U965" s="7">
        <f t="shared" ref="U965:U1028" si="146">IF(ISERR(P965/(N965/1000)),0,P965/(N965/1000))</f>
        <v>0</v>
      </c>
      <c r="V965" s="8">
        <f t="shared" ref="V965:V1028" si="147">IF(U965&lt;=12,1,IF(U965&lt;25,2,IF(U965&lt;50,3,IF(U965&lt;100,4,5))))</f>
        <v>1</v>
      </c>
      <c r="W965" s="7">
        <f t="shared" ref="W965:W1028" si="148">RANK(U965,U$5:U$10000)</f>
        <v>549</v>
      </c>
    </row>
    <row r="966" spans="2:23" x14ac:dyDescent="0.2">
      <c r="B966" s="8" t="s">
        <v>59</v>
      </c>
      <c r="C966" s="7">
        <v>1990</v>
      </c>
      <c r="D966" s="8" t="s">
        <v>28</v>
      </c>
      <c r="E966" s="7" t="s">
        <v>43</v>
      </c>
      <c r="F966" s="8" t="s">
        <v>35</v>
      </c>
      <c r="G966" s="7" t="s">
        <v>49</v>
      </c>
      <c r="H966" s="8" t="s">
        <v>28</v>
      </c>
      <c r="I966" s="7" t="s">
        <v>28</v>
      </c>
      <c r="J966" s="8" t="s">
        <v>28</v>
      </c>
      <c r="K966" s="7" t="s">
        <v>37</v>
      </c>
      <c r="L966" s="8" t="s">
        <v>45</v>
      </c>
      <c r="M966" s="7" t="s">
        <v>28</v>
      </c>
      <c r="N966" s="8">
        <v>5.2455152334459403E-2</v>
      </c>
      <c r="O966" s="7">
        <v>0</v>
      </c>
      <c r="P966" s="8">
        <f t="shared" si="143"/>
        <v>0</v>
      </c>
      <c r="Q966" s="7">
        <v>2.5</v>
      </c>
      <c r="R966" s="8">
        <f t="shared" si="144"/>
        <v>1</v>
      </c>
      <c r="S966" s="7" t="s">
        <v>29</v>
      </c>
      <c r="T966" s="8" t="str">
        <f t="shared" si="145"/>
        <v>No</v>
      </c>
      <c r="U966" s="7">
        <f t="shared" si="146"/>
        <v>0</v>
      </c>
      <c r="V966" s="8">
        <f t="shared" si="147"/>
        <v>1</v>
      </c>
      <c r="W966" s="7">
        <f t="shared" si="148"/>
        <v>549</v>
      </c>
    </row>
    <row r="967" spans="2:23" x14ac:dyDescent="0.2">
      <c r="B967" s="8" t="s">
        <v>59</v>
      </c>
      <c r="C967" s="7">
        <v>2000</v>
      </c>
      <c r="D967" s="8" t="s">
        <v>28</v>
      </c>
      <c r="E967" s="7" t="s">
        <v>39</v>
      </c>
      <c r="F967" s="8" t="s">
        <v>35</v>
      </c>
      <c r="G967" s="7" t="s">
        <v>49</v>
      </c>
      <c r="H967" s="8" t="s">
        <v>28</v>
      </c>
      <c r="I967" s="7" t="s">
        <v>28</v>
      </c>
      <c r="J967" s="8" t="s">
        <v>28</v>
      </c>
      <c r="K967" s="7" t="s">
        <v>37</v>
      </c>
      <c r="L967" s="8" t="s">
        <v>45</v>
      </c>
      <c r="M967" s="7" t="s">
        <v>28</v>
      </c>
      <c r="N967" s="8">
        <v>0.88870561178112828</v>
      </c>
      <c r="O967" s="7">
        <v>0</v>
      </c>
      <c r="P967" s="8">
        <f t="shared" si="143"/>
        <v>0</v>
      </c>
      <c r="Q967" s="7">
        <v>2.5</v>
      </c>
      <c r="R967" s="8">
        <f t="shared" si="144"/>
        <v>1</v>
      </c>
      <c r="S967" s="7" t="s">
        <v>29</v>
      </c>
      <c r="T967" s="8" t="str">
        <f t="shared" si="145"/>
        <v>No</v>
      </c>
      <c r="U967" s="7">
        <f t="shared" si="146"/>
        <v>0</v>
      </c>
      <c r="V967" s="8">
        <f t="shared" si="147"/>
        <v>1</v>
      </c>
      <c r="W967" s="7">
        <f t="shared" si="148"/>
        <v>549</v>
      </c>
    </row>
    <row r="968" spans="2:23" x14ac:dyDescent="0.2">
      <c r="B968" s="8" t="s">
        <v>59</v>
      </c>
      <c r="C968" s="7">
        <v>2000</v>
      </c>
      <c r="D968" s="8" t="s">
        <v>28</v>
      </c>
      <c r="E968" s="7" t="s">
        <v>34</v>
      </c>
      <c r="F968" s="8" t="s">
        <v>35</v>
      </c>
      <c r="G968" s="7" t="s">
        <v>49</v>
      </c>
      <c r="H968" s="8" t="s">
        <v>28</v>
      </c>
      <c r="I968" s="7" t="s">
        <v>28</v>
      </c>
      <c r="J968" s="8" t="s">
        <v>28</v>
      </c>
      <c r="K968" s="7" t="s">
        <v>37</v>
      </c>
      <c r="L968" s="8" t="s">
        <v>45</v>
      </c>
      <c r="M968" s="7" t="s">
        <v>28</v>
      </c>
      <c r="N968" s="8">
        <v>6.1796217144924295E-2</v>
      </c>
      <c r="O968" s="7">
        <v>0</v>
      </c>
      <c r="P968" s="8">
        <f t="shared" si="143"/>
        <v>0</v>
      </c>
      <c r="Q968" s="7">
        <v>2.5</v>
      </c>
      <c r="R968" s="8">
        <f t="shared" si="144"/>
        <v>1</v>
      </c>
      <c r="S968" s="7" t="s">
        <v>29</v>
      </c>
      <c r="T968" s="8" t="str">
        <f t="shared" si="145"/>
        <v>No</v>
      </c>
      <c r="U968" s="7">
        <f t="shared" si="146"/>
        <v>0</v>
      </c>
      <c r="V968" s="8">
        <f t="shared" si="147"/>
        <v>1</v>
      </c>
      <c r="W968" s="7">
        <f t="shared" si="148"/>
        <v>549</v>
      </c>
    </row>
    <row r="969" spans="2:23" x14ac:dyDescent="0.2">
      <c r="B969" s="8" t="s">
        <v>59</v>
      </c>
      <c r="C969" s="7">
        <v>2000</v>
      </c>
      <c r="D969" s="8" t="s">
        <v>28</v>
      </c>
      <c r="E969" s="7" t="s">
        <v>43</v>
      </c>
      <c r="F969" s="8" t="s">
        <v>35</v>
      </c>
      <c r="G969" s="7" t="s">
        <v>49</v>
      </c>
      <c r="H969" s="8" t="s">
        <v>28</v>
      </c>
      <c r="I969" s="7" t="s">
        <v>28</v>
      </c>
      <c r="J969" s="8" t="s">
        <v>28</v>
      </c>
      <c r="K969" s="7" t="s">
        <v>37</v>
      </c>
      <c r="L969" s="8" t="s">
        <v>45</v>
      </c>
      <c r="M969" s="7" t="s">
        <v>28</v>
      </c>
      <c r="N969" s="8">
        <v>8.562472503415007E-2</v>
      </c>
      <c r="O969" s="7">
        <v>0</v>
      </c>
      <c r="P969" s="8">
        <f t="shared" si="143"/>
        <v>0</v>
      </c>
      <c r="Q969" s="7">
        <v>2.5</v>
      </c>
      <c r="R969" s="8">
        <f t="shared" si="144"/>
        <v>1</v>
      </c>
      <c r="S969" s="7" t="s">
        <v>29</v>
      </c>
      <c r="T969" s="8" t="str">
        <f t="shared" si="145"/>
        <v>No</v>
      </c>
      <c r="U969" s="7">
        <f t="shared" si="146"/>
        <v>0</v>
      </c>
      <c r="V969" s="8">
        <f t="shared" si="147"/>
        <v>1</v>
      </c>
      <c r="W969" s="7">
        <f t="shared" si="148"/>
        <v>549</v>
      </c>
    </row>
    <row r="970" spans="2:23" x14ac:dyDescent="0.2">
      <c r="B970" s="8" t="s">
        <v>59</v>
      </c>
      <c r="C970" s="7">
        <v>2010</v>
      </c>
      <c r="D970" s="8" t="s">
        <v>28</v>
      </c>
      <c r="E970" s="7" t="s">
        <v>39</v>
      </c>
      <c r="F970" s="8" t="s">
        <v>40</v>
      </c>
      <c r="G970" s="7" t="s">
        <v>49</v>
      </c>
      <c r="H970" s="8" t="s">
        <v>28</v>
      </c>
      <c r="I970" s="7" t="s">
        <v>28</v>
      </c>
      <c r="J970" s="8" t="s">
        <v>28</v>
      </c>
      <c r="K970" s="7" t="s">
        <v>37</v>
      </c>
      <c r="L970" s="8" t="s">
        <v>45</v>
      </c>
      <c r="M970" s="7" t="s">
        <v>28</v>
      </c>
      <c r="N970" s="8">
        <v>2.5212814467234543E-2</v>
      </c>
      <c r="O970" s="7">
        <v>0</v>
      </c>
      <c r="P970" s="8">
        <f t="shared" si="143"/>
        <v>0</v>
      </c>
      <c r="Q970" s="7">
        <v>2.5</v>
      </c>
      <c r="R970" s="8">
        <f t="shared" si="144"/>
        <v>1</v>
      </c>
      <c r="S970" s="7" t="s">
        <v>29</v>
      </c>
      <c r="T970" s="8" t="str">
        <f t="shared" si="145"/>
        <v>No</v>
      </c>
      <c r="U970" s="7">
        <f t="shared" si="146"/>
        <v>0</v>
      </c>
      <c r="V970" s="8">
        <f t="shared" si="147"/>
        <v>1</v>
      </c>
      <c r="W970" s="7">
        <f t="shared" si="148"/>
        <v>549</v>
      </c>
    </row>
    <row r="971" spans="2:23" x14ac:dyDescent="0.2">
      <c r="B971" s="8" t="s">
        <v>59</v>
      </c>
      <c r="C971" s="7">
        <v>2010</v>
      </c>
      <c r="D971" s="8" t="s">
        <v>28</v>
      </c>
      <c r="E971" s="7" t="s">
        <v>43</v>
      </c>
      <c r="F971" s="8" t="s">
        <v>40</v>
      </c>
      <c r="G971" s="7" t="s">
        <v>49</v>
      </c>
      <c r="H971" s="8" t="s">
        <v>28</v>
      </c>
      <c r="I971" s="7" t="s">
        <v>28</v>
      </c>
      <c r="J971" s="8" t="s">
        <v>28</v>
      </c>
      <c r="K971" s="7" t="s">
        <v>37</v>
      </c>
      <c r="L971" s="8" t="s">
        <v>45</v>
      </c>
      <c r="M971" s="7" t="s">
        <v>28</v>
      </c>
      <c r="N971" s="8">
        <v>7.0340898841083785E-2</v>
      </c>
      <c r="O971" s="7">
        <v>0</v>
      </c>
      <c r="P971" s="8">
        <f t="shared" si="143"/>
        <v>0</v>
      </c>
      <c r="Q971" s="7">
        <v>2.5</v>
      </c>
      <c r="R971" s="8">
        <f t="shared" si="144"/>
        <v>1</v>
      </c>
      <c r="S971" s="7" t="s">
        <v>29</v>
      </c>
      <c r="T971" s="8" t="str">
        <f t="shared" si="145"/>
        <v>No</v>
      </c>
      <c r="U971" s="7">
        <f t="shared" si="146"/>
        <v>0</v>
      </c>
      <c r="V971" s="8">
        <f t="shared" si="147"/>
        <v>1</v>
      </c>
      <c r="W971" s="7">
        <f t="shared" si="148"/>
        <v>549</v>
      </c>
    </row>
    <row r="972" spans="2:23" x14ac:dyDescent="0.2">
      <c r="B972" s="8" t="s">
        <v>59</v>
      </c>
      <c r="C972" s="7">
        <v>2010</v>
      </c>
      <c r="D972" s="8" t="s">
        <v>28</v>
      </c>
      <c r="E972" s="7" t="s">
        <v>43</v>
      </c>
      <c r="F972" s="8" t="s">
        <v>35</v>
      </c>
      <c r="G972" s="7" t="s">
        <v>49</v>
      </c>
      <c r="H972" s="8" t="s">
        <v>28</v>
      </c>
      <c r="I972" s="7" t="s">
        <v>28</v>
      </c>
      <c r="J972" s="8" t="s">
        <v>28</v>
      </c>
      <c r="K972" s="7" t="s">
        <v>37</v>
      </c>
      <c r="L972" s="8" t="s">
        <v>45</v>
      </c>
      <c r="M972" s="7" t="s">
        <v>28</v>
      </c>
      <c r="N972" s="8">
        <v>6.7757072155317177E-2</v>
      </c>
      <c r="O972" s="7">
        <v>0</v>
      </c>
      <c r="P972" s="8">
        <f t="shared" si="143"/>
        <v>0</v>
      </c>
      <c r="Q972" s="7">
        <v>2.5</v>
      </c>
      <c r="R972" s="8">
        <f t="shared" si="144"/>
        <v>1</v>
      </c>
      <c r="S972" s="7" t="s">
        <v>29</v>
      </c>
      <c r="T972" s="8" t="str">
        <f t="shared" si="145"/>
        <v>No</v>
      </c>
      <c r="U972" s="7">
        <f t="shared" si="146"/>
        <v>0</v>
      </c>
      <c r="V972" s="8">
        <f t="shared" si="147"/>
        <v>1</v>
      </c>
      <c r="W972" s="7">
        <f t="shared" si="148"/>
        <v>549</v>
      </c>
    </row>
    <row r="973" spans="2:23" x14ac:dyDescent="0.2">
      <c r="B973" s="8" t="s">
        <v>59</v>
      </c>
      <c r="C973" s="7">
        <v>2020</v>
      </c>
      <c r="D973" s="8" t="s">
        <v>28</v>
      </c>
      <c r="E973" s="7" t="s">
        <v>39</v>
      </c>
      <c r="F973" s="8" t="s">
        <v>35</v>
      </c>
      <c r="G973" s="7" t="s">
        <v>49</v>
      </c>
      <c r="H973" s="8" t="s">
        <v>28</v>
      </c>
      <c r="I973" s="7" t="s">
        <v>28</v>
      </c>
      <c r="J973" s="8" t="s">
        <v>28</v>
      </c>
      <c r="K973" s="7" t="s">
        <v>37</v>
      </c>
      <c r="L973" s="8" t="s">
        <v>45</v>
      </c>
      <c r="M973" s="7" t="s">
        <v>28</v>
      </c>
      <c r="N973" s="8">
        <v>4.4274780183668046E-2</v>
      </c>
      <c r="O973" s="7">
        <v>0</v>
      </c>
      <c r="P973" s="8">
        <f t="shared" si="143"/>
        <v>0</v>
      </c>
      <c r="Q973" s="7">
        <v>2.5</v>
      </c>
      <c r="R973" s="8">
        <f t="shared" si="144"/>
        <v>1</v>
      </c>
      <c r="S973" s="7" t="s">
        <v>29</v>
      </c>
      <c r="T973" s="8" t="str">
        <f t="shared" si="145"/>
        <v>No</v>
      </c>
      <c r="U973" s="7">
        <f t="shared" si="146"/>
        <v>0</v>
      </c>
      <c r="V973" s="8">
        <f t="shared" si="147"/>
        <v>1</v>
      </c>
      <c r="W973" s="7">
        <f t="shared" si="148"/>
        <v>549</v>
      </c>
    </row>
    <row r="974" spans="2:23" x14ac:dyDescent="0.2">
      <c r="B974" s="8" t="s">
        <v>59</v>
      </c>
      <c r="C974" s="7">
        <v>2020</v>
      </c>
      <c r="D974" s="8" t="s">
        <v>28</v>
      </c>
      <c r="E974" s="7" t="s">
        <v>34</v>
      </c>
      <c r="F974" s="8" t="s">
        <v>35</v>
      </c>
      <c r="G974" s="7" t="s">
        <v>49</v>
      </c>
      <c r="H974" s="8" t="s">
        <v>28</v>
      </c>
      <c r="I974" s="7" t="s">
        <v>28</v>
      </c>
      <c r="J974" s="8" t="s">
        <v>28</v>
      </c>
      <c r="K974" s="7" t="s">
        <v>37</v>
      </c>
      <c r="L974" s="8" t="s">
        <v>45</v>
      </c>
      <c r="M974" s="7" t="s">
        <v>28</v>
      </c>
      <c r="N974" s="8">
        <v>2.1077299772393043E-3</v>
      </c>
      <c r="O974" s="7">
        <v>0</v>
      </c>
      <c r="P974" s="8">
        <f t="shared" si="143"/>
        <v>0</v>
      </c>
      <c r="Q974" s="7">
        <v>2.5</v>
      </c>
      <c r="R974" s="8">
        <f t="shared" si="144"/>
        <v>1</v>
      </c>
      <c r="S974" s="7" t="s">
        <v>29</v>
      </c>
      <c r="T974" s="8" t="str">
        <f t="shared" si="145"/>
        <v>No</v>
      </c>
      <c r="U974" s="7">
        <f t="shared" si="146"/>
        <v>0</v>
      </c>
      <c r="V974" s="8">
        <f t="shared" si="147"/>
        <v>1</v>
      </c>
      <c r="W974" s="7">
        <f t="shared" si="148"/>
        <v>549</v>
      </c>
    </row>
    <row r="975" spans="2:23" x14ac:dyDescent="0.2">
      <c r="B975" s="8" t="s">
        <v>59</v>
      </c>
      <c r="C975" s="7">
        <v>1910</v>
      </c>
      <c r="D975" s="8" t="s">
        <v>28</v>
      </c>
      <c r="E975" s="7" t="s">
        <v>34</v>
      </c>
      <c r="F975" s="8" t="s">
        <v>35</v>
      </c>
      <c r="G975" s="7" t="s">
        <v>49</v>
      </c>
      <c r="H975" s="8" t="s">
        <v>28</v>
      </c>
      <c r="I975" s="7" t="s">
        <v>28</v>
      </c>
      <c r="J975" s="8" t="s">
        <v>28</v>
      </c>
      <c r="K975" s="7" t="s">
        <v>37</v>
      </c>
      <c r="L975" s="8" t="s">
        <v>58</v>
      </c>
      <c r="M975" s="7" t="s">
        <v>28</v>
      </c>
      <c r="N975" s="8">
        <v>5.344000412043956E-2</v>
      </c>
      <c r="O975" s="7">
        <v>0</v>
      </c>
      <c r="P975" s="8">
        <f t="shared" si="143"/>
        <v>0</v>
      </c>
      <c r="Q975" s="7">
        <v>2.5</v>
      </c>
      <c r="R975" s="8">
        <f t="shared" si="144"/>
        <v>1</v>
      </c>
      <c r="S975" s="7" t="s">
        <v>29</v>
      </c>
      <c r="T975" s="8" t="str">
        <f t="shared" si="145"/>
        <v>No</v>
      </c>
      <c r="U975" s="7">
        <f t="shared" si="146"/>
        <v>0</v>
      </c>
      <c r="V975" s="8">
        <f t="shared" si="147"/>
        <v>1</v>
      </c>
      <c r="W975" s="7">
        <f t="shared" si="148"/>
        <v>549</v>
      </c>
    </row>
    <row r="976" spans="2:23" x14ac:dyDescent="0.2">
      <c r="B976" s="8" t="s">
        <v>59</v>
      </c>
      <c r="C976" s="7">
        <v>1990</v>
      </c>
      <c r="D976" s="8" t="s">
        <v>28</v>
      </c>
      <c r="E976" s="7" t="s">
        <v>39</v>
      </c>
      <c r="F976" s="8" t="s">
        <v>35</v>
      </c>
      <c r="G976" s="7" t="s">
        <v>49</v>
      </c>
      <c r="H976" s="8" t="s">
        <v>28</v>
      </c>
      <c r="I976" s="7" t="s">
        <v>28</v>
      </c>
      <c r="J976" s="8" t="s">
        <v>28</v>
      </c>
      <c r="K976" s="7" t="s">
        <v>37</v>
      </c>
      <c r="L976" s="8" t="s">
        <v>58</v>
      </c>
      <c r="M976" s="7" t="s">
        <v>28</v>
      </c>
      <c r="N976" s="8">
        <v>9.3539691280946011E-3</v>
      </c>
      <c r="O976" s="7">
        <v>0</v>
      </c>
      <c r="P976" s="8">
        <f t="shared" si="143"/>
        <v>0</v>
      </c>
      <c r="Q976" s="7">
        <v>2.5</v>
      </c>
      <c r="R976" s="8">
        <f t="shared" si="144"/>
        <v>1</v>
      </c>
      <c r="S976" s="7" t="s">
        <v>29</v>
      </c>
      <c r="T976" s="8" t="str">
        <f t="shared" si="145"/>
        <v>No</v>
      </c>
      <c r="U976" s="7">
        <f t="shared" si="146"/>
        <v>0</v>
      </c>
      <c r="V976" s="8">
        <f t="shared" si="147"/>
        <v>1</v>
      </c>
      <c r="W976" s="7">
        <f t="shared" si="148"/>
        <v>549</v>
      </c>
    </row>
    <row r="977" spans="2:23" x14ac:dyDescent="0.2">
      <c r="B977" s="8" t="s">
        <v>59</v>
      </c>
      <c r="C977" s="7">
        <v>1850</v>
      </c>
      <c r="D977" s="8" t="s">
        <v>28</v>
      </c>
      <c r="E977" s="7" t="s">
        <v>34</v>
      </c>
      <c r="F977" s="8" t="s">
        <v>35</v>
      </c>
      <c r="G977" s="7" t="s">
        <v>49</v>
      </c>
      <c r="H977" s="8" t="s">
        <v>28</v>
      </c>
      <c r="I977" s="7" t="s">
        <v>28</v>
      </c>
      <c r="J977" s="8" t="s">
        <v>28</v>
      </c>
      <c r="K977" s="7" t="s">
        <v>37</v>
      </c>
      <c r="L977" s="8" t="s">
        <v>54</v>
      </c>
      <c r="M977" s="7" t="s">
        <v>28</v>
      </c>
      <c r="N977" s="8">
        <v>1.6528088803974061E-2</v>
      </c>
      <c r="O977" s="7">
        <v>0</v>
      </c>
      <c r="P977" s="8">
        <f t="shared" si="143"/>
        <v>0</v>
      </c>
      <c r="Q977" s="7">
        <v>2.5</v>
      </c>
      <c r="R977" s="8">
        <f t="shared" si="144"/>
        <v>1</v>
      </c>
      <c r="S977" s="7" t="s">
        <v>29</v>
      </c>
      <c r="T977" s="8" t="str">
        <f t="shared" si="145"/>
        <v>No</v>
      </c>
      <c r="U977" s="7">
        <f t="shared" si="146"/>
        <v>0</v>
      </c>
      <c r="V977" s="8">
        <f t="shared" si="147"/>
        <v>1</v>
      </c>
      <c r="W977" s="7">
        <f t="shared" si="148"/>
        <v>549</v>
      </c>
    </row>
    <row r="978" spans="2:23" x14ac:dyDescent="0.2">
      <c r="B978" s="8" t="s">
        <v>59</v>
      </c>
      <c r="C978" s="7">
        <v>1850</v>
      </c>
      <c r="D978" s="8" t="s">
        <v>28</v>
      </c>
      <c r="E978" s="7" t="s">
        <v>46</v>
      </c>
      <c r="F978" s="8" t="s">
        <v>35</v>
      </c>
      <c r="G978" s="7" t="s">
        <v>49</v>
      </c>
      <c r="H978" s="8" t="s">
        <v>28</v>
      </c>
      <c r="I978" s="7" t="s">
        <v>28</v>
      </c>
      <c r="J978" s="8" t="s">
        <v>28</v>
      </c>
      <c r="K978" s="7" t="s">
        <v>37</v>
      </c>
      <c r="L978" s="8" t="s">
        <v>54</v>
      </c>
      <c r="M978" s="7" t="s">
        <v>28</v>
      </c>
      <c r="N978" s="8">
        <v>1.477174148899172E-2</v>
      </c>
      <c r="O978" s="7">
        <v>0</v>
      </c>
      <c r="P978" s="8">
        <f t="shared" si="143"/>
        <v>0</v>
      </c>
      <c r="Q978" s="7">
        <v>2.5</v>
      </c>
      <c r="R978" s="8">
        <f t="shared" si="144"/>
        <v>1</v>
      </c>
      <c r="S978" s="7" t="s">
        <v>29</v>
      </c>
      <c r="T978" s="8" t="str">
        <f t="shared" si="145"/>
        <v>No</v>
      </c>
      <c r="U978" s="7">
        <f t="shared" si="146"/>
        <v>0</v>
      </c>
      <c r="V978" s="8">
        <f t="shared" si="147"/>
        <v>1</v>
      </c>
      <c r="W978" s="7">
        <f t="shared" si="148"/>
        <v>549</v>
      </c>
    </row>
    <row r="979" spans="2:23" x14ac:dyDescent="0.2">
      <c r="B979" s="8" t="s">
        <v>59</v>
      </c>
      <c r="C979" s="7">
        <v>1910</v>
      </c>
      <c r="D979" s="8" t="s">
        <v>28</v>
      </c>
      <c r="E979" s="7" t="s">
        <v>39</v>
      </c>
      <c r="F979" s="8" t="s">
        <v>35</v>
      </c>
      <c r="G979" s="7" t="s">
        <v>49</v>
      </c>
      <c r="H979" s="8" t="s">
        <v>28</v>
      </c>
      <c r="I979" s="7" t="s">
        <v>28</v>
      </c>
      <c r="J979" s="8" t="s">
        <v>28</v>
      </c>
      <c r="K979" s="7" t="s">
        <v>37</v>
      </c>
      <c r="L979" s="8" t="s">
        <v>54</v>
      </c>
      <c r="M979" s="7" t="s">
        <v>28</v>
      </c>
      <c r="N979" s="8">
        <v>0.19162399436118754</v>
      </c>
      <c r="O979" s="7">
        <v>0</v>
      </c>
      <c r="P979" s="8">
        <f t="shared" si="143"/>
        <v>0</v>
      </c>
      <c r="Q979" s="7">
        <v>2.5</v>
      </c>
      <c r="R979" s="8">
        <f t="shared" si="144"/>
        <v>1</v>
      </c>
      <c r="S979" s="7" t="s">
        <v>29</v>
      </c>
      <c r="T979" s="8" t="str">
        <f t="shared" si="145"/>
        <v>No</v>
      </c>
      <c r="U979" s="7">
        <f t="shared" si="146"/>
        <v>0</v>
      </c>
      <c r="V979" s="8">
        <f t="shared" si="147"/>
        <v>1</v>
      </c>
      <c r="W979" s="7">
        <f t="shared" si="148"/>
        <v>549</v>
      </c>
    </row>
    <row r="980" spans="2:23" x14ac:dyDescent="0.2">
      <c r="B980" s="8" t="s">
        <v>59</v>
      </c>
      <c r="C980" s="7">
        <v>1940</v>
      </c>
      <c r="D980" s="8" t="s">
        <v>28</v>
      </c>
      <c r="E980" s="7" t="s">
        <v>39</v>
      </c>
      <c r="F980" s="8" t="s">
        <v>35</v>
      </c>
      <c r="G980" s="7" t="s">
        <v>49</v>
      </c>
      <c r="H980" s="8" t="s">
        <v>28</v>
      </c>
      <c r="I980" s="7" t="s">
        <v>28</v>
      </c>
      <c r="J980" s="8" t="s">
        <v>28</v>
      </c>
      <c r="K980" s="7" t="s">
        <v>37</v>
      </c>
      <c r="L980" s="8" t="s">
        <v>54</v>
      </c>
      <c r="M980" s="7" t="s">
        <v>28</v>
      </c>
      <c r="N980" s="8">
        <v>3.1087737364375465E-2</v>
      </c>
      <c r="O980" s="7">
        <v>0</v>
      </c>
      <c r="P980" s="8">
        <f t="shared" si="143"/>
        <v>0</v>
      </c>
      <c r="Q980" s="7">
        <v>2.5</v>
      </c>
      <c r="R980" s="8">
        <f t="shared" si="144"/>
        <v>1</v>
      </c>
      <c r="S980" s="7" t="s">
        <v>29</v>
      </c>
      <c r="T980" s="8" t="str">
        <f t="shared" si="145"/>
        <v>No</v>
      </c>
      <c r="U980" s="7">
        <f t="shared" si="146"/>
        <v>0</v>
      </c>
      <c r="V980" s="8">
        <f t="shared" si="147"/>
        <v>1</v>
      </c>
      <c r="W980" s="7">
        <f t="shared" si="148"/>
        <v>549</v>
      </c>
    </row>
    <row r="981" spans="2:23" x14ac:dyDescent="0.2">
      <c r="B981" s="8" t="s">
        <v>59</v>
      </c>
      <c r="C981" s="7">
        <v>1940</v>
      </c>
      <c r="D981" s="8" t="s">
        <v>28</v>
      </c>
      <c r="E981" s="7" t="s">
        <v>43</v>
      </c>
      <c r="F981" s="8" t="s">
        <v>35</v>
      </c>
      <c r="G981" s="7" t="s">
        <v>49</v>
      </c>
      <c r="H981" s="8" t="s">
        <v>28</v>
      </c>
      <c r="I981" s="7" t="s">
        <v>28</v>
      </c>
      <c r="J981" s="8" t="s">
        <v>28</v>
      </c>
      <c r="K981" s="7" t="s">
        <v>37</v>
      </c>
      <c r="L981" s="8" t="s">
        <v>54</v>
      </c>
      <c r="M981" s="7" t="s">
        <v>28</v>
      </c>
      <c r="N981" s="8">
        <v>1.4370311680181268E-3</v>
      </c>
      <c r="O981" s="7">
        <v>0</v>
      </c>
      <c r="P981" s="8">
        <f t="shared" si="143"/>
        <v>0</v>
      </c>
      <c r="Q981" s="7">
        <v>2.5</v>
      </c>
      <c r="R981" s="8">
        <f t="shared" si="144"/>
        <v>1</v>
      </c>
      <c r="S981" s="7" t="s">
        <v>29</v>
      </c>
      <c r="T981" s="8" t="str">
        <f t="shared" si="145"/>
        <v>No</v>
      </c>
      <c r="U981" s="7">
        <f t="shared" si="146"/>
        <v>0</v>
      </c>
      <c r="V981" s="8">
        <f t="shared" si="147"/>
        <v>1</v>
      </c>
      <c r="W981" s="7">
        <f t="shared" si="148"/>
        <v>549</v>
      </c>
    </row>
    <row r="982" spans="2:23" x14ac:dyDescent="0.2">
      <c r="B982" s="8" t="s">
        <v>59</v>
      </c>
      <c r="C982" s="7">
        <v>1980</v>
      </c>
      <c r="D982" s="8" t="s">
        <v>28</v>
      </c>
      <c r="E982" s="7" t="s">
        <v>39</v>
      </c>
      <c r="F982" s="8" t="s">
        <v>35</v>
      </c>
      <c r="G982" s="7" t="s">
        <v>49</v>
      </c>
      <c r="H982" s="8" t="s">
        <v>28</v>
      </c>
      <c r="I982" s="7" t="s">
        <v>28</v>
      </c>
      <c r="J982" s="8" t="s">
        <v>28</v>
      </c>
      <c r="K982" s="7" t="s">
        <v>37</v>
      </c>
      <c r="L982" s="8" t="s">
        <v>54</v>
      </c>
      <c r="M982" s="7" t="s">
        <v>28</v>
      </c>
      <c r="N982" s="8">
        <v>1.0944103321680602E-2</v>
      </c>
      <c r="O982" s="7">
        <v>0</v>
      </c>
      <c r="P982" s="8">
        <f t="shared" si="143"/>
        <v>0</v>
      </c>
      <c r="Q982" s="7">
        <v>2.5</v>
      </c>
      <c r="R982" s="8">
        <f t="shared" si="144"/>
        <v>1</v>
      </c>
      <c r="S982" s="7" t="s">
        <v>29</v>
      </c>
      <c r="T982" s="8" t="str">
        <f t="shared" si="145"/>
        <v>No</v>
      </c>
      <c r="U982" s="7">
        <f t="shared" si="146"/>
        <v>0</v>
      </c>
      <c r="V982" s="8">
        <f t="shared" si="147"/>
        <v>1</v>
      </c>
      <c r="W982" s="7">
        <f t="shared" si="148"/>
        <v>549</v>
      </c>
    </row>
    <row r="983" spans="2:23" x14ac:dyDescent="0.2">
      <c r="B983" s="8" t="s">
        <v>59</v>
      </c>
      <c r="C983" s="7">
        <v>1990</v>
      </c>
      <c r="D983" s="8" t="s">
        <v>28</v>
      </c>
      <c r="E983" s="7" t="s">
        <v>39</v>
      </c>
      <c r="F983" s="8" t="s">
        <v>35</v>
      </c>
      <c r="G983" s="7" t="s">
        <v>49</v>
      </c>
      <c r="H983" s="8" t="s">
        <v>28</v>
      </c>
      <c r="I983" s="7" t="s">
        <v>28</v>
      </c>
      <c r="J983" s="8" t="s">
        <v>28</v>
      </c>
      <c r="K983" s="7" t="s">
        <v>37</v>
      </c>
      <c r="L983" s="8" t="s">
        <v>54</v>
      </c>
      <c r="M983" s="7" t="s">
        <v>28</v>
      </c>
      <c r="N983" s="8">
        <v>2.0006975799594217E-2</v>
      </c>
      <c r="O983" s="7">
        <v>0</v>
      </c>
      <c r="P983" s="8">
        <f t="shared" si="143"/>
        <v>0</v>
      </c>
      <c r="Q983" s="7">
        <v>2.5</v>
      </c>
      <c r="R983" s="8">
        <f t="shared" si="144"/>
        <v>1</v>
      </c>
      <c r="S983" s="7" t="s">
        <v>29</v>
      </c>
      <c r="T983" s="8" t="str">
        <f t="shared" si="145"/>
        <v>No</v>
      </c>
      <c r="U983" s="7">
        <f t="shared" si="146"/>
        <v>0</v>
      </c>
      <c r="V983" s="8">
        <f t="shared" si="147"/>
        <v>1</v>
      </c>
      <c r="W983" s="7">
        <f t="shared" si="148"/>
        <v>549</v>
      </c>
    </row>
    <row r="984" spans="2:23" x14ac:dyDescent="0.2">
      <c r="B984" s="8" t="s">
        <v>59</v>
      </c>
      <c r="C984" s="7">
        <v>1850</v>
      </c>
      <c r="D984" s="8" t="s">
        <v>28</v>
      </c>
      <c r="E984" s="7" t="s">
        <v>39</v>
      </c>
      <c r="F984" s="8" t="s">
        <v>35</v>
      </c>
      <c r="G984" s="7" t="s">
        <v>49</v>
      </c>
      <c r="H984" s="8" t="s">
        <v>28</v>
      </c>
      <c r="I984" s="7" t="s">
        <v>28</v>
      </c>
      <c r="J984" s="8" t="s">
        <v>28</v>
      </c>
      <c r="K984" s="7" t="s">
        <v>47</v>
      </c>
      <c r="L984" s="8" t="s">
        <v>42</v>
      </c>
      <c r="M984" s="7" t="s">
        <v>28</v>
      </c>
      <c r="N984" s="8">
        <v>3.8521067246634198E-2</v>
      </c>
      <c r="O984" s="7">
        <v>0</v>
      </c>
      <c r="P984" s="8">
        <f t="shared" si="143"/>
        <v>0</v>
      </c>
      <c r="Q984" s="7">
        <v>2.5</v>
      </c>
      <c r="R984" s="8">
        <f t="shared" si="144"/>
        <v>1</v>
      </c>
      <c r="S984" s="7" t="s">
        <v>29</v>
      </c>
      <c r="T984" s="8" t="str">
        <f t="shared" si="145"/>
        <v>No</v>
      </c>
      <c r="U984" s="7">
        <f t="shared" si="146"/>
        <v>0</v>
      </c>
      <c r="V984" s="8">
        <f t="shared" si="147"/>
        <v>1</v>
      </c>
      <c r="W984" s="7">
        <f t="shared" si="148"/>
        <v>549</v>
      </c>
    </row>
    <row r="985" spans="2:23" x14ac:dyDescent="0.2">
      <c r="B985" s="8" t="s">
        <v>59</v>
      </c>
      <c r="C985" s="7">
        <v>1960</v>
      </c>
      <c r="D985" s="8" t="s">
        <v>28</v>
      </c>
      <c r="E985" s="7" t="s">
        <v>39</v>
      </c>
      <c r="F985" s="8" t="s">
        <v>35</v>
      </c>
      <c r="G985" s="7" t="s">
        <v>49</v>
      </c>
      <c r="H985" s="8" t="s">
        <v>28</v>
      </c>
      <c r="I985" s="7" t="s">
        <v>28</v>
      </c>
      <c r="J985" s="8" t="s">
        <v>28</v>
      </c>
      <c r="K985" s="7" t="s">
        <v>47</v>
      </c>
      <c r="L985" s="8" t="s">
        <v>42</v>
      </c>
      <c r="M985" s="7" t="s">
        <v>28</v>
      </c>
      <c r="N985" s="8">
        <v>3.6580841412553404E-2</v>
      </c>
      <c r="O985" s="7">
        <v>0</v>
      </c>
      <c r="P985" s="8">
        <f t="shared" si="143"/>
        <v>0</v>
      </c>
      <c r="Q985" s="7">
        <v>2.5</v>
      </c>
      <c r="R985" s="8">
        <f t="shared" si="144"/>
        <v>1</v>
      </c>
      <c r="S985" s="7" t="s">
        <v>29</v>
      </c>
      <c r="T985" s="8" t="str">
        <f t="shared" si="145"/>
        <v>No</v>
      </c>
      <c r="U985" s="7">
        <f t="shared" si="146"/>
        <v>0</v>
      </c>
      <c r="V985" s="8">
        <f t="shared" si="147"/>
        <v>1</v>
      </c>
      <c r="W985" s="7">
        <f t="shared" si="148"/>
        <v>549</v>
      </c>
    </row>
    <row r="986" spans="2:23" x14ac:dyDescent="0.2">
      <c r="B986" s="8" t="s">
        <v>59</v>
      </c>
      <c r="C986" s="7">
        <v>1940</v>
      </c>
      <c r="D986" s="8" t="s">
        <v>28</v>
      </c>
      <c r="E986" s="7" t="s">
        <v>39</v>
      </c>
      <c r="F986" s="8" t="s">
        <v>35</v>
      </c>
      <c r="G986" s="7" t="s">
        <v>49</v>
      </c>
      <c r="H986" s="8" t="s">
        <v>28</v>
      </c>
      <c r="I986" s="7" t="s">
        <v>28</v>
      </c>
      <c r="J986" s="8" t="s">
        <v>28</v>
      </c>
      <c r="K986" s="7" t="s">
        <v>47</v>
      </c>
      <c r="L986" s="8" t="s">
        <v>44</v>
      </c>
      <c r="M986" s="7" t="s">
        <v>28</v>
      </c>
      <c r="N986" s="8">
        <v>0.14898041891636576</v>
      </c>
      <c r="O986" s="7">
        <v>0</v>
      </c>
      <c r="P986" s="8">
        <f t="shared" si="143"/>
        <v>0</v>
      </c>
      <c r="Q986" s="7">
        <v>2.5</v>
      </c>
      <c r="R986" s="8">
        <f t="shared" si="144"/>
        <v>1</v>
      </c>
      <c r="S986" s="7" t="s">
        <v>29</v>
      </c>
      <c r="T986" s="8" t="str">
        <f t="shared" si="145"/>
        <v>No</v>
      </c>
      <c r="U986" s="7">
        <f t="shared" si="146"/>
        <v>0</v>
      </c>
      <c r="V986" s="8">
        <f t="shared" si="147"/>
        <v>1</v>
      </c>
      <c r="W986" s="7">
        <f t="shared" si="148"/>
        <v>549</v>
      </c>
    </row>
    <row r="987" spans="2:23" x14ac:dyDescent="0.2">
      <c r="B987" s="8" t="s">
        <v>59</v>
      </c>
      <c r="C987" s="7">
        <v>1980</v>
      </c>
      <c r="D987" s="8" t="s">
        <v>28</v>
      </c>
      <c r="E987" s="7" t="s">
        <v>39</v>
      </c>
      <c r="F987" s="8" t="s">
        <v>35</v>
      </c>
      <c r="G987" s="7" t="s">
        <v>49</v>
      </c>
      <c r="H987" s="8" t="s">
        <v>28</v>
      </c>
      <c r="I987" s="7" t="s">
        <v>28</v>
      </c>
      <c r="J987" s="8" t="s">
        <v>28</v>
      </c>
      <c r="K987" s="7" t="s">
        <v>47</v>
      </c>
      <c r="L987" s="8" t="s">
        <v>44</v>
      </c>
      <c r="M987" s="7" t="s">
        <v>28</v>
      </c>
      <c r="N987" s="8">
        <v>8.4591390815909079E-2</v>
      </c>
      <c r="O987" s="7">
        <v>0</v>
      </c>
      <c r="P987" s="8">
        <f t="shared" si="143"/>
        <v>0</v>
      </c>
      <c r="Q987" s="7">
        <v>2.5</v>
      </c>
      <c r="R987" s="8">
        <f t="shared" si="144"/>
        <v>1</v>
      </c>
      <c r="S987" s="7" t="s">
        <v>29</v>
      </c>
      <c r="T987" s="8" t="str">
        <f t="shared" si="145"/>
        <v>No</v>
      </c>
      <c r="U987" s="7">
        <f t="shared" si="146"/>
        <v>0</v>
      </c>
      <c r="V987" s="8">
        <f t="shared" si="147"/>
        <v>1</v>
      </c>
      <c r="W987" s="7">
        <f t="shared" si="148"/>
        <v>549</v>
      </c>
    </row>
    <row r="988" spans="2:23" x14ac:dyDescent="0.2">
      <c r="B988" s="8" t="s">
        <v>59</v>
      </c>
      <c r="C988" s="7">
        <v>1910</v>
      </c>
      <c r="D988" s="8" t="s">
        <v>28</v>
      </c>
      <c r="E988" s="7" t="s">
        <v>39</v>
      </c>
      <c r="F988" s="8" t="s">
        <v>35</v>
      </c>
      <c r="G988" s="7" t="s">
        <v>49</v>
      </c>
      <c r="H988" s="8" t="s">
        <v>28</v>
      </c>
      <c r="I988" s="7" t="s">
        <v>28</v>
      </c>
      <c r="J988" s="8" t="s">
        <v>28</v>
      </c>
      <c r="K988" s="7" t="s">
        <v>47</v>
      </c>
      <c r="L988" s="8" t="s">
        <v>45</v>
      </c>
      <c r="M988" s="7" t="s">
        <v>28</v>
      </c>
      <c r="N988" s="8">
        <v>0.10891449144144101</v>
      </c>
      <c r="O988" s="7">
        <v>0</v>
      </c>
      <c r="P988" s="8">
        <f t="shared" si="143"/>
        <v>0</v>
      </c>
      <c r="Q988" s="7">
        <v>2.5</v>
      </c>
      <c r="R988" s="8">
        <f t="shared" si="144"/>
        <v>1</v>
      </c>
      <c r="S988" s="7" t="s">
        <v>29</v>
      </c>
      <c r="T988" s="8" t="str">
        <f t="shared" si="145"/>
        <v>No</v>
      </c>
      <c r="U988" s="7">
        <f t="shared" si="146"/>
        <v>0</v>
      </c>
      <c r="V988" s="8">
        <f t="shared" si="147"/>
        <v>1</v>
      </c>
      <c r="W988" s="7">
        <f t="shared" si="148"/>
        <v>549</v>
      </c>
    </row>
    <row r="989" spans="2:23" x14ac:dyDescent="0.2">
      <c r="B989" s="8" t="s">
        <v>59</v>
      </c>
      <c r="C989" s="7">
        <v>1940</v>
      </c>
      <c r="D989" s="8" t="s">
        <v>28</v>
      </c>
      <c r="E989" s="7" t="s">
        <v>39</v>
      </c>
      <c r="F989" s="8" t="s">
        <v>35</v>
      </c>
      <c r="G989" s="7" t="s">
        <v>51</v>
      </c>
      <c r="H989" s="8" t="s">
        <v>28</v>
      </c>
      <c r="I989" s="7" t="s">
        <v>28</v>
      </c>
      <c r="J989" s="8" t="s">
        <v>28</v>
      </c>
      <c r="K989" s="7" t="s">
        <v>37</v>
      </c>
      <c r="L989" s="8" t="s">
        <v>56</v>
      </c>
      <c r="M989" s="7" t="s">
        <v>28</v>
      </c>
      <c r="N989" s="8">
        <v>1.0889110384342883E-2</v>
      </c>
      <c r="O989" s="7">
        <v>0</v>
      </c>
      <c r="P989" s="8">
        <f t="shared" si="143"/>
        <v>0</v>
      </c>
      <c r="Q989" s="7">
        <v>2.5</v>
      </c>
      <c r="R989" s="8">
        <f t="shared" si="144"/>
        <v>1</v>
      </c>
      <c r="S989" s="7" t="s">
        <v>29</v>
      </c>
      <c r="T989" s="8" t="str">
        <f t="shared" si="145"/>
        <v>No</v>
      </c>
      <c r="U989" s="7">
        <f t="shared" si="146"/>
        <v>0</v>
      </c>
      <c r="V989" s="8">
        <f t="shared" si="147"/>
        <v>1</v>
      </c>
      <c r="W989" s="7">
        <f t="shared" si="148"/>
        <v>549</v>
      </c>
    </row>
    <row r="990" spans="2:23" x14ac:dyDescent="0.2">
      <c r="B990" s="8" t="s">
        <v>59</v>
      </c>
      <c r="C990" s="7">
        <v>1910</v>
      </c>
      <c r="D990" s="8" t="s">
        <v>28</v>
      </c>
      <c r="E990" s="7" t="s">
        <v>39</v>
      </c>
      <c r="F990" s="8" t="s">
        <v>35</v>
      </c>
      <c r="G990" s="7" t="s">
        <v>51</v>
      </c>
      <c r="H990" s="8" t="s">
        <v>28</v>
      </c>
      <c r="I990" s="7" t="s">
        <v>28</v>
      </c>
      <c r="J990" s="8" t="s">
        <v>28</v>
      </c>
      <c r="K990" s="7" t="s">
        <v>37</v>
      </c>
      <c r="L990" s="8" t="s">
        <v>50</v>
      </c>
      <c r="M990" s="7" t="s">
        <v>28</v>
      </c>
      <c r="N990" s="8">
        <v>4.970592345948064E-2</v>
      </c>
      <c r="O990" s="7">
        <v>0</v>
      </c>
      <c r="P990" s="8">
        <f t="shared" si="143"/>
        <v>0</v>
      </c>
      <c r="Q990" s="7">
        <v>2.5</v>
      </c>
      <c r="R990" s="8">
        <f t="shared" si="144"/>
        <v>1</v>
      </c>
      <c r="S990" s="7" t="s">
        <v>29</v>
      </c>
      <c r="T990" s="8" t="str">
        <f t="shared" si="145"/>
        <v>No</v>
      </c>
      <c r="U990" s="7">
        <f t="shared" si="146"/>
        <v>0</v>
      </c>
      <c r="V990" s="8">
        <f t="shared" si="147"/>
        <v>1</v>
      </c>
      <c r="W990" s="7">
        <f t="shared" si="148"/>
        <v>549</v>
      </c>
    </row>
    <row r="991" spans="2:23" x14ac:dyDescent="0.2">
      <c r="B991" s="8" t="s">
        <v>59</v>
      </c>
      <c r="C991" s="7">
        <v>1800</v>
      </c>
      <c r="D991" s="8" t="s">
        <v>28</v>
      </c>
      <c r="E991" s="7" t="s">
        <v>39</v>
      </c>
      <c r="F991" s="8" t="s">
        <v>35</v>
      </c>
      <c r="G991" s="7" t="s">
        <v>51</v>
      </c>
      <c r="H991" s="8" t="s">
        <v>28</v>
      </c>
      <c r="I991" s="7" t="s">
        <v>28</v>
      </c>
      <c r="J991" s="8" t="s">
        <v>28</v>
      </c>
      <c r="K991" s="7" t="s">
        <v>37</v>
      </c>
      <c r="L991" s="8" t="s">
        <v>38</v>
      </c>
      <c r="M991" s="7" t="s">
        <v>28</v>
      </c>
      <c r="N991" s="8">
        <v>0.17775382100712478</v>
      </c>
      <c r="O991" s="7">
        <v>0</v>
      </c>
      <c r="P991" s="8">
        <f t="shared" si="143"/>
        <v>0</v>
      </c>
      <c r="Q991" s="7">
        <v>2.5</v>
      </c>
      <c r="R991" s="8">
        <f t="shared" si="144"/>
        <v>1</v>
      </c>
      <c r="S991" s="7" t="s">
        <v>29</v>
      </c>
      <c r="T991" s="8" t="str">
        <f t="shared" si="145"/>
        <v>No</v>
      </c>
      <c r="U991" s="7">
        <f t="shared" si="146"/>
        <v>0</v>
      </c>
      <c r="V991" s="8">
        <f t="shared" si="147"/>
        <v>1</v>
      </c>
      <c r="W991" s="7">
        <f t="shared" si="148"/>
        <v>549</v>
      </c>
    </row>
    <row r="992" spans="2:23" x14ac:dyDescent="0.2">
      <c r="B992" s="8" t="s">
        <v>59</v>
      </c>
      <c r="C992" s="7">
        <v>1850</v>
      </c>
      <c r="D992" s="8" t="s">
        <v>28</v>
      </c>
      <c r="E992" s="7" t="s">
        <v>46</v>
      </c>
      <c r="F992" s="8" t="s">
        <v>35</v>
      </c>
      <c r="G992" s="7" t="s">
        <v>51</v>
      </c>
      <c r="H992" s="8" t="s">
        <v>28</v>
      </c>
      <c r="I992" s="7" t="s">
        <v>28</v>
      </c>
      <c r="J992" s="8" t="s">
        <v>28</v>
      </c>
      <c r="K992" s="7" t="s">
        <v>37</v>
      </c>
      <c r="L992" s="8" t="s">
        <v>38</v>
      </c>
      <c r="M992" s="7" t="s">
        <v>28</v>
      </c>
      <c r="N992" s="8">
        <v>6.6784588079235804E-2</v>
      </c>
      <c r="O992" s="7">
        <v>0</v>
      </c>
      <c r="P992" s="8">
        <f t="shared" si="143"/>
        <v>0</v>
      </c>
      <c r="Q992" s="7">
        <v>2.5</v>
      </c>
      <c r="R992" s="8">
        <f t="shared" si="144"/>
        <v>1</v>
      </c>
      <c r="S992" s="7" t="s">
        <v>29</v>
      </c>
      <c r="T992" s="8" t="str">
        <f t="shared" si="145"/>
        <v>No</v>
      </c>
      <c r="U992" s="7">
        <f t="shared" si="146"/>
        <v>0</v>
      </c>
      <c r="V992" s="8">
        <f t="shared" si="147"/>
        <v>1</v>
      </c>
      <c r="W992" s="7">
        <f t="shared" si="148"/>
        <v>549</v>
      </c>
    </row>
    <row r="993" spans="2:23" x14ac:dyDescent="0.2">
      <c r="B993" s="8" t="s">
        <v>59</v>
      </c>
      <c r="C993" s="7">
        <v>1910</v>
      </c>
      <c r="D993" s="8" t="s">
        <v>28</v>
      </c>
      <c r="E993" s="7" t="s">
        <v>39</v>
      </c>
      <c r="F993" s="8" t="s">
        <v>35</v>
      </c>
      <c r="G993" s="7" t="s">
        <v>51</v>
      </c>
      <c r="H993" s="8" t="s">
        <v>28</v>
      </c>
      <c r="I993" s="7" t="s">
        <v>28</v>
      </c>
      <c r="J993" s="8" t="s">
        <v>28</v>
      </c>
      <c r="K993" s="7" t="s">
        <v>37</v>
      </c>
      <c r="L993" s="8" t="s">
        <v>38</v>
      </c>
      <c r="M993" s="7" t="s">
        <v>28</v>
      </c>
      <c r="N993" s="8">
        <v>0.19169949656387494</v>
      </c>
      <c r="O993" s="7">
        <v>0</v>
      </c>
      <c r="P993" s="8">
        <f t="shared" si="143"/>
        <v>0</v>
      </c>
      <c r="Q993" s="7">
        <v>2.5</v>
      </c>
      <c r="R993" s="8">
        <f t="shared" si="144"/>
        <v>1</v>
      </c>
      <c r="S993" s="7" t="s">
        <v>29</v>
      </c>
      <c r="T993" s="8" t="str">
        <f t="shared" si="145"/>
        <v>No</v>
      </c>
      <c r="U993" s="7">
        <f t="shared" si="146"/>
        <v>0</v>
      </c>
      <c r="V993" s="8">
        <f t="shared" si="147"/>
        <v>1</v>
      </c>
      <c r="W993" s="7">
        <f t="shared" si="148"/>
        <v>549</v>
      </c>
    </row>
    <row r="994" spans="2:23" x14ac:dyDescent="0.2">
      <c r="B994" s="8" t="s">
        <v>59</v>
      </c>
      <c r="C994" s="7">
        <v>1940</v>
      </c>
      <c r="D994" s="8" t="s">
        <v>28</v>
      </c>
      <c r="E994" s="7" t="s">
        <v>39</v>
      </c>
      <c r="F994" s="8" t="s">
        <v>35</v>
      </c>
      <c r="G994" s="7" t="s">
        <v>51</v>
      </c>
      <c r="H994" s="8" t="s">
        <v>28</v>
      </c>
      <c r="I994" s="7" t="s">
        <v>28</v>
      </c>
      <c r="J994" s="8" t="s">
        <v>28</v>
      </c>
      <c r="K994" s="7" t="s">
        <v>37</v>
      </c>
      <c r="L994" s="8" t="s">
        <v>38</v>
      </c>
      <c r="M994" s="7" t="s">
        <v>28</v>
      </c>
      <c r="N994" s="8">
        <v>1.4996289523983066E-2</v>
      </c>
      <c r="O994" s="7">
        <v>0</v>
      </c>
      <c r="P994" s="8">
        <f t="shared" si="143"/>
        <v>0</v>
      </c>
      <c r="Q994" s="7">
        <v>2.5</v>
      </c>
      <c r="R994" s="8">
        <f t="shared" si="144"/>
        <v>1</v>
      </c>
      <c r="S994" s="7" t="s">
        <v>29</v>
      </c>
      <c r="T994" s="8" t="str">
        <f t="shared" si="145"/>
        <v>No</v>
      </c>
      <c r="U994" s="7">
        <f t="shared" si="146"/>
        <v>0</v>
      </c>
      <c r="V994" s="8">
        <f t="shared" si="147"/>
        <v>1</v>
      </c>
      <c r="W994" s="7">
        <f t="shared" si="148"/>
        <v>549</v>
      </c>
    </row>
    <row r="995" spans="2:23" x14ac:dyDescent="0.2">
      <c r="B995" s="8" t="s">
        <v>59</v>
      </c>
      <c r="C995" s="7">
        <v>1980</v>
      </c>
      <c r="D995" s="8" t="s">
        <v>28</v>
      </c>
      <c r="E995" s="7" t="s">
        <v>39</v>
      </c>
      <c r="F995" s="8" t="s">
        <v>35</v>
      </c>
      <c r="G995" s="7" t="s">
        <v>51</v>
      </c>
      <c r="H995" s="8" t="s">
        <v>28</v>
      </c>
      <c r="I995" s="7" t="s">
        <v>28</v>
      </c>
      <c r="J995" s="8" t="s">
        <v>28</v>
      </c>
      <c r="K995" s="7" t="s">
        <v>37</v>
      </c>
      <c r="L995" s="8" t="s">
        <v>38</v>
      </c>
      <c r="M995" s="7" t="s">
        <v>28</v>
      </c>
      <c r="N995" s="8">
        <v>0.10640310582781069</v>
      </c>
      <c r="O995" s="7">
        <v>0</v>
      </c>
      <c r="P995" s="8">
        <f t="shared" si="143"/>
        <v>0</v>
      </c>
      <c r="Q995" s="7">
        <v>2.5</v>
      </c>
      <c r="R995" s="8">
        <f t="shared" si="144"/>
        <v>1</v>
      </c>
      <c r="S995" s="7" t="s">
        <v>29</v>
      </c>
      <c r="T995" s="8" t="str">
        <f t="shared" si="145"/>
        <v>No</v>
      </c>
      <c r="U995" s="7">
        <f t="shared" si="146"/>
        <v>0</v>
      </c>
      <c r="V995" s="8">
        <f t="shared" si="147"/>
        <v>1</v>
      </c>
      <c r="W995" s="7">
        <f t="shared" si="148"/>
        <v>549</v>
      </c>
    </row>
    <row r="996" spans="2:23" x14ac:dyDescent="0.2">
      <c r="B996" s="8" t="s">
        <v>59</v>
      </c>
      <c r="C996" s="7">
        <v>1990</v>
      </c>
      <c r="D996" s="8" t="s">
        <v>28</v>
      </c>
      <c r="E996" s="7" t="s">
        <v>46</v>
      </c>
      <c r="F996" s="8" t="s">
        <v>35</v>
      </c>
      <c r="G996" s="7" t="s">
        <v>51</v>
      </c>
      <c r="H996" s="8" t="s">
        <v>28</v>
      </c>
      <c r="I996" s="7" t="s">
        <v>28</v>
      </c>
      <c r="J996" s="8" t="s">
        <v>28</v>
      </c>
      <c r="K996" s="7" t="s">
        <v>37</v>
      </c>
      <c r="L996" s="8" t="s">
        <v>38</v>
      </c>
      <c r="M996" s="7" t="s">
        <v>28</v>
      </c>
      <c r="N996" s="8">
        <v>3.6861600186771822E-3</v>
      </c>
      <c r="O996" s="7">
        <v>0</v>
      </c>
      <c r="P996" s="8">
        <f t="shared" si="143"/>
        <v>0</v>
      </c>
      <c r="Q996" s="7">
        <v>2.5</v>
      </c>
      <c r="R996" s="8">
        <f t="shared" si="144"/>
        <v>1</v>
      </c>
      <c r="S996" s="7" t="s">
        <v>29</v>
      </c>
      <c r="T996" s="8" t="str">
        <f t="shared" si="145"/>
        <v>No</v>
      </c>
      <c r="U996" s="7">
        <f t="shared" si="146"/>
        <v>0</v>
      </c>
      <c r="V996" s="8">
        <f t="shared" si="147"/>
        <v>1</v>
      </c>
      <c r="W996" s="7">
        <f t="shared" si="148"/>
        <v>549</v>
      </c>
    </row>
    <row r="997" spans="2:23" x14ac:dyDescent="0.2">
      <c r="B997" s="8" t="s">
        <v>59</v>
      </c>
      <c r="C997" s="7">
        <v>1990</v>
      </c>
      <c r="D997" s="8" t="s">
        <v>28</v>
      </c>
      <c r="E997" s="7" t="s">
        <v>43</v>
      </c>
      <c r="F997" s="8" t="s">
        <v>35</v>
      </c>
      <c r="G997" s="7" t="s">
        <v>51</v>
      </c>
      <c r="H997" s="8" t="s">
        <v>28</v>
      </c>
      <c r="I997" s="7" t="s">
        <v>28</v>
      </c>
      <c r="J997" s="8" t="s">
        <v>28</v>
      </c>
      <c r="K997" s="7" t="s">
        <v>37</v>
      </c>
      <c r="L997" s="8" t="s">
        <v>38</v>
      </c>
      <c r="M997" s="7" t="s">
        <v>28</v>
      </c>
      <c r="N997" s="8">
        <v>6.7567778293959255E-2</v>
      </c>
      <c r="O997" s="7">
        <v>0</v>
      </c>
      <c r="P997" s="8">
        <f t="shared" si="143"/>
        <v>0</v>
      </c>
      <c r="Q997" s="7">
        <v>2.5</v>
      </c>
      <c r="R997" s="8">
        <f t="shared" si="144"/>
        <v>1</v>
      </c>
      <c r="S997" s="7" t="s">
        <v>29</v>
      </c>
      <c r="T997" s="8" t="str">
        <f t="shared" si="145"/>
        <v>No</v>
      </c>
      <c r="U997" s="7">
        <f t="shared" si="146"/>
        <v>0</v>
      </c>
      <c r="V997" s="8">
        <f t="shared" si="147"/>
        <v>1</v>
      </c>
      <c r="W997" s="7">
        <f t="shared" si="148"/>
        <v>549</v>
      </c>
    </row>
    <row r="998" spans="2:23" x14ac:dyDescent="0.2">
      <c r="B998" s="8" t="s">
        <v>59</v>
      </c>
      <c r="C998" s="7">
        <v>2000</v>
      </c>
      <c r="D998" s="8" t="s">
        <v>28</v>
      </c>
      <c r="E998" s="7" t="s">
        <v>39</v>
      </c>
      <c r="F998" s="8" t="s">
        <v>35</v>
      </c>
      <c r="G998" s="7" t="s">
        <v>51</v>
      </c>
      <c r="H998" s="8" t="s">
        <v>28</v>
      </c>
      <c r="I998" s="7" t="s">
        <v>28</v>
      </c>
      <c r="J998" s="8" t="s">
        <v>28</v>
      </c>
      <c r="K998" s="7" t="s">
        <v>37</v>
      </c>
      <c r="L998" s="8" t="s">
        <v>38</v>
      </c>
      <c r="M998" s="7" t="s">
        <v>28</v>
      </c>
      <c r="N998" s="8">
        <v>2.0517383291243935E-2</v>
      </c>
      <c r="O998" s="7">
        <v>0</v>
      </c>
      <c r="P998" s="8">
        <f t="shared" si="143"/>
        <v>0</v>
      </c>
      <c r="Q998" s="7">
        <v>2.5</v>
      </c>
      <c r="R998" s="8">
        <f t="shared" si="144"/>
        <v>1</v>
      </c>
      <c r="S998" s="7" t="s">
        <v>29</v>
      </c>
      <c r="T998" s="8" t="str">
        <f t="shared" si="145"/>
        <v>No</v>
      </c>
      <c r="U998" s="7">
        <f t="shared" si="146"/>
        <v>0</v>
      </c>
      <c r="V998" s="8">
        <f t="shared" si="147"/>
        <v>1</v>
      </c>
      <c r="W998" s="7">
        <f t="shared" si="148"/>
        <v>549</v>
      </c>
    </row>
    <row r="999" spans="2:23" x14ac:dyDescent="0.2">
      <c r="B999" s="8" t="s">
        <v>59</v>
      </c>
      <c r="C999" s="7">
        <v>1800</v>
      </c>
      <c r="D999" s="8" t="s">
        <v>28</v>
      </c>
      <c r="E999" s="7" t="s">
        <v>39</v>
      </c>
      <c r="F999" s="8" t="s">
        <v>35</v>
      </c>
      <c r="G999" s="7" t="s">
        <v>51</v>
      </c>
      <c r="H999" s="8" t="s">
        <v>28</v>
      </c>
      <c r="I999" s="7" t="s">
        <v>28</v>
      </c>
      <c r="J999" s="8" t="s">
        <v>28</v>
      </c>
      <c r="K999" s="7" t="s">
        <v>37</v>
      </c>
      <c r="L999" s="8" t="s">
        <v>42</v>
      </c>
      <c r="M999" s="7" t="s">
        <v>28</v>
      </c>
      <c r="N999" s="8">
        <v>5.9852183861579276E-2</v>
      </c>
      <c r="O999" s="7">
        <v>0</v>
      </c>
      <c r="P999" s="8">
        <f t="shared" si="143"/>
        <v>0</v>
      </c>
      <c r="Q999" s="7">
        <v>2.5</v>
      </c>
      <c r="R999" s="8">
        <f t="shared" si="144"/>
        <v>1</v>
      </c>
      <c r="S999" s="7" t="s">
        <v>29</v>
      </c>
      <c r="T999" s="8" t="str">
        <f t="shared" si="145"/>
        <v>No</v>
      </c>
      <c r="U999" s="7">
        <f t="shared" si="146"/>
        <v>0</v>
      </c>
      <c r="V999" s="8">
        <f t="shared" si="147"/>
        <v>1</v>
      </c>
      <c r="W999" s="7">
        <f t="shared" si="148"/>
        <v>549</v>
      </c>
    </row>
    <row r="1000" spans="2:23" x14ac:dyDescent="0.2">
      <c r="B1000" s="8" t="s">
        <v>59</v>
      </c>
      <c r="C1000" s="7">
        <v>1830</v>
      </c>
      <c r="D1000" s="8" t="s">
        <v>28</v>
      </c>
      <c r="E1000" s="7" t="s">
        <v>39</v>
      </c>
      <c r="F1000" s="8" t="s">
        <v>35</v>
      </c>
      <c r="G1000" s="7" t="s">
        <v>51</v>
      </c>
      <c r="H1000" s="8" t="s">
        <v>28</v>
      </c>
      <c r="I1000" s="7" t="s">
        <v>28</v>
      </c>
      <c r="J1000" s="8" t="s">
        <v>28</v>
      </c>
      <c r="K1000" s="7" t="s">
        <v>37</v>
      </c>
      <c r="L1000" s="8" t="s">
        <v>42</v>
      </c>
      <c r="M1000" s="7" t="s">
        <v>28</v>
      </c>
      <c r="N1000" s="8">
        <v>8.9867803452241546E-3</v>
      </c>
      <c r="O1000" s="7">
        <v>0</v>
      </c>
      <c r="P1000" s="8">
        <f t="shared" si="143"/>
        <v>0</v>
      </c>
      <c r="Q1000" s="7">
        <v>2.5</v>
      </c>
      <c r="R1000" s="8">
        <f t="shared" si="144"/>
        <v>1</v>
      </c>
      <c r="S1000" s="7" t="s">
        <v>29</v>
      </c>
      <c r="T1000" s="8" t="str">
        <f t="shared" si="145"/>
        <v>No</v>
      </c>
      <c r="U1000" s="7">
        <f t="shared" si="146"/>
        <v>0</v>
      </c>
      <c r="V1000" s="8">
        <f t="shared" si="147"/>
        <v>1</v>
      </c>
      <c r="W1000" s="7">
        <f t="shared" si="148"/>
        <v>549</v>
      </c>
    </row>
    <row r="1001" spans="2:23" x14ac:dyDescent="0.2">
      <c r="B1001" s="8" t="s">
        <v>59</v>
      </c>
      <c r="C1001" s="7">
        <v>1850</v>
      </c>
      <c r="D1001" s="8" t="s">
        <v>28</v>
      </c>
      <c r="E1001" s="7" t="s">
        <v>39</v>
      </c>
      <c r="F1001" s="8" t="s">
        <v>35</v>
      </c>
      <c r="G1001" s="7" t="s">
        <v>51</v>
      </c>
      <c r="H1001" s="8" t="s">
        <v>28</v>
      </c>
      <c r="I1001" s="7" t="s">
        <v>28</v>
      </c>
      <c r="J1001" s="8" t="s">
        <v>28</v>
      </c>
      <c r="K1001" s="7" t="s">
        <v>37</v>
      </c>
      <c r="L1001" s="8" t="s">
        <v>42</v>
      </c>
      <c r="M1001" s="7" t="s">
        <v>28</v>
      </c>
      <c r="N1001" s="8">
        <v>1.8302347126423444</v>
      </c>
      <c r="O1001" s="7">
        <v>0</v>
      </c>
      <c r="P1001" s="8">
        <f t="shared" si="143"/>
        <v>0</v>
      </c>
      <c r="Q1001" s="7">
        <v>2.5</v>
      </c>
      <c r="R1001" s="8">
        <f t="shared" si="144"/>
        <v>1</v>
      </c>
      <c r="S1001" s="7" t="s">
        <v>29</v>
      </c>
      <c r="T1001" s="8" t="str">
        <f t="shared" si="145"/>
        <v>No</v>
      </c>
      <c r="U1001" s="7">
        <f t="shared" si="146"/>
        <v>0</v>
      </c>
      <c r="V1001" s="8">
        <f t="shared" si="147"/>
        <v>1</v>
      </c>
      <c r="W1001" s="7">
        <f t="shared" si="148"/>
        <v>549</v>
      </c>
    </row>
    <row r="1002" spans="2:23" x14ac:dyDescent="0.2">
      <c r="B1002" s="8" t="s">
        <v>59</v>
      </c>
      <c r="C1002" s="7">
        <v>1850</v>
      </c>
      <c r="D1002" s="8" t="s">
        <v>28</v>
      </c>
      <c r="E1002" s="7" t="s">
        <v>34</v>
      </c>
      <c r="F1002" s="8" t="s">
        <v>35</v>
      </c>
      <c r="G1002" s="7" t="s">
        <v>51</v>
      </c>
      <c r="H1002" s="8" t="s">
        <v>28</v>
      </c>
      <c r="I1002" s="7" t="s">
        <v>28</v>
      </c>
      <c r="J1002" s="8" t="s">
        <v>28</v>
      </c>
      <c r="K1002" s="7" t="s">
        <v>37</v>
      </c>
      <c r="L1002" s="8" t="s">
        <v>42</v>
      </c>
      <c r="M1002" s="7" t="s">
        <v>28</v>
      </c>
      <c r="N1002" s="8">
        <v>0.34152221093000668</v>
      </c>
      <c r="O1002" s="7">
        <v>0</v>
      </c>
      <c r="P1002" s="8">
        <f t="shared" si="143"/>
        <v>0</v>
      </c>
      <c r="Q1002" s="7">
        <v>2.5</v>
      </c>
      <c r="R1002" s="8">
        <f t="shared" si="144"/>
        <v>1</v>
      </c>
      <c r="S1002" s="7" t="s">
        <v>29</v>
      </c>
      <c r="T1002" s="8" t="str">
        <f t="shared" si="145"/>
        <v>No</v>
      </c>
      <c r="U1002" s="7">
        <f t="shared" si="146"/>
        <v>0</v>
      </c>
      <c r="V1002" s="8">
        <f t="shared" si="147"/>
        <v>1</v>
      </c>
      <c r="W1002" s="7">
        <f t="shared" si="148"/>
        <v>549</v>
      </c>
    </row>
    <row r="1003" spans="2:23" x14ac:dyDescent="0.2">
      <c r="B1003" s="8" t="s">
        <v>59</v>
      </c>
      <c r="C1003" s="7">
        <v>1850</v>
      </c>
      <c r="D1003" s="8" t="s">
        <v>28</v>
      </c>
      <c r="E1003" s="7" t="s">
        <v>46</v>
      </c>
      <c r="F1003" s="8" t="s">
        <v>35</v>
      </c>
      <c r="G1003" s="7" t="s">
        <v>51</v>
      </c>
      <c r="H1003" s="8" t="s">
        <v>28</v>
      </c>
      <c r="I1003" s="7" t="s">
        <v>28</v>
      </c>
      <c r="J1003" s="8" t="s">
        <v>28</v>
      </c>
      <c r="K1003" s="7" t="s">
        <v>37</v>
      </c>
      <c r="L1003" s="8" t="s">
        <v>42</v>
      </c>
      <c r="M1003" s="7" t="s">
        <v>28</v>
      </c>
      <c r="N1003" s="8">
        <v>0.16398590478157388</v>
      </c>
      <c r="O1003" s="7">
        <v>0</v>
      </c>
      <c r="P1003" s="8">
        <f t="shared" si="143"/>
        <v>0</v>
      </c>
      <c r="Q1003" s="7">
        <v>2.5</v>
      </c>
      <c r="R1003" s="8">
        <f t="shared" si="144"/>
        <v>1</v>
      </c>
      <c r="S1003" s="7" t="s">
        <v>29</v>
      </c>
      <c r="T1003" s="8" t="str">
        <f t="shared" si="145"/>
        <v>No</v>
      </c>
      <c r="U1003" s="7">
        <f t="shared" si="146"/>
        <v>0</v>
      </c>
      <c r="V1003" s="8">
        <f t="shared" si="147"/>
        <v>1</v>
      </c>
      <c r="W1003" s="7">
        <f t="shared" si="148"/>
        <v>549</v>
      </c>
    </row>
    <row r="1004" spans="2:23" x14ac:dyDescent="0.2">
      <c r="B1004" s="8" t="s">
        <v>59</v>
      </c>
      <c r="C1004" s="7">
        <v>1850</v>
      </c>
      <c r="D1004" s="8" t="s">
        <v>28</v>
      </c>
      <c r="E1004" s="7" t="s">
        <v>43</v>
      </c>
      <c r="F1004" s="8" t="s">
        <v>35</v>
      </c>
      <c r="G1004" s="7" t="s">
        <v>51</v>
      </c>
      <c r="H1004" s="8" t="s">
        <v>28</v>
      </c>
      <c r="I1004" s="7" t="s">
        <v>28</v>
      </c>
      <c r="J1004" s="8" t="s">
        <v>28</v>
      </c>
      <c r="K1004" s="7" t="s">
        <v>37</v>
      </c>
      <c r="L1004" s="8" t="s">
        <v>42</v>
      </c>
      <c r="M1004" s="7" t="s">
        <v>28</v>
      </c>
      <c r="N1004" s="8">
        <v>2.4910843073761773E-2</v>
      </c>
      <c r="O1004" s="7">
        <v>0</v>
      </c>
      <c r="P1004" s="8">
        <f t="shared" si="143"/>
        <v>0</v>
      </c>
      <c r="Q1004" s="7">
        <v>2.5</v>
      </c>
      <c r="R1004" s="8">
        <f t="shared" si="144"/>
        <v>1</v>
      </c>
      <c r="S1004" s="7" t="s">
        <v>29</v>
      </c>
      <c r="T1004" s="8" t="str">
        <f t="shared" si="145"/>
        <v>No</v>
      </c>
      <c r="U1004" s="7">
        <f t="shared" si="146"/>
        <v>0</v>
      </c>
      <c r="V1004" s="8">
        <f t="shared" si="147"/>
        <v>1</v>
      </c>
      <c r="W1004" s="7">
        <f t="shared" si="148"/>
        <v>549</v>
      </c>
    </row>
    <row r="1005" spans="2:23" x14ac:dyDescent="0.2">
      <c r="B1005" s="8" t="s">
        <v>59</v>
      </c>
      <c r="C1005" s="7">
        <v>1890</v>
      </c>
      <c r="D1005" s="8" t="s">
        <v>28</v>
      </c>
      <c r="E1005" s="7" t="s">
        <v>39</v>
      </c>
      <c r="F1005" s="8" t="s">
        <v>35</v>
      </c>
      <c r="G1005" s="7" t="s">
        <v>51</v>
      </c>
      <c r="H1005" s="8" t="s">
        <v>28</v>
      </c>
      <c r="I1005" s="7" t="s">
        <v>28</v>
      </c>
      <c r="J1005" s="8" t="s">
        <v>28</v>
      </c>
      <c r="K1005" s="7" t="s">
        <v>37</v>
      </c>
      <c r="L1005" s="8" t="s">
        <v>42</v>
      </c>
      <c r="M1005" s="7" t="s">
        <v>28</v>
      </c>
      <c r="N1005" s="8">
        <v>1.8927438972903401E-2</v>
      </c>
      <c r="O1005" s="7">
        <v>0</v>
      </c>
      <c r="P1005" s="8">
        <f t="shared" si="143"/>
        <v>0</v>
      </c>
      <c r="Q1005" s="7">
        <v>2.5</v>
      </c>
      <c r="R1005" s="8">
        <f t="shared" si="144"/>
        <v>1</v>
      </c>
      <c r="S1005" s="7" t="s">
        <v>29</v>
      </c>
      <c r="T1005" s="8" t="str">
        <f t="shared" si="145"/>
        <v>No</v>
      </c>
      <c r="U1005" s="7">
        <f t="shared" si="146"/>
        <v>0</v>
      </c>
      <c r="V1005" s="8">
        <f t="shared" si="147"/>
        <v>1</v>
      </c>
      <c r="W1005" s="7">
        <f t="shared" si="148"/>
        <v>549</v>
      </c>
    </row>
    <row r="1006" spans="2:23" x14ac:dyDescent="0.2">
      <c r="B1006" s="8" t="s">
        <v>59</v>
      </c>
      <c r="C1006" s="7">
        <v>1910</v>
      </c>
      <c r="D1006" s="8" t="s">
        <v>28</v>
      </c>
      <c r="E1006" s="7" t="s">
        <v>39</v>
      </c>
      <c r="F1006" s="8" t="s">
        <v>35</v>
      </c>
      <c r="G1006" s="7" t="s">
        <v>51</v>
      </c>
      <c r="H1006" s="8" t="s">
        <v>28</v>
      </c>
      <c r="I1006" s="7" t="s">
        <v>28</v>
      </c>
      <c r="J1006" s="8" t="s">
        <v>28</v>
      </c>
      <c r="K1006" s="7" t="s">
        <v>37</v>
      </c>
      <c r="L1006" s="8" t="s">
        <v>42</v>
      </c>
      <c r="M1006" s="7" t="s">
        <v>28</v>
      </c>
      <c r="N1006" s="8">
        <v>0.91222783599615376</v>
      </c>
      <c r="O1006" s="7">
        <v>0</v>
      </c>
      <c r="P1006" s="8">
        <f t="shared" si="143"/>
        <v>0</v>
      </c>
      <c r="Q1006" s="7">
        <v>2.5</v>
      </c>
      <c r="R1006" s="8">
        <f t="shared" si="144"/>
        <v>1</v>
      </c>
      <c r="S1006" s="7" t="s">
        <v>29</v>
      </c>
      <c r="T1006" s="8" t="str">
        <f t="shared" si="145"/>
        <v>No</v>
      </c>
      <c r="U1006" s="7">
        <f t="shared" si="146"/>
        <v>0</v>
      </c>
      <c r="V1006" s="8">
        <f t="shared" si="147"/>
        <v>1</v>
      </c>
      <c r="W1006" s="7">
        <f t="shared" si="148"/>
        <v>549</v>
      </c>
    </row>
    <row r="1007" spans="2:23" x14ac:dyDescent="0.2">
      <c r="B1007" s="8" t="s">
        <v>59</v>
      </c>
      <c r="C1007" s="7">
        <v>1910</v>
      </c>
      <c r="D1007" s="8" t="s">
        <v>28</v>
      </c>
      <c r="E1007" s="7" t="s">
        <v>34</v>
      </c>
      <c r="F1007" s="8" t="s">
        <v>35</v>
      </c>
      <c r="G1007" s="7" t="s">
        <v>51</v>
      </c>
      <c r="H1007" s="8" t="s">
        <v>28</v>
      </c>
      <c r="I1007" s="7" t="s">
        <v>28</v>
      </c>
      <c r="J1007" s="8" t="s">
        <v>28</v>
      </c>
      <c r="K1007" s="7" t="s">
        <v>37</v>
      </c>
      <c r="L1007" s="8" t="s">
        <v>42</v>
      </c>
      <c r="M1007" s="7" t="s">
        <v>28</v>
      </c>
      <c r="N1007" s="8">
        <v>1.2991417467247862E-2</v>
      </c>
      <c r="O1007" s="7">
        <v>0</v>
      </c>
      <c r="P1007" s="8">
        <f t="shared" si="143"/>
        <v>0</v>
      </c>
      <c r="Q1007" s="7">
        <v>2.5</v>
      </c>
      <c r="R1007" s="8">
        <f t="shared" si="144"/>
        <v>1</v>
      </c>
      <c r="S1007" s="7" t="s">
        <v>29</v>
      </c>
      <c r="T1007" s="8" t="str">
        <f t="shared" si="145"/>
        <v>No</v>
      </c>
      <c r="U1007" s="7">
        <f t="shared" si="146"/>
        <v>0</v>
      </c>
      <c r="V1007" s="8">
        <f t="shared" si="147"/>
        <v>1</v>
      </c>
      <c r="W1007" s="7">
        <f t="shared" si="148"/>
        <v>549</v>
      </c>
    </row>
    <row r="1008" spans="2:23" x14ac:dyDescent="0.2">
      <c r="B1008" s="8" t="s">
        <v>59</v>
      </c>
      <c r="C1008" s="7">
        <v>1910</v>
      </c>
      <c r="D1008" s="8" t="s">
        <v>28</v>
      </c>
      <c r="E1008" s="7" t="s">
        <v>46</v>
      </c>
      <c r="F1008" s="8" t="s">
        <v>35</v>
      </c>
      <c r="G1008" s="7" t="s">
        <v>51</v>
      </c>
      <c r="H1008" s="8" t="s">
        <v>28</v>
      </c>
      <c r="I1008" s="7" t="s">
        <v>28</v>
      </c>
      <c r="J1008" s="8" t="s">
        <v>28</v>
      </c>
      <c r="K1008" s="7" t="s">
        <v>37</v>
      </c>
      <c r="L1008" s="8" t="s">
        <v>42</v>
      </c>
      <c r="M1008" s="7" t="s">
        <v>28</v>
      </c>
      <c r="N1008" s="8">
        <v>6.617820361111465E-2</v>
      </c>
      <c r="O1008" s="7">
        <v>0</v>
      </c>
      <c r="P1008" s="8">
        <f t="shared" si="143"/>
        <v>0</v>
      </c>
      <c r="Q1008" s="7">
        <v>2.5</v>
      </c>
      <c r="R1008" s="8">
        <f t="shared" si="144"/>
        <v>1</v>
      </c>
      <c r="S1008" s="7" t="s">
        <v>29</v>
      </c>
      <c r="T1008" s="8" t="str">
        <f t="shared" si="145"/>
        <v>No</v>
      </c>
      <c r="U1008" s="7">
        <f t="shared" si="146"/>
        <v>0</v>
      </c>
      <c r="V1008" s="8">
        <f t="shared" si="147"/>
        <v>1</v>
      </c>
      <c r="W1008" s="7">
        <f t="shared" si="148"/>
        <v>549</v>
      </c>
    </row>
    <row r="1009" spans="2:23" x14ac:dyDescent="0.2">
      <c r="B1009" s="8" t="s">
        <v>59</v>
      </c>
      <c r="C1009" s="7">
        <v>1910</v>
      </c>
      <c r="D1009" s="8" t="s">
        <v>28</v>
      </c>
      <c r="E1009" s="7" t="s">
        <v>43</v>
      </c>
      <c r="F1009" s="8" t="s">
        <v>35</v>
      </c>
      <c r="G1009" s="7" t="s">
        <v>51</v>
      </c>
      <c r="H1009" s="8" t="s">
        <v>28</v>
      </c>
      <c r="I1009" s="7" t="s">
        <v>28</v>
      </c>
      <c r="J1009" s="8" t="s">
        <v>28</v>
      </c>
      <c r="K1009" s="7" t="s">
        <v>37</v>
      </c>
      <c r="L1009" s="8" t="s">
        <v>42</v>
      </c>
      <c r="M1009" s="7" t="s">
        <v>28</v>
      </c>
      <c r="N1009" s="8">
        <v>0.30680249336852883</v>
      </c>
      <c r="O1009" s="7">
        <v>0</v>
      </c>
      <c r="P1009" s="8">
        <f t="shared" si="143"/>
        <v>0</v>
      </c>
      <c r="Q1009" s="7">
        <v>2.5</v>
      </c>
      <c r="R1009" s="8">
        <f t="shared" si="144"/>
        <v>1</v>
      </c>
      <c r="S1009" s="7" t="s">
        <v>29</v>
      </c>
      <c r="T1009" s="8" t="str">
        <f t="shared" si="145"/>
        <v>No</v>
      </c>
      <c r="U1009" s="7">
        <f t="shared" si="146"/>
        <v>0</v>
      </c>
      <c r="V1009" s="8">
        <f t="shared" si="147"/>
        <v>1</v>
      </c>
      <c r="W1009" s="7">
        <f t="shared" si="148"/>
        <v>549</v>
      </c>
    </row>
    <row r="1010" spans="2:23" x14ac:dyDescent="0.2">
      <c r="B1010" s="8" t="s">
        <v>59</v>
      </c>
      <c r="C1010" s="7">
        <v>1930</v>
      </c>
      <c r="D1010" s="8" t="s">
        <v>28</v>
      </c>
      <c r="E1010" s="7" t="s">
        <v>39</v>
      </c>
      <c r="F1010" s="8" t="s">
        <v>35</v>
      </c>
      <c r="G1010" s="7" t="s">
        <v>51</v>
      </c>
      <c r="H1010" s="8" t="s">
        <v>28</v>
      </c>
      <c r="I1010" s="7" t="s">
        <v>28</v>
      </c>
      <c r="J1010" s="8" t="s">
        <v>28</v>
      </c>
      <c r="K1010" s="7" t="s">
        <v>37</v>
      </c>
      <c r="L1010" s="8" t="s">
        <v>42</v>
      </c>
      <c r="M1010" s="7" t="s">
        <v>28</v>
      </c>
      <c r="N1010" s="8">
        <v>6.8512056512431446E-2</v>
      </c>
      <c r="O1010" s="7">
        <v>0</v>
      </c>
      <c r="P1010" s="8">
        <f t="shared" si="143"/>
        <v>0</v>
      </c>
      <c r="Q1010" s="7">
        <v>2.5</v>
      </c>
      <c r="R1010" s="8">
        <f t="shared" si="144"/>
        <v>1</v>
      </c>
      <c r="S1010" s="7" t="s">
        <v>29</v>
      </c>
      <c r="T1010" s="8" t="str">
        <f t="shared" si="145"/>
        <v>No</v>
      </c>
      <c r="U1010" s="7">
        <f t="shared" si="146"/>
        <v>0</v>
      </c>
      <c r="V1010" s="8">
        <f t="shared" si="147"/>
        <v>1</v>
      </c>
      <c r="W1010" s="7">
        <f t="shared" si="148"/>
        <v>549</v>
      </c>
    </row>
    <row r="1011" spans="2:23" x14ac:dyDescent="0.2">
      <c r="B1011" s="8" t="s">
        <v>59</v>
      </c>
      <c r="C1011" s="7">
        <v>1940</v>
      </c>
      <c r="D1011" s="8" t="s">
        <v>28</v>
      </c>
      <c r="E1011" s="7" t="s">
        <v>39</v>
      </c>
      <c r="F1011" s="8" t="s">
        <v>35</v>
      </c>
      <c r="G1011" s="7" t="s">
        <v>51</v>
      </c>
      <c r="H1011" s="8" t="s">
        <v>28</v>
      </c>
      <c r="I1011" s="7" t="s">
        <v>28</v>
      </c>
      <c r="J1011" s="8" t="s">
        <v>28</v>
      </c>
      <c r="K1011" s="7" t="s">
        <v>37</v>
      </c>
      <c r="L1011" s="8" t="s">
        <v>42</v>
      </c>
      <c r="M1011" s="7" t="s">
        <v>28</v>
      </c>
      <c r="N1011" s="8">
        <v>2.4622370134222971</v>
      </c>
      <c r="O1011" s="7">
        <v>0</v>
      </c>
      <c r="P1011" s="8">
        <f t="shared" si="143"/>
        <v>0</v>
      </c>
      <c r="Q1011" s="7">
        <v>2.5</v>
      </c>
      <c r="R1011" s="8">
        <f t="shared" si="144"/>
        <v>1</v>
      </c>
      <c r="S1011" s="7" t="s">
        <v>29</v>
      </c>
      <c r="T1011" s="8" t="str">
        <f t="shared" si="145"/>
        <v>No</v>
      </c>
      <c r="U1011" s="7">
        <f t="shared" si="146"/>
        <v>0</v>
      </c>
      <c r="V1011" s="8">
        <f t="shared" si="147"/>
        <v>1</v>
      </c>
      <c r="W1011" s="7">
        <f t="shared" si="148"/>
        <v>549</v>
      </c>
    </row>
    <row r="1012" spans="2:23" x14ac:dyDescent="0.2">
      <c r="B1012" s="8" t="s">
        <v>59</v>
      </c>
      <c r="C1012" s="7">
        <v>1940</v>
      </c>
      <c r="D1012" s="8" t="s">
        <v>28</v>
      </c>
      <c r="E1012" s="7" t="s">
        <v>34</v>
      </c>
      <c r="F1012" s="8" t="s">
        <v>35</v>
      </c>
      <c r="G1012" s="7" t="s">
        <v>51</v>
      </c>
      <c r="H1012" s="8" t="s">
        <v>28</v>
      </c>
      <c r="I1012" s="7" t="s">
        <v>28</v>
      </c>
      <c r="J1012" s="8" t="s">
        <v>28</v>
      </c>
      <c r="K1012" s="7" t="s">
        <v>37</v>
      </c>
      <c r="L1012" s="8" t="s">
        <v>42</v>
      </c>
      <c r="M1012" s="7" t="s">
        <v>28</v>
      </c>
      <c r="N1012" s="8">
        <v>9.1961968559555254E-2</v>
      </c>
      <c r="O1012" s="7">
        <v>0</v>
      </c>
      <c r="P1012" s="8">
        <f t="shared" si="143"/>
        <v>0</v>
      </c>
      <c r="Q1012" s="7">
        <v>2.5</v>
      </c>
      <c r="R1012" s="8">
        <f t="shared" si="144"/>
        <v>1</v>
      </c>
      <c r="S1012" s="7" t="s">
        <v>29</v>
      </c>
      <c r="T1012" s="8" t="str">
        <f t="shared" si="145"/>
        <v>No</v>
      </c>
      <c r="U1012" s="7">
        <f t="shared" si="146"/>
        <v>0</v>
      </c>
      <c r="V1012" s="8">
        <f t="shared" si="147"/>
        <v>1</v>
      </c>
      <c r="W1012" s="7">
        <f t="shared" si="148"/>
        <v>549</v>
      </c>
    </row>
    <row r="1013" spans="2:23" x14ac:dyDescent="0.2">
      <c r="B1013" s="8" t="s">
        <v>59</v>
      </c>
      <c r="C1013" s="7">
        <v>1940</v>
      </c>
      <c r="D1013" s="8" t="s">
        <v>28</v>
      </c>
      <c r="E1013" s="7" t="s">
        <v>46</v>
      </c>
      <c r="F1013" s="8" t="s">
        <v>35</v>
      </c>
      <c r="G1013" s="7" t="s">
        <v>51</v>
      </c>
      <c r="H1013" s="8" t="s">
        <v>28</v>
      </c>
      <c r="I1013" s="7" t="s">
        <v>28</v>
      </c>
      <c r="J1013" s="8" t="s">
        <v>28</v>
      </c>
      <c r="K1013" s="7" t="s">
        <v>37</v>
      </c>
      <c r="L1013" s="8" t="s">
        <v>42</v>
      </c>
      <c r="M1013" s="7" t="s">
        <v>28</v>
      </c>
      <c r="N1013" s="8">
        <v>3.405178859000884E-2</v>
      </c>
      <c r="O1013" s="7">
        <v>0</v>
      </c>
      <c r="P1013" s="8">
        <f t="shared" si="143"/>
        <v>0</v>
      </c>
      <c r="Q1013" s="7">
        <v>2.5</v>
      </c>
      <c r="R1013" s="8">
        <f t="shared" si="144"/>
        <v>1</v>
      </c>
      <c r="S1013" s="7" t="s">
        <v>29</v>
      </c>
      <c r="T1013" s="8" t="str">
        <f t="shared" si="145"/>
        <v>No</v>
      </c>
      <c r="U1013" s="7">
        <f t="shared" si="146"/>
        <v>0</v>
      </c>
      <c r="V1013" s="8">
        <f t="shared" si="147"/>
        <v>1</v>
      </c>
      <c r="W1013" s="7">
        <f t="shared" si="148"/>
        <v>549</v>
      </c>
    </row>
    <row r="1014" spans="2:23" x14ac:dyDescent="0.2">
      <c r="B1014" s="8" t="s">
        <v>59</v>
      </c>
      <c r="C1014" s="7">
        <v>1940</v>
      </c>
      <c r="D1014" s="8" t="s">
        <v>28</v>
      </c>
      <c r="E1014" s="7" t="s">
        <v>43</v>
      </c>
      <c r="F1014" s="8" t="s">
        <v>35</v>
      </c>
      <c r="G1014" s="7" t="s">
        <v>51</v>
      </c>
      <c r="H1014" s="8" t="s">
        <v>28</v>
      </c>
      <c r="I1014" s="7" t="s">
        <v>28</v>
      </c>
      <c r="J1014" s="8" t="s">
        <v>28</v>
      </c>
      <c r="K1014" s="7" t="s">
        <v>37</v>
      </c>
      <c r="L1014" s="8" t="s">
        <v>42</v>
      </c>
      <c r="M1014" s="7" t="s">
        <v>28</v>
      </c>
      <c r="N1014" s="8">
        <v>0.1261863692770557</v>
      </c>
      <c r="O1014" s="7">
        <v>0</v>
      </c>
      <c r="P1014" s="8">
        <f t="shared" si="143"/>
        <v>0</v>
      </c>
      <c r="Q1014" s="7">
        <v>2.5</v>
      </c>
      <c r="R1014" s="8">
        <f t="shared" si="144"/>
        <v>1</v>
      </c>
      <c r="S1014" s="7" t="s">
        <v>29</v>
      </c>
      <c r="T1014" s="8" t="str">
        <f t="shared" si="145"/>
        <v>No</v>
      </c>
      <c r="U1014" s="7">
        <f t="shared" si="146"/>
        <v>0</v>
      </c>
      <c r="V1014" s="8">
        <f t="shared" si="147"/>
        <v>1</v>
      </c>
      <c r="W1014" s="7">
        <f t="shared" si="148"/>
        <v>549</v>
      </c>
    </row>
    <row r="1015" spans="2:23" x14ac:dyDescent="0.2">
      <c r="B1015" s="8" t="s">
        <v>59</v>
      </c>
      <c r="C1015" s="7">
        <v>1960</v>
      </c>
      <c r="D1015" s="8" t="s">
        <v>28</v>
      </c>
      <c r="E1015" s="7" t="s">
        <v>39</v>
      </c>
      <c r="F1015" s="8" t="s">
        <v>35</v>
      </c>
      <c r="G1015" s="7" t="s">
        <v>51</v>
      </c>
      <c r="H1015" s="8" t="s">
        <v>28</v>
      </c>
      <c r="I1015" s="7" t="s">
        <v>28</v>
      </c>
      <c r="J1015" s="8" t="s">
        <v>28</v>
      </c>
      <c r="K1015" s="7" t="s">
        <v>37</v>
      </c>
      <c r="L1015" s="8" t="s">
        <v>42</v>
      </c>
      <c r="M1015" s="7" t="s">
        <v>28</v>
      </c>
      <c r="N1015" s="8">
        <v>3.1356811676269487</v>
      </c>
      <c r="O1015" s="7">
        <v>0</v>
      </c>
      <c r="P1015" s="8">
        <f t="shared" si="143"/>
        <v>0</v>
      </c>
      <c r="Q1015" s="7">
        <v>2.5</v>
      </c>
      <c r="R1015" s="8">
        <f t="shared" si="144"/>
        <v>1</v>
      </c>
      <c r="S1015" s="7" t="s">
        <v>29</v>
      </c>
      <c r="T1015" s="8" t="str">
        <f t="shared" si="145"/>
        <v>No</v>
      </c>
      <c r="U1015" s="7">
        <f t="shared" si="146"/>
        <v>0</v>
      </c>
      <c r="V1015" s="8">
        <f t="shared" si="147"/>
        <v>1</v>
      </c>
      <c r="W1015" s="7">
        <f t="shared" si="148"/>
        <v>549</v>
      </c>
    </row>
    <row r="1016" spans="2:23" x14ac:dyDescent="0.2">
      <c r="B1016" s="8" t="s">
        <v>59</v>
      </c>
      <c r="C1016" s="7">
        <v>1960</v>
      </c>
      <c r="D1016" s="8" t="s">
        <v>28</v>
      </c>
      <c r="E1016" s="7" t="s">
        <v>34</v>
      </c>
      <c r="F1016" s="8" t="s">
        <v>35</v>
      </c>
      <c r="G1016" s="7" t="s">
        <v>51</v>
      </c>
      <c r="H1016" s="8" t="s">
        <v>28</v>
      </c>
      <c r="I1016" s="7" t="s">
        <v>28</v>
      </c>
      <c r="J1016" s="8" t="s">
        <v>28</v>
      </c>
      <c r="K1016" s="7" t="s">
        <v>37</v>
      </c>
      <c r="L1016" s="8" t="s">
        <v>42</v>
      </c>
      <c r="M1016" s="7" t="s">
        <v>28</v>
      </c>
      <c r="N1016" s="8">
        <v>0.41583872092240776</v>
      </c>
      <c r="O1016" s="7">
        <v>0</v>
      </c>
      <c r="P1016" s="8">
        <f t="shared" si="143"/>
        <v>0</v>
      </c>
      <c r="Q1016" s="7">
        <v>2.5</v>
      </c>
      <c r="R1016" s="8">
        <f t="shared" si="144"/>
        <v>1</v>
      </c>
      <c r="S1016" s="7" t="s">
        <v>29</v>
      </c>
      <c r="T1016" s="8" t="str">
        <f t="shared" si="145"/>
        <v>No</v>
      </c>
      <c r="U1016" s="7">
        <f t="shared" si="146"/>
        <v>0</v>
      </c>
      <c r="V1016" s="8">
        <f t="shared" si="147"/>
        <v>1</v>
      </c>
      <c r="W1016" s="7">
        <f t="shared" si="148"/>
        <v>549</v>
      </c>
    </row>
    <row r="1017" spans="2:23" x14ac:dyDescent="0.2">
      <c r="B1017" s="8" t="s">
        <v>59</v>
      </c>
      <c r="C1017" s="7">
        <v>1960</v>
      </c>
      <c r="D1017" s="8" t="s">
        <v>28</v>
      </c>
      <c r="E1017" s="7" t="s">
        <v>46</v>
      </c>
      <c r="F1017" s="8" t="s">
        <v>35</v>
      </c>
      <c r="G1017" s="7" t="s">
        <v>51</v>
      </c>
      <c r="H1017" s="8" t="s">
        <v>28</v>
      </c>
      <c r="I1017" s="7" t="s">
        <v>28</v>
      </c>
      <c r="J1017" s="8" t="s">
        <v>28</v>
      </c>
      <c r="K1017" s="7" t="s">
        <v>37</v>
      </c>
      <c r="L1017" s="8" t="s">
        <v>42</v>
      </c>
      <c r="M1017" s="7" t="s">
        <v>28</v>
      </c>
      <c r="N1017" s="8">
        <v>0.27887093789529827</v>
      </c>
      <c r="O1017" s="7">
        <v>0</v>
      </c>
      <c r="P1017" s="8">
        <f t="shared" si="143"/>
        <v>0</v>
      </c>
      <c r="Q1017" s="7">
        <v>2.5</v>
      </c>
      <c r="R1017" s="8">
        <f t="shared" si="144"/>
        <v>1</v>
      </c>
      <c r="S1017" s="7" t="s">
        <v>29</v>
      </c>
      <c r="T1017" s="8" t="str">
        <f t="shared" si="145"/>
        <v>No</v>
      </c>
      <c r="U1017" s="7">
        <f t="shared" si="146"/>
        <v>0</v>
      </c>
      <c r="V1017" s="8">
        <f t="shared" si="147"/>
        <v>1</v>
      </c>
      <c r="W1017" s="7">
        <f t="shared" si="148"/>
        <v>549</v>
      </c>
    </row>
    <row r="1018" spans="2:23" x14ac:dyDescent="0.2">
      <c r="B1018" s="8" t="s">
        <v>59</v>
      </c>
      <c r="C1018" s="7">
        <v>1960</v>
      </c>
      <c r="D1018" s="8" t="s">
        <v>28</v>
      </c>
      <c r="E1018" s="7" t="s">
        <v>43</v>
      </c>
      <c r="F1018" s="8" t="s">
        <v>35</v>
      </c>
      <c r="G1018" s="7" t="s">
        <v>51</v>
      </c>
      <c r="H1018" s="8" t="s">
        <v>28</v>
      </c>
      <c r="I1018" s="7" t="s">
        <v>28</v>
      </c>
      <c r="J1018" s="8" t="s">
        <v>28</v>
      </c>
      <c r="K1018" s="7" t="s">
        <v>37</v>
      </c>
      <c r="L1018" s="8" t="s">
        <v>42</v>
      </c>
      <c r="M1018" s="7" t="s">
        <v>28</v>
      </c>
      <c r="N1018" s="8">
        <v>0.14402184446771726</v>
      </c>
      <c r="O1018" s="7">
        <v>0</v>
      </c>
      <c r="P1018" s="8">
        <f t="shared" si="143"/>
        <v>0</v>
      </c>
      <c r="Q1018" s="7">
        <v>2.5</v>
      </c>
      <c r="R1018" s="8">
        <f t="shared" si="144"/>
        <v>1</v>
      </c>
      <c r="S1018" s="7" t="s">
        <v>29</v>
      </c>
      <c r="T1018" s="8" t="str">
        <f t="shared" si="145"/>
        <v>No</v>
      </c>
      <c r="U1018" s="7">
        <f t="shared" si="146"/>
        <v>0</v>
      </c>
      <c r="V1018" s="8">
        <f t="shared" si="147"/>
        <v>1</v>
      </c>
      <c r="W1018" s="7">
        <f t="shared" si="148"/>
        <v>549</v>
      </c>
    </row>
    <row r="1019" spans="2:23" x14ac:dyDescent="0.2">
      <c r="B1019" s="8" t="s">
        <v>59</v>
      </c>
      <c r="C1019" s="7">
        <v>1970</v>
      </c>
      <c r="D1019" s="8" t="s">
        <v>28</v>
      </c>
      <c r="E1019" s="7" t="s">
        <v>39</v>
      </c>
      <c r="F1019" s="8" t="s">
        <v>35</v>
      </c>
      <c r="G1019" s="7" t="s">
        <v>51</v>
      </c>
      <c r="H1019" s="8" t="s">
        <v>28</v>
      </c>
      <c r="I1019" s="7" t="s">
        <v>28</v>
      </c>
      <c r="J1019" s="8" t="s">
        <v>28</v>
      </c>
      <c r="K1019" s="7" t="s">
        <v>37</v>
      </c>
      <c r="L1019" s="8" t="s">
        <v>42</v>
      </c>
      <c r="M1019" s="7" t="s">
        <v>28</v>
      </c>
      <c r="N1019" s="8">
        <v>4.8291568377134234E-2</v>
      </c>
      <c r="O1019" s="7">
        <v>0</v>
      </c>
      <c r="P1019" s="8">
        <f t="shared" si="143"/>
        <v>0</v>
      </c>
      <c r="Q1019" s="7">
        <v>2.5</v>
      </c>
      <c r="R1019" s="8">
        <f t="shared" si="144"/>
        <v>1</v>
      </c>
      <c r="S1019" s="7" t="s">
        <v>29</v>
      </c>
      <c r="T1019" s="8" t="str">
        <f t="shared" si="145"/>
        <v>No</v>
      </c>
      <c r="U1019" s="7">
        <f t="shared" si="146"/>
        <v>0</v>
      </c>
      <c r="V1019" s="8">
        <f t="shared" si="147"/>
        <v>1</v>
      </c>
      <c r="W1019" s="7">
        <f t="shared" si="148"/>
        <v>549</v>
      </c>
    </row>
    <row r="1020" spans="2:23" x14ac:dyDescent="0.2">
      <c r="B1020" s="8" t="s">
        <v>59</v>
      </c>
      <c r="C1020" s="7">
        <v>1980</v>
      </c>
      <c r="D1020" s="8" t="s">
        <v>28</v>
      </c>
      <c r="E1020" s="7" t="s">
        <v>39</v>
      </c>
      <c r="F1020" s="8" t="s">
        <v>35</v>
      </c>
      <c r="G1020" s="7" t="s">
        <v>51</v>
      </c>
      <c r="H1020" s="8" t="s">
        <v>28</v>
      </c>
      <c r="I1020" s="7" t="s">
        <v>28</v>
      </c>
      <c r="J1020" s="8" t="s">
        <v>28</v>
      </c>
      <c r="K1020" s="7" t="s">
        <v>37</v>
      </c>
      <c r="L1020" s="8" t="s">
        <v>42</v>
      </c>
      <c r="M1020" s="7" t="s">
        <v>28</v>
      </c>
      <c r="N1020" s="8">
        <v>1.9980699299760447</v>
      </c>
      <c r="O1020" s="7">
        <v>0</v>
      </c>
      <c r="P1020" s="8">
        <f t="shared" si="143"/>
        <v>0</v>
      </c>
      <c r="Q1020" s="7">
        <v>2.5</v>
      </c>
      <c r="R1020" s="8">
        <f t="shared" si="144"/>
        <v>1</v>
      </c>
      <c r="S1020" s="7" t="s">
        <v>29</v>
      </c>
      <c r="T1020" s="8" t="str">
        <f t="shared" si="145"/>
        <v>No</v>
      </c>
      <c r="U1020" s="7">
        <f t="shared" si="146"/>
        <v>0</v>
      </c>
      <c r="V1020" s="8">
        <f t="shared" si="147"/>
        <v>1</v>
      </c>
      <c r="W1020" s="7">
        <f t="shared" si="148"/>
        <v>549</v>
      </c>
    </row>
    <row r="1021" spans="2:23" x14ac:dyDescent="0.2">
      <c r="B1021" s="8" t="s">
        <v>59</v>
      </c>
      <c r="C1021" s="7">
        <v>1980</v>
      </c>
      <c r="D1021" s="8" t="s">
        <v>28</v>
      </c>
      <c r="E1021" s="7" t="s">
        <v>46</v>
      </c>
      <c r="F1021" s="8" t="s">
        <v>35</v>
      </c>
      <c r="G1021" s="7" t="s">
        <v>51</v>
      </c>
      <c r="H1021" s="8" t="s">
        <v>28</v>
      </c>
      <c r="I1021" s="7" t="s">
        <v>28</v>
      </c>
      <c r="J1021" s="8" t="s">
        <v>28</v>
      </c>
      <c r="K1021" s="7" t="s">
        <v>37</v>
      </c>
      <c r="L1021" s="8" t="s">
        <v>42</v>
      </c>
      <c r="M1021" s="7" t="s">
        <v>28</v>
      </c>
      <c r="N1021" s="8">
        <v>2.3743611786519139E-2</v>
      </c>
      <c r="O1021" s="7">
        <v>0</v>
      </c>
      <c r="P1021" s="8">
        <f t="shared" si="143"/>
        <v>0</v>
      </c>
      <c r="Q1021" s="7">
        <v>2.5</v>
      </c>
      <c r="R1021" s="8">
        <f t="shared" si="144"/>
        <v>1</v>
      </c>
      <c r="S1021" s="7" t="s">
        <v>29</v>
      </c>
      <c r="T1021" s="8" t="str">
        <f t="shared" si="145"/>
        <v>No</v>
      </c>
      <c r="U1021" s="7">
        <f t="shared" si="146"/>
        <v>0</v>
      </c>
      <c r="V1021" s="8">
        <f t="shared" si="147"/>
        <v>1</v>
      </c>
      <c r="W1021" s="7">
        <f t="shared" si="148"/>
        <v>549</v>
      </c>
    </row>
    <row r="1022" spans="2:23" x14ac:dyDescent="0.2">
      <c r="B1022" s="8" t="s">
        <v>59</v>
      </c>
      <c r="C1022" s="7">
        <v>1980</v>
      </c>
      <c r="D1022" s="8" t="s">
        <v>28</v>
      </c>
      <c r="E1022" s="7" t="s">
        <v>43</v>
      </c>
      <c r="F1022" s="8" t="s">
        <v>35</v>
      </c>
      <c r="G1022" s="7" t="s">
        <v>51</v>
      </c>
      <c r="H1022" s="8" t="s">
        <v>28</v>
      </c>
      <c r="I1022" s="7" t="s">
        <v>28</v>
      </c>
      <c r="J1022" s="8" t="s">
        <v>28</v>
      </c>
      <c r="K1022" s="7" t="s">
        <v>37</v>
      </c>
      <c r="L1022" s="8" t="s">
        <v>42</v>
      </c>
      <c r="M1022" s="7" t="s">
        <v>28</v>
      </c>
      <c r="N1022" s="8">
        <v>0.25236951490036652</v>
      </c>
      <c r="O1022" s="7">
        <v>0</v>
      </c>
      <c r="P1022" s="8">
        <f t="shared" si="143"/>
        <v>0</v>
      </c>
      <c r="Q1022" s="7">
        <v>2.5</v>
      </c>
      <c r="R1022" s="8">
        <f t="shared" si="144"/>
        <v>1</v>
      </c>
      <c r="S1022" s="7" t="s">
        <v>29</v>
      </c>
      <c r="T1022" s="8" t="str">
        <f t="shared" si="145"/>
        <v>No</v>
      </c>
      <c r="U1022" s="7">
        <f t="shared" si="146"/>
        <v>0</v>
      </c>
      <c r="V1022" s="8">
        <f t="shared" si="147"/>
        <v>1</v>
      </c>
      <c r="W1022" s="7">
        <f t="shared" si="148"/>
        <v>549</v>
      </c>
    </row>
    <row r="1023" spans="2:23" x14ac:dyDescent="0.2">
      <c r="B1023" s="8" t="s">
        <v>59</v>
      </c>
      <c r="C1023" s="7">
        <v>1990</v>
      </c>
      <c r="D1023" s="8" t="s">
        <v>28</v>
      </c>
      <c r="E1023" s="7" t="s">
        <v>39</v>
      </c>
      <c r="F1023" s="8" t="s">
        <v>35</v>
      </c>
      <c r="G1023" s="7" t="s">
        <v>51</v>
      </c>
      <c r="H1023" s="8" t="s">
        <v>28</v>
      </c>
      <c r="I1023" s="7" t="s">
        <v>28</v>
      </c>
      <c r="J1023" s="8" t="s">
        <v>28</v>
      </c>
      <c r="K1023" s="7" t="s">
        <v>37</v>
      </c>
      <c r="L1023" s="8" t="s">
        <v>42</v>
      </c>
      <c r="M1023" s="7" t="s">
        <v>28</v>
      </c>
      <c r="N1023" s="8">
        <v>1.4105166341993212</v>
      </c>
      <c r="O1023" s="7">
        <v>0</v>
      </c>
      <c r="P1023" s="8">
        <f t="shared" si="143"/>
        <v>0</v>
      </c>
      <c r="Q1023" s="7">
        <v>2.5</v>
      </c>
      <c r="R1023" s="8">
        <f t="shared" si="144"/>
        <v>1</v>
      </c>
      <c r="S1023" s="7" t="s">
        <v>29</v>
      </c>
      <c r="T1023" s="8" t="str">
        <f t="shared" si="145"/>
        <v>No</v>
      </c>
      <c r="U1023" s="7">
        <f t="shared" si="146"/>
        <v>0</v>
      </c>
      <c r="V1023" s="8">
        <f t="shared" si="147"/>
        <v>1</v>
      </c>
      <c r="W1023" s="7">
        <f t="shared" si="148"/>
        <v>549</v>
      </c>
    </row>
    <row r="1024" spans="2:23" x14ac:dyDescent="0.2">
      <c r="B1024" s="8" t="s">
        <v>59</v>
      </c>
      <c r="C1024" s="7">
        <v>1990</v>
      </c>
      <c r="D1024" s="8" t="s">
        <v>28</v>
      </c>
      <c r="E1024" s="7" t="s">
        <v>34</v>
      </c>
      <c r="F1024" s="8" t="s">
        <v>35</v>
      </c>
      <c r="G1024" s="7" t="s">
        <v>51</v>
      </c>
      <c r="H1024" s="8" t="s">
        <v>28</v>
      </c>
      <c r="I1024" s="7" t="s">
        <v>28</v>
      </c>
      <c r="J1024" s="8" t="s">
        <v>28</v>
      </c>
      <c r="K1024" s="7" t="s">
        <v>37</v>
      </c>
      <c r="L1024" s="8" t="s">
        <v>42</v>
      </c>
      <c r="M1024" s="7" t="s">
        <v>28</v>
      </c>
      <c r="N1024" s="8">
        <v>0.58228153651219094</v>
      </c>
      <c r="O1024" s="7">
        <v>0</v>
      </c>
      <c r="P1024" s="8">
        <f t="shared" si="143"/>
        <v>0</v>
      </c>
      <c r="Q1024" s="7">
        <v>2.5</v>
      </c>
      <c r="R1024" s="8">
        <f t="shared" si="144"/>
        <v>1</v>
      </c>
      <c r="S1024" s="7" t="s">
        <v>29</v>
      </c>
      <c r="T1024" s="8" t="str">
        <f t="shared" si="145"/>
        <v>No</v>
      </c>
      <c r="U1024" s="7">
        <f t="shared" si="146"/>
        <v>0</v>
      </c>
      <c r="V1024" s="8">
        <f t="shared" si="147"/>
        <v>1</v>
      </c>
      <c r="W1024" s="7">
        <f t="shared" si="148"/>
        <v>549</v>
      </c>
    </row>
    <row r="1025" spans="2:23" x14ac:dyDescent="0.2">
      <c r="B1025" s="8" t="s">
        <v>59</v>
      </c>
      <c r="C1025" s="7">
        <v>1990</v>
      </c>
      <c r="D1025" s="8" t="s">
        <v>28</v>
      </c>
      <c r="E1025" s="7" t="s">
        <v>46</v>
      </c>
      <c r="F1025" s="8" t="s">
        <v>35</v>
      </c>
      <c r="G1025" s="7" t="s">
        <v>51</v>
      </c>
      <c r="H1025" s="8" t="s">
        <v>28</v>
      </c>
      <c r="I1025" s="7" t="s">
        <v>28</v>
      </c>
      <c r="J1025" s="8" t="s">
        <v>28</v>
      </c>
      <c r="K1025" s="7" t="s">
        <v>37</v>
      </c>
      <c r="L1025" s="8" t="s">
        <v>42</v>
      </c>
      <c r="M1025" s="7" t="s">
        <v>28</v>
      </c>
      <c r="N1025" s="8">
        <v>2.8106701574737088E-4</v>
      </c>
      <c r="O1025" s="7">
        <v>0</v>
      </c>
      <c r="P1025" s="8">
        <f t="shared" si="143"/>
        <v>0</v>
      </c>
      <c r="Q1025" s="7">
        <v>2.5</v>
      </c>
      <c r="R1025" s="8">
        <f t="shared" si="144"/>
        <v>1</v>
      </c>
      <c r="S1025" s="7" t="s">
        <v>29</v>
      </c>
      <c r="T1025" s="8" t="str">
        <f t="shared" si="145"/>
        <v>No</v>
      </c>
      <c r="U1025" s="7">
        <f t="shared" si="146"/>
        <v>0</v>
      </c>
      <c r="V1025" s="8">
        <f t="shared" si="147"/>
        <v>1</v>
      </c>
      <c r="W1025" s="7">
        <f t="shared" si="148"/>
        <v>549</v>
      </c>
    </row>
    <row r="1026" spans="2:23" x14ac:dyDescent="0.2">
      <c r="B1026" s="8" t="s">
        <v>59</v>
      </c>
      <c r="C1026" s="7">
        <v>1990</v>
      </c>
      <c r="D1026" s="8" t="s">
        <v>28</v>
      </c>
      <c r="E1026" s="7" t="s">
        <v>43</v>
      </c>
      <c r="F1026" s="8" t="s">
        <v>35</v>
      </c>
      <c r="G1026" s="7" t="s">
        <v>51</v>
      </c>
      <c r="H1026" s="8" t="s">
        <v>28</v>
      </c>
      <c r="I1026" s="7" t="s">
        <v>28</v>
      </c>
      <c r="J1026" s="8" t="s">
        <v>28</v>
      </c>
      <c r="K1026" s="7" t="s">
        <v>37</v>
      </c>
      <c r="L1026" s="8" t="s">
        <v>42</v>
      </c>
      <c r="M1026" s="7" t="s">
        <v>28</v>
      </c>
      <c r="N1026" s="8">
        <v>0.15133725139731627</v>
      </c>
      <c r="O1026" s="7">
        <v>0</v>
      </c>
      <c r="P1026" s="8">
        <f t="shared" si="143"/>
        <v>0</v>
      </c>
      <c r="Q1026" s="7">
        <v>2.5</v>
      </c>
      <c r="R1026" s="8">
        <f t="shared" si="144"/>
        <v>1</v>
      </c>
      <c r="S1026" s="7" t="s">
        <v>29</v>
      </c>
      <c r="T1026" s="8" t="str">
        <f t="shared" si="145"/>
        <v>No</v>
      </c>
      <c r="U1026" s="7">
        <f t="shared" si="146"/>
        <v>0</v>
      </c>
      <c r="V1026" s="8">
        <f t="shared" si="147"/>
        <v>1</v>
      </c>
      <c r="W1026" s="7">
        <f t="shared" si="148"/>
        <v>549</v>
      </c>
    </row>
    <row r="1027" spans="2:23" x14ac:dyDescent="0.2">
      <c r="B1027" s="8" t="s">
        <v>59</v>
      </c>
      <c r="C1027" s="7">
        <v>2000</v>
      </c>
      <c r="D1027" s="8" t="s">
        <v>28</v>
      </c>
      <c r="E1027" s="7" t="s">
        <v>39</v>
      </c>
      <c r="F1027" s="8" t="s">
        <v>35</v>
      </c>
      <c r="G1027" s="7" t="s">
        <v>51</v>
      </c>
      <c r="H1027" s="8" t="s">
        <v>28</v>
      </c>
      <c r="I1027" s="7" t="s">
        <v>28</v>
      </c>
      <c r="J1027" s="8" t="s">
        <v>28</v>
      </c>
      <c r="K1027" s="7" t="s">
        <v>37</v>
      </c>
      <c r="L1027" s="8" t="s">
        <v>42</v>
      </c>
      <c r="M1027" s="7" t="s">
        <v>28</v>
      </c>
      <c r="N1027" s="8">
        <v>1.7697685456398351</v>
      </c>
      <c r="O1027" s="7">
        <v>0</v>
      </c>
      <c r="P1027" s="8">
        <f t="shared" si="143"/>
        <v>0</v>
      </c>
      <c r="Q1027" s="7">
        <v>2.5</v>
      </c>
      <c r="R1027" s="8">
        <f t="shared" si="144"/>
        <v>1</v>
      </c>
      <c r="S1027" s="7" t="s">
        <v>29</v>
      </c>
      <c r="T1027" s="8" t="str">
        <f t="shared" si="145"/>
        <v>No</v>
      </c>
      <c r="U1027" s="7">
        <f t="shared" si="146"/>
        <v>0</v>
      </c>
      <c r="V1027" s="8">
        <f t="shared" si="147"/>
        <v>1</v>
      </c>
      <c r="W1027" s="7">
        <f t="shared" si="148"/>
        <v>549</v>
      </c>
    </row>
    <row r="1028" spans="2:23" x14ac:dyDescent="0.2">
      <c r="B1028" s="8" t="s">
        <v>59</v>
      </c>
      <c r="C1028" s="7">
        <v>2000</v>
      </c>
      <c r="D1028" s="8" t="s">
        <v>28</v>
      </c>
      <c r="E1028" s="7" t="s">
        <v>34</v>
      </c>
      <c r="F1028" s="8" t="s">
        <v>35</v>
      </c>
      <c r="G1028" s="7" t="s">
        <v>51</v>
      </c>
      <c r="H1028" s="8" t="s">
        <v>28</v>
      </c>
      <c r="I1028" s="7" t="s">
        <v>28</v>
      </c>
      <c r="J1028" s="8" t="s">
        <v>28</v>
      </c>
      <c r="K1028" s="7" t="s">
        <v>37</v>
      </c>
      <c r="L1028" s="8" t="s">
        <v>42</v>
      </c>
      <c r="M1028" s="7" t="s">
        <v>28</v>
      </c>
      <c r="N1028" s="8">
        <v>1.7949572680746432E-2</v>
      </c>
      <c r="O1028" s="7">
        <v>0</v>
      </c>
      <c r="P1028" s="8">
        <f t="shared" si="143"/>
        <v>0</v>
      </c>
      <c r="Q1028" s="7">
        <v>2.5</v>
      </c>
      <c r="R1028" s="8">
        <f t="shared" si="144"/>
        <v>1</v>
      </c>
      <c r="S1028" s="7" t="s">
        <v>29</v>
      </c>
      <c r="T1028" s="8" t="str">
        <f t="shared" si="145"/>
        <v>No</v>
      </c>
      <c r="U1028" s="7">
        <f t="shared" si="146"/>
        <v>0</v>
      </c>
      <c r="V1028" s="8">
        <f t="shared" si="147"/>
        <v>1</v>
      </c>
      <c r="W1028" s="7">
        <f t="shared" si="148"/>
        <v>549</v>
      </c>
    </row>
    <row r="1029" spans="2:23" x14ac:dyDescent="0.2">
      <c r="B1029" s="8" t="s">
        <v>59</v>
      </c>
      <c r="C1029" s="7">
        <v>2000</v>
      </c>
      <c r="D1029" s="8" t="s">
        <v>28</v>
      </c>
      <c r="E1029" s="7" t="s">
        <v>46</v>
      </c>
      <c r="F1029" s="8" t="s">
        <v>35</v>
      </c>
      <c r="G1029" s="7" t="s">
        <v>51</v>
      </c>
      <c r="H1029" s="8" t="s">
        <v>28</v>
      </c>
      <c r="I1029" s="7" t="s">
        <v>28</v>
      </c>
      <c r="J1029" s="8" t="s">
        <v>28</v>
      </c>
      <c r="K1029" s="7" t="s">
        <v>37</v>
      </c>
      <c r="L1029" s="8" t="s">
        <v>42</v>
      </c>
      <c r="M1029" s="7" t="s">
        <v>28</v>
      </c>
      <c r="N1029" s="8">
        <v>2.3359773457462627E-2</v>
      </c>
      <c r="O1029" s="7">
        <v>0</v>
      </c>
      <c r="P1029" s="8">
        <f t="shared" ref="P1029:P1092" si="149">O1029/3</f>
        <v>0</v>
      </c>
      <c r="Q1029" s="7">
        <v>2.5</v>
      </c>
      <c r="R1029" s="8">
        <f t="shared" ref="R1029:R1092" si="150">1-(P1029/Q1029)</f>
        <v>1</v>
      </c>
      <c r="S1029" s="7" t="s">
        <v>29</v>
      </c>
      <c r="T1029" s="8" t="str">
        <f t="shared" ref="T1029:T1092" si="151">IF(AND(R1029&lt;0.5,R1029&gt;-0.5),"Yes","No")</f>
        <v>No</v>
      </c>
      <c r="U1029" s="7">
        <f t="shared" ref="U1029:U1092" si="152">IF(ISERR(P1029/(N1029/1000)),0,P1029/(N1029/1000))</f>
        <v>0</v>
      </c>
      <c r="V1029" s="8">
        <f t="shared" ref="V1029:V1092" si="153">IF(U1029&lt;=12,1,IF(U1029&lt;25,2,IF(U1029&lt;50,3,IF(U1029&lt;100,4,5))))</f>
        <v>1</v>
      </c>
      <c r="W1029" s="7">
        <f t="shared" ref="W1029:W1092" si="154">RANK(U1029,U$5:U$10000)</f>
        <v>549</v>
      </c>
    </row>
    <row r="1030" spans="2:23" x14ac:dyDescent="0.2">
      <c r="B1030" s="8" t="s">
        <v>59</v>
      </c>
      <c r="C1030" s="7">
        <v>2000</v>
      </c>
      <c r="D1030" s="8" t="s">
        <v>28</v>
      </c>
      <c r="E1030" s="7" t="s">
        <v>43</v>
      </c>
      <c r="F1030" s="8" t="s">
        <v>35</v>
      </c>
      <c r="G1030" s="7" t="s">
        <v>51</v>
      </c>
      <c r="H1030" s="8" t="s">
        <v>28</v>
      </c>
      <c r="I1030" s="7" t="s">
        <v>28</v>
      </c>
      <c r="J1030" s="8" t="s">
        <v>28</v>
      </c>
      <c r="K1030" s="7" t="s">
        <v>37</v>
      </c>
      <c r="L1030" s="8" t="s">
        <v>42</v>
      </c>
      <c r="M1030" s="7" t="s">
        <v>28</v>
      </c>
      <c r="N1030" s="8">
        <v>6.673995019611971E-2</v>
      </c>
      <c r="O1030" s="7">
        <v>0</v>
      </c>
      <c r="P1030" s="8">
        <f t="shared" si="149"/>
        <v>0</v>
      </c>
      <c r="Q1030" s="7">
        <v>2.5</v>
      </c>
      <c r="R1030" s="8">
        <f t="shared" si="150"/>
        <v>1</v>
      </c>
      <c r="S1030" s="7" t="s">
        <v>29</v>
      </c>
      <c r="T1030" s="8" t="str">
        <f t="shared" si="151"/>
        <v>No</v>
      </c>
      <c r="U1030" s="7">
        <f t="shared" si="152"/>
        <v>0</v>
      </c>
      <c r="V1030" s="8">
        <f t="shared" si="153"/>
        <v>1</v>
      </c>
      <c r="W1030" s="7">
        <f t="shared" si="154"/>
        <v>549</v>
      </c>
    </row>
    <row r="1031" spans="2:23" x14ac:dyDescent="0.2">
      <c r="B1031" s="8" t="s">
        <v>59</v>
      </c>
      <c r="C1031" s="7">
        <v>2010</v>
      </c>
      <c r="D1031" s="8" t="s">
        <v>28</v>
      </c>
      <c r="E1031" s="7" t="s">
        <v>39</v>
      </c>
      <c r="F1031" s="8" t="s">
        <v>35</v>
      </c>
      <c r="G1031" s="7" t="s">
        <v>51</v>
      </c>
      <c r="H1031" s="8" t="s">
        <v>28</v>
      </c>
      <c r="I1031" s="7" t="s">
        <v>28</v>
      </c>
      <c r="J1031" s="8" t="s">
        <v>28</v>
      </c>
      <c r="K1031" s="7" t="s">
        <v>37</v>
      </c>
      <c r="L1031" s="8" t="s">
        <v>42</v>
      </c>
      <c r="M1031" s="7" t="s">
        <v>28</v>
      </c>
      <c r="N1031" s="8">
        <v>1.4673922813157679E-2</v>
      </c>
      <c r="O1031" s="7">
        <v>0</v>
      </c>
      <c r="P1031" s="8">
        <f t="shared" si="149"/>
        <v>0</v>
      </c>
      <c r="Q1031" s="7">
        <v>2.5</v>
      </c>
      <c r="R1031" s="8">
        <f t="shared" si="150"/>
        <v>1</v>
      </c>
      <c r="S1031" s="7" t="s">
        <v>29</v>
      </c>
      <c r="T1031" s="8" t="str">
        <f t="shared" si="151"/>
        <v>No</v>
      </c>
      <c r="U1031" s="7">
        <f t="shared" si="152"/>
        <v>0</v>
      </c>
      <c r="V1031" s="8">
        <f t="shared" si="153"/>
        <v>1</v>
      </c>
      <c r="W1031" s="7">
        <f t="shared" si="154"/>
        <v>549</v>
      </c>
    </row>
    <row r="1032" spans="2:23" x14ac:dyDescent="0.2">
      <c r="B1032" s="8" t="s">
        <v>59</v>
      </c>
      <c r="C1032" s="7">
        <v>2010</v>
      </c>
      <c r="D1032" s="8" t="s">
        <v>28</v>
      </c>
      <c r="E1032" s="7" t="s">
        <v>43</v>
      </c>
      <c r="F1032" s="8" t="s">
        <v>35</v>
      </c>
      <c r="G1032" s="7" t="s">
        <v>51</v>
      </c>
      <c r="H1032" s="8" t="s">
        <v>28</v>
      </c>
      <c r="I1032" s="7" t="s">
        <v>28</v>
      </c>
      <c r="J1032" s="8" t="s">
        <v>28</v>
      </c>
      <c r="K1032" s="7" t="s">
        <v>37</v>
      </c>
      <c r="L1032" s="8" t="s">
        <v>42</v>
      </c>
      <c r="M1032" s="7" t="s">
        <v>28</v>
      </c>
      <c r="N1032" s="8">
        <v>3.9022366891667021E-2</v>
      </c>
      <c r="O1032" s="7">
        <v>0</v>
      </c>
      <c r="P1032" s="8">
        <f t="shared" si="149"/>
        <v>0</v>
      </c>
      <c r="Q1032" s="7">
        <v>2.5</v>
      </c>
      <c r="R1032" s="8">
        <f t="shared" si="150"/>
        <v>1</v>
      </c>
      <c r="S1032" s="7" t="s">
        <v>29</v>
      </c>
      <c r="T1032" s="8" t="str">
        <f t="shared" si="151"/>
        <v>No</v>
      </c>
      <c r="U1032" s="7">
        <f t="shared" si="152"/>
        <v>0</v>
      </c>
      <c r="V1032" s="8">
        <f t="shared" si="153"/>
        <v>1</v>
      </c>
      <c r="W1032" s="7">
        <f t="shared" si="154"/>
        <v>549</v>
      </c>
    </row>
    <row r="1033" spans="2:23" x14ac:dyDescent="0.2">
      <c r="B1033" s="8" t="s">
        <v>59</v>
      </c>
      <c r="C1033" s="7">
        <v>1800</v>
      </c>
      <c r="D1033" s="8" t="s">
        <v>28</v>
      </c>
      <c r="E1033" s="7" t="s">
        <v>39</v>
      </c>
      <c r="F1033" s="8" t="s">
        <v>35</v>
      </c>
      <c r="G1033" s="7" t="s">
        <v>51</v>
      </c>
      <c r="H1033" s="8" t="s">
        <v>28</v>
      </c>
      <c r="I1033" s="7" t="s">
        <v>28</v>
      </c>
      <c r="J1033" s="8" t="s">
        <v>28</v>
      </c>
      <c r="K1033" s="7" t="s">
        <v>37</v>
      </c>
      <c r="L1033" s="8" t="s">
        <v>44</v>
      </c>
      <c r="M1033" s="7" t="s">
        <v>28</v>
      </c>
      <c r="N1033" s="8">
        <v>0.73191314692519915</v>
      </c>
      <c r="O1033" s="7">
        <v>0</v>
      </c>
      <c r="P1033" s="8">
        <f t="shared" si="149"/>
        <v>0</v>
      </c>
      <c r="Q1033" s="7">
        <v>2.5</v>
      </c>
      <c r="R1033" s="8">
        <f t="shared" si="150"/>
        <v>1</v>
      </c>
      <c r="S1033" s="7" t="s">
        <v>29</v>
      </c>
      <c r="T1033" s="8" t="str">
        <f t="shared" si="151"/>
        <v>No</v>
      </c>
      <c r="U1033" s="7">
        <f t="shared" si="152"/>
        <v>0</v>
      </c>
      <c r="V1033" s="8">
        <f t="shared" si="153"/>
        <v>1</v>
      </c>
      <c r="W1033" s="7">
        <f t="shared" si="154"/>
        <v>549</v>
      </c>
    </row>
    <row r="1034" spans="2:23" x14ac:dyDescent="0.2">
      <c r="B1034" s="8" t="s">
        <v>59</v>
      </c>
      <c r="C1034" s="7">
        <v>1800</v>
      </c>
      <c r="D1034" s="8" t="s">
        <v>28</v>
      </c>
      <c r="E1034" s="7" t="s">
        <v>34</v>
      </c>
      <c r="F1034" s="8" t="s">
        <v>35</v>
      </c>
      <c r="G1034" s="7" t="s">
        <v>51</v>
      </c>
      <c r="H1034" s="8" t="s">
        <v>28</v>
      </c>
      <c r="I1034" s="7" t="s">
        <v>28</v>
      </c>
      <c r="J1034" s="8" t="s">
        <v>28</v>
      </c>
      <c r="K1034" s="7" t="s">
        <v>37</v>
      </c>
      <c r="L1034" s="8" t="s">
        <v>44</v>
      </c>
      <c r="M1034" s="7" t="s">
        <v>28</v>
      </c>
      <c r="N1034" s="8">
        <v>1.6384676228757729E-2</v>
      </c>
      <c r="O1034" s="7">
        <v>0</v>
      </c>
      <c r="P1034" s="8">
        <f t="shared" si="149"/>
        <v>0</v>
      </c>
      <c r="Q1034" s="7">
        <v>2.5</v>
      </c>
      <c r="R1034" s="8">
        <f t="shared" si="150"/>
        <v>1</v>
      </c>
      <c r="S1034" s="7" t="s">
        <v>29</v>
      </c>
      <c r="T1034" s="8" t="str">
        <f t="shared" si="151"/>
        <v>No</v>
      </c>
      <c r="U1034" s="7">
        <f t="shared" si="152"/>
        <v>0</v>
      </c>
      <c r="V1034" s="8">
        <f t="shared" si="153"/>
        <v>1</v>
      </c>
      <c r="W1034" s="7">
        <f t="shared" si="154"/>
        <v>549</v>
      </c>
    </row>
    <row r="1035" spans="2:23" x14ac:dyDescent="0.2">
      <c r="B1035" s="8" t="s">
        <v>59</v>
      </c>
      <c r="C1035" s="7">
        <v>1850</v>
      </c>
      <c r="D1035" s="8" t="s">
        <v>28</v>
      </c>
      <c r="E1035" s="7" t="s">
        <v>39</v>
      </c>
      <c r="F1035" s="8" t="s">
        <v>35</v>
      </c>
      <c r="G1035" s="7" t="s">
        <v>51</v>
      </c>
      <c r="H1035" s="8" t="s">
        <v>28</v>
      </c>
      <c r="I1035" s="7" t="s">
        <v>28</v>
      </c>
      <c r="J1035" s="8" t="s">
        <v>28</v>
      </c>
      <c r="K1035" s="7" t="s">
        <v>37</v>
      </c>
      <c r="L1035" s="8" t="s">
        <v>44</v>
      </c>
      <c r="M1035" s="7" t="s">
        <v>28</v>
      </c>
      <c r="N1035" s="8">
        <v>3.4069597010253618</v>
      </c>
      <c r="O1035" s="7">
        <v>0</v>
      </c>
      <c r="P1035" s="8">
        <f t="shared" si="149"/>
        <v>0</v>
      </c>
      <c r="Q1035" s="7">
        <v>2.5</v>
      </c>
      <c r="R1035" s="8">
        <f t="shared" si="150"/>
        <v>1</v>
      </c>
      <c r="S1035" s="7" t="s">
        <v>29</v>
      </c>
      <c r="T1035" s="8" t="str">
        <f t="shared" si="151"/>
        <v>No</v>
      </c>
      <c r="U1035" s="7">
        <f t="shared" si="152"/>
        <v>0</v>
      </c>
      <c r="V1035" s="8">
        <f t="shared" si="153"/>
        <v>1</v>
      </c>
      <c r="W1035" s="7">
        <f t="shared" si="154"/>
        <v>549</v>
      </c>
    </row>
    <row r="1036" spans="2:23" x14ac:dyDescent="0.2">
      <c r="B1036" s="8" t="s">
        <v>59</v>
      </c>
      <c r="C1036" s="7">
        <v>1850</v>
      </c>
      <c r="D1036" s="8" t="s">
        <v>28</v>
      </c>
      <c r="E1036" s="7" t="s">
        <v>34</v>
      </c>
      <c r="F1036" s="8" t="s">
        <v>35</v>
      </c>
      <c r="G1036" s="7" t="s">
        <v>51</v>
      </c>
      <c r="H1036" s="8" t="s">
        <v>28</v>
      </c>
      <c r="I1036" s="7" t="s">
        <v>28</v>
      </c>
      <c r="J1036" s="8" t="s">
        <v>28</v>
      </c>
      <c r="K1036" s="7" t="s">
        <v>37</v>
      </c>
      <c r="L1036" s="8" t="s">
        <v>44</v>
      </c>
      <c r="M1036" s="7" t="s">
        <v>28</v>
      </c>
      <c r="N1036" s="8">
        <v>0.24584974091571882</v>
      </c>
      <c r="O1036" s="7">
        <v>0</v>
      </c>
      <c r="P1036" s="8">
        <f t="shared" si="149"/>
        <v>0</v>
      </c>
      <c r="Q1036" s="7">
        <v>2.5</v>
      </c>
      <c r="R1036" s="8">
        <f t="shared" si="150"/>
        <v>1</v>
      </c>
      <c r="S1036" s="7" t="s">
        <v>29</v>
      </c>
      <c r="T1036" s="8" t="str">
        <f t="shared" si="151"/>
        <v>No</v>
      </c>
      <c r="U1036" s="7">
        <f t="shared" si="152"/>
        <v>0</v>
      </c>
      <c r="V1036" s="8">
        <f t="shared" si="153"/>
        <v>1</v>
      </c>
      <c r="W1036" s="7">
        <f t="shared" si="154"/>
        <v>549</v>
      </c>
    </row>
    <row r="1037" spans="2:23" x14ac:dyDescent="0.2">
      <c r="B1037" s="8" t="s">
        <v>59</v>
      </c>
      <c r="C1037" s="7">
        <v>1850</v>
      </c>
      <c r="D1037" s="8" t="s">
        <v>28</v>
      </c>
      <c r="E1037" s="7" t="s">
        <v>46</v>
      </c>
      <c r="F1037" s="8" t="s">
        <v>35</v>
      </c>
      <c r="G1037" s="7" t="s">
        <v>51</v>
      </c>
      <c r="H1037" s="8" t="s">
        <v>28</v>
      </c>
      <c r="I1037" s="7" t="s">
        <v>28</v>
      </c>
      <c r="J1037" s="8" t="s">
        <v>28</v>
      </c>
      <c r="K1037" s="7" t="s">
        <v>37</v>
      </c>
      <c r="L1037" s="8" t="s">
        <v>44</v>
      </c>
      <c r="M1037" s="7" t="s">
        <v>28</v>
      </c>
      <c r="N1037" s="8">
        <v>6.8224920395105026E-2</v>
      </c>
      <c r="O1037" s="7">
        <v>0</v>
      </c>
      <c r="P1037" s="8">
        <f t="shared" si="149"/>
        <v>0</v>
      </c>
      <c r="Q1037" s="7">
        <v>2.5</v>
      </c>
      <c r="R1037" s="8">
        <f t="shared" si="150"/>
        <v>1</v>
      </c>
      <c r="S1037" s="7" t="s">
        <v>29</v>
      </c>
      <c r="T1037" s="8" t="str">
        <f t="shared" si="151"/>
        <v>No</v>
      </c>
      <c r="U1037" s="7">
        <f t="shared" si="152"/>
        <v>0</v>
      </c>
      <c r="V1037" s="8">
        <f t="shared" si="153"/>
        <v>1</v>
      </c>
      <c r="W1037" s="7">
        <f t="shared" si="154"/>
        <v>549</v>
      </c>
    </row>
    <row r="1038" spans="2:23" x14ac:dyDescent="0.2">
      <c r="B1038" s="8" t="s">
        <v>59</v>
      </c>
      <c r="C1038" s="7">
        <v>1850</v>
      </c>
      <c r="D1038" s="8" t="s">
        <v>28</v>
      </c>
      <c r="E1038" s="7" t="s">
        <v>43</v>
      </c>
      <c r="F1038" s="8" t="s">
        <v>35</v>
      </c>
      <c r="G1038" s="7" t="s">
        <v>51</v>
      </c>
      <c r="H1038" s="8" t="s">
        <v>28</v>
      </c>
      <c r="I1038" s="7" t="s">
        <v>28</v>
      </c>
      <c r="J1038" s="8" t="s">
        <v>28</v>
      </c>
      <c r="K1038" s="7" t="s">
        <v>37</v>
      </c>
      <c r="L1038" s="8" t="s">
        <v>44</v>
      </c>
      <c r="M1038" s="7" t="s">
        <v>28</v>
      </c>
      <c r="N1038" s="8">
        <v>0.12850707734920361</v>
      </c>
      <c r="O1038" s="7">
        <v>0</v>
      </c>
      <c r="P1038" s="8">
        <f t="shared" si="149"/>
        <v>0</v>
      </c>
      <c r="Q1038" s="7">
        <v>2.5</v>
      </c>
      <c r="R1038" s="8">
        <f t="shared" si="150"/>
        <v>1</v>
      </c>
      <c r="S1038" s="7" t="s">
        <v>29</v>
      </c>
      <c r="T1038" s="8" t="str">
        <f t="shared" si="151"/>
        <v>No</v>
      </c>
      <c r="U1038" s="7">
        <f t="shared" si="152"/>
        <v>0</v>
      </c>
      <c r="V1038" s="8">
        <f t="shared" si="153"/>
        <v>1</v>
      </c>
      <c r="W1038" s="7">
        <f t="shared" si="154"/>
        <v>549</v>
      </c>
    </row>
    <row r="1039" spans="2:23" x14ac:dyDescent="0.2">
      <c r="B1039" s="8" t="s">
        <v>59</v>
      </c>
      <c r="C1039" s="7">
        <v>1880</v>
      </c>
      <c r="D1039" s="8" t="s">
        <v>28</v>
      </c>
      <c r="E1039" s="7" t="s">
        <v>39</v>
      </c>
      <c r="F1039" s="8" t="s">
        <v>35</v>
      </c>
      <c r="G1039" s="7" t="s">
        <v>51</v>
      </c>
      <c r="H1039" s="8" t="s">
        <v>28</v>
      </c>
      <c r="I1039" s="7" t="s">
        <v>28</v>
      </c>
      <c r="J1039" s="8" t="s">
        <v>28</v>
      </c>
      <c r="K1039" s="7" t="s">
        <v>37</v>
      </c>
      <c r="L1039" s="8" t="s">
        <v>44</v>
      </c>
      <c r="M1039" s="7" t="s">
        <v>28</v>
      </c>
      <c r="N1039" s="8">
        <v>0.54262273706811692</v>
      </c>
      <c r="O1039" s="7">
        <v>0</v>
      </c>
      <c r="P1039" s="8">
        <f t="shared" si="149"/>
        <v>0</v>
      </c>
      <c r="Q1039" s="7">
        <v>2.5</v>
      </c>
      <c r="R1039" s="8">
        <f t="shared" si="150"/>
        <v>1</v>
      </c>
      <c r="S1039" s="7" t="s">
        <v>29</v>
      </c>
      <c r="T1039" s="8" t="str">
        <f t="shared" si="151"/>
        <v>No</v>
      </c>
      <c r="U1039" s="7">
        <f t="shared" si="152"/>
        <v>0</v>
      </c>
      <c r="V1039" s="8">
        <f t="shared" si="153"/>
        <v>1</v>
      </c>
      <c r="W1039" s="7">
        <f t="shared" si="154"/>
        <v>549</v>
      </c>
    </row>
    <row r="1040" spans="2:23" x14ac:dyDescent="0.2">
      <c r="B1040" s="8" t="s">
        <v>59</v>
      </c>
      <c r="C1040" s="7">
        <v>1900</v>
      </c>
      <c r="D1040" s="8" t="s">
        <v>28</v>
      </c>
      <c r="E1040" s="7" t="s">
        <v>39</v>
      </c>
      <c r="F1040" s="8" t="s">
        <v>35</v>
      </c>
      <c r="G1040" s="7" t="s">
        <v>51</v>
      </c>
      <c r="H1040" s="8" t="s">
        <v>28</v>
      </c>
      <c r="I1040" s="7" t="s">
        <v>28</v>
      </c>
      <c r="J1040" s="8" t="s">
        <v>28</v>
      </c>
      <c r="K1040" s="7" t="s">
        <v>37</v>
      </c>
      <c r="L1040" s="8" t="s">
        <v>44</v>
      </c>
      <c r="M1040" s="7" t="s">
        <v>28</v>
      </c>
      <c r="N1040" s="8">
        <v>1.810233199680203</v>
      </c>
      <c r="O1040" s="7">
        <v>0</v>
      </c>
      <c r="P1040" s="8">
        <f t="shared" si="149"/>
        <v>0</v>
      </c>
      <c r="Q1040" s="7">
        <v>2.5</v>
      </c>
      <c r="R1040" s="8">
        <f t="shared" si="150"/>
        <v>1</v>
      </c>
      <c r="S1040" s="7" t="s">
        <v>29</v>
      </c>
      <c r="T1040" s="8" t="str">
        <f t="shared" si="151"/>
        <v>No</v>
      </c>
      <c r="U1040" s="7">
        <f t="shared" si="152"/>
        <v>0</v>
      </c>
      <c r="V1040" s="8">
        <f t="shared" si="153"/>
        <v>1</v>
      </c>
      <c r="W1040" s="7">
        <f t="shared" si="154"/>
        <v>549</v>
      </c>
    </row>
    <row r="1041" spans="2:23" x14ac:dyDescent="0.2">
      <c r="B1041" s="8" t="s">
        <v>59</v>
      </c>
      <c r="C1041" s="7">
        <v>1910</v>
      </c>
      <c r="D1041" s="8" t="s">
        <v>28</v>
      </c>
      <c r="E1041" s="7" t="s">
        <v>39</v>
      </c>
      <c r="F1041" s="8" t="s">
        <v>35</v>
      </c>
      <c r="G1041" s="7" t="s">
        <v>51</v>
      </c>
      <c r="H1041" s="8" t="s">
        <v>28</v>
      </c>
      <c r="I1041" s="7" t="s">
        <v>28</v>
      </c>
      <c r="J1041" s="8" t="s">
        <v>28</v>
      </c>
      <c r="K1041" s="7" t="s">
        <v>37</v>
      </c>
      <c r="L1041" s="8" t="s">
        <v>44</v>
      </c>
      <c r="M1041" s="7" t="s">
        <v>28</v>
      </c>
      <c r="N1041" s="8">
        <v>2.9003280896433674</v>
      </c>
      <c r="O1041" s="7">
        <v>0</v>
      </c>
      <c r="P1041" s="8">
        <f t="shared" si="149"/>
        <v>0</v>
      </c>
      <c r="Q1041" s="7">
        <v>2.5</v>
      </c>
      <c r="R1041" s="8">
        <f t="shared" si="150"/>
        <v>1</v>
      </c>
      <c r="S1041" s="7" t="s">
        <v>29</v>
      </c>
      <c r="T1041" s="8" t="str">
        <f t="shared" si="151"/>
        <v>No</v>
      </c>
      <c r="U1041" s="7">
        <f t="shared" si="152"/>
        <v>0</v>
      </c>
      <c r="V1041" s="8">
        <f t="shared" si="153"/>
        <v>1</v>
      </c>
      <c r="W1041" s="7">
        <f t="shared" si="154"/>
        <v>549</v>
      </c>
    </row>
    <row r="1042" spans="2:23" x14ac:dyDescent="0.2">
      <c r="B1042" s="8" t="s">
        <v>59</v>
      </c>
      <c r="C1042" s="7">
        <v>1910</v>
      </c>
      <c r="D1042" s="8" t="s">
        <v>28</v>
      </c>
      <c r="E1042" s="7" t="s">
        <v>34</v>
      </c>
      <c r="F1042" s="8" t="s">
        <v>35</v>
      </c>
      <c r="G1042" s="7" t="s">
        <v>51</v>
      </c>
      <c r="H1042" s="8" t="s">
        <v>28</v>
      </c>
      <c r="I1042" s="7" t="s">
        <v>28</v>
      </c>
      <c r="J1042" s="8" t="s">
        <v>28</v>
      </c>
      <c r="K1042" s="7" t="s">
        <v>37</v>
      </c>
      <c r="L1042" s="8" t="s">
        <v>44</v>
      </c>
      <c r="M1042" s="7" t="s">
        <v>28</v>
      </c>
      <c r="N1042" s="8">
        <v>0.13760900853953861</v>
      </c>
      <c r="O1042" s="7">
        <v>0</v>
      </c>
      <c r="P1042" s="8">
        <f t="shared" si="149"/>
        <v>0</v>
      </c>
      <c r="Q1042" s="7">
        <v>2.5</v>
      </c>
      <c r="R1042" s="8">
        <f t="shared" si="150"/>
        <v>1</v>
      </c>
      <c r="S1042" s="7" t="s">
        <v>29</v>
      </c>
      <c r="T1042" s="8" t="str">
        <f t="shared" si="151"/>
        <v>No</v>
      </c>
      <c r="U1042" s="7">
        <f t="shared" si="152"/>
        <v>0</v>
      </c>
      <c r="V1042" s="8">
        <f t="shared" si="153"/>
        <v>1</v>
      </c>
      <c r="W1042" s="7">
        <f t="shared" si="154"/>
        <v>549</v>
      </c>
    </row>
    <row r="1043" spans="2:23" x14ac:dyDescent="0.2">
      <c r="B1043" s="8" t="s">
        <v>59</v>
      </c>
      <c r="C1043" s="7">
        <v>1910</v>
      </c>
      <c r="D1043" s="8" t="s">
        <v>28</v>
      </c>
      <c r="E1043" s="7" t="s">
        <v>46</v>
      </c>
      <c r="F1043" s="8" t="s">
        <v>35</v>
      </c>
      <c r="G1043" s="7" t="s">
        <v>51</v>
      </c>
      <c r="H1043" s="8" t="s">
        <v>28</v>
      </c>
      <c r="I1043" s="7" t="s">
        <v>28</v>
      </c>
      <c r="J1043" s="8" t="s">
        <v>28</v>
      </c>
      <c r="K1043" s="7" t="s">
        <v>37</v>
      </c>
      <c r="L1043" s="8" t="s">
        <v>44</v>
      </c>
      <c r="M1043" s="7" t="s">
        <v>28</v>
      </c>
      <c r="N1043" s="8">
        <v>3.9943144403336329E-2</v>
      </c>
      <c r="O1043" s="7">
        <v>0</v>
      </c>
      <c r="P1043" s="8">
        <f t="shared" si="149"/>
        <v>0</v>
      </c>
      <c r="Q1043" s="7">
        <v>2.5</v>
      </c>
      <c r="R1043" s="8">
        <f t="shared" si="150"/>
        <v>1</v>
      </c>
      <c r="S1043" s="7" t="s">
        <v>29</v>
      </c>
      <c r="T1043" s="8" t="str">
        <f t="shared" si="151"/>
        <v>No</v>
      </c>
      <c r="U1043" s="7">
        <f t="shared" si="152"/>
        <v>0</v>
      </c>
      <c r="V1043" s="8">
        <f t="shared" si="153"/>
        <v>1</v>
      </c>
      <c r="W1043" s="7">
        <f t="shared" si="154"/>
        <v>549</v>
      </c>
    </row>
    <row r="1044" spans="2:23" x14ac:dyDescent="0.2">
      <c r="B1044" s="8" t="s">
        <v>59</v>
      </c>
      <c r="C1044" s="7">
        <v>1910</v>
      </c>
      <c r="D1044" s="8" t="s">
        <v>28</v>
      </c>
      <c r="E1044" s="7" t="s">
        <v>43</v>
      </c>
      <c r="F1044" s="8" t="s">
        <v>35</v>
      </c>
      <c r="G1044" s="7" t="s">
        <v>51</v>
      </c>
      <c r="H1044" s="8" t="s">
        <v>28</v>
      </c>
      <c r="I1044" s="7" t="s">
        <v>28</v>
      </c>
      <c r="J1044" s="8" t="s">
        <v>28</v>
      </c>
      <c r="K1044" s="7" t="s">
        <v>37</v>
      </c>
      <c r="L1044" s="8" t="s">
        <v>44</v>
      </c>
      <c r="M1044" s="7" t="s">
        <v>28</v>
      </c>
      <c r="N1044" s="8">
        <v>0.15422603582289607</v>
      </c>
      <c r="O1044" s="7">
        <v>0</v>
      </c>
      <c r="P1044" s="8">
        <f t="shared" si="149"/>
        <v>0</v>
      </c>
      <c r="Q1044" s="7">
        <v>2.5</v>
      </c>
      <c r="R1044" s="8">
        <f t="shared" si="150"/>
        <v>1</v>
      </c>
      <c r="S1044" s="7" t="s">
        <v>29</v>
      </c>
      <c r="T1044" s="8" t="str">
        <f t="shared" si="151"/>
        <v>No</v>
      </c>
      <c r="U1044" s="7">
        <f t="shared" si="152"/>
        <v>0</v>
      </c>
      <c r="V1044" s="8">
        <f t="shared" si="153"/>
        <v>1</v>
      </c>
      <c r="W1044" s="7">
        <f t="shared" si="154"/>
        <v>549</v>
      </c>
    </row>
    <row r="1045" spans="2:23" x14ac:dyDescent="0.2">
      <c r="B1045" s="8" t="s">
        <v>59</v>
      </c>
      <c r="C1045" s="7">
        <v>1920</v>
      </c>
      <c r="D1045" s="8" t="s">
        <v>28</v>
      </c>
      <c r="E1045" s="7" t="s">
        <v>39</v>
      </c>
      <c r="F1045" s="8" t="s">
        <v>35</v>
      </c>
      <c r="G1045" s="7" t="s">
        <v>51</v>
      </c>
      <c r="H1045" s="8" t="s">
        <v>28</v>
      </c>
      <c r="I1045" s="7" t="s">
        <v>28</v>
      </c>
      <c r="J1045" s="8" t="s">
        <v>28</v>
      </c>
      <c r="K1045" s="7" t="s">
        <v>37</v>
      </c>
      <c r="L1045" s="8" t="s">
        <v>44</v>
      </c>
      <c r="M1045" s="7" t="s">
        <v>28</v>
      </c>
      <c r="N1045" s="8">
        <v>0.19137748508765595</v>
      </c>
      <c r="O1045" s="7">
        <v>0</v>
      </c>
      <c r="P1045" s="8">
        <f t="shared" si="149"/>
        <v>0</v>
      </c>
      <c r="Q1045" s="7">
        <v>2.5</v>
      </c>
      <c r="R1045" s="8">
        <f t="shared" si="150"/>
        <v>1</v>
      </c>
      <c r="S1045" s="7" t="s">
        <v>29</v>
      </c>
      <c r="T1045" s="8" t="str">
        <f t="shared" si="151"/>
        <v>No</v>
      </c>
      <c r="U1045" s="7">
        <f t="shared" si="152"/>
        <v>0</v>
      </c>
      <c r="V1045" s="8">
        <f t="shared" si="153"/>
        <v>1</v>
      </c>
      <c r="W1045" s="7">
        <f t="shared" si="154"/>
        <v>549</v>
      </c>
    </row>
    <row r="1046" spans="2:23" x14ac:dyDescent="0.2">
      <c r="B1046" s="8" t="s">
        <v>59</v>
      </c>
      <c r="C1046" s="7">
        <v>1920</v>
      </c>
      <c r="D1046" s="8" t="s">
        <v>28</v>
      </c>
      <c r="E1046" s="7" t="s">
        <v>46</v>
      </c>
      <c r="F1046" s="8" t="s">
        <v>35</v>
      </c>
      <c r="G1046" s="7" t="s">
        <v>51</v>
      </c>
      <c r="H1046" s="8" t="s">
        <v>28</v>
      </c>
      <c r="I1046" s="7" t="s">
        <v>28</v>
      </c>
      <c r="J1046" s="8" t="s">
        <v>28</v>
      </c>
      <c r="K1046" s="7" t="s">
        <v>37</v>
      </c>
      <c r="L1046" s="8" t="s">
        <v>44</v>
      </c>
      <c r="M1046" s="7" t="s">
        <v>28</v>
      </c>
      <c r="N1046" s="8">
        <v>3.7235513281045449E-2</v>
      </c>
      <c r="O1046" s="7">
        <v>0</v>
      </c>
      <c r="P1046" s="8">
        <f t="shared" si="149"/>
        <v>0</v>
      </c>
      <c r="Q1046" s="7">
        <v>2.5</v>
      </c>
      <c r="R1046" s="8">
        <f t="shared" si="150"/>
        <v>1</v>
      </c>
      <c r="S1046" s="7" t="s">
        <v>29</v>
      </c>
      <c r="T1046" s="8" t="str">
        <f t="shared" si="151"/>
        <v>No</v>
      </c>
      <c r="U1046" s="7">
        <f t="shared" si="152"/>
        <v>0</v>
      </c>
      <c r="V1046" s="8">
        <f t="shared" si="153"/>
        <v>1</v>
      </c>
      <c r="W1046" s="7">
        <f t="shared" si="154"/>
        <v>549</v>
      </c>
    </row>
    <row r="1047" spans="2:23" x14ac:dyDescent="0.2">
      <c r="B1047" s="8" t="s">
        <v>59</v>
      </c>
      <c r="C1047" s="7">
        <v>1920</v>
      </c>
      <c r="D1047" s="8" t="s">
        <v>28</v>
      </c>
      <c r="E1047" s="7" t="s">
        <v>43</v>
      </c>
      <c r="F1047" s="8" t="s">
        <v>35</v>
      </c>
      <c r="G1047" s="7" t="s">
        <v>51</v>
      </c>
      <c r="H1047" s="8" t="s">
        <v>28</v>
      </c>
      <c r="I1047" s="7" t="s">
        <v>28</v>
      </c>
      <c r="J1047" s="8" t="s">
        <v>28</v>
      </c>
      <c r="K1047" s="7" t="s">
        <v>37</v>
      </c>
      <c r="L1047" s="8" t="s">
        <v>44</v>
      </c>
      <c r="M1047" s="7" t="s">
        <v>28</v>
      </c>
      <c r="N1047" s="8">
        <v>3.5775177519355803E-3</v>
      </c>
      <c r="O1047" s="7">
        <v>0</v>
      </c>
      <c r="P1047" s="8">
        <f t="shared" si="149"/>
        <v>0</v>
      </c>
      <c r="Q1047" s="7">
        <v>2.5</v>
      </c>
      <c r="R1047" s="8">
        <f t="shared" si="150"/>
        <v>1</v>
      </c>
      <c r="S1047" s="7" t="s">
        <v>29</v>
      </c>
      <c r="T1047" s="8" t="str">
        <f t="shared" si="151"/>
        <v>No</v>
      </c>
      <c r="U1047" s="7">
        <f t="shared" si="152"/>
        <v>0</v>
      </c>
      <c r="V1047" s="8">
        <f t="shared" si="153"/>
        <v>1</v>
      </c>
      <c r="W1047" s="7">
        <f t="shared" si="154"/>
        <v>549</v>
      </c>
    </row>
    <row r="1048" spans="2:23" x14ac:dyDescent="0.2">
      <c r="B1048" s="8" t="s">
        <v>59</v>
      </c>
      <c r="C1048" s="7">
        <v>1930</v>
      </c>
      <c r="D1048" s="8" t="s">
        <v>28</v>
      </c>
      <c r="E1048" s="7" t="s">
        <v>39</v>
      </c>
      <c r="F1048" s="8" t="s">
        <v>40</v>
      </c>
      <c r="G1048" s="7" t="s">
        <v>51</v>
      </c>
      <c r="H1048" s="8" t="s">
        <v>28</v>
      </c>
      <c r="I1048" s="7" t="s">
        <v>28</v>
      </c>
      <c r="J1048" s="8" t="s">
        <v>28</v>
      </c>
      <c r="K1048" s="7" t="s">
        <v>37</v>
      </c>
      <c r="L1048" s="8" t="s">
        <v>44</v>
      </c>
      <c r="M1048" s="7" t="s">
        <v>28</v>
      </c>
      <c r="N1048" s="8">
        <v>1.4449666809153768E-2</v>
      </c>
      <c r="O1048" s="7">
        <v>0</v>
      </c>
      <c r="P1048" s="8">
        <f t="shared" si="149"/>
        <v>0</v>
      </c>
      <c r="Q1048" s="7">
        <v>2.5</v>
      </c>
      <c r="R1048" s="8">
        <f t="shared" si="150"/>
        <v>1</v>
      </c>
      <c r="S1048" s="7" t="s">
        <v>29</v>
      </c>
      <c r="T1048" s="8" t="str">
        <f t="shared" si="151"/>
        <v>No</v>
      </c>
      <c r="U1048" s="7">
        <f t="shared" si="152"/>
        <v>0</v>
      </c>
      <c r="V1048" s="8">
        <f t="shared" si="153"/>
        <v>1</v>
      </c>
      <c r="W1048" s="7">
        <f t="shared" si="154"/>
        <v>549</v>
      </c>
    </row>
    <row r="1049" spans="2:23" x14ac:dyDescent="0.2">
      <c r="B1049" s="8" t="s">
        <v>59</v>
      </c>
      <c r="C1049" s="7">
        <v>1930</v>
      </c>
      <c r="D1049" s="8" t="s">
        <v>28</v>
      </c>
      <c r="E1049" s="7" t="s">
        <v>39</v>
      </c>
      <c r="F1049" s="8" t="s">
        <v>35</v>
      </c>
      <c r="G1049" s="7" t="s">
        <v>51</v>
      </c>
      <c r="H1049" s="8" t="s">
        <v>28</v>
      </c>
      <c r="I1049" s="7" t="s">
        <v>28</v>
      </c>
      <c r="J1049" s="8" t="s">
        <v>28</v>
      </c>
      <c r="K1049" s="7" t="s">
        <v>37</v>
      </c>
      <c r="L1049" s="8" t="s">
        <v>44</v>
      </c>
      <c r="M1049" s="7" t="s">
        <v>28</v>
      </c>
      <c r="N1049" s="8">
        <v>0.64610828420058597</v>
      </c>
      <c r="O1049" s="7">
        <v>0</v>
      </c>
      <c r="P1049" s="8">
        <f t="shared" si="149"/>
        <v>0</v>
      </c>
      <c r="Q1049" s="7">
        <v>2.5</v>
      </c>
      <c r="R1049" s="8">
        <f t="shared" si="150"/>
        <v>1</v>
      </c>
      <c r="S1049" s="7" t="s">
        <v>29</v>
      </c>
      <c r="T1049" s="8" t="str">
        <f t="shared" si="151"/>
        <v>No</v>
      </c>
      <c r="U1049" s="7">
        <f t="shared" si="152"/>
        <v>0</v>
      </c>
      <c r="V1049" s="8">
        <f t="shared" si="153"/>
        <v>1</v>
      </c>
      <c r="W1049" s="7">
        <f t="shared" si="154"/>
        <v>549</v>
      </c>
    </row>
    <row r="1050" spans="2:23" x14ac:dyDescent="0.2">
      <c r="B1050" s="8" t="s">
        <v>59</v>
      </c>
      <c r="C1050" s="7">
        <v>1940</v>
      </c>
      <c r="D1050" s="8" t="s">
        <v>28</v>
      </c>
      <c r="E1050" s="7" t="s">
        <v>39</v>
      </c>
      <c r="F1050" s="8" t="s">
        <v>35</v>
      </c>
      <c r="G1050" s="7" t="s">
        <v>51</v>
      </c>
      <c r="H1050" s="8" t="s">
        <v>28</v>
      </c>
      <c r="I1050" s="7" t="s">
        <v>28</v>
      </c>
      <c r="J1050" s="8" t="s">
        <v>28</v>
      </c>
      <c r="K1050" s="7" t="s">
        <v>37</v>
      </c>
      <c r="L1050" s="8" t="s">
        <v>44</v>
      </c>
      <c r="M1050" s="7" t="s">
        <v>28</v>
      </c>
      <c r="N1050" s="8">
        <v>2.7143132915104036</v>
      </c>
      <c r="O1050" s="7">
        <v>0</v>
      </c>
      <c r="P1050" s="8">
        <f t="shared" si="149"/>
        <v>0</v>
      </c>
      <c r="Q1050" s="7">
        <v>2.5</v>
      </c>
      <c r="R1050" s="8">
        <f t="shared" si="150"/>
        <v>1</v>
      </c>
      <c r="S1050" s="7" t="s">
        <v>29</v>
      </c>
      <c r="T1050" s="8" t="str">
        <f t="shared" si="151"/>
        <v>No</v>
      </c>
      <c r="U1050" s="7">
        <f t="shared" si="152"/>
        <v>0</v>
      </c>
      <c r="V1050" s="8">
        <f t="shared" si="153"/>
        <v>1</v>
      </c>
      <c r="W1050" s="7">
        <f t="shared" si="154"/>
        <v>549</v>
      </c>
    </row>
    <row r="1051" spans="2:23" x14ac:dyDescent="0.2">
      <c r="B1051" s="8" t="s">
        <v>59</v>
      </c>
      <c r="C1051" s="7">
        <v>1940</v>
      </c>
      <c r="D1051" s="8" t="s">
        <v>28</v>
      </c>
      <c r="E1051" s="7" t="s">
        <v>34</v>
      </c>
      <c r="F1051" s="8" t="s">
        <v>35</v>
      </c>
      <c r="G1051" s="7" t="s">
        <v>51</v>
      </c>
      <c r="H1051" s="8" t="s">
        <v>28</v>
      </c>
      <c r="I1051" s="7" t="s">
        <v>28</v>
      </c>
      <c r="J1051" s="8" t="s">
        <v>28</v>
      </c>
      <c r="K1051" s="7" t="s">
        <v>37</v>
      </c>
      <c r="L1051" s="8" t="s">
        <v>44</v>
      </c>
      <c r="M1051" s="7" t="s">
        <v>28</v>
      </c>
      <c r="N1051" s="8">
        <v>0.18775081591765158</v>
      </c>
      <c r="O1051" s="7">
        <v>0</v>
      </c>
      <c r="P1051" s="8">
        <f t="shared" si="149"/>
        <v>0</v>
      </c>
      <c r="Q1051" s="7">
        <v>2.5</v>
      </c>
      <c r="R1051" s="8">
        <f t="shared" si="150"/>
        <v>1</v>
      </c>
      <c r="S1051" s="7" t="s">
        <v>29</v>
      </c>
      <c r="T1051" s="8" t="str">
        <f t="shared" si="151"/>
        <v>No</v>
      </c>
      <c r="U1051" s="7">
        <f t="shared" si="152"/>
        <v>0</v>
      </c>
      <c r="V1051" s="8">
        <f t="shared" si="153"/>
        <v>1</v>
      </c>
      <c r="W1051" s="7">
        <f t="shared" si="154"/>
        <v>549</v>
      </c>
    </row>
    <row r="1052" spans="2:23" x14ac:dyDescent="0.2">
      <c r="B1052" s="8" t="s">
        <v>59</v>
      </c>
      <c r="C1052" s="7">
        <v>1940</v>
      </c>
      <c r="D1052" s="8" t="s">
        <v>28</v>
      </c>
      <c r="E1052" s="7" t="s">
        <v>46</v>
      </c>
      <c r="F1052" s="8" t="s">
        <v>35</v>
      </c>
      <c r="G1052" s="7" t="s">
        <v>51</v>
      </c>
      <c r="H1052" s="8" t="s">
        <v>28</v>
      </c>
      <c r="I1052" s="7" t="s">
        <v>28</v>
      </c>
      <c r="J1052" s="8" t="s">
        <v>28</v>
      </c>
      <c r="K1052" s="7" t="s">
        <v>37</v>
      </c>
      <c r="L1052" s="8" t="s">
        <v>44</v>
      </c>
      <c r="M1052" s="7" t="s">
        <v>28</v>
      </c>
      <c r="N1052" s="8">
        <v>3.097127232475104E-2</v>
      </c>
      <c r="O1052" s="7">
        <v>0</v>
      </c>
      <c r="P1052" s="8">
        <f t="shared" si="149"/>
        <v>0</v>
      </c>
      <c r="Q1052" s="7">
        <v>2.5</v>
      </c>
      <c r="R1052" s="8">
        <f t="shared" si="150"/>
        <v>1</v>
      </c>
      <c r="S1052" s="7" t="s">
        <v>29</v>
      </c>
      <c r="T1052" s="8" t="str">
        <f t="shared" si="151"/>
        <v>No</v>
      </c>
      <c r="U1052" s="7">
        <f t="shared" si="152"/>
        <v>0</v>
      </c>
      <c r="V1052" s="8">
        <f t="shared" si="153"/>
        <v>1</v>
      </c>
      <c r="W1052" s="7">
        <f t="shared" si="154"/>
        <v>549</v>
      </c>
    </row>
    <row r="1053" spans="2:23" x14ac:dyDescent="0.2">
      <c r="B1053" s="8" t="s">
        <v>59</v>
      </c>
      <c r="C1053" s="7">
        <v>1940</v>
      </c>
      <c r="D1053" s="8" t="s">
        <v>28</v>
      </c>
      <c r="E1053" s="7" t="s">
        <v>43</v>
      </c>
      <c r="F1053" s="8" t="s">
        <v>35</v>
      </c>
      <c r="G1053" s="7" t="s">
        <v>51</v>
      </c>
      <c r="H1053" s="8" t="s">
        <v>28</v>
      </c>
      <c r="I1053" s="7" t="s">
        <v>28</v>
      </c>
      <c r="J1053" s="8" t="s">
        <v>28</v>
      </c>
      <c r="K1053" s="7" t="s">
        <v>37</v>
      </c>
      <c r="L1053" s="8" t="s">
        <v>44</v>
      </c>
      <c r="M1053" s="7" t="s">
        <v>28</v>
      </c>
      <c r="N1053" s="8">
        <v>0.19759296273836088</v>
      </c>
      <c r="O1053" s="7">
        <v>0</v>
      </c>
      <c r="P1053" s="8">
        <f t="shared" si="149"/>
        <v>0</v>
      </c>
      <c r="Q1053" s="7">
        <v>2.5</v>
      </c>
      <c r="R1053" s="8">
        <f t="shared" si="150"/>
        <v>1</v>
      </c>
      <c r="S1053" s="7" t="s">
        <v>29</v>
      </c>
      <c r="T1053" s="8" t="str">
        <f t="shared" si="151"/>
        <v>No</v>
      </c>
      <c r="U1053" s="7">
        <f t="shared" si="152"/>
        <v>0</v>
      </c>
      <c r="V1053" s="8">
        <f t="shared" si="153"/>
        <v>1</v>
      </c>
      <c r="W1053" s="7">
        <f t="shared" si="154"/>
        <v>549</v>
      </c>
    </row>
    <row r="1054" spans="2:23" x14ac:dyDescent="0.2">
      <c r="B1054" s="8" t="s">
        <v>59</v>
      </c>
      <c r="C1054" s="7">
        <v>1960</v>
      </c>
      <c r="D1054" s="8" t="s">
        <v>28</v>
      </c>
      <c r="E1054" s="7" t="s">
        <v>39</v>
      </c>
      <c r="F1054" s="8" t="s">
        <v>35</v>
      </c>
      <c r="G1054" s="7" t="s">
        <v>51</v>
      </c>
      <c r="H1054" s="8" t="s">
        <v>28</v>
      </c>
      <c r="I1054" s="7" t="s">
        <v>28</v>
      </c>
      <c r="J1054" s="8" t="s">
        <v>28</v>
      </c>
      <c r="K1054" s="7" t="s">
        <v>37</v>
      </c>
      <c r="L1054" s="8" t="s">
        <v>44</v>
      </c>
      <c r="M1054" s="7" t="s">
        <v>28</v>
      </c>
      <c r="N1054" s="8">
        <v>4.9746313586715489</v>
      </c>
      <c r="O1054" s="7">
        <v>0</v>
      </c>
      <c r="P1054" s="8">
        <f t="shared" si="149"/>
        <v>0</v>
      </c>
      <c r="Q1054" s="7">
        <v>2.5</v>
      </c>
      <c r="R1054" s="8">
        <f t="shared" si="150"/>
        <v>1</v>
      </c>
      <c r="S1054" s="7" t="s">
        <v>29</v>
      </c>
      <c r="T1054" s="8" t="str">
        <f t="shared" si="151"/>
        <v>No</v>
      </c>
      <c r="U1054" s="7">
        <f t="shared" si="152"/>
        <v>0</v>
      </c>
      <c r="V1054" s="8">
        <f t="shared" si="153"/>
        <v>1</v>
      </c>
      <c r="W1054" s="7">
        <f t="shared" si="154"/>
        <v>549</v>
      </c>
    </row>
    <row r="1055" spans="2:23" x14ac:dyDescent="0.2">
      <c r="B1055" s="8" t="s">
        <v>59</v>
      </c>
      <c r="C1055" s="7">
        <v>1960</v>
      </c>
      <c r="D1055" s="8" t="s">
        <v>28</v>
      </c>
      <c r="E1055" s="7" t="s">
        <v>34</v>
      </c>
      <c r="F1055" s="8" t="s">
        <v>35</v>
      </c>
      <c r="G1055" s="7" t="s">
        <v>51</v>
      </c>
      <c r="H1055" s="8" t="s">
        <v>28</v>
      </c>
      <c r="I1055" s="7" t="s">
        <v>28</v>
      </c>
      <c r="J1055" s="8" t="s">
        <v>28</v>
      </c>
      <c r="K1055" s="7" t="s">
        <v>37</v>
      </c>
      <c r="L1055" s="8" t="s">
        <v>44</v>
      </c>
      <c r="M1055" s="7" t="s">
        <v>28</v>
      </c>
      <c r="N1055" s="8">
        <v>0.14568983829242693</v>
      </c>
      <c r="O1055" s="7">
        <v>0</v>
      </c>
      <c r="P1055" s="8">
        <f t="shared" si="149"/>
        <v>0</v>
      </c>
      <c r="Q1055" s="7">
        <v>2.5</v>
      </c>
      <c r="R1055" s="8">
        <f t="shared" si="150"/>
        <v>1</v>
      </c>
      <c r="S1055" s="7" t="s">
        <v>29</v>
      </c>
      <c r="T1055" s="8" t="str">
        <f t="shared" si="151"/>
        <v>No</v>
      </c>
      <c r="U1055" s="7">
        <f t="shared" si="152"/>
        <v>0</v>
      </c>
      <c r="V1055" s="8">
        <f t="shared" si="153"/>
        <v>1</v>
      </c>
      <c r="W1055" s="7">
        <f t="shared" si="154"/>
        <v>549</v>
      </c>
    </row>
    <row r="1056" spans="2:23" x14ac:dyDescent="0.2">
      <c r="B1056" s="8" t="s">
        <v>59</v>
      </c>
      <c r="C1056" s="7">
        <v>1960</v>
      </c>
      <c r="D1056" s="8" t="s">
        <v>28</v>
      </c>
      <c r="E1056" s="7" t="s">
        <v>43</v>
      </c>
      <c r="F1056" s="8" t="s">
        <v>35</v>
      </c>
      <c r="G1056" s="7" t="s">
        <v>51</v>
      </c>
      <c r="H1056" s="8" t="s">
        <v>28</v>
      </c>
      <c r="I1056" s="7" t="s">
        <v>28</v>
      </c>
      <c r="J1056" s="8" t="s">
        <v>28</v>
      </c>
      <c r="K1056" s="7" t="s">
        <v>37</v>
      </c>
      <c r="L1056" s="8" t="s">
        <v>44</v>
      </c>
      <c r="M1056" s="7" t="s">
        <v>28</v>
      </c>
      <c r="N1056" s="8">
        <v>0.36057261694269166</v>
      </c>
      <c r="O1056" s="7">
        <v>0</v>
      </c>
      <c r="P1056" s="8">
        <f t="shared" si="149"/>
        <v>0</v>
      </c>
      <c r="Q1056" s="7">
        <v>2.5</v>
      </c>
      <c r="R1056" s="8">
        <f t="shared" si="150"/>
        <v>1</v>
      </c>
      <c r="S1056" s="7" t="s">
        <v>29</v>
      </c>
      <c r="T1056" s="8" t="str">
        <f t="shared" si="151"/>
        <v>No</v>
      </c>
      <c r="U1056" s="7">
        <f t="shared" si="152"/>
        <v>0</v>
      </c>
      <c r="V1056" s="8">
        <f t="shared" si="153"/>
        <v>1</v>
      </c>
      <c r="W1056" s="7">
        <f t="shared" si="154"/>
        <v>549</v>
      </c>
    </row>
    <row r="1057" spans="2:23" x14ac:dyDescent="0.2">
      <c r="B1057" s="8" t="s">
        <v>59</v>
      </c>
      <c r="C1057" s="7">
        <v>1970</v>
      </c>
      <c r="D1057" s="8" t="s">
        <v>28</v>
      </c>
      <c r="E1057" s="7" t="s">
        <v>39</v>
      </c>
      <c r="F1057" s="8" t="s">
        <v>35</v>
      </c>
      <c r="G1057" s="7" t="s">
        <v>51</v>
      </c>
      <c r="H1057" s="8" t="s">
        <v>28</v>
      </c>
      <c r="I1057" s="7" t="s">
        <v>28</v>
      </c>
      <c r="J1057" s="8" t="s">
        <v>28</v>
      </c>
      <c r="K1057" s="7" t="s">
        <v>37</v>
      </c>
      <c r="L1057" s="8" t="s">
        <v>44</v>
      </c>
      <c r="M1057" s="7" t="s">
        <v>28</v>
      </c>
      <c r="N1057" s="8">
        <v>0.11770958903133849</v>
      </c>
      <c r="O1057" s="7">
        <v>0</v>
      </c>
      <c r="P1057" s="8">
        <f t="shared" si="149"/>
        <v>0</v>
      </c>
      <c r="Q1057" s="7">
        <v>2.5</v>
      </c>
      <c r="R1057" s="8">
        <f t="shared" si="150"/>
        <v>1</v>
      </c>
      <c r="S1057" s="7" t="s">
        <v>29</v>
      </c>
      <c r="T1057" s="8" t="str">
        <f t="shared" si="151"/>
        <v>No</v>
      </c>
      <c r="U1057" s="7">
        <f t="shared" si="152"/>
        <v>0</v>
      </c>
      <c r="V1057" s="8">
        <f t="shared" si="153"/>
        <v>1</v>
      </c>
      <c r="W1057" s="7">
        <f t="shared" si="154"/>
        <v>549</v>
      </c>
    </row>
    <row r="1058" spans="2:23" x14ac:dyDescent="0.2">
      <c r="B1058" s="8" t="s">
        <v>59</v>
      </c>
      <c r="C1058" s="7">
        <v>1980</v>
      </c>
      <c r="D1058" s="8" t="s">
        <v>28</v>
      </c>
      <c r="E1058" s="7" t="s">
        <v>39</v>
      </c>
      <c r="F1058" s="8" t="s">
        <v>35</v>
      </c>
      <c r="G1058" s="7" t="s">
        <v>51</v>
      </c>
      <c r="H1058" s="8" t="s">
        <v>28</v>
      </c>
      <c r="I1058" s="7" t="s">
        <v>28</v>
      </c>
      <c r="J1058" s="8" t="s">
        <v>28</v>
      </c>
      <c r="K1058" s="7" t="s">
        <v>37</v>
      </c>
      <c r="L1058" s="8" t="s">
        <v>44</v>
      </c>
      <c r="M1058" s="7" t="s">
        <v>28</v>
      </c>
      <c r="N1058" s="8">
        <v>3.005546742264428</v>
      </c>
      <c r="O1058" s="7">
        <v>0</v>
      </c>
      <c r="P1058" s="8">
        <f t="shared" si="149"/>
        <v>0</v>
      </c>
      <c r="Q1058" s="7">
        <v>2.5</v>
      </c>
      <c r="R1058" s="8">
        <f t="shared" si="150"/>
        <v>1</v>
      </c>
      <c r="S1058" s="7" t="s">
        <v>29</v>
      </c>
      <c r="T1058" s="8" t="str">
        <f t="shared" si="151"/>
        <v>No</v>
      </c>
      <c r="U1058" s="7">
        <f t="shared" si="152"/>
        <v>0</v>
      </c>
      <c r="V1058" s="8">
        <f t="shared" si="153"/>
        <v>1</v>
      </c>
      <c r="W1058" s="7">
        <f t="shared" si="154"/>
        <v>549</v>
      </c>
    </row>
    <row r="1059" spans="2:23" x14ac:dyDescent="0.2">
      <c r="B1059" s="8" t="s">
        <v>59</v>
      </c>
      <c r="C1059" s="7">
        <v>1980</v>
      </c>
      <c r="D1059" s="8" t="s">
        <v>28</v>
      </c>
      <c r="E1059" s="7" t="s">
        <v>34</v>
      </c>
      <c r="F1059" s="8" t="s">
        <v>35</v>
      </c>
      <c r="G1059" s="7" t="s">
        <v>51</v>
      </c>
      <c r="H1059" s="8" t="s">
        <v>28</v>
      </c>
      <c r="I1059" s="7" t="s">
        <v>28</v>
      </c>
      <c r="J1059" s="8" t="s">
        <v>28</v>
      </c>
      <c r="K1059" s="7" t="s">
        <v>37</v>
      </c>
      <c r="L1059" s="8" t="s">
        <v>44</v>
      </c>
      <c r="M1059" s="7" t="s">
        <v>28</v>
      </c>
      <c r="N1059" s="8">
        <v>7.3975707034925672E-3</v>
      </c>
      <c r="O1059" s="7">
        <v>0</v>
      </c>
      <c r="P1059" s="8">
        <f t="shared" si="149"/>
        <v>0</v>
      </c>
      <c r="Q1059" s="7">
        <v>2.5</v>
      </c>
      <c r="R1059" s="8">
        <f t="shared" si="150"/>
        <v>1</v>
      </c>
      <c r="S1059" s="7" t="s">
        <v>29</v>
      </c>
      <c r="T1059" s="8" t="str">
        <f t="shared" si="151"/>
        <v>No</v>
      </c>
      <c r="U1059" s="7">
        <f t="shared" si="152"/>
        <v>0</v>
      </c>
      <c r="V1059" s="8">
        <f t="shared" si="153"/>
        <v>1</v>
      </c>
      <c r="W1059" s="7">
        <f t="shared" si="154"/>
        <v>549</v>
      </c>
    </row>
    <row r="1060" spans="2:23" x14ac:dyDescent="0.2">
      <c r="B1060" s="8" t="s">
        <v>59</v>
      </c>
      <c r="C1060" s="7">
        <v>1980</v>
      </c>
      <c r="D1060" s="8" t="s">
        <v>28</v>
      </c>
      <c r="E1060" s="7" t="s">
        <v>46</v>
      </c>
      <c r="F1060" s="8" t="s">
        <v>35</v>
      </c>
      <c r="G1060" s="7" t="s">
        <v>51</v>
      </c>
      <c r="H1060" s="8" t="s">
        <v>28</v>
      </c>
      <c r="I1060" s="7" t="s">
        <v>28</v>
      </c>
      <c r="J1060" s="8" t="s">
        <v>28</v>
      </c>
      <c r="K1060" s="7" t="s">
        <v>37</v>
      </c>
      <c r="L1060" s="8" t="s">
        <v>44</v>
      </c>
      <c r="M1060" s="7" t="s">
        <v>28</v>
      </c>
      <c r="N1060" s="8">
        <v>7.2019609227645151E-2</v>
      </c>
      <c r="O1060" s="7">
        <v>0</v>
      </c>
      <c r="P1060" s="8">
        <f t="shared" si="149"/>
        <v>0</v>
      </c>
      <c r="Q1060" s="7">
        <v>2.5</v>
      </c>
      <c r="R1060" s="8">
        <f t="shared" si="150"/>
        <v>1</v>
      </c>
      <c r="S1060" s="7" t="s">
        <v>29</v>
      </c>
      <c r="T1060" s="8" t="str">
        <f t="shared" si="151"/>
        <v>No</v>
      </c>
      <c r="U1060" s="7">
        <f t="shared" si="152"/>
        <v>0</v>
      </c>
      <c r="V1060" s="8">
        <f t="shared" si="153"/>
        <v>1</v>
      </c>
      <c r="W1060" s="7">
        <f t="shared" si="154"/>
        <v>549</v>
      </c>
    </row>
    <row r="1061" spans="2:23" x14ac:dyDescent="0.2">
      <c r="B1061" s="8" t="s">
        <v>59</v>
      </c>
      <c r="C1061" s="7">
        <v>1980</v>
      </c>
      <c r="D1061" s="8" t="s">
        <v>28</v>
      </c>
      <c r="E1061" s="7" t="s">
        <v>43</v>
      </c>
      <c r="F1061" s="8" t="s">
        <v>35</v>
      </c>
      <c r="G1061" s="7" t="s">
        <v>51</v>
      </c>
      <c r="H1061" s="8" t="s">
        <v>28</v>
      </c>
      <c r="I1061" s="7" t="s">
        <v>28</v>
      </c>
      <c r="J1061" s="8" t="s">
        <v>28</v>
      </c>
      <c r="K1061" s="7" t="s">
        <v>37</v>
      </c>
      <c r="L1061" s="8" t="s">
        <v>44</v>
      </c>
      <c r="M1061" s="7" t="s">
        <v>28</v>
      </c>
      <c r="N1061" s="8">
        <v>0.46276461127278401</v>
      </c>
      <c r="O1061" s="7">
        <v>0</v>
      </c>
      <c r="P1061" s="8">
        <f t="shared" si="149"/>
        <v>0</v>
      </c>
      <c r="Q1061" s="7">
        <v>2.5</v>
      </c>
      <c r="R1061" s="8">
        <f t="shared" si="150"/>
        <v>1</v>
      </c>
      <c r="S1061" s="7" t="s">
        <v>29</v>
      </c>
      <c r="T1061" s="8" t="str">
        <f t="shared" si="151"/>
        <v>No</v>
      </c>
      <c r="U1061" s="7">
        <f t="shared" si="152"/>
        <v>0</v>
      </c>
      <c r="V1061" s="8">
        <f t="shared" si="153"/>
        <v>1</v>
      </c>
      <c r="W1061" s="7">
        <f t="shared" si="154"/>
        <v>549</v>
      </c>
    </row>
    <row r="1062" spans="2:23" x14ac:dyDescent="0.2">
      <c r="B1062" s="8" t="s">
        <v>59</v>
      </c>
      <c r="C1062" s="7">
        <v>1990</v>
      </c>
      <c r="D1062" s="8" t="s">
        <v>28</v>
      </c>
      <c r="E1062" s="7" t="s">
        <v>39</v>
      </c>
      <c r="F1062" s="8" t="s">
        <v>35</v>
      </c>
      <c r="G1062" s="7" t="s">
        <v>51</v>
      </c>
      <c r="H1062" s="8" t="s">
        <v>28</v>
      </c>
      <c r="I1062" s="7" t="s">
        <v>28</v>
      </c>
      <c r="J1062" s="8" t="s">
        <v>28</v>
      </c>
      <c r="K1062" s="7" t="s">
        <v>37</v>
      </c>
      <c r="L1062" s="8" t="s">
        <v>44</v>
      </c>
      <c r="M1062" s="7" t="s">
        <v>28</v>
      </c>
      <c r="N1062" s="8">
        <v>1.3035718490120971</v>
      </c>
      <c r="O1062" s="7">
        <v>0</v>
      </c>
      <c r="P1062" s="8">
        <f t="shared" si="149"/>
        <v>0</v>
      </c>
      <c r="Q1062" s="7">
        <v>2.5</v>
      </c>
      <c r="R1062" s="8">
        <f t="shared" si="150"/>
        <v>1</v>
      </c>
      <c r="S1062" s="7" t="s">
        <v>29</v>
      </c>
      <c r="T1062" s="8" t="str">
        <f t="shared" si="151"/>
        <v>No</v>
      </c>
      <c r="U1062" s="7">
        <f t="shared" si="152"/>
        <v>0</v>
      </c>
      <c r="V1062" s="8">
        <f t="shared" si="153"/>
        <v>1</v>
      </c>
      <c r="W1062" s="7">
        <f t="shared" si="154"/>
        <v>549</v>
      </c>
    </row>
    <row r="1063" spans="2:23" x14ac:dyDescent="0.2">
      <c r="B1063" s="8" t="s">
        <v>59</v>
      </c>
      <c r="C1063" s="7">
        <v>1990</v>
      </c>
      <c r="D1063" s="8" t="s">
        <v>28</v>
      </c>
      <c r="E1063" s="7" t="s">
        <v>34</v>
      </c>
      <c r="F1063" s="8" t="s">
        <v>35</v>
      </c>
      <c r="G1063" s="7" t="s">
        <v>51</v>
      </c>
      <c r="H1063" s="8" t="s">
        <v>28</v>
      </c>
      <c r="I1063" s="7" t="s">
        <v>28</v>
      </c>
      <c r="J1063" s="8" t="s">
        <v>28</v>
      </c>
      <c r="K1063" s="7" t="s">
        <v>37</v>
      </c>
      <c r="L1063" s="8" t="s">
        <v>44</v>
      </c>
      <c r="M1063" s="7" t="s">
        <v>28</v>
      </c>
      <c r="N1063" s="8">
        <v>2.2721457797946903E-2</v>
      </c>
      <c r="O1063" s="7">
        <v>0</v>
      </c>
      <c r="P1063" s="8">
        <f t="shared" si="149"/>
        <v>0</v>
      </c>
      <c r="Q1063" s="7">
        <v>2.5</v>
      </c>
      <c r="R1063" s="8">
        <f t="shared" si="150"/>
        <v>1</v>
      </c>
      <c r="S1063" s="7" t="s">
        <v>29</v>
      </c>
      <c r="T1063" s="8" t="str">
        <f t="shared" si="151"/>
        <v>No</v>
      </c>
      <c r="U1063" s="7">
        <f t="shared" si="152"/>
        <v>0</v>
      </c>
      <c r="V1063" s="8">
        <f t="shared" si="153"/>
        <v>1</v>
      </c>
      <c r="W1063" s="7">
        <f t="shared" si="154"/>
        <v>549</v>
      </c>
    </row>
    <row r="1064" spans="2:23" x14ac:dyDescent="0.2">
      <c r="B1064" s="8" t="s">
        <v>59</v>
      </c>
      <c r="C1064" s="7">
        <v>1990</v>
      </c>
      <c r="D1064" s="8" t="s">
        <v>28</v>
      </c>
      <c r="E1064" s="7" t="s">
        <v>43</v>
      </c>
      <c r="F1064" s="8" t="s">
        <v>35</v>
      </c>
      <c r="G1064" s="7" t="s">
        <v>51</v>
      </c>
      <c r="H1064" s="8" t="s">
        <v>28</v>
      </c>
      <c r="I1064" s="7" t="s">
        <v>28</v>
      </c>
      <c r="J1064" s="8" t="s">
        <v>28</v>
      </c>
      <c r="K1064" s="7" t="s">
        <v>37</v>
      </c>
      <c r="L1064" s="8" t="s">
        <v>44</v>
      </c>
      <c r="M1064" s="7" t="s">
        <v>28</v>
      </c>
      <c r="N1064" s="8">
        <v>8.8777571001586147E-2</v>
      </c>
      <c r="O1064" s="7">
        <v>0</v>
      </c>
      <c r="P1064" s="8">
        <f t="shared" si="149"/>
        <v>0</v>
      </c>
      <c r="Q1064" s="7">
        <v>2.5</v>
      </c>
      <c r="R1064" s="8">
        <f t="shared" si="150"/>
        <v>1</v>
      </c>
      <c r="S1064" s="7" t="s">
        <v>29</v>
      </c>
      <c r="T1064" s="8" t="str">
        <f t="shared" si="151"/>
        <v>No</v>
      </c>
      <c r="U1064" s="7">
        <f t="shared" si="152"/>
        <v>0</v>
      </c>
      <c r="V1064" s="8">
        <f t="shared" si="153"/>
        <v>1</v>
      </c>
      <c r="W1064" s="7">
        <f t="shared" si="154"/>
        <v>549</v>
      </c>
    </row>
    <row r="1065" spans="2:23" x14ac:dyDescent="0.2">
      <c r="B1065" s="8" t="s">
        <v>59</v>
      </c>
      <c r="C1065" s="7">
        <v>2000</v>
      </c>
      <c r="D1065" s="8" t="s">
        <v>28</v>
      </c>
      <c r="E1065" s="7" t="s">
        <v>39</v>
      </c>
      <c r="F1065" s="8" t="s">
        <v>35</v>
      </c>
      <c r="G1065" s="7" t="s">
        <v>51</v>
      </c>
      <c r="H1065" s="8" t="s">
        <v>28</v>
      </c>
      <c r="I1065" s="7" t="s">
        <v>28</v>
      </c>
      <c r="J1065" s="8" t="s">
        <v>28</v>
      </c>
      <c r="K1065" s="7" t="s">
        <v>37</v>
      </c>
      <c r="L1065" s="8" t="s">
        <v>44</v>
      </c>
      <c r="M1065" s="7" t="s">
        <v>28</v>
      </c>
      <c r="N1065" s="8">
        <v>1.0749248448221393</v>
      </c>
      <c r="O1065" s="7">
        <v>0</v>
      </c>
      <c r="P1065" s="8">
        <f t="shared" si="149"/>
        <v>0</v>
      </c>
      <c r="Q1065" s="7">
        <v>2.5</v>
      </c>
      <c r="R1065" s="8">
        <f t="shared" si="150"/>
        <v>1</v>
      </c>
      <c r="S1065" s="7" t="s">
        <v>29</v>
      </c>
      <c r="T1065" s="8" t="str">
        <f t="shared" si="151"/>
        <v>No</v>
      </c>
      <c r="U1065" s="7">
        <f t="shared" si="152"/>
        <v>0</v>
      </c>
      <c r="V1065" s="8">
        <f t="shared" si="153"/>
        <v>1</v>
      </c>
      <c r="W1065" s="7">
        <f t="shared" si="154"/>
        <v>549</v>
      </c>
    </row>
    <row r="1066" spans="2:23" x14ac:dyDescent="0.2">
      <c r="B1066" s="8" t="s">
        <v>59</v>
      </c>
      <c r="C1066" s="7">
        <v>2000</v>
      </c>
      <c r="D1066" s="8" t="s">
        <v>28</v>
      </c>
      <c r="E1066" s="7" t="s">
        <v>43</v>
      </c>
      <c r="F1066" s="8" t="s">
        <v>35</v>
      </c>
      <c r="G1066" s="7" t="s">
        <v>51</v>
      </c>
      <c r="H1066" s="8" t="s">
        <v>28</v>
      </c>
      <c r="I1066" s="7" t="s">
        <v>28</v>
      </c>
      <c r="J1066" s="8" t="s">
        <v>28</v>
      </c>
      <c r="K1066" s="7" t="s">
        <v>37</v>
      </c>
      <c r="L1066" s="8" t="s">
        <v>44</v>
      </c>
      <c r="M1066" s="7" t="s">
        <v>28</v>
      </c>
      <c r="N1066" s="8">
        <v>5.4890907476228164E-2</v>
      </c>
      <c r="O1066" s="7">
        <v>0</v>
      </c>
      <c r="P1066" s="8">
        <f t="shared" si="149"/>
        <v>0</v>
      </c>
      <c r="Q1066" s="7">
        <v>2.5</v>
      </c>
      <c r="R1066" s="8">
        <f t="shared" si="150"/>
        <v>1</v>
      </c>
      <c r="S1066" s="7" t="s">
        <v>29</v>
      </c>
      <c r="T1066" s="8" t="str">
        <f t="shared" si="151"/>
        <v>No</v>
      </c>
      <c r="U1066" s="7">
        <f t="shared" si="152"/>
        <v>0</v>
      </c>
      <c r="V1066" s="8">
        <f t="shared" si="153"/>
        <v>1</v>
      </c>
      <c r="W1066" s="7">
        <f t="shared" si="154"/>
        <v>549</v>
      </c>
    </row>
    <row r="1067" spans="2:23" x14ac:dyDescent="0.2">
      <c r="B1067" s="8" t="s">
        <v>59</v>
      </c>
      <c r="C1067" s="7">
        <v>2020</v>
      </c>
      <c r="D1067" s="8" t="s">
        <v>28</v>
      </c>
      <c r="E1067" s="7" t="s">
        <v>39</v>
      </c>
      <c r="F1067" s="8" t="s">
        <v>35</v>
      </c>
      <c r="G1067" s="7" t="s">
        <v>51</v>
      </c>
      <c r="H1067" s="8" t="s">
        <v>28</v>
      </c>
      <c r="I1067" s="7" t="s">
        <v>28</v>
      </c>
      <c r="J1067" s="8" t="s">
        <v>28</v>
      </c>
      <c r="K1067" s="7" t="s">
        <v>37</v>
      </c>
      <c r="L1067" s="8" t="s">
        <v>44</v>
      </c>
      <c r="M1067" s="7" t="s">
        <v>28</v>
      </c>
      <c r="N1067" s="8">
        <v>0.14341323196752745</v>
      </c>
      <c r="O1067" s="7">
        <v>0</v>
      </c>
      <c r="P1067" s="8">
        <f t="shared" si="149"/>
        <v>0</v>
      </c>
      <c r="Q1067" s="7">
        <v>2.5</v>
      </c>
      <c r="R1067" s="8">
        <f t="shared" si="150"/>
        <v>1</v>
      </c>
      <c r="S1067" s="7" t="s">
        <v>29</v>
      </c>
      <c r="T1067" s="8" t="str">
        <f t="shared" si="151"/>
        <v>No</v>
      </c>
      <c r="U1067" s="7">
        <f t="shared" si="152"/>
        <v>0</v>
      </c>
      <c r="V1067" s="8">
        <f t="shared" si="153"/>
        <v>1</v>
      </c>
      <c r="W1067" s="7">
        <f t="shared" si="154"/>
        <v>549</v>
      </c>
    </row>
    <row r="1068" spans="2:23" x14ac:dyDescent="0.2">
      <c r="B1068" s="8" t="s">
        <v>59</v>
      </c>
      <c r="C1068" s="7">
        <v>1800</v>
      </c>
      <c r="D1068" s="8" t="s">
        <v>28</v>
      </c>
      <c r="E1068" s="7" t="s">
        <v>39</v>
      </c>
      <c r="F1068" s="8" t="s">
        <v>35</v>
      </c>
      <c r="G1068" s="7" t="s">
        <v>51</v>
      </c>
      <c r="H1068" s="8" t="s">
        <v>28</v>
      </c>
      <c r="I1068" s="7" t="s">
        <v>28</v>
      </c>
      <c r="J1068" s="8" t="s">
        <v>28</v>
      </c>
      <c r="K1068" s="7" t="s">
        <v>37</v>
      </c>
      <c r="L1068" s="8" t="s">
        <v>45</v>
      </c>
      <c r="M1068" s="7" t="s">
        <v>28</v>
      </c>
      <c r="N1068" s="8">
        <v>8.2222376701272859E-2</v>
      </c>
      <c r="O1068" s="7">
        <v>0</v>
      </c>
      <c r="P1068" s="8">
        <f t="shared" si="149"/>
        <v>0</v>
      </c>
      <c r="Q1068" s="7">
        <v>2.5</v>
      </c>
      <c r="R1068" s="8">
        <f t="shared" si="150"/>
        <v>1</v>
      </c>
      <c r="S1068" s="7" t="s">
        <v>29</v>
      </c>
      <c r="T1068" s="8" t="str">
        <f t="shared" si="151"/>
        <v>No</v>
      </c>
      <c r="U1068" s="7">
        <f t="shared" si="152"/>
        <v>0</v>
      </c>
      <c r="V1068" s="8">
        <f t="shared" si="153"/>
        <v>1</v>
      </c>
      <c r="W1068" s="7">
        <f t="shared" si="154"/>
        <v>549</v>
      </c>
    </row>
    <row r="1069" spans="2:23" x14ac:dyDescent="0.2">
      <c r="B1069" s="8" t="s">
        <v>59</v>
      </c>
      <c r="C1069" s="7">
        <v>1800</v>
      </c>
      <c r="D1069" s="8" t="s">
        <v>28</v>
      </c>
      <c r="E1069" s="7" t="s">
        <v>43</v>
      </c>
      <c r="F1069" s="8" t="s">
        <v>35</v>
      </c>
      <c r="G1069" s="7" t="s">
        <v>51</v>
      </c>
      <c r="H1069" s="8" t="s">
        <v>28</v>
      </c>
      <c r="I1069" s="7" t="s">
        <v>28</v>
      </c>
      <c r="J1069" s="8" t="s">
        <v>28</v>
      </c>
      <c r="K1069" s="7" t="s">
        <v>37</v>
      </c>
      <c r="L1069" s="8" t="s">
        <v>45</v>
      </c>
      <c r="M1069" s="7" t="s">
        <v>28</v>
      </c>
      <c r="N1069" s="8">
        <v>2.1111709091502381E-2</v>
      </c>
      <c r="O1069" s="7">
        <v>0</v>
      </c>
      <c r="P1069" s="8">
        <f t="shared" si="149"/>
        <v>0</v>
      </c>
      <c r="Q1069" s="7">
        <v>2.5</v>
      </c>
      <c r="R1069" s="8">
        <f t="shared" si="150"/>
        <v>1</v>
      </c>
      <c r="S1069" s="7" t="s">
        <v>29</v>
      </c>
      <c r="T1069" s="8" t="str">
        <f t="shared" si="151"/>
        <v>No</v>
      </c>
      <c r="U1069" s="7">
        <f t="shared" si="152"/>
        <v>0</v>
      </c>
      <c r="V1069" s="8">
        <f t="shared" si="153"/>
        <v>1</v>
      </c>
      <c r="W1069" s="7">
        <f t="shared" si="154"/>
        <v>549</v>
      </c>
    </row>
    <row r="1070" spans="2:23" x14ac:dyDescent="0.2">
      <c r="B1070" s="8" t="s">
        <v>59</v>
      </c>
      <c r="C1070" s="7">
        <v>1850</v>
      </c>
      <c r="D1070" s="8" t="s">
        <v>28</v>
      </c>
      <c r="E1070" s="7" t="s">
        <v>39</v>
      </c>
      <c r="F1070" s="8" t="s">
        <v>35</v>
      </c>
      <c r="G1070" s="7" t="s">
        <v>51</v>
      </c>
      <c r="H1070" s="8" t="s">
        <v>28</v>
      </c>
      <c r="I1070" s="7" t="s">
        <v>28</v>
      </c>
      <c r="J1070" s="8" t="s">
        <v>28</v>
      </c>
      <c r="K1070" s="7" t="s">
        <v>37</v>
      </c>
      <c r="L1070" s="8" t="s">
        <v>45</v>
      </c>
      <c r="M1070" s="7" t="s">
        <v>28</v>
      </c>
      <c r="N1070" s="8">
        <v>2.3473146016976449</v>
      </c>
      <c r="O1070" s="7">
        <v>0</v>
      </c>
      <c r="P1070" s="8">
        <f t="shared" si="149"/>
        <v>0</v>
      </c>
      <c r="Q1070" s="7">
        <v>2.5</v>
      </c>
      <c r="R1070" s="8">
        <f t="shared" si="150"/>
        <v>1</v>
      </c>
      <c r="S1070" s="7" t="s">
        <v>29</v>
      </c>
      <c r="T1070" s="8" t="str">
        <f t="shared" si="151"/>
        <v>No</v>
      </c>
      <c r="U1070" s="7">
        <f t="shared" si="152"/>
        <v>0</v>
      </c>
      <c r="V1070" s="8">
        <f t="shared" si="153"/>
        <v>1</v>
      </c>
      <c r="W1070" s="7">
        <f t="shared" si="154"/>
        <v>549</v>
      </c>
    </row>
    <row r="1071" spans="2:23" x14ac:dyDescent="0.2">
      <c r="B1071" s="8" t="s">
        <v>59</v>
      </c>
      <c r="C1071" s="7">
        <v>1850</v>
      </c>
      <c r="D1071" s="8" t="s">
        <v>28</v>
      </c>
      <c r="E1071" s="7" t="s">
        <v>34</v>
      </c>
      <c r="F1071" s="8" t="s">
        <v>35</v>
      </c>
      <c r="G1071" s="7" t="s">
        <v>51</v>
      </c>
      <c r="H1071" s="8" t="s">
        <v>28</v>
      </c>
      <c r="I1071" s="7" t="s">
        <v>28</v>
      </c>
      <c r="J1071" s="8" t="s">
        <v>28</v>
      </c>
      <c r="K1071" s="7" t="s">
        <v>37</v>
      </c>
      <c r="L1071" s="8" t="s">
        <v>45</v>
      </c>
      <c r="M1071" s="7" t="s">
        <v>28</v>
      </c>
      <c r="N1071" s="8">
        <v>3.9253611798113807E-3</v>
      </c>
      <c r="O1071" s="7">
        <v>0</v>
      </c>
      <c r="P1071" s="8">
        <f t="shared" si="149"/>
        <v>0</v>
      </c>
      <c r="Q1071" s="7">
        <v>2.5</v>
      </c>
      <c r="R1071" s="8">
        <f t="shared" si="150"/>
        <v>1</v>
      </c>
      <c r="S1071" s="7" t="s">
        <v>29</v>
      </c>
      <c r="T1071" s="8" t="str">
        <f t="shared" si="151"/>
        <v>No</v>
      </c>
      <c r="U1071" s="7">
        <f t="shared" si="152"/>
        <v>0</v>
      </c>
      <c r="V1071" s="8">
        <f t="shared" si="153"/>
        <v>1</v>
      </c>
      <c r="W1071" s="7">
        <f t="shared" si="154"/>
        <v>549</v>
      </c>
    </row>
    <row r="1072" spans="2:23" x14ac:dyDescent="0.2">
      <c r="B1072" s="8" t="s">
        <v>59</v>
      </c>
      <c r="C1072" s="7">
        <v>1850</v>
      </c>
      <c r="D1072" s="8" t="s">
        <v>28</v>
      </c>
      <c r="E1072" s="7" t="s">
        <v>46</v>
      </c>
      <c r="F1072" s="8" t="s">
        <v>35</v>
      </c>
      <c r="G1072" s="7" t="s">
        <v>51</v>
      </c>
      <c r="H1072" s="8" t="s">
        <v>28</v>
      </c>
      <c r="I1072" s="7" t="s">
        <v>28</v>
      </c>
      <c r="J1072" s="8" t="s">
        <v>28</v>
      </c>
      <c r="K1072" s="7" t="s">
        <v>37</v>
      </c>
      <c r="L1072" s="8" t="s">
        <v>45</v>
      </c>
      <c r="M1072" s="7" t="s">
        <v>28</v>
      </c>
      <c r="N1072" s="8">
        <v>7.91957416659257E-3</v>
      </c>
      <c r="O1072" s="7">
        <v>0</v>
      </c>
      <c r="P1072" s="8">
        <f t="shared" si="149"/>
        <v>0</v>
      </c>
      <c r="Q1072" s="7">
        <v>2.5</v>
      </c>
      <c r="R1072" s="8">
        <f t="shared" si="150"/>
        <v>1</v>
      </c>
      <c r="S1072" s="7" t="s">
        <v>29</v>
      </c>
      <c r="T1072" s="8" t="str">
        <f t="shared" si="151"/>
        <v>No</v>
      </c>
      <c r="U1072" s="7">
        <f t="shared" si="152"/>
        <v>0</v>
      </c>
      <c r="V1072" s="8">
        <f t="shared" si="153"/>
        <v>1</v>
      </c>
      <c r="W1072" s="7">
        <f t="shared" si="154"/>
        <v>549</v>
      </c>
    </row>
    <row r="1073" spans="2:23" x14ac:dyDescent="0.2">
      <c r="B1073" s="8" t="s">
        <v>59</v>
      </c>
      <c r="C1073" s="7">
        <v>1850</v>
      </c>
      <c r="D1073" s="8" t="s">
        <v>28</v>
      </c>
      <c r="E1073" s="7" t="s">
        <v>43</v>
      </c>
      <c r="F1073" s="8" t="s">
        <v>35</v>
      </c>
      <c r="G1073" s="7" t="s">
        <v>51</v>
      </c>
      <c r="H1073" s="8" t="s">
        <v>28</v>
      </c>
      <c r="I1073" s="7" t="s">
        <v>28</v>
      </c>
      <c r="J1073" s="8" t="s">
        <v>28</v>
      </c>
      <c r="K1073" s="7" t="s">
        <v>37</v>
      </c>
      <c r="L1073" s="8" t="s">
        <v>45</v>
      </c>
      <c r="M1073" s="7" t="s">
        <v>28</v>
      </c>
      <c r="N1073" s="8">
        <v>6.1376257446653579E-2</v>
      </c>
      <c r="O1073" s="7">
        <v>0</v>
      </c>
      <c r="P1073" s="8">
        <f t="shared" si="149"/>
        <v>0</v>
      </c>
      <c r="Q1073" s="7">
        <v>2.5</v>
      </c>
      <c r="R1073" s="8">
        <f t="shared" si="150"/>
        <v>1</v>
      </c>
      <c r="S1073" s="7" t="s">
        <v>29</v>
      </c>
      <c r="T1073" s="8" t="str">
        <f t="shared" si="151"/>
        <v>No</v>
      </c>
      <c r="U1073" s="7">
        <f t="shared" si="152"/>
        <v>0</v>
      </c>
      <c r="V1073" s="8">
        <f t="shared" si="153"/>
        <v>1</v>
      </c>
      <c r="W1073" s="7">
        <f t="shared" si="154"/>
        <v>549</v>
      </c>
    </row>
    <row r="1074" spans="2:23" x14ac:dyDescent="0.2">
      <c r="B1074" s="8" t="s">
        <v>59</v>
      </c>
      <c r="C1074" s="7">
        <v>1900</v>
      </c>
      <c r="D1074" s="8" t="s">
        <v>28</v>
      </c>
      <c r="E1074" s="7" t="s">
        <v>46</v>
      </c>
      <c r="F1074" s="8" t="s">
        <v>35</v>
      </c>
      <c r="G1074" s="7" t="s">
        <v>51</v>
      </c>
      <c r="H1074" s="8" t="s">
        <v>28</v>
      </c>
      <c r="I1074" s="7" t="s">
        <v>28</v>
      </c>
      <c r="J1074" s="8" t="s">
        <v>28</v>
      </c>
      <c r="K1074" s="7" t="s">
        <v>37</v>
      </c>
      <c r="L1074" s="8" t="s">
        <v>45</v>
      </c>
      <c r="M1074" s="7" t="s">
        <v>28</v>
      </c>
      <c r="N1074" s="8">
        <v>6.2519390183248952E-2</v>
      </c>
      <c r="O1074" s="7">
        <v>0</v>
      </c>
      <c r="P1074" s="8">
        <f t="shared" si="149"/>
        <v>0</v>
      </c>
      <c r="Q1074" s="7">
        <v>2.5</v>
      </c>
      <c r="R1074" s="8">
        <f t="shared" si="150"/>
        <v>1</v>
      </c>
      <c r="S1074" s="7" t="s">
        <v>29</v>
      </c>
      <c r="T1074" s="8" t="str">
        <f t="shared" si="151"/>
        <v>No</v>
      </c>
      <c r="U1074" s="7">
        <f t="shared" si="152"/>
        <v>0</v>
      </c>
      <c r="V1074" s="8">
        <f t="shared" si="153"/>
        <v>1</v>
      </c>
      <c r="W1074" s="7">
        <f t="shared" si="154"/>
        <v>549</v>
      </c>
    </row>
    <row r="1075" spans="2:23" x14ac:dyDescent="0.2">
      <c r="B1075" s="8" t="s">
        <v>59</v>
      </c>
      <c r="C1075" s="7">
        <v>1910</v>
      </c>
      <c r="D1075" s="8" t="s">
        <v>28</v>
      </c>
      <c r="E1075" s="7" t="s">
        <v>39</v>
      </c>
      <c r="F1075" s="8" t="s">
        <v>35</v>
      </c>
      <c r="G1075" s="7" t="s">
        <v>51</v>
      </c>
      <c r="H1075" s="8" t="s">
        <v>28</v>
      </c>
      <c r="I1075" s="7" t="s">
        <v>28</v>
      </c>
      <c r="J1075" s="8" t="s">
        <v>28</v>
      </c>
      <c r="K1075" s="7" t="s">
        <v>37</v>
      </c>
      <c r="L1075" s="8" t="s">
        <v>45</v>
      </c>
      <c r="M1075" s="7" t="s">
        <v>28</v>
      </c>
      <c r="N1075" s="8">
        <v>1.9072691189043636</v>
      </c>
      <c r="O1075" s="7">
        <v>0</v>
      </c>
      <c r="P1075" s="8">
        <f t="shared" si="149"/>
        <v>0</v>
      </c>
      <c r="Q1075" s="7">
        <v>2.5</v>
      </c>
      <c r="R1075" s="8">
        <f t="shared" si="150"/>
        <v>1</v>
      </c>
      <c r="S1075" s="7" t="s">
        <v>29</v>
      </c>
      <c r="T1075" s="8" t="str">
        <f t="shared" si="151"/>
        <v>No</v>
      </c>
      <c r="U1075" s="7">
        <f t="shared" si="152"/>
        <v>0</v>
      </c>
      <c r="V1075" s="8">
        <f t="shared" si="153"/>
        <v>1</v>
      </c>
      <c r="W1075" s="7">
        <f t="shared" si="154"/>
        <v>549</v>
      </c>
    </row>
    <row r="1076" spans="2:23" x14ac:dyDescent="0.2">
      <c r="B1076" s="8" t="s">
        <v>59</v>
      </c>
      <c r="C1076" s="7">
        <v>1910</v>
      </c>
      <c r="D1076" s="8" t="s">
        <v>28</v>
      </c>
      <c r="E1076" s="7" t="s">
        <v>34</v>
      </c>
      <c r="F1076" s="8" t="s">
        <v>35</v>
      </c>
      <c r="G1076" s="7" t="s">
        <v>51</v>
      </c>
      <c r="H1076" s="8" t="s">
        <v>28</v>
      </c>
      <c r="I1076" s="7" t="s">
        <v>28</v>
      </c>
      <c r="J1076" s="8" t="s">
        <v>28</v>
      </c>
      <c r="K1076" s="7" t="s">
        <v>37</v>
      </c>
      <c r="L1076" s="8" t="s">
        <v>45</v>
      </c>
      <c r="M1076" s="7" t="s">
        <v>28</v>
      </c>
      <c r="N1076" s="8">
        <v>0.48675643728328921</v>
      </c>
      <c r="O1076" s="7">
        <v>0</v>
      </c>
      <c r="P1076" s="8">
        <f t="shared" si="149"/>
        <v>0</v>
      </c>
      <c r="Q1076" s="7">
        <v>2.5</v>
      </c>
      <c r="R1076" s="8">
        <f t="shared" si="150"/>
        <v>1</v>
      </c>
      <c r="S1076" s="7" t="s">
        <v>29</v>
      </c>
      <c r="T1076" s="8" t="str">
        <f t="shared" si="151"/>
        <v>No</v>
      </c>
      <c r="U1076" s="7">
        <f t="shared" si="152"/>
        <v>0</v>
      </c>
      <c r="V1076" s="8">
        <f t="shared" si="153"/>
        <v>1</v>
      </c>
      <c r="W1076" s="7">
        <f t="shared" si="154"/>
        <v>549</v>
      </c>
    </row>
    <row r="1077" spans="2:23" x14ac:dyDescent="0.2">
      <c r="B1077" s="8" t="s">
        <v>59</v>
      </c>
      <c r="C1077" s="7">
        <v>1910</v>
      </c>
      <c r="D1077" s="8" t="s">
        <v>28</v>
      </c>
      <c r="E1077" s="7" t="s">
        <v>46</v>
      </c>
      <c r="F1077" s="8" t="s">
        <v>35</v>
      </c>
      <c r="G1077" s="7" t="s">
        <v>51</v>
      </c>
      <c r="H1077" s="8" t="s">
        <v>28</v>
      </c>
      <c r="I1077" s="7" t="s">
        <v>28</v>
      </c>
      <c r="J1077" s="8" t="s">
        <v>28</v>
      </c>
      <c r="K1077" s="7" t="s">
        <v>37</v>
      </c>
      <c r="L1077" s="8" t="s">
        <v>45</v>
      </c>
      <c r="M1077" s="7" t="s">
        <v>28</v>
      </c>
      <c r="N1077" s="8">
        <v>0.11057537451040746</v>
      </c>
      <c r="O1077" s="7">
        <v>0</v>
      </c>
      <c r="P1077" s="8">
        <f t="shared" si="149"/>
        <v>0</v>
      </c>
      <c r="Q1077" s="7">
        <v>2.5</v>
      </c>
      <c r="R1077" s="8">
        <f t="shared" si="150"/>
        <v>1</v>
      </c>
      <c r="S1077" s="7" t="s">
        <v>29</v>
      </c>
      <c r="T1077" s="8" t="str">
        <f t="shared" si="151"/>
        <v>No</v>
      </c>
      <c r="U1077" s="7">
        <f t="shared" si="152"/>
        <v>0</v>
      </c>
      <c r="V1077" s="8">
        <f t="shared" si="153"/>
        <v>1</v>
      </c>
      <c r="W1077" s="7">
        <f t="shared" si="154"/>
        <v>549</v>
      </c>
    </row>
    <row r="1078" spans="2:23" x14ac:dyDescent="0.2">
      <c r="B1078" s="8" t="s">
        <v>59</v>
      </c>
      <c r="C1078" s="7">
        <v>1910</v>
      </c>
      <c r="D1078" s="8" t="s">
        <v>28</v>
      </c>
      <c r="E1078" s="7" t="s">
        <v>43</v>
      </c>
      <c r="F1078" s="8" t="s">
        <v>35</v>
      </c>
      <c r="G1078" s="7" t="s">
        <v>51</v>
      </c>
      <c r="H1078" s="8" t="s">
        <v>28</v>
      </c>
      <c r="I1078" s="7" t="s">
        <v>28</v>
      </c>
      <c r="J1078" s="8" t="s">
        <v>28</v>
      </c>
      <c r="K1078" s="7" t="s">
        <v>37</v>
      </c>
      <c r="L1078" s="8" t="s">
        <v>45</v>
      </c>
      <c r="M1078" s="7" t="s">
        <v>28</v>
      </c>
      <c r="N1078" s="8">
        <v>0.43718902668207171</v>
      </c>
      <c r="O1078" s="7">
        <v>0</v>
      </c>
      <c r="P1078" s="8">
        <f t="shared" si="149"/>
        <v>0</v>
      </c>
      <c r="Q1078" s="7">
        <v>2.5</v>
      </c>
      <c r="R1078" s="8">
        <f t="shared" si="150"/>
        <v>1</v>
      </c>
      <c r="S1078" s="7" t="s">
        <v>29</v>
      </c>
      <c r="T1078" s="8" t="str">
        <f t="shared" si="151"/>
        <v>No</v>
      </c>
      <c r="U1078" s="7">
        <f t="shared" si="152"/>
        <v>0</v>
      </c>
      <c r="V1078" s="8">
        <f t="shared" si="153"/>
        <v>1</v>
      </c>
      <c r="W1078" s="7">
        <f t="shared" si="154"/>
        <v>549</v>
      </c>
    </row>
    <row r="1079" spans="2:23" x14ac:dyDescent="0.2">
      <c r="B1079" s="8" t="s">
        <v>59</v>
      </c>
      <c r="C1079" s="7">
        <v>1920</v>
      </c>
      <c r="D1079" s="8" t="s">
        <v>28</v>
      </c>
      <c r="E1079" s="7" t="s">
        <v>43</v>
      </c>
      <c r="F1079" s="8" t="s">
        <v>35</v>
      </c>
      <c r="G1079" s="7" t="s">
        <v>51</v>
      </c>
      <c r="H1079" s="8" t="s">
        <v>28</v>
      </c>
      <c r="I1079" s="7" t="s">
        <v>28</v>
      </c>
      <c r="J1079" s="8" t="s">
        <v>28</v>
      </c>
      <c r="K1079" s="7" t="s">
        <v>37</v>
      </c>
      <c r="L1079" s="8" t="s">
        <v>45</v>
      </c>
      <c r="M1079" s="7" t="s">
        <v>28</v>
      </c>
      <c r="N1079" s="8">
        <v>6.1809047630850353E-3</v>
      </c>
      <c r="O1079" s="7">
        <v>0</v>
      </c>
      <c r="P1079" s="8">
        <f t="shared" si="149"/>
        <v>0</v>
      </c>
      <c r="Q1079" s="7">
        <v>2.5</v>
      </c>
      <c r="R1079" s="8">
        <f t="shared" si="150"/>
        <v>1</v>
      </c>
      <c r="S1079" s="7" t="s">
        <v>29</v>
      </c>
      <c r="T1079" s="8" t="str">
        <f t="shared" si="151"/>
        <v>No</v>
      </c>
      <c r="U1079" s="7">
        <f t="shared" si="152"/>
        <v>0</v>
      </c>
      <c r="V1079" s="8">
        <f t="shared" si="153"/>
        <v>1</v>
      </c>
      <c r="W1079" s="7">
        <f t="shared" si="154"/>
        <v>549</v>
      </c>
    </row>
    <row r="1080" spans="2:23" x14ac:dyDescent="0.2">
      <c r="B1080" s="8" t="s">
        <v>59</v>
      </c>
      <c r="C1080" s="7">
        <v>1930</v>
      </c>
      <c r="D1080" s="8" t="s">
        <v>28</v>
      </c>
      <c r="E1080" s="7" t="s">
        <v>39</v>
      </c>
      <c r="F1080" s="8" t="s">
        <v>35</v>
      </c>
      <c r="G1080" s="7" t="s">
        <v>51</v>
      </c>
      <c r="H1080" s="8" t="s">
        <v>28</v>
      </c>
      <c r="I1080" s="7" t="s">
        <v>28</v>
      </c>
      <c r="J1080" s="8" t="s">
        <v>28</v>
      </c>
      <c r="K1080" s="7" t="s">
        <v>37</v>
      </c>
      <c r="L1080" s="8" t="s">
        <v>45</v>
      </c>
      <c r="M1080" s="7" t="s">
        <v>28</v>
      </c>
      <c r="N1080" s="8">
        <v>5.2702028302672468E-2</v>
      </c>
      <c r="O1080" s="7">
        <v>0</v>
      </c>
      <c r="P1080" s="8">
        <f t="shared" si="149"/>
        <v>0</v>
      </c>
      <c r="Q1080" s="7">
        <v>2.5</v>
      </c>
      <c r="R1080" s="8">
        <f t="shared" si="150"/>
        <v>1</v>
      </c>
      <c r="S1080" s="7" t="s">
        <v>29</v>
      </c>
      <c r="T1080" s="8" t="str">
        <f t="shared" si="151"/>
        <v>No</v>
      </c>
      <c r="U1080" s="7">
        <f t="shared" si="152"/>
        <v>0</v>
      </c>
      <c r="V1080" s="8">
        <f t="shared" si="153"/>
        <v>1</v>
      </c>
      <c r="W1080" s="7">
        <f t="shared" si="154"/>
        <v>549</v>
      </c>
    </row>
    <row r="1081" spans="2:23" x14ac:dyDescent="0.2">
      <c r="B1081" s="8" t="s">
        <v>59</v>
      </c>
      <c r="C1081" s="7">
        <v>1940</v>
      </c>
      <c r="D1081" s="8" t="s">
        <v>28</v>
      </c>
      <c r="E1081" s="7" t="s">
        <v>39</v>
      </c>
      <c r="F1081" s="8" t="s">
        <v>35</v>
      </c>
      <c r="G1081" s="7" t="s">
        <v>51</v>
      </c>
      <c r="H1081" s="8" t="s">
        <v>28</v>
      </c>
      <c r="I1081" s="7" t="s">
        <v>28</v>
      </c>
      <c r="J1081" s="8" t="s">
        <v>28</v>
      </c>
      <c r="K1081" s="7" t="s">
        <v>37</v>
      </c>
      <c r="L1081" s="8" t="s">
        <v>45</v>
      </c>
      <c r="M1081" s="7" t="s">
        <v>28</v>
      </c>
      <c r="N1081" s="8">
        <v>2.7827039815634187</v>
      </c>
      <c r="O1081" s="7">
        <v>0</v>
      </c>
      <c r="P1081" s="8">
        <f t="shared" si="149"/>
        <v>0</v>
      </c>
      <c r="Q1081" s="7">
        <v>2.5</v>
      </c>
      <c r="R1081" s="8">
        <f t="shared" si="150"/>
        <v>1</v>
      </c>
      <c r="S1081" s="7" t="s">
        <v>29</v>
      </c>
      <c r="T1081" s="8" t="str">
        <f t="shared" si="151"/>
        <v>No</v>
      </c>
      <c r="U1081" s="7">
        <f t="shared" si="152"/>
        <v>0</v>
      </c>
      <c r="V1081" s="8">
        <f t="shared" si="153"/>
        <v>1</v>
      </c>
      <c r="W1081" s="7">
        <f t="shared" si="154"/>
        <v>549</v>
      </c>
    </row>
    <row r="1082" spans="2:23" x14ac:dyDescent="0.2">
      <c r="B1082" s="8" t="s">
        <v>59</v>
      </c>
      <c r="C1082" s="7">
        <v>1940</v>
      </c>
      <c r="D1082" s="8" t="s">
        <v>28</v>
      </c>
      <c r="E1082" s="7" t="s">
        <v>34</v>
      </c>
      <c r="F1082" s="8" t="s">
        <v>35</v>
      </c>
      <c r="G1082" s="7" t="s">
        <v>51</v>
      </c>
      <c r="H1082" s="8" t="s">
        <v>28</v>
      </c>
      <c r="I1082" s="7" t="s">
        <v>28</v>
      </c>
      <c r="J1082" s="8" t="s">
        <v>28</v>
      </c>
      <c r="K1082" s="7" t="s">
        <v>37</v>
      </c>
      <c r="L1082" s="8" t="s">
        <v>45</v>
      </c>
      <c r="M1082" s="7" t="s">
        <v>28</v>
      </c>
      <c r="N1082" s="8">
        <v>0.52773457374996757</v>
      </c>
      <c r="O1082" s="7">
        <v>0</v>
      </c>
      <c r="P1082" s="8">
        <f t="shared" si="149"/>
        <v>0</v>
      </c>
      <c r="Q1082" s="7">
        <v>2.5</v>
      </c>
      <c r="R1082" s="8">
        <f t="shared" si="150"/>
        <v>1</v>
      </c>
      <c r="S1082" s="7" t="s">
        <v>29</v>
      </c>
      <c r="T1082" s="8" t="str">
        <f t="shared" si="151"/>
        <v>No</v>
      </c>
      <c r="U1082" s="7">
        <f t="shared" si="152"/>
        <v>0</v>
      </c>
      <c r="V1082" s="8">
        <f t="shared" si="153"/>
        <v>1</v>
      </c>
      <c r="W1082" s="7">
        <f t="shared" si="154"/>
        <v>549</v>
      </c>
    </row>
    <row r="1083" spans="2:23" x14ac:dyDescent="0.2">
      <c r="B1083" s="8" t="s">
        <v>59</v>
      </c>
      <c r="C1083" s="7">
        <v>1940</v>
      </c>
      <c r="D1083" s="8" t="s">
        <v>28</v>
      </c>
      <c r="E1083" s="7" t="s">
        <v>46</v>
      </c>
      <c r="F1083" s="8" t="s">
        <v>35</v>
      </c>
      <c r="G1083" s="7" t="s">
        <v>51</v>
      </c>
      <c r="H1083" s="8" t="s">
        <v>28</v>
      </c>
      <c r="I1083" s="7" t="s">
        <v>28</v>
      </c>
      <c r="J1083" s="8" t="s">
        <v>28</v>
      </c>
      <c r="K1083" s="7" t="s">
        <v>37</v>
      </c>
      <c r="L1083" s="8" t="s">
        <v>45</v>
      </c>
      <c r="M1083" s="7" t="s">
        <v>28</v>
      </c>
      <c r="N1083" s="8">
        <v>2.8524254235213195E-2</v>
      </c>
      <c r="O1083" s="7">
        <v>0</v>
      </c>
      <c r="P1083" s="8">
        <f t="shared" si="149"/>
        <v>0</v>
      </c>
      <c r="Q1083" s="7">
        <v>2.5</v>
      </c>
      <c r="R1083" s="8">
        <f t="shared" si="150"/>
        <v>1</v>
      </c>
      <c r="S1083" s="7" t="s">
        <v>29</v>
      </c>
      <c r="T1083" s="8" t="str">
        <f t="shared" si="151"/>
        <v>No</v>
      </c>
      <c r="U1083" s="7">
        <f t="shared" si="152"/>
        <v>0</v>
      </c>
      <c r="V1083" s="8">
        <f t="shared" si="153"/>
        <v>1</v>
      </c>
      <c r="W1083" s="7">
        <f t="shared" si="154"/>
        <v>549</v>
      </c>
    </row>
    <row r="1084" spans="2:23" x14ac:dyDescent="0.2">
      <c r="B1084" s="8" t="s">
        <v>59</v>
      </c>
      <c r="C1084" s="7">
        <v>1940</v>
      </c>
      <c r="D1084" s="8" t="s">
        <v>28</v>
      </c>
      <c r="E1084" s="7" t="s">
        <v>43</v>
      </c>
      <c r="F1084" s="8" t="s">
        <v>35</v>
      </c>
      <c r="G1084" s="7" t="s">
        <v>51</v>
      </c>
      <c r="H1084" s="8" t="s">
        <v>28</v>
      </c>
      <c r="I1084" s="7" t="s">
        <v>28</v>
      </c>
      <c r="J1084" s="8" t="s">
        <v>28</v>
      </c>
      <c r="K1084" s="7" t="s">
        <v>37</v>
      </c>
      <c r="L1084" s="8" t="s">
        <v>45</v>
      </c>
      <c r="M1084" s="7" t="s">
        <v>28</v>
      </c>
      <c r="N1084" s="8">
        <v>9.8391604252988318E-2</v>
      </c>
      <c r="O1084" s="7">
        <v>0</v>
      </c>
      <c r="P1084" s="8">
        <f t="shared" si="149"/>
        <v>0</v>
      </c>
      <c r="Q1084" s="7">
        <v>2.5</v>
      </c>
      <c r="R1084" s="8">
        <f t="shared" si="150"/>
        <v>1</v>
      </c>
      <c r="S1084" s="7" t="s">
        <v>29</v>
      </c>
      <c r="T1084" s="8" t="str">
        <f t="shared" si="151"/>
        <v>No</v>
      </c>
      <c r="U1084" s="7">
        <f t="shared" si="152"/>
        <v>0</v>
      </c>
      <c r="V1084" s="8">
        <f t="shared" si="153"/>
        <v>1</v>
      </c>
      <c r="W1084" s="7">
        <f t="shared" si="154"/>
        <v>549</v>
      </c>
    </row>
    <row r="1085" spans="2:23" x14ac:dyDescent="0.2">
      <c r="B1085" s="8" t="s">
        <v>59</v>
      </c>
      <c r="C1085" s="7">
        <v>1960</v>
      </c>
      <c r="D1085" s="8" t="s">
        <v>28</v>
      </c>
      <c r="E1085" s="7" t="s">
        <v>39</v>
      </c>
      <c r="F1085" s="8" t="s">
        <v>35</v>
      </c>
      <c r="G1085" s="7" t="s">
        <v>51</v>
      </c>
      <c r="H1085" s="8" t="s">
        <v>28</v>
      </c>
      <c r="I1085" s="7" t="s">
        <v>28</v>
      </c>
      <c r="J1085" s="8" t="s">
        <v>28</v>
      </c>
      <c r="K1085" s="7" t="s">
        <v>37</v>
      </c>
      <c r="L1085" s="8" t="s">
        <v>45</v>
      </c>
      <c r="M1085" s="7" t="s">
        <v>28</v>
      </c>
      <c r="N1085" s="8">
        <v>3.0026096308355785</v>
      </c>
      <c r="O1085" s="7">
        <v>0</v>
      </c>
      <c r="P1085" s="8">
        <f t="shared" si="149"/>
        <v>0</v>
      </c>
      <c r="Q1085" s="7">
        <v>2.5</v>
      </c>
      <c r="R1085" s="8">
        <f t="shared" si="150"/>
        <v>1</v>
      </c>
      <c r="S1085" s="7" t="s">
        <v>29</v>
      </c>
      <c r="T1085" s="8" t="str">
        <f t="shared" si="151"/>
        <v>No</v>
      </c>
      <c r="U1085" s="7">
        <f t="shared" si="152"/>
        <v>0</v>
      </c>
      <c r="V1085" s="8">
        <f t="shared" si="153"/>
        <v>1</v>
      </c>
      <c r="W1085" s="7">
        <f t="shared" si="154"/>
        <v>549</v>
      </c>
    </row>
    <row r="1086" spans="2:23" x14ac:dyDescent="0.2">
      <c r="B1086" s="8" t="s">
        <v>59</v>
      </c>
      <c r="C1086" s="7">
        <v>1960</v>
      </c>
      <c r="D1086" s="8" t="s">
        <v>28</v>
      </c>
      <c r="E1086" s="7" t="s">
        <v>34</v>
      </c>
      <c r="F1086" s="8" t="s">
        <v>35</v>
      </c>
      <c r="G1086" s="7" t="s">
        <v>51</v>
      </c>
      <c r="H1086" s="8" t="s">
        <v>28</v>
      </c>
      <c r="I1086" s="7" t="s">
        <v>28</v>
      </c>
      <c r="J1086" s="8" t="s">
        <v>28</v>
      </c>
      <c r="K1086" s="7" t="s">
        <v>37</v>
      </c>
      <c r="L1086" s="8" t="s">
        <v>45</v>
      </c>
      <c r="M1086" s="7" t="s">
        <v>28</v>
      </c>
      <c r="N1086" s="8">
        <v>9.2996651897118629E-2</v>
      </c>
      <c r="O1086" s="7">
        <v>0</v>
      </c>
      <c r="P1086" s="8">
        <f t="shared" si="149"/>
        <v>0</v>
      </c>
      <c r="Q1086" s="7">
        <v>2.5</v>
      </c>
      <c r="R1086" s="8">
        <f t="shared" si="150"/>
        <v>1</v>
      </c>
      <c r="S1086" s="7" t="s">
        <v>29</v>
      </c>
      <c r="T1086" s="8" t="str">
        <f t="shared" si="151"/>
        <v>No</v>
      </c>
      <c r="U1086" s="7">
        <f t="shared" si="152"/>
        <v>0</v>
      </c>
      <c r="V1086" s="8">
        <f t="shared" si="153"/>
        <v>1</v>
      </c>
      <c r="W1086" s="7">
        <f t="shared" si="154"/>
        <v>549</v>
      </c>
    </row>
    <row r="1087" spans="2:23" x14ac:dyDescent="0.2">
      <c r="B1087" s="8" t="s">
        <v>59</v>
      </c>
      <c r="C1087" s="7">
        <v>1960</v>
      </c>
      <c r="D1087" s="8" t="s">
        <v>28</v>
      </c>
      <c r="E1087" s="7" t="s">
        <v>43</v>
      </c>
      <c r="F1087" s="8" t="s">
        <v>35</v>
      </c>
      <c r="G1087" s="7" t="s">
        <v>51</v>
      </c>
      <c r="H1087" s="8" t="s">
        <v>28</v>
      </c>
      <c r="I1087" s="7" t="s">
        <v>28</v>
      </c>
      <c r="J1087" s="8" t="s">
        <v>28</v>
      </c>
      <c r="K1087" s="7" t="s">
        <v>37</v>
      </c>
      <c r="L1087" s="8" t="s">
        <v>45</v>
      </c>
      <c r="M1087" s="7" t="s">
        <v>28</v>
      </c>
      <c r="N1087" s="8">
        <v>0.13207384909811642</v>
      </c>
      <c r="O1087" s="7">
        <v>0</v>
      </c>
      <c r="P1087" s="8">
        <f t="shared" si="149"/>
        <v>0</v>
      </c>
      <c r="Q1087" s="7">
        <v>2.5</v>
      </c>
      <c r="R1087" s="8">
        <f t="shared" si="150"/>
        <v>1</v>
      </c>
      <c r="S1087" s="7" t="s">
        <v>29</v>
      </c>
      <c r="T1087" s="8" t="str">
        <f t="shared" si="151"/>
        <v>No</v>
      </c>
      <c r="U1087" s="7">
        <f t="shared" si="152"/>
        <v>0</v>
      </c>
      <c r="V1087" s="8">
        <f t="shared" si="153"/>
        <v>1</v>
      </c>
      <c r="W1087" s="7">
        <f t="shared" si="154"/>
        <v>549</v>
      </c>
    </row>
    <row r="1088" spans="2:23" x14ac:dyDescent="0.2">
      <c r="B1088" s="8" t="s">
        <v>59</v>
      </c>
      <c r="C1088" s="7">
        <v>1980</v>
      </c>
      <c r="D1088" s="8" t="s">
        <v>28</v>
      </c>
      <c r="E1088" s="7" t="s">
        <v>39</v>
      </c>
      <c r="F1088" s="8" t="s">
        <v>35</v>
      </c>
      <c r="G1088" s="7" t="s">
        <v>51</v>
      </c>
      <c r="H1088" s="8" t="s">
        <v>28</v>
      </c>
      <c r="I1088" s="7" t="s">
        <v>28</v>
      </c>
      <c r="J1088" s="8" t="s">
        <v>28</v>
      </c>
      <c r="K1088" s="7" t="s">
        <v>37</v>
      </c>
      <c r="L1088" s="8" t="s">
        <v>45</v>
      </c>
      <c r="M1088" s="7" t="s">
        <v>28</v>
      </c>
      <c r="N1088" s="8">
        <v>2.5286264418354216</v>
      </c>
      <c r="O1088" s="7">
        <v>0</v>
      </c>
      <c r="P1088" s="8">
        <f t="shared" si="149"/>
        <v>0</v>
      </c>
      <c r="Q1088" s="7">
        <v>2.5</v>
      </c>
      <c r="R1088" s="8">
        <f t="shared" si="150"/>
        <v>1</v>
      </c>
      <c r="S1088" s="7" t="s">
        <v>29</v>
      </c>
      <c r="T1088" s="8" t="str">
        <f t="shared" si="151"/>
        <v>No</v>
      </c>
      <c r="U1088" s="7">
        <f t="shared" si="152"/>
        <v>0</v>
      </c>
      <c r="V1088" s="8">
        <f t="shared" si="153"/>
        <v>1</v>
      </c>
      <c r="W1088" s="7">
        <f t="shared" si="154"/>
        <v>549</v>
      </c>
    </row>
    <row r="1089" spans="2:23" x14ac:dyDescent="0.2">
      <c r="B1089" s="8" t="s">
        <v>59</v>
      </c>
      <c r="C1089" s="7">
        <v>1980</v>
      </c>
      <c r="D1089" s="8" t="s">
        <v>28</v>
      </c>
      <c r="E1089" s="7" t="s">
        <v>34</v>
      </c>
      <c r="F1089" s="8" t="s">
        <v>35</v>
      </c>
      <c r="G1089" s="7" t="s">
        <v>51</v>
      </c>
      <c r="H1089" s="8" t="s">
        <v>28</v>
      </c>
      <c r="I1089" s="7" t="s">
        <v>28</v>
      </c>
      <c r="J1089" s="8" t="s">
        <v>28</v>
      </c>
      <c r="K1089" s="7" t="s">
        <v>37</v>
      </c>
      <c r="L1089" s="8" t="s">
        <v>45</v>
      </c>
      <c r="M1089" s="7" t="s">
        <v>28</v>
      </c>
      <c r="N1089" s="8">
        <v>8.4548292306281886E-2</v>
      </c>
      <c r="O1089" s="7">
        <v>0</v>
      </c>
      <c r="P1089" s="8">
        <f t="shared" si="149"/>
        <v>0</v>
      </c>
      <c r="Q1089" s="7">
        <v>2.5</v>
      </c>
      <c r="R1089" s="8">
        <f t="shared" si="150"/>
        <v>1</v>
      </c>
      <c r="S1089" s="7" t="s">
        <v>29</v>
      </c>
      <c r="T1089" s="8" t="str">
        <f t="shared" si="151"/>
        <v>No</v>
      </c>
      <c r="U1089" s="7">
        <f t="shared" si="152"/>
        <v>0</v>
      </c>
      <c r="V1089" s="8">
        <f t="shared" si="153"/>
        <v>1</v>
      </c>
      <c r="W1089" s="7">
        <f t="shared" si="154"/>
        <v>549</v>
      </c>
    </row>
    <row r="1090" spans="2:23" x14ac:dyDescent="0.2">
      <c r="B1090" s="8" t="s">
        <v>59</v>
      </c>
      <c r="C1090" s="7">
        <v>1980</v>
      </c>
      <c r="D1090" s="8" t="s">
        <v>28</v>
      </c>
      <c r="E1090" s="7" t="s">
        <v>43</v>
      </c>
      <c r="F1090" s="8" t="s">
        <v>35</v>
      </c>
      <c r="G1090" s="7" t="s">
        <v>51</v>
      </c>
      <c r="H1090" s="8" t="s">
        <v>28</v>
      </c>
      <c r="I1090" s="7" t="s">
        <v>28</v>
      </c>
      <c r="J1090" s="8" t="s">
        <v>28</v>
      </c>
      <c r="K1090" s="7" t="s">
        <v>37</v>
      </c>
      <c r="L1090" s="8" t="s">
        <v>45</v>
      </c>
      <c r="M1090" s="7" t="s">
        <v>28</v>
      </c>
      <c r="N1090" s="8">
        <v>0.18484429260024945</v>
      </c>
      <c r="O1090" s="7">
        <v>0</v>
      </c>
      <c r="P1090" s="8">
        <f t="shared" si="149"/>
        <v>0</v>
      </c>
      <c r="Q1090" s="7">
        <v>2.5</v>
      </c>
      <c r="R1090" s="8">
        <f t="shared" si="150"/>
        <v>1</v>
      </c>
      <c r="S1090" s="7" t="s">
        <v>29</v>
      </c>
      <c r="T1090" s="8" t="str">
        <f t="shared" si="151"/>
        <v>No</v>
      </c>
      <c r="U1090" s="7">
        <f t="shared" si="152"/>
        <v>0</v>
      </c>
      <c r="V1090" s="8">
        <f t="shared" si="153"/>
        <v>1</v>
      </c>
      <c r="W1090" s="7">
        <f t="shared" si="154"/>
        <v>549</v>
      </c>
    </row>
    <row r="1091" spans="2:23" x14ac:dyDescent="0.2">
      <c r="B1091" s="8" t="s">
        <v>59</v>
      </c>
      <c r="C1091" s="7">
        <v>1990</v>
      </c>
      <c r="D1091" s="8" t="s">
        <v>28</v>
      </c>
      <c r="E1091" s="7" t="s">
        <v>39</v>
      </c>
      <c r="F1091" s="8" t="s">
        <v>35</v>
      </c>
      <c r="G1091" s="7" t="s">
        <v>51</v>
      </c>
      <c r="H1091" s="8" t="s">
        <v>28</v>
      </c>
      <c r="I1091" s="7" t="s">
        <v>28</v>
      </c>
      <c r="J1091" s="8" t="s">
        <v>28</v>
      </c>
      <c r="K1091" s="7" t="s">
        <v>37</v>
      </c>
      <c r="L1091" s="8" t="s">
        <v>45</v>
      </c>
      <c r="M1091" s="7" t="s">
        <v>28</v>
      </c>
      <c r="N1091" s="8">
        <v>0.95119598032368968</v>
      </c>
      <c r="O1091" s="7">
        <v>0</v>
      </c>
      <c r="P1091" s="8">
        <f t="shared" si="149"/>
        <v>0</v>
      </c>
      <c r="Q1091" s="7">
        <v>2.5</v>
      </c>
      <c r="R1091" s="8">
        <f t="shared" si="150"/>
        <v>1</v>
      </c>
      <c r="S1091" s="7" t="s">
        <v>29</v>
      </c>
      <c r="T1091" s="8" t="str">
        <f t="shared" si="151"/>
        <v>No</v>
      </c>
      <c r="U1091" s="7">
        <f t="shared" si="152"/>
        <v>0</v>
      </c>
      <c r="V1091" s="8">
        <f t="shared" si="153"/>
        <v>1</v>
      </c>
      <c r="W1091" s="7">
        <f t="shared" si="154"/>
        <v>549</v>
      </c>
    </row>
    <row r="1092" spans="2:23" x14ac:dyDescent="0.2">
      <c r="B1092" s="8" t="s">
        <v>59</v>
      </c>
      <c r="C1092" s="7">
        <v>1990</v>
      </c>
      <c r="D1092" s="8" t="s">
        <v>28</v>
      </c>
      <c r="E1092" s="7" t="s">
        <v>34</v>
      </c>
      <c r="F1092" s="8" t="s">
        <v>35</v>
      </c>
      <c r="G1092" s="7" t="s">
        <v>51</v>
      </c>
      <c r="H1092" s="8" t="s">
        <v>28</v>
      </c>
      <c r="I1092" s="7" t="s">
        <v>28</v>
      </c>
      <c r="J1092" s="8" t="s">
        <v>28</v>
      </c>
      <c r="K1092" s="7" t="s">
        <v>37</v>
      </c>
      <c r="L1092" s="8" t="s">
        <v>45</v>
      </c>
      <c r="M1092" s="7" t="s">
        <v>28</v>
      </c>
      <c r="N1092" s="8">
        <v>1.36328746787681E-2</v>
      </c>
      <c r="O1092" s="7">
        <v>0</v>
      </c>
      <c r="P1092" s="8">
        <f t="shared" si="149"/>
        <v>0</v>
      </c>
      <c r="Q1092" s="7">
        <v>2.5</v>
      </c>
      <c r="R1092" s="8">
        <f t="shared" si="150"/>
        <v>1</v>
      </c>
      <c r="S1092" s="7" t="s">
        <v>29</v>
      </c>
      <c r="T1092" s="8" t="str">
        <f t="shared" si="151"/>
        <v>No</v>
      </c>
      <c r="U1092" s="7">
        <f t="shared" si="152"/>
        <v>0</v>
      </c>
      <c r="V1092" s="8">
        <f t="shared" si="153"/>
        <v>1</v>
      </c>
      <c r="W1092" s="7">
        <f t="shared" si="154"/>
        <v>549</v>
      </c>
    </row>
    <row r="1093" spans="2:23" x14ac:dyDescent="0.2">
      <c r="B1093" s="8" t="s">
        <v>59</v>
      </c>
      <c r="C1093" s="7">
        <v>1990</v>
      </c>
      <c r="D1093" s="8" t="s">
        <v>28</v>
      </c>
      <c r="E1093" s="7" t="s">
        <v>43</v>
      </c>
      <c r="F1093" s="8" t="s">
        <v>35</v>
      </c>
      <c r="G1093" s="7" t="s">
        <v>51</v>
      </c>
      <c r="H1093" s="8" t="s">
        <v>28</v>
      </c>
      <c r="I1093" s="7" t="s">
        <v>28</v>
      </c>
      <c r="J1093" s="8" t="s">
        <v>28</v>
      </c>
      <c r="K1093" s="7" t="s">
        <v>37</v>
      </c>
      <c r="L1093" s="8" t="s">
        <v>45</v>
      </c>
      <c r="M1093" s="7" t="s">
        <v>28</v>
      </c>
      <c r="N1093" s="8">
        <v>4.7973284058099058E-2</v>
      </c>
      <c r="O1093" s="7">
        <v>0</v>
      </c>
      <c r="P1093" s="8">
        <f t="shared" ref="P1093:P1156" si="155">O1093/3</f>
        <v>0</v>
      </c>
      <c r="Q1093" s="7">
        <v>2.5</v>
      </c>
      <c r="R1093" s="8">
        <f t="shared" ref="R1093:R1156" si="156">1-(P1093/Q1093)</f>
        <v>1</v>
      </c>
      <c r="S1093" s="7" t="s">
        <v>29</v>
      </c>
      <c r="T1093" s="8" t="str">
        <f t="shared" ref="T1093:T1156" si="157">IF(AND(R1093&lt;0.5,R1093&gt;-0.5),"Yes","No")</f>
        <v>No</v>
      </c>
      <c r="U1093" s="7">
        <f t="shared" ref="U1093:U1156" si="158">IF(ISERR(P1093/(N1093/1000)),0,P1093/(N1093/1000))</f>
        <v>0</v>
      </c>
      <c r="V1093" s="8">
        <f t="shared" ref="V1093:V1156" si="159">IF(U1093&lt;=12,1,IF(U1093&lt;25,2,IF(U1093&lt;50,3,IF(U1093&lt;100,4,5))))</f>
        <v>1</v>
      </c>
      <c r="W1093" s="7">
        <f t="shared" ref="W1093:W1156" si="160">RANK(U1093,U$5:U$10000)</f>
        <v>549</v>
      </c>
    </row>
    <row r="1094" spans="2:23" x14ac:dyDescent="0.2">
      <c r="B1094" s="8" t="s">
        <v>59</v>
      </c>
      <c r="C1094" s="7">
        <v>2000</v>
      </c>
      <c r="D1094" s="8" t="s">
        <v>28</v>
      </c>
      <c r="E1094" s="7" t="s">
        <v>39</v>
      </c>
      <c r="F1094" s="8" t="s">
        <v>35</v>
      </c>
      <c r="G1094" s="7" t="s">
        <v>51</v>
      </c>
      <c r="H1094" s="8" t="s">
        <v>28</v>
      </c>
      <c r="I1094" s="7" t="s">
        <v>28</v>
      </c>
      <c r="J1094" s="8" t="s">
        <v>28</v>
      </c>
      <c r="K1094" s="7" t="s">
        <v>37</v>
      </c>
      <c r="L1094" s="8" t="s">
        <v>45</v>
      </c>
      <c r="M1094" s="7" t="s">
        <v>28</v>
      </c>
      <c r="N1094" s="8">
        <v>1.0863531754828015</v>
      </c>
      <c r="O1094" s="7">
        <v>0</v>
      </c>
      <c r="P1094" s="8">
        <f t="shared" si="155"/>
        <v>0</v>
      </c>
      <c r="Q1094" s="7">
        <v>2.5</v>
      </c>
      <c r="R1094" s="8">
        <f t="shared" si="156"/>
        <v>1</v>
      </c>
      <c r="S1094" s="7" t="s">
        <v>29</v>
      </c>
      <c r="T1094" s="8" t="str">
        <f t="shared" si="157"/>
        <v>No</v>
      </c>
      <c r="U1094" s="7">
        <f t="shared" si="158"/>
        <v>0</v>
      </c>
      <c r="V1094" s="8">
        <f t="shared" si="159"/>
        <v>1</v>
      </c>
      <c r="W1094" s="7">
        <f t="shared" si="160"/>
        <v>549</v>
      </c>
    </row>
    <row r="1095" spans="2:23" x14ac:dyDescent="0.2">
      <c r="B1095" s="8" t="s">
        <v>59</v>
      </c>
      <c r="C1095" s="7">
        <v>2000</v>
      </c>
      <c r="D1095" s="8" t="s">
        <v>28</v>
      </c>
      <c r="E1095" s="7" t="s">
        <v>34</v>
      </c>
      <c r="F1095" s="8" t="s">
        <v>35</v>
      </c>
      <c r="G1095" s="7" t="s">
        <v>51</v>
      </c>
      <c r="H1095" s="8" t="s">
        <v>28</v>
      </c>
      <c r="I1095" s="7" t="s">
        <v>28</v>
      </c>
      <c r="J1095" s="8" t="s">
        <v>28</v>
      </c>
      <c r="K1095" s="7" t="s">
        <v>37</v>
      </c>
      <c r="L1095" s="8" t="s">
        <v>45</v>
      </c>
      <c r="M1095" s="7" t="s">
        <v>28</v>
      </c>
      <c r="N1095" s="8">
        <v>2.5137778836321109E-2</v>
      </c>
      <c r="O1095" s="7">
        <v>0</v>
      </c>
      <c r="P1095" s="8">
        <f t="shared" si="155"/>
        <v>0</v>
      </c>
      <c r="Q1095" s="7">
        <v>2.5</v>
      </c>
      <c r="R1095" s="8">
        <f t="shared" si="156"/>
        <v>1</v>
      </c>
      <c r="S1095" s="7" t="s">
        <v>29</v>
      </c>
      <c r="T1095" s="8" t="str">
        <f t="shared" si="157"/>
        <v>No</v>
      </c>
      <c r="U1095" s="7">
        <f t="shared" si="158"/>
        <v>0</v>
      </c>
      <c r="V1095" s="8">
        <f t="shared" si="159"/>
        <v>1</v>
      </c>
      <c r="W1095" s="7">
        <f t="shared" si="160"/>
        <v>549</v>
      </c>
    </row>
    <row r="1096" spans="2:23" x14ac:dyDescent="0.2">
      <c r="B1096" s="8" t="s">
        <v>59</v>
      </c>
      <c r="C1096" s="7">
        <v>2000</v>
      </c>
      <c r="D1096" s="8" t="s">
        <v>28</v>
      </c>
      <c r="E1096" s="7" t="s">
        <v>43</v>
      </c>
      <c r="F1096" s="8" t="s">
        <v>35</v>
      </c>
      <c r="G1096" s="7" t="s">
        <v>51</v>
      </c>
      <c r="H1096" s="8" t="s">
        <v>28</v>
      </c>
      <c r="I1096" s="7" t="s">
        <v>28</v>
      </c>
      <c r="J1096" s="8" t="s">
        <v>28</v>
      </c>
      <c r="K1096" s="7" t="s">
        <v>37</v>
      </c>
      <c r="L1096" s="8" t="s">
        <v>45</v>
      </c>
      <c r="M1096" s="7" t="s">
        <v>28</v>
      </c>
      <c r="N1096" s="8">
        <v>0.46274135321607529</v>
      </c>
      <c r="O1096" s="7">
        <v>0</v>
      </c>
      <c r="P1096" s="8">
        <f t="shared" si="155"/>
        <v>0</v>
      </c>
      <c r="Q1096" s="7">
        <v>2.5</v>
      </c>
      <c r="R1096" s="8">
        <f t="shared" si="156"/>
        <v>1</v>
      </c>
      <c r="S1096" s="7" t="s">
        <v>29</v>
      </c>
      <c r="T1096" s="8" t="str">
        <f t="shared" si="157"/>
        <v>No</v>
      </c>
      <c r="U1096" s="7">
        <f t="shared" si="158"/>
        <v>0</v>
      </c>
      <c r="V1096" s="8">
        <f t="shared" si="159"/>
        <v>1</v>
      </c>
      <c r="W1096" s="7">
        <f t="shared" si="160"/>
        <v>549</v>
      </c>
    </row>
    <row r="1097" spans="2:23" x14ac:dyDescent="0.2">
      <c r="B1097" s="8" t="s">
        <v>59</v>
      </c>
      <c r="C1097" s="7">
        <v>2010</v>
      </c>
      <c r="D1097" s="8" t="s">
        <v>28</v>
      </c>
      <c r="E1097" s="7" t="s">
        <v>39</v>
      </c>
      <c r="F1097" s="8" t="s">
        <v>35</v>
      </c>
      <c r="G1097" s="7" t="s">
        <v>51</v>
      </c>
      <c r="H1097" s="8" t="s">
        <v>28</v>
      </c>
      <c r="I1097" s="7" t="s">
        <v>28</v>
      </c>
      <c r="J1097" s="8" t="s">
        <v>28</v>
      </c>
      <c r="K1097" s="7" t="s">
        <v>37</v>
      </c>
      <c r="L1097" s="8" t="s">
        <v>45</v>
      </c>
      <c r="M1097" s="7" t="s">
        <v>28</v>
      </c>
      <c r="N1097" s="8">
        <v>2.3147140328625134E-2</v>
      </c>
      <c r="O1097" s="7">
        <v>0</v>
      </c>
      <c r="P1097" s="8">
        <f t="shared" si="155"/>
        <v>0</v>
      </c>
      <c r="Q1097" s="7">
        <v>2.5</v>
      </c>
      <c r="R1097" s="8">
        <f t="shared" si="156"/>
        <v>1</v>
      </c>
      <c r="S1097" s="7" t="s">
        <v>29</v>
      </c>
      <c r="T1097" s="8" t="str">
        <f t="shared" si="157"/>
        <v>No</v>
      </c>
      <c r="U1097" s="7">
        <f t="shared" si="158"/>
        <v>0</v>
      </c>
      <c r="V1097" s="8">
        <f t="shared" si="159"/>
        <v>1</v>
      </c>
      <c r="W1097" s="7">
        <f t="shared" si="160"/>
        <v>549</v>
      </c>
    </row>
    <row r="1098" spans="2:23" x14ac:dyDescent="0.2">
      <c r="B1098" s="8" t="s">
        <v>59</v>
      </c>
      <c r="C1098" s="7">
        <v>2010</v>
      </c>
      <c r="D1098" s="8" t="s">
        <v>28</v>
      </c>
      <c r="E1098" s="7" t="s">
        <v>43</v>
      </c>
      <c r="F1098" s="8" t="s">
        <v>40</v>
      </c>
      <c r="G1098" s="7" t="s">
        <v>51</v>
      </c>
      <c r="H1098" s="8" t="s">
        <v>28</v>
      </c>
      <c r="I1098" s="7" t="s">
        <v>28</v>
      </c>
      <c r="J1098" s="8" t="s">
        <v>28</v>
      </c>
      <c r="K1098" s="7" t="s">
        <v>37</v>
      </c>
      <c r="L1098" s="8" t="s">
        <v>45</v>
      </c>
      <c r="M1098" s="7" t="s">
        <v>28</v>
      </c>
      <c r="N1098" s="8">
        <v>4.6909256233202128E-2</v>
      </c>
      <c r="O1098" s="7">
        <v>0</v>
      </c>
      <c r="P1098" s="8">
        <f t="shared" si="155"/>
        <v>0</v>
      </c>
      <c r="Q1098" s="7">
        <v>2.5</v>
      </c>
      <c r="R1098" s="8">
        <f t="shared" si="156"/>
        <v>1</v>
      </c>
      <c r="S1098" s="7" t="s">
        <v>29</v>
      </c>
      <c r="T1098" s="8" t="str">
        <f t="shared" si="157"/>
        <v>No</v>
      </c>
      <c r="U1098" s="7">
        <f t="shared" si="158"/>
        <v>0</v>
      </c>
      <c r="V1098" s="8">
        <f t="shared" si="159"/>
        <v>1</v>
      </c>
      <c r="W1098" s="7">
        <f t="shared" si="160"/>
        <v>549</v>
      </c>
    </row>
    <row r="1099" spans="2:23" x14ac:dyDescent="0.2">
      <c r="B1099" s="8" t="s">
        <v>59</v>
      </c>
      <c r="C1099" s="7">
        <v>2010</v>
      </c>
      <c r="D1099" s="8" t="s">
        <v>28</v>
      </c>
      <c r="E1099" s="7" t="s">
        <v>43</v>
      </c>
      <c r="F1099" s="8" t="s">
        <v>35</v>
      </c>
      <c r="G1099" s="7" t="s">
        <v>51</v>
      </c>
      <c r="H1099" s="8" t="s">
        <v>28</v>
      </c>
      <c r="I1099" s="7" t="s">
        <v>28</v>
      </c>
      <c r="J1099" s="8" t="s">
        <v>28</v>
      </c>
      <c r="K1099" s="7" t="s">
        <v>37</v>
      </c>
      <c r="L1099" s="8" t="s">
        <v>45</v>
      </c>
      <c r="M1099" s="7" t="s">
        <v>28</v>
      </c>
      <c r="N1099" s="8">
        <v>8.7882510214874702E-3</v>
      </c>
      <c r="O1099" s="7">
        <v>0</v>
      </c>
      <c r="P1099" s="8">
        <f t="shared" si="155"/>
        <v>0</v>
      </c>
      <c r="Q1099" s="7">
        <v>2.5</v>
      </c>
      <c r="R1099" s="8">
        <f t="shared" si="156"/>
        <v>1</v>
      </c>
      <c r="S1099" s="7" t="s">
        <v>29</v>
      </c>
      <c r="T1099" s="8" t="str">
        <f t="shared" si="157"/>
        <v>No</v>
      </c>
      <c r="U1099" s="7">
        <f t="shared" si="158"/>
        <v>0</v>
      </c>
      <c r="V1099" s="8">
        <f t="shared" si="159"/>
        <v>1</v>
      </c>
      <c r="W1099" s="7">
        <f t="shared" si="160"/>
        <v>549</v>
      </c>
    </row>
    <row r="1100" spans="2:23" x14ac:dyDescent="0.2">
      <c r="B1100" s="8" t="s">
        <v>59</v>
      </c>
      <c r="C1100" s="7">
        <v>2020</v>
      </c>
      <c r="D1100" s="8" t="s">
        <v>28</v>
      </c>
      <c r="E1100" s="7" t="s">
        <v>39</v>
      </c>
      <c r="F1100" s="8" t="s">
        <v>35</v>
      </c>
      <c r="G1100" s="7" t="s">
        <v>51</v>
      </c>
      <c r="H1100" s="8" t="s">
        <v>28</v>
      </c>
      <c r="I1100" s="7" t="s">
        <v>28</v>
      </c>
      <c r="J1100" s="8" t="s">
        <v>28</v>
      </c>
      <c r="K1100" s="7" t="s">
        <v>37</v>
      </c>
      <c r="L1100" s="8" t="s">
        <v>45</v>
      </c>
      <c r="M1100" s="7" t="s">
        <v>28</v>
      </c>
      <c r="N1100" s="8">
        <v>3.563714227519358E-2</v>
      </c>
      <c r="O1100" s="7">
        <v>0</v>
      </c>
      <c r="P1100" s="8">
        <f t="shared" si="155"/>
        <v>0</v>
      </c>
      <c r="Q1100" s="7">
        <v>2.5</v>
      </c>
      <c r="R1100" s="8">
        <f t="shared" si="156"/>
        <v>1</v>
      </c>
      <c r="S1100" s="7" t="s">
        <v>29</v>
      </c>
      <c r="T1100" s="8" t="str">
        <f t="shared" si="157"/>
        <v>No</v>
      </c>
      <c r="U1100" s="7">
        <f t="shared" si="158"/>
        <v>0</v>
      </c>
      <c r="V1100" s="8">
        <f t="shared" si="159"/>
        <v>1</v>
      </c>
      <c r="W1100" s="7">
        <f t="shared" si="160"/>
        <v>549</v>
      </c>
    </row>
    <row r="1101" spans="2:23" x14ac:dyDescent="0.2">
      <c r="B1101" s="8" t="s">
        <v>59</v>
      </c>
      <c r="C1101" s="7">
        <v>1850</v>
      </c>
      <c r="D1101" s="8" t="s">
        <v>28</v>
      </c>
      <c r="E1101" s="7" t="s">
        <v>39</v>
      </c>
      <c r="F1101" s="8" t="s">
        <v>35</v>
      </c>
      <c r="G1101" s="7" t="s">
        <v>51</v>
      </c>
      <c r="H1101" s="8" t="s">
        <v>28</v>
      </c>
      <c r="I1101" s="7" t="s">
        <v>28</v>
      </c>
      <c r="J1101" s="8" t="s">
        <v>28</v>
      </c>
      <c r="K1101" s="7" t="s">
        <v>37</v>
      </c>
      <c r="L1101" s="8" t="s">
        <v>54</v>
      </c>
      <c r="M1101" s="7" t="s">
        <v>28</v>
      </c>
      <c r="N1101" s="8">
        <v>2.7129371304881647E-2</v>
      </c>
      <c r="O1101" s="7">
        <v>0</v>
      </c>
      <c r="P1101" s="8">
        <f t="shared" si="155"/>
        <v>0</v>
      </c>
      <c r="Q1101" s="7">
        <v>2.5</v>
      </c>
      <c r="R1101" s="8">
        <f t="shared" si="156"/>
        <v>1</v>
      </c>
      <c r="S1101" s="7" t="s">
        <v>29</v>
      </c>
      <c r="T1101" s="8" t="str">
        <f t="shared" si="157"/>
        <v>No</v>
      </c>
      <c r="U1101" s="7">
        <f t="shared" si="158"/>
        <v>0</v>
      </c>
      <c r="V1101" s="8">
        <f t="shared" si="159"/>
        <v>1</v>
      </c>
      <c r="W1101" s="7">
        <f t="shared" si="160"/>
        <v>549</v>
      </c>
    </row>
    <row r="1102" spans="2:23" x14ac:dyDescent="0.2">
      <c r="B1102" s="8" t="s">
        <v>59</v>
      </c>
      <c r="C1102" s="7">
        <v>1850</v>
      </c>
      <c r="D1102" s="8" t="s">
        <v>28</v>
      </c>
      <c r="E1102" s="7" t="s">
        <v>43</v>
      </c>
      <c r="F1102" s="8" t="s">
        <v>35</v>
      </c>
      <c r="G1102" s="7" t="s">
        <v>51</v>
      </c>
      <c r="H1102" s="8" t="s">
        <v>28</v>
      </c>
      <c r="I1102" s="7" t="s">
        <v>28</v>
      </c>
      <c r="J1102" s="8" t="s">
        <v>28</v>
      </c>
      <c r="K1102" s="7" t="s">
        <v>37</v>
      </c>
      <c r="L1102" s="8" t="s">
        <v>54</v>
      </c>
      <c r="M1102" s="7" t="s">
        <v>28</v>
      </c>
      <c r="N1102" s="8">
        <v>5.1079350824017884E-2</v>
      </c>
      <c r="O1102" s="7">
        <v>0</v>
      </c>
      <c r="P1102" s="8">
        <f t="shared" si="155"/>
        <v>0</v>
      </c>
      <c r="Q1102" s="7">
        <v>2.5</v>
      </c>
      <c r="R1102" s="8">
        <f t="shared" si="156"/>
        <v>1</v>
      </c>
      <c r="S1102" s="7" t="s">
        <v>29</v>
      </c>
      <c r="T1102" s="8" t="str">
        <f t="shared" si="157"/>
        <v>No</v>
      </c>
      <c r="U1102" s="7">
        <f t="shared" si="158"/>
        <v>0</v>
      </c>
      <c r="V1102" s="8">
        <f t="shared" si="159"/>
        <v>1</v>
      </c>
      <c r="W1102" s="7">
        <f t="shared" si="160"/>
        <v>549</v>
      </c>
    </row>
    <row r="1103" spans="2:23" x14ac:dyDescent="0.2">
      <c r="B1103" s="8" t="s">
        <v>59</v>
      </c>
      <c r="C1103" s="7">
        <v>1910</v>
      </c>
      <c r="D1103" s="8" t="s">
        <v>28</v>
      </c>
      <c r="E1103" s="7" t="s">
        <v>39</v>
      </c>
      <c r="F1103" s="8" t="s">
        <v>35</v>
      </c>
      <c r="G1103" s="7" t="s">
        <v>51</v>
      </c>
      <c r="H1103" s="8" t="s">
        <v>28</v>
      </c>
      <c r="I1103" s="7" t="s">
        <v>28</v>
      </c>
      <c r="J1103" s="8" t="s">
        <v>28</v>
      </c>
      <c r="K1103" s="7" t="s">
        <v>37</v>
      </c>
      <c r="L1103" s="8" t="s">
        <v>54</v>
      </c>
      <c r="M1103" s="7" t="s">
        <v>28</v>
      </c>
      <c r="N1103" s="8">
        <v>4.679190812433192E-2</v>
      </c>
      <c r="O1103" s="7">
        <v>0</v>
      </c>
      <c r="P1103" s="8">
        <f t="shared" si="155"/>
        <v>0</v>
      </c>
      <c r="Q1103" s="7">
        <v>2.5</v>
      </c>
      <c r="R1103" s="8">
        <f t="shared" si="156"/>
        <v>1</v>
      </c>
      <c r="S1103" s="7" t="s">
        <v>29</v>
      </c>
      <c r="T1103" s="8" t="str">
        <f t="shared" si="157"/>
        <v>No</v>
      </c>
      <c r="U1103" s="7">
        <f t="shared" si="158"/>
        <v>0</v>
      </c>
      <c r="V1103" s="8">
        <f t="shared" si="159"/>
        <v>1</v>
      </c>
      <c r="W1103" s="7">
        <f t="shared" si="160"/>
        <v>549</v>
      </c>
    </row>
    <row r="1104" spans="2:23" x14ac:dyDescent="0.2">
      <c r="B1104" s="8" t="s">
        <v>59</v>
      </c>
      <c r="C1104" s="7">
        <v>1910</v>
      </c>
      <c r="D1104" s="8" t="s">
        <v>28</v>
      </c>
      <c r="E1104" s="7" t="s">
        <v>39</v>
      </c>
      <c r="F1104" s="8" t="s">
        <v>35</v>
      </c>
      <c r="G1104" s="7" t="s">
        <v>51</v>
      </c>
      <c r="H1104" s="8" t="s">
        <v>28</v>
      </c>
      <c r="I1104" s="7" t="s">
        <v>28</v>
      </c>
      <c r="J1104" s="8" t="s">
        <v>28</v>
      </c>
      <c r="K1104" s="7" t="s">
        <v>47</v>
      </c>
      <c r="L1104" s="8" t="s">
        <v>42</v>
      </c>
      <c r="M1104" s="7" t="s">
        <v>28</v>
      </c>
      <c r="N1104" s="8">
        <v>1.722656015607971E-2</v>
      </c>
      <c r="O1104" s="7">
        <v>0</v>
      </c>
      <c r="P1104" s="8">
        <f t="shared" si="155"/>
        <v>0</v>
      </c>
      <c r="Q1104" s="7">
        <v>2.5</v>
      </c>
      <c r="R1104" s="8">
        <f t="shared" si="156"/>
        <v>1</v>
      </c>
      <c r="S1104" s="7" t="s">
        <v>29</v>
      </c>
      <c r="T1104" s="8" t="str">
        <f t="shared" si="157"/>
        <v>No</v>
      </c>
      <c r="U1104" s="7">
        <f t="shared" si="158"/>
        <v>0</v>
      </c>
      <c r="V1104" s="8">
        <f t="shared" si="159"/>
        <v>1</v>
      </c>
      <c r="W1104" s="7">
        <f t="shared" si="160"/>
        <v>549</v>
      </c>
    </row>
    <row r="1105" spans="2:23" x14ac:dyDescent="0.2">
      <c r="B1105" s="8" t="s">
        <v>59</v>
      </c>
      <c r="C1105" s="7">
        <v>2000</v>
      </c>
      <c r="D1105" s="8" t="s">
        <v>28</v>
      </c>
      <c r="E1105" s="7" t="s">
        <v>39</v>
      </c>
      <c r="F1105" s="8" t="s">
        <v>35</v>
      </c>
      <c r="G1105" s="7" t="s">
        <v>51</v>
      </c>
      <c r="H1105" s="8" t="s">
        <v>28</v>
      </c>
      <c r="I1105" s="7" t="s">
        <v>28</v>
      </c>
      <c r="J1105" s="8" t="s">
        <v>28</v>
      </c>
      <c r="K1105" s="7" t="s">
        <v>47</v>
      </c>
      <c r="L1105" s="8" t="s">
        <v>42</v>
      </c>
      <c r="M1105" s="7" t="s">
        <v>28</v>
      </c>
      <c r="N1105" s="8">
        <v>4.287076083173031E-2</v>
      </c>
      <c r="O1105" s="7">
        <v>0</v>
      </c>
      <c r="P1105" s="8">
        <f t="shared" si="155"/>
        <v>0</v>
      </c>
      <c r="Q1105" s="7">
        <v>2.5</v>
      </c>
      <c r="R1105" s="8">
        <f t="shared" si="156"/>
        <v>1</v>
      </c>
      <c r="S1105" s="7" t="s">
        <v>29</v>
      </c>
      <c r="T1105" s="8" t="str">
        <f t="shared" si="157"/>
        <v>No</v>
      </c>
      <c r="U1105" s="7">
        <f t="shared" si="158"/>
        <v>0</v>
      </c>
      <c r="V1105" s="8">
        <f t="shared" si="159"/>
        <v>1</v>
      </c>
      <c r="W1105" s="7">
        <f t="shared" si="160"/>
        <v>549</v>
      </c>
    </row>
    <row r="1106" spans="2:23" x14ac:dyDescent="0.2">
      <c r="B1106" s="8" t="s">
        <v>59</v>
      </c>
      <c r="C1106" s="7">
        <v>1930</v>
      </c>
      <c r="D1106" s="8" t="s">
        <v>28</v>
      </c>
      <c r="E1106" s="7" t="s">
        <v>39</v>
      </c>
      <c r="F1106" s="8" t="s">
        <v>35</v>
      </c>
      <c r="G1106" s="7" t="s">
        <v>51</v>
      </c>
      <c r="H1106" s="8" t="s">
        <v>28</v>
      </c>
      <c r="I1106" s="7" t="s">
        <v>28</v>
      </c>
      <c r="J1106" s="8" t="s">
        <v>28</v>
      </c>
      <c r="K1106" s="7" t="s">
        <v>47</v>
      </c>
      <c r="L1106" s="8" t="s">
        <v>44</v>
      </c>
      <c r="M1106" s="7" t="s">
        <v>28</v>
      </c>
      <c r="N1106" s="8">
        <v>0.30417065429521312</v>
      </c>
      <c r="O1106" s="7">
        <v>0</v>
      </c>
      <c r="P1106" s="8">
        <f t="shared" si="155"/>
        <v>0</v>
      </c>
      <c r="Q1106" s="7">
        <v>2.5</v>
      </c>
      <c r="R1106" s="8">
        <f t="shared" si="156"/>
        <v>1</v>
      </c>
      <c r="S1106" s="7" t="s">
        <v>29</v>
      </c>
      <c r="T1106" s="8" t="str">
        <f t="shared" si="157"/>
        <v>No</v>
      </c>
      <c r="U1106" s="7">
        <f t="shared" si="158"/>
        <v>0</v>
      </c>
      <c r="V1106" s="8">
        <f t="shared" si="159"/>
        <v>1</v>
      </c>
      <c r="W1106" s="7">
        <f t="shared" si="160"/>
        <v>549</v>
      </c>
    </row>
    <row r="1107" spans="2:23" x14ac:dyDescent="0.2">
      <c r="B1107" s="8" t="s">
        <v>59</v>
      </c>
      <c r="C1107" s="7">
        <v>1980</v>
      </c>
      <c r="D1107" s="8" t="s">
        <v>28</v>
      </c>
      <c r="E1107" s="7" t="s">
        <v>39</v>
      </c>
      <c r="F1107" s="8" t="s">
        <v>35</v>
      </c>
      <c r="G1107" s="7" t="s">
        <v>51</v>
      </c>
      <c r="H1107" s="8" t="s">
        <v>28</v>
      </c>
      <c r="I1107" s="7" t="s">
        <v>28</v>
      </c>
      <c r="J1107" s="8" t="s">
        <v>28</v>
      </c>
      <c r="K1107" s="7" t="s">
        <v>47</v>
      </c>
      <c r="L1107" s="8" t="s">
        <v>45</v>
      </c>
      <c r="M1107" s="7" t="s">
        <v>28</v>
      </c>
      <c r="N1107" s="8">
        <v>3.2567132630749923E-2</v>
      </c>
      <c r="O1107" s="7">
        <v>0</v>
      </c>
      <c r="P1107" s="8">
        <f t="shared" si="155"/>
        <v>0</v>
      </c>
      <c r="Q1107" s="7">
        <v>2.5</v>
      </c>
      <c r="R1107" s="8">
        <f t="shared" si="156"/>
        <v>1</v>
      </c>
      <c r="S1107" s="7" t="s">
        <v>29</v>
      </c>
      <c r="T1107" s="8" t="str">
        <f t="shared" si="157"/>
        <v>No</v>
      </c>
      <c r="U1107" s="7">
        <f t="shared" si="158"/>
        <v>0</v>
      </c>
      <c r="V1107" s="8">
        <f t="shared" si="159"/>
        <v>1</v>
      </c>
      <c r="W1107" s="7">
        <f t="shared" si="160"/>
        <v>549</v>
      </c>
    </row>
    <row r="1108" spans="2:23" x14ac:dyDescent="0.2">
      <c r="B1108" s="8" t="s">
        <v>59</v>
      </c>
      <c r="C1108" s="7">
        <v>1980</v>
      </c>
      <c r="D1108" s="8" t="s">
        <v>28</v>
      </c>
      <c r="E1108" s="7" t="s">
        <v>43</v>
      </c>
      <c r="F1108" s="8" t="s">
        <v>35</v>
      </c>
      <c r="G1108" s="7" t="s">
        <v>52</v>
      </c>
      <c r="H1108" s="8" t="s">
        <v>28</v>
      </c>
      <c r="I1108" s="7" t="s">
        <v>28</v>
      </c>
      <c r="J1108" s="8" t="s">
        <v>28</v>
      </c>
      <c r="K1108" s="7" t="s">
        <v>37</v>
      </c>
      <c r="L1108" s="8" t="s">
        <v>50</v>
      </c>
      <c r="M1108" s="7" t="s">
        <v>28</v>
      </c>
      <c r="N1108" s="8">
        <v>6.9455572168437799E-2</v>
      </c>
      <c r="O1108" s="7">
        <v>0</v>
      </c>
      <c r="P1108" s="8">
        <f t="shared" si="155"/>
        <v>0</v>
      </c>
      <c r="Q1108" s="7">
        <v>2.5</v>
      </c>
      <c r="R1108" s="8">
        <f t="shared" si="156"/>
        <v>1</v>
      </c>
      <c r="S1108" s="7" t="s">
        <v>29</v>
      </c>
      <c r="T1108" s="8" t="str">
        <f t="shared" si="157"/>
        <v>No</v>
      </c>
      <c r="U1108" s="7">
        <f t="shared" si="158"/>
        <v>0</v>
      </c>
      <c r="V1108" s="8">
        <f t="shared" si="159"/>
        <v>1</v>
      </c>
      <c r="W1108" s="7">
        <f t="shared" si="160"/>
        <v>549</v>
      </c>
    </row>
    <row r="1109" spans="2:23" x14ac:dyDescent="0.2">
      <c r="B1109" s="8" t="s">
        <v>59</v>
      </c>
      <c r="C1109" s="7">
        <v>1960</v>
      </c>
      <c r="D1109" s="8" t="s">
        <v>28</v>
      </c>
      <c r="E1109" s="7" t="s">
        <v>39</v>
      </c>
      <c r="F1109" s="8" t="s">
        <v>35</v>
      </c>
      <c r="G1109" s="7" t="s">
        <v>52</v>
      </c>
      <c r="H1109" s="8" t="s">
        <v>28</v>
      </c>
      <c r="I1109" s="7" t="s">
        <v>28</v>
      </c>
      <c r="J1109" s="8" t="s">
        <v>28</v>
      </c>
      <c r="K1109" s="7" t="s">
        <v>37</v>
      </c>
      <c r="L1109" s="8" t="s">
        <v>38</v>
      </c>
      <c r="M1109" s="7" t="s">
        <v>28</v>
      </c>
      <c r="N1109" s="8">
        <v>2.1388163349527676E-2</v>
      </c>
      <c r="O1109" s="7">
        <v>0</v>
      </c>
      <c r="P1109" s="8">
        <f t="shared" si="155"/>
        <v>0</v>
      </c>
      <c r="Q1109" s="7">
        <v>2.5</v>
      </c>
      <c r="R1109" s="8">
        <f t="shared" si="156"/>
        <v>1</v>
      </c>
      <c r="S1109" s="7" t="s">
        <v>29</v>
      </c>
      <c r="T1109" s="8" t="str">
        <f t="shared" si="157"/>
        <v>No</v>
      </c>
      <c r="U1109" s="7">
        <f t="shared" si="158"/>
        <v>0</v>
      </c>
      <c r="V1109" s="8">
        <f t="shared" si="159"/>
        <v>1</v>
      </c>
      <c r="W1109" s="7">
        <f t="shared" si="160"/>
        <v>549</v>
      </c>
    </row>
    <row r="1110" spans="2:23" x14ac:dyDescent="0.2">
      <c r="B1110" s="8" t="s">
        <v>59</v>
      </c>
      <c r="C1110" s="7">
        <v>1800</v>
      </c>
      <c r="D1110" s="8" t="s">
        <v>28</v>
      </c>
      <c r="E1110" s="7" t="s">
        <v>39</v>
      </c>
      <c r="F1110" s="8" t="s">
        <v>35</v>
      </c>
      <c r="G1110" s="7" t="s">
        <v>52</v>
      </c>
      <c r="H1110" s="8" t="s">
        <v>28</v>
      </c>
      <c r="I1110" s="7" t="s">
        <v>28</v>
      </c>
      <c r="J1110" s="8" t="s">
        <v>28</v>
      </c>
      <c r="K1110" s="7" t="s">
        <v>37</v>
      </c>
      <c r="L1110" s="8" t="s">
        <v>42</v>
      </c>
      <c r="M1110" s="7" t="s">
        <v>28</v>
      </c>
      <c r="N1110" s="8">
        <v>6.4209655894779519E-2</v>
      </c>
      <c r="O1110" s="7">
        <v>0</v>
      </c>
      <c r="P1110" s="8">
        <f t="shared" si="155"/>
        <v>0</v>
      </c>
      <c r="Q1110" s="7">
        <v>2.5</v>
      </c>
      <c r="R1110" s="8">
        <f t="shared" si="156"/>
        <v>1</v>
      </c>
      <c r="S1110" s="7" t="s">
        <v>29</v>
      </c>
      <c r="T1110" s="8" t="str">
        <f t="shared" si="157"/>
        <v>No</v>
      </c>
      <c r="U1110" s="7">
        <f t="shared" si="158"/>
        <v>0</v>
      </c>
      <c r="V1110" s="8">
        <f t="shared" si="159"/>
        <v>1</v>
      </c>
      <c r="W1110" s="7">
        <f t="shared" si="160"/>
        <v>549</v>
      </c>
    </row>
    <row r="1111" spans="2:23" x14ac:dyDescent="0.2">
      <c r="B1111" s="8" t="s">
        <v>59</v>
      </c>
      <c r="C1111" s="7">
        <v>1850</v>
      </c>
      <c r="D1111" s="8" t="s">
        <v>28</v>
      </c>
      <c r="E1111" s="7" t="s">
        <v>39</v>
      </c>
      <c r="F1111" s="8" t="s">
        <v>35</v>
      </c>
      <c r="G1111" s="7" t="s">
        <v>52</v>
      </c>
      <c r="H1111" s="8" t="s">
        <v>28</v>
      </c>
      <c r="I1111" s="7" t="s">
        <v>28</v>
      </c>
      <c r="J1111" s="8" t="s">
        <v>28</v>
      </c>
      <c r="K1111" s="7" t="s">
        <v>37</v>
      </c>
      <c r="L1111" s="8" t="s">
        <v>42</v>
      </c>
      <c r="M1111" s="7" t="s">
        <v>28</v>
      </c>
      <c r="N1111" s="8">
        <v>0.52273670023572982</v>
      </c>
      <c r="O1111" s="7">
        <v>0</v>
      </c>
      <c r="P1111" s="8">
        <f t="shared" si="155"/>
        <v>0</v>
      </c>
      <c r="Q1111" s="7">
        <v>2.5</v>
      </c>
      <c r="R1111" s="8">
        <f t="shared" si="156"/>
        <v>1</v>
      </c>
      <c r="S1111" s="7" t="s">
        <v>29</v>
      </c>
      <c r="T1111" s="8" t="str">
        <f t="shared" si="157"/>
        <v>No</v>
      </c>
      <c r="U1111" s="7">
        <f t="shared" si="158"/>
        <v>0</v>
      </c>
      <c r="V1111" s="8">
        <f t="shared" si="159"/>
        <v>1</v>
      </c>
      <c r="W1111" s="7">
        <f t="shared" si="160"/>
        <v>549</v>
      </c>
    </row>
    <row r="1112" spans="2:23" x14ac:dyDescent="0.2">
      <c r="B1112" s="8" t="s">
        <v>59</v>
      </c>
      <c r="C1112" s="7">
        <v>1850</v>
      </c>
      <c r="D1112" s="8" t="s">
        <v>28</v>
      </c>
      <c r="E1112" s="7" t="s">
        <v>34</v>
      </c>
      <c r="F1112" s="8" t="s">
        <v>35</v>
      </c>
      <c r="G1112" s="7" t="s">
        <v>52</v>
      </c>
      <c r="H1112" s="8" t="s">
        <v>28</v>
      </c>
      <c r="I1112" s="7" t="s">
        <v>28</v>
      </c>
      <c r="J1112" s="8" t="s">
        <v>28</v>
      </c>
      <c r="K1112" s="7" t="s">
        <v>37</v>
      </c>
      <c r="L1112" s="8" t="s">
        <v>42</v>
      </c>
      <c r="M1112" s="7" t="s">
        <v>28</v>
      </c>
      <c r="N1112" s="8">
        <v>8.9333988673284015E-2</v>
      </c>
      <c r="O1112" s="7">
        <v>0</v>
      </c>
      <c r="P1112" s="8">
        <f t="shared" si="155"/>
        <v>0</v>
      </c>
      <c r="Q1112" s="7">
        <v>2.5</v>
      </c>
      <c r="R1112" s="8">
        <f t="shared" si="156"/>
        <v>1</v>
      </c>
      <c r="S1112" s="7" t="s">
        <v>29</v>
      </c>
      <c r="T1112" s="8" t="str">
        <f t="shared" si="157"/>
        <v>No</v>
      </c>
      <c r="U1112" s="7">
        <f t="shared" si="158"/>
        <v>0</v>
      </c>
      <c r="V1112" s="8">
        <f t="shared" si="159"/>
        <v>1</v>
      </c>
      <c r="W1112" s="7">
        <f t="shared" si="160"/>
        <v>549</v>
      </c>
    </row>
    <row r="1113" spans="2:23" x14ac:dyDescent="0.2">
      <c r="B1113" s="8" t="s">
        <v>59</v>
      </c>
      <c r="C1113" s="7">
        <v>1890</v>
      </c>
      <c r="D1113" s="8" t="s">
        <v>28</v>
      </c>
      <c r="E1113" s="7" t="s">
        <v>39</v>
      </c>
      <c r="F1113" s="8" t="s">
        <v>35</v>
      </c>
      <c r="G1113" s="7" t="s">
        <v>52</v>
      </c>
      <c r="H1113" s="8" t="s">
        <v>28</v>
      </c>
      <c r="I1113" s="7" t="s">
        <v>28</v>
      </c>
      <c r="J1113" s="8" t="s">
        <v>28</v>
      </c>
      <c r="K1113" s="7" t="s">
        <v>37</v>
      </c>
      <c r="L1113" s="8" t="s">
        <v>42</v>
      </c>
      <c r="M1113" s="7" t="s">
        <v>28</v>
      </c>
      <c r="N1113" s="8">
        <v>0.4067213545189991</v>
      </c>
      <c r="O1113" s="7">
        <v>0</v>
      </c>
      <c r="P1113" s="8">
        <f t="shared" si="155"/>
        <v>0</v>
      </c>
      <c r="Q1113" s="7">
        <v>2.5</v>
      </c>
      <c r="R1113" s="8">
        <f t="shared" si="156"/>
        <v>1</v>
      </c>
      <c r="S1113" s="7" t="s">
        <v>29</v>
      </c>
      <c r="T1113" s="8" t="str">
        <f t="shared" si="157"/>
        <v>No</v>
      </c>
      <c r="U1113" s="7">
        <f t="shared" si="158"/>
        <v>0</v>
      </c>
      <c r="V1113" s="8">
        <f t="shared" si="159"/>
        <v>1</v>
      </c>
      <c r="W1113" s="7">
        <f t="shared" si="160"/>
        <v>549</v>
      </c>
    </row>
    <row r="1114" spans="2:23" x14ac:dyDescent="0.2">
      <c r="B1114" s="8" t="s">
        <v>59</v>
      </c>
      <c r="C1114" s="7">
        <v>1910</v>
      </c>
      <c r="D1114" s="8" t="s">
        <v>28</v>
      </c>
      <c r="E1114" s="7" t="s">
        <v>39</v>
      </c>
      <c r="F1114" s="8" t="s">
        <v>35</v>
      </c>
      <c r="G1114" s="7" t="s">
        <v>52</v>
      </c>
      <c r="H1114" s="8" t="s">
        <v>28</v>
      </c>
      <c r="I1114" s="7" t="s">
        <v>28</v>
      </c>
      <c r="J1114" s="8" t="s">
        <v>28</v>
      </c>
      <c r="K1114" s="7" t="s">
        <v>37</v>
      </c>
      <c r="L1114" s="8" t="s">
        <v>42</v>
      </c>
      <c r="M1114" s="7" t="s">
        <v>28</v>
      </c>
      <c r="N1114" s="8">
        <v>1.2113305605187881</v>
      </c>
      <c r="O1114" s="7">
        <v>0</v>
      </c>
      <c r="P1114" s="8">
        <f t="shared" si="155"/>
        <v>0</v>
      </c>
      <c r="Q1114" s="7">
        <v>2.5</v>
      </c>
      <c r="R1114" s="8">
        <f t="shared" si="156"/>
        <v>1</v>
      </c>
      <c r="S1114" s="7" t="s">
        <v>29</v>
      </c>
      <c r="T1114" s="8" t="str">
        <f t="shared" si="157"/>
        <v>No</v>
      </c>
      <c r="U1114" s="7">
        <f t="shared" si="158"/>
        <v>0</v>
      </c>
      <c r="V1114" s="8">
        <f t="shared" si="159"/>
        <v>1</v>
      </c>
      <c r="W1114" s="7">
        <f t="shared" si="160"/>
        <v>549</v>
      </c>
    </row>
    <row r="1115" spans="2:23" x14ac:dyDescent="0.2">
      <c r="B1115" s="8" t="s">
        <v>59</v>
      </c>
      <c r="C1115" s="7">
        <v>1910</v>
      </c>
      <c r="D1115" s="8" t="s">
        <v>28</v>
      </c>
      <c r="E1115" s="7" t="s">
        <v>34</v>
      </c>
      <c r="F1115" s="8" t="s">
        <v>35</v>
      </c>
      <c r="G1115" s="7" t="s">
        <v>52</v>
      </c>
      <c r="H1115" s="8" t="s">
        <v>28</v>
      </c>
      <c r="I1115" s="7" t="s">
        <v>28</v>
      </c>
      <c r="J1115" s="8" t="s">
        <v>28</v>
      </c>
      <c r="K1115" s="7" t="s">
        <v>37</v>
      </c>
      <c r="L1115" s="8" t="s">
        <v>42</v>
      </c>
      <c r="M1115" s="7" t="s">
        <v>28</v>
      </c>
      <c r="N1115" s="8">
        <v>5.7619044955165684E-2</v>
      </c>
      <c r="O1115" s="7">
        <v>0</v>
      </c>
      <c r="P1115" s="8">
        <f t="shared" si="155"/>
        <v>0</v>
      </c>
      <c r="Q1115" s="7">
        <v>2.5</v>
      </c>
      <c r="R1115" s="8">
        <f t="shared" si="156"/>
        <v>1</v>
      </c>
      <c r="S1115" s="7" t="s">
        <v>29</v>
      </c>
      <c r="T1115" s="8" t="str">
        <f t="shared" si="157"/>
        <v>No</v>
      </c>
      <c r="U1115" s="7">
        <f t="shared" si="158"/>
        <v>0</v>
      </c>
      <c r="V1115" s="8">
        <f t="shared" si="159"/>
        <v>1</v>
      </c>
      <c r="W1115" s="7">
        <f t="shared" si="160"/>
        <v>549</v>
      </c>
    </row>
    <row r="1116" spans="2:23" x14ac:dyDescent="0.2">
      <c r="B1116" s="8" t="s">
        <v>59</v>
      </c>
      <c r="C1116" s="7">
        <v>1920</v>
      </c>
      <c r="D1116" s="8" t="s">
        <v>28</v>
      </c>
      <c r="E1116" s="7" t="s">
        <v>43</v>
      </c>
      <c r="F1116" s="8" t="s">
        <v>35</v>
      </c>
      <c r="G1116" s="7" t="s">
        <v>52</v>
      </c>
      <c r="H1116" s="8" t="s">
        <v>28</v>
      </c>
      <c r="I1116" s="7" t="s">
        <v>28</v>
      </c>
      <c r="J1116" s="8" t="s">
        <v>28</v>
      </c>
      <c r="K1116" s="7" t="s">
        <v>37</v>
      </c>
      <c r="L1116" s="8" t="s">
        <v>42</v>
      </c>
      <c r="M1116" s="7" t="s">
        <v>28</v>
      </c>
      <c r="N1116" s="8">
        <v>5.737957036735028E-2</v>
      </c>
      <c r="O1116" s="7">
        <v>0</v>
      </c>
      <c r="P1116" s="8">
        <f t="shared" si="155"/>
        <v>0</v>
      </c>
      <c r="Q1116" s="7">
        <v>2.5</v>
      </c>
      <c r="R1116" s="8">
        <f t="shared" si="156"/>
        <v>1</v>
      </c>
      <c r="S1116" s="7" t="s">
        <v>29</v>
      </c>
      <c r="T1116" s="8" t="str">
        <f t="shared" si="157"/>
        <v>No</v>
      </c>
      <c r="U1116" s="7">
        <f t="shared" si="158"/>
        <v>0</v>
      </c>
      <c r="V1116" s="8">
        <f t="shared" si="159"/>
        <v>1</v>
      </c>
      <c r="W1116" s="7">
        <f t="shared" si="160"/>
        <v>549</v>
      </c>
    </row>
    <row r="1117" spans="2:23" x14ac:dyDescent="0.2">
      <c r="B1117" s="8" t="s">
        <v>59</v>
      </c>
      <c r="C1117" s="7">
        <v>1930</v>
      </c>
      <c r="D1117" s="8" t="s">
        <v>28</v>
      </c>
      <c r="E1117" s="7" t="s">
        <v>39</v>
      </c>
      <c r="F1117" s="8" t="s">
        <v>35</v>
      </c>
      <c r="G1117" s="7" t="s">
        <v>52</v>
      </c>
      <c r="H1117" s="8" t="s">
        <v>28</v>
      </c>
      <c r="I1117" s="7" t="s">
        <v>28</v>
      </c>
      <c r="J1117" s="8" t="s">
        <v>28</v>
      </c>
      <c r="K1117" s="7" t="s">
        <v>37</v>
      </c>
      <c r="L1117" s="8" t="s">
        <v>42</v>
      </c>
      <c r="M1117" s="7" t="s">
        <v>28</v>
      </c>
      <c r="N1117" s="8">
        <v>7.2310009250629054E-2</v>
      </c>
      <c r="O1117" s="7">
        <v>0</v>
      </c>
      <c r="P1117" s="8">
        <f t="shared" si="155"/>
        <v>0</v>
      </c>
      <c r="Q1117" s="7">
        <v>2.5</v>
      </c>
      <c r="R1117" s="8">
        <f t="shared" si="156"/>
        <v>1</v>
      </c>
      <c r="S1117" s="7" t="s">
        <v>29</v>
      </c>
      <c r="T1117" s="8" t="str">
        <f t="shared" si="157"/>
        <v>No</v>
      </c>
      <c r="U1117" s="7">
        <f t="shared" si="158"/>
        <v>0</v>
      </c>
      <c r="V1117" s="8">
        <f t="shared" si="159"/>
        <v>1</v>
      </c>
      <c r="W1117" s="7">
        <f t="shared" si="160"/>
        <v>549</v>
      </c>
    </row>
    <row r="1118" spans="2:23" x14ac:dyDescent="0.2">
      <c r="B1118" s="8" t="s">
        <v>59</v>
      </c>
      <c r="C1118" s="7">
        <v>1940</v>
      </c>
      <c r="D1118" s="8" t="s">
        <v>28</v>
      </c>
      <c r="E1118" s="7" t="s">
        <v>39</v>
      </c>
      <c r="F1118" s="8" t="s">
        <v>35</v>
      </c>
      <c r="G1118" s="7" t="s">
        <v>52</v>
      </c>
      <c r="H1118" s="8" t="s">
        <v>28</v>
      </c>
      <c r="I1118" s="7" t="s">
        <v>28</v>
      </c>
      <c r="J1118" s="8" t="s">
        <v>28</v>
      </c>
      <c r="K1118" s="7" t="s">
        <v>37</v>
      </c>
      <c r="L1118" s="8" t="s">
        <v>42</v>
      </c>
      <c r="M1118" s="7" t="s">
        <v>28</v>
      </c>
      <c r="N1118" s="8">
        <v>1.0717996440122799</v>
      </c>
      <c r="O1118" s="7">
        <v>0</v>
      </c>
      <c r="P1118" s="8">
        <f t="shared" si="155"/>
        <v>0</v>
      </c>
      <c r="Q1118" s="7">
        <v>2.5</v>
      </c>
      <c r="R1118" s="8">
        <f t="shared" si="156"/>
        <v>1</v>
      </c>
      <c r="S1118" s="7" t="s">
        <v>29</v>
      </c>
      <c r="T1118" s="8" t="str">
        <f t="shared" si="157"/>
        <v>No</v>
      </c>
      <c r="U1118" s="7">
        <f t="shared" si="158"/>
        <v>0</v>
      </c>
      <c r="V1118" s="8">
        <f t="shared" si="159"/>
        <v>1</v>
      </c>
      <c r="W1118" s="7">
        <f t="shared" si="160"/>
        <v>549</v>
      </c>
    </row>
    <row r="1119" spans="2:23" x14ac:dyDescent="0.2">
      <c r="B1119" s="8" t="s">
        <v>59</v>
      </c>
      <c r="C1119" s="7">
        <v>1940</v>
      </c>
      <c r="D1119" s="8" t="s">
        <v>28</v>
      </c>
      <c r="E1119" s="7" t="s">
        <v>43</v>
      </c>
      <c r="F1119" s="8" t="s">
        <v>35</v>
      </c>
      <c r="G1119" s="7" t="s">
        <v>52</v>
      </c>
      <c r="H1119" s="8" t="s">
        <v>28</v>
      </c>
      <c r="I1119" s="7" t="s">
        <v>28</v>
      </c>
      <c r="J1119" s="8" t="s">
        <v>28</v>
      </c>
      <c r="K1119" s="7" t="s">
        <v>37</v>
      </c>
      <c r="L1119" s="8" t="s">
        <v>42</v>
      </c>
      <c r="M1119" s="7" t="s">
        <v>28</v>
      </c>
      <c r="N1119" s="8">
        <v>6.3216014234321063E-2</v>
      </c>
      <c r="O1119" s="7">
        <v>0</v>
      </c>
      <c r="P1119" s="8">
        <f t="shared" si="155"/>
        <v>0</v>
      </c>
      <c r="Q1119" s="7">
        <v>2.5</v>
      </c>
      <c r="R1119" s="8">
        <f t="shared" si="156"/>
        <v>1</v>
      </c>
      <c r="S1119" s="7" t="s">
        <v>29</v>
      </c>
      <c r="T1119" s="8" t="str">
        <f t="shared" si="157"/>
        <v>No</v>
      </c>
      <c r="U1119" s="7">
        <f t="shared" si="158"/>
        <v>0</v>
      </c>
      <c r="V1119" s="8">
        <f t="shared" si="159"/>
        <v>1</v>
      </c>
      <c r="W1119" s="7">
        <f t="shared" si="160"/>
        <v>549</v>
      </c>
    </row>
    <row r="1120" spans="2:23" x14ac:dyDescent="0.2">
      <c r="B1120" s="8" t="s">
        <v>59</v>
      </c>
      <c r="C1120" s="7">
        <v>1950</v>
      </c>
      <c r="D1120" s="8" t="s">
        <v>28</v>
      </c>
      <c r="E1120" s="7" t="s">
        <v>39</v>
      </c>
      <c r="F1120" s="8" t="s">
        <v>35</v>
      </c>
      <c r="G1120" s="7" t="s">
        <v>52</v>
      </c>
      <c r="H1120" s="8" t="s">
        <v>28</v>
      </c>
      <c r="I1120" s="7" t="s">
        <v>28</v>
      </c>
      <c r="J1120" s="8" t="s">
        <v>28</v>
      </c>
      <c r="K1120" s="7" t="s">
        <v>37</v>
      </c>
      <c r="L1120" s="8" t="s">
        <v>42</v>
      </c>
      <c r="M1120" s="7" t="s">
        <v>28</v>
      </c>
      <c r="N1120" s="8">
        <v>6.5611798137408198E-3</v>
      </c>
      <c r="O1120" s="7">
        <v>0</v>
      </c>
      <c r="P1120" s="8">
        <f t="shared" si="155"/>
        <v>0</v>
      </c>
      <c r="Q1120" s="7">
        <v>2.5</v>
      </c>
      <c r="R1120" s="8">
        <f t="shared" si="156"/>
        <v>1</v>
      </c>
      <c r="S1120" s="7" t="s">
        <v>29</v>
      </c>
      <c r="T1120" s="8" t="str">
        <f t="shared" si="157"/>
        <v>No</v>
      </c>
      <c r="U1120" s="7">
        <f t="shared" si="158"/>
        <v>0</v>
      </c>
      <c r="V1120" s="8">
        <f t="shared" si="159"/>
        <v>1</v>
      </c>
      <c r="W1120" s="7">
        <f t="shared" si="160"/>
        <v>549</v>
      </c>
    </row>
    <row r="1121" spans="2:23" x14ac:dyDescent="0.2">
      <c r="B1121" s="8" t="s">
        <v>59</v>
      </c>
      <c r="C1121" s="7">
        <v>1960</v>
      </c>
      <c r="D1121" s="8" t="s">
        <v>28</v>
      </c>
      <c r="E1121" s="7" t="s">
        <v>39</v>
      </c>
      <c r="F1121" s="8" t="s">
        <v>35</v>
      </c>
      <c r="G1121" s="7" t="s">
        <v>52</v>
      </c>
      <c r="H1121" s="8" t="s">
        <v>28</v>
      </c>
      <c r="I1121" s="7" t="s">
        <v>28</v>
      </c>
      <c r="J1121" s="8" t="s">
        <v>28</v>
      </c>
      <c r="K1121" s="7" t="s">
        <v>37</v>
      </c>
      <c r="L1121" s="8" t="s">
        <v>42</v>
      </c>
      <c r="M1121" s="7" t="s">
        <v>28</v>
      </c>
      <c r="N1121" s="8">
        <v>0.39698073439536985</v>
      </c>
      <c r="O1121" s="7">
        <v>0</v>
      </c>
      <c r="P1121" s="8">
        <f t="shared" si="155"/>
        <v>0</v>
      </c>
      <c r="Q1121" s="7">
        <v>2.5</v>
      </c>
      <c r="R1121" s="8">
        <f t="shared" si="156"/>
        <v>1</v>
      </c>
      <c r="S1121" s="7" t="s">
        <v>29</v>
      </c>
      <c r="T1121" s="8" t="str">
        <f t="shared" si="157"/>
        <v>No</v>
      </c>
      <c r="U1121" s="7">
        <f t="shared" si="158"/>
        <v>0</v>
      </c>
      <c r="V1121" s="8">
        <f t="shared" si="159"/>
        <v>1</v>
      </c>
      <c r="W1121" s="7">
        <f t="shared" si="160"/>
        <v>549</v>
      </c>
    </row>
    <row r="1122" spans="2:23" x14ac:dyDescent="0.2">
      <c r="B1122" s="8" t="s">
        <v>59</v>
      </c>
      <c r="C1122" s="7">
        <v>1960</v>
      </c>
      <c r="D1122" s="8" t="s">
        <v>28</v>
      </c>
      <c r="E1122" s="7" t="s">
        <v>34</v>
      </c>
      <c r="F1122" s="8" t="s">
        <v>35</v>
      </c>
      <c r="G1122" s="7" t="s">
        <v>52</v>
      </c>
      <c r="H1122" s="8" t="s">
        <v>28</v>
      </c>
      <c r="I1122" s="7" t="s">
        <v>28</v>
      </c>
      <c r="J1122" s="8" t="s">
        <v>28</v>
      </c>
      <c r="K1122" s="7" t="s">
        <v>37</v>
      </c>
      <c r="L1122" s="8" t="s">
        <v>42</v>
      </c>
      <c r="M1122" s="7" t="s">
        <v>28</v>
      </c>
      <c r="N1122" s="8">
        <v>9.8397499564129257E-2</v>
      </c>
      <c r="O1122" s="7">
        <v>0</v>
      </c>
      <c r="P1122" s="8">
        <f t="shared" si="155"/>
        <v>0</v>
      </c>
      <c r="Q1122" s="7">
        <v>2.5</v>
      </c>
      <c r="R1122" s="8">
        <f t="shared" si="156"/>
        <v>1</v>
      </c>
      <c r="S1122" s="7" t="s">
        <v>29</v>
      </c>
      <c r="T1122" s="8" t="str">
        <f t="shared" si="157"/>
        <v>No</v>
      </c>
      <c r="U1122" s="7">
        <f t="shared" si="158"/>
        <v>0</v>
      </c>
      <c r="V1122" s="8">
        <f t="shared" si="159"/>
        <v>1</v>
      </c>
      <c r="W1122" s="7">
        <f t="shared" si="160"/>
        <v>549</v>
      </c>
    </row>
    <row r="1123" spans="2:23" x14ac:dyDescent="0.2">
      <c r="B1123" s="8" t="s">
        <v>59</v>
      </c>
      <c r="C1123" s="7">
        <v>1960</v>
      </c>
      <c r="D1123" s="8" t="s">
        <v>28</v>
      </c>
      <c r="E1123" s="7" t="s">
        <v>46</v>
      </c>
      <c r="F1123" s="8" t="s">
        <v>35</v>
      </c>
      <c r="G1123" s="7" t="s">
        <v>52</v>
      </c>
      <c r="H1123" s="8" t="s">
        <v>28</v>
      </c>
      <c r="I1123" s="7" t="s">
        <v>28</v>
      </c>
      <c r="J1123" s="8" t="s">
        <v>28</v>
      </c>
      <c r="K1123" s="7" t="s">
        <v>37</v>
      </c>
      <c r="L1123" s="8" t="s">
        <v>42</v>
      </c>
      <c r="M1123" s="7" t="s">
        <v>28</v>
      </c>
      <c r="N1123" s="8">
        <v>8.8596553947457579E-2</v>
      </c>
      <c r="O1123" s="7">
        <v>0</v>
      </c>
      <c r="P1123" s="8">
        <f t="shared" si="155"/>
        <v>0</v>
      </c>
      <c r="Q1123" s="7">
        <v>2.5</v>
      </c>
      <c r="R1123" s="8">
        <f t="shared" si="156"/>
        <v>1</v>
      </c>
      <c r="S1123" s="7" t="s">
        <v>29</v>
      </c>
      <c r="T1123" s="8" t="str">
        <f t="shared" si="157"/>
        <v>No</v>
      </c>
      <c r="U1123" s="7">
        <f t="shared" si="158"/>
        <v>0</v>
      </c>
      <c r="V1123" s="8">
        <f t="shared" si="159"/>
        <v>1</v>
      </c>
      <c r="W1123" s="7">
        <f t="shared" si="160"/>
        <v>549</v>
      </c>
    </row>
    <row r="1124" spans="2:23" x14ac:dyDescent="0.2">
      <c r="B1124" s="8" t="s">
        <v>59</v>
      </c>
      <c r="C1124" s="7">
        <v>1960</v>
      </c>
      <c r="D1124" s="8" t="s">
        <v>28</v>
      </c>
      <c r="E1124" s="7" t="s">
        <v>43</v>
      </c>
      <c r="F1124" s="8" t="s">
        <v>35</v>
      </c>
      <c r="G1124" s="7" t="s">
        <v>52</v>
      </c>
      <c r="H1124" s="8" t="s">
        <v>28</v>
      </c>
      <c r="I1124" s="7" t="s">
        <v>28</v>
      </c>
      <c r="J1124" s="8" t="s">
        <v>28</v>
      </c>
      <c r="K1124" s="7" t="s">
        <v>37</v>
      </c>
      <c r="L1124" s="8" t="s">
        <v>42</v>
      </c>
      <c r="M1124" s="7" t="s">
        <v>28</v>
      </c>
      <c r="N1124" s="8">
        <v>6.7392149911108618E-2</v>
      </c>
      <c r="O1124" s="7">
        <v>0</v>
      </c>
      <c r="P1124" s="8">
        <f t="shared" si="155"/>
        <v>0</v>
      </c>
      <c r="Q1124" s="7">
        <v>2.5</v>
      </c>
      <c r="R1124" s="8">
        <f t="shared" si="156"/>
        <v>1</v>
      </c>
      <c r="S1124" s="7" t="s">
        <v>29</v>
      </c>
      <c r="T1124" s="8" t="str">
        <f t="shared" si="157"/>
        <v>No</v>
      </c>
      <c r="U1124" s="7">
        <f t="shared" si="158"/>
        <v>0</v>
      </c>
      <c r="V1124" s="8">
        <f t="shared" si="159"/>
        <v>1</v>
      </c>
      <c r="W1124" s="7">
        <f t="shared" si="160"/>
        <v>549</v>
      </c>
    </row>
    <row r="1125" spans="2:23" x14ac:dyDescent="0.2">
      <c r="B1125" s="8" t="s">
        <v>59</v>
      </c>
      <c r="C1125" s="7">
        <v>1980</v>
      </c>
      <c r="D1125" s="8" t="s">
        <v>28</v>
      </c>
      <c r="E1125" s="7" t="s">
        <v>39</v>
      </c>
      <c r="F1125" s="8" t="s">
        <v>35</v>
      </c>
      <c r="G1125" s="7" t="s">
        <v>52</v>
      </c>
      <c r="H1125" s="8" t="s">
        <v>28</v>
      </c>
      <c r="I1125" s="7" t="s">
        <v>28</v>
      </c>
      <c r="J1125" s="8" t="s">
        <v>28</v>
      </c>
      <c r="K1125" s="7" t="s">
        <v>37</v>
      </c>
      <c r="L1125" s="8" t="s">
        <v>42</v>
      </c>
      <c r="M1125" s="7" t="s">
        <v>28</v>
      </c>
      <c r="N1125" s="8">
        <v>0.38903616694285487</v>
      </c>
      <c r="O1125" s="7">
        <v>0</v>
      </c>
      <c r="P1125" s="8">
        <f t="shared" si="155"/>
        <v>0</v>
      </c>
      <c r="Q1125" s="7">
        <v>2.5</v>
      </c>
      <c r="R1125" s="8">
        <f t="shared" si="156"/>
        <v>1</v>
      </c>
      <c r="S1125" s="7" t="s">
        <v>29</v>
      </c>
      <c r="T1125" s="8" t="str">
        <f t="shared" si="157"/>
        <v>No</v>
      </c>
      <c r="U1125" s="7">
        <f t="shared" si="158"/>
        <v>0</v>
      </c>
      <c r="V1125" s="8">
        <f t="shared" si="159"/>
        <v>1</v>
      </c>
      <c r="W1125" s="7">
        <f t="shared" si="160"/>
        <v>549</v>
      </c>
    </row>
    <row r="1126" spans="2:23" x14ac:dyDescent="0.2">
      <c r="B1126" s="8" t="s">
        <v>59</v>
      </c>
      <c r="C1126" s="7">
        <v>1980</v>
      </c>
      <c r="D1126" s="8" t="s">
        <v>28</v>
      </c>
      <c r="E1126" s="7" t="s">
        <v>46</v>
      </c>
      <c r="F1126" s="8" t="s">
        <v>35</v>
      </c>
      <c r="G1126" s="7" t="s">
        <v>52</v>
      </c>
      <c r="H1126" s="8" t="s">
        <v>28</v>
      </c>
      <c r="I1126" s="7" t="s">
        <v>28</v>
      </c>
      <c r="J1126" s="8" t="s">
        <v>28</v>
      </c>
      <c r="K1126" s="7" t="s">
        <v>37</v>
      </c>
      <c r="L1126" s="8" t="s">
        <v>42</v>
      </c>
      <c r="M1126" s="7" t="s">
        <v>28</v>
      </c>
      <c r="N1126" s="8">
        <v>6.557179506230049E-3</v>
      </c>
      <c r="O1126" s="7">
        <v>0</v>
      </c>
      <c r="P1126" s="8">
        <f t="shared" si="155"/>
        <v>0</v>
      </c>
      <c r="Q1126" s="7">
        <v>2.5</v>
      </c>
      <c r="R1126" s="8">
        <f t="shared" si="156"/>
        <v>1</v>
      </c>
      <c r="S1126" s="7" t="s">
        <v>29</v>
      </c>
      <c r="T1126" s="8" t="str">
        <f t="shared" si="157"/>
        <v>No</v>
      </c>
      <c r="U1126" s="7">
        <f t="shared" si="158"/>
        <v>0</v>
      </c>
      <c r="V1126" s="8">
        <f t="shared" si="159"/>
        <v>1</v>
      </c>
      <c r="W1126" s="7">
        <f t="shared" si="160"/>
        <v>549</v>
      </c>
    </row>
    <row r="1127" spans="2:23" x14ac:dyDescent="0.2">
      <c r="B1127" s="8" t="s">
        <v>59</v>
      </c>
      <c r="C1127" s="7">
        <v>1990</v>
      </c>
      <c r="D1127" s="8" t="s">
        <v>28</v>
      </c>
      <c r="E1127" s="7" t="s">
        <v>39</v>
      </c>
      <c r="F1127" s="8" t="s">
        <v>35</v>
      </c>
      <c r="G1127" s="7" t="s">
        <v>52</v>
      </c>
      <c r="H1127" s="8" t="s">
        <v>28</v>
      </c>
      <c r="I1127" s="7" t="s">
        <v>28</v>
      </c>
      <c r="J1127" s="8" t="s">
        <v>28</v>
      </c>
      <c r="K1127" s="7" t="s">
        <v>37</v>
      </c>
      <c r="L1127" s="8" t="s">
        <v>42</v>
      </c>
      <c r="M1127" s="7" t="s">
        <v>28</v>
      </c>
      <c r="N1127" s="8">
        <v>0.25464183684658692</v>
      </c>
      <c r="O1127" s="7">
        <v>0</v>
      </c>
      <c r="P1127" s="8">
        <f t="shared" si="155"/>
        <v>0</v>
      </c>
      <c r="Q1127" s="7">
        <v>2.5</v>
      </c>
      <c r="R1127" s="8">
        <f t="shared" si="156"/>
        <v>1</v>
      </c>
      <c r="S1127" s="7" t="s">
        <v>29</v>
      </c>
      <c r="T1127" s="8" t="str">
        <f t="shared" si="157"/>
        <v>No</v>
      </c>
      <c r="U1127" s="7">
        <f t="shared" si="158"/>
        <v>0</v>
      </c>
      <c r="V1127" s="8">
        <f t="shared" si="159"/>
        <v>1</v>
      </c>
      <c r="W1127" s="7">
        <f t="shared" si="160"/>
        <v>549</v>
      </c>
    </row>
    <row r="1128" spans="2:23" x14ac:dyDescent="0.2">
      <c r="B1128" s="8" t="s">
        <v>59</v>
      </c>
      <c r="C1128" s="7">
        <v>1990</v>
      </c>
      <c r="D1128" s="8" t="s">
        <v>28</v>
      </c>
      <c r="E1128" s="7" t="s">
        <v>46</v>
      </c>
      <c r="F1128" s="8" t="s">
        <v>35</v>
      </c>
      <c r="G1128" s="7" t="s">
        <v>52</v>
      </c>
      <c r="H1128" s="8" t="s">
        <v>28</v>
      </c>
      <c r="I1128" s="7" t="s">
        <v>28</v>
      </c>
      <c r="J1128" s="8" t="s">
        <v>28</v>
      </c>
      <c r="K1128" s="7" t="s">
        <v>37</v>
      </c>
      <c r="L1128" s="8" t="s">
        <v>42</v>
      </c>
      <c r="M1128" s="7" t="s">
        <v>28</v>
      </c>
      <c r="N1128" s="8">
        <v>8.6154883229635007E-2</v>
      </c>
      <c r="O1128" s="7">
        <v>0</v>
      </c>
      <c r="P1128" s="8">
        <f t="shared" si="155"/>
        <v>0</v>
      </c>
      <c r="Q1128" s="7">
        <v>2.5</v>
      </c>
      <c r="R1128" s="8">
        <f t="shared" si="156"/>
        <v>1</v>
      </c>
      <c r="S1128" s="7" t="s">
        <v>29</v>
      </c>
      <c r="T1128" s="8" t="str">
        <f t="shared" si="157"/>
        <v>No</v>
      </c>
      <c r="U1128" s="7">
        <f t="shared" si="158"/>
        <v>0</v>
      </c>
      <c r="V1128" s="8">
        <f t="shared" si="159"/>
        <v>1</v>
      </c>
      <c r="W1128" s="7">
        <f t="shared" si="160"/>
        <v>549</v>
      </c>
    </row>
    <row r="1129" spans="2:23" x14ac:dyDescent="0.2">
      <c r="B1129" s="8" t="s">
        <v>59</v>
      </c>
      <c r="C1129" s="7">
        <v>1990</v>
      </c>
      <c r="D1129" s="8" t="s">
        <v>28</v>
      </c>
      <c r="E1129" s="7" t="s">
        <v>43</v>
      </c>
      <c r="F1129" s="8" t="s">
        <v>35</v>
      </c>
      <c r="G1129" s="7" t="s">
        <v>52</v>
      </c>
      <c r="H1129" s="8" t="s">
        <v>28</v>
      </c>
      <c r="I1129" s="7" t="s">
        <v>28</v>
      </c>
      <c r="J1129" s="8" t="s">
        <v>28</v>
      </c>
      <c r="K1129" s="7" t="s">
        <v>37</v>
      </c>
      <c r="L1129" s="8" t="s">
        <v>42</v>
      </c>
      <c r="M1129" s="7" t="s">
        <v>28</v>
      </c>
      <c r="N1129" s="8">
        <v>6.748637184574055E-2</v>
      </c>
      <c r="O1129" s="7">
        <v>0</v>
      </c>
      <c r="P1129" s="8">
        <f t="shared" si="155"/>
        <v>0</v>
      </c>
      <c r="Q1129" s="7">
        <v>2.5</v>
      </c>
      <c r="R1129" s="8">
        <f t="shared" si="156"/>
        <v>1</v>
      </c>
      <c r="S1129" s="7" t="s">
        <v>29</v>
      </c>
      <c r="T1129" s="8" t="str">
        <f t="shared" si="157"/>
        <v>No</v>
      </c>
      <c r="U1129" s="7">
        <f t="shared" si="158"/>
        <v>0</v>
      </c>
      <c r="V1129" s="8">
        <f t="shared" si="159"/>
        <v>1</v>
      </c>
      <c r="W1129" s="7">
        <f t="shared" si="160"/>
        <v>549</v>
      </c>
    </row>
    <row r="1130" spans="2:23" x14ac:dyDescent="0.2">
      <c r="B1130" s="8" t="s">
        <v>59</v>
      </c>
      <c r="C1130" s="7">
        <v>2000</v>
      </c>
      <c r="D1130" s="8" t="s">
        <v>28</v>
      </c>
      <c r="E1130" s="7" t="s">
        <v>39</v>
      </c>
      <c r="F1130" s="8" t="s">
        <v>35</v>
      </c>
      <c r="G1130" s="7" t="s">
        <v>52</v>
      </c>
      <c r="H1130" s="8" t="s">
        <v>28</v>
      </c>
      <c r="I1130" s="7" t="s">
        <v>28</v>
      </c>
      <c r="J1130" s="8" t="s">
        <v>28</v>
      </c>
      <c r="K1130" s="7" t="s">
        <v>37</v>
      </c>
      <c r="L1130" s="8" t="s">
        <v>42</v>
      </c>
      <c r="M1130" s="7" t="s">
        <v>28</v>
      </c>
      <c r="N1130" s="8">
        <v>0.43081953421425245</v>
      </c>
      <c r="O1130" s="7">
        <v>0</v>
      </c>
      <c r="P1130" s="8">
        <f t="shared" si="155"/>
        <v>0</v>
      </c>
      <c r="Q1130" s="7">
        <v>2.5</v>
      </c>
      <c r="R1130" s="8">
        <f t="shared" si="156"/>
        <v>1</v>
      </c>
      <c r="S1130" s="7" t="s">
        <v>29</v>
      </c>
      <c r="T1130" s="8" t="str">
        <f t="shared" si="157"/>
        <v>No</v>
      </c>
      <c r="U1130" s="7">
        <f t="shared" si="158"/>
        <v>0</v>
      </c>
      <c r="V1130" s="8">
        <f t="shared" si="159"/>
        <v>1</v>
      </c>
      <c r="W1130" s="7">
        <f t="shared" si="160"/>
        <v>549</v>
      </c>
    </row>
    <row r="1131" spans="2:23" x14ac:dyDescent="0.2">
      <c r="B1131" s="8" t="s">
        <v>59</v>
      </c>
      <c r="C1131" s="7">
        <v>2000</v>
      </c>
      <c r="D1131" s="8" t="s">
        <v>28</v>
      </c>
      <c r="E1131" s="7" t="s">
        <v>34</v>
      </c>
      <c r="F1131" s="8" t="s">
        <v>40</v>
      </c>
      <c r="G1131" s="7" t="s">
        <v>52</v>
      </c>
      <c r="H1131" s="8" t="s">
        <v>28</v>
      </c>
      <c r="I1131" s="7" t="s">
        <v>28</v>
      </c>
      <c r="J1131" s="8" t="s">
        <v>28</v>
      </c>
      <c r="K1131" s="7" t="s">
        <v>37</v>
      </c>
      <c r="L1131" s="8" t="s">
        <v>42</v>
      </c>
      <c r="M1131" s="7" t="s">
        <v>28</v>
      </c>
      <c r="N1131" s="8">
        <v>3.963036516254459E-2</v>
      </c>
      <c r="O1131" s="7">
        <v>0</v>
      </c>
      <c r="P1131" s="8">
        <f t="shared" si="155"/>
        <v>0</v>
      </c>
      <c r="Q1131" s="7">
        <v>2.5</v>
      </c>
      <c r="R1131" s="8">
        <f t="shared" si="156"/>
        <v>1</v>
      </c>
      <c r="S1131" s="7" t="s">
        <v>29</v>
      </c>
      <c r="T1131" s="8" t="str">
        <f t="shared" si="157"/>
        <v>No</v>
      </c>
      <c r="U1131" s="7">
        <f t="shared" si="158"/>
        <v>0</v>
      </c>
      <c r="V1131" s="8">
        <f t="shared" si="159"/>
        <v>1</v>
      </c>
      <c r="W1131" s="7">
        <f t="shared" si="160"/>
        <v>549</v>
      </c>
    </row>
    <row r="1132" spans="2:23" x14ac:dyDescent="0.2">
      <c r="B1132" s="8" t="s">
        <v>59</v>
      </c>
      <c r="C1132" s="7">
        <v>2020</v>
      </c>
      <c r="D1132" s="8" t="s">
        <v>28</v>
      </c>
      <c r="E1132" s="7" t="s">
        <v>43</v>
      </c>
      <c r="F1132" s="8" t="s">
        <v>35</v>
      </c>
      <c r="G1132" s="7" t="s">
        <v>52</v>
      </c>
      <c r="H1132" s="8" t="s">
        <v>28</v>
      </c>
      <c r="I1132" s="7" t="s">
        <v>28</v>
      </c>
      <c r="J1132" s="8" t="s">
        <v>28</v>
      </c>
      <c r="K1132" s="7" t="s">
        <v>37</v>
      </c>
      <c r="L1132" s="8" t="s">
        <v>42</v>
      </c>
      <c r="M1132" s="7" t="s">
        <v>28</v>
      </c>
      <c r="N1132" s="8">
        <v>0.19539001241242113</v>
      </c>
      <c r="O1132" s="7">
        <v>0</v>
      </c>
      <c r="P1132" s="8">
        <f t="shared" si="155"/>
        <v>0</v>
      </c>
      <c r="Q1132" s="7">
        <v>2.5</v>
      </c>
      <c r="R1132" s="8">
        <f t="shared" si="156"/>
        <v>1</v>
      </c>
      <c r="S1132" s="7" t="s">
        <v>29</v>
      </c>
      <c r="T1132" s="8" t="str">
        <f t="shared" si="157"/>
        <v>No</v>
      </c>
      <c r="U1132" s="7">
        <f t="shared" si="158"/>
        <v>0</v>
      </c>
      <c r="V1132" s="8">
        <f t="shared" si="159"/>
        <v>1</v>
      </c>
      <c r="W1132" s="7">
        <f t="shared" si="160"/>
        <v>549</v>
      </c>
    </row>
    <row r="1133" spans="2:23" x14ac:dyDescent="0.2">
      <c r="B1133" s="8" t="s">
        <v>59</v>
      </c>
      <c r="C1133" s="7">
        <v>1800</v>
      </c>
      <c r="D1133" s="8" t="s">
        <v>28</v>
      </c>
      <c r="E1133" s="7" t="s">
        <v>39</v>
      </c>
      <c r="F1133" s="8" t="s">
        <v>35</v>
      </c>
      <c r="G1133" s="7" t="s">
        <v>52</v>
      </c>
      <c r="H1133" s="8" t="s">
        <v>28</v>
      </c>
      <c r="I1133" s="7" t="s">
        <v>28</v>
      </c>
      <c r="J1133" s="8" t="s">
        <v>28</v>
      </c>
      <c r="K1133" s="7" t="s">
        <v>37</v>
      </c>
      <c r="L1133" s="8" t="s">
        <v>44</v>
      </c>
      <c r="M1133" s="7" t="s">
        <v>28</v>
      </c>
      <c r="N1133" s="8">
        <v>8.4914040655990591E-2</v>
      </c>
      <c r="O1133" s="7">
        <v>0</v>
      </c>
      <c r="P1133" s="8">
        <f t="shared" si="155"/>
        <v>0</v>
      </c>
      <c r="Q1133" s="7">
        <v>2.5</v>
      </c>
      <c r="R1133" s="8">
        <f t="shared" si="156"/>
        <v>1</v>
      </c>
      <c r="S1133" s="7" t="s">
        <v>29</v>
      </c>
      <c r="T1133" s="8" t="str">
        <f t="shared" si="157"/>
        <v>No</v>
      </c>
      <c r="U1133" s="7">
        <f t="shared" si="158"/>
        <v>0</v>
      </c>
      <c r="V1133" s="8">
        <f t="shared" si="159"/>
        <v>1</v>
      </c>
      <c r="W1133" s="7">
        <f t="shared" si="160"/>
        <v>549</v>
      </c>
    </row>
    <row r="1134" spans="2:23" x14ac:dyDescent="0.2">
      <c r="B1134" s="8" t="s">
        <v>59</v>
      </c>
      <c r="C1134" s="7">
        <v>1850</v>
      </c>
      <c r="D1134" s="8" t="s">
        <v>28</v>
      </c>
      <c r="E1134" s="7" t="s">
        <v>39</v>
      </c>
      <c r="F1134" s="8" t="s">
        <v>35</v>
      </c>
      <c r="G1134" s="7" t="s">
        <v>52</v>
      </c>
      <c r="H1134" s="8" t="s">
        <v>28</v>
      </c>
      <c r="I1134" s="7" t="s">
        <v>28</v>
      </c>
      <c r="J1134" s="8" t="s">
        <v>28</v>
      </c>
      <c r="K1134" s="7" t="s">
        <v>37</v>
      </c>
      <c r="L1134" s="8" t="s">
        <v>44</v>
      </c>
      <c r="M1134" s="7" t="s">
        <v>28</v>
      </c>
      <c r="N1134" s="8">
        <v>0.73938822831086659</v>
      </c>
      <c r="O1134" s="7">
        <v>0</v>
      </c>
      <c r="P1134" s="8">
        <f t="shared" si="155"/>
        <v>0</v>
      </c>
      <c r="Q1134" s="7">
        <v>2.5</v>
      </c>
      <c r="R1134" s="8">
        <f t="shared" si="156"/>
        <v>1</v>
      </c>
      <c r="S1134" s="7" t="s">
        <v>29</v>
      </c>
      <c r="T1134" s="8" t="str">
        <f t="shared" si="157"/>
        <v>No</v>
      </c>
      <c r="U1134" s="7">
        <f t="shared" si="158"/>
        <v>0</v>
      </c>
      <c r="V1134" s="8">
        <f t="shared" si="159"/>
        <v>1</v>
      </c>
      <c r="W1134" s="7">
        <f t="shared" si="160"/>
        <v>549</v>
      </c>
    </row>
    <row r="1135" spans="2:23" x14ac:dyDescent="0.2">
      <c r="B1135" s="8" t="s">
        <v>59</v>
      </c>
      <c r="C1135" s="7">
        <v>1850</v>
      </c>
      <c r="D1135" s="8" t="s">
        <v>28</v>
      </c>
      <c r="E1135" s="7" t="s">
        <v>46</v>
      </c>
      <c r="F1135" s="8" t="s">
        <v>35</v>
      </c>
      <c r="G1135" s="7" t="s">
        <v>52</v>
      </c>
      <c r="H1135" s="8" t="s">
        <v>28</v>
      </c>
      <c r="I1135" s="7" t="s">
        <v>28</v>
      </c>
      <c r="J1135" s="8" t="s">
        <v>28</v>
      </c>
      <c r="K1135" s="7" t="s">
        <v>37</v>
      </c>
      <c r="L1135" s="8" t="s">
        <v>44</v>
      </c>
      <c r="M1135" s="7" t="s">
        <v>28</v>
      </c>
      <c r="N1135" s="8">
        <v>5.732367842123267E-2</v>
      </c>
      <c r="O1135" s="7">
        <v>0</v>
      </c>
      <c r="P1135" s="8">
        <f t="shared" si="155"/>
        <v>0</v>
      </c>
      <c r="Q1135" s="7">
        <v>2.5</v>
      </c>
      <c r="R1135" s="8">
        <f t="shared" si="156"/>
        <v>1</v>
      </c>
      <c r="S1135" s="7" t="s">
        <v>29</v>
      </c>
      <c r="T1135" s="8" t="str">
        <f t="shared" si="157"/>
        <v>No</v>
      </c>
      <c r="U1135" s="7">
        <f t="shared" si="158"/>
        <v>0</v>
      </c>
      <c r="V1135" s="8">
        <f t="shared" si="159"/>
        <v>1</v>
      </c>
      <c r="W1135" s="7">
        <f t="shared" si="160"/>
        <v>549</v>
      </c>
    </row>
    <row r="1136" spans="2:23" x14ac:dyDescent="0.2">
      <c r="B1136" s="8" t="s">
        <v>59</v>
      </c>
      <c r="C1136" s="7">
        <v>1850</v>
      </c>
      <c r="D1136" s="8" t="s">
        <v>28</v>
      </c>
      <c r="E1136" s="7" t="s">
        <v>43</v>
      </c>
      <c r="F1136" s="8" t="s">
        <v>35</v>
      </c>
      <c r="G1136" s="7" t="s">
        <v>52</v>
      </c>
      <c r="H1136" s="8" t="s">
        <v>28</v>
      </c>
      <c r="I1136" s="7" t="s">
        <v>28</v>
      </c>
      <c r="J1136" s="8" t="s">
        <v>28</v>
      </c>
      <c r="K1136" s="7" t="s">
        <v>37</v>
      </c>
      <c r="L1136" s="8" t="s">
        <v>44</v>
      </c>
      <c r="M1136" s="7" t="s">
        <v>28</v>
      </c>
      <c r="N1136" s="8">
        <v>0.15640557699785609</v>
      </c>
      <c r="O1136" s="7">
        <v>0</v>
      </c>
      <c r="P1136" s="8">
        <f t="shared" si="155"/>
        <v>0</v>
      </c>
      <c r="Q1136" s="7">
        <v>2.5</v>
      </c>
      <c r="R1136" s="8">
        <f t="shared" si="156"/>
        <v>1</v>
      </c>
      <c r="S1136" s="7" t="s">
        <v>29</v>
      </c>
      <c r="T1136" s="8" t="str">
        <f t="shared" si="157"/>
        <v>No</v>
      </c>
      <c r="U1136" s="7">
        <f t="shared" si="158"/>
        <v>0</v>
      </c>
      <c r="V1136" s="8">
        <f t="shared" si="159"/>
        <v>1</v>
      </c>
      <c r="W1136" s="7">
        <f t="shared" si="160"/>
        <v>549</v>
      </c>
    </row>
    <row r="1137" spans="2:23" x14ac:dyDescent="0.2">
      <c r="B1137" s="8" t="s">
        <v>59</v>
      </c>
      <c r="C1137" s="7">
        <v>1900</v>
      </c>
      <c r="D1137" s="8" t="s">
        <v>28</v>
      </c>
      <c r="E1137" s="7" t="s">
        <v>39</v>
      </c>
      <c r="F1137" s="8" t="s">
        <v>35</v>
      </c>
      <c r="G1137" s="7" t="s">
        <v>52</v>
      </c>
      <c r="H1137" s="8" t="s">
        <v>28</v>
      </c>
      <c r="I1137" s="7" t="s">
        <v>28</v>
      </c>
      <c r="J1137" s="8" t="s">
        <v>28</v>
      </c>
      <c r="K1137" s="7" t="s">
        <v>37</v>
      </c>
      <c r="L1137" s="8" t="s">
        <v>44</v>
      </c>
      <c r="M1137" s="7" t="s">
        <v>28</v>
      </c>
      <c r="N1137" s="8">
        <v>0.12368810084055742</v>
      </c>
      <c r="O1137" s="7">
        <v>0</v>
      </c>
      <c r="P1137" s="8">
        <f t="shared" si="155"/>
        <v>0</v>
      </c>
      <c r="Q1137" s="7">
        <v>2.5</v>
      </c>
      <c r="R1137" s="8">
        <f t="shared" si="156"/>
        <v>1</v>
      </c>
      <c r="S1137" s="7" t="s">
        <v>29</v>
      </c>
      <c r="T1137" s="8" t="str">
        <f t="shared" si="157"/>
        <v>No</v>
      </c>
      <c r="U1137" s="7">
        <f t="shared" si="158"/>
        <v>0</v>
      </c>
      <c r="V1137" s="8">
        <f t="shared" si="159"/>
        <v>1</v>
      </c>
      <c r="W1137" s="7">
        <f t="shared" si="160"/>
        <v>549</v>
      </c>
    </row>
    <row r="1138" spans="2:23" x14ac:dyDescent="0.2">
      <c r="B1138" s="8" t="s">
        <v>59</v>
      </c>
      <c r="C1138" s="7">
        <v>1910</v>
      </c>
      <c r="D1138" s="8" t="s">
        <v>28</v>
      </c>
      <c r="E1138" s="7" t="s">
        <v>39</v>
      </c>
      <c r="F1138" s="8" t="s">
        <v>35</v>
      </c>
      <c r="G1138" s="7" t="s">
        <v>52</v>
      </c>
      <c r="H1138" s="8" t="s">
        <v>28</v>
      </c>
      <c r="I1138" s="7" t="s">
        <v>28</v>
      </c>
      <c r="J1138" s="8" t="s">
        <v>28</v>
      </c>
      <c r="K1138" s="7" t="s">
        <v>37</v>
      </c>
      <c r="L1138" s="8" t="s">
        <v>44</v>
      </c>
      <c r="M1138" s="7" t="s">
        <v>28</v>
      </c>
      <c r="N1138" s="8">
        <v>2.8668762915430732</v>
      </c>
      <c r="O1138" s="7">
        <v>0</v>
      </c>
      <c r="P1138" s="8">
        <f t="shared" si="155"/>
        <v>0</v>
      </c>
      <c r="Q1138" s="7">
        <v>2.5</v>
      </c>
      <c r="R1138" s="8">
        <f t="shared" si="156"/>
        <v>1</v>
      </c>
      <c r="S1138" s="7" t="s">
        <v>29</v>
      </c>
      <c r="T1138" s="8" t="str">
        <f t="shared" si="157"/>
        <v>No</v>
      </c>
      <c r="U1138" s="7">
        <f t="shared" si="158"/>
        <v>0</v>
      </c>
      <c r="V1138" s="8">
        <f t="shared" si="159"/>
        <v>1</v>
      </c>
      <c r="W1138" s="7">
        <f t="shared" si="160"/>
        <v>549</v>
      </c>
    </row>
    <row r="1139" spans="2:23" x14ac:dyDescent="0.2">
      <c r="B1139" s="8" t="s">
        <v>59</v>
      </c>
      <c r="C1139" s="7">
        <v>1910</v>
      </c>
      <c r="D1139" s="8" t="s">
        <v>28</v>
      </c>
      <c r="E1139" s="7" t="s">
        <v>43</v>
      </c>
      <c r="F1139" s="8" t="s">
        <v>35</v>
      </c>
      <c r="G1139" s="7" t="s">
        <v>52</v>
      </c>
      <c r="H1139" s="8" t="s">
        <v>28</v>
      </c>
      <c r="I1139" s="7" t="s">
        <v>28</v>
      </c>
      <c r="J1139" s="8" t="s">
        <v>28</v>
      </c>
      <c r="K1139" s="7" t="s">
        <v>37</v>
      </c>
      <c r="L1139" s="8" t="s">
        <v>44</v>
      </c>
      <c r="M1139" s="7" t="s">
        <v>28</v>
      </c>
      <c r="N1139" s="8">
        <v>0.31834671377046886</v>
      </c>
      <c r="O1139" s="7">
        <v>0</v>
      </c>
      <c r="P1139" s="8">
        <f t="shared" si="155"/>
        <v>0</v>
      </c>
      <c r="Q1139" s="7">
        <v>2.5</v>
      </c>
      <c r="R1139" s="8">
        <f t="shared" si="156"/>
        <v>1</v>
      </c>
      <c r="S1139" s="7" t="s">
        <v>29</v>
      </c>
      <c r="T1139" s="8" t="str">
        <f t="shared" si="157"/>
        <v>No</v>
      </c>
      <c r="U1139" s="7">
        <f t="shared" si="158"/>
        <v>0</v>
      </c>
      <c r="V1139" s="8">
        <f t="shared" si="159"/>
        <v>1</v>
      </c>
      <c r="W1139" s="7">
        <f t="shared" si="160"/>
        <v>549</v>
      </c>
    </row>
    <row r="1140" spans="2:23" x14ac:dyDescent="0.2">
      <c r="B1140" s="8" t="s">
        <v>59</v>
      </c>
      <c r="C1140" s="7">
        <v>1920</v>
      </c>
      <c r="D1140" s="8" t="s">
        <v>28</v>
      </c>
      <c r="E1140" s="7" t="s">
        <v>39</v>
      </c>
      <c r="F1140" s="8" t="s">
        <v>35</v>
      </c>
      <c r="G1140" s="7" t="s">
        <v>52</v>
      </c>
      <c r="H1140" s="8" t="s">
        <v>28</v>
      </c>
      <c r="I1140" s="7" t="s">
        <v>28</v>
      </c>
      <c r="J1140" s="8" t="s">
        <v>28</v>
      </c>
      <c r="K1140" s="7" t="s">
        <v>37</v>
      </c>
      <c r="L1140" s="8" t="s">
        <v>44</v>
      </c>
      <c r="M1140" s="7" t="s">
        <v>28</v>
      </c>
      <c r="N1140" s="8">
        <v>0.12605030406646922</v>
      </c>
      <c r="O1140" s="7">
        <v>0</v>
      </c>
      <c r="P1140" s="8">
        <f t="shared" si="155"/>
        <v>0</v>
      </c>
      <c r="Q1140" s="7">
        <v>2.5</v>
      </c>
      <c r="R1140" s="8">
        <f t="shared" si="156"/>
        <v>1</v>
      </c>
      <c r="S1140" s="7" t="s">
        <v>29</v>
      </c>
      <c r="T1140" s="8" t="str">
        <f t="shared" si="157"/>
        <v>No</v>
      </c>
      <c r="U1140" s="7">
        <f t="shared" si="158"/>
        <v>0</v>
      </c>
      <c r="V1140" s="8">
        <f t="shared" si="159"/>
        <v>1</v>
      </c>
      <c r="W1140" s="7">
        <f t="shared" si="160"/>
        <v>549</v>
      </c>
    </row>
    <row r="1141" spans="2:23" x14ac:dyDescent="0.2">
      <c r="B1141" s="8" t="s">
        <v>59</v>
      </c>
      <c r="C1141" s="7">
        <v>1940</v>
      </c>
      <c r="D1141" s="8" t="s">
        <v>28</v>
      </c>
      <c r="E1141" s="7" t="s">
        <v>39</v>
      </c>
      <c r="F1141" s="8" t="s">
        <v>35</v>
      </c>
      <c r="G1141" s="7" t="s">
        <v>52</v>
      </c>
      <c r="H1141" s="8" t="s">
        <v>28</v>
      </c>
      <c r="I1141" s="7" t="s">
        <v>28</v>
      </c>
      <c r="J1141" s="8" t="s">
        <v>28</v>
      </c>
      <c r="K1141" s="7" t="s">
        <v>37</v>
      </c>
      <c r="L1141" s="8" t="s">
        <v>44</v>
      </c>
      <c r="M1141" s="7" t="s">
        <v>28</v>
      </c>
      <c r="N1141" s="8">
        <v>2.565905377501712</v>
      </c>
      <c r="O1141" s="7">
        <v>0</v>
      </c>
      <c r="P1141" s="8">
        <f t="shared" si="155"/>
        <v>0</v>
      </c>
      <c r="Q1141" s="7">
        <v>2.5</v>
      </c>
      <c r="R1141" s="8">
        <f t="shared" si="156"/>
        <v>1</v>
      </c>
      <c r="S1141" s="7" t="s">
        <v>29</v>
      </c>
      <c r="T1141" s="8" t="str">
        <f t="shared" si="157"/>
        <v>No</v>
      </c>
      <c r="U1141" s="7">
        <f t="shared" si="158"/>
        <v>0</v>
      </c>
      <c r="V1141" s="8">
        <f t="shared" si="159"/>
        <v>1</v>
      </c>
      <c r="W1141" s="7">
        <f t="shared" si="160"/>
        <v>549</v>
      </c>
    </row>
    <row r="1142" spans="2:23" x14ac:dyDescent="0.2">
      <c r="B1142" s="8" t="s">
        <v>59</v>
      </c>
      <c r="C1142" s="7">
        <v>1940</v>
      </c>
      <c r="D1142" s="8" t="s">
        <v>28</v>
      </c>
      <c r="E1142" s="7" t="s">
        <v>34</v>
      </c>
      <c r="F1142" s="8" t="s">
        <v>35</v>
      </c>
      <c r="G1142" s="7" t="s">
        <v>52</v>
      </c>
      <c r="H1142" s="8" t="s">
        <v>28</v>
      </c>
      <c r="I1142" s="7" t="s">
        <v>28</v>
      </c>
      <c r="J1142" s="8" t="s">
        <v>28</v>
      </c>
      <c r="K1142" s="7" t="s">
        <v>37</v>
      </c>
      <c r="L1142" s="8" t="s">
        <v>44</v>
      </c>
      <c r="M1142" s="7" t="s">
        <v>28</v>
      </c>
      <c r="N1142" s="8">
        <v>4.311093504054361E-3</v>
      </c>
      <c r="O1142" s="7">
        <v>0</v>
      </c>
      <c r="P1142" s="8">
        <f t="shared" si="155"/>
        <v>0</v>
      </c>
      <c r="Q1142" s="7">
        <v>2.5</v>
      </c>
      <c r="R1142" s="8">
        <f t="shared" si="156"/>
        <v>1</v>
      </c>
      <c r="S1142" s="7" t="s">
        <v>29</v>
      </c>
      <c r="T1142" s="8" t="str">
        <f t="shared" si="157"/>
        <v>No</v>
      </c>
      <c r="U1142" s="7">
        <f t="shared" si="158"/>
        <v>0</v>
      </c>
      <c r="V1142" s="8">
        <f t="shared" si="159"/>
        <v>1</v>
      </c>
      <c r="W1142" s="7">
        <f t="shared" si="160"/>
        <v>549</v>
      </c>
    </row>
    <row r="1143" spans="2:23" x14ac:dyDescent="0.2">
      <c r="B1143" s="8" t="s">
        <v>59</v>
      </c>
      <c r="C1143" s="7">
        <v>1940</v>
      </c>
      <c r="D1143" s="8" t="s">
        <v>28</v>
      </c>
      <c r="E1143" s="7" t="s">
        <v>43</v>
      </c>
      <c r="F1143" s="8" t="s">
        <v>35</v>
      </c>
      <c r="G1143" s="7" t="s">
        <v>52</v>
      </c>
      <c r="H1143" s="8" t="s">
        <v>28</v>
      </c>
      <c r="I1143" s="7" t="s">
        <v>28</v>
      </c>
      <c r="J1143" s="8" t="s">
        <v>28</v>
      </c>
      <c r="K1143" s="7" t="s">
        <v>37</v>
      </c>
      <c r="L1143" s="8" t="s">
        <v>44</v>
      </c>
      <c r="M1143" s="7" t="s">
        <v>28</v>
      </c>
      <c r="N1143" s="8">
        <v>2.009863738115568E-3</v>
      </c>
      <c r="O1143" s="7">
        <v>0</v>
      </c>
      <c r="P1143" s="8">
        <f t="shared" si="155"/>
        <v>0</v>
      </c>
      <c r="Q1143" s="7">
        <v>2.5</v>
      </c>
      <c r="R1143" s="8">
        <f t="shared" si="156"/>
        <v>1</v>
      </c>
      <c r="S1143" s="7" t="s">
        <v>29</v>
      </c>
      <c r="T1143" s="8" t="str">
        <f t="shared" si="157"/>
        <v>No</v>
      </c>
      <c r="U1143" s="7">
        <f t="shared" si="158"/>
        <v>0</v>
      </c>
      <c r="V1143" s="8">
        <f t="shared" si="159"/>
        <v>1</v>
      </c>
      <c r="W1143" s="7">
        <f t="shared" si="160"/>
        <v>549</v>
      </c>
    </row>
    <row r="1144" spans="2:23" x14ac:dyDescent="0.2">
      <c r="B1144" s="8" t="s">
        <v>59</v>
      </c>
      <c r="C1144" s="7">
        <v>1960</v>
      </c>
      <c r="D1144" s="8" t="s">
        <v>28</v>
      </c>
      <c r="E1144" s="7" t="s">
        <v>39</v>
      </c>
      <c r="F1144" s="8" t="s">
        <v>35</v>
      </c>
      <c r="G1144" s="7" t="s">
        <v>52</v>
      </c>
      <c r="H1144" s="8" t="s">
        <v>28</v>
      </c>
      <c r="I1144" s="7" t="s">
        <v>28</v>
      </c>
      <c r="J1144" s="8" t="s">
        <v>28</v>
      </c>
      <c r="K1144" s="7" t="s">
        <v>37</v>
      </c>
      <c r="L1144" s="8" t="s">
        <v>44</v>
      </c>
      <c r="M1144" s="7" t="s">
        <v>28</v>
      </c>
      <c r="N1144" s="8">
        <v>0.54640722000655972</v>
      </c>
      <c r="O1144" s="7">
        <v>0</v>
      </c>
      <c r="P1144" s="8">
        <f t="shared" si="155"/>
        <v>0</v>
      </c>
      <c r="Q1144" s="7">
        <v>2.5</v>
      </c>
      <c r="R1144" s="8">
        <f t="shared" si="156"/>
        <v>1</v>
      </c>
      <c r="S1144" s="7" t="s">
        <v>29</v>
      </c>
      <c r="T1144" s="8" t="str">
        <f t="shared" si="157"/>
        <v>No</v>
      </c>
      <c r="U1144" s="7">
        <f t="shared" si="158"/>
        <v>0</v>
      </c>
      <c r="V1144" s="8">
        <f t="shared" si="159"/>
        <v>1</v>
      </c>
      <c r="W1144" s="7">
        <f t="shared" si="160"/>
        <v>549</v>
      </c>
    </row>
    <row r="1145" spans="2:23" x14ac:dyDescent="0.2">
      <c r="B1145" s="8" t="s">
        <v>59</v>
      </c>
      <c r="C1145" s="7">
        <v>1960</v>
      </c>
      <c r="D1145" s="8" t="s">
        <v>28</v>
      </c>
      <c r="E1145" s="7" t="s">
        <v>34</v>
      </c>
      <c r="F1145" s="8" t="s">
        <v>35</v>
      </c>
      <c r="G1145" s="7" t="s">
        <v>52</v>
      </c>
      <c r="H1145" s="8" t="s">
        <v>28</v>
      </c>
      <c r="I1145" s="7" t="s">
        <v>28</v>
      </c>
      <c r="J1145" s="8" t="s">
        <v>28</v>
      </c>
      <c r="K1145" s="7" t="s">
        <v>37</v>
      </c>
      <c r="L1145" s="8" t="s">
        <v>44</v>
      </c>
      <c r="M1145" s="7" t="s">
        <v>28</v>
      </c>
      <c r="N1145" s="8">
        <v>5.9745895590867584E-3</v>
      </c>
      <c r="O1145" s="7">
        <v>0</v>
      </c>
      <c r="P1145" s="8">
        <f t="shared" si="155"/>
        <v>0</v>
      </c>
      <c r="Q1145" s="7">
        <v>2.5</v>
      </c>
      <c r="R1145" s="8">
        <f t="shared" si="156"/>
        <v>1</v>
      </c>
      <c r="S1145" s="7" t="s">
        <v>29</v>
      </c>
      <c r="T1145" s="8" t="str">
        <f t="shared" si="157"/>
        <v>No</v>
      </c>
      <c r="U1145" s="7">
        <f t="shared" si="158"/>
        <v>0</v>
      </c>
      <c r="V1145" s="8">
        <f t="shared" si="159"/>
        <v>1</v>
      </c>
      <c r="W1145" s="7">
        <f t="shared" si="160"/>
        <v>549</v>
      </c>
    </row>
    <row r="1146" spans="2:23" x14ac:dyDescent="0.2">
      <c r="B1146" s="8" t="s">
        <v>59</v>
      </c>
      <c r="C1146" s="7">
        <v>1960</v>
      </c>
      <c r="D1146" s="8" t="s">
        <v>28</v>
      </c>
      <c r="E1146" s="7" t="s">
        <v>46</v>
      </c>
      <c r="F1146" s="8" t="s">
        <v>35</v>
      </c>
      <c r="G1146" s="7" t="s">
        <v>52</v>
      </c>
      <c r="H1146" s="8" t="s">
        <v>28</v>
      </c>
      <c r="I1146" s="7" t="s">
        <v>28</v>
      </c>
      <c r="J1146" s="8" t="s">
        <v>28</v>
      </c>
      <c r="K1146" s="7" t="s">
        <v>37</v>
      </c>
      <c r="L1146" s="8" t="s">
        <v>44</v>
      </c>
      <c r="M1146" s="7" t="s">
        <v>28</v>
      </c>
      <c r="N1146" s="8">
        <v>1.743505785038375E-2</v>
      </c>
      <c r="O1146" s="7">
        <v>0</v>
      </c>
      <c r="P1146" s="8">
        <f t="shared" si="155"/>
        <v>0</v>
      </c>
      <c r="Q1146" s="7">
        <v>2.5</v>
      </c>
      <c r="R1146" s="8">
        <f t="shared" si="156"/>
        <v>1</v>
      </c>
      <c r="S1146" s="7" t="s">
        <v>29</v>
      </c>
      <c r="T1146" s="8" t="str">
        <f t="shared" si="157"/>
        <v>No</v>
      </c>
      <c r="U1146" s="7">
        <f t="shared" si="158"/>
        <v>0</v>
      </c>
      <c r="V1146" s="8">
        <f t="shared" si="159"/>
        <v>1</v>
      </c>
      <c r="W1146" s="7">
        <f t="shared" si="160"/>
        <v>549</v>
      </c>
    </row>
    <row r="1147" spans="2:23" x14ac:dyDescent="0.2">
      <c r="B1147" s="8" t="s">
        <v>59</v>
      </c>
      <c r="C1147" s="7">
        <v>1960</v>
      </c>
      <c r="D1147" s="8" t="s">
        <v>28</v>
      </c>
      <c r="E1147" s="7" t="s">
        <v>43</v>
      </c>
      <c r="F1147" s="8" t="s">
        <v>35</v>
      </c>
      <c r="G1147" s="7" t="s">
        <v>52</v>
      </c>
      <c r="H1147" s="8" t="s">
        <v>28</v>
      </c>
      <c r="I1147" s="7" t="s">
        <v>28</v>
      </c>
      <c r="J1147" s="8" t="s">
        <v>28</v>
      </c>
      <c r="K1147" s="7" t="s">
        <v>37</v>
      </c>
      <c r="L1147" s="8" t="s">
        <v>44</v>
      </c>
      <c r="M1147" s="7" t="s">
        <v>28</v>
      </c>
      <c r="N1147" s="8">
        <v>0.14238983963639329</v>
      </c>
      <c r="O1147" s="7">
        <v>0</v>
      </c>
      <c r="P1147" s="8">
        <f t="shared" si="155"/>
        <v>0</v>
      </c>
      <c r="Q1147" s="7">
        <v>2.5</v>
      </c>
      <c r="R1147" s="8">
        <f t="shared" si="156"/>
        <v>1</v>
      </c>
      <c r="S1147" s="7" t="s">
        <v>29</v>
      </c>
      <c r="T1147" s="8" t="str">
        <f t="shared" si="157"/>
        <v>No</v>
      </c>
      <c r="U1147" s="7">
        <f t="shared" si="158"/>
        <v>0</v>
      </c>
      <c r="V1147" s="8">
        <f t="shared" si="159"/>
        <v>1</v>
      </c>
      <c r="W1147" s="7">
        <f t="shared" si="160"/>
        <v>549</v>
      </c>
    </row>
    <row r="1148" spans="2:23" x14ac:dyDescent="0.2">
      <c r="B1148" s="8" t="s">
        <v>59</v>
      </c>
      <c r="C1148" s="7">
        <v>1970</v>
      </c>
      <c r="D1148" s="8" t="s">
        <v>28</v>
      </c>
      <c r="E1148" s="7" t="s">
        <v>39</v>
      </c>
      <c r="F1148" s="8" t="s">
        <v>35</v>
      </c>
      <c r="G1148" s="7" t="s">
        <v>52</v>
      </c>
      <c r="H1148" s="8" t="s">
        <v>28</v>
      </c>
      <c r="I1148" s="7" t="s">
        <v>28</v>
      </c>
      <c r="J1148" s="8" t="s">
        <v>28</v>
      </c>
      <c r="K1148" s="7" t="s">
        <v>37</v>
      </c>
      <c r="L1148" s="8" t="s">
        <v>44</v>
      </c>
      <c r="M1148" s="7" t="s">
        <v>28</v>
      </c>
      <c r="N1148" s="8">
        <v>0.10825037714175345</v>
      </c>
      <c r="O1148" s="7">
        <v>0</v>
      </c>
      <c r="P1148" s="8">
        <f t="shared" si="155"/>
        <v>0</v>
      </c>
      <c r="Q1148" s="7">
        <v>2.5</v>
      </c>
      <c r="R1148" s="8">
        <f t="shared" si="156"/>
        <v>1</v>
      </c>
      <c r="S1148" s="7" t="s">
        <v>29</v>
      </c>
      <c r="T1148" s="8" t="str">
        <f t="shared" si="157"/>
        <v>No</v>
      </c>
      <c r="U1148" s="7">
        <f t="shared" si="158"/>
        <v>0</v>
      </c>
      <c r="V1148" s="8">
        <f t="shared" si="159"/>
        <v>1</v>
      </c>
      <c r="W1148" s="7">
        <f t="shared" si="160"/>
        <v>549</v>
      </c>
    </row>
    <row r="1149" spans="2:23" x14ac:dyDescent="0.2">
      <c r="B1149" s="8" t="s">
        <v>59</v>
      </c>
      <c r="C1149" s="7">
        <v>1970</v>
      </c>
      <c r="D1149" s="8" t="s">
        <v>28</v>
      </c>
      <c r="E1149" s="7" t="s">
        <v>34</v>
      </c>
      <c r="F1149" s="8" t="s">
        <v>35</v>
      </c>
      <c r="G1149" s="7" t="s">
        <v>52</v>
      </c>
      <c r="H1149" s="8" t="s">
        <v>28</v>
      </c>
      <c r="I1149" s="7" t="s">
        <v>28</v>
      </c>
      <c r="J1149" s="8" t="s">
        <v>28</v>
      </c>
      <c r="K1149" s="7" t="s">
        <v>37</v>
      </c>
      <c r="L1149" s="8" t="s">
        <v>44</v>
      </c>
      <c r="M1149" s="7" t="s">
        <v>28</v>
      </c>
      <c r="N1149" s="8">
        <v>7.0660733559568992E-2</v>
      </c>
      <c r="O1149" s="7">
        <v>0</v>
      </c>
      <c r="P1149" s="8">
        <f t="shared" si="155"/>
        <v>0</v>
      </c>
      <c r="Q1149" s="7">
        <v>2.5</v>
      </c>
      <c r="R1149" s="8">
        <f t="shared" si="156"/>
        <v>1</v>
      </c>
      <c r="S1149" s="7" t="s">
        <v>29</v>
      </c>
      <c r="T1149" s="8" t="str">
        <f t="shared" si="157"/>
        <v>No</v>
      </c>
      <c r="U1149" s="7">
        <f t="shared" si="158"/>
        <v>0</v>
      </c>
      <c r="V1149" s="8">
        <f t="shared" si="159"/>
        <v>1</v>
      </c>
      <c r="W1149" s="7">
        <f t="shared" si="160"/>
        <v>549</v>
      </c>
    </row>
    <row r="1150" spans="2:23" x14ac:dyDescent="0.2">
      <c r="B1150" s="8" t="s">
        <v>59</v>
      </c>
      <c r="C1150" s="7">
        <v>1980</v>
      </c>
      <c r="D1150" s="8" t="s">
        <v>28</v>
      </c>
      <c r="E1150" s="7" t="s">
        <v>39</v>
      </c>
      <c r="F1150" s="8" t="s">
        <v>35</v>
      </c>
      <c r="G1150" s="7" t="s">
        <v>52</v>
      </c>
      <c r="H1150" s="8" t="s">
        <v>28</v>
      </c>
      <c r="I1150" s="7" t="s">
        <v>28</v>
      </c>
      <c r="J1150" s="8" t="s">
        <v>28</v>
      </c>
      <c r="K1150" s="7" t="s">
        <v>37</v>
      </c>
      <c r="L1150" s="8" t="s">
        <v>44</v>
      </c>
      <c r="M1150" s="7" t="s">
        <v>28</v>
      </c>
      <c r="N1150" s="8">
        <v>1.9678344697582717</v>
      </c>
      <c r="O1150" s="7">
        <v>0</v>
      </c>
      <c r="P1150" s="8">
        <f t="shared" si="155"/>
        <v>0</v>
      </c>
      <c r="Q1150" s="7">
        <v>2.5</v>
      </c>
      <c r="R1150" s="8">
        <f t="shared" si="156"/>
        <v>1</v>
      </c>
      <c r="S1150" s="7" t="s">
        <v>29</v>
      </c>
      <c r="T1150" s="8" t="str">
        <f t="shared" si="157"/>
        <v>No</v>
      </c>
      <c r="U1150" s="7">
        <f t="shared" si="158"/>
        <v>0</v>
      </c>
      <c r="V1150" s="8">
        <f t="shared" si="159"/>
        <v>1</v>
      </c>
      <c r="W1150" s="7">
        <f t="shared" si="160"/>
        <v>549</v>
      </c>
    </row>
    <row r="1151" spans="2:23" x14ac:dyDescent="0.2">
      <c r="B1151" s="8" t="s">
        <v>59</v>
      </c>
      <c r="C1151" s="7">
        <v>1980</v>
      </c>
      <c r="D1151" s="8" t="s">
        <v>28</v>
      </c>
      <c r="E1151" s="7" t="s">
        <v>34</v>
      </c>
      <c r="F1151" s="8" t="s">
        <v>35</v>
      </c>
      <c r="G1151" s="7" t="s">
        <v>52</v>
      </c>
      <c r="H1151" s="8" t="s">
        <v>28</v>
      </c>
      <c r="I1151" s="7" t="s">
        <v>28</v>
      </c>
      <c r="J1151" s="8" t="s">
        <v>28</v>
      </c>
      <c r="K1151" s="7" t="s">
        <v>37</v>
      </c>
      <c r="L1151" s="8" t="s">
        <v>44</v>
      </c>
      <c r="M1151" s="7" t="s">
        <v>28</v>
      </c>
      <c r="N1151" s="8">
        <v>6.2694921226787515E-3</v>
      </c>
      <c r="O1151" s="7">
        <v>0</v>
      </c>
      <c r="P1151" s="8">
        <f t="shared" si="155"/>
        <v>0</v>
      </c>
      <c r="Q1151" s="7">
        <v>2.5</v>
      </c>
      <c r="R1151" s="8">
        <f t="shared" si="156"/>
        <v>1</v>
      </c>
      <c r="S1151" s="7" t="s">
        <v>29</v>
      </c>
      <c r="T1151" s="8" t="str">
        <f t="shared" si="157"/>
        <v>No</v>
      </c>
      <c r="U1151" s="7">
        <f t="shared" si="158"/>
        <v>0</v>
      </c>
      <c r="V1151" s="8">
        <f t="shared" si="159"/>
        <v>1</v>
      </c>
      <c r="W1151" s="7">
        <f t="shared" si="160"/>
        <v>549</v>
      </c>
    </row>
    <row r="1152" spans="2:23" x14ac:dyDescent="0.2">
      <c r="B1152" s="8" t="s">
        <v>59</v>
      </c>
      <c r="C1152" s="7">
        <v>1980</v>
      </c>
      <c r="D1152" s="8" t="s">
        <v>28</v>
      </c>
      <c r="E1152" s="7" t="s">
        <v>46</v>
      </c>
      <c r="F1152" s="8" t="s">
        <v>35</v>
      </c>
      <c r="G1152" s="7" t="s">
        <v>52</v>
      </c>
      <c r="H1152" s="8" t="s">
        <v>28</v>
      </c>
      <c r="I1152" s="7" t="s">
        <v>28</v>
      </c>
      <c r="J1152" s="8" t="s">
        <v>28</v>
      </c>
      <c r="K1152" s="7" t="s">
        <v>37</v>
      </c>
      <c r="L1152" s="8" t="s">
        <v>44</v>
      </c>
      <c r="M1152" s="7" t="s">
        <v>28</v>
      </c>
      <c r="N1152" s="8">
        <v>9.8554734104888145E-2</v>
      </c>
      <c r="O1152" s="7">
        <v>0</v>
      </c>
      <c r="P1152" s="8">
        <f t="shared" si="155"/>
        <v>0</v>
      </c>
      <c r="Q1152" s="7">
        <v>2.5</v>
      </c>
      <c r="R1152" s="8">
        <f t="shared" si="156"/>
        <v>1</v>
      </c>
      <c r="S1152" s="7" t="s">
        <v>29</v>
      </c>
      <c r="T1152" s="8" t="str">
        <f t="shared" si="157"/>
        <v>No</v>
      </c>
      <c r="U1152" s="7">
        <f t="shared" si="158"/>
        <v>0</v>
      </c>
      <c r="V1152" s="8">
        <f t="shared" si="159"/>
        <v>1</v>
      </c>
      <c r="W1152" s="7">
        <f t="shared" si="160"/>
        <v>549</v>
      </c>
    </row>
    <row r="1153" spans="2:23" x14ac:dyDescent="0.2">
      <c r="B1153" s="8" t="s">
        <v>59</v>
      </c>
      <c r="C1153" s="7">
        <v>1980</v>
      </c>
      <c r="D1153" s="8" t="s">
        <v>28</v>
      </c>
      <c r="E1153" s="7" t="s">
        <v>43</v>
      </c>
      <c r="F1153" s="8" t="s">
        <v>35</v>
      </c>
      <c r="G1153" s="7" t="s">
        <v>52</v>
      </c>
      <c r="H1153" s="8" t="s">
        <v>28</v>
      </c>
      <c r="I1153" s="7" t="s">
        <v>28</v>
      </c>
      <c r="J1153" s="8" t="s">
        <v>28</v>
      </c>
      <c r="K1153" s="7" t="s">
        <v>37</v>
      </c>
      <c r="L1153" s="8" t="s">
        <v>44</v>
      </c>
      <c r="M1153" s="7" t="s">
        <v>28</v>
      </c>
      <c r="N1153" s="8">
        <v>1.2232496223529333E-2</v>
      </c>
      <c r="O1153" s="7">
        <v>0</v>
      </c>
      <c r="P1153" s="8">
        <f t="shared" si="155"/>
        <v>0</v>
      </c>
      <c r="Q1153" s="7">
        <v>2.5</v>
      </c>
      <c r="R1153" s="8">
        <f t="shared" si="156"/>
        <v>1</v>
      </c>
      <c r="S1153" s="7" t="s">
        <v>29</v>
      </c>
      <c r="T1153" s="8" t="str">
        <f t="shared" si="157"/>
        <v>No</v>
      </c>
      <c r="U1153" s="7">
        <f t="shared" si="158"/>
        <v>0</v>
      </c>
      <c r="V1153" s="8">
        <f t="shared" si="159"/>
        <v>1</v>
      </c>
      <c r="W1153" s="7">
        <f t="shared" si="160"/>
        <v>549</v>
      </c>
    </row>
    <row r="1154" spans="2:23" x14ac:dyDescent="0.2">
      <c r="B1154" s="8" t="s">
        <v>59</v>
      </c>
      <c r="C1154" s="7">
        <v>1990</v>
      </c>
      <c r="D1154" s="8" t="s">
        <v>28</v>
      </c>
      <c r="E1154" s="7" t="s">
        <v>39</v>
      </c>
      <c r="F1154" s="8" t="s">
        <v>35</v>
      </c>
      <c r="G1154" s="7" t="s">
        <v>52</v>
      </c>
      <c r="H1154" s="8" t="s">
        <v>28</v>
      </c>
      <c r="I1154" s="7" t="s">
        <v>28</v>
      </c>
      <c r="J1154" s="8" t="s">
        <v>28</v>
      </c>
      <c r="K1154" s="7" t="s">
        <v>37</v>
      </c>
      <c r="L1154" s="8" t="s">
        <v>44</v>
      </c>
      <c r="M1154" s="7" t="s">
        <v>28</v>
      </c>
      <c r="N1154" s="8">
        <v>0.69460556250452776</v>
      </c>
      <c r="O1154" s="7">
        <v>0</v>
      </c>
      <c r="P1154" s="8">
        <f t="shared" si="155"/>
        <v>0</v>
      </c>
      <c r="Q1154" s="7">
        <v>2.5</v>
      </c>
      <c r="R1154" s="8">
        <f t="shared" si="156"/>
        <v>1</v>
      </c>
      <c r="S1154" s="7" t="s">
        <v>29</v>
      </c>
      <c r="T1154" s="8" t="str">
        <f t="shared" si="157"/>
        <v>No</v>
      </c>
      <c r="U1154" s="7">
        <f t="shared" si="158"/>
        <v>0</v>
      </c>
      <c r="V1154" s="8">
        <f t="shared" si="159"/>
        <v>1</v>
      </c>
      <c r="W1154" s="7">
        <f t="shared" si="160"/>
        <v>549</v>
      </c>
    </row>
    <row r="1155" spans="2:23" x14ac:dyDescent="0.2">
      <c r="B1155" s="8" t="s">
        <v>59</v>
      </c>
      <c r="C1155" s="7">
        <v>1990</v>
      </c>
      <c r="D1155" s="8" t="s">
        <v>28</v>
      </c>
      <c r="E1155" s="7" t="s">
        <v>34</v>
      </c>
      <c r="F1155" s="8" t="s">
        <v>35</v>
      </c>
      <c r="G1155" s="7" t="s">
        <v>52</v>
      </c>
      <c r="H1155" s="8" t="s">
        <v>28</v>
      </c>
      <c r="I1155" s="7" t="s">
        <v>28</v>
      </c>
      <c r="J1155" s="8" t="s">
        <v>28</v>
      </c>
      <c r="K1155" s="7" t="s">
        <v>37</v>
      </c>
      <c r="L1155" s="8" t="s">
        <v>44</v>
      </c>
      <c r="M1155" s="7" t="s">
        <v>28</v>
      </c>
      <c r="N1155" s="8">
        <v>1.3531938423848276E-2</v>
      </c>
      <c r="O1155" s="7">
        <v>0</v>
      </c>
      <c r="P1155" s="8">
        <f t="shared" si="155"/>
        <v>0</v>
      </c>
      <c r="Q1155" s="7">
        <v>2.5</v>
      </c>
      <c r="R1155" s="8">
        <f t="shared" si="156"/>
        <v>1</v>
      </c>
      <c r="S1155" s="7" t="s">
        <v>29</v>
      </c>
      <c r="T1155" s="8" t="str">
        <f t="shared" si="157"/>
        <v>No</v>
      </c>
      <c r="U1155" s="7">
        <f t="shared" si="158"/>
        <v>0</v>
      </c>
      <c r="V1155" s="8">
        <f t="shared" si="159"/>
        <v>1</v>
      </c>
      <c r="W1155" s="7">
        <f t="shared" si="160"/>
        <v>549</v>
      </c>
    </row>
    <row r="1156" spans="2:23" x14ac:dyDescent="0.2">
      <c r="B1156" s="8" t="s">
        <v>59</v>
      </c>
      <c r="C1156" s="7">
        <v>1990</v>
      </c>
      <c r="D1156" s="8" t="s">
        <v>28</v>
      </c>
      <c r="E1156" s="7" t="s">
        <v>43</v>
      </c>
      <c r="F1156" s="8" t="s">
        <v>35</v>
      </c>
      <c r="G1156" s="7" t="s">
        <v>52</v>
      </c>
      <c r="H1156" s="8" t="s">
        <v>28</v>
      </c>
      <c r="I1156" s="7" t="s">
        <v>28</v>
      </c>
      <c r="J1156" s="8" t="s">
        <v>28</v>
      </c>
      <c r="K1156" s="7" t="s">
        <v>37</v>
      </c>
      <c r="L1156" s="8" t="s">
        <v>44</v>
      </c>
      <c r="M1156" s="7" t="s">
        <v>28</v>
      </c>
      <c r="N1156" s="8">
        <v>2.8919069582300602E-2</v>
      </c>
      <c r="O1156" s="7">
        <v>0</v>
      </c>
      <c r="P1156" s="8">
        <f t="shared" si="155"/>
        <v>0</v>
      </c>
      <c r="Q1156" s="7">
        <v>2.5</v>
      </c>
      <c r="R1156" s="8">
        <f t="shared" si="156"/>
        <v>1</v>
      </c>
      <c r="S1156" s="7" t="s">
        <v>29</v>
      </c>
      <c r="T1156" s="8" t="str">
        <f t="shared" si="157"/>
        <v>No</v>
      </c>
      <c r="U1156" s="7">
        <f t="shared" si="158"/>
        <v>0</v>
      </c>
      <c r="V1156" s="8">
        <f t="shared" si="159"/>
        <v>1</v>
      </c>
      <c r="W1156" s="7">
        <f t="shared" si="160"/>
        <v>549</v>
      </c>
    </row>
    <row r="1157" spans="2:23" x14ac:dyDescent="0.2">
      <c r="B1157" s="8" t="s">
        <v>59</v>
      </c>
      <c r="C1157" s="7">
        <v>2000</v>
      </c>
      <c r="D1157" s="8" t="s">
        <v>28</v>
      </c>
      <c r="E1157" s="7" t="s">
        <v>39</v>
      </c>
      <c r="F1157" s="8" t="s">
        <v>35</v>
      </c>
      <c r="G1157" s="7" t="s">
        <v>52</v>
      </c>
      <c r="H1157" s="8" t="s">
        <v>28</v>
      </c>
      <c r="I1157" s="7" t="s">
        <v>28</v>
      </c>
      <c r="J1157" s="8" t="s">
        <v>28</v>
      </c>
      <c r="K1157" s="7" t="s">
        <v>37</v>
      </c>
      <c r="L1157" s="8" t="s">
        <v>44</v>
      </c>
      <c r="M1157" s="7" t="s">
        <v>28</v>
      </c>
      <c r="N1157" s="8">
        <v>0.34469263635970804</v>
      </c>
      <c r="O1157" s="7">
        <v>0</v>
      </c>
      <c r="P1157" s="8">
        <f t="shared" ref="P1157:P1220" si="161">O1157/3</f>
        <v>0</v>
      </c>
      <c r="Q1157" s="7">
        <v>2.5</v>
      </c>
      <c r="R1157" s="8">
        <f t="shared" ref="R1157:R1220" si="162">1-(P1157/Q1157)</f>
        <v>1</v>
      </c>
      <c r="S1157" s="7" t="s">
        <v>29</v>
      </c>
      <c r="T1157" s="8" t="str">
        <f t="shared" ref="T1157:T1220" si="163">IF(AND(R1157&lt;0.5,R1157&gt;-0.5),"Yes","No")</f>
        <v>No</v>
      </c>
      <c r="U1157" s="7">
        <f t="shared" ref="U1157:U1220" si="164">IF(ISERR(P1157/(N1157/1000)),0,P1157/(N1157/1000))</f>
        <v>0</v>
      </c>
      <c r="V1157" s="8">
        <f t="shared" ref="V1157:V1220" si="165">IF(U1157&lt;=12,1,IF(U1157&lt;25,2,IF(U1157&lt;50,3,IF(U1157&lt;100,4,5))))</f>
        <v>1</v>
      </c>
      <c r="W1157" s="7">
        <f t="shared" ref="W1157:W1220" si="166">RANK(U1157,U$5:U$10000)</f>
        <v>549</v>
      </c>
    </row>
    <row r="1158" spans="2:23" x14ac:dyDescent="0.2">
      <c r="B1158" s="8" t="s">
        <v>59</v>
      </c>
      <c r="C1158" s="7">
        <v>2000</v>
      </c>
      <c r="D1158" s="8" t="s">
        <v>28</v>
      </c>
      <c r="E1158" s="7" t="s">
        <v>46</v>
      </c>
      <c r="F1158" s="8" t="s">
        <v>35</v>
      </c>
      <c r="G1158" s="7" t="s">
        <v>52</v>
      </c>
      <c r="H1158" s="8" t="s">
        <v>28</v>
      </c>
      <c r="I1158" s="7" t="s">
        <v>28</v>
      </c>
      <c r="J1158" s="8" t="s">
        <v>28</v>
      </c>
      <c r="K1158" s="7" t="s">
        <v>37</v>
      </c>
      <c r="L1158" s="8" t="s">
        <v>44</v>
      </c>
      <c r="M1158" s="7" t="s">
        <v>28</v>
      </c>
      <c r="N1158" s="8">
        <v>3.8743842229311112E-2</v>
      </c>
      <c r="O1158" s="7">
        <v>0</v>
      </c>
      <c r="P1158" s="8">
        <f t="shared" si="161"/>
        <v>0</v>
      </c>
      <c r="Q1158" s="7">
        <v>2.5</v>
      </c>
      <c r="R1158" s="8">
        <f t="shared" si="162"/>
        <v>1</v>
      </c>
      <c r="S1158" s="7" t="s">
        <v>29</v>
      </c>
      <c r="T1158" s="8" t="str">
        <f t="shared" si="163"/>
        <v>No</v>
      </c>
      <c r="U1158" s="7">
        <f t="shared" si="164"/>
        <v>0</v>
      </c>
      <c r="V1158" s="8">
        <f t="shared" si="165"/>
        <v>1</v>
      </c>
      <c r="W1158" s="7">
        <f t="shared" si="166"/>
        <v>549</v>
      </c>
    </row>
    <row r="1159" spans="2:23" x14ac:dyDescent="0.2">
      <c r="B1159" s="8" t="s">
        <v>59</v>
      </c>
      <c r="C1159" s="7">
        <v>2000</v>
      </c>
      <c r="D1159" s="8" t="s">
        <v>28</v>
      </c>
      <c r="E1159" s="7" t="s">
        <v>43</v>
      </c>
      <c r="F1159" s="8" t="s">
        <v>35</v>
      </c>
      <c r="G1159" s="7" t="s">
        <v>52</v>
      </c>
      <c r="H1159" s="8" t="s">
        <v>28</v>
      </c>
      <c r="I1159" s="7" t="s">
        <v>28</v>
      </c>
      <c r="J1159" s="8" t="s">
        <v>28</v>
      </c>
      <c r="K1159" s="7" t="s">
        <v>37</v>
      </c>
      <c r="L1159" s="8" t="s">
        <v>44</v>
      </c>
      <c r="M1159" s="7" t="s">
        <v>28</v>
      </c>
      <c r="N1159" s="8">
        <v>2.400808277304935E-2</v>
      </c>
      <c r="O1159" s="7">
        <v>0</v>
      </c>
      <c r="P1159" s="8">
        <f t="shared" si="161"/>
        <v>0</v>
      </c>
      <c r="Q1159" s="7">
        <v>2.5</v>
      </c>
      <c r="R1159" s="8">
        <f t="shared" si="162"/>
        <v>1</v>
      </c>
      <c r="S1159" s="7" t="s">
        <v>29</v>
      </c>
      <c r="T1159" s="8" t="str">
        <f t="shared" si="163"/>
        <v>No</v>
      </c>
      <c r="U1159" s="7">
        <f t="shared" si="164"/>
        <v>0</v>
      </c>
      <c r="V1159" s="8">
        <f t="shared" si="165"/>
        <v>1</v>
      </c>
      <c r="W1159" s="7">
        <f t="shared" si="166"/>
        <v>549</v>
      </c>
    </row>
    <row r="1160" spans="2:23" x14ac:dyDescent="0.2">
      <c r="B1160" s="8" t="s">
        <v>59</v>
      </c>
      <c r="C1160" s="7">
        <v>1800</v>
      </c>
      <c r="D1160" s="8" t="s">
        <v>28</v>
      </c>
      <c r="E1160" s="7" t="s">
        <v>43</v>
      </c>
      <c r="F1160" s="8" t="s">
        <v>35</v>
      </c>
      <c r="G1160" s="7" t="s">
        <v>52</v>
      </c>
      <c r="H1160" s="8" t="s">
        <v>28</v>
      </c>
      <c r="I1160" s="7" t="s">
        <v>28</v>
      </c>
      <c r="J1160" s="8" t="s">
        <v>28</v>
      </c>
      <c r="K1160" s="7" t="s">
        <v>37</v>
      </c>
      <c r="L1160" s="8" t="s">
        <v>45</v>
      </c>
      <c r="M1160" s="7" t="s">
        <v>28</v>
      </c>
      <c r="N1160" s="8">
        <v>5.0806724184101941E-3</v>
      </c>
      <c r="O1160" s="7">
        <v>0</v>
      </c>
      <c r="P1160" s="8">
        <f t="shared" si="161"/>
        <v>0</v>
      </c>
      <c r="Q1160" s="7">
        <v>2.5</v>
      </c>
      <c r="R1160" s="8">
        <f t="shared" si="162"/>
        <v>1</v>
      </c>
      <c r="S1160" s="7" t="s">
        <v>29</v>
      </c>
      <c r="T1160" s="8" t="str">
        <f t="shared" si="163"/>
        <v>No</v>
      </c>
      <c r="U1160" s="7">
        <f t="shared" si="164"/>
        <v>0</v>
      </c>
      <c r="V1160" s="8">
        <f t="shared" si="165"/>
        <v>1</v>
      </c>
      <c r="W1160" s="7">
        <f t="shared" si="166"/>
        <v>549</v>
      </c>
    </row>
    <row r="1161" spans="2:23" x14ac:dyDescent="0.2">
      <c r="B1161" s="8" t="s">
        <v>59</v>
      </c>
      <c r="C1161" s="7">
        <v>1850</v>
      </c>
      <c r="D1161" s="8" t="s">
        <v>28</v>
      </c>
      <c r="E1161" s="7" t="s">
        <v>39</v>
      </c>
      <c r="F1161" s="8" t="s">
        <v>35</v>
      </c>
      <c r="G1161" s="7" t="s">
        <v>52</v>
      </c>
      <c r="H1161" s="8" t="s">
        <v>28</v>
      </c>
      <c r="I1161" s="7" t="s">
        <v>28</v>
      </c>
      <c r="J1161" s="8" t="s">
        <v>28</v>
      </c>
      <c r="K1161" s="7" t="s">
        <v>37</v>
      </c>
      <c r="L1161" s="8" t="s">
        <v>45</v>
      </c>
      <c r="M1161" s="7" t="s">
        <v>28</v>
      </c>
      <c r="N1161" s="8">
        <v>2.0079294477126624</v>
      </c>
      <c r="O1161" s="7">
        <v>0</v>
      </c>
      <c r="P1161" s="8">
        <f t="shared" si="161"/>
        <v>0</v>
      </c>
      <c r="Q1161" s="7">
        <v>2.5</v>
      </c>
      <c r="R1161" s="8">
        <f t="shared" si="162"/>
        <v>1</v>
      </c>
      <c r="S1161" s="7" t="s">
        <v>29</v>
      </c>
      <c r="T1161" s="8" t="str">
        <f t="shared" si="163"/>
        <v>No</v>
      </c>
      <c r="U1161" s="7">
        <f t="shared" si="164"/>
        <v>0</v>
      </c>
      <c r="V1161" s="8">
        <f t="shared" si="165"/>
        <v>1</v>
      </c>
      <c r="W1161" s="7">
        <f t="shared" si="166"/>
        <v>549</v>
      </c>
    </row>
    <row r="1162" spans="2:23" x14ac:dyDescent="0.2">
      <c r="B1162" s="8" t="s">
        <v>59</v>
      </c>
      <c r="C1162" s="7">
        <v>1850</v>
      </c>
      <c r="D1162" s="8" t="s">
        <v>28</v>
      </c>
      <c r="E1162" s="7" t="s">
        <v>46</v>
      </c>
      <c r="F1162" s="8" t="s">
        <v>35</v>
      </c>
      <c r="G1162" s="7" t="s">
        <v>52</v>
      </c>
      <c r="H1162" s="8" t="s">
        <v>28</v>
      </c>
      <c r="I1162" s="7" t="s">
        <v>28</v>
      </c>
      <c r="J1162" s="8" t="s">
        <v>28</v>
      </c>
      <c r="K1162" s="7" t="s">
        <v>37</v>
      </c>
      <c r="L1162" s="8" t="s">
        <v>45</v>
      </c>
      <c r="M1162" s="7" t="s">
        <v>28</v>
      </c>
      <c r="N1162" s="8">
        <v>4.5765068324398681E-2</v>
      </c>
      <c r="O1162" s="7">
        <v>0</v>
      </c>
      <c r="P1162" s="8">
        <f t="shared" si="161"/>
        <v>0</v>
      </c>
      <c r="Q1162" s="7">
        <v>2.5</v>
      </c>
      <c r="R1162" s="8">
        <f t="shared" si="162"/>
        <v>1</v>
      </c>
      <c r="S1162" s="7" t="s">
        <v>29</v>
      </c>
      <c r="T1162" s="8" t="str">
        <f t="shared" si="163"/>
        <v>No</v>
      </c>
      <c r="U1162" s="7">
        <f t="shared" si="164"/>
        <v>0</v>
      </c>
      <c r="V1162" s="8">
        <f t="shared" si="165"/>
        <v>1</v>
      </c>
      <c r="W1162" s="7">
        <f t="shared" si="166"/>
        <v>549</v>
      </c>
    </row>
    <row r="1163" spans="2:23" x14ac:dyDescent="0.2">
      <c r="B1163" s="8" t="s">
        <v>59</v>
      </c>
      <c r="C1163" s="7">
        <v>1850</v>
      </c>
      <c r="D1163" s="8" t="s">
        <v>28</v>
      </c>
      <c r="E1163" s="7" t="s">
        <v>43</v>
      </c>
      <c r="F1163" s="8" t="s">
        <v>35</v>
      </c>
      <c r="G1163" s="7" t="s">
        <v>52</v>
      </c>
      <c r="H1163" s="8" t="s">
        <v>28</v>
      </c>
      <c r="I1163" s="7" t="s">
        <v>28</v>
      </c>
      <c r="J1163" s="8" t="s">
        <v>28</v>
      </c>
      <c r="K1163" s="7" t="s">
        <v>37</v>
      </c>
      <c r="L1163" s="8" t="s">
        <v>45</v>
      </c>
      <c r="M1163" s="7" t="s">
        <v>28</v>
      </c>
      <c r="N1163" s="8">
        <v>0.35963327814127866</v>
      </c>
      <c r="O1163" s="7">
        <v>0</v>
      </c>
      <c r="P1163" s="8">
        <f t="shared" si="161"/>
        <v>0</v>
      </c>
      <c r="Q1163" s="7">
        <v>2.5</v>
      </c>
      <c r="R1163" s="8">
        <f t="shared" si="162"/>
        <v>1</v>
      </c>
      <c r="S1163" s="7" t="s">
        <v>29</v>
      </c>
      <c r="T1163" s="8" t="str">
        <f t="shared" si="163"/>
        <v>No</v>
      </c>
      <c r="U1163" s="7">
        <f t="shared" si="164"/>
        <v>0</v>
      </c>
      <c r="V1163" s="8">
        <f t="shared" si="165"/>
        <v>1</v>
      </c>
      <c r="W1163" s="7">
        <f t="shared" si="166"/>
        <v>549</v>
      </c>
    </row>
    <row r="1164" spans="2:23" x14ac:dyDescent="0.2">
      <c r="B1164" s="8" t="s">
        <v>59</v>
      </c>
      <c r="C1164" s="7">
        <v>1900</v>
      </c>
      <c r="D1164" s="8" t="s">
        <v>28</v>
      </c>
      <c r="E1164" s="7" t="s">
        <v>39</v>
      </c>
      <c r="F1164" s="8" t="s">
        <v>35</v>
      </c>
      <c r="G1164" s="7" t="s">
        <v>52</v>
      </c>
      <c r="H1164" s="8" t="s">
        <v>28</v>
      </c>
      <c r="I1164" s="7" t="s">
        <v>28</v>
      </c>
      <c r="J1164" s="8" t="s">
        <v>28</v>
      </c>
      <c r="K1164" s="7" t="s">
        <v>37</v>
      </c>
      <c r="L1164" s="8" t="s">
        <v>45</v>
      </c>
      <c r="M1164" s="7" t="s">
        <v>28</v>
      </c>
      <c r="N1164" s="8">
        <v>0.2252837937771407</v>
      </c>
      <c r="O1164" s="7">
        <v>0</v>
      </c>
      <c r="P1164" s="8">
        <f t="shared" si="161"/>
        <v>0</v>
      </c>
      <c r="Q1164" s="7">
        <v>2.5</v>
      </c>
      <c r="R1164" s="8">
        <f t="shared" si="162"/>
        <v>1</v>
      </c>
      <c r="S1164" s="7" t="s">
        <v>29</v>
      </c>
      <c r="T1164" s="8" t="str">
        <f t="shared" si="163"/>
        <v>No</v>
      </c>
      <c r="U1164" s="7">
        <f t="shared" si="164"/>
        <v>0</v>
      </c>
      <c r="V1164" s="8">
        <f t="shared" si="165"/>
        <v>1</v>
      </c>
      <c r="W1164" s="7">
        <f t="shared" si="166"/>
        <v>549</v>
      </c>
    </row>
    <row r="1165" spans="2:23" x14ac:dyDescent="0.2">
      <c r="B1165" s="8" t="s">
        <v>59</v>
      </c>
      <c r="C1165" s="7">
        <v>1910</v>
      </c>
      <c r="D1165" s="8" t="s">
        <v>28</v>
      </c>
      <c r="E1165" s="7" t="s">
        <v>39</v>
      </c>
      <c r="F1165" s="8" t="s">
        <v>35</v>
      </c>
      <c r="G1165" s="7" t="s">
        <v>52</v>
      </c>
      <c r="H1165" s="8" t="s">
        <v>28</v>
      </c>
      <c r="I1165" s="7" t="s">
        <v>28</v>
      </c>
      <c r="J1165" s="8" t="s">
        <v>28</v>
      </c>
      <c r="K1165" s="7" t="s">
        <v>37</v>
      </c>
      <c r="L1165" s="8" t="s">
        <v>45</v>
      </c>
      <c r="M1165" s="7" t="s">
        <v>28</v>
      </c>
      <c r="N1165" s="8">
        <v>0.91803463551867015</v>
      </c>
      <c r="O1165" s="7">
        <v>0</v>
      </c>
      <c r="P1165" s="8">
        <f t="shared" si="161"/>
        <v>0</v>
      </c>
      <c r="Q1165" s="7">
        <v>2.5</v>
      </c>
      <c r="R1165" s="8">
        <f t="shared" si="162"/>
        <v>1</v>
      </c>
      <c r="S1165" s="7" t="s">
        <v>29</v>
      </c>
      <c r="T1165" s="8" t="str">
        <f t="shared" si="163"/>
        <v>No</v>
      </c>
      <c r="U1165" s="7">
        <f t="shared" si="164"/>
        <v>0</v>
      </c>
      <c r="V1165" s="8">
        <f t="shared" si="165"/>
        <v>1</v>
      </c>
      <c r="W1165" s="7">
        <f t="shared" si="166"/>
        <v>549</v>
      </c>
    </row>
    <row r="1166" spans="2:23" x14ac:dyDescent="0.2">
      <c r="B1166" s="8" t="s">
        <v>59</v>
      </c>
      <c r="C1166" s="7">
        <v>1910</v>
      </c>
      <c r="D1166" s="8" t="s">
        <v>28</v>
      </c>
      <c r="E1166" s="7" t="s">
        <v>43</v>
      </c>
      <c r="F1166" s="8" t="s">
        <v>35</v>
      </c>
      <c r="G1166" s="7" t="s">
        <v>52</v>
      </c>
      <c r="H1166" s="8" t="s">
        <v>28</v>
      </c>
      <c r="I1166" s="7" t="s">
        <v>28</v>
      </c>
      <c r="J1166" s="8" t="s">
        <v>28</v>
      </c>
      <c r="K1166" s="7" t="s">
        <v>37</v>
      </c>
      <c r="L1166" s="8" t="s">
        <v>45</v>
      </c>
      <c r="M1166" s="7" t="s">
        <v>28</v>
      </c>
      <c r="N1166" s="8">
        <v>0.29316260859795268</v>
      </c>
      <c r="O1166" s="7">
        <v>0</v>
      </c>
      <c r="P1166" s="8">
        <f t="shared" si="161"/>
        <v>0</v>
      </c>
      <c r="Q1166" s="7">
        <v>2.5</v>
      </c>
      <c r="R1166" s="8">
        <f t="shared" si="162"/>
        <v>1</v>
      </c>
      <c r="S1166" s="7" t="s">
        <v>29</v>
      </c>
      <c r="T1166" s="8" t="str">
        <f t="shared" si="163"/>
        <v>No</v>
      </c>
      <c r="U1166" s="7">
        <f t="shared" si="164"/>
        <v>0</v>
      </c>
      <c r="V1166" s="8">
        <f t="shared" si="165"/>
        <v>1</v>
      </c>
      <c r="W1166" s="7">
        <f t="shared" si="166"/>
        <v>549</v>
      </c>
    </row>
    <row r="1167" spans="2:23" x14ac:dyDescent="0.2">
      <c r="B1167" s="8" t="s">
        <v>59</v>
      </c>
      <c r="C1167" s="7">
        <v>1920</v>
      </c>
      <c r="D1167" s="8" t="s">
        <v>28</v>
      </c>
      <c r="E1167" s="7" t="s">
        <v>39</v>
      </c>
      <c r="F1167" s="8" t="s">
        <v>35</v>
      </c>
      <c r="G1167" s="7" t="s">
        <v>52</v>
      </c>
      <c r="H1167" s="8" t="s">
        <v>28</v>
      </c>
      <c r="I1167" s="7" t="s">
        <v>28</v>
      </c>
      <c r="J1167" s="8" t="s">
        <v>28</v>
      </c>
      <c r="K1167" s="7" t="s">
        <v>37</v>
      </c>
      <c r="L1167" s="8" t="s">
        <v>45</v>
      </c>
      <c r="M1167" s="7" t="s">
        <v>28</v>
      </c>
      <c r="N1167" s="8">
        <v>0.22564383570021229</v>
      </c>
      <c r="O1167" s="7">
        <v>0</v>
      </c>
      <c r="P1167" s="8">
        <f t="shared" si="161"/>
        <v>0</v>
      </c>
      <c r="Q1167" s="7">
        <v>2.5</v>
      </c>
      <c r="R1167" s="8">
        <f t="shared" si="162"/>
        <v>1</v>
      </c>
      <c r="S1167" s="7" t="s">
        <v>29</v>
      </c>
      <c r="T1167" s="8" t="str">
        <f t="shared" si="163"/>
        <v>No</v>
      </c>
      <c r="U1167" s="7">
        <f t="shared" si="164"/>
        <v>0</v>
      </c>
      <c r="V1167" s="8">
        <f t="shared" si="165"/>
        <v>1</v>
      </c>
      <c r="W1167" s="7">
        <f t="shared" si="166"/>
        <v>549</v>
      </c>
    </row>
    <row r="1168" spans="2:23" x14ac:dyDescent="0.2">
      <c r="B1168" s="8" t="s">
        <v>59</v>
      </c>
      <c r="C1168" s="7">
        <v>1920</v>
      </c>
      <c r="D1168" s="8" t="s">
        <v>28</v>
      </c>
      <c r="E1168" s="7" t="s">
        <v>43</v>
      </c>
      <c r="F1168" s="8" t="s">
        <v>35</v>
      </c>
      <c r="G1168" s="7" t="s">
        <v>52</v>
      </c>
      <c r="H1168" s="8" t="s">
        <v>28</v>
      </c>
      <c r="I1168" s="7" t="s">
        <v>28</v>
      </c>
      <c r="J1168" s="8" t="s">
        <v>28</v>
      </c>
      <c r="K1168" s="7" t="s">
        <v>37</v>
      </c>
      <c r="L1168" s="8" t="s">
        <v>45</v>
      </c>
      <c r="M1168" s="7" t="s">
        <v>28</v>
      </c>
      <c r="N1168" s="8">
        <v>1.8290420706276702E-2</v>
      </c>
      <c r="O1168" s="7">
        <v>0</v>
      </c>
      <c r="P1168" s="8">
        <f t="shared" si="161"/>
        <v>0</v>
      </c>
      <c r="Q1168" s="7">
        <v>2.5</v>
      </c>
      <c r="R1168" s="8">
        <f t="shared" si="162"/>
        <v>1</v>
      </c>
      <c r="S1168" s="7" t="s">
        <v>29</v>
      </c>
      <c r="T1168" s="8" t="str">
        <f t="shared" si="163"/>
        <v>No</v>
      </c>
      <c r="U1168" s="7">
        <f t="shared" si="164"/>
        <v>0</v>
      </c>
      <c r="V1168" s="8">
        <f t="shared" si="165"/>
        <v>1</v>
      </c>
      <c r="W1168" s="7">
        <f t="shared" si="166"/>
        <v>549</v>
      </c>
    </row>
    <row r="1169" spans="2:23" x14ac:dyDescent="0.2">
      <c r="B1169" s="8" t="s">
        <v>59</v>
      </c>
      <c r="C1169" s="7">
        <v>1930</v>
      </c>
      <c r="D1169" s="8" t="s">
        <v>28</v>
      </c>
      <c r="E1169" s="7" t="s">
        <v>39</v>
      </c>
      <c r="F1169" s="8" t="s">
        <v>35</v>
      </c>
      <c r="G1169" s="7" t="s">
        <v>52</v>
      </c>
      <c r="H1169" s="8" t="s">
        <v>28</v>
      </c>
      <c r="I1169" s="7" t="s">
        <v>28</v>
      </c>
      <c r="J1169" s="8" t="s">
        <v>28</v>
      </c>
      <c r="K1169" s="7" t="s">
        <v>37</v>
      </c>
      <c r="L1169" s="8" t="s">
        <v>45</v>
      </c>
      <c r="M1169" s="7" t="s">
        <v>28</v>
      </c>
      <c r="N1169" s="8">
        <v>2.5744218209348545E-2</v>
      </c>
      <c r="O1169" s="7">
        <v>0</v>
      </c>
      <c r="P1169" s="8">
        <f t="shared" si="161"/>
        <v>0</v>
      </c>
      <c r="Q1169" s="7">
        <v>2.5</v>
      </c>
      <c r="R1169" s="8">
        <f t="shared" si="162"/>
        <v>1</v>
      </c>
      <c r="S1169" s="7" t="s">
        <v>29</v>
      </c>
      <c r="T1169" s="8" t="str">
        <f t="shared" si="163"/>
        <v>No</v>
      </c>
      <c r="U1169" s="7">
        <f t="shared" si="164"/>
        <v>0</v>
      </c>
      <c r="V1169" s="8">
        <f t="shared" si="165"/>
        <v>1</v>
      </c>
      <c r="W1169" s="7">
        <f t="shared" si="166"/>
        <v>549</v>
      </c>
    </row>
    <row r="1170" spans="2:23" x14ac:dyDescent="0.2">
      <c r="B1170" s="8" t="s">
        <v>59</v>
      </c>
      <c r="C1170" s="7">
        <v>1940</v>
      </c>
      <c r="D1170" s="8" t="s">
        <v>28</v>
      </c>
      <c r="E1170" s="7" t="s">
        <v>39</v>
      </c>
      <c r="F1170" s="8" t="s">
        <v>35</v>
      </c>
      <c r="G1170" s="7" t="s">
        <v>52</v>
      </c>
      <c r="H1170" s="8" t="s">
        <v>28</v>
      </c>
      <c r="I1170" s="7" t="s">
        <v>28</v>
      </c>
      <c r="J1170" s="8" t="s">
        <v>28</v>
      </c>
      <c r="K1170" s="7" t="s">
        <v>37</v>
      </c>
      <c r="L1170" s="8" t="s">
        <v>45</v>
      </c>
      <c r="M1170" s="7" t="s">
        <v>28</v>
      </c>
      <c r="N1170" s="8">
        <v>1.1334348037040796</v>
      </c>
      <c r="O1170" s="7">
        <v>0</v>
      </c>
      <c r="P1170" s="8">
        <f t="shared" si="161"/>
        <v>0</v>
      </c>
      <c r="Q1170" s="7">
        <v>2.5</v>
      </c>
      <c r="R1170" s="8">
        <f t="shared" si="162"/>
        <v>1</v>
      </c>
      <c r="S1170" s="7" t="s">
        <v>29</v>
      </c>
      <c r="T1170" s="8" t="str">
        <f t="shared" si="163"/>
        <v>No</v>
      </c>
      <c r="U1170" s="7">
        <f t="shared" si="164"/>
        <v>0</v>
      </c>
      <c r="V1170" s="8">
        <f t="shared" si="165"/>
        <v>1</v>
      </c>
      <c r="W1170" s="7">
        <f t="shared" si="166"/>
        <v>549</v>
      </c>
    </row>
    <row r="1171" spans="2:23" x14ac:dyDescent="0.2">
      <c r="B1171" s="8" t="s">
        <v>59</v>
      </c>
      <c r="C1171" s="7">
        <v>1940</v>
      </c>
      <c r="D1171" s="8" t="s">
        <v>28</v>
      </c>
      <c r="E1171" s="7" t="s">
        <v>34</v>
      </c>
      <c r="F1171" s="8" t="s">
        <v>35</v>
      </c>
      <c r="G1171" s="7" t="s">
        <v>52</v>
      </c>
      <c r="H1171" s="8" t="s">
        <v>28</v>
      </c>
      <c r="I1171" s="7" t="s">
        <v>28</v>
      </c>
      <c r="J1171" s="8" t="s">
        <v>28</v>
      </c>
      <c r="K1171" s="7" t="s">
        <v>37</v>
      </c>
      <c r="L1171" s="8" t="s">
        <v>45</v>
      </c>
      <c r="M1171" s="7" t="s">
        <v>28</v>
      </c>
      <c r="N1171" s="8">
        <v>4.5442915595893798E-3</v>
      </c>
      <c r="O1171" s="7">
        <v>0</v>
      </c>
      <c r="P1171" s="8">
        <f t="shared" si="161"/>
        <v>0</v>
      </c>
      <c r="Q1171" s="7">
        <v>2.5</v>
      </c>
      <c r="R1171" s="8">
        <f t="shared" si="162"/>
        <v>1</v>
      </c>
      <c r="S1171" s="7" t="s">
        <v>29</v>
      </c>
      <c r="T1171" s="8" t="str">
        <f t="shared" si="163"/>
        <v>No</v>
      </c>
      <c r="U1171" s="7">
        <f t="shared" si="164"/>
        <v>0</v>
      </c>
      <c r="V1171" s="8">
        <f t="shared" si="165"/>
        <v>1</v>
      </c>
      <c r="W1171" s="7">
        <f t="shared" si="166"/>
        <v>549</v>
      </c>
    </row>
    <row r="1172" spans="2:23" x14ac:dyDescent="0.2">
      <c r="B1172" s="8" t="s">
        <v>59</v>
      </c>
      <c r="C1172" s="7">
        <v>1940</v>
      </c>
      <c r="D1172" s="8" t="s">
        <v>28</v>
      </c>
      <c r="E1172" s="7" t="s">
        <v>46</v>
      </c>
      <c r="F1172" s="8" t="s">
        <v>35</v>
      </c>
      <c r="G1172" s="7" t="s">
        <v>52</v>
      </c>
      <c r="H1172" s="8" t="s">
        <v>28</v>
      </c>
      <c r="I1172" s="7" t="s">
        <v>28</v>
      </c>
      <c r="J1172" s="8" t="s">
        <v>28</v>
      </c>
      <c r="K1172" s="7" t="s">
        <v>37</v>
      </c>
      <c r="L1172" s="8" t="s">
        <v>45</v>
      </c>
      <c r="M1172" s="7" t="s">
        <v>28</v>
      </c>
      <c r="N1172" s="8">
        <v>3.6651338377950447E-2</v>
      </c>
      <c r="O1172" s="7">
        <v>0</v>
      </c>
      <c r="P1172" s="8">
        <f t="shared" si="161"/>
        <v>0</v>
      </c>
      <c r="Q1172" s="7">
        <v>2.5</v>
      </c>
      <c r="R1172" s="8">
        <f t="shared" si="162"/>
        <v>1</v>
      </c>
      <c r="S1172" s="7" t="s">
        <v>29</v>
      </c>
      <c r="T1172" s="8" t="str">
        <f t="shared" si="163"/>
        <v>No</v>
      </c>
      <c r="U1172" s="7">
        <f t="shared" si="164"/>
        <v>0</v>
      </c>
      <c r="V1172" s="8">
        <f t="shared" si="165"/>
        <v>1</v>
      </c>
      <c r="W1172" s="7">
        <f t="shared" si="166"/>
        <v>549</v>
      </c>
    </row>
    <row r="1173" spans="2:23" x14ac:dyDescent="0.2">
      <c r="B1173" s="8" t="s">
        <v>59</v>
      </c>
      <c r="C1173" s="7">
        <v>1940</v>
      </c>
      <c r="D1173" s="8" t="s">
        <v>28</v>
      </c>
      <c r="E1173" s="7" t="s">
        <v>43</v>
      </c>
      <c r="F1173" s="8" t="s">
        <v>35</v>
      </c>
      <c r="G1173" s="7" t="s">
        <v>52</v>
      </c>
      <c r="H1173" s="8" t="s">
        <v>28</v>
      </c>
      <c r="I1173" s="7" t="s">
        <v>28</v>
      </c>
      <c r="J1173" s="8" t="s">
        <v>28</v>
      </c>
      <c r="K1173" s="7" t="s">
        <v>37</v>
      </c>
      <c r="L1173" s="8" t="s">
        <v>45</v>
      </c>
      <c r="M1173" s="7" t="s">
        <v>28</v>
      </c>
      <c r="N1173" s="8">
        <v>1.1705784883578398</v>
      </c>
      <c r="O1173" s="7">
        <v>0</v>
      </c>
      <c r="P1173" s="8">
        <f t="shared" si="161"/>
        <v>0</v>
      </c>
      <c r="Q1173" s="7">
        <v>2.5</v>
      </c>
      <c r="R1173" s="8">
        <f t="shared" si="162"/>
        <v>1</v>
      </c>
      <c r="S1173" s="7" t="s">
        <v>29</v>
      </c>
      <c r="T1173" s="8" t="str">
        <f t="shared" si="163"/>
        <v>No</v>
      </c>
      <c r="U1173" s="7">
        <f t="shared" si="164"/>
        <v>0</v>
      </c>
      <c r="V1173" s="8">
        <f t="shared" si="165"/>
        <v>1</v>
      </c>
      <c r="W1173" s="7">
        <f t="shared" si="166"/>
        <v>549</v>
      </c>
    </row>
    <row r="1174" spans="2:23" x14ac:dyDescent="0.2">
      <c r="B1174" s="8" t="s">
        <v>59</v>
      </c>
      <c r="C1174" s="7">
        <v>1950</v>
      </c>
      <c r="D1174" s="8" t="s">
        <v>28</v>
      </c>
      <c r="E1174" s="7" t="s">
        <v>34</v>
      </c>
      <c r="F1174" s="8" t="s">
        <v>40</v>
      </c>
      <c r="G1174" s="7" t="s">
        <v>52</v>
      </c>
      <c r="H1174" s="8" t="s">
        <v>28</v>
      </c>
      <c r="I1174" s="7" t="s">
        <v>28</v>
      </c>
      <c r="J1174" s="8" t="s">
        <v>28</v>
      </c>
      <c r="K1174" s="7" t="s">
        <v>37</v>
      </c>
      <c r="L1174" s="8" t="s">
        <v>45</v>
      </c>
      <c r="M1174" s="7" t="s">
        <v>28</v>
      </c>
      <c r="N1174" s="8">
        <v>7.9966792896790526E-2</v>
      </c>
      <c r="O1174" s="7">
        <v>0</v>
      </c>
      <c r="P1174" s="8">
        <f t="shared" si="161"/>
        <v>0</v>
      </c>
      <c r="Q1174" s="7">
        <v>2.5</v>
      </c>
      <c r="R1174" s="8">
        <f t="shared" si="162"/>
        <v>1</v>
      </c>
      <c r="S1174" s="7" t="s">
        <v>29</v>
      </c>
      <c r="T1174" s="8" t="str">
        <f t="shared" si="163"/>
        <v>No</v>
      </c>
      <c r="U1174" s="7">
        <f t="shared" si="164"/>
        <v>0</v>
      </c>
      <c r="V1174" s="8">
        <f t="shared" si="165"/>
        <v>1</v>
      </c>
      <c r="W1174" s="7">
        <f t="shared" si="166"/>
        <v>549</v>
      </c>
    </row>
    <row r="1175" spans="2:23" x14ac:dyDescent="0.2">
      <c r="B1175" s="8" t="s">
        <v>59</v>
      </c>
      <c r="C1175" s="7">
        <v>1960</v>
      </c>
      <c r="D1175" s="8" t="s">
        <v>28</v>
      </c>
      <c r="E1175" s="7" t="s">
        <v>39</v>
      </c>
      <c r="F1175" s="8" t="s">
        <v>35</v>
      </c>
      <c r="G1175" s="7" t="s">
        <v>52</v>
      </c>
      <c r="H1175" s="8" t="s">
        <v>28</v>
      </c>
      <c r="I1175" s="7" t="s">
        <v>28</v>
      </c>
      <c r="J1175" s="8" t="s">
        <v>28</v>
      </c>
      <c r="K1175" s="7" t="s">
        <v>37</v>
      </c>
      <c r="L1175" s="8" t="s">
        <v>45</v>
      </c>
      <c r="M1175" s="7" t="s">
        <v>28</v>
      </c>
      <c r="N1175" s="8">
        <v>0.91211710886369601</v>
      </c>
      <c r="O1175" s="7">
        <v>0</v>
      </c>
      <c r="P1175" s="8">
        <f t="shared" si="161"/>
        <v>0</v>
      </c>
      <c r="Q1175" s="7">
        <v>2.5</v>
      </c>
      <c r="R1175" s="8">
        <f t="shared" si="162"/>
        <v>1</v>
      </c>
      <c r="S1175" s="7" t="s">
        <v>29</v>
      </c>
      <c r="T1175" s="8" t="str">
        <f t="shared" si="163"/>
        <v>No</v>
      </c>
      <c r="U1175" s="7">
        <f t="shared" si="164"/>
        <v>0</v>
      </c>
      <c r="V1175" s="8">
        <f t="shared" si="165"/>
        <v>1</v>
      </c>
      <c r="W1175" s="7">
        <f t="shared" si="166"/>
        <v>549</v>
      </c>
    </row>
    <row r="1176" spans="2:23" x14ac:dyDescent="0.2">
      <c r="B1176" s="8" t="s">
        <v>59</v>
      </c>
      <c r="C1176" s="7">
        <v>1960</v>
      </c>
      <c r="D1176" s="8" t="s">
        <v>28</v>
      </c>
      <c r="E1176" s="7" t="s">
        <v>43</v>
      </c>
      <c r="F1176" s="8" t="s">
        <v>35</v>
      </c>
      <c r="G1176" s="7" t="s">
        <v>52</v>
      </c>
      <c r="H1176" s="8" t="s">
        <v>28</v>
      </c>
      <c r="I1176" s="7" t="s">
        <v>28</v>
      </c>
      <c r="J1176" s="8" t="s">
        <v>28</v>
      </c>
      <c r="K1176" s="7" t="s">
        <v>37</v>
      </c>
      <c r="L1176" s="8" t="s">
        <v>45</v>
      </c>
      <c r="M1176" s="7" t="s">
        <v>28</v>
      </c>
      <c r="N1176" s="8">
        <v>0.57234947650828272</v>
      </c>
      <c r="O1176" s="7">
        <v>0</v>
      </c>
      <c r="P1176" s="8">
        <f t="shared" si="161"/>
        <v>0</v>
      </c>
      <c r="Q1176" s="7">
        <v>2.5</v>
      </c>
      <c r="R1176" s="8">
        <f t="shared" si="162"/>
        <v>1</v>
      </c>
      <c r="S1176" s="7" t="s">
        <v>29</v>
      </c>
      <c r="T1176" s="8" t="str">
        <f t="shared" si="163"/>
        <v>No</v>
      </c>
      <c r="U1176" s="7">
        <f t="shared" si="164"/>
        <v>0</v>
      </c>
      <c r="V1176" s="8">
        <f t="shared" si="165"/>
        <v>1</v>
      </c>
      <c r="W1176" s="7">
        <f t="shared" si="166"/>
        <v>549</v>
      </c>
    </row>
    <row r="1177" spans="2:23" x14ac:dyDescent="0.2">
      <c r="B1177" s="8" t="s">
        <v>59</v>
      </c>
      <c r="C1177" s="7">
        <v>1980</v>
      </c>
      <c r="D1177" s="8" t="s">
        <v>28</v>
      </c>
      <c r="E1177" s="7" t="s">
        <v>39</v>
      </c>
      <c r="F1177" s="8" t="s">
        <v>35</v>
      </c>
      <c r="G1177" s="7" t="s">
        <v>52</v>
      </c>
      <c r="H1177" s="8" t="s">
        <v>28</v>
      </c>
      <c r="I1177" s="7" t="s">
        <v>28</v>
      </c>
      <c r="J1177" s="8" t="s">
        <v>28</v>
      </c>
      <c r="K1177" s="7" t="s">
        <v>37</v>
      </c>
      <c r="L1177" s="8" t="s">
        <v>45</v>
      </c>
      <c r="M1177" s="7" t="s">
        <v>28</v>
      </c>
      <c r="N1177" s="8">
        <v>0.86886314112172736</v>
      </c>
      <c r="O1177" s="7">
        <v>0</v>
      </c>
      <c r="P1177" s="8">
        <f t="shared" si="161"/>
        <v>0</v>
      </c>
      <c r="Q1177" s="7">
        <v>2.5</v>
      </c>
      <c r="R1177" s="8">
        <f t="shared" si="162"/>
        <v>1</v>
      </c>
      <c r="S1177" s="7" t="s">
        <v>29</v>
      </c>
      <c r="T1177" s="8" t="str">
        <f t="shared" si="163"/>
        <v>No</v>
      </c>
      <c r="U1177" s="7">
        <f t="shared" si="164"/>
        <v>0</v>
      </c>
      <c r="V1177" s="8">
        <f t="shared" si="165"/>
        <v>1</v>
      </c>
      <c r="W1177" s="7">
        <f t="shared" si="166"/>
        <v>549</v>
      </c>
    </row>
    <row r="1178" spans="2:23" x14ac:dyDescent="0.2">
      <c r="B1178" s="8" t="s">
        <v>59</v>
      </c>
      <c r="C1178" s="7">
        <v>1980</v>
      </c>
      <c r="D1178" s="8" t="s">
        <v>28</v>
      </c>
      <c r="E1178" s="7" t="s">
        <v>46</v>
      </c>
      <c r="F1178" s="8" t="s">
        <v>35</v>
      </c>
      <c r="G1178" s="7" t="s">
        <v>52</v>
      </c>
      <c r="H1178" s="8" t="s">
        <v>28</v>
      </c>
      <c r="I1178" s="7" t="s">
        <v>28</v>
      </c>
      <c r="J1178" s="8" t="s">
        <v>28</v>
      </c>
      <c r="K1178" s="7" t="s">
        <v>37</v>
      </c>
      <c r="L1178" s="8" t="s">
        <v>45</v>
      </c>
      <c r="M1178" s="7" t="s">
        <v>28</v>
      </c>
      <c r="N1178" s="8">
        <v>0.18653255035701577</v>
      </c>
      <c r="O1178" s="7">
        <v>0</v>
      </c>
      <c r="P1178" s="8">
        <f t="shared" si="161"/>
        <v>0</v>
      </c>
      <c r="Q1178" s="7">
        <v>2.5</v>
      </c>
      <c r="R1178" s="8">
        <f t="shared" si="162"/>
        <v>1</v>
      </c>
      <c r="S1178" s="7" t="s">
        <v>29</v>
      </c>
      <c r="T1178" s="8" t="str">
        <f t="shared" si="163"/>
        <v>No</v>
      </c>
      <c r="U1178" s="7">
        <f t="shared" si="164"/>
        <v>0</v>
      </c>
      <c r="V1178" s="8">
        <f t="shared" si="165"/>
        <v>1</v>
      </c>
      <c r="W1178" s="7">
        <f t="shared" si="166"/>
        <v>549</v>
      </c>
    </row>
    <row r="1179" spans="2:23" x14ac:dyDescent="0.2">
      <c r="B1179" s="8" t="s">
        <v>59</v>
      </c>
      <c r="C1179" s="7">
        <v>1980</v>
      </c>
      <c r="D1179" s="8" t="s">
        <v>28</v>
      </c>
      <c r="E1179" s="7" t="s">
        <v>43</v>
      </c>
      <c r="F1179" s="8" t="s">
        <v>35</v>
      </c>
      <c r="G1179" s="7" t="s">
        <v>52</v>
      </c>
      <c r="H1179" s="8" t="s">
        <v>28</v>
      </c>
      <c r="I1179" s="7" t="s">
        <v>28</v>
      </c>
      <c r="J1179" s="8" t="s">
        <v>28</v>
      </c>
      <c r="K1179" s="7" t="s">
        <v>37</v>
      </c>
      <c r="L1179" s="8" t="s">
        <v>45</v>
      </c>
      <c r="M1179" s="7" t="s">
        <v>28</v>
      </c>
      <c r="N1179" s="8">
        <v>0.25669763606966184</v>
      </c>
      <c r="O1179" s="7">
        <v>0</v>
      </c>
      <c r="P1179" s="8">
        <f t="shared" si="161"/>
        <v>0</v>
      </c>
      <c r="Q1179" s="7">
        <v>2.5</v>
      </c>
      <c r="R1179" s="8">
        <f t="shared" si="162"/>
        <v>1</v>
      </c>
      <c r="S1179" s="7" t="s">
        <v>29</v>
      </c>
      <c r="T1179" s="8" t="str">
        <f t="shared" si="163"/>
        <v>No</v>
      </c>
      <c r="U1179" s="7">
        <f t="shared" si="164"/>
        <v>0</v>
      </c>
      <c r="V1179" s="8">
        <f t="shared" si="165"/>
        <v>1</v>
      </c>
      <c r="W1179" s="7">
        <f t="shared" si="166"/>
        <v>549</v>
      </c>
    </row>
    <row r="1180" spans="2:23" x14ac:dyDescent="0.2">
      <c r="B1180" s="8" t="s">
        <v>59</v>
      </c>
      <c r="C1180" s="7">
        <v>1990</v>
      </c>
      <c r="D1180" s="8" t="s">
        <v>28</v>
      </c>
      <c r="E1180" s="7" t="s">
        <v>39</v>
      </c>
      <c r="F1180" s="8" t="s">
        <v>35</v>
      </c>
      <c r="G1180" s="7" t="s">
        <v>52</v>
      </c>
      <c r="H1180" s="8" t="s">
        <v>28</v>
      </c>
      <c r="I1180" s="7" t="s">
        <v>28</v>
      </c>
      <c r="J1180" s="8" t="s">
        <v>28</v>
      </c>
      <c r="K1180" s="7" t="s">
        <v>37</v>
      </c>
      <c r="L1180" s="8" t="s">
        <v>45</v>
      </c>
      <c r="M1180" s="7" t="s">
        <v>28</v>
      </c>
      <c r="N1180" s="8">
        <v>0.7062724951351147</v>
      </c>
      <c r="O1180" s="7">
        <v>0</v>
      </c>
      <c r="P1180" s="8">
        <f t="shared" si="161"/>
        <v>0</v>
      </c>
      <c r="Q1180" s="7">
        <v>2.5</v>
      </c>
      <c r="R1180" s="8">
        <f t="shared" si="162"/>
        <v>1</v>
      </c>
      <c r="S1180" s="7" t="s">
        <v>29</v>
      </c>
      <c r="T1180" s="8" t="str">
        <f t="shared" si="163"/>
        <v>No</v>
      </c>
      <c r="U1180" s="7">
        <f t="shared" si="164"/>
        <v>0</v>
      </c>
      <c r="V1180" s="8">
        <f t="shared" si="165"/>
        <v>1</v>
      </c>
      <c r="W1180" s="7">
        <f t="shared" si="166"/>
        <v>549</v>
      </c>
    </row>
    <row r="1181" spans="2:23" x14ac:dyDescent="0.2">
      <c r="B1181" s="8" t="s">
        <v>59</v>
      </c>
      <c r="C1181" s="7">
        <v>1990</v>
      </c>
      <c r="D1181" s="8" t="s">
        <v>28</v>
      </c>
      <c r="E1181" s="7" t="s">
        <v>43</v>
      </c>
      <c r="F1181" s="8" t="s">
        <v>35</v>
      </c>
      <c r="G1181" s="7" t="s">
        <v>52</v>
      </c>
      <c r="H1181" s="8" t="s">
        <v>28</v>
      </c>
      <c r="I1181" s="7" t="s">
        <v>28</v>
      </c>
      <c r="J1181" s="8" t="s">
        <v>28</v>
      </c>
      <c r="K1181" s="7" t="s">
        <v>37</v>
      </c>
      <c r="L1181" s="8" t="s">
        <v>45</v>
      </c>
      <c r="M1181" s="7" t="s">
        <v>28</v>
      </c>
      <c r="N1181" s="8">
        <v>0.26070354175488403</v>
      </c>
      <c r="O1181" s="7">
        <v>0</v>
      </c>
      <c r="P1181" s="8">
        <f t="shared" si="161"/>
        <v>0</v>
      </c>
      <c r="Q1181" s="7">
        <v>2.5</v>
      </c>
      <c r="R1181" s="8">
        <f t="shared" si="162"/>
        <v>1</v>
      </c>
      <c r="S1181" s="7" t="s">
        <v>29</v>
      </c>
      <c r="T1181" s="8" t="str">
        <f t="shared" si="163"/>
        <v>No</v>
      </c>
      <c r="U1181" s="7">
        <f t="shared" si="164"/>
        <v>0</v>
      </c>
      <c r="V1181" s="8">
        <f t="shared" si="165"/>
        <v>1</v>
      </c>
      <c r="W1181" s="7">
        <f t="shared" si="166"/>
        <v>549</v>
      </c>
    </row>
    <row r="1182" spans="2:23" x14ac:dyDescent="0.2">
      <c r="B1182" s="8" t="s">
        <v>59</v>
      </c>
      <c r="C1182" s="7">
        <v>2000</v>
      </c>
      <c r="D1182" s="8" t="s">
        <v>28</v>
      </c>
      <c r="E1182" s="7" t="s">
        <v>39</v>
      </c>
      <c r="F1182" s="8" t="s">
        <v>35</v>
      </c>
      <c r="G1182" s="7" t="s">
        <v>52</v>
      </c>
      <c r="H1182" s="8" t="s">
        <v>28</v>
      </c>
      <c r="I1182" s="7" t="s">
        <v>28</v>
      </c>
      <c r="J1182" s="8" t="s">
        <v>28</v>
      </c>
      <c r="K1182" s="7" t="s">
        <v>37</v>
      </c>
      <c r="L1182" s="8" t="s">
        <v>45</v>
      </c>
      <c r="M1182" s="7" t="s">
        <v>28</v>
      </c>
      <c r="N1182" s="8">
        <v>0.98894720030244787</v>
      </c>
      <c r="O1182" s="7">
        <v>0</v>
      </c>
      <c r="P1182" s="8">
        <f t="shared" si="161"/>
        <v>0</v>
      </c>
      <c r="Q1182" s="7">
        <v>2.5</v>
      </c>
      <c r="R1182" s="8">
        <f t="shared" si="162"/>
        <v>1</v>
      </c>
      <c r="S1182" s="7" t="s">
        <v>29</v>
      </c>
      <c r="T1182" s="8" t="str">
        <f t="shared" si="163"/>
        <v>No</v>
      </c>
      <c r="U1182" s="7">
        <f t="shared" si="164"/>
        <v>0</v>
      </c>
      <c r="V1182" s="8">
        <f t="shared" si="165"/>
        <v>1</v>
      </c>
      <c r="W1182" s="7">
        <f t="shared" si="166"/>
        <v>549</v>
      </c>
    </row>
    <row r="1183" spans="2:23" x14ac:dyDescent="0.2">
      <c r="B1183" s="8" t="s">
        <v>59</v>
      </c>
      <c r="C1183" s="7">
        <v>2000</v>
      </c>
      <c r="D1183" s="8" t="s">
        <v>28</v>
      </c>
      <c r="E1183" s="7" t="s">
        <v>43</v>
      </c>
      <c r="F1183" s="8" t="s">
        <v>35</v>
      </c>
      <c r="G1183" s="7" t="s">
        <v>52</v>
      </c>
      <c r="H1183" s="8" t="s">
        <v>28</v>
      </c>
      <c r="I1183" s="7" t="s">
        <v>28</v>
      </c>
      <c r="J1183" s="8" t="s">
        <v>28</v>
      </c>
      <c r="K1183" s="7" t="s">
        <v>37</v>
      </c>
      <c r="L1183" s="8" t="s">
        <v>45</v>
      </c>
      <c r="M1183" s="7" t="s">
        <v>28</v>
      </c>
      <c r="N1183" s="8">
        <v>0.55070536164900485</v>
      </c>
      <c r="O1183" s="7">
        <v>0</v>
      </c>
      <c r="P1183" s="8">
        <f t="shared" si="161"/>
        <v>0</v>
      </c>
      <c r="Q1183" s="7">
        <v>2.5</v>
      </c>
      <c r="R1183" s="8">
        <f t="shared" si="162"/>
        <v>1</v>
      </c>
      <c r="S1183" s="7" t="s">
        <v>29</v>
      </c>
      <c r="T1183" s="8" t="str">
        <f t="shared" si="163"/>
        <v>No</v>
      </c>
      <c r="U1183" s="7">
        <f t="shared" si="164"/>
        <v>0</v>
      </c>
      <c r="V1183" s="8">
        <f t="shared" si="165"/>
        <v>1</v>
      </c>
      <c r="W1183" s="7">
        <f t="shared" si="166"/>
        <v>549</v>
      </c>
    </row>
    <row r="1184" spans="2:23" x14ac:dyDescent="0.2">
      <c r="B1184" s="8" t="s">
        <v>59</v>
      </c>
      <c r="C1184" s="7">
        <v>2010</v>
      </c>
      <c r="D1184" s="8" t="s">
        <v>28</v>
      </c>
      <c r="E1184" s="7" t="s">
        <v>39</v>
      </c>
      <c r="F1184" s="8" t="s">
        <v>35</v>
      </c>
      <c r="G1184" s="7" t="s">
        <v>52</v>
      </c>
      <c r="H1184" s="8" t="s">
        <v>28</v>
      </c>
      <c r="I1184" s="7" t="s">
        <v>28</v>
      </c>
      <c r="J1184" s="8" t="s">
        <v>28</v>
      </c>
      <c r="K1184" s="7" t="s">
        <v>37</v>
      </c>
      <c r="L1184" s="8" t="s">
        <v>45</v>
      </c>
      <c r="M1184" s="7" t="s">
        <v>28</v>
      </c>
      <c r="N1184" s="8">
        <v>1.9823033280199614E-2</v>
      </c>
      <c r="O1184" s="7">
        <v>0</v>
      </c>
      <c r="P1184" s="8">
        <f t="shared" si="161"/>
        <v>0</v>
      </c>
      <c r="Q1184" s="7">
        <v>2.5</v>
      </c>
      <c r="R1184" s="8">
        <f t="shared" si="162"/>
        <v>1</v>
      </c>
      <c r="S1184" s="7" t="s">
        <v>29</v>
      </c>
      <c r="T1184" s="8" t="str">
        <f t="shared" si="163"/>
        <v>No</v>
      </c>
      <c r="U1184" s="7">
        <f t="shared" si="164"/>
        <v>0</v>
      </c>
      <c r="V1184" s="8">
        <f t="shared" si="165"/>
        <v>1</v>
      </c>
      <c r="W1184" s="7">
        <f t="shared" si="166"/>
        <v>549</v>
      </c>
    </row>
    <row r="1185" spans="2:23" x14ac:dyDescent="0.2">
      <c r="B1185" s="8" t="s">
        <v>59</v>
      </c>
      <c r="C1185" s="7">
        <v>1850</v>
      </c>
      <c r="D1185" s="8" t="s">
        <v>28</v>
      </c>
      <c r="E1185" s="7" t="s">
        <v>39</v>
      </c>
      <c r="F1185" s="8" t="s">
        <v>35</v>
      </c>
      <c r="G1185" s="7" t="s">
        <v>52</v>
      </c>
      <c r="H1185" s="8" t="s">
        <v>28</v>
      </c>
      <c r="I1185" s="7" t="s">
        <v>28</v>
      </c>
      <c r="J1185" s="8" t="s">
        <v>28</v>
      </c>
      <c r="K1185" s="7" t="s">
        <v>37</v>
      </c>
      <c r="L1185" s="8" t="s">
        <v>54</v>
      </c>
      <c r="M1185" s="7" t="s">
        <v>28</v>
      </c>
      <c r="N1185" s="8">
        <v>0.10135617409509048</v>
      </c>
      <c r="O1185" s="7">
        <v>0</v>
      </c>
      <c r="P1185" s="8">
        <f t="shared" si="161"/>
        <v>0</v>
      </c>
      <c r="Q1185" s="7">
        <v>2.5</v>
      </c>
      <c r="R1185" s="8">
        <f t="shared" si="162"/>
        <v>1</v>
      </c>
      <c r="S1185" s="7" t="s">
        <v>29</v>
      </c>
      <c r="T1185" s="8" t="str">
        <f t="shared" si="163"/>
        <v>No</v>
      </c>
      <c r="U1185" s="7">
        <f t="shared" si="164"/>
        <v>0</v>
      </c>
      <c r="V1185" s="8">
        <f t="shared" si="165"/>
        <v>1</v>
      </c>
      <c r="W1185" s="7">
        <f t="shared" si="166"/>
        <v>549</v>
      </c>
    </row>
    <row r="1186" spans="2:23" x14ac:dyDescent="0.2">
      <c r="B1186" s="8" t="s">
        <v>62</v>
      </c>
      <c r="C1186" s="7">
        <v>1910</v>
      </c>
      <c r="D1186" s="8" t="s">
        <v>28</v>
      </c>
      <c r="E1186" s="7" t="s">
        <v>39</v>
      </c>
      <c r="F1186" s="8" t="s">
        <v>35</v>
      </c>
      <c r="G1186" s="7" t="s">
        <v>48</v>
      </c>
      <c r="H1186" s="8" t="s">
        <v>28</v>
      </c>
      <c r="I1186" s="7" t="s">
        <v>28</v>
      </c>
      <c r="J1186" s="8" t="s">
        <v>28</v>
      </c>
      <c r="K1186" s="7" t="s">
        <v>37</v>
      </c>
      <c r="L1186" s="8" t="s">
        <v>50</v>
      </c>
      <c r="M1186" s="7" t="s">
        <v>28</v>
      </c>
      <c r="N1186" s="8">
        <v>0.20892439125935003</v>
      </c>
      <c r="O1186" s="7">
        <v>0</v>
      </c>
      <c r="P1186" s="8">
        <f t="shared" si="161"/>
        <v>0</v>
      </c>
      <c r="Q1186" s="7">
        <v>2.5</v>
      </c>
      <c r="R1186" s="8">
        <f t="shared" si="162"/>
        <v>1</v>
      </c>
      <c r="S1186" s="7" t="s">
        <v>29</v>
      </c>
      <c r="T1186" s="8" t="str">
        <f t="shared" si="163"/>
        <v>No</v>
      </c>
      <c r="U1186" s="7">
        <f t="shared" si="164"/>
        <v>0</v>
      </c>
      <c r="V1186" s="8">
        <f t="shared" si="165"/>
        <v>1</v>
      </c>
      <c r="W1186" s="7">
        <f t="shared" si="166"/>
        <v>549</v>
      </c>
    </row>
    <row r="1187" spans="2:23" x14ac:dyDescent="0.2">
      <c r="B1187" s="8" t="s">
        <v>62</v>
      </c>
      <c r="C1187" s="7">
        <v>2000</v>
      </c>
      <c r="D1187" s="8" t="s">
        <v>28</v>
      </c>
      <c r="E1187" s="7" t="s">
        <v>39</v>
      </c>
      <c r="F1187" s="8" t="s">
        <v>35</v>
      </c>
      <c r="G1187" s="7" t="s">
        <v>48</v>
      </c>
      <c r="H1187" s="8" t="s">
        <v>28</v>
      </c>
      <c r="I1187" s="7" t="s">
        <v>28</v>
      </c>
      <c r="J1187" s="8" t="s">
        <v>28</v>
      </c>
      <c r="K1187" s="7" t="s">
        <v>37</v>
      </c>
      <c r="L1187" s="8" t="s">
        <v>50</v>
      </c>
      <c r="M1187" s="7" t="s">
        <v>28</v>
      </c>
      <c r="N1187" s="8">
        <v>0.10667166118282642</v>
      </c>
      <c r="O1187" s="7">
        <v>0</v>
      </c>
      <c r="P1187" s="8">
        <f t="shared" si="161"/>
        <v>0</v>
      </c>
      <c r="Q1187" s="7">
        <v>2.5</v>
      </c>
      <c r="R1187" s="8">
        <f t="shared" si="162"/>
        <v>1</v>
      </c>
      <c r="S1187" s="7" t="s">
        <v>29</v>
      </c>
      <c r="T1187" s="8" t="str">
        <f t="shared" si="163"/>
        <v>No</v>
      </c>
      <c r="U1187" s="7">
        <f t="shared" si="164"/>
        <v>0</v>
      </c>
      <c r="V1187" s="8">
        <f t="shared" si="165"/>
        <v>1</v>
      </c>
      <c r="W1187" s="7">
        <f t="shared" si="166"/>
        <v>549</v>
      </c>
    </row>
    <row r="1188" spans="2:23" x14ac:dyDescent="0.2">
      <c r="B1188" s="8" t="s">
        <v>62</v>
      </c>
      <c r="C1188" s="7">
        <v>2020</v>
      </c>
      <c r="D1188" s="8" t="s">
        <v>28</v>
      </c>
      <c r="E1188" s="7" t="s">
        <v>43</v>
      </c>
      <c r="F1188" s="8" t="s">
        <v>35</v>
      </c>
      <c r="G1188" s="7" t="s">
        <v>48</v>
      </c>
      <c r="H1188" s="8" t="s">
        <v>28</v>
      </c>
      <c r="I1188" s="7" t="s">
        <v>28</v>
      </c>
      <c r="J1188" s="8" t="s">
        <v>28</v>
      </c>
      <c r="K1188" s="7" t="s">
        <v>37</v>
      </c>
      <c r="L1188" s="8" t="s">
        <v>50</v>
      </c>
      <c r="M1188" s="7" t="s">
        <v>28</v>
      </c>
      <c r="N1188" s="8">
        <v>2.6345338610189929E-2</v>
      </c>
      <c r="O1188" s="7">
        <v>0</v>
      </c>
      <c r="P1188" s="8">
        <f t="shared" si="161"/>
        <v>0</v>
      </c>
      <c r="Q1188" s="7">
        <v>2.5</v>
      </c>
      <c r="R1188" s="8">
        <f t="shared" si="162"/>
        <v>1</v>
      </c>
      <c r="S1188" s="7" t="s">
        <v>29</v>
      </c>
      <c r="T1188" s="8" t="str">
        <f t="shared" si="163"/>
        <v>No</v>
      </c>
      <c r="U1188" s="7">
        <f t="shared" si="164"/>
        <v>0</v>
      </c>
      <c r="V1188" s="8">
        <f t="shared" si="165"/>
        <v>1</v>
      </c>
      <c r="W1188" s="7">
        <f t="shared" si="166"/>
        <v>549</v>
      </c>
    </row>
    <row r="1189" spans="2:23" x14ac:dyDescent="0.2">
      <c r="B1189" s="8" t="s">
        <v>62</v>
      </c>
      <c r="C1189" s="7">
        <v>1800</v>
      </c>
      <c r="D1189" s="8" t="s">
        <v>28</v>
      </c>
      <c r="E1189" s="7" t="s">
        <v>39</v>
      </c>
      <c r="F1189" s="8" t="s">
        <v>35</v>
      </c>
      <c r="G1189" s="7" t="s">
        <v>48</v>
      </c>
      <c r="H1189" s="8" t="s">
        <v>28</v>
      </c>
      <c r="I1189" s="7" t="s">
        <v>28</v>
      </c>
      <c r="J1189" s="8" t="s">
        <v>28</v>
      </c>
      <c r="K1189" s="7" t="s">
        <v>37</v>
      </c>
      <c r="L1189" s="8" t="s">
        <v>38</v>
      </c>
      <c r="M1189" s="7" t="s">
        <v>28</v>
      </c>
      <c r="N1189" s="8">
        <v>0.31913086684143166</v>
      </c>
      <c r="O1189" s="7">
        <v>0</v>
      </c>
      <c r="P1189" s="8">
        <f t="shared" si="161"/>
        <v>0</v>
      </c>
      <c r="Q1189" s="7">
        <v>2.5</v>
      </c>
      <c r="R1189" s="8">
        <f t="shared" si="162"/>
        <v>1</v>
      </c>
      <c r="S1189" s="7" t="s">
        <v>29</v>
      </c>
      <c r="T1189" s="8" t="str">
        <f t="shared" si="163"/>
        <v>No</v>
      </c>
      <c r="U1189" s="7">
        <f t="shared" si="164"/>
        <v>0</v>
      </c>
      <c r="V1189" s="8">
        <f t="shared" si="165"/>
        <v>1</v>
      </c>
      <c r="W1189" s="7">
        <f t="shared" si="166"/>
        <v>549</v>
      </c>
    </row>
    <row r="1190" spans="2:23" x14ac:dyDescent="0.2">
      <c r="B1190" s="8" t="s">
        <v>62</v>
      </c>
      <c r="C1190" s="7">
        <v>1850</v>
      </c>
      <c r="D1190" s="8" t="s">
        <v>28</v>
      </c>
      <c r="E1190" s="7" t="s">
        <v>39</v>
      </c>
      <c r="F1190" s="8" t="s">
        <v>35</v>
      </c>
      <c r="G1190" s="7" t="s">
        <v>48</v>
      </c>
      <c r="H1190" s="8" t="s">
        <v>28</v>
      </c>
      <c r="I1190" s="7" t="s">
        <v>28</v>
      </c>
      <c r="J1190" s="8" t="s">
        <v>28</v>
      </c>
      <c r="K1190" s="7" t="s">
        <v>37</v>
      </c>
      <c r="L1190" s="8" t="s">
        <v>38</v>
      </c>
      <c r="M1190" s="7" t="s">
        <v>28</v>
      </c>
      <c r="N1190" s="8">
        <v>1.8381962683281659E-2</v>
      </c>
      <c r="O1190" s="7">
        <v>0</v>
      </c>
      <c r="P1190" s="8">
        <f t="shared" si="161"/>
        <v>0</v>
      </c>
      <c r="Q1190" s="7">
        <v>2.5</v>
      </c>
      <c r="R1190" s="8">
        <f t="shared" si="162"/>
        <v>1</v>
      </c>
      <c r="S1190" s="7" t="s">
        <v>29</v>
      </c>
      <c r="T1190" s="8" t="str">
        <f t="shared" si="163"/>
        <v>No</v>
      </c>
      <c r="U1190" s="7">
        <f t="shared" si="164"/>
        <v>0</v>
      </c>
      <c r="V1190" s="8">
        <f t="shared" si="165"/>
        <v>1</v>
      </c>
      <c r="W1190" s="7">
        <f t="shared" si="166"/>
        <v>549</v>
      </c>
    </row>
    <row r="1191" spans="2:23" x14ac:dyDescent="0.2">
      <c r="B1191" s="8" t="s">
        <v>62</v>
      </c>
      <c r="C1191" s="7">
        <v>1940</v>
      </c>
      <c r="D1191" s="8" t="s">
        <v>28</v>
      </c>
      <c r="E1191" s="7" t="s">
        <v>39</v>
      </c>
      <c r="F1191" s="8" t="s">
        <v>35</v>
      </c>
      <c r="G1191" s="7" t="s">
        <v>48</v>
      </c>
      <c r="H1191" s="8" t="s">
        <v>28</v>
      </c>
      <c r="I1191" s="7" t="s">
        <v>28</v>
      </c>
      <c r="J1191" s="8" t="s">
        <v>28</v>
      </c>
      <c r="K1191" s="7" t="s">
        <v>37</v>
      </c>
      <c r="L1191" s="8" t="s">
        <v>38</v>
      </c>
      <c r="M1191" s="7" t="s">
        <v>28</v>
      </c>
      <c r="N1191" s="8">
        <v>4.7546262634005951E-2</v>
      </c>
      <c r="O1191" s="7">
        <v>0</v>
      </c>
      <c r="P1191" s="8">
        <f t="shared" si="161"/>
        <v>0</v>
      </c>
      <c r="Q1191" s="7">
        <v>2.5</v>
      </c>
      <c r="R1191" s="8">
        <f t="shared" si="162"/>
        <v>1</v>
      </c>
      <c r="S1191" s="7" t="s">
        <v>29</v>
      </c>
      <c r="T1191" s="8" t="str">
        <f t="shared" si="163"/>
        <v>No</v>
      </c>
      <c r="U1191" s="7">
        <f t="shared" si="164"/>
        <v>0</v>
      </c>
      <c r="V1191" s="8">
        <f t="shared" si="165"/>
        <v>1</v>
      </c>
      <c r="W1191" s="7">
        <f t="shared" si="166"/>
        <v>549</v>
      </c>
    </row>
    <row r="1192" spans="2:23" x14ac:dyDescent="0.2">
      <c r="B1192" s="8" t="s">
        <v>62</v>
      </c>
      <c r="C1192" s="7">
        <v>1960</v>
      </c>
      <c r="D1192" s="8" t="s">
        <v>28</v>
      </c>
      <c r="E1192" s="7" t="s">
        <v>43</v>
      </c>
      <c r="F1192" s="8" t="s">
        <v>40</v>
      </c>
      <c r="G1192" s="7" t="s">
        <v>48</v>
      </c>
      <c r="H1192" s="8" t="s">
        <v>28</v>
      </c>
      <c r="I1192" s="7" t="s">
        <v>28</v>
      </c>
      <c r="J1192" s="8" t="s">
        <v>28</v>
      </c>
      <c r="K1192" s="7" t="s">
        <v>37</v>
      </c>
      <c r="L1192" s="8" t="s">
        <v>38</v>
      </c>
      <c r="M1192" s="7" t="s">
        <v>28</v>
      </c>
      <c r="N1192" s="8">
        <v>4.7287743401138199E-2</v>
      </c>
      <c r="O1192" s="7">
        <v>0</v>
      </c>
      <c r="P1192" s="8">
        <f t="shared" si="161"/>
        <v>0</v>
      </c>
      <c r="Q1192" s="7">
        <v>2.5</v>
      </c>
      <c r="R1192" s="8">
        <f t="shared" si="162"/>
        <v>1</v>
      </c>
      <c r="S1192" s="7" t="s">
        <v>29</v>
      </c>
      <c r="T1192" s="8" t="str">
        <f t="shared" si="163"/>
        <v>No</v>
      </c>
      <c r="U1192" s="7">
        <f t="shared" si="164"/>
        <v>0</v>
      </c>
      <c r="V1192" s="8">
        <f t="shared" si="165"/>
        <v>1</v>
      </c>
      <c r="W1192" s="7">
        <f t="shared" si="166"/>
        <v>549</v>
      </c>
    </row>
    <row r="1193" spans="2:23" x14ac:dyDescent="0.2">
      <c r="B1193" s="8" t="s">
        <v>62</v>
      </c>
      <c r="C1193" s="7">
        <v>1990</v>
      </c>
      <c r="D1193" s="8" t="s">
        <v>28</v>
      </c>
      <c r="E1193" s="7" t="s">
        <v>39</v>
      </c>
      <c r="F1193" s="8" t="s">
        <v>35</v>
      </c>
      <c r="G1193" s="7" t="s">
        <v>48</v>
      </c>
      <c r="H1193" s="8" t="s">
        <v>28</v>
      </c>
      <c r="I1193" s="7" t="s">
        <v>28</v>
      </c>
      <c r="J1193" s="8" t="s">
        <v>28</v>
      </c>
      <c r="K1193" s="7" t="s">
        <v>37</v>
      </c>
      <c r="L1193" s="8" t="s">
        <v>38</v>
      </c>
      <c r="M1193" s="7" t="s">
        <v>28</v>
      </c>
      <c r="N1193" s="8">
        <v>0.19049019335757503</v>
      </c>
      <c r="O1193" s="7">
        <v>0</v>
      </c>
      <c r="P1193" s="8">
        <f t="shared" si="161"/>
        <v>0</v>
      </c>
      <c r="Q1193" s="7">
        <v>2.5</v>
      </c>
      <c r="R1193" s="8">
        <f t="shared" si="162"/>
        <v>1</v>
      </c>
      <c r="S1193" s="7" t="s">
        <v>29</v>
      </c>
      <c r="T1193" s="8" t="str">
        <f t="shared" si="163"/>
        <v>No</v>
      </c>
      <c r="U1193" s="7">
        <f t="shared" si="164"/>
        <v>0</v>
      </c>
      <c r="V1193" s="8">
        <f t="shared" si="165"/>
        <v>1</v>
      </c>
      <c r="W1193" s="7">
        <f t="shared" si="166"/>
        <v>549</v>
      </c>
    </row>
    <row r="1194" spans="2:23" x14ac:dyDescent="0.2">
      <c r="B1194" s="8" t="s">
        <v>62</v>
      </c>
      <c r="C1194" s="7">
        <v>1850</v>
      </c>
      <c r="D1194" s="8" t="s">
        <v>28</v>
      </c>
      <c r="E1194" s="7" t="s">
        <v>39</v>
      </c>
      <c r="F1194" s="8" t="s">
        <v>35</v>
      </c>
      <c r="G1194" s="7" t="s">
        <v>48</v>
      </c>
      <c r="H1194" s="8" t="s">
        <v>28</v>
      </c>
      <c r="I1194" s="7" t="s">
        <v>28</v>
      </c>
      <c r="J1194" s="8" t="s">
        <v>28</v>
      </c>
      <c r="K1194" s="7" t="s">
        <v>37</v>
      </c>
      <c r="L1194" s="8" t="s">
        <v>42</v>
      </c>
      <c r="M1194" s="7" t="s">
        <v>28</v>
      </c>
      <c r="N1194" s="8">
        <v>3.2530136682831867</v>
      </c>
      <c r="O1194" s="7">
        <v>0</v>
      </c>
      <c r="P1194" s="8">
        <f t="shared" si="161"/>
        <v>0</v>
      </c>
      <c r="Q1194" s="7">
        <v>2.5</v>
      </c>
      <c r="R1194" s="8">
        <f t="shared" si="162"/>
        <v>1</v>
      </c>
      <c r="S1194" s="7" t="s">
        <v>29</v>
      </c>
      <c r="T1194" s="8" t="str">
        <f t="shared" si="163"/>
        <v>No</v>
      </c>
      <c r="U1194" s="7">
        <f t="shared" si="164"/>
        <v>0</v>
      </c>
      <c r="V1194" s="8">
        <f t="shared" si="165"/>
        <v>1</v>
      </c>
      <c r="W1194" s="7">
        <f t="shared" si="166"/>
        <v>549</v>
      </c>
    </row>
    <row r="1195" spans="2:23" x14ac:dyDescent="0.2">
      <c r="B1195" s="8" t="s">
        <v>62</v>
      </c>
      <c r="C1195" s="7">
        <v>1850</v>
      </c>
      <c r="D1195" s="8" t="s">
        <v>28</v>
      </c>
      <c r="E1195" s="7" t="s">
        <v>46</v>
      </c>
      <c r="F1195" s="8" t="s">
        <v>35</v>
      </c>
      <c r="G1195" s="7" t="s">
        <v>48</v>
      </c>
      <c r="H1195" s="8" t="s">
        <v>28</v>
      </c>
      <c r="I1195" s="7" t="s">
        <v>28</v>
      </c>
      <c r="J1195" s="8" t="s">
        <v>28</v>
      </c>
      <c r="K1195" s="7" t="s">
        <v>37</v>
      </c>
      <c r="L1195" s="8" t="s">
        <v>42</v>
      </c>
      <c r="M1195" s="7" t="s">
        <v>28</v>
      </c>
      <c r="N1195" s="8">
        <v>1.1725899200241314</v>
      </c>
      <c r="O1195" s="7">
        <v>0</v>
      </c>
      <c r="P1195" s="8">
        <f t="shared" si="161"/>
        <v>0</v>
      </c>
      <c r="Q1195" s="7">
        <v>2.5</v>
      </c>
      <c r="R1195" s="8">
        <f t="shared" si="162"/>
        <v>1</v>
      </c>
      <c r="S1195" s="7" t="s">
        <v>29</v>
      </c>
      <c r="T1195" s="8" t="str">
        <f t="shared" si="163"/>
        <v>No</v>
      </c>
      <c r="U1195" s="7">
        <f t="shared" si="164"/>
        <v>0</v>
      </c>
      <c r="V1195" s="8">
        <f t="shared" si="165"/>
        <v>1</v>
      </c>
      <c r="W1195" s="7">
        <f t="shared" si="166"/>
        <v>549</v>
      </c>
    </row>
    <row r="1196" spans="2:23" x14ac:dyDescent="0.2">
      <c r="B1196" s="8" t="s">
        <v>62</v>
      </c>
      <c r="C1196" s="7">
        <v>1850</v>
      </c>
      <c r="D1196" s="8" t="s">
        <v>28</v>
      </c>
      <c r="E1196" s="7" t="s">
        <v>43</v>
      </c>
      <c r="F1196" s="8" t="s">
        <v>35</v>
      </c>
      <c r="G1196" s="7" t="s">
        <v>48</v>
      </c>
      <c r="H1196" s="8" t="s">
        <v>28</v>
      </c>
      <c r="I1196" s="7" t="s">
        <v>28</v>
      </c>
      <c r="J1196" s="8" t="s">
        <v>28</v>
      </c>
      <c r="K1196" s="7" t="s">
        <v>37</v>
      </c>
      <c r="L1196" s="8" t="s">
        <v>42</v>
      </c>
      <c r="M1196" s="7" t="s">
        <v>28</v>
      </c>
      <c r="N1196" s="8">
        <v>0.86152263190546474</v>
      </c>
      <c r="O1196" s="7">
        <v>0</v>
      </c>
      <c r="P1196" s="8">
        <f t="shared" si="161"/>
        <v>0</v>
      </c>
      <c r="Q1196" s="7">
        <v>2.5</v>
      </c>
      <c r="R1196" s="8">
        <f t="shared" si="162"/>
        <v>1</v>
      </c>
      <c r="S1196" s="7" t="s">
        <v>29</v>
      </c>
      <c r="T1196" s="8" t="str">
        <f t="shared" si="163"/>
        <v>No</v>
      </c>
      <c r="U1196" s="7">
        <f t="shared" si="164"/>
        <v>0</v>
      </c>
      <c r="V1196" s="8">
        <f t="shared" si="165"/>
        <v>1</v>
      </c>
      <c r="W1196" s="7">
        <f t="shared" si="166"/>
        <v>549</v>
      </c>
    </row>
    <row r="1197" spans="2:23" x14ac:dyDescent="0.2">
      <c r="B1197" s="8" t="s">
        <v>62</v>
      </c>
      <c r="C1197" s="7">
        <v>1880</v>
      </c>
      <c r="D1197" s="8" t="s">
        <v>28</v>
      </c>
      <c r="E1197" s="7" t="s">
        <v>39</v>
      </c>
      <c r="F1197" s="8" t="s">
        <v>35</v>
      </c>
      <c r="G1197" s="7" t="s">
        <v>48</v>
      </c>
      <c r="H1197" s="8" t="s">
        <v>28</v>
      </c>
      <c r="I1197" s="7" t="s">
        <v>28</v>
      </c>
      <c r="J1197" s="8" t="s">
        <v>28</v>
      </c>
      <c r="K1197" s="7" t="s">
        <v>37</v>
      </c>
      <c r="L1197" s="8" t="s">
        <v>42</v>
      </c>
      <c r="M1197" s="7" t="s">
        <v>28</v>
      </c>
      <c r="N1197" s="8">
        <v>0.30345443118384735</v>
      </c>
      <c r="O1197" s="7">
        <v>0</v>
      </c>
      <c r="P1197" s="8">
        <f t="shared" si="161"/>
        <v>0</v>
      </c>
      <c r="Q1197" s="7">
        <v>2.5</v>
      </c>
      <c r="R1197" s="8">
        <f t="shared" si="162"/>
        <v>1</v>
      </c>
      <c r="S1197" s="7" t="s">
        <v>29</v>
      </c>
      <c r="T1197" s="8" t="str">
        <f t="shared" si="163"/>
        <v>No</v>
      </c>
      <c r="U1197" s="7">
        <f t="shared" si="164"/>
        <v>0</v>
      </c>
      <c r="V1197" s="8">
        <f t="shared" si="165"/>
        <v>1</v>
      </c>
      <c r="W1197" s="7">
        <f t="shared" si="166"/>
        <v>549</v>
      </c>
    </row>
    <row r="1198" spans="2:23" x14ac:dyDescent="0.2">
      <c r="B1198" s="8" t="s">
        <v>62</v>
      </c>
      <c r="C1198" s="7">
        <v>1880</v>
      </c>
      <c r="D1198" s="8" t="s">
        <v>28</v>
      </c>
      <c r="E1198" s="7" t="s">
        <v>43</v>
      </c>
      <c r="F1198" s="8" t="s">
        <v>35</v>
      </c>
      <c r="G1198" s="7" t="s">
        <v>48</v>
      </c>
      <c r="H1198" s="8" t="s">
        <v>28</v>
      </c>
      <c r="I1198" s="7" t="s">
        <v>28</v>
      </c>
      <c r="J1198" s="8" t="s">
        <v>28</v>
      </c>
      <c r="K1198" s="7" t="s">
        <v>37</v>
      </c>
      <c r="L1198" s="8" t="s">
        <v>42</v>
      </c>
      <c r="M1198" s="7" t="s">
        <v>28</v>
      </c>
      <c r="N1198" s="8">
        <v>0.10756721409757133</v>
      </c>
      <c r="O1198" s="7">
        <v>0</v>
      </c>
      <c r="P1198" s="8">
        <f t="shared" si="161"/>
        <v>0</v>
      </c>
      <c r="Q1198" s="7">
        <v>2.5</v>
      </c>
      <c r="R1198" s="8">
        <f t="shared" si="162"/>
        <v>1</v>
      </c>
      <c r="S1198" s="7" t="s">
        <v>29</v>
      </c>
      <c r="T1198" s="8" t="str">
        <f t="shared" si="163"/>
        <v>No</v>
      </c>
      <c r="U1198" s="7">
        <f t="shared" si="164"/>
        <v>0</v>
      </c>
      <c r="V1198" s="8">
        <f t="shared" si="165"/>
        <v>1</v>
      </c>
      <c r="W1198" s="7">
        <f t="shared" si="166"/>
        <v>549</v>
      </c>
    </row>
    <row r="1199" spans="2:23" x14ac:dyDescent="0.2">
      <c r="B1199" s="8" t="s">
        <v>62</v>
      </c>
      <c r="C1199" s="7">
        <v>1890</v>
      </c>
      <c r="D1199" s="8" t="s">
        <v>28</v>
      </c>
      <c r="E1199" s="7" t="s">
        <v>39</v>
      </c>
      <c r="F1199" s="8" t="s">
        <v>35</v>
      </c>
      <c r="G1199" s="7" t="s">
        <v>48</v>
      </c>
      <c r="H1199" s="8" t="s">
        <v>28</v>
      </c>
      <c r="I1199" s="7" t="s">
        <v>28</v>
      </c>
      <c r="J1199" s="8" t="s">
        <v>28</v>
      </c>
      <c r="K1199" s="7" t="s">
        <v>37</v>
      </c>
      <c r="L1199" s="8" t="s">
        <v>42</v>
      </c>
      <c r="M1199" s="7" t="s">
        <v>28</v>
      </c>
      <c r="N1199" s="8">
        <v>0.73489688140636444</v>
      </c>
      <c r="O1199" s="7">
        <v>0</v>
      </c>
      <c r="P1199" s="8">
        <f t="shared" si="161"/>
        <v>0</v>
      </c>
      <c r="Q1199" s="7">
        <v>2.5</v>
      </c>
      <c r="R1199" s="8">
        <f t="shared" si="162"/>
        <v>1</v>
      </c>
      <c r="S1199" s="7" t="s">
        <v>29</v>
      </c>
      <c r="T1199" s="8" t="str">
        <f t="shared" si="163"/>
        <v>No</v>
      </c>
      <c r="U1199" s="7">
        <f t="shared" si="164"/>
        <v>0</v>
      </c>
      <c r="V1199" s="8">
        <f t="shared" si="165"/>
        <v>1</v>
      </c>
      <c r="W1199" s="7">
        <f t="shared" si="166"/>
        <v>549</v>
      </c>
    </row>
    <row r="1200" spans="2:23" x14ac:dyDescent="0.2">
      <c r="B1200" s="8" t="s">
        <v>62</v>
      </c>
      <c r="C1200" s="7">
        <v>1900</v>
      </c>
      <c r="D1200" s="8" t="s">
        <v>28</v>
      </c>
      <c r="E1200" s="7" t="s">
        <v>39</v>
      </c>
      <c r="F1200" s="8" t="s">
        <v>35</v>
      </c>
      <c r="G1200" s="7" t="s">
        <v>48</v>
      </c>
      <c r="H1200" s="8" t="s">
        <v>28</v>
      </c>
      <c r="I1200" s="7" t="s">
        <v>28</v>
      </c>
      <c r="J1200" s="8" t="s">
        <v>28</v>
      </c>
      <c r="K1200" s="7" t="s">
        <v>37</v>
      </c>
      <c r="L1200" s="8" t="s">
        <v>42</v>
      </c>
      <c r="M1200" s="7" t="s">
        <v>28</v>
      </c>
      <c r="N1200" s="8">
        <v>0.78656252541218818</v>
      </c>
      <c r="O1200" s="7">
        <v>0</v>
      </c>
      <c r="P1200" s="8">
        <f t="shared" si="161"/>
        <v>0</v>
      </c>
      <c r="Q1200" s="7">
        <v>2.5</v>
      </c>
      <c r="R1200" s="8">
        <f t="shared" si="162"/>
        <v>1</v>
      </c>
      <c r="S1200" s="7" t="s">
        <v>29</v>
      </c>
      <c r="T1200" s="8" t="str">
        <f t="shared" si="163"/>
        <v>No</v>
      </c>
      <c r="U1200" s="7">
        <f t="shared" si="164"/>
        <v>0</v>
      </c>
      <c r="V1200" s="8">
        <f t="shared" si="165"/>
        <v>1</v>
      </c>
      <c r="W1200" s="7">
        <f t="shared" si="166"/>
        <v>549</v>
      </c>
    </row>
    <row r="1201" spans="2:23" x14ac:dyDescent="0.2">
      <c r="B1201" s="8" t="s">
        <v>62</v>
      </c>
      <c r="C1201" s="7">
        <v>1910</v>
      </c>
      <c r="D1201" s="8" t="s">
        <v>28</v>
      </c>
      <c r="E1201" s="7" t="s">
        <v>39</v>
      </c>
      <c r="F1201" s="8" t="s">
        <v>35</v>
      </c>
      <c r="G1201" s="7" t="s">
        <v>48</v>
      </c>
      <c r="H1201" s="8" t="s">
        <v>28</v>
      </c>
      <c r="I1201" s="7" t="s">
        <v>28</v>
      </c>
      <c r="J1201" s="8" t="s">
        <v>28</v>
      </c>
      <c r="K1201" s="7" t="s">
        <v>37</v>
      </c>
      <c r="L1201" s="8" t="s">
        <v>42</v>
      </c>
      <c r="M1201" s="7" t="s">
        <v>28</v>
      </c>
      <c r="N1201" s="8">
        <v>6.3815503415548784</v>
      </c>
      <c r="O1201" s="7">
        <v>0</v>
      </c>
      <c r="P1201" s="8">
        <f t="shared" si="161"/>
        <v>0</v>
      </c>
      <c r="Q1201" s="7">
        <v>2.5</v>
      </c>
      <c r="R1201" s="8">
        <f t="shared" si="162"/>
        <v>1</v>
      </c>
      <c r="S1201" s="7" t="s">
        <v>29</v>
      </c>
      <c r="T1201" s="8" t="str">
        <f t="shared" si="163"/>
        <v>No</v>
      </c>
      <c r="U1201" s="7">
        <f t="shared" si="164"/>
        <v>0</v>
      </c>
      <c r="V1201" s="8">
        <f t="shared" si="165"/>
        <v>1</v>
      </c>
      <c r="W1201" s="7">
        <f t="shared" si="166"/>
        <v>549</v>
      </c>
    </row>
    <row r="1202" spans="2:23" x14ac:dyDescent="0.2">
      <c r="B1202" s="8" t="s">
        <v>62</v>
      </c>
      <c r="C1202" s="7">
        <v>1910</v>
      </c>
      <c r="D1202" s="8" t="s">
        <v>28</v>
      </c>
      <c r="E1202" s="7" t="s">
        <v>34</v>
      </c>
      <c r="F1202" s="8" t="s">
        <v>35</v>
      </c>
      <c r="G1202" s="7" t="s">
        <v>48</v>
      </c>
      <c r="H1202" s="8" t="s">
        <v>28</v>
      </c>
      <c r="I1202" s="7" t="s">
        <v>28</v>
      </c>
      <c r="J1202" s="8" t="s">
        <v>28</v>
      </c>
      <c r="K1202" s="7" t="s">
        <v>37</v>
      </c>
      <c r="L1202" s="8" t="s">
        <v>42</v>
      </c>
      <c r="M1202" s="7" t="s">
        <v>28</v>
      </c>
      <c r="N1202" s="8">
        <v>1.1956677790918141E-2</v>
      </c>
      <c r="O1202" s="7">
        <v>0</v>
      </c>
      <c r="P1202" s="8">
        <f t="shared" si="161"/>
        <v>0</v>
      </c>
      <c r="Q1202" s="7">
        <v>2.5</v>
      </c>
      <c r="R1202" s="8">
        <f t="shared" si="162"/>
        <v>1</v>
      </c>
      <c r="S1202" s="7" t="s">
        <v>29</v>
      </c>
      <c r="T1202" s="8" t="str">
        <f t="shared" si="163"/>
        <v>No</v>
      </c>
      <c r="U1202" s="7">
        <f t="shared" si="164"/>
        <v>0</v>
      </c>
      <c r="V1202" s="8">
        <f t="shared" si="165"/>
        <v>1</v>
      </c>
      <c r="W1202" s="7">
        <f t="shared" si="166"/>
        <v>549</v>
      </c>
    </row>
    <row r="1203" spans="2:23" x14ac:dyDescent="0.2">
      <c r="B1203" s="8" t="s">
        <v>62</v>
      </c>
      <c r="C1203" s="7">
        <v>1910</v>
      </c>
      <c r="D1203" s="8" t="s">
        <v>28</v>
      </c>
      <c r="E1203" s="7" t="s">
        <v>46</v>
      </c>
      <c r="F1203" s="8" t="s">
        <v>35</v>
      </c>
      <c r="G1203" s="7" t="s">
        <v>48</v>
      </c>
      <c r="H1203" s="8" t="s">
        <v>28</v>
      </c>
      <c r="I1203" s="7" t="s">
        <v>28</v>
      </c>
      <c r="J1203" s="8" t="s">
        <v>28</v>
      </c>
      <c r="K1203" s="7" t="s">
        <v>37</v>
      </c>
      <c r="L1203" s="8" t="s">
        <v>42</v>
      </c>
      <c r="M1203" s="7" t="s">
        <v>28</v>
      </c>
      <c r="N1203" s="8">
        <v>2.9739353489396884E-2</v>
      </c>
      <c r="O1203" s="7">
        <v>0</v>
      </c>
      <c r="P1203" s="8">
        <f t="shared" si="161"/>
        <v>0</v>
      </c>
      <c r="Q1203" s="7">
        <v>2.5</v>
      </c>
      <c r="R1203" s="8">
        <f t="shared" si="162"/>
        <v>1</v>
      </c>
      <c r="S1203" s="7" t="s">
        <v>29</v>
      </c>
      <c r="T1203" s="8" t="str">
        <f t="shared" si="163"/>
        <v>No</v>
      </c>
      <c r="U1203" s="7">
        <f t="shared" si="164"/>
        <v>0</v>
      </c>
      <c r="V1203" s="8">
        <f t="shared" si="165"/>
        <v>1</v>
      </c>
      <c r="W1203" s="7">
        <f t="shared" si="166"/>
        <v>549</v>
      </c>
    </row>
    <row r="1204" spans="2:23" x14ac:dyDescent="0.2">
      <c r="B1204" s="8" t="s">
        <v>62</v>
      </c>
      <c r="C1204" s="7">
        <v>1910</v>
      </c>
      <c r="D1204" s="8" t="s">
        <v>28</v>
      </c>
      <c r="E1204" s="7" t="s">
        <v>43</v>
      </c>
      <c r="F1204" s="8" t="s">
        <v>35</v>
      </c>
      <c r="G1204" s="7" t="s">
        <v>48</v>
      </c>
      <c r="H1204" s="8" t="s">
        <v>28</v>
      </c>
      <c r="I1204" s="7" t="s">
        <v>28</v>
      </c>
      <c r="J1204" s="8" t="s">
        <v>28</v>
      </c>
      <c r="K1204" s="7" t="s">
        <v>37</v>
      </c>
      <c r="L1204" s="8" t="s">
        <v>42</v>
      </c>
      <c r="M1204" s="7" t="s">
        <v>28</v>
      </c>
      <c r="N1204" s="8">
        <v>0.44890608817590782</v>
      </c>
      <c r="O1204" s="7">
        <v>0</v>
      </c>
      <c r="P1204" s="8">
        <f t="shared" si="161"/>
        <v>0</v>
      </c>
      <c r="Q1204" s="7">
        <v>2.5</v>
      </c>
      <c r="R1204" s="8">
        <f t="shared" si="162"/>
        <v>1</v>
      </c>
      <c r="S1204" s="7" t="s">
        <v>29</v>
      </c>
      <c r="T1204" s="8" t="str">
        <f t="shared" si="163"/>
        <v>No</v>
      </c>
      <c r="U1204" s="7">
        <f t="shared" si="164"/>
        <v>0</v>
      </c>
      <c r="V1204" s="8">
        <f t="shared" si="165"/>
        <v>1</v>
      </c>
      <c r="W1204" s="7">
        <f t="shared" si="166"/>
        <v>549</v>
      </c>
    </row>
    <row r="1205" spans="2:23" x14ac:dyDescent="0.2">
      <c r="B1205" s="8" t="s">
        <v>62</v>
      </c>
      <c r="C1205" s="7">
        <v>1920</v>
      </c>
      <c r="D1205" s="8" t="s">
        <v>28</v>
      </c>
      <c r="E1205" s="7" t="s">
        <v>39</v>
      </c>
      <c r="F1205" s="8" t="s">
        <v>35</v>
      </c>
      <c r="G1205" s="7" t="s">
        <v>48</v>
      </c>
      <c r="H1205" s="8" t="s">
        <v>28</v>
      </c>
      <c r="I1205" s="7" t="s">
        <v>28</v>
      </c>
      <c r="J1205" s="8" t="s">
        <v>28</v>
      </c>
      <c r="K1205" s="7" t="s">
        <v>37</v>
      </c>
      <c r="L1205" s="8" t="s">
        <v>42</v>
      </c>
      <c r="M1205" s="7" t="s">
        <v>28</v>
      </c>
      <c r="N1205" s="8">
        <v>1.3033569064716048</v>
      </c>
      <c r="O1205" s="7">
        <v>0</v>
      </c>
      <c r="P1205" s="8">
        <f t="shared" si="161"/>
        <v>0</v>
      </c>
      <c r="Q1205" s="7">
        <v>2.5</v>
      </c>
      <c r="R1205" s="8">
        <f t="shared" si="162"/>
        <v>1</v>
      </c>
      <c r="S1205" s="7" t="s">
        <v>29</v>
      </c>
      <c r="T1205" s="8" t="str">
        <f t="shared" si="163"/>
        <v>No</v>
      </c>
      <c r="U1205" s="7">
        <f t="shared" si="164"/>
        <v>0</v>
      </c>
      <c r="V1205" s="8">
        <f t="shared" si="165"/>
        <v>1</v>
      </c>
      <c r="W1205" s="7">
        <f t="shared" si="166"/>
        <v>549</v>
      </c>
    </row>
    <row r="1206" spans="2:23" x14ac:dyDescent="0.2">
      <c r="B1206" s="8" t="s">
        <v>62</v>
      </c>
      <c r="C1206" s="7">
        <v>1920</v>
      </c>
      <c r="D1206" s="8" t="s">
        <v>28</v>
      </c>
      <c r="E1206" s="7" t="s">
        <v>43</v>
      </c>
      <c r="F1206" s="8" t="s">
        <v>35</v>
      </c>
      <c r="G1206" s="7" t="s">
        <v>48</v>
      </c>
      <c r="H1206" s="8" t="s">
        <v>28</v>
      </c>
      <c r="I1206" s="7" t="s">
        <v>28</v>
      </c>
      <c r="J1206" s="8" t="s">
        <v>28</v>
      </c>
      <c r="K1206" s="7" t="s">
        <v>37</v>
      </c>
      <c r="L1206" s="8" t="s">
        <v>42</v>
      </c>
      <c r="M1206" s="7" t="s">
        <v>28</v>
      </c>
      <c r="N1206" s="8">
        <v>7.7652888209892995E-2</v>
      </c>
      <c r="O1206" s="7">
        <v>0</v>
      </c>
      <c r="P1206" s="8">
        <f t="shared" si="161"/>
        <v>0</v>
      </c>
      <c r="Q1206" s="7">
        <v>2.5</v>
      </c>
      <c r="R1206" s="8">
        <f t="shared" si="162"/>
        <v>1</v>
      </c>
      <c r="S1206" s="7" t="s">
        <v>29</v>
      </c>
      <c r="T1206" s="8" t="str">
        <f t="shared" si="163"/>
        <v>No</v>
      </c>
      <c r="U1206" s="7">
        <f t="shared" si="164"/>
        <v>0</v>
      </c>
      <c r="V1206" s="8">
        <f t="shared" si="165"/>
        <v>1</v>
      </c>
      <c r="W1206" s="7">
        <f t="shared" si="166"/>
        <v>549</v>
      </c>
    </row>
    <row r="1207" spans="2:23" x14ac:dyDescent="0.2">
      <c r="B1207" s="8" t="s">
        <v>62</v>
      </c>
      <c r="C1207" s="7">
        <v>1930</v>
      </c>
      <c r="D1207" s="8" t="s">
        <v>28</v>
      </c>
      <c r="E1207" s="7" t="s">
        <v>39</v>
      </c>
      <c r="F1207" s="8" t="s">
        <v>40</v>
      </c>
      <c r="G1207" s="7" t="s">
        <v>48</v>
      </c>
      <c r="H1207" s="8" t="s">
        <v>28</v>
      </c>
      <c r="I1207" s="7" t="s">
        <v>28</v>
      </c>
      <c r="J1207" s="8" t="s">
        <v>28</v>
      </c>
      <c r="K1207" s="7" t="s">
        <v>37</v>
      </c>
      <c r="L1207" s="8" t="s">
        <v>42</v>
      </c>
      <c r="M1207" s="7" t="s">
        <v>28</v>
      </c>
      <c r="N1207" s="8">
        <v>1.4265122535271619E-2</v>
      </c>
      <c r="O1207" s="7">
        <v>0</v>
      </c>
      <c r="P1207" s="8">
        <f t="shared" si="161"/>
        <v>0</v>
      </c>
      <c r="Q1207" s="7">
        <v>2.5</v>
      </c>
      <c r="R1207" s="8">
        <f t="shared" si="162"/>
        <v>1</v>
      </c>
      <c r="S1207" s="7" t="s">
        <v>29</v>
      </c>
      <c r="T1207" s="8" t="str">
        <f t="shared" si="163"/>
        <v>No</v>
      </c>
      <c r="U1207" s="7">
        <f t="shared" si="164"/>
        <v>0</v>
      </c>
      <c r="V1207" s="8">
        <f t="shared" si="165"/>
        <v>1</v>
      </c>
      <c r="W1207" s="7">
        <f t="shared" si="166"/>
        <v>549</v>
      </c>
    </row>
    <row r="1208" spans="2:23" x14ac:dyDescent="0.2">
      <c r="B1208" s="8" t="s">
        <v>62</v>
      </c>
      <c r="C1208" s="7">
        <v>1930</v>
      </c>
      <c r="D1208" s="8" t="s">
        <v>28</v>
      </c>
      <c r="E1208" s="7" t="s">
        <v>39</v>
      </c>
      <c r="F1208" s="8" t="s">
        <v>35</v>
      </c>
      <c r="G1208" s="7" t="s">
        <v>48</v>
      </c>
      <c r="H1208" s="8" t="s">
        <v>28</v>
      </c>
      <c r="I1208" s="7" t="s">
        <v>28</v>
      </c>
      <c r="J1208" s="8" t="s">
        <v>28</v>
      </c>
      <c r="K1208" s="7" t="s">
        <v>37</v>
      </c>
      <c r="L1208" s="8" t="s">
        <v>42</v>
      </c>
      <c r="M1208" s="7" t="s">
        <v>28</v>
      </c>
      <c r="N1208" s="8">
        <v>1.0334515076586583</v>
      </c>
      <c r="O1208" s="7">
        <v>0</v>
      </c>
      <c r="P1208" s="8">
        <f t="shared" si="161"/>
        <v>0</v>
      </c>
      <c r="Q1208" s="7">
        <v>2.5</v>
      </c>
      <c r="R1208" s="8">
        <f t="shared" si="162"/>
        <v>1</v>
      </c>
      <c r="S1208" s="7" t="s">
        <v>29</v>
      </c>
      <c r="T1208" s="8" t="str">
        <f t="shared" si="163"/>
        <v>No</v>
      </c>
      <c r="U1208" s="7">
        <f t="shared" si="164"/>
        <v>0</v>
      </c>
      <c r="V1208" s="8">
        <f t="shared" si="165"/>
        <v>1</v>
      </c>
      <c r="W1208" s="7">
        <f t="shared" si="166"/>
        <v>549</v>
      </c>
    </row>
    <row r="1209" spans="2:23" x14ac:dyDescent="0.2">
      <c r="B1209" s="8" t="s">
        <v>62</v>
      </c>
      <c r="C1209" s="7">
        <v>1940</v>
      </c>
      <c r="D1209" s="8" t="s">
        <v>28</v>
      </c>
      <c r="E1209" s="7" t="s">
        <v>39</v>
      </c>
      <c r="F1209" s="8" t="s">
        <v>35</v>
      </c>
      <c r="G1209" s="7" t="s">
        <v>48</v>
      </c>
      <c r="H1209" s="8" t="s">
        <v>28</v>
      </c>
      <c r="I1209" s="7" t="s">
        <v>28</v>
      </c>
      <c r="J1209" s="8" t="s">
        <v>28</v>
      </c>
      <c r="K1209" s="7" t="s">
        <v>37</v>
      </c>
      <c r="L1209" s="8" t="s">
        <v>42</v>
      </c>
      <c r="M1209" s="7" t="s">
        <v>28</v>
      </c>
      <c r="N1209" s="8">
        <v>10.880409112869259</v>
      </c>
      <c r="O1209" s="7">
        <v>0</v>
      </c>
      <c r="P1209" s="8">
        <f t="shared" si="161"/>
        <v>0</v>
      </c>
      <c r="Q1209" s="7">
        <v>2.5</v>
      </c>
      <c r="R1209" s="8">
        <f t="shared" si="162"/>
        <v>1</v>
      </c>
      <c r="S1209" s="7" t="s">
        <v>29</v>
      </c>
      <c r="T1209" s="8" t="str">
        <f t="shared" si="163"/>
        <v>No</v>
      </c>
      <c r="U1209" s="7">
        <f t="shared" si="164"/>
        <v>0</v>
      </c>
      <c r="V1209" s="8">
        <f t="shared" si="165"/>
        <v>1</v>
      </c>
      <c r="W1209" s="7">
        <f t="shared" si="166"/>
        <v>549</v>
      </c>
    </row>
    <row r="1210" spans="2:23" x14ac:dyDescent="0.2">
      <c r="B1210" s="8" t="s">
        <v>62</v>
      </c>
      <c r="C1210" s="7">
        <v>1940</v>
      </c>
      <c r="D1210" s="8" t="s">
        <v>28</v>
      </c>
      <c r="E1210" s="7" t="s">
        <v>46</v>
      </c>
      <c r="F1210" s="8" t="s">
        <v>35</v>
      </c>
      <c r="G1210" s="7" t="s">
        <v>48</v>
      </c>
      <c r="H1210" s="8" t="s">
        <v>28</v>
      </c>
      <c r="I1210" s="7" t="s">
        <v>28</v>
      </c>
      <c r="J1210" s="8" t="s">
        <v>28</v>
      </c>
      <c r="K1210" s="7" t="s">
        <v>37</v>
      </c>
      <c r="L1210" s="8" t="s">
        <v>42</v>
      </c>
      <c r="M1210" s="7" t="s">
        <v>28</v>
      </c>
      <c r="N1210" s="8">
        <v>0.56642561763438615</v>
      </c>
      <c r="O1210" s="7">
        <v>0</v>
      </c>
      <c r="P1210" s="8">
        <f t="shared" si="161"/>
        <v>0</v>
      </c>
      <c r="Q1210" s="7">
        <v>2.5</v>
      </c>
      <c r="R1210" s="8">
        <f t="shared" si="162"/>
        <v>1</v>
      </c>
      <c r="S1210" s="7" t="s">
        <v>29</v>
      </c>
      <c r="T1210" s="8" t="str">
        <f t="shared" si="163"/>
        <v>No</v>
      </c>
      <c r="U1210" s="7">
        <f t="shared" si="164"/>
        <v>0</v>
      </c>
      <c r="V1210" s="8">
        <f t="shared" si="165"/>
        <v>1</v>
      </c>
      <c r="W1210" s="7">
        <f t="shared" si="166"/>
        <v>549</v>
      </c>
    </row>
    <row r="1211" spans="2:23" x14ac:dyDescent="0.2">
      <c r="B1211" s="8" t="s">
        <v>62</v>
      </c>
      <c r="C1211" s="7">
        <v>1940</v>
      </c>
      <c r="D1211" s="8" t="s">
        <v>28</v>
      </c>
      <c r="E1211" s="7" t="s">
        <v>43</v>
      </c>
      <c r="F1211" s="8" t="s">
        <v>35</v>
      </c>
      <c r="G1211" s="7" t="s">
        <v>48</v>
      </c>
      <c r="H1211" s="8" t="s">
        <v>28</v>
      </c>
      <c r="I1211" s="7" t="s">
        <v>28</v>
      </c>
      <c r="J1211" s="8" t="s">
        <v>28</v>
      </c>
      <c r="K1211" s="7" t="s">
        <v>37</v>
      </c>
      <c r="L1211" s="8" t="s">
        <v>42</v>
      </c>
      <c r="M1211" s="7" t="s">
        <v>28</v>
      </c>
      <c r="N1211" s="8">
        <v>1.0831824020109126</v>
      </c>
      <c r="O1211" s="7">
        <v>0</v>
      </c>
      <c r="P1211" s="8">
        <f t="shared" si="161"/>
        <v>0</v>
      </c>
      <c r="Q1211" s="7">
        <v>2.5</v>
      </c>
      <c r="R1211" s="8">
        <f t="shared" si="162"/>
        <v>1</v>
      </c>
      <c r="S1211" s="7" t="s">
        <v>29</v>
      </c>
      <c r="T1211" s="8" t="str">
        <f t="shared" si="163"/>
        <v>No</v>
      </c>
      <c r="U1211" s="7">
        <f t="shared" si="164"/>
        <v>0</v>
      </c>
      <c r="V1211" s="8">
        <f t="shared" si="165"/>
        <v>1</v>
      </c>
      <c r="W1211" s="7">
        <f t="shared" si="166"/>
        <v>549</v>
      </c>
    </row>
    <row r="1212" spans="2:23" x14ac:dyDescent="0.2">
      <c r="B1212" s="8" t="s">
        <v>62</v>
      </c>
      <c r="C1212" s="7">
        <v>1950</v>
      </c>
      <c r="D1212" s="8" t="s">
        <v>28</v>
      </c>
      <c r="E1212" s="7" t="s">
        <v>39</v>
      </c>
      <c r="F1212" s="8" t="s">
        <v>35</v>
      </c>
      <c r="G1212" s="7" t="s">
        <v>48</v>
      </c>
      <c r="H1212" s="8" t="s">
        <v>28</v>
      </c>
      <c r="I1212" s="7" t="s">
        <v>28</v>
      </c>
      <c r="J1212" s="8" t="s">
        <v>28</v>
      </c>
      <c r="K1212" s="7" t="s">
        <v>37</v>
      </c>
      <c r="L1212" s="8" t="s">
        <v>42</v>
      </c>
      <c r="M1212" s="7" t="s">
        <v>28</v>
      </c>
      <c r="N1212" s="8">
        <v>0.33000381921756633</v>
      </c>
      <c r="O1212" s="7">
        <v>0</v>
      </c>
      <c r="P1212" s="8">
        <f t="shared" si="161"/>
        <v>0</v>
      </c>
      <c r="Q1212" s="7">
        <v>2.5</v>
      </c>
      <c r="R1212" s="8">
        <f t="shared" si="162"/>
        <v>1</v>
      </c>
      <c r="S1212" s="7" t="s">
        <v>29</v>
      </c>
      <c r="T1212" s="8" t="str">
        <f t="shared" si="163"/>
        <v>No</v>
      </c>
      <c r="U1212" s="7">
        <f t="shared" si="164"/>
        <v>0</v>
      </c>
      <c r="V1212" s="8">
        <f t="shared" si="165"/>
        <v>1</v>
      </c>
      <c r="W1212" s="7">
        <f t="shared" si="166"/>
        <v>549</v>
      </c>
    </row>
    <row r="1213" spans="2:23" x14ac:dyDescent="0.2">
      <c r="B1213" s="8" t="s">
        <v>62</v>
      </c>
      <c r="C1213" s="7">
        <v>1950</v>
      </c>
      <c r="D1213" s="8" t="s">
        <v>28</v>
      </c>
      <c r="E1213" s="7" t="s">
        <v>46</v>
      </c>
      <c r="F1213" s="8" t="s">
        <v>35</v>
      </c>
      <c r="G1213" s="7" t="s">
        <v>48</v>
      </c>
      <c r="H1213" s="8" t="s">
        <v>28</v>
      </c>
      <c r="I1213" s="7" t="s">
        <v>28</v>
      </c>
      <c r="J1213" s="8" t="s">
        <v>28</v>
      </c>
      <c r="K1213" s="7" t="s">
        <v>37</v>
      </c>
      <c r="L1213" s="8" t="s">
        <v>42</v>
      </c>
      <c r="M1213" s="7" t="s">
        <v>28</v>
      </c>
      <c r="N1213" s="8">
        <v>7.023834381943278E-2</v>
      </c>
      <c r="O1213" s="7">
        <v>0</v>
      </c>
      <c r="P1213" s="8">
        <f t="shared" si="161"/>
        <v>0</v>
      </c>
      <c r="Q1213" s="7">
        <v>2.5</v>
      </c>
      <c r="R1213" s="8">
        <f t="shared" si="162"/>
        <v>1</v>
      </c>
      <c r="S1213" s="7" t="s">
        <v>29</v>
      </c>
      <c r="T1213" s="8" t="str">
        <f t="shared" si="163"/>
        <v>No</v>
      </c>
      <c r="U1213" s="7">
        <f t="shared" si="164"/>
        <v>0</v>
      </c>
      <c r="V1213" s="8">
        <f t="shared" si="165"/>
        <v>1</v>
      </c>
      <c r="W1213" s="7">
        <f t="shared" si="166"/>
        <v>549</v>
      </c>
    </row>
    <row r="1214" spans="2:23" x14ac:dyDescent="0.2">
      <c r="B1214" s="8" t="s">
        <v>62</v>
      </c>
      <c r="C1214" s="7">
        <v>1960</v>
      </c>
      <c r="D1214" s="8" t="s">
        <v>28</v>
      </c>
      <c r="E1214" s="7" t="s">
        <v>39</v>
      </c>
      <c r="F1214" s="8" t="s">
        <v>35</v>
      </c>
      <c r="G1214" s="7" t="s">
        <v>48</v>
      </c>
      <c r="H1214" s="8" t="s">
        <v>28</v>
      </c>
      <c r="I1214" s="7" t="s">
        <v>28</v>
      </c>
      <c r="J1214" s="8" t="s">
        <v>28</v>
      </c>
      <c r="K1214" s="7" t="s">
        <v>37</v>
      </c>
      <c r="L1214" s="8" t="s">
        <v>42</v>
      </c>
      <c r="M1214" s="7" t="s">
        <v>28</v>
      </c>
      <c r="N1214" s="8">
        <v>6.1905116105027087</v>
      </c>
      <c r="O1214" s="7">
        <v>0</v>
      </c>
      <c r="P1214" s="8">
        <f t="shared" si="161"/>
        <v>0</v>
      </c>
      <c r="Q1214" s="7">
        <v>2.5</v>
      </c>
      <c r="R1214" s="8">
        <f t="shared" si="162"/>
        <v>1</v>
      </c>
      <c r="S1214" s="7" t="s">
        <v>29</v>
      </c>
      <c r="T1214" s="8" t="str">
        <f t="shared" si="163"/>
        <v>No</v>
      </c>
      <c r="U1214" s="7">
        <f t="shared" si="164"/>
        <v>0</v>
      </c>
      <c r="V1214" s="8">
        <f t="shared" si="165"/>
        <v>1</v>
      </c>
      <c r="W1214" s="7">
        <f t="shared" si="166"/>
        <v>549</v>
      </c>
    </row>
    <row r="1215" spans="2:23" x14ac:dyDescent="0.2">
      <c r="B1215" s="8" t="s">
        <v>62</v>
      </c>
      <c r="C1215" s="7">
        <v>1960</v>
      </c>
      <c r="D1215" s="8" t="s">
        <v>28</v>
      </c>
      <c r="E1215" s="7" t="s">
        <v>46</v>
      </c>
      <c r="F1215" s="8" t="s">
        <v>35</v>
      </c>
      <c r="G1215" s="7" t="s">
        <v>48</v>
      </c>
      <c r="H1215" s="8" t="s">
        <v>28</v>
      </c>
      <c r="I1215" s="7" t="s">
        <v>28</v>
      </c>
      <c r="J1215" s="8" t="s">
        <v>28</v>
      </c>
      <c r="K1215" s="7" t="s">
        <v>37</v>
      </c>
      <c r="L1215" s="8" t="s">
        <v>42</v>
      </c>
      <c r="M1215" s="7" t="s">
        <v>28</v>
      </c>
      <c r="N1215" s="8">
        <v>7.358388985874309E-2</v>
      </c>
      <c r="O1215" s="7">
        <v>0</v>
      </c>
      <c r="P1215" s="8">
        <f t="shared" si="161"/>
        <v>0</v>
      </c>
      <c r="Q1215" s="7">
        <v>2.5</v>
      </c>
      <c r="R1215" s="8">
        <f t="shared" si="162"/>
        <v>1</v>
      </c>
      <c r="S1215" s="7" t="s">
        <v>29</v>
      </c>
      <c r="T1215" s="8" t="str">
        <f t="shared" si="163"/>
        <v>No</v>
      </c>
      <c r="U1215" s="7">
        <f t="shared" si="164"/>
        <v>0</v>
      </c>
      <c r="V1215" s="8">
        <f t="shared" si="165"/>
        <v>1</v>
      </c>
      <c r="W1215" s="7">
        <f t="shared" si="166"/>
        <v>549</v>
      </c>
    </row>
    <row r="1216" spans="2:23" x14ac:dyDescent="0.2">
      <c r="B1216" s="8" t="s">
        <v>62</v>
      </c>
      <c r="C1216" s="7">
        <v>1960</v>
      </c>
      <c r="D1216" s="8" t="s">
        <v>28</v>
      </c>
      <c r="E1216" s="7" t="s">
        <v>43</v>
      </c>
      <c r="F1216" s="8" t="s">
        <v>35</v>
      </c>
      <c r="G1216" s="7" t="s">
        <v>48</v>
      </c>
      <c r="H1216" s="8" t="s">
        <v>28</v>
      </c>
      <c r="I1216" s="7" t="s">
        <v>28</v>
      </c>
      <c r="J1216" s="8" t="s">
        <v>28</v>
      </c>
      <c r="K1216" s="7" t="s">
        <v>37</v>
      </c>
      <c r="L1216" s="8" t="s">
        <v>42</v>
      </c>
      <c r="M1216" s="7" t="s">
        <v>28</v>
      </c>
      <c r="N1216" s="8">
        <v>0.27906574583318489</v>
      </c>
      <c r="O1216" s="7">
        <v>0</v>
      </c>
      <c r="P1216" s="8">
        <f t="shared" si="161"/>
        <v>0</v>
      </c>
      <c r="Q1216" s="7">
        <v>2.5</v>
      </c>
      <c r="R1216" s="8">
        <f t="shared" si="162"/>
        <v>1</v>
      </c>
      <c r="S1216" s="7" t="s">
        <v>29</v>
      </c>
      <c r="T1216" s="8" t="str">
        <f t="shared" si="163"/>
        <v>No</v>
      </c>
      <c r="U1216" s="7">
        <f t="shared" si="164"/>
        <v>0</v>
      </c>
      <c r="V1216" s="8">
        <f t="shared" si="165"/>
        <v>1</v>
      </c>
      <c r="W1216" s="7">
        <f t="shared" si="166"/>
        <v>549</v>
      </c>
    </row>
    <row r="1217" spans="2:23" x14ac:dyDescent="0.2">
      <c r="B1217" s="8" t="s">
        <v>62</v>
      </c>
      <c r="C1217" s="7">
        <v>1970</v>
      </c>
      <c r="D1217" s="8" t="s">
        <v>28</v>
      </c>
      <c r="E1217" s="7" t="s">
        <v>39</v>
      </c>
      <c r="F1217" s="8" t="s">
        <v>35</v>
      </c>
      <c r="G1217" s="7" t="s">
        <v>48</v>
      </c>
      <c r="H1217" s="8" t="s">
        <v>28</v>
      </c>
      <c r="I1217" s="7" t="s">
        <v>28</v>
      </c>
      <c r="J1217" s="8" t="s">
        <v>28</v>
      </c>
      <c r="K1217" s="7" t="s">
        <v>37</v>
      </c>
      <c r="L1217" s="8" t="s">
        <v>42</v>
      </c>
      <c r="M1217" s="7" t="s">
        <v>28</v>
      </c>
      <c r="N1217" s="8">
        <v>0.94001152442202962</v>
      </c>
      <c r="O1217" s="7">
        <v>0</v>
      </c>
      <c r="P1217" s="8">
        <f t="shared" si="161"/>
        <v>0</v>
      </c>
      <c r="Q1217" s="7">
        <v>2.5</v>
      </c>
      <c r="R1217" s="8">
        <f t="shared" si="162"/>
        <v>1</v>
      </c>
      <c r="S1217" s="7" t="s">
        <v>29</v>
      </c>
      <c r="T1217" s="8" t="str">
        <f t="shared" si="163"/>
        <v>No</v>
      </c>
      <c r="U1217" s="7">
        <f t="shared" si="164"/>
        <v>0</v>
      </c>
      <c r="V1217" s="8">
        <f t="shared" si="165"/>
        <v>1</v>
      </c>
      <c r="W1217" s="7">
        <f t="shared" si="166"/>
        <v>549</v>
      </c>
    </row>
    <row r="1218" spans="2:23" x14ac:dyDescent="0.2">
      <c r="B1218" s="8" t="s">
        <v>62</v>
      </c>
      <c r="C1218" s="7">
        <v>1980</v>
      </c>
      <c r="D1218" s="8" t="s">
        <v>28</v>
      </c>
      <c r="E1218" s="7" t="s">
        <v>39</v>
      </c>
      <c r="F1218" s="8" t="s">
        <v>35</v>
      </c>
      <c r="G1218" s="7" t="s">
        <v>48</v>
      </c>
      <c r="H1218" s="8" t="s">
        <v>28</v>
      </c>
      <c r="I1218" s="7" t="s">
        <v>28</v>
      </c>
      <c r="J1218" s="8" t="s">
        <v>28</v>
      </c>
      <c r="K1218" s="7" t="s">
        <v>37</v>
      </c>
      <c r="L1218" s="8" t="s">
        <v>42</v>
      </c>
      <c r="M1218" s="7" t="s">
        <v>28</v>
      </c>
      <c r="N1218" s="8">
        <v>6.6790722984026587</v>
      </c>
      <c r="O1218" s="7">
        <v>0</v>
      </c>
      <c r="P1218" s="8">
        <f t="shared" si="161"/>
        <v>0</v>
      </c>
      <c r="Q1218" s="7">
        <v>2.5</v>
      </c>
      <c r="R1218" s="8">
        <f t="shared" si="162"/>
        <v>1</v>
      </c>
      <c r="S1218" s="7" t="s">
        <v>29</v>
      </c>
      <c r="T1218" s="8" t="str">
        <f t="shared" si="163"/>
        <v>No</v>
      </c>
      <c r="U1218" s="7">
        <f t="shared" si="164"/>
        <v>0</v>
      </c>
      <c r="V1218" s="8">
        <f t="shared" si="165"/>
        <v>1</v>
      </c>
      <c r="W1218" s="7">
        <f t="shared" si="166"/>
        <v>549</v>
      </c>
    </row>
    <row r="1219" spans="2:23" x14ac:dyDescent="0.2">
      <c r="B1219" s="8" t="s">
        <v>62</v>
      </c>
      <c r="C1219" s="7">
        <v>1980</v>
      </c>
      <c r="D1219" s="8" t="s">
        <v>28</v>
      </c>
      <c r="E1219" s="7" t="s">
        <v>34</v>
      </c>
      <c r="F1219" s="8" t="s">
        <v>35</v>
      </c>
      <c r="G1219" s="7" t="s">
        <v>48</v>
      </c>
      <c r="H1219" s="8" t="s">
        <v>28</v>
      </c>
      <c r="I1219" s="7" t="s">
        <v>28</v>
      </c>
      <c r="J1219" s="8" t="s">
        <v>28</v>
      </c>
      <c r="K1219" s="7" t="s">
        <v>37</v>
      </c>
      <c r="L1219" s="8" t="s">
        <v>42</v>
      </c>
      <c r="M1219" s="7" t="s">
        <v>28</v>
      </c>
      <c r="N1219" s="8">
        <v>0.14964270432504156</v>
      </c>
      <c r="O1219" s="7">
        <v>0</v>
      </c>
      <c r="P1219" s="8">
        <f t="shared" si="161"/>
        <v>0</v>
      </c>
      <c r="Q1219" s="7">
        <v>2.5</v>
      </c>
      <c r="R1219" s="8">
        <f t="shared" si="162"/>
        <v>1</v>
      </c>
      <c r="S1219" s="7" t="s">
        <v>29</v>
      </c>
      <c r="T1219" s="8" t="str">
        <f t="shared" si="163"/>
        <v>No</v>
      </c>
      <c r="U1219" s="7">
        <f t="shared" si="164"/>
        <v>0</v>
      </c>
      <c r="V1219" s="8">
        <f t="shared" si="165"/>
        <v>1</v>
      </c>
      <c r="W1219" s="7">
        <f t="shared" si="166"/>
        <v>549</v>
      </c>
    </row>
    <row r="1220" spans="2:23" x14ac:dyDescent="0.2">
      <c r="B1220" s="8" t="s">
        <v>62</v>
      </c>
      <c r="C1220" s="7">
        <v>1980</v>
      </c>
      <c r="D1220" s="8" t="s">
        <v>28</v>
      </c>
      <c r="E1220" s="7" t="s">
        <v>46</v>
      </c>
      <c r="F1220" s="8" t="s">
        <v>35</v>
      </c>
      <c r="G1220" s="7" t="s">
        <v>48</v>
      </c>
      <c r="H1220" s="8" t="s">
        <v>28</v>
      </c>
      <c r="I1220" s="7" t="s">
        <v>28</v>
      </c>
      <c r="J1220" s="8" t="s">
        <v>28</v>
      </c>
      <c r="K1220" s="7" t="s">
        <v>37</v>
      </c>
      <c r="L1220" s="8" t="s">
        <v>42</v>
      </c>
      <c r="M1220" s="7" t="s">
        <v>28</v>
      </c>
      <c r="N1220" s="8">
        <v>0.3276428410653448</v>
      </c>
      <c r="O1220" s="7">
        <v>0</v>
      </c>
      <c r="P1220" s="8">
        <f t="shared" si="161"/>
        <v>0</v>
      </c>
      <c r="Q1220" s="7">
        <v>2.5</v>
      </c>
      <c r="R1220" s="8">
        <f t="shared" si="162"/>
        <v>1</v>
      </c>
      <c r="S1220" s="7" t="s">
        <v>29</v>
      </c>
      <c r="T1220" s="8" t="str">
        <f t="shared" si="163"/>
        <v>No</v>
      </c>
      <c r="U1220" s="7">
        <f t="shared" si="164"/>
        <v>0</v>
      </c>
      <c r="V1220" s="8">
        <f t="shared" si="165"/>
        <v>1</v>
      </c>
      <c r="W1220" s="7">
        <f t="shared" si="166"/>
        <v>549</v>
      </c>
    </row>
    <row r="1221" spans="2:23" x14ac:dyDescent="0.2">
      <c r="B1221" s="8" t="s">
        <v>62</v>
      </c>
      <c r="C1221" s="7">
        <v>1980</v>
      </c>
      <c r="D1221" s="8" t="s">
        <v>28</v>
      </c>
      <c r="E1221" s="7" t="s">
        <v>43</v>
      </c>
      <c r="F1221" s="8" t="s">
        <v>35</v>
      </c>
      <c r="G1221" s="7" t="s">
        <v>48</v>
      </c>
      <c r="H1221" s="8" t="s">
        <v>28</v>
      </c>
      <c r="I1221" s="7" t="s">
        <v>28</v>
      </c>
      <c r="J1221" s="8" t="s">
        <v>28</v>
      </c>
      <c r="K1221" s="7" t="s">
        <v>37</v>
      </c>
      <c r="L1221" s="8" t="s">
        <v>42</v>
      </c>
      <c r="M1221" s="7" t="s">
        <v>28</v>
      </c>
      <c r="N1221" s="8">
        <v>1.3162752016195289</v>
      </c>
      <c r="O1221" s="7">
        <v>0</v>
      </c>
      <c r="P1221" s="8">
        <f t="shared" ref="P1221:P1284" si="167">O1221/3</f>
        <v>0</v>
      </c>
      <c r="Q1221" s="7">
        <v>2.5</v>
      </c>
      <c r="R1221" s="8">
        <f t="shared" ref="R1221:R1284" si="168">1-(P1221/Q1221)</f>
        <v>1</v>
      </c>
      <c r="S1221" s="7" t="s">
        <v>29</v>
      </c>
      <c r="T1221" s="8" t="str">
        <f t="shared" ref="T1221:T1284" si="169">IF(AND(R1221&lt;0.5,R1221&gt;-0.5),"Yes","No")</f>
        <v>No</v>
      </c>
      <c r="U1221" s="7">
        <f t="shared" ref="U1221:U1284" si="170">IF(ISERR(P1221/(N1221/1000)),0,P1221/(N1221/1000))</f>
        <v>0</v>
      </c>
      <c r="V1221" s="8">
        <f t="shared" ref="V1221:V1284" si="171">IF(U1221&lt;=12,1,IF(U1221&lt;25,2,IF(U1221&lt;50,3,IF(U1221&lt;100,4,5))))</f>
        <v>1</v>
      </c>
      <c r="W1221" s="7">
        <f t="shared" ref="W1221:W1284" si="172">RANK(U1221,U$5:U$10000)</f>
        <v>549</v>
      </c>
    </row>
    <row r="1222" spans="2:23" x14ac:dyDescent="0.2">
      <c r="B1222" s="8" t="s">
        <v>62</v>
      </c>
      <c r="C1222" s="7">
        <v>1990</v>
      </c>
      <c r="D1222" s="8" t="s">
        <v>28</v>
      </c>
      <c r="E1222" s="7" t="s">
        <v>39</v>
      </c>
      <c r="F1222" s="8" t="s">
        <v>40</v>
      </c>
      <c r="G1222" s="7" t="s">
        <v>48</v>
      </c>
      <c r="H1222" s="8" t="s">
        <v>28</v>
      </c>
      <c r="I1222" s="7" t="s">
        <v>28</v>
      </c>
      <c r="J1222" s="8" t="s">
        <v>28</v>
      </c>
      <c r="K1222" s="7" t="s">
        <v>37</v>
      </c>
      <c r="L1222" s="8" t="s">
        <v>42</v>
      </c>
      <c r="M1222" s="7" t="s">
        <v>28</v>
      </c>
      <c r="N1222" s="8">
        <v>0.1882981549622606</v>
      </c>
      <c r="O1222" s="7">
        <v>0</v>
      </c>
      <c r="P1222" s="8">
        <f t="shared" si="167"/>
        <v>0</v>
      </c>
      <c r="Q1222" s="7">
        <v>2.5</v>
      </c>
      <c r="R1222" s="8">
        <f t="shared" si="168"/>
        <v>1</v>
      </c>
      <c r="S1222" s="7" t="s">
        <v>29</v>
      </c>
      <c r="T1222" s="8" t="str">
        <f t="shared" si="169"/>
        <v>No</v>
      </c>
      <c r="U1222" s="7">
        <f t="shared" si="170"/>
        <v>0</v>
      </c>
      <c r="V1222" s="8">
        <f t="shared" si="171"/>
        <v>1</v>
      </c>
      <c r="W1222" s="7">
        <f t="shared" si="172"/>
        <v>549</v>
      </c>
    </row>
    <row r="1223" spans="2:23" x14ac:dyDescent="0.2">
      <c r="B1223" s="8" t="s">
        <v>62</v>
      </c>
      <c r="C1223" s="7">
        <v>1990</v>
      </c>
      <c r="D1223" s="8" t="s">
        <v>28</v>
      </c>
      <c r="E1223" s="7" t="s">
        <v>39</v>
      </c>
      <c r="F1223" s="8" t="s">
        <v>35</v>
      </c>
      <c r="G1223" s="7" t="s">
        <v>48</v>
      </c>
      <c r="H1223" s="8" t="s">
        <v>28</v>
      </c>
      <c r="I1223" s="7" t="s">
        <v>28</v>
      </c>
      <c r="J1223" s="8" t="s">
        <v>28</v>
      </c>
      <c r="K1223" s="7" t="s">
        <v>37</v>
      </c>
      <c r="L1223" s="8" t="s">
        <v>42</v>
      </c>
      <c r="M1223" s="7" t="s">
        <v>28</v>
      </c>
      <c r="N1223" s="8">
        <v>7.616380652655276</v>
      </c>
      <c r="O1223" s="7">
        <v>0</v>
      </c>
      <c r="P1223" s="8">
        <f t="shared" si="167"/>
        <v>0</v>
      </c>
      <c r="Q1223" s="7">
        <v>2.5</v>
      </c>
      <c r="R1223" s="8">
        <f t="shared" si="168"/>
        <v>1</v>
      </c>
      <c r="S1223" s="7" t="s">
        <v>29</v>
      </c>
      <c r="T1223" s="8" t="str">
        <f t="shared" si="169"/>
        <v>No</v>
      </c>
      <c r="U1223" s="7">
        <f t="shared" si="170"/>
        <v>0</v>
      </c>
      <c r="V1223" s="8">
        <f t="shared" si="171"/>
        <v>1</v>
      </c>
      <c r="W1223" s="7">
        <f t="shared" si="172"/>
        <v>549</v>
      </c>
    </row>
    <row r="1224" spans="2:23" x14ac:dyDescent="0.2">
      <c r="B1224" s="8" t="s">
        <v>62</v>
      </c>
      <c r="C1224" s="7">
        <v>1990</v>
      </c>
      <c r="D1224" s="8" t="s">
        <v>28</v>
      </c>
      <c r="E1224" s="7" t="s">
        <v>43</v>
      </c>
      <c r="F1224" s="8" t="s">
        <v>35</v>
      </c>
      <c r="G1224" s="7" t="s">
        <v>48</v>
      </c>
      <c r="H1224" s="8" t="s">
        <v>28</v>
      </c>
      <c r="I1224" s="7" t="s">
        <v>28</v>
      </c>
      <c r="J1224" s="8" t="s">
        <v>28</v>
      </c>
      <c r="K1224" s="7" t="s">
        <v>37</v>
      </c>
      <c r="L1224" s="8" t="s">
        <v>42</v>
      </c>
      <c r="M1224" s="7" t="s">
        <v>28</v>
      </c>
      <c r="N1224" s="8">
        <v>2.9518288762557949</v>
      </c>
      <c r="O1224" s="7">
        <v>0</v>
      </c>
      <c r="P1224" s="8">
        <f t="shared" si="167"/>
        <v>0</v>
      </c>
      <c r="Q1224" s="7">
        <v>2.5</v>
      </c>
      <c r="R1224" s="8">
        <f t="shared" si="168"/>
        <v>1</v>
      </c>
      <c r="S1224" s="7" t="s">
        <v>29</v>
      </c>
      <c r="T1224" s="8" t="str">
        <f t="shared" si="169"/>
        <v>No</v>
      </c>
      <c r="U1224" s="7">
        <f t="shared" si="170"/>
        <v>0</v>
      </c>
      <c r="V1224" s="8">
        <f t="shared" si="171"/>
        <v>1</v>
      </c>
      <c r="W1224" s="7">
        <f t="shared" si="172"/>
        <v>549</v>
      </c>
    </row>
    <row r="1225" spans="2:23" x14ac:dyDescent="0.2">
      <c r="B1225" s="8" t="s">
        <v>62</v>
      </c>
      <c r="C1225" s="7">
        <v>2000</v>
      </c>
      <c r="D1225" s="8" t="s">
        <v>28</v>
      </c>
      <c r="E1225" s="7" t="s">
        <v>39</v>
      </c>
      <c r="F1225" s="8" t="s">
        <v>35</v>
      </c>
      <c r="G1225" s="7" t="s">
        <v>48</v>
      </c>
      <c r="H1225" s="8" t="s">
        <v>28</v>
      </c>
      <c r="I1225" s="7" t="s">
        <v>28</v>
      </c>
      <c r="J1225" s="8" t="s">
        <v>28</v>
      </c>
      <c r="K1225" s="7" t="s">
        <v>37</v>
      </c>
      <c r="L1225" s="8" t="s">
        <v>42</v>
      </c>
      <c r="M1225" s="7" t="s">
        <v>28</v>
      </c>
      <c r="N1225" s="8">
        <v>25.282427413827541</v>
      </c>
      <c r="O1225" s="7">
        <v>0</v>
      </c>
      <c r="P1225" s="8">
        <f t="shared" si="167"/>
        <v>0</v>
      </c>
      <c r="Q1225" s="7">
        <v>2.5</v>
      </c>
      <c r="R1225" s="8">
        <f t="shared" si="168"/>
        <v>1</v>
      </c>
      <c r="S1225" s="7" t="s">
        <v>29</v>
      </c>
      <c r="T1225" s="8" t="str">
        <f t="shared" si="169"/>
        <v>No</v>
      </c>
      <c r="U1225" s="7">
        <f t="shared" si="170"/>
        <v>0</v>
      </c>
      <c r="V1225" s="8">
        <f t="shared" si="171"/>
        <v>1</v>
      </c>
      <c r="W1225" s="7">
        <f t="shared" si="172"/>
        <v>549</v>
      </c>
    </row>
    <row r="1226" spans="2:23" x14ac:dyDescent="0.2">
      <c r="B1226" s="8" t="s">
        <v>62</v>
      </c>
      <c r="C1226" s="7">
        <v>2000</v>
      </c>
      <c r="D1226" s="8" t="s">
        <v>28</v>
      </c>
      <c r="E1226" s="7" t="s">
        <v>34</v>
      </c>
      <c r="F1226" s="8" t="s">
        <v>35</v>
      </c>
      <c r="G1226" s="7" t="s">
        <v>48</v>
      </c>
      <c r="H1226" s="8" t="s">
        <v>28</v>
      </c>
      <c r="I1226" s="7" t="s">
        <v>28</v>
      </c>
      <c r="J1226" s="8" t="s">
        <v>28</v>
      </c>
      <c r="K1226" s="7" t="s">
        <v>37</v>
      </c>
      <c r="L1226" s="8" t="s">
        <v>42</v>
      </c>
      <c r="M1226" s="7" t="s">
        <v>28</v>
      </c>
      <c r="N1226" s="8">
        <v>0.26017694525602142</v>
      </c>
      <c r="O1226" s="7">
        <v>0</v>
      </c>
      <c r="P1226" s="8">
        <f t="shared" si="167"/>
        <v>0</v>
      </c>
      <c r="Q1226" s="7">
        <v>2.5</v>
      </c>
      <c r="R1226" s="8">
        <f t="shared" si="168"/>
        <v>1</v>
      </c>
      <c r="S1226" s="7" t="s">
        <v>29</v>
      </c>
      <c r="T1226" s="8" t="str">
        <f t="shared" si="169"/>
        <v>No</v>
      </c>
      <c r="U1226" s="7">
        <f t="shared" si="170"/>
        <v>0</v>
      </c>
      <c r="V1226" s="8">
        <f t="shared" si="171"/>
        <v>1</v>
      </c>
      <c r="W1226" s="7">
        <f t="shared" si="172"/>
        <v>549</v>
      </c>
    </row>
    <row r="1227" spans="2:23" x14ac:dyDescent="0.2">
      <c r="B1227" s="8" t="s">
        <v>62</v>
      </c>
      <c r="C1227" s="7">
        <v>2000</v>
      </c>
      <c r="D1227" s="8" t="s">
        <v>28</v>
      </c>
      <c r="E1227" s="7" t="s">
        <v>43</v>
      </c>
      <c r="F1227" s="8" t="s">
        <v>35</v>
      </c>
      <c r="G1227" s="7" t="s">
        <v>48</v>
      </c>
      <c r="H1227" s="8" t="s">
        <v>28</v>
      </c>
      <c r="I1227" s="7" t="s">
        <v>28</v>
      </c>
      <c r="J1227" s="8" t="s">
        <v>28</v>
      </c>
      <c r="K1227" s="7" t="s">
        <v>37</v>
      </c>
      <c r="L1227" s="8" t="s">
        <v>42</v>
      </c>
      <c r="M1227" s="7" t="s">
        <v>28</v>
      </c>
      <c r="N1227" s="8">
        <v>2.4650452821924622</v>
      </c>
      <c r="O1227" s="7">
        <v>0</v>
      </c>
      <c r="P1227" s="8">
        <f t="shared" si="167"/>
        <v>0</v>
      </c>
      <c r="Q1227" s="7">
        <v>2.5</v>
      </c>
      <c r="R1227" s="8">
        <f t="shared" si="168"/>
        <v>1</v>
      </c>
      <c r="S1227" s="7" t="s">
        <v>29</v>
      </c>
      <c r="T1227" s="8" t="str">
        <f t="shared" si="169"/>
        <v>No</v>
      </c>
      <c r="U1227" s="7">
        <f t="shared" si="170"/>
        <v>0</v>
      </c>
      <c r="V1227" s="8">
        <f t="shared" si="171"/>
        <v>1</v>
      </c>
      <c r="W1227" s="7">
        <f t="shared" si="172"/>
        <v>549</v>
      </c>
    </row>
    <row r="1228" spans="2:23" x14ac:dyDescent="0.2">
      <c r="B1228" s="8" t="s">
        <v>62</v>
      </c>
      <c r="C1228" s="7">
        <v>2010</v>
      </c>
      <c r="D1228" s="8" t="s">
        <v>28</v>
      </c>
      <c r="E1228" s="7" t="s">
        <v>39</v>
      </c>
      <c r="F1228" s="8" t="s">
        <v>35</v>
      </c>
      <c r="G1228" s="7" t="s">
        <v>48</v>
      </c>
      <c r="H1228" s="8" t="s">
        <v>28</v>
      </c>
      <c r="I1228" s="7" t="s">
        <v>28</v>
      </c>
      <c r="J1228" s="8" t="s">
        <v>28</v>
      </c>
      <c r="K1228" s="7" t="s">
        <v>37</v>
      </c>
      <c r="L1228" s="8" t="s">
        <v>42</v>
      </c>
      <c r="M1228" s="7" t="s">
        <v>28</v>
      </c>
      <c r="N1228" s="8">
        <v>0.56041276885487368</v>
      </c>
      <c r="O1228" s="7">
        <v>0</v>
      </c>
      <c r="P1228" s="8">
        <f t="shared" si="167"/>
        <v>0</v>
      </c>
      <c r="Q1228" s="7">
        <v>2.5</v>
      </c>
      <c r="R1228" s="8">
        <f t="shared" si="168"/>
        <v>1</v>
      </c>
      <c r="S1228" s="7" t="s">
        <v>29</v>
      </c>
      <c r="T1228" s="8" t="str">
        <f t="shared" si="169"/>
        <v>No</v>
      </c>
      <c r="U1228" s="7">
        <f t="shared" si="170"/>
        <v>0</v>
      </c>
      <c r="V1228" s="8">
        <f t="shared" si="171"/>
        <v>1</v>
      </c>
      <c r="W1228" s="7">
        <f t="shared" si="172"/>
        <v>549</v>
      </c>
    </row>
    <row r="1229" spans="2:23" x14ac:dyDescent="0.2">
      <c r="B1229" s="8" t="s">
        <v>62</v>
      </c>
      <c r="C1229" s="7">
        <v>2010</v>
      </c>
      <c r="D1229" s="8" t="s">
        <v>28</v>
      </c>
      <c r="E1229" s="7" t="s">
        <v>43</v>
      </c>
      <c r="F1229" s="8" t="s">
        <v>35</v>
      </c>
      <c r="G1229" s="7" t="s">
        <v>48</v>
      </c>
      <c r="H1229" s="8" t="s">
        <v>28</v>
      </c>
      <c r="I1229" s="7" t="s">
        <v>28</v>
      </c>
      <c r="J1229" s="8" t="s">
        <v>28</v>
      </c>
      <c r="K1229" s="7" t="s">
        <v>37</v>
      </c>
      <c r="L1229" s="8" t="s">
        <v>42</v>
      </c>
      <c r="M1229" s="7" t="s">
        <v>28</v>
      </c>
      <c r="N1229" s="8">
        <v>0.58263807780343191</v>
      </c>
      <c r="O1229" s="7">
        <v>0</v>
      </c>
      <c r="P1229" s="8">
        <f t="shared" si="167"/>
        <v>0</v>
      </c>
      <c r="Q1229" s="7">
        <v>2.5</v>
      </c>
      <c r="R1229" s="8">
        <f t="shared" si="168"/>
        <v>1</v>
      </c>
      <c r="S1229" s="7" t="s">
        <v>29</v>
      </c>
      <c r="T1229" s="8" t="str">
        <f t="shared" si="169"/>
        <v>No</v>
      </c>
      <c r="U1229" s="7">
        <f t="shared" si="170"/>
        <v>0</v>
      </c>
      <c r="V1229" s="8">
        <f t="shared" si="171"/>
        <v>1</v>
      </c>
      <c r="W1229" s="7">
        <f t="shared" si="172"/>
        <v>549</v>
      </c>
    </row>
    <row r="1230" spans="2:23" x14ac:dyDescent="0.2">
      <c r="B1230" s="8" t="s">
        <v>62</v>
      </c>
      <c r="C1230" s="7">
        <v>2020</v>
      </c>
      <c r="D1230" s="8" t="s">
        <v>28</v>
      </c>
      <c r="E1230" s="7" t="s">
        <v>39</v>
      </c>
      <c r="F1230" s="8" t="s">
        <v>35</v>
      </c>
      <c r="G1230" s="7" t="s">
        <v>48</v>
      </c>
      <c r="H1230" s="8" t="s">
        <v>28</v>
      </c>
      <c r="I1230" s="7" t="s">
        <v>28</v>
      </c>
      <c r="J1230" s="8" t="s">
        <v>28</v>
      </c>
      <c r="K1230" s="7" t="s">
        <v>37</v>
      </c>
      <c r="L1230" s="8" t="s">
        <v>42</v>
      </c>
      <c r="M1230" s="7" t="s">
        <v>28</v>
      </c>
      <c r="N1230" s="8">
        <v>0.30919620088368543</v>
      </c>
      <c r="O1230" s="7">
        <v>0</v>
      </c>
      <c r="P1230" s="8">
        <f t="shared" si="167"/>
        <v>0</v>
      </c>
      <c r="Q1230" s="7">
        <v>2.5</v>
      </c>
      <c r="R1230" s="8">
        <f t="shared" si="168"/>
        <v>1</v>
      </c>
      <c r="S1230" s="7" t="s">
        <v>29</v>
      </c>
      <c r="T1230" s="8" t="str">
        <f t="shared" si="169"/>
        <v>No</v>
      </c>
      <c r="U1230" s="7">
        <f t="shared" si="170"/>
        <v>0</v>
      </c>
      <c r="V1230" s="8">
        <f t="shared" si="171"/>
        <v>1</v>
      </c>
      <c r="W1230" s="7">
        <f t="shared" si="172"/>
        <v>549</v>
      </c>
    </row>
    <row r="1231" spans="2:23" x14ac:dyDescent="0.2">
      <c r="B1231" s="8" t="s">
        <v>62</v>
      </c>
      <c r="C1231" s="7">
        <v>2020</v>
      </c>
      <c r="D1231" s="8" t="s">
        <v>28</v>
      </c>
      <c r="E1231" s="7" t="s">
        <v>46</v>
      </c>
      <c r="F1231" s="8" t="s">
        <v>35</v>
      </c>
      <c r="G1231" s="7" t="s">
        <v>48</v>
      </c>
      <c r="H1231" s="8" t="s">
        <v>28</v>
      </c>
      <c r="I1231" s="7" t="s">
        <v>28</v>
      </c>
      <c r="J1231" s="8" t="s">
        <v>28</v>
      </c>
      <c r="K1231" s="7" t="s">
        <v>37</v>
      </c>
      <c r="L1231" s="8" t="s">
        <v>42</v>
      </c>
      <c r="M1231" s="7" t="s">
        <v>28</v>
      </c>
      <c r="N1231" s="8">
        <v>4.9037638824376659E-2</v>
      </c>
      <c r="O1231" s="7">
        <v>0</v>
      </c>
      <c r="P1231" s="8">
        <f t="shared" si="167"/>
        <v>0</v>
      </c>
      <c r="Q1231" s="7">
        <v>2.5</v>
      </c>
      <c r="R1231" s="8">
        <f t="shared" si="168"/>
        <v>1</v>
      </c>
      <c r="S1231" s="7" t="s">
        <v>29</v>
      </c>
      <c r="T1231" s="8" t="str">
        <f t="shared" si="169"/>
        <v>No</v>
      </c>
      <c r="U1231" s="7">
        <f t="shared" si="170"/>
        <v>0</v>
      </c>
      <c r="V1231" s="8">
        <f t="shared" si="171"/>
        <v>1</v>
      </c>
      <c r="W1231" s="7">
        <f t="shared" si="172"/>
        <v>549</v>
      </c>
    </row>
    <row r="1232" spans="2:23" x14ac:dyDescent="0.2">
      <c r="B1232" s="8" t="s">
        <v>62</v>
      </c>
      <c r="C1232" s="7">
        <v>2020</v>
      </c>
      <c r="D1232" s="8" t="s">
        <v>28</v>
      </c>
      <c r="E1232" s="7" t="s">
        <v>43</v>
      </c>
      <c r="F1232" s="8" t="s">
        <v>40</v>
      </c>
      <c r="G1232" s="7" t="s">
        <v>48</v>
      </c>
      <c r="H1232" s="8" t="s">
        <v>28</v>
      </c>
      <c r="I1232" s="7" t="s">
        <v>28</v>
      </c>
      <c r="J1232" s="8" t="s">
        <v>28</v>
      </c>
      <c r="K1232" s="7" t="s">
        <v>37</v>
      </c>
      <c r="L1232" s="8" t="s">
        <v>42</v>
      </c>
      <c r="M1232" s="7" t="s">
        <v>28</v>
      </c>
      <c r="N1232" s="8">
        <v>2.4996640926937184E-2</v>
      </c>
      <c r="O1232" s="7">
        <v>0</v>
      </c>
      <c r="P1232" s="8">
        <f t="shared" si="167"/>
        <v>0</v>
      </c>
      <c r="Q1232" s="7">
        <v>2.5</v>
      </c>
      <c r="R1232" s="8">
        <f t="shared" si="168"/>
        <v>1</v>
      </c>
      <c r="S1232" s="7" t="s">
        <v>29</v>
      </c>
      <c r="T1232" s="8" t="str">
        <f t="shared" si="169"/>
        <v>No</v>
      </c>
      <c r="U1232" s="7">
        <f t="shared" si="170"/>
        <v>0</v>
      </c>
      <c r="V1232" s="8">
        <f t="shared" si="171"/>
        <v>1</v>
      </c>
      <c r="W1232" s="7">
        <f t="shared" si="172"/>
        <v>549</v>
      </c>
    </row>
    <row r="1233" spans="2:23" x14ac:dyDescent="0.2">
      <c r="B1233" s="8" t="s">
        <v>62</v>
      </c>
      <c r="C1233" s="7">
        <v>2020</v>
      </c>
      <c r="D1233" s="8" t="s">
        <v>28</v>
      </c>
      <c r="E1233" s="7" t="s">
        <v>43</v>
      </c>
      <c r="F1233" s="8" t="s">
        <v>35</v>
      </c>
      <c r="G1233" s="7" t="s">
        <v>48</v>
      </c>
      <c r="H1233" s="8" t="s">
        <v>28</v>
      </c>
      <c r="I1233" s="7" t="s">
        <v>28</v>
      </c>
      <c r="J1233" s="8" t="s">
        <v>28</v>
      </c>
      <c r="K1233" s="7" t="s">
        <v>37</v>
      </c>
      <c r="L1233" s="8" t="s">
        <v>42</v>
      </c>
      <c r="M1233" s="7" t="s">
        <v>28</v>
      </c>
      <c r="N1233" s="8">
        <v>0.54489821222929191</v>
      </c>
      <c r="O1233" s="7">
        <v>0</v>
      </c>
      <c r="P1233" s="8">
        <f t="shared" si="167"/>
        <v>0</v>
      </c>
      <c r="Q1233" s="7">
        <v>2.5</v>
      </c>
      <c r="R1233" s="8">
        <f t="shared" si="168"/>
        <v>1</v>
      </c>
      <c r="S1233" s="7" t="s">
        <v>29</v>
      </c>
      <c r="T1233" s="8" t="str">
        <f t="shared" si="169"/>
        <v>No</v>
      </c>
      <c r="U1233" s="7">
        <f t="shared" si="170"/>
        <v>0</v>
      </c>
      <c r="V1233" s="8">
        <f t="shared" si="171"/>
        <v>1</v>
      </c>
      <c r="W1233" s="7">
        <f t="shared" si="172"/>
        <v>549</v>
      </c>
    </row>
    <row r="1234" spans="2:23" x14ac:dyDescent="0.2">
      <c r="B1234" s="8" t="s">
        <v>62</v>
      </c>
      <c r="C1234" s="7">
        <v>2030</v>
      </c>
      <c r="D1234" s="8" t="s">
        <v>28</v>
      </c>
      <c r="E1234" s="7" t="s">
        <v>43</v>
      </c>
      <c r="F1234" s="8" t="s">
        <v>35</v>
      </c>
      <c r="G1234" s="7" t="s">
        <v>48</v>
      </c>
      <c r="H1234" s="8" t="s">
        <v>28</v>
      </c>
      <c r="I1234" s="7" t="s">
        <v>28</v>
      </c>
      <c r="J1234" s="8" t="s">
        <v>28</v>
      </c>
      <c r="K1234" s="7" t="s">
        <v>37</v>
      </c>
      <c r="L1234" s="8" t="s">
        <v>42</v>
      </c>
      <c r="M1234" s="7" t="s">
        <v>28</v>
      </c>
      <c r="N1234" s="8">
        <v>8.9453770791010995E-2</v>
      </c>
      <c r="O1234" s="7">
        <v>0</v>
      </c>
      <c r="P1234" s="8">
        <f t="shared" si="167"/>
        <v>0</v>
      </c>
      <c r="Q1234" s="7">
        <v>2.5</v>
      </c>
      <c r="R1234" s="8">
        <f t="shared" si="168"/>
        <v>1</v>
      </c>
      <c r="S1234" s="7" t="s">
        <v>29</v>
      </c>
      <c r="T1234" s="8" t="str">
        <f t="shared" si="169"/>
        <v>No</v>
      </c>
      <c r="U1234" s="7">
        <f t="shared" si="170"/>
        <v>0</v>
      </c>
      <c r="V1234" s="8">
        <f t="shared" si="171"/>
        <v>1</v>
      </c>
      <c r="W1234" s="7">
        <f t="shared" si="172"/>
        <v>549</v>
      </c>
    </row>
    <row r="1235" spans="2:23" x14ac:dyDescent="0.2">
      <c r="B1235" s="8" t="s">
        <v>62</v>
      </c>
      <c r="C1235" s="7">
        <v>1800</v>
      </c>
      <c r="D1235" s="8" t="s">
        <v>28</v>
      </c>
      <c r="E1235" s="7" t="s">
        <v>39</v>
      </c>
      <c r="F1235" s="8" t="s">
        <v>35</v>
      </c>
      <c r="G1235" s="7" t="s">
        <v>48</v>
      </c>
      <c r="H1235" s="8" t="s">
        <v>28</v>
      </c>
      <c r="I1235" s="7" t="s">
        <v>28</v>
      </c>
      <c r="J1235" s="8" t="s">
        <v>28</v>
      </c>
      <c r="K1235" s="7" t="s">
        <v>37</v>
      </c>
      <c r="L1235" s="8" t="s">
        <v>44</v>
      </c>
      <c r="M1235" s="7" t="s">
        <v>28</v>
      </c>
      <c r="N1235" s="8">
        <v>1.6187615901567538</v>
      </c>
      <c r="O1235" s="7">
        <v>0</v>
      </c>
      <c r="P1235" s="8">
        <f t="shared" si="167"/>
        <v>0</v>
      </c>
      <c r="Q1235" s="7">
        <v>2.5</v>
      </c>
      <c r="R1235" s="8">
        <f t="shared" si="168"/>
        <v>1</v>
      </c>
      <c r="S1235" s="7" t="s">
        <v>29</v>
      </c>
      <c r="T1235" s="8" t="str">
        <f t="shared" si="169"/>
        <v>No</v>
      </c>
      <c r="U1235" s="7">
        <f t="shared" si="170"/>
        <v>0</v>
      </c>
      <c r="V1235" s="8">
        <f t="shared" si="171"/>
        <v>1</v>
      </c>
      <c r="W1235" s="7">
        <f t="shared" si="172"/>
        <v>549</v>
      </c>
    </row>
    <row r="1236" spans="2:23" x14ac:dyDescent="0.2">
      <c r="B1236" s="8" t="s">
        <v>62</v>
      </c>
      <c r="C1236" s="7">
        <v>1850</v>
      </c>
      <c r="D1236" s="8" t="s">
        <v>28</v>
      </c>
      <c r="E1236" s="7" t="s">
        <v>39</v>
      </c>
      <c r="F1236" s="8" t="s">
        <v>35</v>
      </c>
      <c r="G1236" s="7" t="s">
        <v>48</v>
      </c>
      <c r="H1236" s="8" t="s">
        <v>28</v>
      </c>
      <c r="I1236" s="7" t="s">
        <v>28</v>
      </c>
      <c r="J1236" s="8" t="s">
        <v>28</v>
      </c>
      <c r="K1236" s="7" t="s">
        <v>37</v>
      </c>
      <c r="L1236" s="8" t="s">
        <v>44</v>
      </c>
      <c r="M1236" s="7" t="s">
        <v>28</v>
      </c>
      <c r="N1236" s="8">
        <v>5.7702585404265108</v>
      </c>
      <c r="O1236" s="7">
        <v>0</v>
      </c>
      <c r="P1236" s="8">
        <f t="shared" si="167"/>
        <v>0</v>
      </c>
      <c r="Q1236" s="7">
        <v>2.5</v>
      </c>
      <c r="R1236" s="8">
        <f t="shared" si="168"/>
        <v>1</v>
      </c>
      <c r="S1236" s="7" t="s">
        <v>29</v>
      </c>
      <c r="T1236" s="8" t="str">
        <f t="shared" si="169"/>
        <v>No</v>
      </c>
      <c r="U1236" s="7">
        <f t="shared" si="170"/>
        <v>0</v>
      </c>
      <c r="V1236" s="8">
        <f t="shared" si="171"/>
        <v>1</v>
      </c>
      <c r="W1236" s="7">
        <f t="shared" si="172"/>
        <v>549</v>
      </c>
    </row>
    <row r="1237" spans="2:23" x14ac:dyDescent="0.2">
      <c r="B1237" s="8" t="s">
        <v>62</v>
      </c>
      <c r="C1237" s="7">
        <v>1850</v>
      </c>
      <c r="D1237" s="8" t="s">
        <v>28</v>
      </c>
      <c r="E1237" s="7" t="s">
        <v>46</v>
      </c>
      <c r="F1237" s="8" t="s">
        <v>35</v>
      </c>
      <c r="G1237" s="7" t="s">
        <v>48</v>
      </c>
      <c r="H1237" s="8" t="s">
        <v>28</v>
      </c>
      <c r="I1237" s="7" t="s">
        <v>28</v>
      </c>
      <c r="J1237" s="8" t="s">
        <v>28</v>
      </c>
      <c r="K1237" s="7" t="s">
        <v>37</v>
      </c>
      <c r="L1237" s="8" t="s">
        <v>44</v>
      </c>
      <c r="M1237" s="7" t="s">
        <v>28</v>
      </c>
      <c r="N1237" s="8">
        <v>0.27312337336438963</v>
      </c>
      <c r="O1237" s="7">
        <v>0</v>
      </c>
      <c r="P1237" s="8">
        <f t="shared" si="167"/>
        <v>0</v>
      </c>
      <c r="Q1237" s="7">
        <v>2.5</v>
      </c>
      <c r="R1237" s="8">
        <f t="shared" si="168"/>
        <v>1</v>
      </c>
      <c r="S1237" s="7" t="s">
        <v>29</v>
      </c>
      <c r="T1237" s="8" t="str">
        <f t="shared" si="169"/>
        <v>No</v>
      </c>
      <c r="U1237" s="7">
        <f t="shared" si="170"/>
        <v>0</v>
      </c>
      <c r="V1237" s="8">
        <f t="shared" si="171"/>
        <v>1</v>
      </c>
      <c r="W1237" s="7">
        <f t="shared" si="172"/>
        <v>549</v>
      </c>
    </row>
    <row r="1238" spans="2:23" x14ac:dyDescent="0.2">
      <c r="B1238" s="8" t="s">
        <v>62</v>
      </c>
      <c r="C1238" s="7">
        <v>1850</v>
      </c>
      <c r="D1238" s="8" t="s">
        <v>28</v>
      </c>
      <c r="E1238" s="7" t="s">
        <v>43</v>
      </c>
      <c r="F1238" s="8" t="s">
        <v>35</v>
      </c>
      <c r="G1238" s="7" t="s">
        <v>48</v>
      </c>
      <c r="H1238" s="8" t="s">
        <v>28</v>
      </c>
      <c r="I1238" s="7" t="s">
        <v>28</v>
      </c>
      <c r="J1238" s="8" t="s">
        <v>28</v>
      </c>
      <c r="K1238" s="7" t="s">
        <v>37</v>
      </c>
      <c r="L1238" s="8" t="s">
        <v>44</v>
      </c>
      <c r="M1238" s="7" t="s">
        <v>28</v>
      </c>
      <c r="N1238" s="8">
        <v>0.32276364504222393</v>
      </c>
      <c r="O1238" s="7">
        <v>0</v>
      </c>
      <c r="P1238" s="8">
        <f t="shared" si="167"/>
        <v>0</v>
      </c>
      <c r="Q1238" s="7">
        <v>2.5</v>
      </c>
      <c r="R1238" s="8">
        <f t="shared" si="168"/>
        <v>1</v>
      </c>
      <c r="S1238" s="7" t="s">
        <v>29</v>
      </c>
      <c r="T1238" s="8" t="str">
        <f t="shared" si="169"/>
        <v>No</v>
      </c>
      <c r="U1238" s="7">
        <f t="shared" si="170"/>
        <v>0</v>
      </c>
      <c r="V1238" s="8">
        <f t="shared" si="171"/>
        <v>1</v>
      </c>
      <c r="W1238" s="7">
        <f t="shared" si="172"/>
        <v>549</v>
      </c>
    </row>
    <row r="1239" spans="2:23" x14ac:dyDescent="0.2">
      <c r="B1239" s="8" t="s">
        <v>62</v>
      </c>
      <c r="C1239" s="7">
        <v>1870</v>
      </c>
      <c r="D1239" s="8" t="s">
        <v>28</v>
      </c>
      <c r="E1239" s="7" t="s">
        <v>43</v>
      </c>
      <c r="F1239" s="8" t="s">
        <v>35</v>
      </c>
      <c r="G1239" s="7" t="s">
        <v>48</v>
      </c>
      <c r="H1239" s="8" t="s">
        <v>28</v>
      </c>
      <c r="I1239" s="7" t="s">
        <v>28</v>
      </c>
      <c r="J1239" s="8" t="s">
        <v>28</v>
      </c>
      <c r="K1239" s="7" t="s">
        <v>37</v>
      </c>
      <c r="L1239" s="8" t="s">
        <v>44</v>
      </c>
      <c r="M1239" s="7" t="s">
        <v>28</v>
      </c>
      <c r="N1239" s="8">
        <v>1.5975645907196554E-2</v>
      </c>
      <c r="O1239" s="7">
        <v>0</v>
      </c>
      <c r="P1239" s="8">
        <f t="shared" si="167"/>
        <v>0</v>
      </c>
      <c r="Q1239" s="7">
        <v>2.5</v>
      </c>
      <c r="R1239" s="8">
        <f t="shared" si="168"/>
        <v>1</v>
      </c>
      <c r="S1239" s="7" t="s">
        <v>29</v>
      </c>
      <c r="T1239" s="8" t="str">
        <f t="shared" si="169"/>
        <v>No</v>
      </c>
      <c r="U1239" s="7">
        <f t="shared" si="170"/>
        <v>0</v>
      </c>
      <c r="V1239" s="8">
        <f t="shared" si="171"/>
        <v>1</v>
      </c>
      <c r="W1239" s="7">
        <f t="shared" si="172"/>
        <v>549</v>
      </c>
    </row>
    <row r="1240" spans="2:23" x14ac:dyDescent="0.2">
      <c r="B1240" s="8" t="s">
        <v>62</v>
      </c>
      <c r="C1240" s="7">
        <v>1880</v>
      </c>
      <c r="D1240" s="8" t="s">
        <v>28</v>
      </c>
      <c r="E1240" s="7" t="s">
        <v>39</v>
      </c>
      <c r="F1240" s="8" t="s">
        <v>35</v>
      </c>
      <c r="G1240" s="7" t="s">
        <v>48</v>
      </c>
      <c r="H1240" s="8" t="s">
        <v>28</v>
      </c>
      <c r="I1240" s="7" t="s">
        <v>28</v>
      </c>
      <c r="J1240" s="8" t="s">
        <v>28</v>
      </c>
      <c r="K1240" s="7" t="s">
        <v>37</v>
      </c>
      <c r="L1240" s="8" t="s">
        <v>44</v>
      </c>
      <c r="M1240" s="7" t="s">
        <v>28</v>
      </c>
      <c r="N1240" s="8">
        <v>2.4509376835915724</v>
      </c>
      <c r="O1240" s="7">
        <v>0</v>
      </c>
      <c r="P1240" s="8">
        <f t="shared" si="167"/>
        <v>0</v>
      </c>
      <c r="Q1240" s="7">
        <v>2.5</v>
      </c>
      <c r="R1240" s="8">
        <f t="shared" si="168"/>
        <v>1</v>
      </c>
      <c r="S1240" s="7" t="s">
        <v>29</v>
      </c>
      <c r="T1240" s="8" t="str">
        <f t="shared" si="169"/>
        <v>No</v>
      </c>
      <c r="U1240" s="7">
        <f t="shared" si="170"/>
        <v>0</v>
      </c>
      <c r="V1240" s="8">
        <f t="shared" si="171"/>
        <v>1</v>
      </c>
      <c r="W1240" s="7">
        <f t="shared" si="172"/>
        <v>549</v>
      </c>
    </row>
    <row r="1241" spans="2:23" x14ac:dyDescent="0.2">
      <c r="B1241" s="8" t="s">
        <v>62</v>
      </c>
      <c r="C1241" s="7">
        <v>1880</v>
      </c>
      <c r="D1241" s="8" t="s">
        <v>28</v>
      </c>
      <c r="E1241" s="7" t="s">
        <v>46</v>
      </c>
      <c r="F1241" s="8" t="s">
        <v>35</v>
      </c>
      <c r="G1241" s="7" t="s">
        <v>48</v>
      </c>
      <c r="H1241" s="8" t="s">
        <v>28</v>
      </c>
      <c r="I1241" s="7" t="s">
        <v>28</v>
      </c>
      <c r="J1241" s="8" t="s">
        <v>28</v>
      </c>
      <c r="K1241" s="7" t="s">
        <v>37</v>
      </c>
      <c r="L1241" s="8" t="s">
        <v>44</v>
      </c>
      <c r="M1241" s="7" t="s">
        <v>28</v>
      </c>
      <c r="N1241" s="8">
        <v>0.12411525857011231</v>
      </c>
      <c r="O1241" s="7">
        <v>0</v>
      </c>
      <c r="P1241" s="8">
        <f t="shared" si="167"/>
        <v>0</v>
      </c>
      <c r="Q1241" s="7">
        <v>2.5</v>
      </c>
      <c r="R1241" s="8">
        <f t="shared" si="168"/>
        <v>1</v>
      </c>
      <c r="S1241" s="7" t="s">
        <v>29</v>
      </c>
      <c r="T1241" s="8" t="str">
        <f t="shared" si="169"/>
        <v>No</v>
      </c>
      <c r="U1241" s="7">
        <f t="shared" si="170"/>
        <v>0</v>
      </c>
      <c r="V1241" s="8">
        <f t="shared" si="171"/>
        <v>1</v>
      </c>
      <c r="W1241" s="7">
        <f t="shared" si="172"/>
        <v>549</v>
      </c>
    </row>
    <row r="1242" spans="2:23" x14ac:dyDescent="0.2">
      <c r="B1242" s="8" t="s">
        <v>62</v>
      </c>
      <c r="C1242" s="7">
        <v>1910</v>
      </c>
      <c r="D1242" s="8" t="s">
        <v>28</v>
      </c>
      <c r="E1242" s="7" t="s">
        <v>39</v>
      </c>
      <c r="F1242" s="8" t="s">
        <v>35</v>
      </c>
      <c r="G1242" s="7" t="s">
        <v>48</v>
      </c>
      <c r="H1242" s="8" t="s">
        <v>28</v>
      </c>
      <c r="I1242" s="7" t="s">
        <v>28</v>
      </c>
      <c r="J1242" s="8" t="s">
        <v>28</v>
      </c>
      <c r="K1242" s="7" t="s">
        <v>37</v>
      </c>
      <c r="L1242" s="8" t="s">
        <v>44</v>
      </c>
      <c r="M1242" s="7" t="s">
        <v>28</v>
      </c>
      <c r="N1242" s="8">
        <v>7.7054037838621827</v>
      </c>
      <c r="O1242" s="7">
        <v>0</v>
      </c>
      <c r="P1242" s="8">
        <f t="shared" si="167"/>
        <v>0</v>
      </c>
      <c r="Q1242" s="7">
        <v>2.5</v>
      </c>
      <c r="R1242" s="8">
        <f t="shared" si="168"/>
        <v>1</v>
      </c>
      <c r="S1242" s="7" t="s">
        <v>29</v>
      </c>
      <c r="T1242" s="8" t="str">
        <f t="shared" si="169"/>
        <v>No</v>
      </c>
      <c r="U1242" s="7">
        <f t="shared" si="170"/>
        <v>0</v>
      </c>
      <c r="V1242" s="8">
        <f t="shared" si="171"/>
        <v>1</v>
      </c>
      <c r="W1242" s="7">
        <f t="shared" si="172"/>
        <v>549</v>
      </c>
    </row>
    <row r="1243" spans="2:23" x14ac:dyDescent="0.2">
      <c r="B1243" s="8" t="s">
        <v>62</v>
      </c>
      <c r="C1243" s="7">
        <v>1910</v>
      </c>
      <c r="D1243" s="8" t="s">
        <v>28</v>
      </c>
      <c r="E1243" s="7" t="s">
        <v>46</v>
      </c>
      <c r="F1243" s="8" t="s">
        <v>35</v>
      </c>
      <c r="G1243" s="7" t="s">
        <v>48</v>
      </c>
      <c r="H1243" s="8" t="s">
        <v>28</v>
      </c>
      <c r="I1243" s="7" t="s">
        <v>28</v>
      </c>
      <c r="J1243" s="8" t="s">
        <v>28</v>
      </c>
      <c r="K1243" s="7" t="s">
        <v>37</v>
      </c>
      <c r="L1243" s="8" t="s">
        <v>44</v>
      </c>
      <c r="M1243" s="7" t="s">
        <v>28</v>
      </c>
      <c r="N1243" s="8">
        <v>9.8963428116262492E-2</v>
      </c>
      <c r="O1243" s="7">
        <v>0</v>
      </c>
      <c r="P1243" s="8">
        <f t="shared" si="167"/>
        <v>0</v>
      </c>
      <c r="Q1243" s="7">
        <v>2.5</v>
      </c>
      <c r="R1243" s="8">
        <f t="shared" si="168"/>
        <v>1</v>
      </c>
      <c r="S1243" s="7" t="s">
        <v>29</v>
      </c>
      <c r="T1243" s="8" t="str">
        <f t="shared" si="169"/>
        <v>No</v>
      </c>
      <c r="U1243" s="7">
        <f t="shared" si="170"/>
        <v>0</v>
      </c>
      <c r="V1243" s="8">
        <f t="shared" si="171"/>
        <v>1</v>
      </c>
      <c r="W1243" s="7">
        <f t="shared" si="172"/>
        <v>549</v>
      </c>
    </row>
    <row r="1244" spans="2:23" x14ac:dyDescent="0.2">
      <c r="B1244" s="8" t="s">
        <v>62</v>
      </c>
      <c r="C1244" s="7">
        <v>1910</v>
      </c>
      <c r="D1244" s="8" t="s">
        <v>28</v>
      </c>
      <c r="E1244" s="7" t="s">
        <v>43</v>
      </c>
      <c r="F1244" s="8" t="s">
        <v>35</v>
      </c>
      <c r="G1244" s="7" t="s">
        <v>48</v>
      </c>
      <c r="H1244" s="8" t="s">
        <v>28</v>
      </c>
      <c r="I1244" s="7" t="s">
        <v>28</v>
      </c>
      <c r="J1244" s="8" t="s">
        <v>28</v>
      </c>
      <c r="K1244" s="7" t="s">
        <v>37</v>
      </c>
      <c r="L1244" s="8" t="s">
        <v>44</v>
      </c>
      <c r="M1244" s="7" t="s">
        <v>28</v>
      </c>
      <c r="N1244" s="8">
        <v>0.18646639692379149</v>
      </c>
      <c r="O1244" s="7">
        <v>0</v>
      </c>
      <c r="P1244" s="8">
        <f t="shared" si="167"/>
        <v>0</v>
      </c>
      <c r="Q1244" s="7">
        <v>2.5</v>
      </c>
      <c r="R1244" s="8">
        <f t="shared" si="168"/>
        <v>1</v>
      </c>
      <c r="S1244" s="7" t="s">
        <v>29</v>
      </c>
      <c r="T1244" s="8" t="str">
        <f t="shared" si="169"/>
        <v>No</v>
      </c>
      <c r="U1244" s="7">
        <f t="shared" si="170"/>
        <v>0</v>
      </c>
      <c r="V1244" s="8">
        <f t="shared" si="171"/>
        <v>1</v>
      </c>
      <c r="W1244" s="7">
        <f t="shared" si="172"/>
        <v>549</v>
      </c>
    </row>
    <row r="1245" spans="2:23" x14ac:dyDescent="0.2">
      <c r="B1245" s="8" t="s">
        <v>62</v>
      </c>
      <c r="C1245" s="7">
        <v>1920</v>
      </c>
      <c r="D1245" s="8" t="s">
        <v>28</v>
      </c>
      <c r="E1245" s="7" t="s">
        <v>39</v>
      </c>
      <c r="F1245" s="8" t="s">
        <v>35</v>
      </c>
      <c r="G1245" s="7" t="s">
        <v>48</v>
      </c>
      <c r="H1245" s="8" t="s">
        <v>28</v>
      </c>
      <c r="I1245" s="7" t="s">
        <v>28</v>
      </c>
      <c r="J1245" s="8" t="s">
        <v>28</v>
      </c>
      <c r="K1245" s="7" t="s">
        <v>37</v>
      </c>
      <c r="L1245" s="8" t="s">
        <v>44</v>
      </c>
      <c r="M1245" s="7" t="s">
        <v>28</v>
      </c>
      <c r="N1245" s="8">
        <v>0.40334501487382446</v>
      </c>
      <c r="O1245" s="7">
        <v>0</v>
      </c>
      <c r="P1245" s="8">
        <f t="shared" si="167"/>
        <v>0</v>
      </c>
      <c r="Q1245" s="7">
        <v>2.5</v>
      </c>
      <c r="R1245" s="8">
        <f t="shared" si="168"/>
        <v>1</v>
      </c>
      <c r="S1245" s="7" t="s">
        <v>29</v>
      </c>
      <c r="T1245" s="8" t="str">
        <f t="shared" si="169"/>
        <v>No</v>
      </c>
      <c r="U1245" s="7">
        <f t="shared" si="170"/>
        <v>0</v>
      </c>
      <c r="V1245" s="8">
        <f t="shared" si="171"/>
        <v>1</v>
      </c>
      <c r="W1245" s="7">
        <f t="shared" si="172"/>
        <v>549</v>
      </c>
    </row>
    <row r="1246" spans="2:23" x14ac:dyDescent="0.2">
      <c r="B1246" s="8" t="s">
        <v>62</v>
      </c>
      <c r="C1246" s="7">
        <v>1920</v>
      </c>
      <c r="D1246" s="8" t="s">
        <v>28</v>
      </c>
      <c r="E1246" s="7" t="s">
        <v>43</v>
      </c>
      <c r="F1246" s="8" t="s">
        <v>35</v>
      </c>
      <c r="G1246" s="7" t="s">
        <v>48</v>
      </c>
      <c r="H1246" s="8" t="s">
        <v>28</v>
      </c>
      <c r="I1246" s="7" t="s">
        <v>28</v>
      </c>
      <c r="J1246" s="8" t="s">
        <v>28</v>
      </c>
      <c r="K1246" s="7" t="s">
        <v>37</v>
      </c>
      <c r="L1246" s="8" t="s">
        <v>44</v>
      </c>
      <c r="M1246" s="7" t="s">
        <v>28</v>
      </c>
      <c r="N1246" s="8">
        <v>0.98862852578683269</v>
      </c>
      <c r="O1246" s="7">
        <v>0</v>
      </c>
      <c r="P1246" s="8">
        <f t="shared" si="167"/>
        <v>0</v>
      </c>
      <c r="Q1246" s="7">
        <v>2.5</v>
      </c>
      <c r="R1246" s="8">
        <f t="shared" si="168"/>
        <v>1</v>
      </c>
      <c r="S1246" s="7" t="s">
        <v>29</v>
      </c>
      <c r="T1246" s="8" t="str">
        <f t="shared" si="169"/>
        <v>No</v>
      </c>
      <c r="U1246" s="7">
        <f t="shared" si="170"/>
        <v>0</v>
      </c>
      <c r="V1246" s="8">
        <f t="shared" si="171"/>
        <v>1</v>
      </c>
      <c r="W1246" s="7">
        <f t="shared" si="172"/>
        <v>549</v>
      </c>
    </row>
    <row r="1247" spans="2:23" x14ac:dyDescent="0.2">
      <c r="B1247" s="8" t="s">
        <v>62</v>
      </c>
      <c r="C1247" s="7">
        <v>1930</v>
      </c>
      <c r="D1247" s="8" t="s">
        <v>28</v>
      </c>
      <c r="E1247" s="7" t="s">
        <v>39</v>
      </c>
      <c r="F1247" s="8" t="s">
        <v>35</v>
      </c>
      <c r="G1247" s="7" t="s">
        <v>48</v>
      </c>
      <c r="H1247" s="8" t="s">
        <v>28</v>
      </c>
      <c r="I1247" s="7" t="s">
        <v>28</v>
      </c>
      <c r="J1247" s="8" t="s">
        <v>28</v>
      </c>
      <c r="K1247" s="7" t="s">
        <v>37</v>
      </c>
      <c r="L1247" s="8" t="s">
        <v>44</v>
      </c>
      <c r="M1247" s="7" t="s">
        <v>28</v>
      </c>
      <c r="N1247" s="8">
        <v>1.1771996755936769</v>
      </c>
      <c r="O1247" s="7">
        <v>0</v>
      </c>
      <c r="P1247" s="8">
        <f t="shared" si="167"/>
        <v>0</v>
      </c>
      <c r="Q1247" s="7">
        <v>2.5</v>
      </c>
      <c r="R1247" s="8">
        <f t="shared" si="168"/>
        <v>1</v>
      </c>
      <c r="S1247" s="7" t="s">
        <v>29</v>
      </c>
      <c r="T1247" s="8" t="str">
        <f t="shared" si="169"/>
        <v>No</v>
      </c>
      <c r="U1247" s="7">
        <f t="shared" si="170"/>
        <v>0</v>
      </c>
      <c r="V1247" s="8">
        <f t="shared" si="171"/>
        <v>1</v>
      </c>
      <c r="W1247" s="7">
        <f t="shared" si="172"/>
        <v>549</v>
      </c>
    </row>
    <row r="1248" spans="2:23" x14ac:dyDescent="0.2">
      <c r="B1248" s="8" t="s">
        <v>62</v>
      </c>
      <c r="C1248" s="7">
        <v>1940</v>
      </c>
      <c r="D1248" s="8" t="s">
        <v>28</v>
      </c>
      <c r="E1248" s="7" t="s">
        <v>39</v>
      </c>
      <c r="F1248" s="8" t="s">
        <v>35</v>
      </c>
      <c r="G1248" s="7" t="s">
        <v>48</v>
      </c>
      <c r="H1248" s="8" t="s">
        <v>28</v>
      </c>
      <c r="I1248" s="7" t="s">
        <v>28</v>
      </c>
      <c r="J1248" s="8" t="s">
        <v>28</v>
      </c>
      <c r="K1248" s="7" t="s">
        <v>37</v>
      </c>
      <c r="L1248" s="8" t="s">
        <v>44</v>
      </c>
      <c r="M1248" s="7" t="s">
        <v>28</v>
      </c>
      <c r="N1248" s="8">
        <v>13.322014426025929</v>
      </c>
      <c r="O1248" s="7">
        <v>0</v>
      </c>
      <c r="P1248" s="8">
        <f t="shared" si="167"/>
        <v>0</v>
      </c>
      <c r="Q1248" s="7">
        <v>2.5</v>
      </c>
      <c r="R1248" s="8">
        <f t="shared" si="168"/>
        <v>1</v>
      </c>
      <c r="S1248" s="7" t="s">
        <v>29</v>
      </c>
      <c r="T1248" s="8" t="str">
        <f t="shared" si="169"/>
        <v>No</v>
      </c>
      <c r="U1248" s="7">
        <f t="shared" si="170"/>
        <v>0</v>
      </c>
      <c r="V1248" s="8">
        <f t="shared" si="171"/>
        <v>1</v>
      </c>
      <c r="W1248" s="7">
        <f t="shared" si="172"/>
        <v>549</v>
      </c>
    </row>
    <row r="1249" spans="2:23" x14ac:dyDescent="0.2">
      <c r="B1249" s="8" t="s">
        <v>62</v>
      </c>
      <c r="C1249" s="7">
        <v>1940</v>
      </c>
      <c r="D1249" s="8" t="s">
        <v>28</v>
      </c>
      <c r="E1249" s="7" t="s">
        <v>34</v>
      </c>
      <c r="F1249" s="8" t="s">
        <v>35</v>
      </c>
      <c r="G1249" s="7" t="s">
        <v>48</v>
      </c>
      <c r="H1249" s="8" t="s">
        <v>28</v>
      </c>
      <c r="I1249" s="7" t="s">
        <v>28</v>
      </c>
      <c r="J1249" s="8" t="s">
        <v>28</v>
      </c>
      <c r="K1249" s="7" t="s">
        <v>37</v>
      </c>
      <c r="L1249" s="8" t="s">
        <v>44</v>
      </c>
      <c r="M1249" s="7" t="s">
        <v>28</v>
      </c>
      <c r="N1249" s="8">
        <v>4.8492362648728589E-2</v>
      </c>
      <c r="O1249" s="7">
        <v>0</v>
      </c>
      <c r="P1249" s="8">
        <f t="shared" si="167"/>
        <v>0</v>
      </c>
      <c r="Q1249" s="7">
        <v>2.5</v>
      </c>
      <c r="R1249" s="8">
        <f t="shared" si="168"/>
        <v>1</v>
      </c>
      <c r="S1249" s="7" t="s">
        <v>29</v>
      </c>
      <c r="T1249" s="8" t="str">
        <f t="shared" si="169"/>
        <v>No</v>
      </c>
      <c r="U1249" s="7">
        <f t="shared" si="170"/>
        <v>0</v>
      </c>
      <c r="V1249" s="8">
        <f t="shared" si="171"/>
        <v>1</v>
      </c>
      <c r="W1249" s="7">
        <f t="shared" si="172"/>
        <v>549</v>
      </c>
    </row>
    <row r="1250" spans="2:23" x14ac:dyDescent="0.2">
      <c r="B1250" s="8" t="s">
        <v>62</v>
      </c>
      <c r="C1250" s="7">
        <v>1940</v>
      </c>
      <c r="D1250" s="8" t="s">
        <v>28</v>
      </c>
      <c r="E1250" s="7" t="s">
        <v>46</v>
      </c>
      <c r="F1250" s="8" t="s">
        <v>35</v>
      </c>
      <c r="G1250" s="7" t="s">
        <v>48</v>
      </c>
      <c r="H1250" s="8" t="s">
        <v>28</v>
      </c>
      <c r="I1250" s="7" t="s">
        <v>28</v>
      </c>
      <c r="J1250" s="8" t="s">
        <v>28</v>
      </c>
      <c r="K1250" s="7" t="s">
        <v>37</v>
      </c>
      <c r="L1250" s="8" t="s">
        <v>44</v>
      </c>
      <c r="M1250" s="7" t="s">
        <v>28</v>
      </c>
      <c r="N1250" s="8">
        <v>0.56115190052293007</v>
      </c>
      <c r="O1250" s="7">
        <v>0</v>
      </c>
      <c r="P1250" s="8">
        <f t="shared" si="167"/>
        <v>0</v>
      </c>
      <c r="Q1250" s="7">
        <v>2.5</v>
      </c>
      <c r="R1250" s="8">
        <f t="shared" si="168"/>
        <v>1</v>
      </c>
      <c r="S1250" s="7" t="s">
        <v>29</v>
      </c>
      <c r="T1250" s="8" t="str">
        <f t="shared" si="169"/>
        <v>No</v>
      </c>
      <c r="U1250" s="7">
        <f t="shared" si="170"/>
        <v>0</v>
      </c>
      <c r="V1250" s="8">
        <f t="shared" si="171"/>
        <v>1</v>
      </c>
      <c r="W1250" s="7">
        <f t="shared" si="172"/>
        <v>549</v>
      </c>
    </row>
    <row r="1251" spans="2:23" x14ac:dyDescent="0.2">
      <c r="B1251" s="8" t="s">
        <v>62</v>
      </c>
      <c r="C1251" s="7">
        <v>1940</v>
      </c>
      <c r="D1251" s="8" t="s">
        <v>28</v>
      </c>
      <c r="E1251" s="7" t="s">
        <v>43</v>
      </c>
      <c r="F1251" s="8" t="s">
        <v>35</v>
      </c>
      <c r="G1251" s="7" t="s">
        <v>48</v>
      </c>
      <c r="H1251" s="8" t="s">
        <v>28</v>
      </c>
      <c r="I1251" s="7" t="s">
        <v>28</v>
      </c>
      <c r="J1251" s="8" t="s">
        <v>28</v>
      </c>
      <c r="K1251" s="7" t="s">
        <v>37</v>
      </c>
      <c r="L1251" s="8" t="s">
        <v>44</v>
      </c>
      <c r="M1251" s="7" t="s">
        <v>28</v>
      </c>
      <c r="N1251" s="8">
        <v>8.3649004733522242E-2</v>
      </c>
      <c r="O1251" s="7">
        <v>0</v>
      </c>
      <c r="P1251" s="8">
        <f t="shared" si="167"/>
        <v>0</v>
      </c>
      <c r="Q1251" s="7">
        <v>2.5</v>
      </c>
      <c r="R1251" s="8">
        <f t="shared" si="168"/>
        <v>1</v>
      </c>
      <c r="S1251" s="7" t="s">
        <v>29</v>
      </c>
      <c r="T1251" s="8" t="str">
        <f t="shared" si="169"/>
        <v>No</v>
      </c>
      <c r="U1251" s="7">
        <f t="shared" si="170"/>
        <v>0</v>
      </c>
      <c r="V1251" s="8">
        <f t="shared" si="171"/>
        <v>1</v>
      </c>
      <c r="W1251" s="7">
        <f t="shared" si="172"/>
        <v>549</v>
      </c>
    </row>
    <row r="1252" spans="2:23" x14ac:dyDescent="0.2">
      <c r="B1252" s="8" t="s">
        <v>62</v>
      </c>
      <c r="C1252" s="7">
        <v>1960</v>
      </c>
      <c r="D1252" s="8" t="s">
        <v>28</v>
      </c>
      <c r="E1252" s="7" t="s">
        <v>39</v>
      </c>
      <c r="F1252" s="8" t="s">
        <v>35</v>
      </c>
      <c r="G1252" s="7" t="s">
        <v>48</v>
      </c>
      <c r="H1252" s="8" t="s">
        <v>28</v>
      </c>
      <c r="I1252" s="7" t="s">
        <v>28</v>
      </c>
      <c r="J1252" s="8" t="s">
        <v>28</v>
      </c>
      <c r="K1252" s="7" t="s">
        <v>37</v>
      </c>
      <c r="L1252" s="8" t="s">
        <v>44</v>
      </c>
      <c r="M1252" s="7" t="s">
        <v>28</v>
      </c>
      <c r="N1252" s="8">
        <v>6.3970386736799574</v>
      </c>
      <c r="O1252" s="7">
        <v>0</v>
      </c>
      <c r="P1252" s="8">
        <f t="shared" si="167"/>
        <v>0</v>
      </c>
      <c r="Q1252" s="7">
        <v>2.5</v>
      </c>
      <c r="R1252" s="8">
        <f t="shared" si="168"/>
        <v>1</v>
      </c>
      <c r="S1252" s="7" t="s">
        <v>29</v>
      </c>
      <c r="T1252" s="8" t="str">
        <f t="shared" si="169"/>
        <v>No</v>
      </c>
      <c r="U1252" s="7">
        <f t="shared" si="170"/>
        <v>0</v>
      </c>
      <c r="V1252" s="8">
        <f t="shared" si="171"/>
        <v>1</v>
      </c>
      <c r="W1252" s="7">
        <f t="shared" si="172"/>
        <v>549</v>
      </c>
    </row>
    <row r="1253" spans="2:23" x14ac:dyDescent="0.2">
      <c r="B1253" s="8" t="s">
        <v>62</v>
      </c>
      <c r="C1253" s="7">
        <v>1960</v>
      </c>
      <c r="D1253" s="8" t="s">
        <v>28</v>
      </c>
      <c r="E1253" s="7" t="s">
        <v>34</v>
      </c>
      <c r="F1253" s="8" t="s">
        <v>35</v>
      </c>
      <c r="G1253" s="7" t="s">
        <v>48</v>
      </c>
      <c r="H1253" s="8" t="s">
        <v>28</v>
      </c>
      <c r="I1253" s="7" t="s">
        <v>28</v>
      </c>
      <c r="J1253" s="8" t="s">
        <v>28</v>
      </c>
      <c r="K1253" s="7" t="s">
        <v>37</v>
      </c>
      <c r="L1253" s="8" t="s">
        <v>44</v>
      </c>
      <c r="M1253" s="7" t="s">
        <v>28</v>
      </c>
      <c r="N1253" s="8">
        <v>1.9519306022874397E-2</v>
      </c>
      <c r="O1253" s="7">
        <v>0</v>
      </c>
      <c r="P1253" s="8">
        <f t="shared" si="167"/>
        <v>0</v>
      </c>
      <c r="Q1253" s="7">
        <v>2.5</v>
      </c>
      <c r="R1253" s="8">
        <f t="shared" si="168"/>
        <v>1</v>
      </c>
      <c r="S1253" s="7" t="s">
        <v>29</v>
      </c>
      <c r="T1253" s="8" t="str">
        <f t="shared" si="169"/>
        <v>No</v>
      </c>
      <c r="U1253" s="7">
        <f t="shared" si="170"/>
        <v>0</v>
      </c>
      <c r="V1253" s="8">
        <f t="shared" si="171"/>
        <v>1</v>
      </c>
      <c r="W1253" s="7">
        <f t="shared" si="172"/>
        <v>549</v>
      </c>
    </row>
    <row r="1254" spans="2:23" x14ac:dyDescent="0.2">
      <c r="B1254" s="8" t="s">
        <v>62</v>
      </c>
      <c r="C1254" s="7">
        <v>1960</v>
      </c>
      <c r="D1254" s="8" t="s">
        <v>28</v>
      </c>
      <c r="E1254" s="7" t="s">
        <v>46</v>
      </c>
      <c r="F1254" s="8" t="s">
        <v>35</v>
      </c>
      <c r="G1254" s="7" t="s">
        <v>48</v>
      </c>
      <c r="H1254" s="8" t="s">
        <v>28</v>
      </c>
      <c r="I1254" s="7" t="s">
        <v>28</v>
      </c>
      <c r="J1254" s="8" t="s">
        <v>28</v>
      </c>
      <c r="K1254" s="7" t="s">
        <v>37</v>
      </c>
      <c r="L1254" s="8" t="s">
        <v>44</v>
      </c>
      <c r="M1254" s="7" t="s">
        <v>28</v>
      </c>
      <c r="N1254" s="8">
        <v>0.13344148821103585</v>
      </c>
      <c r="O1254" s="7">
        <v>0</v>
      </c>
      <c r="P1254" s="8">
        <f t="shared" si="167"/>
        <v>0</v>
      </c>
      <c r="Q1254" s="7">
        <v>2.5</v>
      </c>
      <c r="R1254" s="8">
        <f t="shared" si="168"/>
        <v>1</v>
      </c>
      <c r="S1254" s="7" t="s">
        <v>29</v>
      </c>
      <c r="T1254" s="8" t="str">
        <f t="shared" si="169"/>
        <v>No</v>
      </c>
      <c r="U1254" s="7">
        <f t="shared" si="170"/>
        <v>0</v>
      </c>
      <c r="V1254" s="8">
        <f t="shared" si="171"/>
        <v>1</v>
      </c>
      <c r="W1254" s="7">
        <f t="shared" si="172"/>
        <v>549</v>
      </c>
    </row>
    <row r="1255" spans="2:23" x14ac:dyDescent="0.2">
      <c r="B1255" s="8" t="s">
        <v>62</v>
      </c>
      <c r="C1255" s="7">
        <v>1960</v>
      </c>
      <c r="D1255" s="8" t="s">
        <v>28</v>
      </c>
      <c r="E1255" s="7" t="s">
        <v>43</v>
      </c>
      <c r="F1255" s="8" t="s">
        <v>35</v>
      </c>
      <c r="G1255" s="7" t="s">
        <v>48</v>
      </c>
      <c r="H1255" s="8" t="s">
        <v>28</v>
      </c>
      <c r="I1255" s="7" t="s">
        <v>28</v>
      </c>
      <c r="J1255" s="8" t="s">
        <v>28</v>
      </c>
      <c r="K1255" s="7" t="s">
        <v>37</v>
      </c>
      <c r="L1255" s="8" t="s">
        <v>44</v>
      </c>
      <c r="M1255" s="7" t="s">
        <v>28</v>
      </c>
      <c r="N1255" s="8">
        <v>0.56421735936646711</v>
      </c>
      <c r="O1255" s="7">
        <v>0</v>
      </c>
      <c r="P1255" s="8">
        <f t="shared" si="167"/>
        <v>0</v>
      </c>
      <c r="Q1255" s="7">
        <v>2.5</v>
      </c>
      <c r="R1255" s="8">
        <f t="shared" si="168"/>
        <v>1</v>
      </c>
      <c r="S1255" s="7" t="s">
        <v>29</v>
      </c>
      <c r="T1255" s="8" t="str">
        <f t="shared" si="169"/>
        <v>No</v>
      </c>
      <c r="U1255" s="7">
        <f t="shared" si="170"/>
        <v>0</v>
      </c>
      <c r="V1255" s="8">
        <f t="shared" si="171"/>
        <v>1</v>
      </c>
      <c r="W1255" s="7">
        <f t="shared" si="172"/>
        <v>549</v>
      </c>
    </row>
    <row r="1256" spans="2:23" x14ac:dyDescent="0.2">
      <c r="B1256" s="8" t="s">
        <v>62</v>
      </c>
      <c r="C1256" s="7">
        <v>1970</v>
      </c>
      <c r="D1256" s="8" t="s">
        <v>28</v>
      </c>
      <c r="E1256" s="7" t="s">
        <v>39</v>
      </c>
      <c r="F1256" s="8" t="s">
        <v>35</v>
      </c>
      <c r="G1256" s="7" t="s">
        <v>48</v>
      </c>
      <c r="H1256" s="8" t="s">
        <v>28</v>
      </c>
      <c r="I1256" s="7" t="s">
        <v>28</v>
      </c>
      <c r="J1256" s="8" t="s">
        <v>28</v>
      </c>
      <c r="K1256" s="7" t="s">
        <v>37</v>
      </c>
      <c r="L1256" s="8" t="s">
        <v>44</v>
      </c>
      <c r="M1256" s="7" t="s">
        <v>28</v>
      </c>
      <c r="N1256" s="8">
        <v>0.83475097068999515</v>
      </c>
      <c r="O1256" s="7">
        <v>0</v>
      </c>
      <c r="P1256" s="8">
        <f t="shared" si="167"/>
        <v>0</v>
      </c>
      <c r="Q1256" s="7">
        <v>2.5</v>
      </c>
      <c r="R1256" s="8">
        <f t="shared" si="168"/>
        <v>1</v>
      </c>
      <c r="S1256" s="7" t="s">
        <v>29</v>
      </c>
      <c r="T1256" s="8" t="str">
        <f t="shared" si="169"/>
        <v>No</v>
      </c>
      <c r="U1256" s="7">
        <f t="shared" si="170"/>
        <v>0</v>
      </c>
      <c r="V1256" s="8">
        <f t="shared" si="171"/>
        <v>1</v>
      </c>
      <c r="W1256" s="7">
        <f t="shared" si="172"/>
        <v>549</v>
      </c>
    </row>
    <row r="1257" spans="2:23" x14ac:dyDescent="0.2">
      <c r="B1257" s="8" t="s">
        <v>62</v>
      </c>
      <c r="C1257" s="7">
        <v>1970</v>
      </c>
      <c r="D1257" s="8" t="s">
        <v>28</v>
      </c>
      <c r="E1257" s="7" t="s">
        <v>43</v>
      </c>
      <c r="F1257" s="8" t="s">
        <v>40</v>
      </c>
      <c r="G1257" s="7" t="s">
        <v>48</v>
      </c>
      <c r="H1257" s="8" t="s">
        <v>28</v>
      </c>
      <c r="I1257" s="7" t="s">
        <v>28</v>
      </c>
      <c r="J1257" s="8" t="s">
        <v>28</v>
      </c>
      <c r="K1257" s="7" t="s">
        <v>37</v>
      </c>
      <c r="L1257" s="8" t="s">
        <v>44</v>
      </c>
      <c r="M1257" s="7" t="s">
        <v>28</v>
      </c>
      <c r="N1257" s="8">
        <v>7.9404771928725942E-2</v>
      </c>
      <c r="O1257" s="7">
        <v>0</v>
      </c>
      <c r="P1257" s="8">
        <f t="shared" si="167"/>
        <v>0</v>
      </c>
      <c r="Q1257" s="7">
        <v>2.5</v>
      </c>
      <c r="R1257" s="8">
        <f t="shared" si="168"/>
        <v>1</v>
      </c>
      <c r="S1257" s="7" t="s">
        <v>29</v>
      </c>
      <c r="T1257" s="8" t="str">
        <f t="shared" si="169"/>
        <v>No</v>
      </c>
      <c r="U1257" s="7">
        <f t="shared" si="170"/>
        <v>0</v>
      </c>
      <c r="V1257" s="8">
        <f t="shared" si="171"/>
        <v>1</v>
      </c>
      <c r="W1257" s="7">
        <f t="shared" si="172"/>
        <v>549</v>
      </c>
    </row>
    <row r="1258" spans="2:23" x14ac:dyDescent="0.2">
      <c r="B1258" s="8" t="s">
        <v>62</v>
      </c>
      <c r="C1258" s="7">
        <v>1970</v>
      </c>
      <c r="D1258" s="8" t="s">
        <v>28</v>
      </c>
      <c r="E1258" s="7" t="s">
        <v>43</v>
      </c>
      <c r="F1258" s="8" t="s">
        <v>35</v>
      </c>
      <c r="G1258" s="7" t="s">
        <v>48</v>
      </c>
      <c r="H1258" s="8" t="s">
        <v>28</v>
      </c>
      <c r="I1258" s="7" t="s">
        <v>28</v>
      </c>
      <c r="J1258" s="8" t="s">
        <v>28</v>
      </c>
      <c r="K1258" s="7" t="s">
        <v>37</v>
      </c>
      <c r="L1258" s="8" t="s">
        <v>44</v>
      </c>
      <c r="M1258" s="7" t="s">
        <v>28</v>
      </c>
      <c r="N1258" s="8">
        <v>0.10559486323783586</v>
      </c>
      <c r="O1258" s="7">
        <v>0</v>
      </c>
      <c r="P1258" s="8">
        <f t="shared" si="167"/>
        <v>0</v>
      </c>
      <c r="Q1258" s="7">
        <v>2.5</v>
      </c>
      <c r="R1258" s="8">
        <f t="shared" si="168"/>
        <v>1</v>
      </c>
      <c r="S1258" s="7" t="s">
        <v>29</v>
      </c>
      <c r="T1258" s="8" t="str">
        <f t="shared" si="169"/>
        <v>No</v>
      </c>
      <c r="U1258" s="7">
        <f t="shared" si="170"/>
        <v>0</v>
      </c>
      <c r="V1258" s="8">
        <f t="shared" si="171"/>
        <v>1</v>
      </c>
      <c r="W1258" s="7">
        <f t="shared" si="172"/>
        <v>549</v>
      </c>
    </row>
    <row r="1259" spans="2:23" x14ac:dyDescent="0.2">
      <c r="B1259" s="8" t="s">
        <v>62</v>
      </c>
      <c r="C1259" s="7">
        <v>1980</v>
      </c>
      <c r="D1259" s="8" t="s">
        <v>28</v>
      </c>
      <c r="E1259" s="7" t="s">
        <v>39</v>
      </c>
      <c r="F1259" s="8" t="s">
        <v>35</v>
      </c>
      <c r="G1259" s="7" t="s">
        <v>48</v>
      </c>
      <c r="H1259" s="8" t="s">
        <v>28</v>
      </c>
      <c r="I1259" s="7" t="s">
        <v>28</v>
      </c>
      <c r="J1259" s="8" t="s">
        <v>28</v>
      </c>
      <c r="K1259" s="7" t="s">
        <v>37</v>
      </c>
      <c r="L1259" s="8" t="s">
        <v>44</v>
      </c>
      <c r="M1259" s="7" t="s">
        <v>28</v>
      </c>
      <c r="N1259" s="8">
        <v>13.432239750995597</v>
      </c>
      <c r="O1259" s="7">
        <v>0</v>
      </c>
      <c r="P1259" s="8">
        <f t="shared" si="167"/>
        <v>0</v>
      </c>
      <c r="Q1259" s="7">
        <v>2.5</v>
      </c>
      <c r="R1259" s="8">
        <f t="shared" si="168"/>
        <v>1</v>
      </c>
      <c r="S1259" s="7" t="s">
        <v>29</v>
      </c>
      <c r="T1259" s="8" t="str">
        <f t="shared" si="169"/>
        <v>No</v>
      </c>
      <c r="U1259" s="7">
        <f t="shared" si="170"/>
        <v>0</v>
      </c>
      <c r="V1259" s="8">
        <f t="shared" si="171"/>
        <v>1</v>
      </c>
      <c r="W1259" s="7">
        <f t="shared" si="172"/>
        <v>549</v>
      </c>
    </row>
    <row r="1260" spans="2:23" x14ac:dyDescent="0.2">
      <c r="B1260" s="8" t="s">
        <v>62</v>
      </c>
      <c r="C1260" s="7">
        <v>1980</v>
      </c>
      <c r="D1260" s="8" t="s">
        <v>28</v>
      </c>
      <c r="E1260" s="7" t="s">
        <v>46</v>
      </c>
      <c r="F1260" s="8" t="s">
        <v>35</v>
      </c>
      <c r="G1260" s="7" t="s">
        <v>48</v>
      </c>
      <c r="H1260" s="8" t="s">
        <v>28</v>
      </c>
      <c r="I1260" s="7" t="s">
        <v>28</v>
      </c>
      <c r="J1260" s="8" t="s">
        <v>28</v>
      </c>
      <c r="K1260" s="7" t="s">
        <v>37</v>
      </c>
      <c r="L1260" s="8" t="s">
        <v>44</v>
      </c>
      <c r="M1260" s="7" t="s">
        <v>28</v>
      </c>
      <c r="N1260" s="8">
        <v>6.6754786085417697E-2</v>
      </c>
      <c r="O1260" s="7">
        <v>0</v>
      </c>
      <c r="P1260" s="8">
        <f t="shared" si="167"/>
        <v>0</v>
      </c>
      <c r="Q1260" s="7">
        <v>2.5</v>
      </c>
      <c r="R1260" s="8">
        <f t="shared" si="168"/>
        <v>1</v>
      </c>
      <c r="S1260" s="7" t="s">
        <v>29</v>
      </c>
      <c r="T1260" s="8" t="str">
        <f t="shared" si="169"/>
        <v>No</v>
      </c>
      <c r="U1260" s="7">
        <f t="shared" si="170"/>
        <v>0</v>
      </c>
      <c r="V1260" s="8">
        <f t="shared" si="171"/>
        <v>1</v>
      </c>
      <c r="W1260" s="7">
        <f t="shared" si="172"/>
        <v>549</v>
      </c>
    </row>
    <row r="1261" spans="2:23" x14ac:dyDescent="0.2">
      <c r="B1261" s="8" t="s">
        <v>62</v>
      </c>
      <c r="C1261" s="7">
        <v>1980</v>
      </c>
      <c r="D1261" s="8" t="s">
        <v>28</v>
      </c>
      <c r="E1261" s="7" t="s">
        <v>43</v>
      </c>
      <c r="F1261" s="8" t="s">
        <v>40</v>
      </c>
      <c r="G1261" s="7" t="s">
        <v>48</v>
      </c>
      <c r="H1261" s="8" t="s">
        <v>28</v>
      </c>
      <c r="I1261" s="7" t="s">
        <v>28</v>
      </c>
      <c r="J1261" s="8" t="s">
        <v>28</v>
      </c>
      <c r="K1261" s="7" t="s">
        <v>37</v>
      </c>
      <c r="L1261" s="8" t="s">
        <v>44</v>
      </c>
      <c r="M1261" s="7" t="s">
        <v>28</v>
      </c>
      <c r="N1261" s="8">
        <v>3.6494579918576284E-2</v>
      </c>
      <c r="O1261" s="7">
        <v>0</v>
      </c>
      <c r="P1261" s="8">
        <f t="shared" si="167"/>
        <v>0</v>
      </c>
      <c r="Q1261" s="7">
        <v>2.5</v>
      </c>
      <c r="R1261" s="8">
        <f t="shared" si="168"/>
        <v>1</v>
      </c>
      <c r="S1261" s="7" t="s">
        <v>29</v>
      </c>
      <c r="T1261" s="8" t="str">
        <f t="shared" si="169"/>
        <v>No</v>
      </c>
      <c r="U1261" s="7">
        <f t="shared" si="170"/>
        <v>0</v>
      </c>
      <c r="V1261" s="8">
        <f t="shared" si="171"/>
        <v>1</v>
      </c>
      <c r="W1261" s="7">
        <f t="shared" si="172"/>
        <v>549</v>
      </c>
    </row>
    <row r="1262" spans="2:23" x14ac:dyDescent="0.2">
      <c r="B1262" s="8" t="s">
        <v>62</v>
      </c>
      <c r="C1262" s="7">
        <v>1980</v>
      </c>
      <c r="D1262" s="8" t="s">
        <v>28</v>
      </c>
      <c r="E1262" s="7" t="s">
        <v>43</v>
      </c>
      <c r="F1262" s="8" t="s">
        <v>35</v>
      </c>
      <c r="G1262" s="7" t="s">
        <v>48</v>
      </c>
      <c r="H1262" s="8" t="s">
        <v>28</v>
      </c>
      <c r="I1262" s="7" t="s">
        <v>28</v>
      </c>
      <c r="J1262" s="8" t="s">
        <v>28</v>
      </c>
      <c r="K1262" s="7" t="s">
        <v>37</v>
      </c>
      <c r="L1262" s="8" t="s">
        <v>44</v>
      </c>
      <c r="M1262" s="7" t="s">
        <v>28</v>
      </c>
      <c r="N1262" s="8">
        <v>0.5908126107059003</v>
      </c>
      <c r="O1262" s="7">
        <v>0</v>
      </c>
      <c r="P1262" s="8">
        <f t="shared" si="167"/>
        <v>0</v>
      </c>
      <c r="Q1262" s="7">
        <v>2.5</v>
      </c>
      <c r="R1262" s="8">
        <f t="shared" si="168"/>
        <v>1</v>
      </c>
      <c r="S1262" s="7" t="s">
        <v>29</v>
      </c>
      <c r="T1262" s="8" t="str">
        <f t="shared" si="169"/>
        <v>No</v>
      </c>
      <c r="U1262" s="7">
        <f t="shared" si="170"/>
        <v>0</v>
      </c>
      <c r="V1262" s="8">
        <f t="shared" si="171"/>
        <v>1</v>
      </c>
      <c r="W1262" s="7">
        <f t="shared" si="172"/>
        <v>549</v>
      </c>
    </row>
    <row r="1263" spans="2:23" x14ac:dyDescent="0.2">
      <c r="B1263" s="8" t="s">
        <v>62</v>
      </c>
      <c r="C1263" s="7">
        <v>1990</v>
      </c>
      <c r="D1263" s="8" t="s">
        <v>28</v>
      </c>
      <c r="E1263" s="7" t="s">
        <v>39</v>
      </c>
      <c r="F1263" s="8" t="s">
        <v>35</v>
      </c>
      <c r="G1263" s="7" t="s">
        <v>48</v>
      </c>
      <c r="H1263" s="8" t="s">
        <v>28</v>
      </c>
      <c r="I1263" s="7" t="s">
        <v>28</v>
      </c>
      <c r="J1263" s="8" t="s">
        <v>28</v>
      </c>
      <c r="K1263" s="7" t="s">
        <v>37</v>
      </c>
      <c r="L1263" s="8" t="s">
        <v>44</v>
      </c>
      <c r="M1263" s="7" t="s">
        <v>28</v>
      </c>
      <c r="N1263" s="8">
        <v>9.4746043980313406</v>
      </c>
      <c r="O1263" s="7">
        <v>0</v>
      </c>
      <c r="P1263" s="8">
        <f t="shared" si="167"/>
        <v>0</v>
      </c>
      <c r="Q1263" s="7">
        <v>2.5</v>
      </c>
      <c r="R1263" s="8">
        <f t="shared" si="168"/>
        <v>1</v>
      </c>
      <c r="S1263" s="7" t="s">
        <v>29</v>
      </c>
      <c r="T1263" s="8" t="str">
        <f t="shared" si="169"/>
        <v>No</v>
      </c>
      <c r="U1263" s="7">
        <f t="shared" si="170"/>
        <v>0</v>
      </c>
      <c r="V1263" s="8">
        <f t="shared" si="171"/>
        <v>1</v>
      </c>
      <c r="W1263" s="7">
        <f t="shared" si="172"/>
        <v>549</v>
      </c>
    </row>
    <row r="1264" spans="2:23" x14ac:dyDescent="0.2">
      <c r="B1264" s="8" t="s">
        <v>62</v>
      </c>
      <c r="C1264" s="7">
        <v>1990</v>
      </c>
      <c r="D1264" s="8" t="s">
        <v>28</v>
      </c>
      <c r="E1264" s="7" t="s">
        <v>34</v>
      </c>
      <c r="F1264" s="8" t="s">
        <v>35</v>
      </c>
      <c r="G1264" s="7" t="s">
        <v>48</v>
      </c>
      <c r="H1264" s="8" t="s">
        <v>28</v>
      </c>
      <c r="I1264" s="7" t="s">
        <v>28</v>
      </c>
      <c r="J1264" s="8" t="s">
        <v>28</v>
      </c>
      <c r="K1264" s="7" t="s">
        <v>37</v>
      </c>
      <c r="L1264" s="8" t="s">
        <v>44</v>
      </c>
      <c r="M1264" s="7" t="s">
        <v>28</v>
      </c>
      <c r="N1264" s="8">
        <v>0.19762461577774182</v>
      </c>
      <c r="O1264" s="7">
        <v>0</v>
      </c>
      <c r="P1264" s="8">
        <f t="shared" si="167"/>
        <v>0</v>
      </c>
      <c r="Q1264" s="7">
        <v>2.5</v>
      </c>
      <c r="R1264" s="8">
        <f t="shared" si="168"/>
        <v>1</v>
      </c>
      <c r="S1264" s="7" t="s">
        <v>29</v>
      </c>
      <c r="T1264" s="8" t="str">
        <f t="shared" si="169"/>
        <v>No</v>
      </c>
      <c r="U1264" s="7">
        <f t="shared" si="170"/>
        <v>0</v>
      </c>
      <c r="V1264" s="8">
        <f t="shared" si="171"/>
        <v>1</v>
      </c>
      <c r="W1264" s="7">
        <f t="shared" si="172"/>
        <v>549</v>
      </c>
    </row>
    <row r="1265" spans="2:23" x14ac:dyDescent="0.2">
      <c r="B1265" s="8" t="s">
        <v>62</v>
      </c>
      <c r="C1265" s="7">
        <v>1990</v>
      </c>
      <c r="D1265" s="8" t="s">
        <v>28</v>
      </c>
      <c r="E1265" s="7" t="s">
        <v>46</v>
      </c>
      <c r="F1265" s="8" t="s">
        <v>35</v>
      </c>
      <c r="G1265" s="7" t="s">
        <v>48</v>
      </c>
      <c r="H1265" s="8" t="s">
        <v>28</v>
      </c>
      <c r="I1265" s="7" t="s">
        <v>28</v>
      </c>
      <c r="J1265" s="8" t="s">
        <v>28</v>
      </c>
      <c r="K1265" s="7" t="s">
        <v>37</v>
      </c>
      <c r="L1265" s="8" t="s">
        <v>44</v>
      </c>
      <c r="M1265" s="7" t="s">
        <v>28</v>
      </c>
      <c r="N1265" s="8">
        <v>0.291298390841016</v>
      </c>
      <c r="O1265" s="7">
        <v>0</v>
      </c>
      <c r="P1265" s="8">
        <f t="shared" si="167"/>
        <v>0</v>
      </c>
      <c r="Q1265" s="7">
        <v>2.5</v>
      </c>
      <c r="R1265" s="8">
        <f t="shared" si="168"/>
        <v>1</v>
      </c>
      <c r="S1265" s="7" t="s">
        <v>29</v>
      </c>
      <c r="T1265" s="8" t="str">
        <f t="shared" si="169"/>
        <v>No</v>
      </c>
      <c r="U1265" s="7">
        <f t="shared" si="170"/>
        <v>0</v>
      </c>
      <c r="V1265" s="8">
        <f t="shared" si="171"/>
        <v>1</v>
      </c>
      <c r="W1265" s="7">
        <f t="shared" si="172"/>
        <v>549</v>
      </c>
    </row>
    <row r="1266" spans="2:23" x14ac:dyDescent="0.2">
      <c r="B1266" s="8" t="s">
        <v>62</v>
      </c>
      <c r="C1266" s="7">
        <v>1990</v>
      </c>
      <c r="D1266" s="8" t="s">
        <v>28</v>
      </c>
      <c r="E1266" s="7" t="s">
        <v>43</v>
      </c>
      <c r="F1266" s="8" t="s">
        <v>40</v>
      </c>
      <c r="G1266" s="7" t="s">
        <v>48</v>
      </c>
      <c r="H1266" s="8" t="s">
        <v>28</v>
      </c>
      <c r="I1266" s="7" t="s">
        <v>28</v>
      </c>
      <c r="J1266" s="8" t="s">
        <v>28</v>
      </c>
      <c r="K1266" s="7" t="s">
        <v>37</v>
      </c>
      <c r="L1266" s="8" t="s">
        <v>44</v>
      </c>
      <c r="M1266" s="7" t="s">
        <v>28</v>
      </c>
      <c r="N1266" s="8">
        <v>5.0086217349432756E-2</v>
      </c>
      <c r="O1266" s="7">
        <v>0</v>
      </c>
      <c r="P1266" s="8">
        <f t="shared" si="167"/>
        <v>0</v>
      </c>
      <c r="Q1266" s="7">
        <v>2.5</v>
      </c>
      <c r="R1266" s="8">
        <f t="shared" si="168"/>
        <v>1</v>
      </c>
      <c r="S1266" s="7" t="s">
        <v>29</v>
      </c>
      <c r="T1266" s="8" t="str">
        <f t="shared" si="169"/>
        <v>No</v>
      </c>
      <c r="U1266" s="7">
        <f t="shared" si="170"/>
        <v>0</v>
      </c>
      <c r="V1266" s="8">
        <f t="shared" si="171"/>
        <v>1</v>
      </c>
      <c r="W1266" s="7">
        <f t="shared" si="172"/>
        <v>549</v>
      </c>
    </row>
    <row r="1267" spans="2:23" x14ac:dyDescent="0.2">
      <c r="B1267" s="8" t="s">
        <v>62</v>
      </c>
      <c r="C1267" s="7">
        <v>1990</v>
      </c>
      <c r="D1267" s="8" t="s">
        <v>28</v>
      </c>
      <c r="E1267" s="7" t="s">
        <v>43</v>
      </c>
      <c r="F1267" s="8" t="s">
        <v>35</v>
      </c>
      <c r="G1267" s="7" t="s">
        <v>48</v>
      </c>
      <c r="H1267" s="8" t="s">
        <v>28</v>
      </c>
      <c r="I1267" s="7" t="s">
        <v>28</v>
      </c>
      <c r="J1267" s="8" t="s">
        <v>28</v>
      </c>
      <c r="K1267" s="7" t="s">
        <v>37</v>
      </c>
      <c r="L1267" s="8" t="s">
        <v>44</v>
      </c>
      <c r="M1267" s="7" t="s">
        <v>28</v>
      </c>
      <c r="N1267" s="8">
        <v>2.1540489546291641</v>
      </c>
      <c r="O1267" s="7">
        <v>0</v>
      </c>
      <c r="P1267" s="8">
        <f t="shared" si="167"/>
        <v>0</v>
      </c>
      <c r="Q1267" s="7">
        <v>2.5</v>
      </c>
      <c r="R1267" s="8">
        <f t="shared" si="168"/>
        <v>1</v>
      </c>
      <c r="S1267" s="7" t="s">
        <v>29</v>
      </c>
      <c r="T1267" s="8" t="str">
        <f t="shared" si="169"/>
        <v>No</v>
      </c>
      <c r="U1267" s="7">
        <f t="shared" si="170"/>
        <v>0</v>
      </c>
      <c r="V1267" s="8">
        <f t="shared" si="171"/>
        <v>1</v>
      </c>
      <c r="W1267" s="7">
        <f t="shared" si="172"/>
        <v>549</v>
      </c>
    </row>
    <row r="1268" spans="2:23" x14ac:dyDescent="0.2">
      <c r="B1268" s="8" t="s">
        <v>62</v>
      </c>
      <c r="C1268" s="7">
        <v>2000</v>
      </c>
      <c r="D1268" s="8" t="s">
        <v>28</v>
      </c>
      <c r="E1268" s="7" t="s">
        <v>39</v>
      </c>
      <c r="F1268" s="8" t="s">
        <v>35</v>
      </c>
      <c r="G1268" s="7" t="s">
        <v>48</v>
      </c>
      <c r="H1268" s="8" t="s">
        <v>28</v>
      </c>
      <c r="I1268" s="7" t="s">
        <v>28</v>
      </c>
      <c r="J1268" s="8" t="s">
        <v>28</v>
      </c>
      <c r="K1268" s="7" t="s">
        <v>37</v>
      </c>
      <c r="L1268" s="8" t="s">
        <v>44</v>
      </c>
      <c r="M1268" s="7" t="s">
        <v>28</v>
      </c>
      <c r="N1268" s="8">
        <v>5.6801333709633921</v>
      </c>
      <c r="O1268" s="7">
        <v>0</v>
      </c>
      <c r="P1268" s="8">
        <f t="shared" si="167"/>
        <v>0</v>
      </c>
      <c r="Q1268" s="7">
        <v>2.5</v>
      </c>
      <c r="R1268" s="8">
        <f t="shared" si="168"/>
        <v>1</v>
      </c>
      <c r="S1268" s="7" t="s">
        <v>29</v>
      </c>
      <c r="T1268" s="8" t="str">
        <f t="shared" si="169"/>
        <v>No</v>
      </c>
      <c r="U1268" s="7">
        <f t="shared" si="170"/>
        <v>0</v>
      </c>
      <c r="V1268" s="8">
        <f t="shared" si="171"/>
        <v>1</v>
      </c>
      <c r="W1268" s="7">
        <f t="shared" si="172"/>
        <v>549</v>
      </c>
    </row>
    <row r="1269" spans="2:23" x14ac:dyDescent="0.2">
      <c r="B1269" s="8" t="s">
        <v>62</v>
      </c>
      <c r="C1269" s="7">
        <v>2000</v>
      </c>
      <c r="D1269" s="8" t="s">
        <v>28</v>
      </c>
      <c r="E1269" s="7" t="s">
        <v>46</v>
      </c>
      <c r="F1269" s="8" t="s">
        <v>35</v>
      </c>
      <c r="G1269" s="7" t="s">
        <v>48</v>
      </c>
      <c r="H1269" s="8" t="s">
        <v>28</v>
      </c>
      <c r="I1269" s="7" t="s">
        <v>28</v>
      </c>
      <c r="J1269" s="8" t="s">
        <v>28</v>
      </c>
      <c r="K1269" s="7" t="s">
        <v>37</v>
      </c>
      <c r="L1269" s="8" t="s">
        <v>44</v>
      </c>
      <c r="M1269" s="7" t="s">
        <v>28</v>
      </c>
      <c r="N1269" s="8">
        <v>0.8557450630170661</v>
      </c>
      <c r="O1269" s="7">
        <v>0</v>
      </c>
      <c r="P1269" s="8">
        <f t="shared" si="167"/>
        <v>0</v>
      </c>
      <c r="Q1269" s="7">
        <v>2.5</v>
      </c>
      <c r="R1269" s="8">
        <f t="shared" si="168"/>
        <v>1</v>
      </c>
      <c r="S1269" s="7" t="s">
        <v>29</v>
      </c>
      <c r="T1269" s="8" t="str">
        <f t="shared" si="169"/>
        <v>No</v>
      </c>
      <c r="U1269" s="7">
        <f t="shared" si="170"/>
        <v>0</v>
      </c>
      <c r="V1269" s="8">
        <f t="shared" si="171"/>
        <v>1</v>
      </c>
      <c r="W1269" s="7">
        <f t="shared" si="172"/>
        <v>549</v>
      </c>
    </row>
    <row r="1270" spans="2:23" x14ac:dyDescent="0.2">
      <c r="B1270" s="8" t="s">
        <v>62</v>
      </c>
      <c r="C1270" s="7">
        <v>2000</v>
      </c>
      <c r="D1270" s="8" t="s">
        <v>28</v>
      </c>
      <c r="E1270" s="7" t="s">
        <v>43</v>
      </c>
      <c r="F1270" s="8" t="s">
        <v>35</v>
      </c>
      <c r="G1270" s="7" t="s">
        <v>48</v>
      </c>
      <c r="H1270" s="8" t="s">
        <v>28</v>
      </c>
      <c r="I1270" s="7" t="s">
        <v>28</v>
      </c>
      <c r="J1270" s="8" t="s">
        <v>28</v>
      </c>
      <c r="K1270" s="7" t="s">
        <v>37</v>
      </c>
      <c r="L1270" s="8" t="s">
        <v>44</v>
      </c>
      <c r="M1270" s="7" t="s">
        <v>28</v>
      </c>
      <c r="N1270" s="8">
        <v>2.6294360471674505</v>
      </c>
      <c r="O1270" s="7">
        <v>0</v>
      </c>
      <c r="P1270" s="8">
        <f t="shared" si="167"/>
        <v>0</v>
      </c>
      <c r="Q1270" s="7">
        <v>2.5</v>
      </c>
      <c r="R1270" s="8">
        <f t="shared" si="168"/>
        <v>1</v>
      </c>
      <c r="S1270" s="7" t="s">
        <v>29</v>
      </c>
      <c r="T1270" s="8" t="str">
        <f t="shared" si="169"/>
        <v>No</v>
      </c>
      <c r="U1270" s="7">
        <f t="shared" si="170"/>
        <v>0</v>
      </c>
      <c r="V1270" s="8">
        <f t="shared" si="171"/>
        <v>1</v>
      </c>
      <c r="W1270" s="7">
        <f t="shared" si="172"/>
        <v>549</v>
      </c>
    </row>
    <row r="1271" spans="2:23" x14ac:dyDescent="0.2">
      <c r="B1271" s="8" t="s">
        <v>62</v>
      </c>
      <c r="C1271" s="7">
        <v>2010</v>
      </c>
      <c r="D1271" s="8" t="s">
        <v>28</v>
      </c>
      <c r="E1271" s="7" t="s">
        <v>39</v>
      </c>
      <c r="F1271" s="8" t="s">
        <v>35</v>
      </c>
      <c r="G1271" s="7" t="s">
        <v>48</v>
      </c>
      <c r="H1271" s="8" t="s">
        <v>28</v>
      </c>
      <c r="I1271" s="7" t="s">
        <v>28</v>
      </c>
      <c r="J1271" s="8" t="s">
        <v>28</v>
      </c>
      <c r="K1271" s="7" t="s">
        <v>37</v>
      </c>
      <c r="L1271" s="8" t="s">
        <v>44</v>
      </c>
      <c r="M1271" s="7" t="s">
        <v>28</v>
      </c>
      <c r="N1271" s="8">
        <v>0.75881857482655946</v>
      </c>
      <c r="O1271" s="7">
        <v>0</v>
      </c>
      <c r="P1271" s="8">
        <f t="shared" si="167"/>
        <v>0</v>
      </c>
      <c r="Q1271" s="7">
        <v>2.5</v>
      </c>
      <c r="R1271" s="8">
        <f t="shared" si="168"/>
        <v>1</v>
      </c>
      <c r="S1271" s="7" t="s">
        <v>29</v>
      </c>
      <c r="T1271" s="8" t="str">
        <f t="shared" si="169"/>
        <v>No</v>
      </c>
      <c r="U1271" s="7">
        <f t="shared" si="170"/>
        <v>0</v>
      </c>
      <c r="V1271" s="8">
        <f t="shared" si="171"/>
        <v>1</v>
      </c>
      <c r="W1271" s="7">
        <f t="shared" si="172"/>
        <v>549</v>
      </c>
    </row>
    <row r="1272" spans="2:23" x14ac:dyDescent="0.2">
      <c r="B1272" s="8" t="s">
        <v>62</v>
      </c>
      <c r="C1272" s="7">
        <v>2010</v>
      </c>
      <c r="D1272" s="8" t="s">
        <v>28</v>
      </c>
      <c r="E1272" s="7" t="s">
        <v>43</v>
      </c>
      <c r="F1272" s="8" t="s">
        <v>40</v>
      </c>
      <c r="G1272" s="7" t="s">
        <v>48</v>
      </c>
      <c r="H1272" s="8" t="s">
        <v>28</v>
      </c>
      <c r="I1272" s="7" t="s">
        <v>28</v>
      </c>
      <c r="J1272" s="8" t="s">
        <v>28</v>
      </c>
      <c r="K1272" s="7" t="s">
        <v>37</v>
      </c>
      <c r="L1272" s="8" t="s">
        <v>44</v>
      </c>
      <c r="M1272" s="7" t="s">
        <v>28</v>
      </c>
      <c r="N1272" s="8">
        <v>5.1989293618561389E-2</v>
      </c>
      <c r="O1272" s="7">
        <v>0</v>
      </c>
      <c r="P1272" s="8">
        <f t="shared" si="167"/>
        <v>0</v>
      </c>
      <c r="Q1272" s="7">
        <v>2.5</v>
      </c>
      <c r="R1272" s="8">
        <f t="shared" si="168"/>
        <v>1</v>
      </c>
      <c r="S1272" s="7" t="s">
        <v>29</v>
      </c>
      <c r="T1272" s="8" t="str">
        <f t="shared" si="169"/>
        <v>No</v>
      </c>
      <c r="U1272" s="7">
        <f t="shared" si="170"/>
        <v>0</v>
      </c>
      <c r="V1272" s="8">
        <f t="shared" si="171"/>
        <v>1</v>
      </c>
      <c r="W1272" s="7">
        <f t="shared" si="172"/>
        <v>549</v>
      </c>
    </row>
    <row r="1273" spans="2:23" x14ac:dyDescent="0.2">
      <c r="B1273" s="8" t="s">
        <v>62</v>
      </c>
      <c r="C1273" s="7">
        <v>2010</v>
      </c>
      <c r="D1273" s="8" t="s">
        <v>28</v>
      </c>
      <c r="E1273" s="7" t="s">
        <v>43</v>
      </c>
      <c r="F1273" s="8" t="s">
        <v>35</v>
      </c>
      <c r="G1273" s="7" t="s">
        <v>48</v>
      </c>
      <c r="H1273" s="8" t="s">
        <v>28</v>
      </c>
      <c r="I1273" s="7" t="s">
        <v>28</v>
      </c>
      <c r="J1273" s="8" t="s">
        <v>28</v>
      </c>
      <c r="K1273" s="7" t="s">
        <v>37</v>
      </c>
      <c r="L1273" s="8" t="s">
        <v>44</v>
      </c>
      <c r="M1273" s="7" t="s">
        <v>28</v>
      </c>
      <c r="N1273" s="8">
        <v>0.3567914887229558</v>
      </c>
      <c r="O1273" s="7">
        <v>0</v>
      </c>
      <c r="P1273" s="8">
        <f t="shared" si="167"/>
        <v>0</v>
      </c>
      <c r="Q1273" s="7">
        <v>2.5</v>
      </c>
      <c r="R1273" s="8">
        <f t="shared" si="168"/>
        <v>1</v>
      </c>
      <c r="S1273" s="7" t="s">
        <v>29</v>
      </c>
      <c r="T1273" s="8" t="str">
        <f t="shared" si="169"/>
        <v>No</v>
      </c>
      <c r="U1273" s="7">
        <f t="shared" si="170"/>
        <v>0</v>
      </c>
      <c r="V1273" s="8">
        <f t="shared" si="171"/>
        <v>1</v>
      </c>
      <c r="W1273" s="7">
        <f t="shared" si="172"/>
        <v>549</v>
      </c>
    </row>
    <row r="1274" spans="2:23" x14ac:dyDescent="0.2">
      <c r="B1274" s="8" t="s">
        <v>62</v>
      </c>
      <c r="C1274" s="7">
        <v>2020</v>
      </c>
      <c r="D1274" s="8" t="s">
        <v>28</v>
      </c>
      <c r="E1274" s="7" t="s">
        <v>39</v>
      </c>
      <c r="F1274" s="8" t="s">
        <v>35</v>
      </c>
      <c r="G1274" s="7" t="s">
        <v>48</v>
      </c>
      <c r="H1274" s="8" t="s">
        <v>28</v>
      </c>
      <c r="I1274" s="7" t="s">
        <v>28</v>
      </c>
      <c r="J1274" s="8" t="s">
        <v>28</v>
      </c>
      <c r="K1274" s="7" t="s">
        <v>37</v>
      </c>
      <c r="L1274" s="8" t="s">
        <v>44</v>
      </c>
      <c r="M1274" s="7" t="s">
        <v>28</v>
      </c>
      <c r="N1274" s="8">
        <v>0.11608987649000917</v>
      </c>
      <c r="O1274" s="7">
        <v>0</v>
      </c>
      <c r="P1274" s="8">
        <f t="shared" si="167"/>
        <v>0</v>
      </c>
      <c r="Q1274" s="7">
        <v>2.5</v>
      </c>
      <c r="R1274" s="8">
        <f t="shared" si="168"/>
        <v>1</v>
      </c>
      <c r="S1274" s="7" t="s">
        <v>29</v>
      </c>
      <c r="T1274" s="8" t="str">
        <f t="shared" si="169"/>
        <v>No</v>
      </c>
      <c r="U1274" s="7">
        <f t="shared" si="170"/>
        <v>0</v>
      </c>
      <c r="V1274" s="8">
        <f t="shared" si="171"/>
        <v>1</v>
      </c>
      <c r="W1274" s="7">
        <f t="shared" si="172"/>
        <v>549</v>
      </c>
    </row>
    <row r="1275" spans="2:23" x14ac:dyDescent="0.2">
      <c r="B1275" s="8" t="s">
        <v>62</v>
      </c>
      <c r="C1275" s="7">
        <v>2020</v>
      </c>
      <c r="D1275" s="8" t="s">
        <v>28</v>
      </c>
      <c r="E1275" s="7" t="s">
        <v>46</v>
      </c>
      <c r="F1275" s="8" t="s">
        <v>35</v>
      </c>
      <c r="G1275" s="7" t="s">
        <v>48</v>
      </c>
      <c r="H1275" s="8" t="s">
        <v>28</v>
      </c>
      <c r="I1275" s="7" t="s">
        <v>28</v>
      </c>
      <c r="J1275" s="8" t="s">
        <v>28</v>
      </c>
      <c r="K1275" s="7" t="s">
        <v>37</v>
      </c>
      <c r="L1275" s="8" t="s">
        <v>44</v>
      </c>
      <c r="M1275" s="7" t="s">
        <v>28</v>
      </c>
      <c r="N1275" s="8">
        <v>6.4640876858492319E-2</v>
      </c>
      <c r="O1275" s="7">
        <v>0</v>
      </c>
      <c r="P1275" s="8">
        <f t="shared" si="167"/>
        <v>0</v>
      </c>
      <c r="Q1275" s="7">
        <v>2.5</v>
      </c>
      <c r="R1275" s="8">
        <f t="shared" si="168"/>
        <v>1</v>
      </c>
      <c r="S1275" s="7" t="s">
        <v>29</v>
      </c>
      <c r="T1275" s="8" t="str">
        <f t="shared" si="169"/>
        <v>No</v>
      </c>
      <c r="U1275" s="7">
        <f t="shared" si="170"/>
        <v>0</v>
      </c>
      <c r="V1275" s="8">
        <f t="shared" si="171"/>
        <v>1</v>
      </c>
      <c r="W1275" s="7">
        <f t="shared" si="172"/>
        <v>549</v>
      </c>
    </row>
    <row r="1276" spans="2:23" x14ac:dyDescent="0.2">
      <c r="B1276" s="8" t="s">
        <v>62</v>
      </c>
      <c r="C1276" s="7">
        <v>2020</v>
      </c>
      <c r="D1276" s="8" t="s">
        <v>28</v>
      </c>
      <c r="E1276" s="7" t="s">
        <v>43</v>
      </c>
      <c r="F1276" s="8" t="s">
        <v>35</v>
      </c>
      <c r="G1276" s="7" t="s">
        <v>48</v>
      </c>
      <c r="H1276" s="8" t="s">
        <v>28</v>
      </c>
      <c r="I1276" s="7" t="s">
        <v>28</v>
      </c>
      <c r="J1276" s="8" t="s">
        <v>28</v>
      </c>
      <c r="K1276" s="7" t="s">
        <v>37</v>
      </c>
      <c r="L1276" s="8" t="s">
        <v>44</v>
      </c>
      <c r="M1276" s="7" t="s">
        <v>28</v>
      </c>
      <c r="N1276" s="8">
        <v>0.32274424711451805</v>
      </c>
      <c r="O1276" s="7">
        <v>0</v>
      </c>
      <c r="P1276" s="8">
        <f t="shared" si="167"/>
        <v>0</v>
      </c>
      <c r="Q1276" s="7">
        <v>2.5</v>
      </c>
      <c r="R1276" s="8">
        <f t="shared" si="168"/>
        <v>1</v>
      </c>
      <c r="S1276" s="7" t="s">
        <v>29</v>
      </c>
      <c r="T1276" s="8" t="str">
        <f t="shared" si="169"/>
        <v>No</v>
      </c>
      <c r="U1276" s="7">
        <f t="shared" si="170"/>
        <v>0</v>
      </c>
      <c r="V1276" s="8">
        <f t="shared" si="171"/>
        <v>1</v>
      </c>
      <c r="W1276" s="7">
        <f t="shared" si="172"/>
        <v>549</v>
      </c>
    </row>
    <row r="1277" spans="2:23" x14ac:dyDescent="0.2">
      <c r="B1277" s="8" t="s">
        <v>62</v>
      </c>
      <c r="C1277" s="7">
        <v>2030</v>
      </c>
      <c r="D1277" s="8" t="s">
        <v>28</v>
      </c>
      <c r="E1277" s="7" t="s">
        <v>39</v>
      </c>
      <c r="F1277" s="8" t="s">
        <v>35</v>
      </c>
      <c r="G1277" s="7" t="s">
        <v>48</v>
      </c>
      <c r="H1277" s="8" t="s">
        <v>28</v>
      </c>
      <c r="I1277" s="7" t="s">
        <v>28</v>
      </c>
      <c r="J1277" s="8" t="s">
        <v>28</v>
      </c>
      <c r="K1277" s="7" t="s">
        <v>37</v>
      </c>
      <c r="L1277" s="8" t="s">
        <v>44</v>
      </c>
      <c r="M1277" s="7" t="s">
        <v>28</v>
      </c>
      <c r="N1277" s="8">
        <v>7.1498083606563498E-2</v>
      </c>
      <c r="O1277" s="7">
        <v>0</v>
      </c>
      <c r="P1277" s="8">
        <f t="shared" si="167"/>
        <v>0</v>
      </c>
      <c r="Q1277" s="7">
        <v>2.5</v>
      </c>
      <c r="R1277" s="8">
        <f t="shared" si="168"/>
        <v>1</v>
      </c>
      <c r="S1277" s="7" t="s">
        <v>29</v>
      </c>
      <c r="T1277" s="8" t="str">
        <f t="shared" si="169"/>
        <v>No</v>
      </c>
      <c r="U1277" s="7">
        <f t="shared" si="170"/>
        <v>0</v>
      </c>
      <c r="V1277" s="8">
        <f t="shared" si="171"/>
        <v>1</v>
      </c>
      <c r="W1277" s="7">
        <f t="shared" si="172"/>
        <v>549</v>
      </c>
    </row>
    <row r="1278" spans="2:23" x14ac:dyDescent="0.2">
      <c r="B1278" s="8" t="s">
        <v>62</v>
      </c>
      <c r="C1278" s="7">
        <v>1800</v>
      </c>
      <c r="D1278" s="8" t="s">
        <v>28</v>
      </c>
      <c r="E1278" s="7" t="s">
        <v>39</v>
      </c>
      <c r="F1278" s="8" t="s">
        <v>35</v>
      </c>
      <c r="G1278" s="7" t="s">
        <v>48</v>
      </c>
      <c r="H1278" s="8" t="s">
        <v>28</v>
      </c>
      <c r="I1278" s="7" t="s">
        <v>28</v>
      </c>
      <c r="J1278" s="8" t="s">
        <v>28</v>
      </c>
      <c r="K1278" s="7" t="s">
        <v>37</v>
      </c>
      <c r="L1278" s="8" t="s">
        <v>45</v>
      </c>
      <c r="M1278" s="7" t="s">
        <v>28</v>
      </c>
      <c r="N1278" s="8">
        <v>0.37167840338029995</v>
      </c>
      <c r="O1278" s="7">
        <v>0</v>
      </c>
      <c r="P1278" s="8">
        <f t="shared" si="167"/>
        <v>0</v>
      </c>
      <c r="Q1278" s="7">
        <v>2.5</v>
      </c>
      <c r="R1278" s="8">
        <f t="shared" si="168"/>
        <v>1</v>
      </c>
      <c r="S1278" s="7" t="s">
        <v>29</v>
      </c>
      <c r="T1278" s="8" t="str">
        <f t="shared" si="169"/>
        <v>No</v>
      </c>
      <c r="U1278" s="7">
        <f t="shared" si="170"/>
        <v>0</v>
      </c>
      <c r="V1278" s="8">
        <f t="shared" si="171"/>
        <v>1</v>
      </c>
      <c r="W1278" s="7">
        <f t="shared" si="172"/>
        <v>549</v>
      </c>
    </row>
    <row r="1279" spans="2:23" x14ac:dyDescent="0.2">
      <c r="B1279" s="8" t="s">
        <v>62</v>
      </c>
      <c r="C1279" s="7">
        <v>1800</v>
      </c>
      <c r="D1279" s="8" t="s">
        <v>28</v>
      </c>
      <c r="E1279" s="7" t="s">
        <v>46</v>
      </c>
      <c r="F1279" s="8" t="s">
        <v>35</v>
      </c>
      <c r="G1279" s="7" t="s">
        <v>48</v>
      </c>
      <c r="H1279" s="8" t="s">
        <v>28</v>
      </c>
      <c r="I1279" s="7" t="s">
        <v>28</v>
      </c>
      <c r="J1279" s="8" t="s">
        <v>28</v>
      </c>
      <c r="K1279" s="7" t="s">
        <v>37</v>
      </c>
      <c r="L1279" s="8" t="s">
        <v>45</v>
      </c>
      <c r="M1279" s="7" t="s">
        <v>28</v>
      </c>
      <c r="N1279" s="8">
        <v>1.631680550795055E-2</v>
      </c>
      <c r="O1279" s="7">
        <v>0</v>
      </c>
      <c r="P1279" s="8">
        <f t="shared" si="167"/>
        <v>0</v>
      </c>
      <c r="Q1279" s="7">
        <v>2.5</v>
      </c>
      <c r="R1279" s="8">
        <f t="shared" si="168"/>
        <v>1</v>
      </c>
      <c r="S1279" s="7" t="s">
        <v>29</v>
      </c>
      <c r="T1279" s="8" t="str">
        <f t="shared" si="169"/>
        <v>No</v>
      </c>
      <c r="U1279" s="7">
        <f t="shared" si="170"/>
        <v>0</v>
      </c>
      <c r="V1279" s="8">
        <f t="shared" si="171"/>
        <v>1</v>
      </c>
      <c r="W1279" s="7">
        <f t="shared" si="172"/>
        <v>549</v>
      </c>
    </row>
    <row r="1280" spans="2:23" x14ac:dyDescent="0.2">
      <c r="B1280" s="8" t="s">
        <v>62</v>
      </c>
      <c r="C1280" s="7">
        <v>1850</v>
      </c>
      <c r="D1280" s="8" t="s">
        <v>28</v>
      </c>
      <c r="E1280" s="7" t="s">
        <v>39</v>
      </c>
      <c r="F1280" s="8" t="s">
        <v>35</v>
      </c>
      <c r="G1280" s="7" t="s">
        <v>48</v>
      </c>
      <c r="H1280" s="8" t="s">
        <v>28</v>
      </c>
      <c r="I1280" s="7" t="s">
        <v>28</v>
      </c>
      <c r="J1280" s="8" t="s">
        <v>28</v>
      </c>
      <c r="K1280" s="7" t="s">
        <v>37</v>
      </c>
      <c r="L1280" s="8" t="s">
        <v>45</v>
      </c>
      <c r="M1280" s="7" t="s">
        <v>28</v>
      </c>
      <c r="N1280" s="8">
        <v>3.8362501797096376</v>
      </c>
      <c r="O1280" s="7">
        <v>0</v>
      </c>
      <c r="P1280" s="8">
        <f t="shared" si="167"/>
        <v>0</v>
      </c>
      <c r="Q1280" s="7">
        <v>2.5</v>
      </c>
      <c r="R1280" s="8">
        <f t="shared" si="168"/>
        <v>1</v>
      </c>
      <c r="S1280" s="7" t="s">
        <v>29</v>
      </c>
      <c r="T1280" s="8" t="str">
        <f t="shared" si="169"/>
        <v>No</v>
      </c>
      <c r="U1280" s="7">
        <f t="shared" si="170"/>
        <v>0</v>
      </c>
      <c r="V1280" s="8">
        <f t="shared" si="171"/>
        <v>1</v>
      </c>
      <c r="W1280" s="7">
        <f t="shared" si="172"/>
        <v>549</v>
      </c>
    </row>
    <row r="1281" spans="2:23" x14ac:dyDescent="0.2">
      <c r="B1281" s="8" t="s">
        <v>62</v>
      </c>
      <c r="C1281" s="7">
        <v>1850</v>
      </c>
      <c r="D1281" s="8" t="s">
        <v>28</v>
      </c>
      <c r="E1281" s="7" t="s">
        <v>34</v>
      </c>
      <c r="F1281" s="8" t="s">
        <v>35</v>
      </c>
      <c r="G1281" s="7" t="s">
        <v>48</v>
      </c>
      <c r="H1281" s="8" t="s">
        <v>28</v>
      </c>
      <c r="I1281" s="7" t="s">
        <v>28</v>
      </c>
      <c r="J1281" s="8" t="s">
        <v>28</v>
      </c>
      <c r="K1281" s="7" t="s">
        <v>37</v>
      </c>
      <c r="L1281" s="8" t="s">
        <v>45</v>
      </c>
      <c r="M1281" s="7" t="s">
        <v>28</v>
      </c>
      <c r="N1281" s="8">
        <v>1.6442027463992874</v>
      </c>
      <c r="O1281" s="7">
        <v>0</v>
      </c>
      <c r="P1281" s="8">
        <f t="shared" si="167"/>
        <v>0</v>
      </c>
      <c r="Q1281" s="7">
        <v>2.5</v>
      </c>
      <c r="R1281" s="8">
        <f t="shared" si="168"/>
        <v>1</v>
      </c>
      <c r="S1281" s="7" t="s">
        <v>29</v>
      </c>
      <c r="T1281" s="8" t="str">
        <f t="shared" si="169"/>
        <v>No</v>
      </c>
      <c r="U1281" s="7">
        <f t="shared" si="170"/>
        <v>0</v>
      </c>
      <c r="V1281" s="8">
        <f t="shared" si="171"/>
        <v>1</v>
      </c>
      <c r="W1281" s="7">
        <f t="shared" si="172"/>
        <v>549</v>
      </c>
    </row>
    <row r="1282" spans="2:23" x14ac:dyDescent="0.2">
      <c r="B1282" s="8" t="s">
        <v>62</v>
      </c>
      <c r="C1282" s="7">
        <v>1850</v>
      </c>
      <c r="D1282" s="8" t="s">
        <v>28</v>
      </c>
      <c r="E1282" s="7" t="s">
        <v>46</v>
      </c>
      <c r="F1282" s="8" t="s">
        <v>35</v>
      </c>
      <c r="G1282" s="7" t="s">
        <v>48</v>
      </c>
      <c r="H1282" s="8" t="s">
        <v>28</v>
      </c>
      <c r="I1282" s="7" t="s">
        <v>28</v>
      </c>
      <c r="J1282" s="8" t="s">
        <v>28</v>
      </c>
      <c r="K1282" s="7" t="s">
        <v>37</v>
      </c>
      <c r="L1282" s="8" t="s">
        <v>45</v>
      </c>
      <c r="M1282" s="7" t="s">
        <v>28</v>
      </c>
      <c r="N1282" s="8">
        <v>0.84078099743514612</v>
      </c>
      <c r="O1282" s="7">
        <v>0</v>
      </c>
      <c r="P1282" s="8">
        <f t="shared" si="167"/>
        <v>0</v>
      </c>
      <c r="Q1282" s="7">
        <v>2.5</v>
      </c>
      <c r="R1282" s="8">
        <f t="shared" si="168"/>
        <v>1</v>
      </c>
      <c r="S1282" s="7" t="s">
        <v>29</v>
      </c>
      <c r="T1282" s="8" t="str">
        <f t="shared" si="169"/>
        <v>No</v>
      </c>
      <c r="U1282" s="7">
        <f t="shared" si="170"/>
        <v>0</v>
      </c>
      <c r="V1282" s="8">
        <f t="shared" si="171"/>
        <v>1</v>
      </c>
      <c r="W1282" s="7">
        <f t="shared" si="172"/>
        <v>549</v>
      </c>
    </row>
    <row r="1283" spans="2:23" x14ac:dyDescent="0.2">
      <c r="B1283" s="8" t="s">
        <v>62</v>
      </c>
      <c r="C1283" s="7">
        <v>1850</v>
      </c>
      <c r="D1283" s="8" t="s">
        <v>28</v>
      </c>
      <c r="E1283" s="7" t="s">
        <v>43</v>
      </c>
      <c r="F1283" s="8" t="s">
        <v>35</v>
      </c>
      <c r="G1283" s="7" t="s">
        <v>48</v>
      </c>
      <c r="H1283" s="8" t="s">
        <v>28</v>
      </c>
      <c r="I1283" s="7" t="s">
        <v>28</v>
      </c>
      <c r="J1283" s="8" t="s">
        <v>28</v>
      </c>
      <c r="K1283" s="7" t="s">
        <v>37</v>
      </c>
      <c r="L1283" s="8" t="s">
        <v>45</v>
      </c>
      <c r="M1283" s="7" t="s">
        <v>28</v>
      </c>
      <c r="N1283" s="8">
        <v>0.59139629072198907</v>
      </c>
      <c r="O1283" s="7">
        <v>0</v>
      </c>
      <c r="P1283" s="8">
        <f t="shared" si="167"/>
        <v>0</v>
      </c>
      <c r="Q1283" s="7">
        <v>2.5</v>
      </c>
      <c r="R1283" s="8">
        <f t="shared" si="168"/>
        <v>1</v>
      </c>
      <c r="S1283" s="7" t="s">
        <v>29</v>
      </c>
      <c r="T1283" s="8" t="str">
        <f t="shared" si="169"/>
        <v>No</v>
      </c>
      <c r="U1283" s="7">
        <f t="shared" si="170"/>
        <v>0</v>
      </c>
      <c r="V1283" s="8">
        <f t="shared" si="171"/>
        <v>1</v>
      </c>
      <c r="W1283" s="7">
        <f t="shared" si="172"/>
        <v>549</v>
      </c>
    </row>
    <row r="1284" spans="2:23" x14ac:dyDescent="0.2">
      <c r="B1284" s="8" t="s">
        <v>62</v>
      </c>
      <c r="C1284" s="7">
        <v>1890</v>
      </c>
      <c r="D1284" s="8" t="s">
        <v>28</v>
      </c>
      <c r="E1284" s="7" t="s">
        <v>39</v>
      </c>
      <c r="F1284" s="8" t="s">
        <v>35</v>
      </c>
      <c r="G1284" s="7" t="s">
        <v>48</v>
      </c>
      <c r="H1284" s="8" t="s">
        <v>28</v>
      </c>
      <c r="I1284" s="7" t="s">
        <v>28</v>
      </c>
      <c r="J1284" s="8" t="s">
        <v>28</v>
      </c>
      <c r="K1284" s="7" t="s">
        <v>37</v>
      </c>
      <c r="L1284" s="8" t="s">
        <v>45</v>
      </c>
      <c r="M1284" s="7" t="s">
        <v>28</v>
      </c>
      <c r="N1284" s="8">
        <v>0.11290805306377572</v>
      </c>
      <c r="O1284" s="7">
        <v>0</v>
      </c>
      <c r="P1284" s="8">
        <f t="shared" si="167"/>
        <v>0</v>
      </c>
      <c r="Q1284" s="7">
        <v>2.5</v>
      </c>
      <c r="R1284" s="8">
        <f t="shared" si="168"/>
        <v>1</v>
      </c>
      <c r="S1284" s="7" t="s">
        <v>29</v>
      </c>
      <c r="T1284" s="8" t="str">
        <f t="shared" si="169"/>
        <v>No</v>
      </c>
      <c r="U1284" s="7">
        <f t="shared" si="170"/>
        <v>0</v>
      </c>
      <c r="V1284" s="8">
        <f t="shared" si="171"/>
        <v>1</v>
      </c>
      <c r="W1284" s="7">
        <f t="shared" si="172"/>
        <v>549</v>
      </c>
    </row>
    <row r="1285" spans="2:23" x14ac:dyDescent="0.2">
      <c r="B1285" s="8" t="s">
        <v>62</v>
      </c>
      <c r="C1285" s="7">
        <v>1900</v>
      </c>
      <c r="D1285" s="8" t="s">
        <v>28</v>
      </c>
      <c r="E1285" s="7" t="s">
        <v>39</v>
      </c>
      <c r="F1285" s="8" t="s">
        <v>35</v>
      </c>
      <c r="G1285" s="7" t="s">
        <v>48</v>
      </c>
      <c r="H1285" s="8" t="s">
        <v>28</v>
      </c>
      <c r="I1285" s="7" t="s">
        <v>28</v>
      </c>
      <c r="J1285" s="8" t="s">
        <v>28</v>
      </c>
      <c r="K1285" s="7" t="s">
        <v>37</v>
      </c>
      <c r="L1285" s="8" t="s">
        <v>45</v>
      </c>
      <c r="M1285" s="7" t="s">
        <v>28</v>
      </c>
      <c r="N1285" s="8">
        <v>0.20991427102432725</v>
      </c>
      <c r="O1285" s="7">
        <v>0</v>
      </c>
      <c r="P1285" s="8">
        <f t="shared" ref="P1285:P1348" si="173">O1285/3</f>
        <v>0</v>
      </c>
      <c r="Q1285" s="7">
        <v>2.5</v>
      </c>
      <c r="R1285" s="8">
        <f t="shared" ref="R1285:R1348" si="174">1-(P1285/Q1285)</f>
        <v>1</v>
      </c>
      <c r="S1285" s="7" t="s">
        <v>29</v>
      </c>
      <c r="T1285" s="8" t="str">
        <f t="shared" ref="T1285:T1348" si="175">IF(AND(R1285&lt;0.5,R1285&gt;-0.5),"Yes","No")</f>
        <v>No</v>
      </c>
      <c r="U1285" s="7">
        <f t="shared" ref="U1285:U1348" si="176">IF(ISERR(P1285/(N1285/1000)),0,P1285/(N1285/1000))</f>
        <v>0</v>
      </c>
      <c r="V1285" s="8">
        <f t="shared" ref="V1285:V1348" si="177">IF(U1285&lt;=12,1,IF(U1285&lt;25,2,IF(U1285&lt;50,3,IF(U1285&lt;100,4,5))))</f>
        <v>1</v>
      </c>
      <c r="W1285" s="7">
        <f t="shared" ref="W1285:W1348" si="178">RANK(U1285,U$5:U$10000)</f>
        <v>549</v>
      </c>
    </row>
    <row r="1286" spans="2:23" x14ac:dyDescent="0.2">
      <c r="B1286" s="8" t="s">
        <v>62</v>
      </c>
      <c r="C1286" s="7">
        <v>1910</v>
      </c>
      <c r="D1286" s="8" t="s">
        <v>28</v>
      </c>
      <c r="E1286" s="7" t="s">
        <v>39</v>
      </c>
      <c r="F1286" s="8" t="s">
        <v>35</v>
      </c>
      <c r="G1286" s="7" t="s">
        <v>48</v>
      </c>
      <c r="H1286" s="8" t="s">
        <v>28</v>
      </c>
      <c r="I1286" s="7" t="s">
        <v>28</v>
      </c>
      <c r="J1286" s="8" t="s">
        <v>28</v>
      </c>
      <c r="K1286" s="7" t="s">
        <v>37</v>
      </c>
      <c r="L1286" s="8" t="s">
        <v>45</v>
      </c>
      <c r="M1286" s="7" t="s">
        <v>28</v>
      </c>
      <c r="N1286" s="8">
        <v>5.7615731456159667</v>
      </c>
      <c r="O1286" s="7">
        <v>0</v>
      </c>
      <c r="P1286" s="8">
        <f t="shared" si="173"/>
        <v>0</v>
      </c>
      <c r="Q1286" s="7">
        <v>2.5</v>
      </c>
      <c r="R1286" s="8">
        <f t="shared" si="174"/>
        <v>1</v>
      </c>
      <c r="S1286" s="7" t="s">
        <v>29</v>
      </c>
      <c r="T1286" s="8" t="str">
        <f t="shared" si="175"/>
        <v>No</v>
      </c>
      <c r="U1286" s="7">
        <f t="shared" si="176"/>
        <v>0</v>
      </c>
      <c r="V1286" s="8">
        <f t="shared" si="177"/>
        <v>1</v>
      </c>
      <c r="W1286" s="7">
        <f t="shared" si="178"/>
        <v>549</v>
      </c>
    </row>
    <row r="1287" spans="2:23" x14ac:dyDescent="0.2">
      <c r="B1287" s="8" t="s">
        <v>62</v>
      </c>
      <c r="C1287" s="7">
        <v>1910</v>
      </c>
      <c r="D1287" s="8" t="s">
        <v>28</v>
      </c>
      <c r="E1287" s="7" t="s">
        <v>34</v>
      </c>
      <c r="F1287" s="8" t="s">
        <v>35</v>
      </c>
      <c r="G1287" s="7" t="s">
        <v>48</v>
      </c>
      <c r="H1287" s="8" t="s">
        <v>28</v>
      </c>
      <c r="I1287" s="7" t="s">
        <v>28</v>
      </c>
      <c r="J1287" s="8" t="s">
        <v>28</v>
      </c>
      <c r="K1287" s="7" t="s">
        <v>37</v>
      </c>
      <c r="L1287" s="8" t="s">
        <v>45</v>
      </c>
      <c r="M1287" s="7" t="s">
        <v>28</v>
      </c>
      <c r="N1287" s="8">
        <v>0.92289327977726909</v>
      </c>
      <c r="O1287" s="7">
        <v>0</v>
      </c>
      <c r="P1287" s="8">
        <f t="shared" si="173"/>
        <v>0</v>
      </c>
      <c r="Q1287" s="7">
        <v>2.5</v>
      </c>
      <c r="R1287" s="8">
        <f t="shared" si="174"/>
        <v>1</v>
      </c>
      <c r="S1287" s="7" t="s">
        <v>29</v>
      </c>
      <c r="T1287" s="8" t="str">
        <f t="shared" si="175"/>
        <v>No</v>
      </c>
      <c r="U1287" s="7">
        <f t="shared" si="176"/>
        <v>0</v>
      </c>
      <c r="V1287" s="8">
        <f t="shared" si="177"/>
        <v>1</v>
      </c>
      <c r="W1287" s="7">
        <f t="shared" si="178"/>
        <v>549</v>
      </c>
    </row>
    <row r="1288" spans="2:23" x14ac:dyDescent="0.2">
      <c r="B1288" s="8" t="s">
        <v>62</v>
      </c>
      <c r="C1288" s="7">
        <v>1910</v>
      </c>
      <c r="D1288" s="8" t="s">
        <v>28</v>
      </c>
      <c r="E1288" s="7" t="s">
        <v>46</v>
      </c>
      <c r="F1288" s="8" t="s">
        <v>35</v>
      </c>
      <c r="G1288" s="7" t="s">
        <v>48</v>
      </c>
      <c r="H1288" s="8" t="s">
        <v>28</v>
      </c>
      <c r="I1288" s="7" t="s">
        <v>28</v>
      </c>
      <c r="J1288" s="8" t="s">
        <v>28</v>
      </c>
      <c r="K1288" s="7" t="s">
        <v>37</v>
      </c>
      <c r="L1288" s="8" t="s">
        <v>45</v>
      </c>
      <c r="M1288" s="7" t="s">
        <v>28</v>
      </c>
      <c r="N1288" s="8">
        <v>0.32683396142602655</v>
      </c>
      <c r="O1288" s="7">
        <v>0</v>
      </c>
      <c r="P1288" s="8">
        <f t="shared" si="173"/>
        <v>0</v>
      </c>
      <c r="Q1288" s="7">
        <v>2.5</v>
      </c>
      <c r="R1288" s="8">
        <f t="shared" si="174"/>
        <v>1</v>
      </c>
      <c r="S1288" s="7" t="s">
        <v>29</v>
      </c>
      <c r="T1288" s="8" t="str">
        <f t="shared" si="175"/>
        <v>No</v>
      </c>
      <c r="U1288" s="7">
        <f t="shared" si="176"/>
        <v>0</v>
      </c>
      <c r="V1288" s="8">
        <f t="shared" si="177"/>
        <v>1</v>
      </c>
      <c r="W1288" s="7">
        <f t="shared" si="178"/>
        <v>549</v>
      </c>
    </row>
    <row r="1289" spans="2:23" x14ac:dyDescent="0.2">
      <c r="B1289" s="8" t="s">
        <v>62</v>
      </c>
      <c r="C1289" s="7">
        <v>1910</v>
      </c>
      <c r="D1289" s="8" t="s">
        <v>28</v>
      </c>
      <c r="E1289" s="7" t="s">
        <v>43</v>
      </c>
      <c r="F1289" s="8" t="s">
        <v>35</v>
      </c>
      <c r="G1289" s="7" t="s">
        <v>48</v>
      </c>
      <c r="H1289" s="8" t="s">
        <v>28</v>
      </c>
      <c r="I1289" s="7" t="s">
        <v>28</v>
      </c>
      <c r="J1289" s="8" t="s">
        <v>28</v>
      </c>
      <c r="K1289" s="7" t="s">
        <v>37</v>
      </c>
      <c r="L1289" s="8" t="s">
        <v>45</v>
      </c>
      <c r="M1289" s="7" t="s">
        <v>28</v>
      </c>
      <c r="N1289" s="8">
        <v>0.98218828145894765</v>
      </c>
      <c r="O1289" s="7">
        <v>0</v>
      </c>
      <c r="P1289" s="8">
        <f t="shared" si="173"/>
        <v>0</v>
      </c>
      <c r="Q1289" s="7">
        <v>2.5</v>
      </c>
      <c r="R1289" s="8">
        <f t="shared" si="174"/>
        <v>1</v>
      </c>
      <c r="S1289" s="7" t="s">
        <v>29</v>
      </c>
      <c r="T1289" s="8" t="str">
        <f t="shared" si="175"/>
        <v>No</v>
      </c>
      <c r="U1289" s="7">
        <f t="shared" si="176"/>
        <v>0</v>
      </c>
      <c r="V1289" s="8">
        <f t="shared" si="177"/>
        <v>1</v>
      </c>
      <c r="W1289" s="7">
        <f t="shared" si="178"/>
        <v>549</v>
      </c>
    </row>
    <row r="1290" spans="2:23" x14ac:dyDescent="0.2">
      <c r="B1290" s="8" t="s">
        <v>62</v>
      </c>
      <c r="C1290" s="7">
        <v>1920</v>
      </c>
      <c r="D1290" s="8" t="s">
        <v>28</v>
      </c>
      <c r="E1290" s="7" t="s">
        <v>39</v>
      </c>
      <c r="F1290" s="8" t="s">
        <v>35</v>
      </c>
      <c r="G1290" s="7" t="s">
        <v>48</v>
      </c>
      <c r="H1290" s="8" t="s">
        <v>28</v>
      </c>
      <c r="I1290" s="7" t="s">
        <v>28</v>
      </c>
      <c r="J1290" s="8" t="s">
        <v>28</v>
      </c>
      <c r="K1290" s="7" t="s">
        <v>37</v>
      </c>
      <c r="L1290" s="8" t="s">
        <v>45</v>
      </c>
      <c r="M1290" s="7" t="s">
        <v>28</v>
      </c>
      <c r="N1290" s="8">
        <v>0.20939437703539357</v>
      </c>
      <c r="O1290" s="7">
        <v>0</v>
      </c>
      <c r="P1290" s="8">
        <f t="shared" si="173"/>
        <v>0</v>
      </c>
      <c r="Q1290" s="7">
        <v>2.5</v>
      </c>
      <c r="R1290" s="8">
        <f t="shared" si="174"/>
        <v>1</v>
      </c>
      <c r="S1290" s="7" t="s">
        <v>29</v>
      </c>
      <c r="T1290" s="8" t="str">
        <f t="shared" si="175"/>
        <v>No</v>
      </c>
      <c r="U1290" s="7">
        <f t="shared" si="176"/>
        <v>0</v>
      </c>
      <c r="V1290" s="8">
        <f t="shared" si="177"/>
        <v>1</v>
      </c>
      <c r="W1290" s="7">
        <f t="shared" si="178"/>
        <v>549</v>
      </c>
    </row>
    <row r="1291" spans="2:23" x14ac:dyDescent="0.2">
      <c r="B1291" s="8" t="s">
        <v>62</v>
      </c>
      <c r="C1291" s="7">
        <v>1920</v>
      </c>
      <c r="D1291" s="8" t="s">
        <v>28</v>
      </c>
      <c r="E1291" s="7" t="s">
        <v>46</v>
      </c>
      <c r="F1291" s="8" t="s">
        <v>35</v>
      </c>
      <c r="G1291" s="7" t="s">
        <v>48</v>
      </c>
      <c r="H1291" s="8" t="s">
        <v>28</v>
      </c>
      <c r="I1291" s="7" t="s">
        <v>28</v>
      </c>
      <c r="J1291" s="8" t="s">
        <v>28</v>
      </c>
      <c r="K1291" s="7" t="s">
        <v>37</v>
      </c>
      <c r="L1291" s="8" t="s">
        <v>45</v>
      </c>
      <c r="M1291" s="7" t="s">
        <v>28</v>
      </c>
      <c r="N1291" s="8">
        <v>0.67002169024968006</v>
      </c>
      <c r="O1291" s="7">
        <v>0</v>
      </c>
      <c r="P1291" s="8">
        <f t="shared" si="173"/>
        <v>0</v>
      </c>
      <c r="Q1291" s="7">
        <v>2.5</v>
      </c>
      <c r="R1291" s="8">
        <f t="shared" si="174"/>
        <v>1</v>
      </c>
      <c r="S1291" s="7" t="s">
        <v>29</v>
      </c>
      <c r="T1291" s="8" t="str">
        <f t="shared" si="175"/>
        <v>No</v>
      </c>
      <c r="U1291" s="7">
        <f t="shared" si="176"/>
        <v>0</v>
      </c>
      <c r="V1291" s="8">
        <f t="shared" si="177"/>
        <v>1</v>
      </c>
      <c r="W1291" s="7">
        <f t="shared" si="178"/>
        <v>549</v>
      </c>
    </row>
    <row r="1292" spans="2:23" x14ac:dyDescent="0.2">
      <c r="B1292" s="8" t="s">
        <v>62</v>
      </c>
      <c r="C1292" s="7">
        <v>1920</v>
      </c>
      <c r="D1292" s="8" t="s">
        <v>28</v>
      </c>
      <c r="E1292" s="7" t="s">
        <v>43</v>
      </c>
      <c r="F1292" s="8" t="s">
        <v>35</v>
      </c>
      <c r="G1292" s="7" t="s">
        <v>48</v>
      </c>
      <c r="H1292" s="8" t="s">
        <v>28</v>
      </c>
      <c r="I1292" s="7" t="s">
        <v>28</v>
      </c>
      <c r="J1292" s="8" t="s">
        <v>28</v>
      </c>
      <c r="K1292" s="7" t="s">
        <v>37</v>
      </c>
      <c r="L1292" s="8" t="s">
        <v>45</v>
      </c>
      <c r="M1292" s="7" t="s">
        <v>28</v>
      </c>
      <c r="N1292" s="8">
        <v>0.61556433389702925</v>
      </c>
      <c r="O1292" s="7">
        <v>0</v>
      </c>
      <c r="P1292" s="8">
        <f t="shared" si="173"/>
        <v>0</v>
      </c>
      <c r="Q1292" s="7">
        <v>2.5</v>
      </c>
      <c r="R1292" s="8">
        <f t="shared" si="174"/>
        <v>1</v>
      </c>
      <c r="S1292" s="7" t="s">
        <v>29</v>
      </c>
      <c r="T1292" s="8" t="str">
        <f t="shared" si="175"/>
        <v>No</v>
      </c>
      <c r="U1292" s="7">
        <f t="shared" si="176"/>
        <v>0</v>
      </c>
      <c r="V1292" s="8">
        <f t="shared" si="177"/>
        <v>1</v>
      </c>
      <c r="W1292" s="7">
        <f t="shared" si="178"/>
        <v>549</v>
      </c>
    </row>
    <row r="1293" spans="2:23" x14ac:dyDescent="0.2">
      <c r="B1293" s="8" t="s">
        <v>62</v>
      </c>
      <c r="C1293" s="7">
        <v>1930</v>
      </c>
      <c r="D1293" s="8" t="s">
        <v>28</v>
      </c>
      <c r="E1293" s="7" t="s">
        <v>39</v>
      </c>
      <c r="F1293" s="8" t="s">
        <v>35</v>
      </c>
      <c r="G1293" s="7" t="s">
        <v>48</v>
      </c>
      <c r="H1293" s="8" t="s">
        <v>28</v>
      </c>
      <c r="I1293" s="7" t="s">
        <v>28</v>
      </c>
      <c r="J1293" s="8" t="s">
        <v>28</v>
      </c>
      <c r="K1293" s="7" t="s">
        <v>37</v>
      </c>
      <c r="L1293" s="8" t="s">
        <v>45</v>
      </c>
      <c r="M1293" s="7" t="s">
        <v>28</v>
      </c>
      <c r="N1293" s="8">
        <v>0.80880819699009421</v>
      </c>
      <c r="O1293" s="7">
        <v>0</v>
      </c>
      <c r="P1293" s="8">
        <f t="shared" si="173"/>
        <v>0</v>
      </c>
      <c r="Q1293" s="7">
        <v>2.5</v>
      </c>
      <c r="R1293" s="8">
        <f t="shared" si="174"/>
        <v>1</v>
      </c>
      <c r="S1293" s="7" t="s">
        <v>29</v>
      </c>
      <c r="T1293" s="8" t="str">
        <f t="shared" si="175"/>
        <v>No</v>
      </c>
      <c r="U1293" s="7">
        <f t="shared" si="176"/>
        <v>0</v>
      </c>
      <c r="V1293" s="8">
        <f t="shared" si="177"/>
        <v>1</v>
      </c>
      <c r="W1293" s="7">
        <f t="shared" si="178"/>
        <v>549</v>
      </c>
    </row>
    <row r="1294" spans="2:23" x14ac:dyDescent="0.2">
      <c r="B1294" s="8" t="s">
        <v>62</v>
      </c>
      <c r="C1294" s="7">
        <v>1930</v>
      </c>
      <c r="D1294" s="8" t="s">
        <v>28</v>
      </c>
      <c r="E1294" s="7" t="s">
        <v>43</v>
      </c>
      <c r="F1294" s="8" t="s">
        <v>35</v>
      </c>
      <c r="G1294" s="7" t="s">
        <v>48</v>
      </c>
      <c r="H1294" s="8" t="s">
        <v>28</v>
      </c>
      <c r="I1294" s="7" t="s">
        <v>28</v>
      </c>
      <c r="J1294" s="8" t="s">
        <v>28</v>
      </c>
      <c r="K1294" s="7" t="s">
        <v>37</v>
      </c>
      <c r="L1294" s="8" t="s">
        <v>45</v>
      </c>
      <c r="M1294" s="7" t="s">
        <v>28</v>
      </c>
      <c r="N1294" s="8">
        <v>7.3337745659400058E-2</v>
      </c>
      <c r="O1294" s="7">
        <v>0</v>
      </c>
      <c r="P1294" s="8">
        <f t="shared" si="173"/>
        <v>0</v>
      </c>
      <c r="Q1294" s="7">
        <v>2.5</v>
      </c>
      <c r="R1294" s="8">
        <f t="shared" si="174"/>
        <v>1</v>
      </c>
      <c r="S1294" s="7" t="s">
        <v>29</v>
      </c>
      <c r="T1294" s="8" t="str">
        <f t="shared" si="175"/>
        <v>No</v>
      </c>
      <c r="U1294" s="7">
        <f t="shared" si="176"/>
        <v>0</v>
      </c>
      <c r="V1294" s="8">
        <f t="shared" si="177"/>
        <v>1</v>
      </c>
      <c r="W1294" s="7">
        <f t="shared" si="178"/>
        <v>549</v>
      </c>
    </row>
    <row r="1295" spans="2:23" x14ac:dyDescent="0.2">
      <c r="B1295" s="8" t="s">
        <v>62</v>
      </c>
      <c r="C1295" s="7">
        <v>1940</v>
      </c>
      <c r="D1295" s="8" t="s">
        <v>28</v>
      </c>
      <c r="E1295" s="7" t="s">
        <v>39</v>
      </c>
      <c r="F1295" s="8" t="s">
        <v>35</v>
      </c>
      <c r="G1295" s="7" t="s">
        <v>48</v>
      </c>
      <c r="H1295" s="8" t="s">
        <v>28</v>
      </c>
      <c r="I1295" s="7" t="s">
        <v>28</v>
      </c>
      <c r="J1295" s="8" t="s">
        <v>28</v>
      </c>
      <c r="K1295" s="7" t="s">
        <v>37</v>
      </c>
      <c r="L1295" s="8" t="s">
        <v>45</v>
      </c>
      <c r="M1295" s="7" t="s">
        <v>28</v>
      </c>
      <c r="N1295" s="8">
        <v>16.096819593362618</v>
      </c>
      <c r="O1295" s="7">
        <v>0</v>
      </c>
      <c r="P1295" s="8">
        <f t="shared" si="173"/>
        <v>0</v>
      </c>
      <c r="Q1295" s="7">
        <v>2.5</v>
      </c>
      <c r="R1295" s="8">
        <f t="shared" si="174"/>
        <v>1</v>
      </c>
      <c r="S1295" s="7" t="s">
        <v>29</v>
      </c>
      <c r="T1295" s="8" t="str">
        <f t="shared" si="175"/>
        <v>No</v>
      </c>
      <c r="U1295" s="7">
        <f t="shared" si="176"/>
        <v>0</v>
      </c>
      <c r="V1295" s="8">
        <f t="shared" si="177"/>
        <v>1</v>
      </c>
      <c r="W1295" s="7">
        <f t="shared" si="178"/>
        <v>549</v>
      </c>
    </row>
    <row r="1296" spans="2:23" x14ac:dyDescent="0.2">
      <c r="B1296" s="8" t="s">
        <v>62</v>
      </c>
      <c r="C1296" s="7">
        <v>1940</v>
      </c>
      <c r="D1296" s="8" t="s">
        <v>28</v>
      </c>
      <c r="E1296" s="7" t="s">
        <v>34</v>
      </c>
      <c r="F1296" s="8" t="s">
        <v>35</v>
      </c>
      <c r="G1296" s="7" t="s">
        <v>48</v>
      </c>
      <c r="H1296" s="8" t="s">
        <v>28</v>
      </c>
      <c r="I1296" s="7" t="s">
        <v>28</v>
      </c>
      <c r="J1296" s="8" t="s">
        <v>28</v>
      </c>
      <c r="K1296" s="7" t="s">
        <v>37</v>
      </c>
      <c r="L1296" s="8" t="s">
        <v>45</v>
      </c>
      <c r="M1296" s="7" t="s">
        <v>28</v>
      </c>
      <c r="N1296" s="8">
        <v>0.30994405329348279</v>
      </c>
      <c r="O1296" s="7">
        <v>0</v>
      </c>
      <c r="P1296" s="8">
        <f t="shared" si="173"/>
        <v>0</v>
      </c>
      <c r="Q1296" s="7">
        <v>2.5</v>
      </c>
      <c r="R1296" s="8">
        <f t="shared" si="174"/>
        <v>1</v>
      </c>
      <c r="S1296" s="7" t="s">
        <v>29</v>
      </c>
      <c r="T1296" s="8" t="str">
        <f t="shared" si="175"/>
        <v>No</v>
      </c>
      <c r="U1296" s="7">
        <f t="shared" si="176"/>
        <v>0</v>
      </c>
      <c r="V1296" s="8">
        <f t="shared" si="177"/>
        <v>1</v>
      </c>
      <c r="W1296" s="7">
        <f t="shared" si="178"/>
        <v>549</v>
      </c>
    </row>
    <row r="1297" spans="2:23" x14ac:dyDescent="0.2">
      <c r="B1297" s="8" t="s">
        <v>62</v>
      </c>
      <c r="C1297" s="7">
        <v>1940</v>
      </c>
      <c r="D1297" s="8" t="s">
        <v>28</v>
      </c>
      <c r="E1297" s="7" t="s">
        <v>46</v>
      </c>
      <c r="F1297" s="8" t="s">
        <v>35</v>
      </c>
      <c r="G1297" s="7" t="s">
        <v>48</v>
      </c>
      <c r="H1297" s="8" t="s">
        <v>28</v>
      </c>
      <c r="I1297" s="7" t="s">
        <v>28</v>
      </c>
      <c r="J1297" s="8" t="s">
        <v>28</v>
      </c>
      <c r="K1297" s="7" t="s">
        <v>37</v>
      </c>
      <c r="L1297" s="8" t="s">
        <v>45</v>
      </c>
      <c r="M1297" s="7" t="s">
        <v>28</v>
      </c>
      <c r="N1297" s="8">
        <v>1.1595850379628776</v>
      </c>
      <c r="O1297" s="7">
        <v>0</v>
      </c>
      <c r="P1297" s="8">
        <f t="shared" si="173"/>
        <v>0</v>
      </c>
      <c r="Q1297" s="7">
        <v>2.5</v>
      </c>
      <c r="R1297" s="8">
        <f t="shared" si="174"/>
        <v>1</v>
      </c>
      <c r="S1297" s="7" t="s">
        <v>29</v>
      </c>
      <c r="T1297" s="8" t="str">
        <f t="shared" si="175"/>
        <v>No</v>
      </c>
      <c r="U1297" s="7">
        <f t="shared" si="176"/>
        <v>0</v>
      </c>
      <c r="V1297" s="8">
        <f t="shared" si="177"/>
        <v>1</v>
      </c>
      <c r="W1297" s="7">
        <f t="shared" si="178"/>
        <v>549</v>
      </c>
    </row>
    <row r="1298" spans="2:23" x14ac:dyDescent="0.2">
      <c r="B1298" s="8" t="s">
        <v>62</v>
      </c>
      <c r="C1298" s="7">
        <v>1940</v>
      </c>
      <c r="D1298" s="8" t="s">
        <v>28</v>
      </c>
      <c r="E1298" s="7" t="s">
        <v>43</v>
      </c>
      <c r="F1298" s="8" t="s">
        <v>40</v>
      </c>
      <c r="G1298" s="7" t="s">
        <v>48</v>
      </c>
      <c r="H1298" s="8" t="s">
        <v>28</v>
      </c>
      <c r="I1298" s="7" t="s">
        <v>28</v>
      </c>
      <c r="J1298" s="8" t="s">
        <v>28</v>
      </c>
      <c r="K1298" s="7" t="s">
        <v>37</v>
      </c>
      <c r="L1298" s="8" t="s">
        <v>45</v>
      </c>
      <c r="M1298" s="7" t="s">
        <v>28</v>
      </c>
      <c r="N1298" s="8">
        <v>6.0353165751579937E-2</v>
      </c>
      <c r="O1298" s="7">
        <v>0</v>
      </c>
      <c r="P1298" s="8">
        <f t="shared" si="173"/>
        <v>0</v>
      </c>
      <c r="Q1298" s="7">
        <v>2.5</v>
      </c>
      <c r="R1298" s="8">
        <f t="shared" si="174"/>
        <v>1</v>
      </c>
      <c r="S1298" s="7" t="s">
        <v>29</v>
      </c>
      <c r="T1298" s="8" t="str">
        <f t="shared" si="175"/>
        <v>No</v>
      </c>
      <c r="U1298" s="7">
        <f t="shared" si="176"/>
        <v>0</v>
      </c>
      <c r="V1298" s="8">
        <f t="shared" si="177"/>
        <v>1</v>
      </c>
      <c r="W1298" s="7">
        <f t="shared" si="178"/>
        <v>549</v>
      </c>
    </row>
    <row r="1299" spans="2:23" x14ac:dyDescent="0.2">
      <c r="B1299" s="8" t="s">
        <v>62</v>
      </c>
      <c r="C1299" s="7">
        <v>1940</v>
      </c>
      <c r="D1299" s="8" t="s">
        <v>28</v>
      </c>
      <c r="E1299" s="7" t="s">
        <v>43</v>
      </c>
      <c r="F1299" s="8" t="s">
        <v>35</v>
      </c>
      <c r="G1299" s="7" t="s">
        <v>48</v>
      </c>
      <c r="H1299" s="8" t="s">
        <v>28</v>
      </c>
      <c r="I1299" s="7" t="s">
        <v>28</v>
      </c>
      <c r="J1299" s="8" t="s">
        <v>28</v>
      </c>
      <c r="K1299" s="7" t="s">
        <v>37</v>
      </c>
      <c r="L1299" s="8" t="s">
        <v>45</v>
      </c>
      <c r="M1299" s="7" t="s">
        <v>28</v>
      </c>
      <c r="N1299" s="8">
        <v>4.7631464218322144</v>
      </c>
      <c r="O1299" s="7">
        <v>0</v>
      </c>
      <c r="P1299" s="8">
        <f t="shared" si="173"/>
        <v>0</v>
      </c>
      <c r="Q1299" s="7">
        <v>2.5</v>
      </c>
      <c r="R1299" s="8">
        <f t="shared" si="174"/>
        <v>1</v>
      </c>
      <c r="S1299" s="7" t="s">
        <v>29</v>
      </c>
      <c r="T1299" s="8" t="str">
        <f t="shared" si="175"/>
        <v>No</v>
      </c>
      <c r="U1299" s="7">
        <f t="shared" si="176"/>
        <v>0</v>
      </c>
      <c r="V1299" s="8">
        <f t="shared" si="177"/>
        <v>1</v>
      </c>
      <c r="W1299" s="7">
        <f t="shared" si="178"/>
        <v>549</v>
      </c>
    </row>
    <row r="1300" spans="2:23" x14ac:dyDescent="0.2">
      <c r="B1300" s="8" t="s">
        <v>62</v>
      </c>
      <c r="C1300" s="7">
        <v>1950</v>
      </c>
      <c r="D1300" s="8" t="s">
        <v>28</v>
      </c>
      <c r="E1300" s="7" t="s">
        <v>39</v>
      </c>
      <c r="F1300" s="8" t="s">
        <v>35</v>
      </c>
      <c r="G1300" s="7" t="s">
        <v>48</v>
      </c>
      <c r="H1300" s="8" t="s">
        <v>28</v>
      </c>
      <c r="I1300" s="7" t="s">
        <v>28</v>
      </c>
      <c r="J1300" s="8" t="s">
        <v>28</v>
      </c>
      <c r="K1300" s="7" t="s">
        <v>37</v>
      </c>
      <c r="L1300" s="8" t="s">
        <v>45</v>
      </c>
      <c r="M1300" s="7" t="s">
        <v>28</v>
      </c>
      <c r="N1300" s="8">
        <v>0.18325220255690991</v>
      </c>
      <c r="O1300" s="7">
        <v>0</v>
      </c>
      <c r="P1300" s="8">
        <f t="shared" si="173"/>
        <v>0</v>
      </c>
      <c r="Q1300" s="7">
        <v>2.5</v>
      </c>
      <c r="R1300" s="8">
        <f t="shared" si="174"/>
        <v>1</v>
      </c>
      <c r="S1300" s="7" t="s">
        <v>29</v>
      </c>
      <c r="T1300" s="8" t="str">
        <f t="shared" si="175"/>
        <v>No</v>
      </c>
      <c r="U1300" s="7">
        <f t="shared" si="176"/>
        <v>0</v>
      </c>
      <c r="V1300" s="8">
        <f t="shared" si="177"/>
        <v>1</v>
      </c>
      <c r="W1300" s="7">
        <f t="shared" si="178"/>
        <v>549</v>
      </c>
    </row>
    <row r="1301" spans="2:23" x14ac:dyDescent="0.2">
      <c r="B1301" s="8" t="s">
        <v>62</v>
      </c>
      <c r="C1301" s="7">
        <v>1960</v>
      </c>
      <c r="D1301" s="8" t="s">
        <v>28</v>
      </c>
      <c r="E1301" s="7" t="s">
        <v>39</v>
      </c>
      <c r="F1301" s="8" t="s">
        <v>35</v>
      </c>
      <c r="G1301" s="7" t="s">
        <v>48</v>
      </c>
      <c r="H1301" s="8" t="s">
        <v>28</v>
      </c>
      <c r="I1301" s="7" t="s">
        <v>28</v>
      </c>
      <c r="J1301" s="8" t="s">
        <v>28</v>
      </c>
      <c r="K1301" s="7" t="s">
        <v>37</v>
      </c>
      <c r="L1301" s="8" t="s">
        <v>45</v>
      </c>
      <c r="M1301" s="7" t="s">
        <v>28</v>
      </c>
      <c r="N1301" s="8">
        <v>6.8196783039662821</v>
      </c>
      <c r="O1301" s="7">
        <v>0</v>
      </c>
      <c r="P1301" s="8">
        <f t="shared" si="173"/>
        <v>0</v>
      </c>
      <c r="Q1301" s="7">
        <v>2.5</v>
      </c>
      <c r="R1301" s="8">
        <f t="shared" si="174"/>
        <v>1</v>
      </c>
      <c r="S1301" s="7" t="s">
        <v>29</v>
      </c>
      <c r="T1301" s="8" t="str">
        <f t="shared" si="175"/>
        <v>No</v>
      </c>
      <c r="U1301" s="7">
        <f t="shared" si="176"/>
        <v>0</v>
      </c>
      <c r="V1301" s="8">
        <f t="shared" si="177"/>
        <v>1</v>
      </c>
      <c r="W1301" s="7">
        <f t="shared" si="178"/>
        <v>549</v>
      </c>
    </row>
    <row r="1302" spans="2:23" x14ac:dyDescent="0.2">
      <c r="B1302" s="8" t="s">
        <v>62</v>
      </c>
      <c r="C1302" s="7">
        <v>1960</v>
      </c>
      <c r="D1302" s="8" t="s">
        <v>28</v>
      </c>
      <c r="E1302" s="7" t="s">
        <v>34</v>
      </c>
      <c r="F1302" s="8" t="s">
        <v>35</v>
      </c>
      <c r="G1302" s="7" t="s">
        <v>48</v>
      </c>
      <c r="H1302" s="8" t="s">
        <v>28</v>
      </c>
      <c r="I1302" s="7" t="s">
        <v>28</v>
      </c>
      <c r="J1302" s="8" t="s">
        <v>28</v>
      </c>
      <c r="K1302" s="7" t="s">
        <v>37</v>
      </c>
      <c r="L1302" s="8" t="s">
        <v>45</v>
      </c>
      <c r="M1302" s="7" t="s">
        <v>28</v>
      </c>
      <c r="N1302" s="8">
        <v>0.88862147451167872</v>
      </c>
      <c r="O1302" s="7">
        <v>0</v>
      </c>
      <c r="P1302" s="8">
        <f t="shared" si="173"/>
        <v>0</v>
      </c>
      <c r="Q1302" s="7">
        <v>2.5</v>
      </c>
      <c r="R1302" s="8">
        <f t="shared" si="174"/>
        <v>1</v>
      </c>
      <c r="S1302" s="7" t="s">
        <v>29</v>
      </c>
      <c r="T1302" s="8" t="str">
        <f t="shared" si="175"/>
        <v>No</v>
      </c>
      <c r="U1302" s="7">
        <f t="shared" si="176"/>
        <v>0</v>
      </c>
      <c r="V1302" s="8">
        <f t="shared" si="177"/>
        <v>1</v>
      </c>
      <c r="W1302" s="7">
        <f t="shared" si="178"/>
        <v>549</v>
      </c>
    </row>
    <row r="1303" spans="2:23" x14ac:dyDescent="0.2">
      <c r="B1303" s="8" t="s">
        <v>62</v>
      </c>
      <c r="C1303" s="7">
        <v>1960</v>
      </c>
      <c r="D1303" s="8" t="s">
        <v>28</v>
      </c>
      <c r="E1303" s="7" t="s">
        <v>46</v>
      </c>
      <c r="F1303" s="8" t="s">
        <v>35</v>
      </c>
      <c r="G1303" s="7" t="s">
        <v>48</v>
      </c>
      <c r="H1303" s="8" t="s">
        <v>28</v>
      </c>
      <c r="I1303" s="7" t="s">
        <v>28</v>
      </c>
      <c r="J1303" s="8" t="s">
        <v>28</v>
      </c>
      <c r="K1303" s="7" t="s">
        <v>37</v>
      </c>
      <c r="L1303" s="8" t="s">
        <v>45</v>
      </c>
      <c r="M1303" s="7" t="s">
        <v>28</v>
      </c>
      <c r="N1303" s="8">
        <v>0.18794477664035283</v>
      </c>
      <c r="O1303" s="7">
        <v>0</v>
      </c>
      <c r="P1303" s="8">
        <f t="shared" si="173"/>
        <v>0</v>
      </c>
      <c r="Q1303" s="7">
        <v>2.5</v>
      </c>
      <c r="R1303" s="8">
        <f t="shared" si="174"/>
        <v>1</v>
      </c>
      <c r="S1303" s="7" t="s">
        <v>29</v>
      </c>
      <c r="T1303" s="8" t="str">
        <f t="shared" si="175"/>
        <v>No</v>
      </c>
      <c r="U1303" s="7">
        <f t="shared" si="176"/>
        <v>0</v>
      </c>
      <c r="V1303" s="8">
        <f t="shared" si="177"/>
        <v>1</v>
      </c>
      <c r="W1303" s="7">
        <f t="shared" si="178"/>
        <v>549</v>
      </c>
    </row>
    <row r="1304" spans="2:23" x14ac:dyDescent="0.2">
      <c r="B1304" s="8" t="s">
        <v>62</v>
      </c>
      <c r="C1304" s="7">
        <v>1960</v>
      </c>
      <c r="D1304" s="8" t="s">
        <v>28</v>
      </c>
      <c r="E1304" s="7" t="s">
        <v>43</v>
      </c>
      <c r="F1304" s="8" t="s">
        <v>35</v>
      </c>
      <c r="G1304" s="7" t="s">
        <v>48</v>
      </c>
      <c r="H1304" s="8" t="s">
        <v>28</v>
      </c>
      <c r="I1304" s="7" t="s">
        <v>28</v>
      </c>
      <c r="J1304" s="8" t="s">
        <v>28</v>
      </c>
      <c r="K1304" s="7" t="s">
        <v>37</v>
      </c>
      <c r="L1304" s="8" t="s">
        <v>45</v>
      </c>
      <c r="M1304" s="7" t="s">
        <v>28</v>
      </c>
      <c r="N1304" s="8">
        <v>1.6306220190837868</v>
      </c>
      <c r="O1304" s="7">
        <v>0</v>
      </c>
      <c r="P1304" s="8">
        <f t="shared" si="173"/>
        <v>0</v>
      </c>
      <c r="Q1304" s="7">
        <v>2.5</v>
      </c>
      <c r="R1304" s="8">
        <f t="shared" si="174"/>
        <v>1</v>
      </c>
      <c r="S1304" s="7" t="s">
        <v>29</v>
      </c>
      <c r="T1304" s="8" t="str">
        <f t="shared" si="175"/>
        <v>No</v>
      </c>
      <c r="U1304" s="7">
        <f t="shared" si="176"/>
        <v>0</v>
      </c>
      <c r="V1304" s="8">
        <f t="shared" si="177"/>
        <v>1</v>
      </c>
      <c r="W1304" s="7">
        <f t="shared" si="178"/>
        <v>549</v>
      </c>
    </row>
    <row r="1305" spans="2:23" x14ac:dyDescent="0.2">
      <c r="B1305" s="8" t="s">
        <v>62</v>
      </c>
      <c r="C1305" s="7">
        <v>1970</v>
      </c>
      <c r="D1305" s="8" t="s">
        <v>28</v>
      </c>
      <c r="E1305" s="7" t="s">
        <v>39</v>
      </c>
      <c r="F1305" s="8" t="s">
        <v>35</v>
      </c>
      <c r="G1305" s="7" t="s">
        <v>48</v>
      </c>
      <c r="H1305" s="8" t="s">
        <v>28</v>
      </c>
      <c r="I1305" s="7" t="s">
        <v>28</v>
      </c>
      <c r="J1305" s="8" t="s">
        <v>28</v>
      </c>
      <c r="K1305" s="7" t="s">
        <v>37</v>
      </c>
      <c r="L1305" s="8" t="s">
        <v>45</v>
      </c>
      <c r="M1305" s="7" t="s">
        <v>28</v>
      </c>
      <c r="N1305" s="8">
        <v>4.5937508164766777E-3</v>
      </c>
      <c r="O1305" s="7">
        <v>0</v>
      </c>
      <c r="P1305" s="8">
        <f t="shared" si="173"/>
        <v>0</v>
      </c>
      <c r="Q1305" s="7">
        <v>2.5</v>
      </c>
      <c r="R1305" s="8">
        <f t="shared" si="174"/>
        <v>1</v>
      </c>
      <c r="S1305" s="7" t="s">
        <v>29</v>
      </c>
      <c r="T1305" s="8" t="str">
        <f t="shared" si="175"/>
        <v>No</v>
      </c>
      <c r="U1305" s="7">
        <f t="shared" si="176"/>
        <v>0</v>
      </c>
      <c r="V1305" s="8">
        <f t="shared" si="177"/>
        <v>1</v>
      </c>
      <c r="W1305" s="7">
        <f t="shared" si="178"/>
        <v>549</v>
      </c>
    </row>
    <row r="1306" spans="2:23" x14ac:dyDescent="0.2">
      <c r="B1306" s="8" t="s">
        <v>62</v>
      </c>
      <c r="C1306" s="7">
        <v>1970</v>
      </c>
      <c r="D1306" s="8" t="s">
        <v>28</v>
      </c>
      <c r="E1306" s="7" t="s">
        <v>43</v>
      </c>
      <c r="F1306" s="8" t="s">
        <v>35</v>
      </c>
      <c r="G1306" s="7" t="s">
        <v>48</v>
      </c>
      <c r="H1306" s="8" t="s">
        <v>28</v>
      </c>
      <c r="I1306" s="7" t="s">
        <v>28</v>
      </c>
      <c r="J1306" s="8" t="s">
        <v>28</v>
      </c>
      <c r="K1306" s="7" t="s">
        <v>37</v>
      </c>
      <c r="L1306" s="8" t="s">
        <v>45</v>
      </c>
      <c r="M1306" s="7" t="s">
        <v>28</v>
      </c>
      <c r="N1306" s="8">
        <v>0.2400920435711589</v>
      </c>
      <c r="O1306" s="7">
        <v>0</v>
      </c>
      <c r="P1306" s="8">
        <f t="shared" si="173"/>
        <v>0</v>
      </c>
      <c r="Q1306" s="7">
        <v>2.5</v>
      </c>
      <c r="R1306" s="8">
        <f t="shared" si="174"/>
        <v>1</v>
      </c>
      <c r="S1306" s="7" t="s">
        <v>29</v>
      </c>
      <c r="T1306" s="8" t="str">
        <f t="shared" si="175"/>
        <v>No</v>
      </c>
      <c r="U1306" s="7">
        <f t="shared" si="176"/>
        <v>0</v>
      </c>
      <c r="V1306" s="8">
        <f t="shared" si="177"/>
        <v>1</v>
      </c>
      <c r="W1306" s="7">
        <f t="shared" si="178"/>
        <v>549</v>
      </c>
    </row>
    <row r="1307" spans="2:23" x14ac:dyDescent="0.2">
      <c r="B1307" s="8" t="s">
        <v>62</v>
      </c>
      <c r="C1307" s="7">
        <v>1980</v>
      </c>
      <c r="D1307" s="8" t="s">
        <v>28</v>
      </c>
      <c r="E1307" s="7" t="s">
        <v>39</v>
      </c>
      <c r="F1307" s="8" t="s">
        <v>35</v>
      </c>
      <c r="G1307" s="7" t="s">
        <v>48</v>
      </c>
      <c r="H1307" s="8" t="s">
        <v>28</v>
      </c>
      <c r="I1307" s="7" t="s">
        <v>28</v>
      </c>
      <c r="J1307" s="8" t="s">
        <v>28</v>
      </c>
      <c r="K1307" s="7" t="s">
        <v>37</v>
      </c>
      <c r="L1307" s="8" t="s">
        <v>45</v>
      </c>
      <c r="M1307" s="7" t="s">
        <v>28</v>
      </c>
      <c r="N1307" s="8">
        <v>13.706882742326933</v>
      </c>
      <c r="O1307" s="7">
        <v>0</v>
      </c>
      <c r="P1307" s="8">
        <f t="shared" si="173"/>
        <v>0</v>
      </c>
      <c r="Q1307" s="7">
        <v>2.5</v>
      </c>
      <c r="R1307" s="8">
        <f t="shared" si="174"/>
        <v>1</v>
      </c>
      <c r="S1307" s="7" t="s">
        <v>29</v>
      </c>
      <c r="T1307" s="8" t="str">
        <f t="shared" si="175"/>
        <v>No</v>
      </c>
      <c r="U1307" s="7">
        <f t="shared" si="176"/>
        <v>0</v>
      </c>
      <c r="V1307" s="8">
        <f t="shared" si="177"/>
        <v>1</v>
      </c>
      <c r="W1307" s="7">
        <f t="shared" si="178"/>
        <v>549</v>
      </c>
    </row>
    <row r="1308" spans="2:23" x14ac:dyDescent="0.2">
      <c r="B1308" s="8" t="s">
        <v>62</v>
      </c>
      <c r="C1308" s="7">
        <v>1980</v>
      </c>
      <c r="D1308" s="8" t="s">
        <v>28</v>
      </c>
      <c r="E1308" s="7" t="s">
        <v>34</v>
      </c>
      <c r="F1308" s="8" t="s">
        <v>35</v>
      </c>
      <c r="G1308" s="7" t="s">
        <v>48</v>
      </c>
      <c r="H1308" s="8" t="s">
        <v>28</v>
      </c>
      <c r="I1308" s="7" t="s">
        <v>28</v>
      </c>
      <c r="J1308" s="8" t="s">
        <v>28</v>
      </c>
      <c r="K1308" s="7" t="s">
        <v>37</v>
      </c>
      <c r="L1308" s="8" t="s">
        <v>45</v>
      </c>
      <c r="M1308" s="7" t="s">
        <v>28</v>
      </c>
      <c r="N1308" s="8">
        <v>2.071682677259016</v>
      </c>
      <c r="O1308" s="7">
        <v>0</v>
      </c>
      <c r="P1308" s="8">
        <f t="shared" si="173"/>
        <v>0</v>
      </c>
      <c r="Q1308" s="7">
        <v>2.5</v>
      </c>
      <c r="R1308" s="8">
        <f t="shared" si="174"/>
        <v>1</v>
      </c>
      <c r="S1308" s="7" t="s">
        <v>29</v>
      </c>
      <c r="T1308" s="8" t="str">
        <f t="shared" si="175"/>
        <v>No</v>
      </c>
      <c r="U1308" s="7">
        <f t="shared" si="176"/>
        <v>0</v>
      </c>
      <c r="V1308" s="8">
        <f t="shared" si="177"/>
        <v>1</v>
      </c>
      <c r="W1308" s="7">
        <f t="shared" si="178"/>
        <v>549</v>
      </c>
    </row>
    <row r="1309" spans="2:23" x14ac:dyDescent="0.2">
      <c r="B1309" s="8" t="s">
        <v>62</v>
      </c>
      <c r="C1309" s="7">
        <v>1980</v>
      </c>
      <c r="D1309" s="8" t="s">
        <v>28</v>
      </c>
      <c r="E1309" s="7" t="s">
        <v>46</v>
      </c>
      <c r="F1309" s="8" t="s">
        <v>35</v>
      </c>
      <c r="G1309" s="7" t="s">
        <v>48</v>
      </c>
      <c r="H1309" s="8" t="s">
        <v>28</v>
      </c>
      <c r="I1309" s="7" t="s">
        <v>28</v>
      </c>
      <c r="J1309" s="8" t="s">
        <v>28</v>
      </c>
      <c r="K1309" s="7" t="s">
        <v>37</v>
      </c>
      <c r="L1309" s="8" t="s">
        <v>45</v>
      </c>
      <c r="M1309" s="7" t="s">
        <v>28</v>
      </c>
      <c r="N1309" s="8">
        <v>0.3025830861721393</v>
      </c>
      <c r="O1309" s="7">
        <v>0</v>
      </c>
      <c r="P1309" s="8">
        <f t="shared" si="173"/>
        <v>0</v>
      </c>
      <c r="Q1309" s="7">
        <v>2.5</v>
      </c>
      <c r="R1309" s="8">
        <f t="shared" si="174"/>
        <v>1</v>
      </c>
      <c r="S1309" s="7" t="s">
        <v>29</v>
      </c>
      <c r="T1309" s="8" t="str">
        <f t="shared" si="175"/>
        <v>No</v>
      </c>
      <c r="U1309" s="7">
        <f t="shared" si="176"/>
        <v>0</v>
      </c>
      <c r="V1309" s="8">
        <f t="shared" si="177"/>
        <v>1</v>
      </c>
      <c r="W1309" s="7">
        <f t="shared" si="178"/>
        <v>549</v>
      </c>
    </row>
    <row r="1310" spans="2:23" x14ac:dyDescent="0.2">
      <c r="B1310" s="8" t="s">
        <v>62</v>
      </c>
      <c r="C1310" s="7">
        <v>1980</v>
      </c>
      <c r="D1310" s="8" t="s">
        <v>28</v>
      </c>
      <c r="E1310" s="7" t="s">
        <v>43</v>
      </c>
      <c r="F1310" s="8" t="s">
        <v>35</v>
      </c>
      <c r="G1310" s="7" t="s">
        <v>48</v>
      </c>
      <c r="H1310" s="8" t="s">
        <v>28</v>
      </c>
      <c r="I1310" s="7" t="s">
        <v>28</v>
      </c>
      <c r="J1310" s="8" t="s">
        <v>28</v>
      </c>
      <c r="K1310" s="7" t="s">
        <v>37</v>
      </c>
      <c r="L1310" s="8" t="s">
        <v>45</v>
      </c>
      <c r="M1310" s="7" t="s">
        <v>28</v>
      </c>
      <c r="N1310" s="8">
        <v>3.5476498283438498</v>
      </c>
      <c r="O1310" s="7">
        <v>0</v>
      </c>
      <c r="P1310" s="8">
        <f t="shared" si="173"/>
        <v>0</v>
      </c>
      <c r="Q1310" s="7">
        <v>2.5</v>
      </c>
      <c r="R1310" s="8">
        <f t="shared" si="174"/>
        <v>1</v>
      </c>
      <c r="S1310" s="7" t="s">
        <v>29</v>
      </c>
      <c r="T1310" s="8" t="str">
        <f t="shared" si="175"/>
        <v>No</v>
      </c>
      <c r="U1310" s="7">
        <f t="shared" si="176"/>
        <v>0</v>
      </c>
      <c r="V1310" s="8">
        <f t="shared" si="177"/>
        <v>1</v>
      </c>
      <c r="W1310" s="7">
        <f t="shared" si="178"/>
        <v>549</v>
      </c>
    </row>
    <row r="1311" spans="2:23" x14ac:dyDescent="0.2">
      <c r="B1311" s="8" t="s">
        <v>62</v>
      </c>
      <c r="C1311" s="7">
        <v>1990</v>
      </c>
      <c r="D1311" s="8" t="s">
        <v>28</v>
      </c>
      <c r="E1311" s="7" t="s">
        <v>39</v>
      </c>
      <c r="F1311" s="8" t="s">
        <v>35</v>
      </c>
      <c r="G1311" s="7" t="s">
        <v>48</v>
      </c>
      <c r="H1311" s="8" t="s">
        <v>28</v>
      </c>
      <c r="I1311" s="7" t="s">
        <v>28</v>
      </c>
      <c r="J1311" s="8" t="s">
        <v>28</v>
      </c>
      <c r="K1311" s="7" t="s">
        <v>37</v>
      </c>
      <c r="L1311" s="8" t="s">
        <v>45</v>
      </c>
      <c r="M1311" s="7" t="s">
        <v>28</v>
      </c>
      <c r="N1311" s="8">
        <v>4.3013122046137902</v>
      </c>
      <c r="O1311" s="7">
        <v>0</v>
      </c>
      <c r="P1311" s="8">
        <f t="shared" si="173"/>
        <v>0</v>
      </c>
      <c r="Q1311" s="7">
        <v>2.5</v>
      </c>
      <c r="R1311" s="8">
        <f t="shared" si="174"/>
        <v>1</v>
      </c>
      <c r="S1311" s="7" t="s">
        <v>29</v>
      </c>
      <c r="T1311" s="8" t="str">
        <f t="shared" si="175"/>
        <v>No</v>
      </c>
      <c r="U1311" s="7">
        <f t="shared" si="176"/>
        <v>0</v>
      </c>
      <c r="V1311" s="8">
        <f t="shared" si="177"/>
        <v>1</v>
      </c>
      <c r="W1311" s="7">
        <f t="shared" si="178"/>
        <v>549</v>
      </c>
    </row>
    <row r="1312" spans="2:23" x14ac:dyDescent="0.2">
      <c r="B1312" s="8" t="s">
        <v>62</v>
      </c>
      <c r="C1312" s="7">
        <v>1990</v>
      </c>
      <c r="D1312" s="8" t="s">
        <v>28</v>
      </c>
      <c r="E1312" s="7" t="s">
        <v>34</v>
      </c>
      <c r="F1312" s="8" t="s">
        <v>35</v>
      </c>
      <c r="G1312" s="7" t="s">
        <v>48</v>
      </c>
      <c r="H1312" s="8" t="s">
        <v>28</v>
      </c>
      <c r="I1312" s="7" t="s">
        <v>28</v>
      </c>
      <c r="J1312" s="8" t="s">
        <v>28</v>
      </c>
      <c r="K1312" s="7" t="s">
        <v>37</v>
      </c>
      <c r="L1312" s="8" t="s">
        <v>45</v>
      </c>
      <c r="M1312" s="7" t="s">
        <v>28</v>
      </c>
      <c r="N1312" s="8">
        <v>0.25005846197159304</v>
      </c>
      <c r="O1312" s="7">
        <v>0</v>
      </c>
      <c r="P1312" s="8">
        <f t="shared" si="173"/>
        <v>0</v>
      </c>
      <c r="Q1312" s="7">
        <v>2.5</v>
      </c>
      <c r="R1312" s="8">
        <f t="shared" si="174"/>
        <v>1</v>
      </c>
      <c r="S1312" s="7" t="s">
        <v>29</v>
      </c>
      <c r="T1312" s="8" t="str">
        <f t="shared" si="175"/>
        <v>No</v>
      </c>
      <c r="U1312" s="7">
        <f t="shared" si="176"/>
        <v>0</v>
      </c>
      <c r="V1312" s="8">
        <f t="shared" si="177"/>
        <v>1</v>
      </c>
      <c r="W1312" s="7">
        <f t="shared" si="178"/>
        <v>549</v>
      </c>
    </row>
    <row r="1313" spans="2:23" x14ac:dyDescent="0.2">
      <c r="B1313" s="8" t="s">
        <v>62</v>
      </c>
      <c r="C1313" s="7">
        <v>1990</v>
      </c>
      <c r="D1313" s="8" t="s">
        <v>28</v>
      </c>
      <c r="E1313" s="7" t="s">
        <v>43</v>
      </c>
      <c r="F1313" s="8" t="s">
        <v>35</v>
      </c>
      <c r="G1313" s="7" t="s">
        <v>48</v>
      </c>
      <c r="H1313" s="8" t="s">
        <v>28</v>
      </c>
      <c r="I1313" s="7" t="s">
        <v>28</v>
      </c>
      <c r="J1313" s="8" t="s">
        <v>28</v>
      </c>
      <c r="K1313" s="7" t="s">
        <v>37</v>
      </c>
      <c r="L1313" s="8" t="s">
        <v>45</v>
      </c>
      <c r="M1313" s="7" t="s">
        <v>28</v>
      </c>
      <c r="N1313" s="8">
        <v>4.237931266547192</v>
      </c>
      <c r="O1313" s="7">
        <v>0</v>
      </c>
      <c r="P1313" s="8">
        <f t="shared" si="173"/>
        <v>0</v>
      </c>
      <c r="Q1313" s="7">
        <v>2.5</v>
      </c>
      <c r="R1313" s="8">
        <f t="shared" si="174"/>
        <v>1</v>
      </c>
      <c r="S1313" s="7" t="s">
        <v>29</v>
      </c>
      <c r="T1313" s="8" t="str">
        <f t="shared" si="175"/>
        <v>No</v>
      </c>
      <c r="U1313" s="7">
        <f t="shared" si="176"/>
        <v>0</v>
      </c>
      <c r="V1313" s="8">
        <f t="shared" si="177"/>
        <v>1</v>
      </c>
      <c r="W1313" s="7">
        <f t="shared" si="178"/>
        <v>549</v>
      </c>
    </row>
    <row r="1314" spans="2:23" x14ac:dyDescent="0.2">
      <c r="B1314" s="8" t="s">
        <v>62</v>
      </c>
      <c r="C1314" s="7">
        <v>2000</v>
      </c>
      <c r="D1314" s="8" t="s">
        <v>28</v>
      </c>
      <c r="E1314" s="7" t="s">
        <v>39</v>
      </c>
      <c r="F1314" s="8" t="s">
        <v>35</v>
      </c>
      <c r="G1314" s="7" t="s">
        <v>48</v>
      </c>
      <c r="H1314" s="8" t="s">
        <v>28</v>
      </c>
      <c r="I1314" s="7" t="s">
        <v>28</v>
      </c>
      <c r="J1314" s="8" t="s">
        <v>28</v>
      </c>
      <c r="K1314" s="7" t="s">
        <v>37</v>
      </c>
      <c r="L1314" s="8" t="s">
        <v>45</v>
      </c>
      <c r="M1314" s="7" t="s">
        <v>28</v>
      </c>
      <c r="N1314" s="8">
        <v>10.647145317588189</v>
      </c>
      <c r="O1314" s="7">
        <v>0</v>
      </c>
      <c r="P1314" s="8">
        <f t="shared" si="173"/>
        <v>0</v>
      </c>
      <c r="Q1314" s="7">
        <v>2.5</v>
      </c>
      <c r="R1314" s="8">
        <f t="shared" si="174"/>
        <v>1</v>
      </c>
      <c r="S1314" s="7" t="s">
        <v>29</v>
      </c>
      <c r="T1314" s="8" t="str">
        <f t="shared" si="175"/>
        <v>No</v>
      </c>
      <c r="U1314" s="7">
        <f t="shared" si="176"/>
        <v>0</v>
      </c>
      <c r="V1314" s="8">
        <f t="shared" si="177"/>
        <v>1</v>
      </c>
      <c r="W1314" s="7">
        <f t="shared" si="178"/>
        <v>549</v>
      </c>
    </row>
    <row r="1315" spans="2:23" x14ac:dyDescent="0.2">
      <c r="B1315" s="8" t="s">
        <v>62</v>
      </c>
      <c r="C1315" s="7">
        <v>2000</v>
      </c>
      <c r="D1315" s="8" t="s">
        <v>28</v>
      </c>
      <c r="E1315" s="7" t="s">
        <v>34</v>
      </c>
      <c r="F1315" s="8" t="s">
        <v>35</v>
      </c>
      <c r="G1315" s="7" t="s">
        <v>48</v>
      </c>
      <c r="H1315" s="8" t="s">
        <v>28</v>
      </c>
      <c r="I1315" s="7" t="s">
        <v>28</v>
      </c>
      <c r="J1315" s="8" t="s">
        <v>28</v>
      </c>
      <c r="K1315" s="7" t="s">
        <v>37</v>
      </c>
      <c r="L1315" s="8" t="s">
        <v>45</v>
      </c>
      <c r="M1315" s="7" t="s">
        <v>28</v>
      </c>
      <c r="N1315" s="8">
        <v>4.5376350404612698</v>
      </c>
      <c r="O1315" s="7">
        <v>0</v>
      </c>
      <c r="P1315" s="8">
        <f t="shared" si="173"/>
        <v>0</v>
      </c>
      <c r="Q1315" s="7">
        <v>2.5</v>
      </c>
      <c r="R1315" s="8">
        <f t="shared" si="174"/>
        <v>1</v>
      </c>
      <c r="S1315" s="7" t="s">
        <v>29</v>
      </c>
      <c r="T1315" s="8" t="str">
        <f t="shared" si="175"/>
        <v>No</v>
      </c>
      <c r="U1315" s="7">
        <f t="shared" si="176"/>
        <v>0</v>
      </c>
      <c r="V1315" s="8">
        <f t="shared" si="177"/>
        <v>1</v>
      </c>
      <c r="W1315" s="7">
        <f t="shared" si="178"/>
        <v>549</v>
      </c>
    </row>
    <row r="1316" spans="2:23" x14ac:dyDescent="0.2">
      <c r="B1316" s="8" t="s">
        <v>62</v>
      </c>
      <c r="C1316" s="7">
        <v>2000</v>
      </c>
      <c r="D1316" s="8" t="s">
        <v>28</v>
      </c>
      <c r="E1316" s="7" t="s">
        <v>46</v>
      </c>
      <c r="F1316" s="8" t="s">
        <v>35</v>
      </c>
      <c r="G1316" s="7" t="s">
        <v>48</v>
      </c>
      <c r="H1316" s="8" t="s">
        <v>28</v>
      </c>
      <c r="I1316" s="7" t="s">
        <v>28</v>
      </c>
      <c r="J1316" s="8" t="s">
        <v>28</v>
      </c>
      <c r="K1316" s="7" t="s">
        <v>37</v>
      </c>
      <c r="L1316" s="8" t="s">
        <v>45</v>
      </c>
      <c r="M1316" s="7" t="s">
        <v>28</v>
      </c>
      <c r="N1316" s="8">
        <v>0.17977511207271621</v>
      </c>
      <c r="O1316" s="7">
        <v>0</v>
      </c>
      <c r="P1316" s="8">
        <f t="shared" si="173"/>
        <v>0</v>
      </c>
      <c r="Q1316" s="7">
        <v>2.5</v>
      </c>
      <c r="R1316" s="8">
        <f t="shared" si="174"/>
        <v>1</v>
      </c>
      <c r="S1316" s="7" t="s">
        <v>29</v>
      </c>
      <c r="T1316" s="8" t="str">
        <f t="shared" si="175"/>
        <v>No</v>
      </c>
      <c r="U1316" s="7">
        <f t="shared" si="176"/>
        <v>0</v>
      </c>
      <c r="V1316" s="8">
        <f t="shared" si="177"/>
        <v>1</v>
      </c>
      <c r="W1316" s="7">
        <f t="shared" si="178"/>
        <v>549</v>
      </c>
    </row>
    <row r="1317" spans="2:23" x14ac:dyDescent="0.2">
      <c r="B1317" s="8" t="s">
        <v>62</v>
      </c>
      <c r="C1317" s="7">
        <v>2000</v>
      </c>
      <c r="D1317" s="8" t="s">
        <v>28</v>
      </c>
      <c r="E1317" s="7" t="s">
        <v>43</v>
      </c>
      <c r="F1317" s="8" t="s">
        <v>35</v>
      </c>
      <c r="G1317" s="7" t="s">
        <v>48</v>
      </c>
      <c r="H1317" s="8" t="s">
        <v>28</v>
      </c>
      <c r="I1317" s="7" t="s">
        <v>28</v>
      </c>
      <c r="J1317" s="8" t="s">
        <v>28</v>
      </c>
      <c r="K1317" s="7" t="s">
        <v>37</v>
      </c>
      <c r="L1317" s="8" t="s">
        <v>45</v>
      </c>
      <c r="M1317" s="7" t="s">
        <v>28</v>
      </c>
      <c r="N1317" s="8">
        <v>6.7361853241986696</v>
      </c>
      <c r="O1317" s="7">
        <v>0</v>
      </c>
      <c r="P1317" s="8">
        <f t="shared" si="173"/>
        <v>0</v>
      </c>
      <c r="Q1317" s="7">
        <v>2.5</v>
      </c>
      <c r="R1317" s="8">
        <f t="shared" si="174"/>
        <v>1</v>
      </c>
      <c r="S1317" s="7" t="s">
        <v>29</v>
      </c>
      <c r="T1317" s="8" t="str">
        <f t="shared" si="175"/>
        <v>No</v>
      </c>
      <c r="U1317" s="7">
        <f t="shared" si="176"/>
        <v>0</v>
      </c>
      <c r="V1317" s="8">
        <f t="shared" si="177"/>
        <v>1</v>
      </c>
      <c r="W1317" s="7">
        <f t="shared" si="178"/>
        <v>549</v>
      </c>
    </row>
    <row r="1318" spans="2:23" x14ac:dyDescent="0.2">
      <c r="B1318" s="8" t="s">
        <v>62</v>
      </c>
      <c r="C1318" s="7">
        <v>2010</v>
      </c>
      <c r="D1318" s="8" t="s">
        <v>28</v>
      </c>
      <c r="E1318" s="7" t="s">
        <v>39</v>
      </c>
      <c r="F1318" s="8" t="s">
        <v>35</v>
      </c>
      <c r="G1318" s="7" t="s">
        <v>48</v>
      </c>
      <c r="H1318" s="8" t="s">
        <v>28</v>
      </c>
      <c r="I1318" s="7" t="s">
        <v>28</v>
      </c>
      <c r="J1318" s="8" t="s">
        <v>28</v>
      </c>
      <c r="K1318" s="7" t="s">
        <v>37</v>
      </c>
      <c r="L1318" s="8" t="s">
        <v>45</v>
      </c>
      <c r="M1318" s="7" t="s">
        <v>28</v>
      </c>
      <c r="N1318" s="8">
        <v>0.73389546777181724</v>
      </c>
      <c r="O1318" s="7">
        <v>0</v>
      </c>
      <c r="P1318" s="8">
        <f t="shared" si="173"/>
        <v>0</v>
      </c>
      <c r="Q1318" s="7">
        <v>2.5</v>
      </c>
      <c r="R1318" s="8">
        <f t="shared" si="174"/>
        <v>1</v>
      </c>
      <c r="S1318" s="7" t="s">
        <v>29</v>
      </c>
      <c r="T1318" s="8" t="str">
        <f t="shared" si="175"/>
        <v>No</v>
      </c>
      <c r="U1318" s="7">
        <f t="shared" si="176"/>
        <v>0</v>
      </c>
      <c r="V1318" s="8">
        <f t="shared" si="177"/>
        <v>1</v>
      </c>
      <c r="W1318" s="7">
        <f t="shared" si="178"/>
        <v>549</v>
      </c>
    </row>
    <row r="1319" spans="2:23" x14ac:dyDescent="0.2">
      <c r="B1319" s="8" t="s">
        <v>62</v>
      </c>
      <c r="C1319" s="7">
        <v>2010</v>
      </c>
      <c r="D1319" s="8" t="s">
        <v>28</v>
      </c>
      <c r="E1319" s="7" t="s">
        <v>46</v>
      </c>
      <c r="F1319" s="8" t="s">
        <v>35</v>
      </c>
      <c r="G1319" s="7" t="s">
        <v>48</v>
      </c>
      <c r="H1319" s="8" t="s">
        <v>28</v>
      </c>
      <c r="I1319" s="7" t="s">
        <v>28</v>
      </c>
      <c r="J1319" s="8" t="s">
        <v>28</v>
      </c>
      <c r="K1319" s="7" t="s">
        <v>37</v>
      </c>
      <c r="L1319" s="8" t="s">
        <v>45</v>
      </c>
      <c r="M1319" s="7" t="s">
        <v>28</v>
      </c>
      <c r="N1319" s="8">
        <v>0.59901821548265888</v>
      </c>
      <c r="O1319" s="7">
        <v>0</v>
      </c>
      <c r="P1319" s="8">
        <f t="shared" si="173"/>
        <v>0</v>
      </c>
      <c r="Q1319" s="7">
        <v>2.5</v>
      </c>
      <c r="R1319" s="8">
        <f t="shared" si="174"/>
        <v>1</v>
      </c>
      <c r="S1319" s="7" t="s">
        <v>29</v>
      </c>
      <c r="T1319" s="8" t="str">
        <f t="shared" si="175"/>
        <v>No</v>
      </c>
      <c r="U1319" s="7">
        <f t="shared" si="176"/>
        <v>0</v>
      </c>
      <c r="V1319" s="8">
        <f t="shared" si="177"/>
        <v>1</v>
      </c>
      <c r="W1319" s="7">
        <f t="shared" si="178"/>
        <v>549</v>
      </c>
    </row>
    <row r="1320" spans="2:23" x14ac:dyDescent="0.2">
      <c r="B1320" s="8" t="s">
        <v>62</v>
      </c>
      <c r="C1320" s="7">
        <v>2010</v>
      </c>
      <c r="D1320" s="8" t="s">
        <v>28</v>
      </c>
      <c r="E1320" s="7" t="s">
        <v>43</v>
      </c>
      <c r="F1320" s="8" t="s">
        <v>35</v>
      </c>
      <c r="G1320" s="7" t="s">
        <v>48</v>
      </c>
      <c r="H1320" s="8" t="s">
        <v>28</v>
      </c>
      <c r="I1320" s="7" t="s">
        <v>28</v>
      </c>
      <c r="J1320" s="8" t="s">
        <v>28</v>
      </c>
      <c r="K1320" s="7" t="s">
        <v>37</v>
      </c>
      <c r="L1320" s="8" t="s">
        <v>45</v>
      </c>
      <c r="M1320" s="7" t="s">
        <v>28</v>
      </c>
      <c r="N1320" s="8">
        <v>9.9900682190763285E-2</v>
      </c>
      <c r="O1320" s="7">
        <v>0</v>
      </c>
      <c r="P1320" s="8">
        <f t="shared" si="173"/>
        <v>0</v>
      </c>
      <c r="Q1320" s="7">
        <v>2.5</v>
      </c>
      <c r="R1320" s="8">
        <f t="shared" si="174"/>
        <v>1</v>
      </c>
      <c r="S1320" s="7" t="s">
        <v>29</v>
      </c>
      <c r="T1320" s="8" t="str">
        <f t="shared" si="175"/>
        <v>No</v>
      </c>
      <c r="U1320" s="7">
        <f t="shared" si="176"/>
        <v>0</v>
      </c>
      <c r="V1320" s="8">
        <f t="shared" si="177"/>
        <v>1</v>
      </c>
      <c r="W1320" s="7">
        <f t="shared" si="178"/>
        <v>549</v>
      </c>
    </row>
    <row r="1321" spans="2:23" x14ac:dyDescent="0.2">
      <c r="B1321" s="8" t="s">
        <v>62</v>
      </c>
      <c r="C1321" s="7">
        <v>2020</v>
      </c>
      <c r="D1321" s="8" t="s">
        <v>28</v>
      </c>
      <c r="E1321" s="7" t="s">
        <v>39</v>
      </c>
      <c r="F1321" s="8" t="s">
        <v>35</v>
      </c>
      <c r="G1321" s="7" t="s">
        <v>48</v>
      </c>
      <c r="H1321" s="8" t="s">
        <v>28</v>
      </c>
      <c r="I1321" s="7" t="s">
        <v>28</v>
      </c>
      <c r="J1321" s="8" t="s">
        <v>28</v>
      </c>
      <c r="K1321" s="7" t="s">
        <v>37</v>
      </c>
      <c r="L1321" s="8" t="s">
        <v>45</v>
      </c>
      <c r="M1321" s="7" t="s">
        <v>28</v>
      </c>
      <c r="N1321" s="8">
        <v>6.0476283773030302</v>
      </c>
      <c r="O1321" s="7">
        <v>0</v>
      </c>
      <c r="P1321" s="8">
        <f t="shared" si="173"/>
        <v>0</v>
      </c>
      <c r="Q1321" s="7">
        <v>2.5</v>
      </c>
      <c r="R1321" s="8">
        <f t="shared" si="174"/>
        <v>1</v>
      </c>
      <c r="S1321" s="7" t="s">
        <v>29</v>
      </c>
      <c r="T1321" s="8" t="str">
        <f t="shared" si="175"/>
        <v>No</v>
      </c>
      <c r="U1321" s="7">
        <f t="shared" si="176"/>
        <v>0</v>
      </c>
      <c r="V1321" s="8">
        <f t="shared" si="177"/>
        <v>1</v>
      </c>
      <c r="W1321" s="7">
        <f t="shared" si="178"/>
        <v>549</v>
      </c>
    </row>
    <row r="1322" spans="2:23" x14ac:dyDescent="0.2">
      <c r="B1322" s="8" t="s">
        <v>62</v>
      </c>
      <c r="C1322" s="7">
        <v>2020</v>
      </c>
      <c r="D1322" s="8" t="s">
        <v>28</v>
      </c>
      <c r="E1322" s="7" t="s">
        <v>34</v>
      </c>
      <c r="F1322" s="8" t="s">
        <v>35</v>
      </c>
      <c r="G1322" s="7" t="s">
        <v>48</v>
      </c>
      <c r="H1322" s="8" t="s">
        <v>28</v>
      </c>
      <c r="I1322" s="7" t="s">
        <v>28</v>
      </c>
      <c r="J1322" s="8" t="s">
        <v>28</v>
      </c>
      <c r="K1322" s="7" t="s">
        <v>37</v>
      </c>
      <c r="L1322" s="8" t="s">
        <v>45</v>
      </c>
      <c r="M1322" s="7" t="s">
        <v>28</v>
      </c>
      <c r="N1322" s="8">
        <v>0.38660432662315686</v>
      </c>
      <c r="O1322" s="7">
        <v>0</v>
      </c>
      <c r="P1322" s="8">
        <f t="shared" si="173"/>
        <v>0</v>
      </c>
      <c r="Q1322" s="7">
        <v>2.5</v>
      </c>
      <c r="R1322" s="8">
        <f t="shared" si="174"/>
        <v>1</v>
      </c>
      <c r="S1322" s="7" t="s">
        <v>29</v>
      </c>
      <c r="T1322" s="8" t="str">
        <f t="shared" si="175"/>
        <v>No</v>
      </c>
      <c r="U1322" s="7">
        <f t="shared" si="176"/>
        <v>0</v>
      </c>
      <c r="V1322" s="8">
        <f t="shared" si="177"/>
        <v>1</v>
      </c>
      <c r="W1322" s="7">
        <f t="shared" si="178"/>
        <v>549</v>
      </c>
    </row>
    <row r="1323" spans="2:23" x14ac:dyDescent="0.2">
      <c r="B1323" s="8" t="s">
        <v>62</v>
      </c>
      <c r="C1323" s="7">
        <v>2020</v>
      </c>
      <c r="D1323" s="8" t="s">
        <v>28</v>
      </c>
      <c r="E1323" s="7" t="s">
        <v>46</v>
      </c>
      <c r="F1323" s="8" t="s">
        <v>35</v>
      </c>
      <c r="G1323" s="7" t="s">
        <v>48</v>
      </c>
      <c r="H1323" s="8" t="s">
        <v>28</v>
      </c>
      <c r="I1323" s="7" t="s">
        <v>28</v>
      </c>
      <c r="J1323" s="8" t="s">
        <v>28</v>
      </c>
      <c r="K1323" s="7" t="s">
        <v>37</v>
      </c>
      <c r="L1323" s="8" t="s">
        <v>45</v>
      </c>
      <c r="M1323" s="7" t="s">
        <v>28</v>
      </c>
      <c r="N1323" s="8">
        <v>0.80402402956003138</v>
      </c>
      <c r="O1323" s="7">
        <v>0</v>
      </c>
      <c r="P1323" s="8">
        <f t="shared" si="173"/>
        <v>0</v>
      </c>
      <c r="Q1323" s="7">
        <v>2.5</v>
      </c>
      <c r="R1323" s="8">
        <f t="shared" si="174"/>
        <v>1</v>
      </c>
      <c r="S1323" s="7" t="s">
        <v>29</v>
      </c>
      <c r="T1323" s="8" t="str">
        <f t="shared" si="175"/>
        <v>No</v>
      </c>
      <c r="U1323" s="7">
        <f t="shared" si="176"/>
        <v>0</v>
      </c>
      <c r="V1323" s="8">
        <f t="shared" si="177"/>
        <v>1</v>
      </c>
      <c r="W1323" s="7">
        <f t="shared" si="178"/>
        <v>549</v>
      </c>
    </row>
    <row r="1324" spans="2:23" x14ac:dyDescent="0.2">
      <c r="B1324" s="8" t="s">
        <v>62</v>
      </c>
      <c r="C1324" s="7">
        <v>2020</v>
      </c>
      <c r="D1324" s="8" t="s">
        <v>28</v>
      </c>
      <c r="E1324" s="7" t="s">
        <v>43</v>
      </c>
      <c r="F1324" s="8" t="s">
        <v>40</v>
      </c>
      <c r="G1324" s="7" t="s">
        <v>48</v>
      </c>
      <c r="H1324" s="8" t="s">
        <v>28</v>
      </c>
      <c r="I1324" s="7" t="s">
        <v>28</v>
      </c>
      <c r="J1324" s="8" t="s">
        <v>28</v>
      </c>
      <c r="K1324" s="7" t="s">
        <v>37</v>
      </c>
      <c r="L1324" s="8" t="s">
        <v>45</v>
      </c>
      <c r="M1324" s="7" t="s">
        <v>28</v>
      </c>
      <c r="N1324" s="8">
        <v>0.20097951489202209</v>
      </c>
      <c r="O1324" s="7">
        <v>0</v>
      </c>
      <c r="P1324" s="8">
        <f t="shared" si="173"/>
        <v>0</v>
      </c>
      <c r="Q1324" s="7">
        <v>2.5</v>
      </c>
      <c r="R1324" s="8">
        <f t="shared" si="174"/>
        <v>1</v>
      </c>
      <c r="S1324" s="7" t="s">
        <v>29</v>
      </c>
      <c r="T1324" s="8" t="str">
        <f t="shared" si="175"/>
        <v>No</v>
      </c>
      <c r="U1324" s="7">
        <f t="shared" si="176"/>
        <v>0</v>
      </c>
      <c r="V1324" s="8">
        <f t="shared" si="177"/>
        <v>1</v>
      </c>
      <c r="W1324" s="7">
        <f t="shared" si="178"/>
        <v>549</v>
      </c>
    </row>
    <row r="1325" spans="2:23" x14ac:dyDescent="0.2">
      <c r="B1325" s="8" t="s">
        <v>62</v>
      </c>
      <c r="C1325" s="7">
        <v>2020</v>
      </c>
      <c r="D1325" s="8" t="s">
        <v>28</v>
      </c>
      <c r="E1325" s="7" t="s">
        <v>43</v>
      </c>
      <c r="F1325" s="8" t="s">
        <v>35</v>
      </c>
      <c r="G1325" s="7" t="s">
        <v>48</v>
      </c>
      <c r="H1325" s="8" t="s">
        <v>28</v>
      </c>
      <c r="I1325" s="7" t="s">
        <v>28</v>
      </c>
      <c r="J1325" s="8" t="s">
        <v>28</v>
      </c>
      <c r="K1325" s="7" t="s">
        <v>37</v>
      </c>
      <c r="L1325" s="8" t="s">
        <v>45</v>
      </c>
      <c r="M1325" s="7" t="s">
        <v>28</v>
      </c>
      <c r="N1325" s="8">
        <v>0.41726600405816305</v>
      </c>
      <c r="O1325" s="7">
        <v>0</v>
      </c>
      <c r="P1325" s="8">
        <f t="shared" si="173"/>
        <v>0</v>
      </c>
      <c r="Q1325" s="7">
        <v>2.5</v>
      </c>
      <c r="R1325" s="8">
        <f t="shared" si="174"/>
        <v>1</v>
      </c>
      <c r="S1325" s="7" t="s">
        <v>29</v>
      </c>
      <c r="T1325" s="8" t="str">
        <f t="shared" si="175"/>
        <v>No</v>
      </c>
      <c r="U1325" s="7">
        <f t="shared" si="176"/>
        <v>0</v>
      </c>
      <c r="V1325" s="8">
        <f t="shared" si="177"/>
        <v>1</v>
      </c>
      <c r="W1325" s="7">
        <f t="shared" si="178"/>
        <v>549</v>
      </c>
    </row>
    <row r="1326" spans="2:23" x14ac:dyDescent="0.2">
      <c r="B1326" s="8" t="s">
        <v>62</v>
      </c>
      <c r="C1326" s="7">
        <v>2030</v>
      </c>
      <c r="D1326" s="8" t="s">
        <v>28</v>
      </c>
      <c r="E1326" s="7" t="s">
        <v>43</v>
      </c>
      <c r="F1326" s="8" t="s">
        <v>35</v>
      </c>
      <c r="G1326" s="7" t="s">
        <v>48</v>
      </c>
      <c r="H1326" s="8" t="s">
        <v>28</v>
      </c>
      <c r="I1326" s="7" t="s">
        <v>28</v>
      </c>
      <c r="J1326" s="8" t="s">
        <v>28</v>
      </c>
      <c r="K1326" s="7" t="s">
        <v>37</v>
      </c>
      <c r="L1326" s="8" t="s">
        <v>45</v>
      </c>
      <c r="M1326" s="7" t="s">
        <v>28</v>
      </c>
      <c r="N1326" s="8">
        <v>9.9447386951985892E-2</v>
      </c>
      <c r="O1326" s="7">
        <v>0</v>
      </c>
      <c r="P1326" s="8">
        <f t="shared" si="173"/>
        <v>0</v>
      </c>
      <c r="Q1326" s="7">
        <v>2.5</v>
      </c>
      <c r="R1326" s="8">
        <f t="shared" si="174"/>
        <v>1</v>
      </c>
      <c r="S1326" s="7" t="s">
        <v>29</v>
      </c>
      <c r="T1326" s="8" t="str">
        <f t="shared" si="175"/>
        <v>No</v>
      </c>
      <c r="U1326" s="7">
        <f t="shared" si="176"/>
        <v>0</v>
      </c>
      <c r="V1326" s="8">
        <f t="shared" si="177"/>
        <v>1</v>
      </c>
      <c r="W1326" s="7">
        <f t="shared" si="178"/>
        <v>549</v>
      </c>
    </row>
    <row r="1327" spans="2:23" x14ac:dyDescent="0.2">
      <c r="B1327" s="8" t="s">
        <v>62</v>
      </c>
      <c r="C1327" s="7">
        <v>1960</v>
      </c>
      <c r="D1327" s="8" t="s">
        <v>28</v>
      </c>
      <c r="E1327" s="7" t="s">
        <v>39</v>
      </c>
      <c r="F1327" s="8" t="s">
        <v>35</v>
      </c>
      <c r="G1327" s="7" t="s">
        <v>48</v>
      </c>
      <c r="H1327" s="8" t="s">
        <v>28</v>
      </c>
      <c r="I1327" s="7" t="s">
        <v>28</v>
      </c>
      <c r="J1327" s="8" t="s">
        <v>28</v>
      </c>
      <c r="K1327" s="7" t="s">
        <v>37</v>
      </c>
      <c r="L1327" s="8" t="s">
        <v>54</v>
      </c>
      <c r="M1327" s="7" t="s">
        <v>28</v>
      </c>
      <c r="N1327" s="8">
        <v>7.2594542146270993E-2</v>
      </c>
      <c r="O1327" s="7">
        <v>0</v>
      </c>
      <c r="P1327" s="8">
        <f t="shared" si="173"/>
        <v>0</v>
      </c>
      <c r="Q1327" s="7">
        <v>2.5</v>
      </c>
      <c r="R1327" s="8">
        <f t="shared" si="174"/>
        <v>1</v>
      </c>
      <c r="S1327" s="7" t="s">
        <v>29</v>
      </c>
      <c r="T1327" s="8" t="str">
        <f t="shared" si="175"/>
        <v>No</v>
      </c>
      <c r="U1327" s="7">
        <f t="shared" si="176"/>
        <v>0</v>
      </c>
      <c r="V1327" s="8">
        <f t="shared" si="177"/>
        <v>1</v>
      </c>
      <c r="W1327" s="7">
        <f t="shared" si="178"/>
        <v>549</v>
      </c>
    </row>
    <row r="1328" spans="2:23" x14ac:dyDescent="0.2">
      <c r="B1328" s="8" t="s">
        <v>62</v>
      </c>
      <c r="C1328" s="7">
        <v>1990</v>
      </c>
      <c r="D1328" s="8" t="s">
        <v>28</v>
      </c>
      <c r="E1328" s="7" t="s">
        <v>39</v>
      </c>
      <c r="F1328" s="8" t="s">
        <v>35</v>
      </c>
      <c r="G1328" s="7" t="s">
        <v>48</v>
      </c>
      <c r="H1328" s="8" t="s">
        <v>28</v>
      </c>
      <c r="I1328" s="7" t="s">
        <v>28</v>
      </c>
      <c r="J1328" s="8" t="s">
        <v>28</v>
      </c>
      <c r="K1328" s="7" t="s">
        <v>37</v>
      </c>
      <c r="L1328" s="8" t="s">
        <v>54</v>
      </c>
      <c r="M1328" s="7" t="s">
        <v>28</v>
      </c>
      <c r="N1328" s="8">
        <v>0.19316019486816818</v>
      </c>
      <c r="O1328" s="7">
        <v>0</v>
      </c>
      <c r="P1328" s="8">
        <f t="shared" si="173"/>
        <v>0</v>
      </c>
      <c r="Q1328" s="7">
        <v>2.5</v>
      </c>
      <c r="R1328" s="8">
        <f t="shared" si="174"/>
        <v>1</v>
      </c>
      <c r="S1328" s="7" t="s">
        <v>29</v>
      </c>
      <c r="T1328" s="8" t="str">
        <f t="shared" si="175"/>
        <v>No</v>
      </c>
      <c r="U1328" s="7">
        <f t="shared" si="176"/>
        <v>0</v>
      </c>
      <c r="V1328" s="8">
        <f t="shared" si="177"/>
        <v>1</v>
      </c>
      <c r="W1328" s="7">
        <f t="shared" si="178"/>
        <v>549</v>
      </c>
    </row>
    <row r="1329" spans="2:23" x14ac:dyDescent="0.2">
      <c r="B1329" s="8" t="s">
        <v>62</v>
      </c>
      <c r="C1329" s="7">
        <v>2000</v>
      </c>
      <c r="D1329" s="8" t="s">
        <v>28</v>
      </c>
      <c r="E1329" s="7" t="s">
        <v>39</v>
      </c>
      <c r="F1329" s="8" t="s">
        <v>35</v>
      </c>
      <c r="G1329" s="7" t="s">
        <v>48</v>
      </c>
      <c r="H1329" s="8" t="s">
        <v>28</v>
      </c>
      <c r="I1329" s="7" t="s">
        <v>28</v>
      </c>
      <c r="J1329" s="8" t="s">
        <v>28</v>
      </c>
      <c r="K1329" s="7" t="s">
        <v>37</v>
      </c>
      <c r="L1329" s="8" t="s">
        <v>54</v>
      </c>
      <c r="M1329" s="7" t="s">
        <v>28</v>
      </c>
      <c r="N1329" s="8">
        <v>0.11560277543425597</v>
      </c>
      <c r="O1329" s="7">
        <v>0</v>
      </c>
      <c r="P1329" s="8">
        <f t="shared" si="173"/>
        <v>0</v>
      </c>
      <c r="Q1329" s="7">
        <v>2.5</v>
      </c>
      <c r="R1329" s="8">
        <f t="shared" si="174"/>
        <v>1</v>
      </c>
      <c r="S1329" s="7" t="s">
        <v>29</v>
      </c>
      <c r="T1329" s="8" t="str">
        <f t="shared" si="175"/>
        <v>No</v>
      </c>
      <c r="U1329" s="7">
        <f t="shared" si="176"/>
        <v>0</v>
      </c>
      <c r="V1329" s="8">
        <f t="shared" si="177"/>
        <v>1</v>
      </c>
      <c r="W1329" s="7">
        <f t="shared" si="178"/>
        <v>549</v>
      </c>
    </row>
    <row r="1330" spans="2:23" x14ac:dyDescent="0.2">
      <c r="B1330" s="8" t="s">
        <v>62</v>
      </c>
      <c r="C1330" s="7">
        <v>2000</v>
      </c>
      <c r="D1330" s="8" t="s">
        <v>28</v>
      </c>
      <c r="E1330" s="7" t="s">
        <v>46</v>
      </c>
      <c r="F1330" s="8" t="s">
        <v>35</v>
      </c>
      <c r="G1330" s="7" t="s">
        <v>48</v>
      </c>
      <c r="H1330" s="8" t="s">
        <v>28</v>
      </c>
      <c r="I1330" s="7" t="s">
        <v>28</v>
      </c>
      <c r="J1330" s="8" t="s">
        <v>28</v>
      </c>
      <c r="K1330" s="7" t="s">
        <v>37</v>
      </c>
      <c r="L1330" s="8" t="s">
        <v>54</v>
      </c>
      <c r="M1330" s="7" t="s">
        <v>28</v>
      </c>
      <c r="N1330" s="8">
        <v>0.2328473595106122</v>
      </c>
      <c r="O1330" s="7">
        <v>0</v>
      </c>
      <c r="P1330" s="8">
        <f t="shared" si="173"/>
        <v>0</v>
      </c>
      <c r="Q1330" s="7">
        <v>2.5</v>
      </c>
      <c r="R1330" s="8">
        <f t="shared" si="174"/>
        <v>1</v>
      </c>
      <c r="S1330" s="7" t="s">
        <v>29</v>
      </c>
      <c r="T1330" s="8" t="str">
        <f t="shared" si="175"/>
        <v>No</v>
      </c>
      <c r="U1330" s="7">
        <f t="shared" si="176"/>
        <v>0</v>
      </c>
      <c r="V1330" s="8">
        <f t="shared" si="177"/>
        <v>1</v>
      </c>
      <c r="W1330" s="7">
        <f t="shared" si="178"/>
        <v>549</v>
      </c>
    </row>
    <row r="1331" spans="2:23" x14ac:dyDescent="0.2">
      <c r="B1331" s="8" t="s">
        <v>62</v>
      </c>
      <c r="C1331" s="7">
        <v>2010</v>
      </c>
      <c r="D1331" s="8" t="s">
        <v>28</v>
      </c>
      <c r="E1331" s="7" t="s">
        <v>39</v>
      </c>
      <c r="F1331" s="8" t="s">
        <v>35</v>
      </c>
      <c r="G1331" s="7" t="s">
        <v>48</v>
      </c>
      <c r="H1331" s="8" t="s">
        <v>28</v>
      </c>
      <c r="I1331" s="7" t="s">
        <v>28</v>
      </c>
      <c r="J1331" s="8" t="s">
        <v>28</v>
      </c>
      <c r="K1331" s="7" t="s">
        <v>37</v>
      </c>
      <c r="L1331" s="8" t="s">
        <v>54</v>
      </c>
      <c r="M1331" s="7" t="s">
        <v>28</v>
      </c>
      <c r="N1331" s="8">
        <v>4.9796998278133602E-2</v>
      </c>
      <c r="O1331" s="7">
        <v>0</v>
      </c>
      <c r="P1331" s="8">
        <f t="shared" si="173"/>
        <v>0</v>
      </c>
      <c r="Q1331" s="7">
        <v>2.5</v>
      </c>
      <c r="R1331" s="8">
        <f t="shared" si="174"/>
        <v>1</v>
      </c>
      <c r="S1331" s="7" t="s">
        <v>29</v>
      </c>
      <c r="T1331" s="8" t="str">
        <f t="shared" si="175"/>
        <v>No</v>
      </c>
      <c r="U1331" s="7">
        <f t="shared" si="176"/>
        <v>0</v>
      </c>
      <c r="V1331" s="8">
        <f t="shared" si="177"/>
        <v>1</v>
      </c>
      <c r="W1331" s="7">
        <f t="shared" si="178"/>
        <v>549</v>
      </c>
    </row>
    <row r="1332" spans="2:23" x14ac:dyDescent="0.2">
      <c r="B1332" s="8" t="s">
        <v>62</v>
      </c>
      <c r="C1332" s="7">
        <v>2010</v>
      </c>
      <c r="D1332" s="8" t="s">
        <v>28</v>
      </c>
      <c r="E1332" s="7" t="s">
        <v>34</v>
      </c>
      <c r="F1332" s="8" t="s">
        <v>35</v>
      </c>
      <c r="G1332" s="7" t="s">
        <v>48</v>
      </c>
      <c r="H1332" s="8" t="s">
        <v>28</v>
      </c>
      <c r="I1332" s="7" t="s">
        <v>28</v>
      </c>
      <c r="J1332" s="8" t="s">
        <v>28</v>
      </c>
      <c r="K1332" s="7" t="s">
        <v>47</v>
      </c>
      <c r="L1332" s="8" t="s">
        <v>42</v>
      </c>
      <c r="M1332" s="7" t="s">
        <v>28</v>
      </c>
      <c r="N1332" s="8">
        <v>0.47291380666449701</v>
      </c>
      <c r="O1332" s="7">
        <v>0</v>
      </c>
      <c r="P1332" s="8">
        <f t="shared" si="173"/>
        <v>0</v>
      </c>
      <c r="Q1332" s="7">
        <v>2.5</v>
      </c>
      <c r="R1332" s="8">
        <f t="shared" si="174"/>
        <v>1</v>
      </c>
      <c r="S1332" s="7" t="s">
        <v>29</v>
      </c>
      <c r="T1332" s="8" t="str">
        <f t="shared" si="175"/>
        <v>No</v>
      </c>
      <c r="U1332" s="7">
        <f t="shared" si="176"/>
        <v>0</v>
      </c>
      <c r="V1332" s="8">
        <f t="shared" si="177"/>
        <v>1</v>
      </c>
      <c r="W1332" s="7">
        <f t="shared" si="178"/>
        <v>549</v>
      </c>
    </row>
    <row r="1333" spans="2:23" x14ac:dyDescent="0.2">
      <c r="B1333" s="8" t="s">
        <v>62</v>
      </c>
      <c r="C1333" s="7">
        <v>1850</v>
      </c>
      <c r="D1333" s="8" t="s">
        <v>28</v>
      </c>
      <c r="E1333" s="7" t="s">
        <v>39</v>
      </c>
      <c r="F1333" s="8" t="s">
        <v>35</v>
      </c>
      <c r="G1333" s="7" t="s">
        <v>48</v>
      </c>
      <c r="H1333" s="8" t="s">
        <v>28</v>
      </c>
      <c r="I1333" s="7" t="s">
        <v>28</v>
      </c>
      <c r="J1333" s="8" t="s">
        <v>28</v>
      </c>
      <c r="K1333" s="7" t="s">
        <v>47</v>
      </c>
      <c r="L1333" s="8" t="s">
        <v>45</v>
      </c>
      <c r="M1333" s="7" t="s">
        <v>28</v>
      </c>
      <c r="N1333" s="8">
        <v>6.9365600166101271E-2</v>
      </c>
      <c r="O1333" s="7">
        <v>0</v>
      </c>
      <c r="P1333" s="8">
        <f t="shared" si="173"/>
        <v>0</v>
      </c>
      <c r="Q1333" s="7">
        <v>2.5</v>
      </c>
      <c r="R1333" s="8">
        <f t="shared" si="174"/>
        <v>1</v>
      </c>
      <c r="S1333" s="7" t="s">
        <v>29</v>
      </c>
      <c r="T1333" s="8" t="str">
        <f t="shared" si="175"/>
        <v>No</v>
      </c>
      <c r="U1333" s="7">
        <f t="shared" si="176"/>
        <v>0</v>
      </c>
      <c r="V1333" s="8">
        <f t="shared" si="177"/>
        <v>1</v>
      </c>
      <c r="W1333" s="7">
        <f t="shared" si="178"/>
        <v>549</v>
      </c>
    </row>
    <row r="1334" spans="2:23" x14ac:dyDescent="0.2">
      <c r="B1334" s="8" t="s">
        <v>62</v>
      </c>
      <c r="C1334" s="7">
        <v>1910</v>
      </c>
      <c r="D1334" s="8" t="s">
        <v>28</v>
      </c>
      <c r="E1334" s="7" t="s">
        <v>39</v>
      </c>
      <c r="F1334" s="8" t="s">
        <v>35</v>
      </c>
      <c r="G1334" s="7" t="s">
        <v>48</v>
      </c>
      <c r="H1334" s="8" t="s">
        <v>28</v>
      </c>
      <c r="I1334" s="7" t="s">
        <v>28</v>
      </c>
      <c r="J1334" s="8" t="s">
        <v>28</v>
      </c>
      <c r="K1334" s="7" t="s">
        <v>47</v>
      </c>
      <c r="L1334" s="8" t="s">
        <v>45</v>
      </c>
      <c r="M1334" s="7" t="s">
        <v>28</v>
      </c>
      <c r="N1334" s="8">
        <v>9.9949768794861851E-2</v>
      </c>
      <c r="O1334" s="7">
        <v>0</v>
      </c>
      <c r="P1334" s="8">
        <f t="shared" si="173"/>
        <v>0</v>
      </c>
      <c r="Q1334" s="7">
        <v>2.5</v>
      </c>
      <c r="R1334" s="8">
        <f t="shared" si="174"/>
        <v>1</v>
      </c>
      <c r="S1334" s="7" t="s">
        <v>29</v>
      </c>
      <c r="T1334" s="8" t="str">
        <f t="shared" si="175"/>
        <v>No</v>
      </c>
      <c r="U1334" s="7">
        <f t="shared" si="176"/>
        <v>0</v>
      </c>
      <c r="V1334" s="8">
        <f t="shared" si="177"/>
        <v>1</v>
      </c>
      <c r="W1334" s="7">
        <f t="shared" si="178"/>
        <v>549</v>
      </c>
    </row>
    <row r="1335" spans="2:23" x14ac:dyDescent="0.2">
      <c r="B1335" s="8" t="s">
        <v>62</v>
      </c>
      <c r="C1335" s="7">
        <v>1940</v>
      </c>
      <c r="D1335" s="8" t="s">
        <v>28</v>
      </c>
      <c r="E1335" s="7" t="s">
        <v>39</v>
      </c>
      <c r="F1335" s="8" t="s">
        <v>35</v>
      </c>
      <c r="G1335" s="7" t="s">
        <v>48</v>
      </c>
      <c r="H1335" s="8" t="s">
        <v>28</v>
      </c>
      <c r="I1335" s="7" t="s">
        <v>28</v>
      </c>
      <c r="J1335" s="8" t="s">
        <v>28</v>
      </c>
      <c r="K1335" s="7" t="s">
        <v>47</v>
      </c>
      <c r="L1335" s="8" t="s">
        <v>45</v>
      </c>
      <c r="M1335" s="7" t="s">
        <v>28</v>
      </c>
      <c r="N1335" s="8">
        <v>0.27453889572446938</v>
      </c>
      <c r="O1335" s="7">
        <v>0</v>
      </c>
      <c r="P1335" s="8">
        <f t="shared" si="173"/>
        <v>0</v>
      </c>
      <c r="Q1335" s="7">
        <v>2.5</v>
      </c>
      <c r="R1335" s="8">
        <f t="shared" si="174"/>
        <v>1</v>
      </c>
      <c r="S1335" s="7" t="s">
        <v>29</v>
      </c>
      <c r="T1335" s="8" t="str">
        <f t="shared" si="175"/>
        <v>No</v>
      </c>
      <c r="U1335" s="7">
        <f t="shared" si="176"/>
        <v>0</v>
      </c>
      <c r="V1335" s="8">
        <f t="shared" si="177"/>
        <v>1</v>
      </c>
      <c r="W1335" s="7">
        <f t="shared" si="178"/>
        <v>549</v>
      </c>
    </row>
    <row r="1336" spans="2:23" x14ac:dyDescent="0.2">
      <c r="B1336" s="8" t="s">
        <v>62</v>
      </c>
      <c r="C1336" s="7">
        <v>2000</v>
      </c>
      <c r="D1336" s="8" t="s">
        <v>28</v>
      </c>
      <c r="E1336" s="7" t="s">
        <v>34</v>
      </c>
      <c r="F1336" s="8" t="s">
        <v>35</v>
      </c>
      <c r="G1336" s="7" t="s">
        <v>48</v>
      </c>
      <c r="H1336" s="8" t="s">
        <v>28</v>
      </c>
      <c r="I1336" s="7" t="s">
        <v>28</v>
      </c>
      <c r="J1336" s="8" t="s">
        <v>28</v>
      </c>
      <c r="K1336" s="7" t="s">
        <v>47</v>
      </c>
      <c r="L1336" s="8" t="s">
        <v>45</v>
      </c>
      <c r="M1336" s="7" t="s">
        <v>28</v>
      </c>
      <c r="N1336" s="8">
        <v>0.18323752702861074</v>
      </c>
      <c r="O1336" s="7">
        <v>0</v>
      </c>
      <c r="P1336" s="8">
        <f t="shared" si="173"/>
        <v>0</v>
      </c>
      <c r="Q1336" s="7">
        <v>2.5</v>
      </c>
      <c r="R1336" s="8">
        <f t="shared" si="174"/>
        <v>1</v>
      </c>
      <c r="S1336" s="7" t="s">
        <v>29</v>
      </c>
      <c r="T1336" s="8" t="str">
        <f t="shared" si="175"/>
        <v>No</v>
      </c>
      <c r="U1336" s="7">
        <f t="shared" si="176"/>
        <v>0</v>
      </c>
      <c r="V1336" s="8">
        <f t="shared" si="177"/>
        <v>1</v>
      </c>
      <c r="W1336" s="7">
        <f t="shared" si="178"/>
        <v>549</v>
      </c>
    </row>
    <row r="1337" spans="2:23" x14ac:dyDescent="0.2">
      <c r="B1337" s="8" t="s">
        <v>62</v>
      </c>
      <c r="C1337" s="7">
        <v>1850</v>
      </c>
      <c r="D1337" s="8" t="s">
        <v>28</v>
      </c>
      <c r="E1337" s="7" t="s">
        <v>39</v>
      </c>
      <c r="F1337" s="8" t="s">
        <v>35</v>
      </c>
      <c r="G1337" s="7" t="s">
        <v>49</v>
      </c>
      <c r="H1337" s="8" t="s">
        <v>28</v>
      </c>
      <c r="I1337" s="7" t="s">
        <v>28</v>
      </c>
      <c r="J1337" s="8" t="s">
        <v>28</v>
      </c>
      <c r="K1337" s="7" t="s">
        <v>37</v>
      </c>
      <c r="L1337" s="8" t="s">
        <v>55</v>
      </c>
      <c r="M1337" s="7" t="s">
        <v>28</v>
      </c>
      <c r="N1337" s="8">
        <v>0.23035009873515486</v>
      </c>
      <c r="O1337" s="7">
        <v>0</v>
      </c>
      <c r="P1337" s="8">
        <f t="shared" si="173"/>
        <v>0</v>
      </c>
      <c r="Q1337" s="7">
        <v>2.5</v>
      </c>
      <c r="R1337" s="8">
        <f t="shared" si="174"/>
        <v>1</v>
      </c>
      <c r="S1337" s="7" t="s">
        <v>29</v>
      </c>
      <c r="T1337" s="8" t="str">
        <f t="shared" si="175"/>
        <v>No</v>
      </c>
      <c r="U1337" s="7">
        <f t="shared" si="176"/>
        <v>0</v>
      </c>
      <c r="V1337" s="8">
        <f t="shared" si="177"/>
        <v>1</v>
      </c>
      <c r="W1337" s="7">
        <f t="shared" si="178"/>
        <v>549</v>
      </c>
    </row>
    <row r="1338" spans="2:23" x14ac:dyDescent="0.2">
      <c r="B1338" s="8" t="s">
        <v>62</v>
      </c>
      <c r="C1338" s="7">
        <v>1940</v>
      </c>
      <c r="D1338" s="8" t="s">
        <v>28</v>
      </c>
      <c r="E1338" s="7" t="s">
        <v>39</v>
      </c>
      <c r="F1338" s="8" t="s">
        <v>35</v>
      </c>
      <c r="G1338" s="7" t="s">
        <v>49</v>
      </c>
      <c r="H1338" s="8" t="s">
        <v>28</v>
      </c>
      <c r="I1338" s="7" t="s">
        <v>28</v>
      </c>
      <c r="J1338" s="8" t="s">
        <v>28</v>
      </c>
      <c r="K1338" s="7" t="s">
        <v>37</v>
      </c>
      <c r="L1338" s="8" t="s">
        <v>55</v>
      </c>
      <c r="M1338" s="7" t="s">
        <v>28</v>
      </c>
      <c r="N1338" s="8">
        <v>0.16785654428909341</v>
      </c>
      <c r="O1338" s="7">
        <v>0</v>
      </c>
      <c r="P1338" s="8">
        <f t="shared" si="173"/>
        <v>0</v>
      </c>
      <c r="Q1338" s="7">
        <v>2.5</v>
      </c>
      <c r="R1338" s="8">
        <f t="shared" si="174"/>
        <v>1</v>
      </c>
      <c r="S1338" s="7" t="s">
        <v>29</v>
      </c>
      <c r="T1338" s="8" t="str">
        <f t="shared" si="175"/>
        <v>No</v>
      </c>
      <c r="U1338" s="7">
        <f t="shared" si="176"/>
        <v>0</v>
      </c>
      <c r="V1338" s="8">
        <f t="shared" si="177"/>
        <v>1</v>
      </c>
      <c r="W1338" s="7">
        <f t="shared" si="178"/>
        <v>549</v>
      </c>
    </row>
    <row r="1339" spans="2:23" x14ac:dyDescent="0.2">
      <c r="B1339" s="8" t="s">
        <v>62</v>
      </c>
      <c r="C1339" s="7">
        <v>1980</v>
      </c>
      <c r="D1339" s="8" t="s">
        <v>28</v>
      </c>
      <c r="E1339" s="7" t="s">
        <v>39</v>
      </c>
      <c r="F1339" s="8" t="s">
        <v>35</v>
      </c>
      <c r="G1339" s="7" t="s">
        <v>49</v>
      </c>
      <c r="H1339" s="8" t="s">
        <v>28</v>
      </c>
      <c r="I1339" s="7" t="s">
        <v>28</v>
      </c>
      <c r="J1339" s="8" t="s">
        <v>28</v>
      </c>
      <c r="K1339" s="7" t="s">
        <v>37</v>
      </c>
      <c r="L1339" s="8" t="s">
        <v>55</v>
      </c>
      <c r="M1339" s="7" t="s">
        <v>28</v>
      </c>
      <c r="N1339" s="8">
        <v>0.12712515301642735</v>
      </c>
      <c r="O1339" s="7">
        <v>0</v>
      </c>
      <c r="P1339" s="8">
        <f t="shared" si="173"/>
        <v>0</v>
      </c>
      <c r="Q1339" s="7">
        <v>2.5</v>
      </c>
      <c r="R1339" s="8">
        <f t="shared" si="174"/>
        <v>1</v>
      </c>
      <c r="S1339" s="7" t="s">
        <v>29</v>
      </c>
      <c r="T1339" s="8" t="str">
        <f t="shared" si="175"/>
        <v>No</v>
      </c>
      <c r="U1339" s="7">
        <f t="shared" si="176"/>
        <v>0</v>
      </c>
      <c r="V1339" s="8">
        <f t="shared" si="177"/>
        <v>1</v>
      </c>
      <c r="W1339" s="7">
        <f t="shared" si="178"/>
        <v>549</v>
      </c>
    </row>
    <row r="1340" spans="2:23" x14ac:dyDescent="0.2">
      <c r="B1340" s="8" t="s">
        <v>62</v>
      </c>
      <c r="C1340" s="7">
        <v>1980</v>
      </c>
      <c r="D1340" s="8" t="s">
        <v>28</v>
      </c>
      <c r="E1340" s="7" t="s">
        <v>43</v>
      </c>
      <c r="F1340" s="8" t="s">
        <v>35</v>
      </c>
      <c r="G1340" s="7" t="s">
        <v>49</v>
      </c>
      <c r="H1340" s="8" t="s">
        <v>28</v>
      </c>
      <c r="I1340" s="7" t="s">
        <v>28</v>
      </c>
      <c r="J1340" s="8" t="s">
        <v>28</v>
      </c>
      <c r="K1340" s="7" t="s">
        <v>37</v>
      </c>
      <c r="L1340" s="8" t="s">
        <v>55</v>
      </c>
      <c r="M1340" s="7" t="s">
        <v>28</v>
      </c>
      <c r="N1340" s="8">
        <v>0.17955678251450402</v>
      </c>
      <c r="O1340" s="7">
        <v>0</v>
      </c>
      <c r="P1340" s="8">
        <f t="shared" si="173"/>
        <v>0</v>
      </c>
      <c r="Q1340" s="7">
        <v>2.5</v>
      </c>
      <c r="R1340" s="8">
        <f t="shared" si="174"/>
        <v>1</v>
      </c>
      <c r="S1340" s="7" t="s">
        <v>29</v>
      </c>
      <c r="T1340" s="8" t="str">
        <f t="shared" si="175"/>
        <v>No</v>
      </c>
      <c r="U1340" s="7">
        <f t="shared" si="176"/>
        <v>0</v>
      </c>
      <c r="V1340" s="8">
        <f t="shared" si="177"/>
        <v>1</v>
      </c>
      <c r="W1340" s="7">
        <f t="shared" si="178"/>
        <v>549</v>
      </c>
    </row>
    <row r="1341" spans="2:23" x14ac:dyDescent="0.2">
      <c r="B1341" s="8" t="s">
        <v>62</v>
      </c>
      <c r="C1341" s="7">
        <v>1940</v>
      </c>
      <c r="D1341" s="8" t="s">
        <v>28</v>
      </c>
      <c r="E1341" s="7" t="s">
        <v>39</v>
      </c>
      <c r="F1341" s="8" t="s">
        <v>35</v>
      </c>
      <c r="G1341" s="7" t="s">
        <v>49</v>
      </c>
      <c r="H1341" s="8" t="s">
        <v>28</v>
      </c>
      <c r="I1341" s="7" t="s">
        <v>28</v>
      </c>
      <c r="J1341" s="8" t="s">
        <v>28</v>
      </c>
      <c r="K1341" s="7" t="s">
        <v>37</v>
      </c>
      <c r="L1341" s="8" t="s">
        <v>56</v>
      </c>
      <c r="M1341" s="7" t="s">
        <v>28</v>
      </c>
      <c r="N1341" s="8">
        <v>1.051202015729634E-2</v>
      </c>
      <c r="O1341" s="7">
        <v>0</v>
      </c>
      <c r="P1341" s="8">
        <f t="shared" si="173"/>
        <v>0</v>
      </c>
      <c r="Q1341" s="7">
        <v>2.5</v>
      </c>
      <c r="R1341" s="8">
        <f t="shared" si="174"/>
        <v>1</v>
      </c>
      <c r="S1341" s="7" t="s">
        <v>29</v>
      </c>
      <c r="T1341" s="8" t="str">
        <f t="shared" si="175"/>
        <v>No</v>
      </c>
      <c r="U1341" s="7">
        <f t="shared" si="176"/>
        <v>0</v>
      </c>
      <c r="V1341" s="8">
        <f t="shared" si="177"/>
        <v>1</v>
      </c>
      <c r="W1341" s="7">
        <f t="shared" si="178"/>
        <v>549</v>
      </c>
    </row>
    <row r="1342" spans="2:23" x14ac:dyDescent="0.2">
      <c r="B1342" s="8" t="s">
        <v>62</v>
      </c>
      <c r="C1342" s="7">
        <v>1850</v>
      </c>
      <c r="D1342" s="8" t="s">
        <v>28</v>
      </c>
      <c r="E1342" s="7" t="s">
        <v>39</v>
      </c>
      <c r="F1342" s="8" t="s">
        <v>35</v>
      </c>
      <c r="G1342" s="7" t="s">
        <v>49</v>
      </c>
      <c r="H1342" s="8" t="s">
        <v>28</v>
      </c>
      <c r="I1342" s="7" t="s">
        <v>28</v>
      </c>
      <c r="J1342" s="8" t="s">
        <v>28</v>
      </c>
      <c r="K1342" s="7" t="s">
        <v>37</v>
      </c>
      <c r="L1342" s="8" t="s">
        <v>50</v>
      </c>
      <c r="M1342" s="7" t="s">
        <v>28</v>
      </c>
      <c r="N1342" s="8">
        <v>3.2441613872518801E-2</v>
      </c>
      <c r="O1342" s="7">
        <v>0</v>
      </c>
      <c r="P1342" s="8">
        <f t="shared" si="173"/>
        <v>0</v>
      </c>
      <c r="Q1342" s="7">
        <v>2.5</v>
      </c>
      <c r="R1342" s="8">
        <f t="shared" si="174"/>
        <v>1</v>
      </c>
      <c r="S1342" s="7" t="s">
        <v>29</v>
      </c>
      <c r="T1342" s="8" t="str">
        <f t="shared" si="175"/>
        <v>No</v>
      </c>
      <c r="U1342" s="7">
        <f t="shared" si="176"/>
        <v>0</v>
      </c>
      <c r="V1342" s="8">
        <f t="shared" si="177"/>
        <v>1</v>
      </c>
      <c r="W1342" s="7">
        <f t="shared" si="178"/>
        <v>549</v>
      </c>
    </row>
    <row r="1343" spans="2:23" x14ac:dyDescent="0.2">
      <c r="B1343" s="8" t="s">
        <v>62</v>
      </c>
      <c r="C1343" s="7">
        <v>1910</v>
      </c>
      <c r="D1343" s="8" t="s">
        <v>28</v>
      </c>
      <c r="E1343" s="7" t="s">
        <v>39</v>
      </c>
      <c r="F1343" s="8" t="s">
        <v>35</v>
      </c>
      <c r="G1343" s="7" t="s">
        <v>49</v>
      </c>
      <c r="H1343" s="8" t="s">
        <v>28</v>
      </c>
      <c r="I1343" s="7" t="s">
        <v>28</v>
      </c>
      <c r="J1343" s="8" t="s">
        <v>28</v>
      </c>
      <c r="K1343" s="7" t="s">
        <v>37</v>
      </c>
      <c r="L1343" s="8" t="s">
        <v>50</v>
      </c>
      <c r="M1343" s="7" t="s">
        <v>28</v>
      </c>
      <c r="N1343" s="8">
        <v>7.214733728817738E-3</v>
      </c>
      <c r="O1343" s="7">
        <v>0</v>
      </c>
      <c r="P1343" s="8">
        <f t="shared" si="173"/>
        <v>0</v>
      </c>
      <c r="Q1343" s="7">
        <v>2.5</v>
      </c>
      <c r="R1343" s="8">
        <f t="shared" si="174"/>
        <v>1</v>
      </c>
      <c r="S1343" s="7" t="s">
        <v>29</v>
      </c>
      <c r="T1343" s="8" t="str">
        <f t="shared" si="175"/>
        <v>No</v>
      </c>
      <c r="U1343" s="7">
        <f t="shared" si="176"/>
        <v>0</v>
      </c>
      <c r="V1343" s="8">
        <f t="shared" si="177"/>
        <v>1</v>
      </c>
      <c r="W1343" s="7">
        <f t="shared" si="178"/>
        <v>549</v>
      </c>
    </row>
    <row r="1344" spans="2:23" x14ac:dyDescent="0.2">
      <c r="B1344" s="8" t="s">
        <v>62</v>
      </c>
      <c r="C1344" s="7">
        <v>1940</v>
      </c>
      <c r="D1344" s="8" t="s">
        <v>28</v>
      </c>
      <c r="E1344" s="7" t="s">
        <v>39</v>
      </c>
      <c r="F1344" s="8" t="s">
        <v>35</v>
      </c>
      <c r="G1344" s="7" t="s">
        <v>49</v>
      </c>
      <c r="H1344" s="8" t="s">
        <v>28</v>
      </c>
      <c r="I1344" s="7" t="s">
        <v>28</v>
      </c>
      <c r="J1344" s="8" t="s">
        <v>28</v>
      </c>
      <c r="K1344" s="7" t="s">
        <v>37</v>
      </c>
      <c r="L1344" s="8" t="s">
        <v>50</v>
      </c>
      <c r="M1344" s="7" t="s">
        <v>28</v>
      </c>
      <c r="N1344" s="8">
        <v>4.1968161234208233E-2</v>
      </c>
      <c r="O1344" s="7">
        <v>0</v>
      </c>
      <c r="P1344" s="8">
        <f t="shared" si="173"/>
        <v>0</v>
      </c>
      <c r="Q1344" s="7">
        <v>2.5</v>
      </c>
      <c r="R1344" s="8">
        <f t="shared" si="174"/>
        <v>1</v>
      </c>
      <c r="S1344" s="7" t="s">
        <v>29</v>
      </c>
      <c r="T1344" s="8" t="str">
        <f t="shared" si="175"/>
        <v>No</v>
      </c>
      <c r="U1344" s="7">
        <f t="shared" si="176"/>
        <v>0</v>
      </c>
      <c r="V1344" s="8">
        <f t="shared" si="177"/>
        <v>1</v>
      </c>
      <c r="W1344" s="7">
        <f t="shared" si="178"/>
        <v>549</v>
      </c>
    </row>
    <row r="1345" spans="2:23" x14ac:dyDescent="0.2">
      <c r="B1345" s="8" t="s">
        <v>62</v>
      </c>
      <c r="C1345" s="7">
        <v>1940</v>
      </c>
      <c r="D1345" s="8" t="s">
        <v>28</v>
      </c>
      <c r="E1345" s="7" t="s">
        <v>34</v>
      </c>
      <c r="F1345" s="8" t="s">
        <v>35</v>
      </c>
      <c r="G1345" s="7" t="s">
        <v>49</v>
      </c>
      <c r="H1345" s="8" t="s">
        <v>28</v>
      </c>
      <c r="I1345" s="7" t="s">
        <v>28</v>
      </c>
      <c r="J1345" s="8" t="s">
        <v>28</v>
      </c>
      <c r="K1345" s="7" t="s">
        <v>37</v>
      </c>
      <c r="L1345" s="8" t="s">
        <v>50</v>
      </c>
      <c r="M1345" s="7" t="s">
        <v>28</v>
      </c>
      <c r="N1345" s="8">
        <v>0.26625771304050927</v>
      </c>
      <c r="O1345" s="7">
        <v>0</v>
      </c>
      <c r="P1345" s="8">
        <f t="shared" si="173"/>
        <v>0</v>
      </c>
      <c r="Q1345" s="7">
        <v>2.5</v>
      </c>
      <c r="R1345" s="8">
        <f t="shared" si="174"/>
        <v>1</v>
      </c>
      <c r="S1345" s="7" t="s">
        <v>29</v>
      </c>
      <c r="T1345" s="8" t="str">
        <f t="shared" si="175"/>
        <v>No</v>
      </c>
      <c r="U1345" s="7">
        <f t="shared" si="176"/>
        <v>0</v>
      </c>
      <c r="V1345" s="8">
        <f t="shared" si="177"/>
        <v>1</v>
      </c>
      <c r="W1345" s="7">
        <f t="shared" si="178"/>
        <v>549</v>
      </c>
    </row>
    <row r="1346" spans="2:23" x14ac:dyDescent="0.2">
      <c r="B1346" s="8" t="s">
        <v>62</v>
      </c>
      <c r="C1346" s="7">
        <v>1940</v>
      </c>
      <c r="D1346" s="8" t="s">
        <v>28</v>
      </c>
      <c r="E1346" s="7" t="s">
        <v>46</v>
      </c>
      <c r="F1346" s="8" t="s">
        <v>35</v>
      </c>
      <c r="G1346" s="7" t="s">
        <v>49</v>
      </c>
      <c r="H1346" s="8" t="s">
        <v>28</v>
      </c>
      <c r="I1346" s="7" t="s">
        <v>28</v>
      </c>
      <c r="J1346" s="8" t="s">
        <v>28</v>
      </c>
      <c r="K1346" s="7" t="s">
        <v>37</v>
      </c>
      <c r="L1346" s="8" t="s">
        <v>50</v>
      </c>
      <c r="M1346" s="7" t="s">
        <v>28</v>
      </c>
      <c r="N1346" s="8">
        <v>0.12692057179720698</v>
      </c>
      <c r="O1346" s="7">
        <v>0</v>
      </c>
      <c r="P1346" s="8">
        <f t="shared" si="173"/>
        <v>0</v>
      </c>
      <c r="Q1346" s="7">
        <v>2.5</v>
      </c>
      <c r="R1346" s="8">
        <f t="shared" si="174"/>
        <v>1</v>
      </c>
      <c r="S1346" s="7" t="s">
        <v>29</v>
      </c>
      <c r="T1346" s="8" t="str">
        <f t="shared" si="175"/>
        <v>No</v>
      </c>
      <c r="U1346" s="7">
        <f t="shared" si="176"/>
        <v>0</v>
      </c>
      <c r="V1346" s="8">
        <f t="shared" si="177"/>
        <v>1</v>
      </c>
      <c r="W1346" s="7">
        <f t="shared" si="178"/>
        <v>549</v>
      </c>
    </row>
    <row r="1347" spans="2:23" x14ac:dyDescent="0.2">
      <c r="B1347" s="8" t="s">
        <v>62</v>
      </c>
      <c r="C1347" s="7">
        <v>1960</v>
      </c>
      <c r="D1347" s="8" t="s">
        <v>28</v>
      </c>
      <c r="E1347" s="7" t="s">
        <v>43</v>
      </c>
      <c r="F1347" s="8" t="s">
        <v>35</v>
      </c>
      <c r="G1347" s="7" t="s">
        <v>49</v>
      </c>
      <c r="H1347" s="8" t="s">
        <v>28</v>
      </c>
      <c r="I1347" s="7" t="s">
        <v>28</v>
      </c>
      <c r="J1347" s="8" t="s">
        <v>28</v>
      </c>
      <c r="K1347" s="7" t="s">
        <v>37</v>
      </c>
      <c r="L1347" s="8" t="s">
        <v>50</v>
      </c>
      <c r="M1347" s="7" t="s">
        <v>28</v>
      </c>
      <c r="N1347" s="8">
        <v>1.4548831713584186E-2</v>
      </c>
      <c r="O1347" s="7">
        <v>0</v>
      </c>
      <c r="P1347" s="8">
        <f t="shared" si="173"/>
        <v>0</v>
      </c>
      <c r="Q1347" s="7">
        <v>2.5</v>
      </c>
      <c r="R1347" s="8">
        <f t="shared" si="174"/>
        <v>1</v>
      </c>
      <c r="S1347" s="7" t="s">
        <v>29</v>
      </c>
      <c r="T1347" s="8" t="str">
        <f t="shared" si="175"/>
        <v>No</v>
      </c>
      <c r="U1347" s="7">
        <f t="shared" si="176"/>
        <v>0</v>
      </c>
      <c r="V1347" s="8">
        <f t="shared" si="177"/>
        <v>1</v>
      </c>
      <c r="W1347" s="7">
        <f t="shared" si="178"/>
        <v>549</v>
      </c>
    </row>
    <row r="1348" spans="2:23" x14ac:dyDescent="0.2">
      <c r="B1348" s="8" t="s">
        <v>62</v>
      </c>
      <c r="C1348" s="7">
        <v>1980</v>
      </c>
      <c r="D1348" s="8" t="s">
        <v>28</v>
      </c>
      <c r="E1348" s="7" t="s">
        <v>39</v>
      </c>
      <c r="F1348" s="8" t="s">
        <v>35</v>
      </c>
      <c r="G1348" s="7" t="s">
        <v>49</v>
      </c>
      <c r="H1348" s="8" t="s">
        <v>28</v>
      </c>
      <c r="I1348" s="7" t="s">
        <v>28</v>
      </c>
      <c r="J1348" s="8" t="s">
        <v>28</v>
      </c>
      <c r="K1348" s="7" t="s">
        <v>37</v>
      </c>
      <c r="L1348" s="8" t="s">
        <v>50</v>
      </c>
      <c r="M1348" s="7" t="s">
        <v>28</v>
      </c>
      <c r="N1348" s="8">
        <v>0.11568142549621359</v>
      </c>
      <c r="O1348" s="7">
        <v>0</v>
      </c>
      <c r="P1348" s="8">
        <f t="shared" si="173"/>
        <v>0</v>
      </c>
      <c r="Q1348" s="7">
        <v>2.5</v>
      </c>
      <c r="R1348" s="8">
        <f t="shared" si="174"/>
        <v>1</v>
      </c>
      <c r="S1348" s="7" t="s">
        <v>29</v>
      </c>
      <c r="T1348" s="8" t="str">
        <f t="shared" si="175"/>
        <v>No</v>
      </c>
      <c r="U1348" s="7">
        <f t="shared" si="176"/>
        <v>0</v>
      </c>
      <c r="V1348" s="8">
        <f t="shared" si="177"/>
        <v>1</v>
      </c>
      <c r="W1348" s="7">
        <f t="shared" si="178"/>
        <v>549</v>
      </c>
    </row>
    <row r="1349" spans="2:23" x14ac:dyDescent="0.2">
      <c r="B1349" s="8" t="s">
        <v>62</v>
      </c>
      <c r="C1349" s="7">
        <v>1990</v>
      </c>
      <c r="D1349" s="8" t="s">
        <v>28</v>
      </c>
      <c r="E1349" s="7" t="s">
        <v>43</v>
      </c>
      <c r="F1349" s="8" t="s">
        <v>35</v>
      </c>
      <c r="G1349" s="7" t="s">
        <v>49</v>
      </c>
      <c r="H1349" s="8" t="s">
        <v>28</v>
      </c>
      <c r="I1349" s="7" t="s">
        <v>28</v>
      </c>
      <c r="J1349" s="8" t="s">
        <v>28</v>
      </c>
      <c r="K1349" s="7" t="s">
        <v>37</v>
      </c>
      <c r="L1349" s="8" t="s">
        <v>50</v>
      </c>
      <c r="M1349" s="7" t="s">
        <v>28</v>
      </c>
      <c r="N1349" s="8">
        <v>2.5185199690048333E-2</v>
      </c>
      <c r="O1349" s="7">
        <v>0</v>
      </c>
      <c r="P1349" s="8">
        <f t="shared" ref="P1349:P1412" si="179">O1349/3</f>
        <v>0</v>
      </c>
      <c r="Q1349" s="7">
        <v>2.5</v>
      </c>
      <c r="R1349" s="8">
        <f t="shared" ref="R1349:R1412" si="180">1-(P1349/Q1349)</f>
        <v>1</v>
      </c>
      <c r="S1349" s="7" t="s">
        <v>29</v>
      </c>
      <c r="T1349" s="8" t="str">
        <f t="shared" ref="T1349:T1412" si="181">IF(AND(R1349&lt;0.5,R1349&gt;-0.5),"Yes","No")</f>
        <v>No</v>
      </c>
      <c r="U1349" s="7">
        <f t="shared" ref="U1349:U1412" si="182">IF(ISERR(P1349/(N1349/1000)),0,P1349/(N1349/1000))</f>
        <v>0</v>
      </c>
      <c r="V1349" s="8">
        <f t="shared" ref="V1349:V1412" si="183">IF(U1349&lt;=12,1,IF(U1349&lt;25,2,IF(U1349&lt;50,3,IF(U1349&lt;100,4,5))))</f>
        <v>1</v>
      </c>
      <c r="W1349" s="7">
        <f t="shared" ref="W1349:W1412" si="184">RANK(U1349,U$5:U$10000)</f>
        <v>549</v>
      </c>
    </row>
    <row r="1350" spans="2:23" x14ac:dyDescent="0.2">
      <c r="B1350" s="8" t="s">
        <v>62</v>
      </c>
      <c r="C1350" s="7">
        <v>2000</v>
      </c>
      <c r="D1350" s="8" t="s">
        <v>28</v>
      </c>
      <c r="E1350" s="7" t="s">
        <v>43</v>
      </c>
      <c r="F1350" s="8" t="s">
        <v>35</v>
      </c>
      <c r="G1350" s="7" t="s">
        <v>49</v>
      </c>
      <c r="H1350" s="8" t="s">
        <v>28</v>
      </c>
      <c r="I1350" s="7" t="s">
        <v>28</v>
      </c>
      <c r="J1350" s="8" t="s">
        <v>28</v>
      </c>
      <c r="K1350" s="7" t="s">
        <v>37</v>
      </c>
      <c r="L1350" s="8" t="s">
        <v>50</v>
      </c>
      <c r="M1350" s="7" t="s">
        <v>28</v>
      </c>
      <c r="N1350" s="8">
        <v>0.47154184704321389</v>
      </c>
      <c r="O1350" s="7">
        <v>0</v>
      </c>
      <c r="P1350" s="8">
        <f t="shared" si="179"/>
        <v>0</v>
      </c>
      <c r="Q1350" s="7">
        <v>2.5</v>
      </c>
      <c r="R1350" s="8">
        <f t="shared" si="180"/>
        <v>1</v>
      </c>
      <c r="S1350" s="7" t="s">
        <v>29</v>
      </c>
      <c r="T1350" s="8" t="str">
        <f t="shared" si="181"/>
        <v>No</v>
      </c>
      <c r="U1350" s="7">
        <f t="shared" si="182"/>
        <v>0</v>
      </c>
      <c r="V1350" s="8">
        <f t="shared" si="183"/>
        <v>1</v>
      </c>
      <c r="W1350" s="7">
        <f t="shared" si="184"/>
        <v>549</v>
      </c>
    </row>
    <row r="1351" spans="2:23" x14ac:dyDescent="0.2">
      <c r="B1351" s="8" t="s">
        <v>62</v>
      </c>
      <c r="C1351" s="7">
        <v>2020</v>
      </c>
      <c r="D1351" s="8" t="s">
        <v>28</v>
      </c>
      <c r="E1351" s="7" t="s">
        <v>43</v>
      </c>
      <c r="F1351" s="8" t="s">
        <v>35</v>
      </c>
      <c r="G1351" s="7" t="s">
        <v>49</v>
      </c>
      <c r="H1351" s="8" t="s">
        <v>28</v>
      </c>
      <c r="I1351" s="7" t="s">
        <v>28</v>
      </c>
      <c r="J1351" s="8" t="s">
        <v>28</v>
      </c>
      <c r="K1351" s="7" t="s">
        <v>37</v>
      </c>
      <c r="L1351" s="8" t="s">
        <v>50</v>
      </c>
      <c r="M1351" s="7" t="s">
        <v>28</v>
      </c>
      <c r="N1351" s="8">
        <v>3.6004527887751742E-2</v>
      </c>
      <c r="O1351" s="7">
        <v>0</v>
      </c>
      <c r="P1351" s="8">
        <f t="shared" si="179"/>
        <v>0</v>
      </c>
      <c r="Q1351" s="7">
        <v>2.5</v>
      </c>
      <c r="R1351" s="8">
        <f t="shared" si="180"/>
        <v>1</v>
      </c>
      <c r="S1351" s="7" t="s">
        <v>29</v>
      </c>
      <c r="T1351" s="8" t="str">
        <f t="shared" si="181"/>
        <v>No</v>
      </c>
      <c r="U1351" s="7">
        <f t="shared" si="182"/>
        <v>0</v>
      </c>
      <c r="V1351" s="8">
        <f t="shared" si="183"/>
        <v>1</v>
      </c>
      <c r="W1351" s="7">
        <f t="shared" si="184"/>
        <v>549</v>
      </c>
    </row>
    <row r="1352" spans="2:23" x14ac:dyDescent="0.2">
      <c r="B1352" s="8" t="s">
        <v>62</v>
      </c>
      <c r="C1352" s="7">
        <v>1800</v>
      </c>
      <c r="D1352" s="8" t="s">
        <v>28</v>
      </c>
      <c r="E1352" s="7" t="s">
        <v>39</v>
      </c>
      <c r="F1352" s="8" t="s">
        <v>35</v>
      </c>
      <c r="G1352" s="7" t="s">
        <v>49</v>
      </c>
      <c r="H1352" s="8" t="s">
        <v>28</v>
      </c>
      <c r="I1352" s="7" t="s">
        <v>28</v>
      </c>
      <c r="J1352" s="8" t="s">
        <v>28</v>
      </c>
      <c r="K1352" s="7" t="s">
        <v>37</v>
      </c>
      <c r="L1352" s="8" t="s">
        <v>38</v>
      </c>
      <c r="M1352" s="7" t="s">
        <v>28</v>
      </c>
      <c r="N1352" s="8">
        <v>1.1519295018463496</v>
      </c>
      <c r="O1352" s="7">
        <v>0</v>
      </c>
      <c r="P1352" s="8">
        <f t="shared" si="179"/>
        <v>0</v>
      </c>
      <c r="Q1352" s="7">
        <v>2.5</v>
      </c>
      <c r="R1352" s="8">
        <f t="shared" si="180"/>
        <v>1</v>
      </c>
      <c r="S1352" s="7" t="s">
        <v>29</v>
      </c>
      <c r="T1352" s="8" t="str">
        <f t="shared" si="181"/>
        <v>No</v>
      </c>
      <c r="U1352" s="7">
        <f t="shared" si="182"/>
        <v>0</v>
      </c>
      <c r="V1352" s="8">
        <f t="shared" si="183"/>
        <v>1</v>
      </c>
      <c r="W1352" s="7">
        <f t="shared" si="184"/>
        <v>549</v>
      </c>
    </row>
    <row r="1353" spans="2:23" x14ac:dyDescent="0.2">
      <c r="B1353" s="8" t="s">
        <v>62</v>
      </c>
      <c r="C1353" s="7">
        <v>1800</v>
      </c>
      <c r="D1353" s="8" t="s">
        <v>28</v>
      </c>
      <c r="E1353" s="7" t="s">
        <v>43</v>
      </c>
      <c r="F1353" s="8" t="s">
        <v>35</v>
      </c>
      <c r="G1353" s="7" t="s">
        <v>49</v>
      </c>
      <c r="H1353" s="8" t="s">
        <v>28</v>
      </c>
      <c r="I1353" s="7" t="s">
        <v>28</v>
      </c>
      <c r="J1353" s="8" t="s">
        <v>28</v>
      </c>
      <c r="K1353" s="7" t="s">
        <v>37</v>
      </c>
      <c r="L1353" s="8" t="s">
        <v>38</v>
      </c>
      <c r="M1353" s="7" t="s">
        <v>28</v>
      </c>
      <c r="N1353" s="8">
        <v>5.724777683899103E-2</v>
      </c>
      <c r="O1353" s="7">
        <v>0</v>
      </c>
      <c r="P1353" s="8">
        <f t="shared" si="179"/>
        <v>0</v>
      </c>
      <c r="Q1353" s="7">
        <v>2.5</v>
      </c>
      <c r="R1353" s="8">
        <f t="shared" si="180"/>
        <v>1</v>
      </c>
      <c r="S1353" s="7" t="s">
        <v>29</v>
      </c>
      <c r="T1353" s="8" t="str">
        <f t="shared" si="181"/>
        <v>No</v>
      </c>
      <c r="U1353" s="7">
        <f t="shared" si="182"/>
        <v>0</v>
      </c>
      <c r="V1353" s="8">
        <f t="shared" si="183"/>
        <v>1</v>
      </c>
      <c r="W1353" s="7">
        <f t="shared" si="184"/>
        <v>549</v>
      </c>
    </row>
    <row r="1354" spans="2:23" x14ac:dyDescent="0.2">
      <c r="B1354" s="8" t="s">
        <v>62</v>
      </c>
      <c r="C1354" s="7">
        <v>1850</v>
      </c>
      <c r="D1354" s="8" t="s">
        <v>28</v>
      </c>
      <c r="E1354" s="7" t="s">
        <v>39</v>
      </c>
      <c r="F1354" s="8" t="s">
        <v>35</v>
      </c>
      <c r="G1354" s="7" t="s">
        <v>49</v>
      </c>
      <c r="H1354" s="8" t="s">
        <v>28</v>
      </c>
      <c r="I1354" s="7" t="s">
        <v>28</v>
      </c>
      <c r="J1354" s="8" t="s">
        <v>28</v>
      </c>
      <c r="K1354" s="7" t="s">
        <v>37</v>
      </c>
      <c r="L1354" s="8" t="s">
        <v>38</v>
      </c>
      <c r="M1354" s="7" t="s">
        <v>28</v>
      </c>
      <c r="N1354" s="8">
        <v>0.50770973641076556</v>
      </c>
      <c r="O1354" s="7">
        <v>0</v>
      </c>
      <c r="P1354" s="8">
        <f t="shared" si="179"/>
        <v>0</v>
      </c>
      <c r="Q1354" s="7">
        <v>2.5</v>
      </c>
      <c r="R1354" s="8">
        <f t="shared" si="180"/>
        <v>1</v>
      </c>
      <c r="S1354" s="7" t="s">
        <v>29</v>
      </c>
      <c r="T1354" s="8" t="str">
        <f t="shared" si="181"/>
        <v>No</v>
      </c>
      <c r="U1354" s="7">
        <f t="shared" si="182"/>
        <v>0</v>
      </c>
      <c r="V1354" s="8">
        <f t="shared" si="183"/>
        <v>1</v>
      </c>
      <c r="W1354" s="7">
        <f t="shared" si="184"/>
        <v>549</v>
      </c>
    </row>
    <row r="1355" spans="2:23" x14ac:dyDescent="0.2">
      <c r="B1355" s="8" t="s">
        <v>62</v>
      </c>
      <c r="C1355" s="7">
        <v>1850</v>
      </c>
      <c r="D1355" s="8" t="s">
        <v>28</v>
      </c>
      <c r="E1355" s="7" t="s">
        <v>46</v>
      </c>
      <c r="F1355" s="8" t="s">
        <v>35</v>
      </c>
      <c r="G1355" s="7" t="s">
        <v>49</v>
      </c>
      <c r="H1355" s="8" t="s">
        <v>28</v>
      </c>
      <c r="I1355" s="7" t="s">
        <v>28</v>
      </c>
      <c r="J1355" s="8" t="s">
        <v>28</v>
      </c>
      <c r="K1355" s="7" t="s">
        <v>37</v>
      </c>
      <c r="L1355" s="8" t="s">
        <v>38</v>
      </c>
      <c r="M1355" s="7" t="s">
        <v>28</v>
      </c>
      <c r="N1355" s="8">
        <v>0.17627797049430782</v>
      </c>
      <c r="O1355" s="7">
        <v>0</v>
      </c>
      <c r="P1355" s="8">
        <f t="shared" si="179"/>
        <v>0</v>
      </c>
      <c r="Q1355" s="7">
        <v>2.5</v>
      </c>
      <c r="R1355" s="8">
        <f t="shared" si="180"/>
        <v>1</v>
      </c>
      <c r="S1355" s="7" t="s">
        <v>29</v>
      </c>
      <c r="T1355" s="8" t="str">
        <f t="shared" si="181"/>
        <v>No</v>
      </c>
      <c r="U1355" s="7">
        <f t="shared" si="182"/>
        <v>0</v>
      </c>
      <c r="V1355" s="8">
        <f t="shared" si="183"/>
        <v>1</v>
      </c>
      <c r="W1355" s="7">
        <f t="shared" si="184"/>
        <v>549</v>
      </c>
    </row>
    <row r="1356" spans="2:23" x14ac:dyDescent="0.2">
      <c r="B1356" s="8" t="s">
        <v>62</v>
      </c>
      <c r="C1356" s="7">
        <v>1850</v>
      </c>
      <c r="D1356" s="8" t="s">
        <v>28</v>
      </c>
      <c r="E1356" s="7" t="s">
        <v>43</v>
      </c>
      <c r="F1356" s="8" t="s">
        <v>35</v>
      </c>
      <c r="G1356" s="7" t="s">
        <v>49</v>
      </c>
      <c r="H1356" s="8" t="s">
        <v>28</v>
      </c>
      <c r="I1356" s="7" t="s">
        <v>28</v>
      </c>
      <c r="J1356" s="8" t="s">
        <v>28</v>
      </c>
      <c r="K1356" s="7" t="s">
        <v>37</v>
      </c>
      <c r="L1356" s="8" t="s">
        <v>38</v>
      </c>
      <c r="M1356" s="7" t="s">
        <v>28</v>
      </c>
      <c r="N1356" s="8">
        <v>3.3620720356502529E-2</v>
      </c>
      <c r="O1356" s="7">
        <v>0</v>
      </c>
      <c r="P1356" s="8">
        <f t="shared" si="179"/>
        <v>0</v>
      </c>
      <c r="Q1356" s="7">
        <v>2.5</v>
      </c>
      <c r="R1356" s="8">
        <f t="shared" si="180"/>
        <v>1</v>
      </c>
      <c r="S1356" s="7" t="s">
        <v>29</v>
      </c>
      <c r="T1356" s="8" t="str">
        <f t="shared" si="181"/>
        <v>No</v>
      </c>
      <c r="U1356" s="7">
        <f t="shared" si="182"/>
        <v>0</v>
      </c>
      <c r="V1356" s="8">
        <f t="shared" si="183"/>
        <v>1</v>
      </c>
      <c r="W1356" s="7">
        <f t="shared" si="184"/>
        <v>549</v>
      </c>
    </row>
    <row r="1357" spans="2:23" x14ac:dyDescent="0.2">
      <c r="B1357" s="8" t="s">
        <v>62</v>
      </c>
      <c r="C1357" s="7">
        <v>1910</v>
      </c>
      <c r="D1357" s="8" t="s">
        <v>28</v>
      </c>
      <c r="E1357" s="7" t="s">
        <v>39</v>
      </c>
      <c r="F1357" s="8" t="s">
        <v>35</v>
      </c>
      <c r="G1357" s="7" t="s">
        <v>49</v>
      </c>
      <c r="H1357" s="8" t="s">
        <v>28</v>
      </c>
      <c r="I1357" s="7" t="s">
        <v>28</v>
      </c>
      <c r="J1357" s="8" t="s">
        <v>28</v>
      </c>
      <c r="K1357" s="7" t="s">
        <v>37</v>
      </c>
      <c r="L1357" s="8" t="s">
        <v>38</v>
      </c>
      <c r="M1357" s="7" t="s">
        <v>28</v>
      </c>
      <c r="N1357" s="8">
        <v>0.28654892839881901</v>
      </c>
      <c r="O1357" s="7">
        <v>0</v>
      </c>
      <c r="P1357" s="8">
        <f t="shared" si="179"/>
        <v>0</v>
      </c>
      <c r="Q1357" s="7">
        <v>2.5</v>
      </c>
      <c r="R1357" s="8">
        <f t="shared" si="180"/>
        <v>1</v>
      </c>
      <c r="S1357" s="7" t="s">
        <v>29</v>
      </c>
      <c r="T1357" s="8" t="str">
        <f t="shared" si="181"/>
        <v>No</v>
      </c>
      <c r="U1357" s="7">
        <f t="shared" si="182"/>
        <v>0</v>
      </c>
      <c r="V1357" s="8">
        <f t="shared" si="183"/>
        <v>1</v>
      </c>
      <c r="W1357" s="7">
        <f t="shared" si="184"/>
        <v>549</v>
      </c>
    </row>
    <row r="1358" spans="2:23" x14ac:dyDescent="0.2">
      <c r="B1358" s="8" t="s">
        <v>62</v>
      </c>
      <c r="C1358" s="7">
        <v>1910</v>
      </c>
      <c r="D1358" s="8" t="s">
        <v>28</v>
      </c>
      <c r="E1358" s="7" t="s">
        <v>46</v>
      </c>
      <c r="F1358" s="8" t="s">
        <v>35</v>
      </c>
      <c r="G1358" s="7" t="s">
        <v>49</v>
      </c>
      <c r="H1358" s="8" t="s">
        <v>28</v>
      </c>
      <c r="I1358" s="7" t="s">
        <v>28</v>
      </c>
      <c r="J1358" s="8" t="s">
        <v>28</v>
      </c>
      <c r="K1358" s="7" t="s">
        <v>37</v>
      </c>
      <c r="L1358" s="8" t="s">
        <v>38</v>
      </c>
      <c r="M1358" s="7" t="s">
        <v>28</v>
      </c>
      <c r="N1358" s="8">
        <v>4.8276440786370549E-2</v>
      </c>
      <c r="O1358" s="7">
        <v>0</v>
      </c>
      <c r="P1358" s="8">
        <f t="shared" si="179"/>
        <v>0</v>
      </c>
      <c r="Q1358" s="7">
        <v>2.5</v>
      </c>
      <c r="R1358" s="8">
        <f t="shared" si="180"/>
        <v>1</v>
      </c>
      <c r="S1358" s="7" t="s">
        <v>29</v>
      </c>
      <c r="T1358" s="8" t="str">
        <f t="shared" si="181"/>
        <v>No</v>
      </c>
      <c r="U1358" s="7">
        <f t="shared" si="182"/>
        <v>0</v>
      </c>
      <c r="V1358" s="8">
        <f t="shared" si="183"/>
        <v>1</v>
      </c>
      <c r="W1358" s="7">
        <f t="shared" si="184"/>
        <v>549</v>
      </c>
    </row>
    <row r="1359" spans="2:23" x14ac:dyDescent="0.2">
      <c r="B1359" s="8" t="s">
        <v>62</v>
      </c>
      <c r="C1359" s="7">
        <v>1910</v>
      </c>
      <c r="D1359" s="8" t="s">
        <v>28</v>
      </c>
      <c r="E1359" s="7" t="s">
        <v>43</v>
      </c>
      <c r="F1359" s="8" t="s">
        <v>35</v>
      </c>
      <c r="G1359" s="7" t="s">
        <v>49</v>
      </c>
      <c r="H1359" s="8" t="s">
        <v>28</v>
      </c>
      <c r="I1359" s="7" t="s">
        <v>28</v>
      </c>
      <c r="J1359" s="8" t="s">
        <v>28</v>
      </c>
      <c r="K1359" s="7" t="s">
        <v>37</v>
      </c>
      <c r="L1359" s="8" t="s">
        <v>38</v>
      </c>
      <c r="M1359" s="7" t="s">
        <v>28</v>
      </c>
      <c r="N1359" s="8">
        <v>0.10007512544608103</v>
      </c>
      <c r="O1359" s="7">
        <v>0</v>
      </c>
      <c r="P1359" s="8">
        <f t="shared" si="179"/>
        <v>0</v>
      </c>
      <c r="Q1359" s="7">
        <v>2.5</v>
      </c>
      <c r="R1359" s="8">
        <f t="shared" si="180"/>
        <v>1</v>
      </c>
      <c r="S1359" s="7" t="s">
        <v>29</v>
      </c>
      <c r="T1359" s="8" t="str">
        <f t="shared" si="181"/>
        <v>No</v>
      </c>
      <c r="U1359" s="7">
        <f t="shared" si="182"/>
        <v>0</v>
      </c>
      <c r="V1359" s="8">
        <f t="shared" si="183"/>
        <v>1</v>
      </c>
      <c r="W1359" s="7">
        <f t="shared" si="184"/>
        <v>549</v>
      </c>
    </row>
    <row r="1360" spans="2:23" x14ac:dyDescent="0.2">
      <c r="B1360" s="8" t="s">
        <v>62</v>
      </c>
      <c r="C1360" s="7">
        <v>1920</v>
      </c>
      <c r="D1360" s="8" t="s">
        <v>28</v>
      </c>
      <c r="E1360" s="7" t="s">
        <v>39</v>
      </c>
      <c r="F1360" s="8" t="s">
        <v>40</v>
      </c>
      <c r="G1360" s="7" t="s">
        <v>49</v>
      </c>
      <c r="H1360" s="8" t="s">
        <v>28</v>
      </c>
      <c r="I1360" s="7" t="s">
        <v>28</v>
      </c>
      <c r="J1360" s="8" t="s">
        <v>28</v>
      </c>
      <c r="K1360" s="7" t="s">
        <v>37</v>
      </c>
      <c r="L1360" s="8" t="s">
        <v>38</v>
      </c>
      <c r="M1360" s="7" t="s">
        <v>28</v>
      </c>
      <c r="N1360" s="8">
        <v>4.1917437637451803E-3</v>
      </c>
      <c r="O1360" s="7">
        <v>0</v>
      </c>
      <c r="P1360" s="8">
        <f t="shared" si="179"/>
        <v>0</v>
      </c>
      <c r="Q1360" s="7">
        <v>2.5</v>
      </c>
      <c r="R1360" s="8">
        <f t="shared" si="180"/>
        <v>1</v>
      </c>
      <c r="S1360" s="7" t="s">
        <v>29</v>
      </c>
      <c r="T1360" s="8" t="str">
        <f t="shared" si="181"/>
        <v>No</v>
      </c>
      <c r="U1360" s="7">
        <f t="shared" si="182"/>
        <v>0</v>
      </c>
      <c r="V1360" s="8">
        <f t="shared" si="183"/>
        <v>1</v>
      </c>
      <c r="W1360" s="7">
        <f t="shared" si="184"/>
        <v>549</v>
      </c>
    </row>
    <row r="1361" spans="2:23" x14ac:dyDescent="0.2">
      <c r="B1361" s="8" t="s">
        <v>62</v>
      </c>
      <c r="C1361" s="7">
        <v>1920</v>
      </c>
      <c r="D1361" s="8" t="s">
        <v>28</v>
      </c>
      <c r="E1361" s="7" t="s">
        <v>39</v>
      </c>
      <c r="F1361" s="8" t="s">
        <v>35</v>
      </c>
      <c r="G1361" s="7" t="s">
        <v>49</v>
      </c>
      <c r="H1361" s="8" t="s">
        <v>28</v>
      </c>
      <c r="I1361" s="7" t="s">
        <v>28</v>
      </c>
      <c r="J1361" s="8" t="s">
        <v>28</v>
      </c>
      <c r="K1361" s="7" t="s">
        <v>37</v>
      </c>
      <c r="L1361" s="8" t="s">
        <v>38</v>
      </c>
      <c r="M1361" s="7" t="s">
        <v>28</v>
      </c>
      <c r="N1361" s="8">
        <v>0.47762903028063214</v>
      </c>
      <c r="O1361" s="7">
        <v>0</v>
      </c>
      <c r="P1361" s="8">
        <f t="shared" si="179"/>
        <v>0</v>
      </c>
      <c r="Q1361" s="7">
        <v>2.5</v>
      </c>
      <c r="R1361" s="8">
        <f t="shared" si="180"/>
        <v>1</v>
      </c>
      <c r="S1361" s="7" t="s">
        <v>29</v>
      </c>
      <c r="T1361" s="8" t="str">
        <f t="shared" si="181"/>
        <v>No</v>
      </c>
      <c r="U1361" s="7">
        <f t="shared" si="182"/>
        <v>0</v>
      </c>
      <c r="V1361" s="8">
        <f t="shared" si="183"/>
        <v>1</v>
      </c>
      <c r="W1361" s="7">
        <f t="shared" si="184"/>
        <v>549</v>
      </c>
    </row>
    <row r="1362" spans="2:23" x14ac:dyDescent="0.2">
      <c r="B1362" s="8" t="s">
        <v>62</v>
      </c>
      <c r="C1362" s="7">
        <v>1930</v>
      </c>
      <c r="D1362" s="8" t="s">
        <v>28</v>
      </c>
      <c r="E1362" s="7" t="s">
        <v>46</v>
      </c>
      <c r="F1362" s="8" t="s">
        <v>35</v>
      </c>
      <c r="G1362" s="7" t="s">
        <v>49</v>
      </c>
      <c r="H1362" s="8" t="s">
        <v>28</v>
      </c>
      <c r="I1362" s="7" t="s">
        <v>28</v>
      </c>
      <c r="J1362" s="8" t="s">
        <v>28</v>
      </c>
      <c r="K1362" s="7" t="s">
        <v>37</v>
      </c>
      <c r="L1362" s="8" t="s">
        <v>38</v>
      </c>
      <c r="M1362" s="7" t="s">
        <v>28</v>
      </c>
      <c r="N1362" s="8">
        <v>7.5624573010893174E-3</v>
      </c>
      <c r="O1362" s="7">
        <v>0</v>
      </c>
      <c r="P1362" s="8">
        <f t="shared" si="179"/>
        <v>0</v>
      </c>
      <c r="Q1362" s="7">
        <v>2.5</v>
      </c>
      <c r="R1362" s="8">
        <f t="shared" si="180"/>
        <v>1</v>
      </c>
      <c r="S1362" s="7" t="s">
        <v>29</v>
      </c>
      <c r="T1362" s="8" t="str">
        <f t="shared" si="181"/>
        <v>No</v>
      </c>
      <c r="U1362" s="7">
        <f t="shared" si="182"/>
        <v>0</v>
      </c>
      <c r="V1362" s="8">
        <f t="shared" si="183"/>
        <v>1</v>
      </c>
      <c r="W1362" s="7">
        <f t="shared" si="184"/>
        <v>549</v>
      </c>
    </row>
    <row r="1363" spans="2:23" x14ac:dyDescent="0.2">
      <c r="B1363" s="8" t="s">
        <v>62</v>
      </c>
      <c r="C1363" s="7">
        <v>1940</v>
      </c>
      <c r="D1363" s="8" t="s">
        <v>28</v>
      </c>
      <c r="E1363" s="7" t="s">
        <v>39</v>
      </c>
      <c r="F1363" s="8" t="s">
        <v>35</v>
      </c>
      <c r="G1363" s="7" t="s">
        <v>49</v>
      </c>
      <c r="H1363" s="8" t="s">
        <v>28</v>
      </c>
      <c r="I1363" s="7" t="s">
        <v>28</v>
      </c>
      <c r="J1363" s="8" t="s">
        <v>28</v>
      </c>
      <c r="K1363" s="7" t="s">
        <v>37</v>
      </c>
      <c r="L1363" s="8" t="s">
        <v>38</v>
      </c>
      <c r="M1363" s="7" t="s">
        <v>28</v>
      </c>
      <c r="N1363" s="8">
        <v>0.62416596418644876</v>
      </c>
      <c r="O1363" s="7">
        <v>0</v>
      </c>
      <c r="P1363" s="8">
        <f t="shared" si="179"/>
        <v>0</v>
      </c>
      <c r="Q1363" s="7">
        <v>2.5</v>
      </c>
      <c r="R1363" s="8">
        <f t="shared" si="180"/>
        <v>1</v>
      </c>
      <c r="S1363" s="7" t="s">
        <v>29</v>
      </c>
      <c r="T1363" s="8" t="str">
        <f t="shared" si="181"/>
        <v>No</v>
      </c>
      <c r="U1363" s="7">
        <f t="shared" si="182"/>
        <v>0</v>
      </c>
      <c r="V1363" s="8">
        <f t="shared" si="183"/>
        <v>1</v>
      </c>
      <c r="W1363" s="7">
        <f t="shared" si="184"/>
        <v>549</v>
      </c>
    </row>
    <row r="1364" spans="2:23" x14ac:dyDescent="0.2">
      <c r="B1364" s="8" t="s">
        <v>62</v>
      </c>
      <c r="C1364" s="7">
        <v>1960</v>
      </c>
      <c r="D1364" s="8" t="s">
        <v>28</v>
      </c>
      <c r="E1364" s="7" t="s">
        <v>39</v>
      </c>
      <c r="F1364" s="8" t="s">
        <v>35</v>
      </c>
      <c r="G1364" s="7" t="s">
        <v>49</v>
      </c>
      <c r="H1364" s="8" t="s">
        <v>28</v>
      </c>
      <c r="I1364" s="7" t="s">
        <v>28</v>
      </c>
      <c r="J1364" s="8" t="s">
        <v>28</v>
      </c>
      <c r="K1364" s="7" t="s">
        <v>37</v>
      </c>
      <c r="L1364" s="8" t="s">
        <v>38</v>
      </c>
      <c r="M1364" s="7" t="s">
        <v>28</v>
      </c>
      <c r="N1364" s="8">
        <v>0.94534967602631281</v>
      </c>
      <c r="O1364" s="7">
        <v>0</v>
      </c>
      <c r="P1364" s="8">
        <f t="shared" si="179"/>
        <v>0</v>
      </c>
      <c r="Q1364" s="7">
        <v>2.5</v>
      </c>
      <c r="R1364" s="8">
        <f t="shared" si="180"/>
        <v>1</v>
      </c>
      <c r="S1364" s="7" t="s">
        <v>29</v>
      </c>
      <c r="T1364" s="8" t="str">
        <f t="shared" si="181"/>
        <v>No</v>
      </c>
      <c r="U1364" s="7">
        <f t="shared" si="182"/>
        <v>0</v>
      </c>
      <c r="V1364" s="8">
        <f t="shared" si="183"/>
        <v>1</v>
      </c>
      <c r="W1364" s="7">
        <f t="shared" si="184"/>
        <v>549</v>
      </c>
    </row>
    <row r="1365" spans="2:23" x14ac:dyDescent="0.2">
      <c r="B1365" s="8" t="s">
        <v>62</v>
      </c>
      <c r="C1365" s="7">
        <v>1960</v>
      </c>
      <c r="D1365" s="8" t="s">
        <v>28</v>
      </c>
      <c r="E1365" s="7" t="s">
        <v>43</v>
      </c>
      <c r="F1365" s="8" t="s">
        <v>35</v>
      </c>
      <c r="G1365" s="7" t="s">
        <v>49</v>
      </c>
      <c r="H1365" s="8" t="s">
        <v>28</v>
      </c>
      <c r="I1365" s="7" t="s">
        <v>28</v>
      </c>
      <c r="J1365" s="8" t="s">
        <v>28</v>
      </c>
      <c r="K1365" s="7" t="s">
        <v>37</v>
      </c>
      <c r="L1365" s="8" t="s">
        <v>38</v>
      </c>
      <c r="M1365" s="7" t="s">
        <v>28</v>
      </c>
      <c r="N1365" s="8">
        <v>0.27778331701299519</v>
      </c>
      <c r="O1365" s="7">
        <v>0</v>
      </c>
      <c r="P1365" s="8">
        <f t="shared" si="179"/>
        <v>0</v>
      </c>
      <c r="Q1365" s="7">
        <v>2.5</v>
      </c>
      <c r="R1365" s="8">
        <f t="shared" si="180"/>
        <v>1</v>
      </c>
      <c r="S1365" s="7" t="s">
        <v>29</v>
      </c>
      <c r="T1365" s="8" t="str">
        <f t="shared" si="181"/>
        <v>No</v>
      </c>
      <c r="U1365" s="7">
        <f t="shared" si="182"/>
        <v>0</v>
      </c>
      <c r="V1365" s="8">
        <f t="shared" si="183"/>
        <v>1</v>
      </c>
      <c r="W1365" s="7">
        <f t="shared" si="184"/>
        <v>549</v>
      </c>
    </row>
    <row r="1366" spans="2:23" x14ac:dyDescent="0.2">
      <c r="B1366" s="8" t="s">
        <v>62</v>
      </c>
      <c r="C1366" s="7">
        <v>1980</v>
      </c>
      <c r="D1366" s="8" t="s">
        <v>28</v>
      </c>
      <c r="E1366" s="7" t="s">
        <v>39</v>
      </c>
      <c r="F1366" s="8" t="s">
        <v>35</v>
      </c>
      <c r="G1366" s="7" t="s">
        <v>49</v>
      </c>
      <c r="H1366" s="8" t="s">
        <v>28</v>
      </c>
      <c r="I1366" s="7" t="s">
        <v>28</v>
      </c>
      <c r="J1366" s="8" t="s">
        <v>28</v>
      </c>
      <c r="K1366" s="7" t="s">
        <v>37</v>
      </c>
      <c r="L1366" s="8" t="s">
        <v>38</v>
      </c>
      <c r="M1366" s="7" t="s">
        <v>28</v>
      </c>
      <c r="N1366" s="8">
        <v>0.62739851621607312</v>
      </c>
      <c r="O1366" s="7">
        <v>0</v>
      </c>
      <c r="P1366" s="8">
        <f t="shared" si="179"/>
        <v>0</v>
      </c>
      <c r="Q1366" s="7">
        <v>2.5</v>
      </c>
      <c r="R1366" s="8">
        <f t="shared" si="180"/>
        <v>1</v>
      </c>
      <c r="S1366" s="7" t="s">
        <v>29</v>
      </c>
      <c r="T1366" s="8" t="str">
        <f t="shared" si="181"/>
        <v>No</v>
      </c>
      <c r="U1366" s="7">
        <f t="shared" si="182"/>
        <v>0</v>
      </c>
      <c r="V1366" s="8">
        <f t="shared" si="183"/>
        <v>1</v>
      </c>
      <c r="W1366" s="7">
        <f t="shared" si="184"/>
        <v>549</v>
      </c>
    </row>
    <row r="1367" spans="2:23" x14ac:dyDescent="0.2">
      <c r="B1367" s="8" t="s">
        <v>62</v>
      </c>
      <c r="C1367" s="7">
        <v>1980</v>
      </c>
      <c r="D1367" s="8" t="s">
        <v>28</v>
      </c>
      <c r="E1367" s="7" t="s">
        <v>34</v>
      </c>
      <c r="F1367" s="8" t="s">
        <v>35</v>
      </c>
      <c r="G1367" s="7" t="s">
        <v>49</v>
      </c>
      <c r="H1367" s="8" t="s">
        <v>28</v>
      </c>
      <c r="I1367" s="7" t="s">
        <v>28</v>
      </c>
      <c r="J1367" s="8" t="s">
        <v>28</v>
      </c>
      <c r="K1367" s="7" t="s">
        <v>37</v>
      </c>
      <c r="L1367" s="8" t="s">
        <v>38</v>
      </c>
      <c r="M1367" s="7" t="s">
        <v>28</v>
      </c>
      <c r="N1367" s="8">
        <v>3.1237230429980518E-2</v>
      </c>
      <c r="O1367" s="7">
        <v>0</v>
      </c>
      <c r="P1367" s="8">
        <f t="shared" si="179"/>
        <v>0</v>
      </c>
      <c r="Q1367" s="7">
        <v>2.5</v>
      </c>
      <c r="R1367" s="8">
        <f t="shared" si="180"/>
        <v>1</v>
      </c>
      <c r="S1367" s="7" t="s">
        <v>29</v>
      </c>
      <c r="T1367" s="8" t="str">
        <f t="shared" si="181"/>
        <v>No</v>
      </c>
      <c r="U1367" s="7">
        <f t="shared" si="182"/>
        <v>0</v>
      </c>
      <c r="V1367" s="8">
        <f t="shared" si="183"/>
        <v>1</v>
      </c>
      <c r="W1367" s="7">
        <f t="shared" si="184"/>
        <v>549</v>
      </c>
    </row>
    <row r="1368" spans="2:23" x14ac:dyDescent="0.2">
      <c r="B1368" s="8" t="s">
        <v>62</v>
      </c>
      <c r="C1368" s="7">
        <v>1980</v>
      </c>
      <c r="D1368" s="8" t="s">
        <v>28</v>
      </c>
      <c r="E1368" s="7" t="s">
        <v>43</v>
      </c>
      <c r="F1368" s="8" t="s">
        <v>35</v>
      </c>
      <c r="G1368" s="7" t="s">
        <v>49</v>
      </c>
      <c r="H1368" s="8" t="s">
        <v>28</v>
      </c>
      <c r="I1368" s="7" t="s">
        <v>28</v>
      </c>
      <c r="J1368" s="8" t="s">
        <v>28</v>
      </c>
      <c r="K1368" s="7" t="s">
        <v>37</v>
      </c>
      <c r="L1368" s="8" t="s">
        <v>38</v>
      </c>
      <c r="M1368" s="7" t="s">
        <v>28</v>
      </c>
      <c r="N1368" s="8">
        <v>0.21584324880530462</v>
      </c>
      <c r="O1368" s="7">
        <v>0</v>
      </c>
      <c r="P1368" s="8">
        <f t="shared" si="179"/>
        <v>0</v>
      </c>
      <c r="Q1368" s="7">
        <v>2.5</v>
      </c>
      <c r="R1368" s="8">
        <f t="shared" si="180"/>
        <v>1</v>
      </c>
      <c r="S1368" s="7" t="s">
        <v>29</v>
      </c>
      <c r="T1368" s="8" t="str">
        <f t="shared" si="181"/>
        <v>No</v>
      </c>
      <c r="U1368" s="7">
        <f t="shared" si="182"/>
        <v>0</v>
      </c>
      <c r="V1368" s="8">
        <f t="shared" si="183"/>
        <v>1</v>
      </c>
      <c r="W1368" s="7">
        <f t="shared" si="184"/>
        <v>549</v>
      </c>
    </row>
    <row r="1369" spans="2:23" x14ac:dyDescent="0.2">
      <c r="B1369" s="8" t="s">
        <v>62</v>
      </c>
      <c r="C1369" s="7">
        <v>1990</v>
      </c>
      <c r="D1369" s="8" t="s">
        <v>28</v>
      </c>
      <c r="E1369" s="7" t="s">
        <v>39</v>
      </c>
      <c r="F1369" s="8" t="s">
        <v>35</v>
      </c>
      <c r="G1369" s="7" t="s">
        <v>49</v>
      </c>
      <c r="H1369" s="8" t="s">
        <v>28</v>
      </c>
      <c r="I1369" s="7" t="s">
        <v>28</v>
      </c>
      <c r="J1369" s="8" t="s">
        <v>28</v>
      </c>
      <c r="K1369" s="7" t="s">
        <v>37</v>
      </c>
      <c r="L1369" s="8" t="s">
        <v>38</v>
      </c>
      <c r="M1369" s="7" t="s">
        <v>28</v>
      </c>
      <c r="N1369" s="8">
        <v>0.20032042087116017</v>
      </c>
      <c r="O1369" s="7">
        <v>0</v>
      </c>
      <c r="P1369" s="8">
        <f t="shared" si="179"/>
        <v>0</v>
      </c>
      <c r="Q1369" s="7">
        <v>2.5</v>
      </c>
      <c r="R1369" s="8">
        <f t="shared" si="180"/>
        <v>1</v>
      </c>
      <c r="S1369" s="7" t="s">
        <v>29</v>
      </c>
      <c r="T1369" s="8" t="str">
        <f t="shared" si="181"/>
        <v>No</v>
      </c>
      <c r="U1369" s="7">
        <f t="shared" si="182"/>
        <v>0</v>
      </c>
      <c r="V1369" s="8">
        <f t="shared" si="183"/>
        <v>1</v>
      </c>
      <c r="W1369" s="7">
        <f t="shared" si="184"/>
        <v>549</v>
      </c>
    </row>
    <row r="1370" spans="2:23" x14ac:dyDescent="0.2">
      <c r="B1370" s="8" t="s">
        <v>62</v>
      </c>
      <c r="C1370" s="7">
        <v>1990</v>
      </c>
      <c r="D1370" s="8" t="s">
        <v>28</v>
      </c>
      <c r="E1370" s="7" t="s">
        <v>43</v>
      </c>
      <c r="F1370" s="8" t="s">
        <v>35</v>
      </c>
      <c r="G1370" s="7" t="s">
        <v>49</v>
      </c>
      <c r="H1370" s="8" t="s">
        <v>28</v>
      </c>
      <c r="I1370" s="7" t="s">
        <v>28</v>
      </c>
      <c r="J1370" s="8" t="s">
        <v>28</v>
      </c>
      <c r="K1370" s="7" t="s">
        <v>37</v>
      </c>
      <c r="L1370" s="8" t="s">
        <v>38</v>
      </c>
      <c r="M1370" s="7" t="s">
        <v>28</v>
      </c>
      <c r="N1370" s="8">
        <v>0.28657765538076924</v>
      </c>
      <c r="O1370" s="7">
        <v>0</v>
      </c>
      <c r="P1370" s="8">
        <f t="shared" si="179"/>
        <v>0</v>
      </c>
      <c r="Q1370" s="7">
        <v>2.5</v>
      </c>
      <c r="R1370" s="8">
        <f t="shared" si="180"/>
        <v>1</v>
      </c>
      <c r="S1370" s="7" t="s">
        <v>29</v>
      </c>
      <c r="T1370" s="8" t="str">
        <f t="shared" si="181"/>
        <v>No</v>
      </c>
      <c r="U1370" s="7">
        <f t="shared" si="182"/>
        <v>0</v>
      </c>
      <c r="V1370" s="8">
        <f t="shared" si="183"/>
        <v>1</v>
      </c>
      <c r="W1370" s="7">
        <f t="shared" si="184"/>
        <v>549</v>
      </c>
    </row>
    <row r="1371" spans="2:23" x14ac:dyDescent="0.2">
      <c r="B1371" s="8" t="s">
        <v>62</v>
      </c>
      <c r="C1371" s="7">
        <v>2000</v>
      </c>
      <c r="D1371" s="8" t="s">
        <v>28</v>
      </c>
      <c r="E1371" s="7" t="s">
        <v>39</v>
      </c>
      <c r="F1371" s="8" t="s">
        <v>35</v>
      </c>
      <c r="G1371" s="7" t="s">
        <v>49</v>
      </c>
      <c r="H1371" s="8" t="s">
        <v>28</v>
      </c>
      <c r="I1371" s="7" t="s">
        <v>28</v>
      </c>
      <c r="J1371" s="8" t="s">
        <v>28</v>
      </c>
      <c r="K1371" s="7" t="s">
        <v>37</v>
      </c>
      <c r="L1371" s="8" t="s">
        <v>38</v>
      </c>
      <c r="M1371" s="7" t="s">
        <v>28</v>
      </c>
      <c r="N1371" s="8">
        <v>5.7285848092342773E-2</v>
      </c>
      <c r="O1371" s="7">
        <v>0</v>
      </c>
      <c r="P1371" s="8">
        <f t="shared" si="179"/>
        <v>0</v>
      </c>
      <c r="Q1371" s="7">
        <v>2.5</v>
      </c>
      <c r="R1371" s="8">
        <f t="shared" si="180"/>
        <v>1</v>
      </c>
      <c r="S1371" s="7" t="s">
        <v>29</v>
      </c>
      <c r="T1371" s="8" t="str">
        <f t="shared" si="181"/>
        <v>No</v>
      </c>
      <c r="U1371" s="7">
        <f t="shared" si="182"/>
        <v>0</v>
      </c>
      <c r="V1371" s="8">
        <f t="shared" si="183"/>
        <v>1</v>
      </c>
      <c r="W1371" s="7">
        <f t="shared" si="184"/>
        <v>549</v>
      </c>
    </row>
    <row r="1372" spans="2:23" x14ac:dyDescent="0.2">
      <c r="B1372" s="8" t="s">
        <v>62</v>
      </c>
      <c r="C1372" s="7">
        <v>2000</v>
      </c>
      <c r="D1372" s="8" t="s">
        <v>28</v>
      </c>
      <c r="E1372" s="7" t="s">
        <v>43</v>
      </c>
      <c r="F1372" s="8" t="s">
        <v>35</v>
      </c>
      <c r="G1372" s="7" t="s">
        <v>49</v>
      </c>
      <c r="H1372" s="8" t="s">
        <v>28</v>
      </c>
      <c r="I1372" s="7" t="s">
        <v>28</v>
      </c>
      <c r="J1372" s="8" t="s">
        <v>28</v>
      </c>
      <c r="K1372" s="7" t="s">
        <v>37</v>
      </c>
      <c r="L1372" s="8" t="s">
        <v>38</v>
      </c>
      <c r="M1372" s="7" t="s">
        <v>28</v>
      </c>
      <c r="N1372" s="8">
        <v>0.30294359911285751</v>
      </c>
      <c r="O1372" s="7">
        <v>0</v>
      </c>
      <c r="P1372" s="8">
        <f t="shared" si="179"/>
        <v>0</v>
      </c>
      <c r="Q1372" s="7">
        <v>2.5</v>
      </c>
      <c r="R1372" s="8">
        <f t="shared" si="180"/>
        <v>1</v>
      </c>
      <c r="S1372" s="7" t="s">
        <v>29</v>
      </c>
      <c r="T1372" s="8" t="str">
        <f t="shared" si="181"/>
        <v>No</v>
      </c>
      <c r="U1372" s="7">
        <f t="shared" si="182"/>
        <v>0</v>
      </c>
      <c r="V1372" s="8">
        <f t="shared" si="183"/>
        <v>1</v>
      </c>
      <c r="W1372" s="7">
        <f t="shared" si="184"/>
        <v>549</v>
      </c>
    </row>
    <row r="1373" spans="2:23" x14ac:dyDescent="0.2">
      <c r="B1373" s="8" t="s">
        <v>62</v>
      </c>
      <c r="C1373" s="7">
        <v>2010</v>
      </c>
      <c r="D1373" s="8" t="s">
        <v>28</v>
      </c>
      <c r="E1373" s="7" t="s">
        <v>39</v>
      </c>
      <c r="F1373" s="8" t="s">
        <v>35</v>
      </c>
      <c r="G1373" s="7" t="s">
        <v>49</v>
      </c>
      <c r="H1373" s="8" t="s">
        <v>28</v>
      </c>
      <c r="I1373" s="7" t="s">
        <v>28</v>
      </c>
      <c r="J1373" s="8" t="s">
        <v>28</v>
      </c>
      <c r="K1373" s="7" t="s">
        <v>37</v>
      </c>
      <c r="L1373" s="8" t="s">
        <v>38</v>
      </c>
      <c r="M1373" s="7" t="s">
        <v>28</v>
      </c>
      <c r="N1373" s="8">
        <v>1.7914785689698263E-2</v>
      </c>
      <c r="O1373" s="7">
        <v>0</v>
      </c>
      <c r="P1373" s="8">
        <f t="shared" si="179"/>
        <v>0</v>
      </c>
      <c r="Q1373" s="7">
        <v>2.5</v>
      </c>
      <c r="R1373" s="8">
        <f t="shared" si="180"/>
        <v>1</v>
      </c>
      <c r="S1373" s="7" t="s">
        <v>29</v>
      </c>
      <c r="T1373" s="8" t="str">
        <f t="shared" si="181"/>
        <v>No</v>
      </c>
      <c r="U1373" s="7">
        <f t="shared" si="182"/>
        <v>0</v>
      </c>
      <c r="V1373" s="8">
        <f t="shared" si="183"/>
        <v>1</v>
      </c>
      <c r="W1373" s="7">
        <f t="shared" si="184"/>
        <v>549</v>
      </c>
    </row>
    <row r="1374" spans="2:23" x14ac:dyDescent="0.2">
      <c r="B1374" s="8" t="s">
        <v>62</v>
      </c>
      <c r="C1374" s="7">
        <v>2010</v>
      </c>
      <c r="D1374" s="8" t="s">
        <v>28</v>
      </c>
      <c r="E1374" s="7" t="s">
        <v>43</v>
      </c>
      <c r="F1374" s="8" t="s">
        <v>35</v>
      </c>
      <c r="G1374" s="7" t="s">
        <v>49</v>
      </c>
      <c r="H1374" s="8" t="s">
        <v>28</v>
      </c>
      <c r="I1374" s="7" t="s">
        <v>28</v>
      </c>
      <c r="J1374" s="8" t="s">
        <v>28</v>
      </c>
      <c r="K1374" s="7" t="s">
        <v>37</v>
      </c>
      <c r="L1374" s="8" t="s">
        <v>38</v>
      </c>
      <c r="M1374" s="7" t="s">
        <v>28</v>
      </c>
      <c r="N1374" s="8">
        <v>6.6154695112544931E-2</v>
      </c>
      <c r="O1374" s="7">
        <v>0</v>
      </c>
      <c r="P1374" s="8">
        <f t="shared" si="179"/>
        <v>0</v>
      </c>
      <c r="Q1374" s="7">
        <v>2.5</v>
      </c>
      <c r="R1374" s="8">
        <f t="shared" si="180"/>
        <v>1</v>
      </c>
      <c r="S1374" s="7" t="s">
        <v>29</v>
      </c>
      <c r="T1374" s="8" t="str">
        <f t="shared" si="181"/>
        <v>No</v>
      </c>
      <c r="U1374" s="7">
        <f t="shared" si="182"/>
        <v>0</v>
      </c>
      <c r="V1374" s="8">
        <f t="shared" si="183"/>
        <v>1</v>
      </c>
      <c r="W1374" s="7">
        <f t="shared" si="184"/>
        <v>549</v>
      </c>
    </row>
    <row r="1375" spans="2:23" x14ac:dyDescent="0.2">
      <c r="B1375" s="8" t="s">
        <v>62</v>
      </c>
      <c r="C1375" s="7">
        <v>2020</v>
      </c>
      <c r="D1375" s="8" t="s">
        <v>28</v>
      </c>
      <c r="E1375" s="7" t="s">
        <v>39</v>
      </c>
      <c r="F1375" s="8" t="s">
        <v>35</v>
      </c>
      <c r="G1375" s="7" t="s">
        <v>49</v>
      </c>
      <c r="H1375" s="8" t="s">
        <v>28</v>
      </c>
      <c r="I1375" s="7" t="s">
        <v>28</v>
      </c>
      <c r="J1375" s="8" t="s">
        <v>28</v>
      </c>
      <c r="K1375" s="7" t="s">
        <v>37</v>
      </c>
      <c r="L1375" s="8" t="s">
        <v>38</v>
      </c>
      <c r="M1375" s="7" t="s">
        <v>28</v>
      </c>
      <c r="N1375" s="8">
        <v>0.1569645499497338</v>
      </c>
      <c r="O1375" s="7">
        <v>0</v>
      </c>
      <c r="P1375" s="8">
        <f t="shared" si="179"/>
        <v>0</v>
      </c>
      <c r="Q1375" s="7">
        <v>2.5</v>
      </c>
      <c r="R1375" s="8">
        <f t="shared" si="180"/>
        <v>1</v>
      </c>
      <c r="S1375" s="7" t="s">
        <v>29</v>
      </c>
      <c r="T1375" s="8" t="str">
        <f t="shared" si="181"/>
        <v>No</v>
      </c>
      <c r="U1375" s="7">
        <f t="shared" si="182"/>
        <v>0</v>
      </c>
      <c r="V1375" s="8">
        <f t="shared" si="183"/>
        <v>1</v>
      </c>
      <c r="W1375" s="7">
        <f t="shared" si="184"/>
        <v>549</v>
      </c>
    </row>
    <row r="1376" spans="2:23" x14ac:dyDescent="0.2">
      <c r="B1376" s="8" t="s">
        <v>62</v>
      </c>
      <c r="C1376" s="7">
        <v>1850</v>
      </c>
      <c r="D1376" s="8" t="s">
        <v>28</v>
      </c>
      <c r="E1376" s="7" t="s">
        <v>39</v>
      </c>
      <c r="F1376" s="8" t="s">
        <v>35</v>
      </c>
      <c r="G1376" s="7" t="s">
        <v>49</v>
      </c>
      <c r="H1376" s="8" t="s">
        <v>28</v>
      </c>
      <c r="I1376" s="7" t="s">
        <v>28</v>
      </c>
      <c r="J1376" s="8" t="s">
        <v>28</v>
      </c>
      <c r="K1376" s="7" t="s">
        <v>37</v>
      </c>
      <c r="L1376" s="8" t="s">
        <v>63</v>
      </c>
      <c r="M1376" s="7" t="s">
        <v>28</v>
      </c>
      <c r="N1376" s="8">
        <v>0.11255062701835628</v>
      </c>
      <c r="O1376" s="7">
        <v>0</v>
      </c>
      <c r="P1376" s="8">
        <f t="shared" si="179"/>
        <v>0</v>
      </c>
      <c r="Q1376" s="7">
        <v>2.5</v>
      </c>
      <c r="R1376" s="8">
        <f t="shared" si="180"/>
        <v>1</v>
      </c>
      <c r="S1376" s="7" t="s">
        <v>29</v>
      </c>
      <c r="T1376" s="8" t="str">
        <f t="shared" si="181"/>
        <v>No</v>
      </c>
      <c r="U1376" s="7">
        <f t="shared" si="182"/>
        <v>0</v>
      </c>
      <c r="V1376" s="8">
        <f t="shared" si="183"/>
        <v>1</v>
      </c>
      <c r="W1376" s="7">
        <f t="shared" si="184"/>
        <v>549</v>
      </c>
    </row>
    <row r="1377" spans="2:23" x14ac:dyDescent="0.2">
      <c r="B1377" s="8" t="s">
        <v>62</v>
      </c>
      <c r="C1377" s="7">
        <v>1980</v>
      </c>
      <c r="D1377" s="8" t="s">
        <v>28</v>
      </c>
      <c r="E1377" s="7" t="s">
        <v>39</v>
      </c>
      <c r="F1377" s="8" t="s">
        <v>35</v>
      </c>
      <c r="G1377" s="7" t="s">
        <v>49</v>
      </c>
      <c r="H1377" s="8" t="s">
        <v>28</v>
      </c>
      <c r="I1377" s="7" t="s">
        <v>28</v>
      </c>
      <c r="J1377" s="8" t="s">
        <v>28</v>
      </c>
      <c r="K1377" s="7" t="s">
        <v>37</v>
      </c>
      <c r="L1377" s="8" t="s">
        <v>63</v>
      </c>
      <c r="M1377" s="7" t="s">
        <v>28</v>
      </c>
      <c r="N1377" s="8">
        <v>1.4793904811678398E-2</v>
      </c>
      <c r="O1377" s="7">
        <v>0</v>
      </c>
      <c r="P1377" s="8">
        <f t="shared" si="179"/>
        <v>0</v>
      </c>
      <c r="Q1377" s="7">
        <v>2.5</v>
      </c>
      <c r="R1377" s="8">
        <f t="shared" si="180"/>
        <v>1</v>
      </c>
      <c r="S1377" s="7" t="s">
        <v>29</v>
      </c>
      <c r="T1377" s="8" t="str">
        <f t="shared" si="181"/>
        <v>No</v>
      </c>
      <c r="U1377" s="7">
        <f t="shared" si="182"/>
        <v>0</v>
      </c>
      <c r="V1377" s="8">
        <f t="shared" si="183"/>
        <v>1</v>
      </c>
      <c r="W1377" s="7">
        <f t="shared" si="184"/>
        <v>549</v>
      </c>
    </row>
    <row r="1378" spans="2:23" x14ac:dyDescent="0.2">
      <c r="B1378" s="8" t="s">
        <v>62</v>
      </c>
      <c r="C1378" s="7">
        <v>1800</v>
      </c>
      <c r="D1378" s="8" t="s">
        <v>28</v>
      </c>
      <c r="E1378" s="7" t="s">
        <v>39</v>
      </c>
      <c r="F1378" s="8" t="s">
        <v>35</v>
      </c>
      <c r="G1378" s="7" t="s">
        <v>49</v>
      </c>
      <c r="H1378" s="8" t="s">
        <v>28</v>
      </c>
      <c r="I1378" s="7" t="s">
        <v>28</v>
      </c>
      <c r="J1378" s="8" t="s">
        <v>28</v>
      </c>
      <c r="K1378" s="7" t="s">
        <v>37</v>
      </c>
      <c r="L1378" s="8" t="s">
        <v>42</v>
      </c>
      <c r="M1378" s="7" t="s">
        <v>28</v>
      </c>
      <c r="N1378" s="8">
        <v>1.3645684454376941</v>
      </c>
      <c r="O1378" s="7">
        <v>0</v>
      </c>
      <c r="P1378" s="8">
        <f t="shared" si="179"/>
        <v>0</v>
      </c>
      <c r="Q1378" s="7">
        <v>2.5</v>
      </c>
      <c r="R1378" s="8">
        <f t="shared" si="180"/>
        <v>1</v>
      </c>
      <c r="S1378" s="7" t="s">
        <v>29</v>
      </c>
      <c r="T1378" s="8" t="str">
        <f t="shared" si="181"/>
        <v>No</v>
      </c>
      <c r="U1378" s="7">
        <f t="shared" si="182"/>
        <v>0</v>
      </c>
      <c r="V1378" s="8">
        <f t="shared" si="183"/>
        <v>1</v>
      </c>
      <c r="W1378" s="7">
        <f t="shared" si="184"/>
        <v>549</v>
      </c>
    </row>
    <row r="1379" spans="2:23" x14ac:dyDescent="0.2">
      <c r="B1379" s="8" t="s">
        <v>62</v>
      </c>
      <c r="C1379" s="7">
        <v>1800</v>
      </c>
      <c r="D1379" s="8" t="s">
        <v>28</v>
      </c>
      <c r="E1379" s="7" t="s">
        <v>34</v>
      </c>
      <c r="F1379" s="8" t="s">
        <v>35</v>
      </c>
      <c r="G1379" s="7" t="s">
        <v>49</v>
      </c>
      <c r="H1379" s="8" t="s">
        <v>28</v>
      </c>
      <c r="I1379" s="7" t="s">
        <v>28</v>
      </c>
      <c r="J1379" s="8" t="s">
        <v>28</v>
      </c>
      <c r="K1379" s="7" t="s">
        <v>37</v>
      </c>
      <c r="L1379" s="8" t="s">
        <v>42</v>
      </c>
      <c r="M1379" s="7" t="s">
        <v>28</v>
      </c>
      <c r="N1379" s="8">
        <v>0.39156387360508726</v>
      </c>
      <c r="O1379" s="7">
        <v>0</v>
      </c>
      <c r="P1379" s="8">
        <f t="shared" si="179"/>
        <v>0</v>
      </c>
      <c r="Q1379" s="7">
        <v>2.5</v>
      </c>
      <c r="R1379" s="8">
        <f t="shared" si="180"/>
        <v>1</v>
      </c>
      <c r="S1379" s="7" t="s">
        <v>29</v>
      </c>
      <c r="T1379" s="8" t="str">
        <f t="shared" si="181"/>
        <v>No</v>
      </c>
      <c r="U1379" s="7">
        <f t="shared" si="182"/>
        <v>0</v>
      </c>
      <c r="V1379" s="8">
        <f t="shared" si="183"/>
        <v>1</v>
      </c>
      <c r="W1379" s="7">
        <f t="shared" si="184"/>
        <v>549</v>
      </c>
    </row>
    <row r="1380" spans="2:23" x14ac:dyDescent="0.2">
      <c r="B1380" s="8" t="s">
        <v>62</v>
      </c>
      <c r="C1380" s="7">
        <v>1800</v>
      </c>
      <c r="D1380" s="8" t="s">
        <v>28</v>
      </c>
      <c r="E1380" s="7" t="s">
        <v>43</v>
      </c>
      <c r="F1380" s="8" t="s">
        <v>35</v>
      </c>
      <c r="G1380" s="7" t="s">
        <v>49</v>
      </c>
      <c r="H1380" s="8" t="s">
        <v>28</v>
      </c>
      <c r="I1380" s="7" t="s">
        <v>28</v>
      </c>
      <c r="J1380" s="8" t="s">
        <v>28</v>
      </c>
      <c r="K1380" s="7" t="s">
        <v>37</v>
      </c>
      <c r="L1380" s="8" t="s">
        <v>42</v>
      </c>
      <c r="M1380" s="7" t="s">
        <v>28</v>
      </c>
      <c r="N1380" s="8">
        <v>0.23629604450848793</v>
      </c>
      <c r="O1380" s="7">
        <v>0</v>
      </c>
      <c r="P1380" s="8">
        <f t="shared" si="179"/>
        <v>0</v>
      </c>
      <c r="Q1380" s="7">
        <v>2.5</v>
      </c>
      <c r="R1380" s="8">
        <f t="shared" si="180"/>
        <v>1</v>
      </c>
      <c r="S1380" s="7" t="s">
        <v>29</v>
      </c>
      <c r="T1380" s="8" t="str">
        <f t="shared" si="181"/>
        <v>No</v>
      </c>
      <c r="U1380" s="7">
        <f t="shared" si="182"/>
        <v>0</v>
      </c>
      <c r="V1380" s="8">
        <f t="shared" si="183"/>
        <v>1</v>
      </c>
      <c r="W1380" s="7">
        <f t="shared" si="184"/>
        <v>549</v>
      </c>
    </row>
    <row r="1381" spans="2:23" x14ac:dyDescent="0.2">
      <c r="B1381" s="8" t="s">
        <v>62</v>
      </c>
      <c r="C1381" s="7">
        <v>1850</v>
      </c>
      <c r="D1381" s="8" t="s">
        <v>28</v>
      </c>
      <c r="E1381" s="7" t="s">
        <v>39</v>
      </c>
      <c r="F1381" s="8" t="s">
        <v>35</v>
      </c>
      <c r="G1381" s="7" t="s">
        <v>49</v>
      </c>
      <c r="H1381" s="8" t="s">
        <v>28</v>
      </c>
      <c r="I1381" s="7" t="s">
        <v>28</v>
      </c>
      <c r="J1381" s="8" t="s">
        <v>28</v>
      </c>
      <c r="K1381" s="7" t="s">
        <v>37</v>
      </c>
      <c r="L1381" s="8" t="s">
        <v>42</v>
      </c>
      <c r="M1381" s="7" t="s">
        <v>28</v>
      </c>
      <c r="N1381" s="8">
        <v>8.6888052108577032</v>
      </c>
      <c r="O1381" s="7">
        <v>0</v>
      </c>
      <c r="P1381" s="8">
        <f t="shared" si="179"/>
        <v>0</v>
      </c>
      <c r="Q1381" s="7">
        <v>2.5</v>
      </c>
      <c r="R1381" s="8">
        <f t="shared" si="180"/>
        <v>1</v>
      </c>
      <c r="S1381" s="7" t="s">
        <v>29</v>
      </c>
      <c r="T1381" s="8" t="str">
        <f t="shared" si="181"/>
        <v>No</v>
      </c>
      <c r="U1381" s="7">
        <f t="shared" si="182"/>
        <v>0</v>
      </c>
      <c r="V1381" s="8">
        <f t="shared" si="183"/>
        <v>1</v>
      </c>
      <c r="W1381" s="7">
        <f t="shared" si="184"/>
        <v>549</v>
      </c>
    </row>
    <row r="1382" spans="2:23" x14ac:dyDescent="0.2">
      <c r="B1382" s="8" t="s">
        <v>62</v>
      </c>
      <c r="C1382" s="7">
        <v>1850</v>
      </c>
      <c r="D1382" s="8" t="s">
        <v>28</v>
      </c>
      <c r="E1382" s="7" t="s">
        <v>34</v>
      </c>
      <c r="F1382" s="8" t="s">
        <v>35</v>
      </c>
      <c r="G1382" s="7" t="s">
        <v>49</v>
      </c>
      <c r="H1382" s="8" t="s">
        <v>28</v>
      </c>
      <c r="I1382" s="7" t="s">
        <v>28</v>
      </c>
      <c r="J1382" s="8" t="s">
        <v>28</v>
      </c>
      <c r="K1382" s="7" t="s">
        <v>37</v>
      </c>
      <c r="L1382" s="8" t="s">
        <v>42</v>
      </c>
      <c r="M1382" s="7" t="s">
        <v>28</v>
      </c>
      <c r="N1382" s="8">
        <v>2.5766373320629121</v>
      </c>
      <c r="O1382" s="7">
        <v>0</v>
      </c>
      <c r="P1382" s="8">
        <f t="shared" si="179"/>
        <v>0</v>
      </c>
      <c r="Q1382" s="7">
        <v>2.5</v>
      </c>
      <c r="R1382" s="8">
        <f t="shared" si="180"/>
        <v>1</v>
      </c>
      <c r="S1382" s="7" t="s">
        <v>29</v>
      </c>
      <c r="T1382" s="8" t="str">
        <f t="shared" si="181"/>
        <v>No</v>
      </c>
      <c r="U1382" s="7">
        <f t="shared" si="182"/>
        <v>0</v>
      </c>
      <c r="V1382" s="8">
        <f t="shared" si="183"/>
        <v>1</v>
      </c>
      <c r="W1382" s="7">
        <f t="shared" si="184"/>
        <v>549</v>
      </c>
    </row>
    <row r="1383" spans="2:23" x14ac:dyDescent="0.2">
      <c r="B1383" s="8" t="s">
        <v>62</v>
      </c>
      <c r="C1383" s="7">
        <v>1850</v>
      </c>
      <c r="D1383" s="8" t="s">
        <v>28</v>
      </c>
      <c r="E1383" s="7" t="s">
        <v>46</v>
      </c>
      <c r="F1383" s="8" t="s">
        <v>35</v>
      </c>
      <c r="G1383" s="7" t="s">
        <v>49</v>
      </c>
      <c r="H1383" s="8" t="s">
        <v>28</v>
      </c>
      <c r="I1383" s="7" t="s">
        <v>28</v>
      </c>
      <c r="J1383" s="8" t="s">
        <v>28</v>
      </c>
      <c r="K1383" s="7" t="s">
        <v>37</v>
      </c>
      <c r="L1383" s="8" t="s">
        <v>42</v>
      </c>
      <c r="M1383" s="7" t="s">
        <v>28</v>
      </c>
      <c r="N1383" s="8">
        <v>0.1103782658833265</v>
      </c>
      <c r="O1383" s="7">
        <v>0</v>
      </c>
      <c r="P1383" s="8">
        <f t="shared" si="179"/>
        <v>0</v>
      </c>
      <c r="Q1383" s="7">
        <v>2.5</v>
      </c>
      <c r="R1383" s="8">
        <f t="shared" si="180"/>
        <v>1</v>
      </c>
      <c r="S1383" s="7" t="s">
        <v>29</v>
      </c>
      <c r="T1383" s="8" t="str">
        <f t="shared" si="181"/>
        <v>No</v>
      </c>
      <c r="U1383" s="7">
        <f t="shared" si="182"/>
        <v>0</v>
      </c>
      <c r="V1383" s="8">
        <f t="shared" si="183"/>
        <v>1</v>
      </c>
      <c r="W1383" s="7">
        <f t="shared" si="184"/>
        <v>549</v>
      </c>
    </row>
    <row r="1384" spans="2:23" x14ac:dyDescent="0.2">
      <c r="B1384" s="8" t="s">
        <v>62</v>
      </c>
      <c r="C1384" s="7">
        <v>1850</v>
      </c>
      <c r="D1384" s="8" t="s">
        <v>28</v>
      </c>
      <c r="E1384" s="7" t="s">
        <v>43</v>
      </c>
      <c r="F1384" s="8" t="s">
        <v>35</v>
      </c>
      <c r="G1384" s="7" t="s">
        <v>49</v>
      </c>
      <c r="H1384" s="8" t="s">
        <v>28</v>
      </c>
      <c r="I1384" s="7" t="s">
        <v>28</v>
      </c>
      <c r="J1384" s="8" t="s">
        <v>28</v>
      </c>
      <c r="K1384" s="7" t="s">
        <v>37</v>
      </c>
      <c r="L1384" s="8" t="s">
        <v>42</v>
      </c>
      <c r="M1384" s="7" t="s">
        <v>28</v>
      </c>
      <c r="N1384" s="8">
        <v>3.0372413023196638</v>
      </c>
      <c r="O1384" s="7">
        <v>0</v>
      </c>
      <c r="P1384" s="8">
        <f t="shared" si="179"/>
        <v>0</v>
      </c>
      <c r="Q1384" s="7">
        <v>2.5</v>
      </c>
      <c r="R1384" s="8">
        <f t="shared" si="180"/>
        <v>1</v>
      </c>
      <c r="S1384" s="7" t="s">
        <v>29</v>
      </c>
      <c r="T1384" s="8" t="str">
        <f t="shared" si="181"/>
        <v>No</v>
      </c>
      <c r="U1384" s="7">
        <f t="shared" si="182"/>
        <v>0</v>
      </c>
      <c r="V1384" s="8">
        <f t="shared" si="183"/>
        <v>1</v>
      </c>
      <c r="W1384" s="7">
        <f t="shared" si="184"/>
        <v>549</v>
      </c>
    </row>
    <row r="1385" spans="2:23" x14ac:dyDescent="0.2">
      <c r="B1385" s="8" t="s">
        <v>62</v>
      </c>
      <c r="C1385" s="7">
        <v>1880</v>
      </c>
      <c r="D1385" s="8" t="s">
        <v>28</v>
      </c>
      <c r="E1385" s="7" t="s">
        <v>39</v>
      </c>
      <c r="F1385" s="8" t="s">
        <v>35</v>
      </c>
      <c r="G1385" s="7" t="s">
        <v>49</v>
      </c>
      <c r="H1385" s="8" t="s">
        <v>28</v>
      </c>
      <c r="I1385" s="7" t="s">
        <v>28</v>
      </c>
      <c r="J1385" s="8" t="s">
        <v>28</v>
      </c>
      <c r="K1385" s="7" t="s">
        <v>37</v>
      </c>
      <c r="L1385" s="8" t="s">
        <v>42</v>
      </c>
      <c r="M1385" s="7" t="s">
        <v>28</v>
      </c>
      <c r="N1385" s="8">
        <v>2.0093976770794886E-2</v>
      </c>
      <c r="O1385" s="7">
        <v>0</v>
      </c>
      <c r="P1385" s="8">
        <f t="shared" si="179"/>
        <v>0</v>
      </c>
      <c r="Q1385" s="7">
        <v>2.5</v>
      </c>
      <c r="R1385" s="8">
        <f t="shared" si="180"/>
        <v>1</v>
      </c>
      <c r="S1385" s="7" t="s">
        <v>29</v>
      </c>
      <c r="T1385" s="8" t="str">
        <f t="shared" si="181"/>
        <v>No</v>
      </c>
      <c r="U1385" s="7">
        <f t="shared" si="182"/>
        <v>0</v>
      </c>
      <c r="V1385" s="8">
        <f t="shared" si="183"/>
        <v>1</v>
      </c>
      <c r="W1385" s="7">
        <f t="shared" si="184"/>
        <v>549</v>
      </c>
    </row>
    <row r="1386" spans="2:23" x14ac:dyDescent="0.2">
      <c r="B1386" s="8" t="s">
        <v>62</v>
      </c>
      <c r="C1386" s="7">
        <v>1900</v>
      </c>
      <c r="D1386" s="8" t="s">
        <v>28</v>
      </c>
      <c r="E1386" s="7" t="s">
        <v>46</v>
      </c>
      <c r="F1386" s="8" t="s">
        <v>35</v>
      </c>
      <c r="G1386" s="7" t="s">
        <v>49</v>
      </c>
      <c r="H1386" s="8" t="s">
        <v>28</v>
      </c>
      <c r="I1386" s="7" t="s">
        <v>28</v>
      </c>
      <c r="J1386" s="8" t="s">
        <v>28</v>
      </c>
      <c r="K1386" s="7" t="s">
        <v>37</v>
      </c>
      <c r="L1386" s="8" t="s">
        <v>42</v>
      </c>
      <c r="M1386" s="7" t="s">
        <v>28</v>
      </c>
      <c r="N1386" s="8">
        <v>3.6641741015592737E-3</v>
      </c>
      <c r="O1386" s="7">
        <v>0</v>
      </c>
      <c r="P1386" s="8">
        <f t="shared" si="179"/>
        <v>0</v>
      </c>
      <c r="Q1386" s="7">
        <v>2.5</v>
      </c>
      <c r="R1386" s="8">
        <f t="shared" si="180"/>
        <v>1</v>
      </c>
      <c r="S1386" s="7" t="s">
        <v>29</v>
      </c>
      <c r="T1386" s="8" t="str">
        <f t="shared" si="181"/>
        <v>No</v>
      </c>
      <c r="U1386" s="7">
        <f t="shared" si="182"/>
        <v>0</v>
      </c>
      <c r="V1386" s="8">
        <f t="shared" si="183"/>
        <v>1</v>
      </c>
      <c r="W1386" s="7">
        <f t="shared" si="184"/>
        <v>549</v>
      </c>
    </row>
    <row r="1387" spans="2:23" x14ac:dyDescent="0.2">
      <c r="B1387" s="8" t="s">
        <v>62</v>
      </c>
      <c r="C1387" s="7">
        <v>1910</v>
      </c>
      <c r="D1387" s="8" t="s">
        <v>28</v>
      </c>
      <c r="E1387" s="7" t="s">
        <v>39</v>
      </c>
      <c r="F1387" s="8" t="s">
        <v>35</v>
      </c>
      <c r="G1387" s="7" t="s">
        <v>49</v>
      </c>
      <c r="H1387" s="8" t="s">
        <v>28</v>
      </c>
      <c r="I1387" s="7" t="s">
        <v>28</v>
      </c>
      <c r="J1387" s="8" t="s">
        <v>28</v>
      </c>
      <c r="K1387" s="7" t="s">
        <v>37</v>
      </c>
      <c r="L1387" s="8" t="s">
        <v>42</v>
      </c>
      <c r="M1387" s="7" t="s">
        <v>28</v>
      </c>
      <c r="N1387" s="8">
        <v>5.2095584913051036</v>
      </c>
      <c r="O1387" s="7">
        <v>0</v>
      </c>
      <c r="P1387" s="8">
        <f t="shared" si="179"/>
        <v>0</v>
      </c>
      <c r="Q1387" s="7">
        <v>2.5</v>
      </c>
      <c r="R1387" s="8">
        <f t="shared" si="180"/>
        <v>1</v>
      </c>
      <c r="S1387" s="7" t="s">
        <v>29</v>
      </c>
      <c r="T1387" s="8" t="str">
        <f t="shared" si="181"/>
        <v>No</v>
      </c>
      <c r="U1387" s="7">
        <f t="shared" si="182"/>
        <v>0</v>
      </c>
      <c r="V1387" s="8">
        <f t="shared" si="183"/>
        <v>1</v>
      </c>
      <c r="W1387" s="7">
        <f t="shared" si="184"/>
        <v>549</v>
      </c>
    </row>
    <row r="1388" spans="2:23" x14ac:dyDescent="0.2">
      <c r="B1388" s="8" t="s">
        <v>62</v>
      </c>
      <c r="C1388" s="7">
        <v>1910</v>
      </c>
      <c r="D1388" s="8" t="s">
        <v>28</v>
      </c>
      <c r="E1388" s="7" t="s">
        <v>34</v>
      </c>
      <c r="F1388" s="8" t="s">
        <v>35</v>
      </c>
      <c r="G1388" s="7" t="s">
        <v>49</v>
      </c>
      <c r="H1388" s="8" t="s">
        <v>28</v>
      </c>
      <c r="I1388" s="7" t="s">
        <v>28</v>
      </c>
      <c r="J1388" s="8" t="s">
        <v>28</v>
      </c>
      <c r="K1388" s="7" t="s">
        <v>37</v>
      </c>
      <c r="L1388" s="8" t="s">
        <v>42</v>
      </c>
      <c r="M1388" s="7" t="s">
        <v>28</v>
      </c>
      <c r="N1388" s="8">
        <v>1.3231350786948</v>
      </c>
      <c r="O1388" s="7">
        <v>0</v>
      </c>
      <c r="P1388" s="8">
        <f t="shared" si="179"/>
        <v>0</v>
      </c>
      <c r="Q1388" s="7">
        <v>2.5</v>
      </c>
      <c r="R1388" s="8">
        <f t="shared" si="180"/>
        <v>1</v>
      </c>
      <c r="S1388" s="7" t="s">
        <v>29</v>
      </c>
      <c r="T1388" s="8" t="str">
        <f t="shared" si="181"/>
        <v>No</v>
      </c>
      <c r="U1388" s="7">
        <f t="shared" si="182"/>
        <v>0</v>
      </c>
      <c r="V1388" s="8">
        <f t="shared" si="183"/>
        <v>1</v>
      </c>
      <c r="W1388" s="7">
        <f t="shared" si="184"/>
        <v>549</v>
      </c>
    </row>
    <row r="1389" spans="2:23" x14ac:dyDescent="0.2">
      <c r="B1389" s="8" t="s">
        <v>62</v>
      </c>
      <c r="C1389" s="7">
        <v>1910</v>
      </c>
      <c r="D1389" s="8" t="s">
        <v>28</v>
      </c>
      <c r="E1389" s="7" t="s">
        <v>46</v>
      </c>
      <c r="F1389" s="8" t="s">
        <v>35</v>
      </c>
      <c r="G1389" s="7" t="s">
        <v>49</v>
      </c>
      <c r="H1389" s="8" t="s">
        <v>28</v>
      </c>
      <c r="I1389" s="7" t="s">
        <v>28</v>
      </c>
      <c r="J1389" s="8" t="s">
        <v>28</v>
      </c>
      <c r="K1389" s="7" t="s">
        <v>37</v>
      </c>
      <c r="L1389" s="8" t="s">
        <v>42</v>
      </c>
      <c r="M1389" s="7" t="s">
        <v>28</v>
      </c>
      <c r="N1389" s="8">
        <v>0.13798354463172827</v>
      </c>
      <c r="O1389" s="7">
        <v>0</v>
      </c>
      <c r="P1389" s="8">
        <f t="shared" si="179"/>
        <v>0</v>
      </c>
      <c r="Q1389" s="7">
        <v>2.5</v>
      </c>
      <c r="R1389" s="8">
        <f t="shared" si="180"/>
        <v>1</v>
      </c>
      <c r="S1389" s="7" t="s">
        <v>29</v>
      </c>
      <c r="T1389" s="8" t="str">
        <f t="shared" si="181"/>
        <v>No</v>
      </c>
      <c r="U1389" s="7">
        <f t="shared" si="182"/>
        <v>0</v>
      </c>
      <c r="V1389" s="8">
        <f t="shared" si="183"/>
        <v>1</v>
      </c>
      <c r="W1389" s="7">
        <f t="shared" si="184"/>
        <v>549</v>
      </c>
    </row>
    <row r="1390" spans="2:23" x14ac:dyDescent="0.2">
      <c r="B1390" s="8" t="s">
        <v>62</v>
      </c>
      <c r="C1390" s="7">
        <v>1910</v>
      </c>
      <c r="D1390" s="8" t="s">
        <v>28</v>
      </c>
      <c r="E1390" s="7" t="s">
        <v>43</v>
      </c>
      <c r="F1390" s="8" t="s">
        <v>35</v>
      </c>
      <c r="G1390" s="7" t="s">
        <v>49</v>
      </c>
      <c r="H1390" s="8" t="s">
        <v>28</v>
      </c>
      <c r="I1390" s="7" t="s">
        <v>28</v>
      </c>
      <c r="J1390" s="8" t="s">
        <v>28</v>
      </c>
      <c r="K1390" s="7" t="s">
        <v>37</v>
      </c>
      <c r="L1390" s="8" t="s">
        <v>42</v>
      </c>
      <c r="M1390" s="7" t="s">
        <v>28</v>
      </c>
      <c r="N1390" s="8">
        <v>2.3655299948649628</v>
      </c>
      <c r="O1390" s="7">
        <v>0</v>
      </c>
      <c r="P1390" s="8">
        <f t="shared" si="179"/>
        <v>0</v>
      </c>
      <c r="Q1390" s="7">
        <v>2.5</v>
      </c>
      <c r="R1390" s="8">
        <f t="shared" si="180"/>
        <v>1</v>
      </c>
      <c r="S1390" s="7" t="s">
        <v>29</v>
      </c>
      <c r="T1390" s="8" t="str">
        <f t="shared" si="181"/>
        <v>No</v>
      </c>
      <c r="U1390" s="7">
        <f t="shared" si="182"/>
        <v>0</v>
      </c>
      <c r="V1390" s="8">
        <f t="shared" si="183"/>
        <v>1</v>
      </c>
      <c r="W1390" s="7">
        <f t="shared" si="184"/>
        <v>549</v>
      </c>
    </row>
    <row r="1391" spans="2:23" x14ac:dyDescent="0.2">
      <c r="B1391" s="8" t="s">
        <v>62</v>
      </c>
      <c r="C1391" s="7">
        <v>1920</v>
      </c>
      <c r="D1391" s="8" t="s">
        <v>28</v>
      </c>
      <c r="E1391" s="7" t="s">
        <v>39</v>
      </c>
      <c r="F1391" s="8" t="s">
        <v>40</v>
      </c>
      <c r="G1391" s="7" t="s">
        <v>49</v>
      </c>
      <c r="H1391" s="8" t="s">
        <v>28</v>
      </c>
      <c r="I1391" s="7" t="s">
        <v>28</v>
      </c>
      <c r="J1391" s="8" t="s">
        <v>28</v>
      </c>
      <c r="K1391" s="7" t="s">
        <v>37</v>
      </c>
      <c r="L1391" s="8" t="s">
        <v>42</v>
      </c>
      <c r="M1391" s="7" t="s">
        <v>28</v>
      </c>
      <c r="N1391" s="8">
        <v>4.2677980417798016E-2</v>
      </c>
      <c r="O1391" s="7">
        <v>0</v>
      </c>
      <c r="P1391" s="8">
        <f t="shared" si="179"/>
        <v>0</v>
      </c>
      <c r="Q1391" s="7">
        <v>2.5</v>
      </c>
      <c r="R1391" s="8">
        <f t="shared" si="180"/>
        <v>1</v>
      </c>
      <c r="S1391" s="7" t="s">
        <v>29</v>
      </c>
      <c r="T1391" s="8" t="str">
        <f t="shared" si="181"/>
        <v>No</v>
      </c>
      <c r="U1391" s="7">
        <f t="shared" si="182"/>
        <v>0</v>
      </c>
      <c r="V1391" s="8">
        <f t="shared" si="183"/>
        <v>1</v>
      </c>
      <c r="W1391" s="7">
        <f t="shared" si="184"/>
        <v>549</v>
      </c>
    </row>
    <row r="1392" spans="2:23" x14ac:dyDescent="0.2">
      <c r="B1392" s="8" t="s">
        <v>62</v>
      </c>
      <c r="C1392" s="7">
        <v>1920</v>
      </c>
      <c r="D1392" s="8" t="s">
        <v>28</v>
      </c>
      <c r="E1392" s="7" t="s">
        <v>39</v>
      </c>
      <c r="F1392" s="8" t="s">
        <v>35</v>
      </c>
      <c r="G1392" s="7" t="s">
        <v>49</v>
      </c>
      <c r="H1392" s="8" t="s">
        <v>28</v>
      </c>
      <c r="I1392" s="7" t="s">
        <v>28</v>
      </c>
      <c r="J1392" s="8" t="s">
        <v>28</v>
      </c>
      <c r="K1392" s="7" t="s">
        <v>37</v>
      </c>
      <c r="L1392" s="8" t="s">
        <v>42</v>
      </c>
      <c r="M1392" s="7" t="s">
        <v>28</v>
      </c>
      <c r="N1392" s="8">
        <v>0.28309777583353857</v>
      </c>
      <c r="O1392" s="7">
        <v>0</v>
      </c>
      <c r="P1392" s="8">
        <f t="shared" si="179"/>
        <v>0</v>
      </c>
      <c r="Q1392" s="7">
        <v>2.5</v>
      </c>
      <c r="R1392" s="8">
        <f t="shared" si="180"/>
        <v>1</v>
      </c>
      <c r="S1392" s="7" t="s">
        <v>29</v>
      </c>
      <c r="T1392" s="8" t="str">
        <f t="shared" si="181"/>
        <v>No</v>
      </c>
      <c r="U1392" s="7">
        <f t="shared" si="182"/>
        <v>0</v>
      </c>
      <c r="V1392" s="8">
        <f t="shared" si="183"/>
        <v>1</v>
      </c>
      <c r="W1392" s="7">
        <f t="shared" si="184"/>
        <v>549</v>
      </c>
    </row>
    <row r="1393" spans="2:23" x14ac:dyDescent="0.2">
      <c r="B1393" s="8" t="s">
        <v>62</v>
      </c>
      <c r="C1393" s="7">
        <v>1920</v>
      </c>
      <c r="D1393" s="8" t="s">
        <v>28</v>
      </c>
      <c r="E1393" s="7" t="s">
        <v>46</v>
      </c>
      <c r="F1393" s="8" t="s">
        <v>35</v>
      </c>
      <c r="G1393" s="7" t="s">
        <v>49</v>
      </c>
      <c r="H1393" s="8" t="s">
        <v>28</v>
      </c>
      <c r="I1393" s="7" t="s">
        <v>28</v>
      </c>
      <c r="J1393" s="8" t="s">
        <v>28</v>
      </c>
      <c r="K1393" s="7" t="s">
        <v>37</v>
      </c>
      <c r="L1393" s="8" t="s">
        <v>42</v>
      </c>
      <c r="M1393" s="7" t="s">
        <v>28</v>
      </c>
      <c r="N1393" s="8">
        <v>0.16711004347769173</v>
      </c>
      <c r="O1393" s="7">
        <v>0</v>
      </c>
      <c r="P1393" s="8">
        <f t="shared" si="179"/>
        <v>0</v>
      </c>
      <c r="Q1393" s="7">
        <v>2.5</v>
      </c>
      <c r="R1393" s="8">
        <f t="shared" si="180"/>
        <v>1</v>
      </c>
      <c r="S1393" s="7" t="s">
        <v>29</v>
      </c>
      <c r="T1393" s="8" t="str">
        <f t="shared" si="181"/>
        <v>No</v>
      </c>
      <c r="U1393" s="7">
        <f t="shared" si="182"/>
        <v>0</v>
      </c>
      <c r="V1393" s="8">
        <f t="shared" si="183"/>
        <v>1</v>
      </c>
      <c r="W1393" s="7">
        <f t="shared" si="184"/>
        <v>549</v>
      </c>
    </row>
    <row r="1394" spans="2:23" x14ac:dyDescent="0.2">
      <c r="B1394" s="8" t="s">
        <v>62</v>
      </c>
      <c r="C1394" s="7">
        <v>1920</v>
      </c>
      <c r="D1394" s="8" t="s">
        <v>28</v>
      </c>
      <c r="E1394" s="7" t="s">
        <v>43</v>
      </c>
      <c r="F1394" s="8" t="s">
        <v>40</v>
      </c>
      <c r="G1394" s="7" t="s">
        <v>49</v>
      </c>
      <c r="H1394" s="8" t="s">
        <v>28</v>
      </c>
      <c r="I1394" s="7" t="s">
        <v>28</v>
      </c>
      <c r="J1394" s="8" t="s">
        <v>28</v>
      </c>
      <c r="K1394" s="7" t="s">
        <v>37</v>
      </c>
      <c r="L1394" s="8" t="s">
        <v>42</v>
      </c>
      <c r="M1394" s="7" t="s">
        <v>28</v>
      </c>
      <c r="N1394" s="8">
        <v>8.0040343986629597E-2</v>
      </c>
      <c r="O1394" s="7">
        <v>0</v>
      </c>
      <c r="P1394" s="8">
        <f t="shared" si="179"/>
        <v>0</v>
      </c>
      <c r="Q1394" s="7">
        <v>2.5</v>
      </c>
      <c r="R1394" s="8">
        <f t="shared" si="180"/>
        <v>1</v>
      </c>
      <c r="S1394" s="7" t="s">
        <v>29</v>
      </c>
      <c r="T1394" s="8" t="str">
        <f t="shared" si="181"/>
        <v>No</v>
      </c>
      <c r="U1394" s="7">
        <f t="shared" si="182"/>
        <v>0</v>
      </c>
      <c r="V1394" s="8">
        <f t="shared" si="183"/>
        <v>1</v>
      </c>
      <c r="W1394" s="7">
        <f t="shared" si="184"/>
        <v>549</v>
      </c>
    </row>
    <row r="1395" spans="2:23" x14ac:dyDescent="0.2">
      <c r="B1395" s="8" t="s">
        <v>62</v>
      </c>
      <c r="C1395" s="7">
        <v>1920</v>
      </c>
      <c r="D1395" s="8" t="s">
        <v>28</v>
      </c>
      <c r="E1395" s="7" t="s">
        <v>43</v>
      </c>
      <c r="F1395" s="8" t="s">
        <v>35</v>
      </c>
      <c r="G1395" s="7" t="s">
        <v>49</v>
      </c>
      <c r="H1395" s="8" t="s">
        <v>28</v>
      </c>
      <c r="I1395" s="7" t="s">
        <v>28</v>
      </c>
      <c r="J1395" s="8" t="s">
        <v>28</v>
      </c>
      <c r="K1395" s="7" t="s">
        <v>37</v>
      </c>
      <c r="L1395" s="8" t="s">
        <v>42</v>
      </c>
      <c r="M1395" s="7" t="s">
        <v>28</v>
      </c>
      <c r="N1395" s="8">
        <v>1.161134569615339</v>
      </c>
      <c r="O1395" s="7">
        <v>0</v>
      </c>
      <c r="P1395" s="8">
        <f t="shared" si="179"/>
        <v>0</v>
      </c>
      <c r="Q1395" s="7">
        <v>2.5</v>
      </c>
      <c r="R1395" s="8">
        <f t="shared" si="180"/>
        <v>1</v>
      </c>
      <c r="S1395" s="7" t="s">
        <v>29</v>
      </c>
      <c r="T1395" s="8" t="str">
        <f t="shared" si="181"/>
        <v>No</v>
      </c>
      <c r="U1395" s="7">
        <f t="shared" si="182"/>
        <v>0</v>
      </c>
      <c r="V1395" s="8">
        <f t="shared" si="183"/>
        <v>1</v>
      </c>
      <c r="W1395" s="7">
        <f t="shared" si="184"/>
        <v>549</v>
      </c>
    </row>
    <row r="1396" spans="2:23" x14ac:dyDescent="0.2">
      <c r="B1396" s="8" t="s">
        <v>62</v>
      </c>
      <c r="C1396" s="7">
        <v>1930</v>
      </c>
      <c r="D1396" s="8" t="s">
        <v>28</v>
      </c>
      <c r="E1396" s="7" t="s">
        <v>39</v>
      </c>
      <c r="F1396" s="8" t="s">
        <v>35</v>
      </c>
      <c r="G1396" s="7" t="s">
        <v>49</v>
      </c>
      <c r="H1396" s="8" t="s">
        <v>28</v>
      </c>
      <c r="I1396" s="7" t="s">
        <v>28</v>
      </c>
      <c r="J1396" s="8" t="s">
        <v>28</v>
      </c>
      <c r="K1396" s="7" t="s">
        <v>37</v>
      </c>
      <c r="L1396" s="8" t="s">
        <v>42</v>
      </c>
      <c r="M1396" s="7" t="s">
        <v>28</v>
      </c>
      <c r="N1396" s="8">
        <v>7.567143608469086E-2</v>
      </c>
      <c r="O1396" s="7">
        <v>0</v>
      </c>
      <c r="P1396" s="8">
        <f t="shared" si="179"/>
        <v>0</v>
      </c>
      <c r="Q1396" s="7">
        <v>2.5</v>
      </c>
      <c r="R1396" s="8">
        <f t="shared" si="180"/>
        <v>1</v>
      </c>
      <c r="S1396" s="7" t="s">
        <v>29</v>
      </c>
      <c r="T1396" s="8" t="str">
        <f t="shared" si="181"/>
        <v>No</v>
      </c>
      <c r="U1396" s="7">
        <f t="shared" si="182"/>
        <v>0</v>
      </c>
      <c r="V1396" s="8">
        <f t="shared" si="183"/>
        <v>1</v>
      </c>
      <c r="W1396" s="7">
        <f t="shared" si="184"/>
        <v>549</v>
      </c>
    </row>
    <row r="1397" spans="2:23" x14ac:dyDescent="0.2">
      <c r="B1397" s="8" t="s">
        <v>62</v>
      </c>
      <c r="C1397" s="7">
        <v>1930</v>
      </c>
      <c r="D1397" s="8" t="s">
        <v>28</v>
      </c>
      <c r="E1397" s="7" t="s">
        <v>34</v>
      </c>
      <c r="F1397" s="8" t="s">
        <v>40</v>
      </c>
      <c r="G1397" s="7" t="s">
        <v>49</v>
      </c>
      <c r="H1397" s="8" t="s">
        <v>28</v>
      </c>
      <c r="I1397" s="7" t="s">
        <v>28</v>
      </c>
      <c r="J1397" s="8" t="s">
        <v>28</v>
      </c>
      <c r="K1397" s="7" t="s">
        <v>37</v>
      </c>
      <c r="L1397" s="8" t="s">
        <v>42</v>
      </c>
      <c r="M1397" s="7" t="s">
        <v>28</v>
      </c>
      <c r="N1397" s="8">
        <v>0.39450501219824435</v>
      </c>
      <c r="O1397" s="7">
        <v>0</v>
      </c>
      <c r="P1397" s="8">
        <f t="shared" si="179"/>
        <v>0</v>
      </c>
      <c r="Q1397" s="7">
        <v>2.5</v>
      </c>
      <c r="R1397" s="8">
        <f t="shared" si="180"/>
        <v>1</v>
      </c>
      <c r="S1397" s="7" t="s">
        <v>29</v>
      </c>
      <c r="T1397" s="8" t="str">
        <f t="shared" si="181"/>
        <v>No</v>
      </c>
      <c r="U1397" s="7">
        <f t="shared" si="182"/>
        <v>0</v>
      </c>
      <c r="V1397" s="8">
        <f t="shared" si="183"/>
        <v>1</v>
      </c>
      <c r="W1397" s="7">
        <f t="shared" si="184"/>
        <v>549</v>
      </c>
    </row>
    <row r="1398" spans="2:23" x14ac:dyDescent="0.2">
      <c r="B1398" s="8" t="s">
        <v>62</v>
      </c>
      <c r="C1398" s="7">
        <v>1930</v>
      </c>
      <c r="D1398" s="8" t="s">
        <v>28</v>
      </c>
      <c r="E1398" s="7" t="s">
        <v>34</v>
      </c>
      <c r="F1398" s="8" t="s">
        <v>35</v>
      </c>
      <c r="G1398" s="7" t="s">
        <v>49</v>
      </c>
      <c r="H1398" s="8" t="s">
        <v>28</v>
      </c>
      <c r="I1398" s="7" t="s">
        <v>28</v>
      </c>
      <c r="J1398" s="8" t="s">
        <v>28</v>
      </c>
      <c r="K1398" s="7" t="s">
        <v>37</v>
      </c>
      <c r="L1398" s="8" t="s">
        <v>42</v>
      </c>
      <c r="M1398" s="7" t="s">
        <v>28</v>
      </c>
      <c r="N1398" s="8">
        <v>0.10019390537302396</v>
      </c>
      <c r="O1398" s="7">
        <v>0</v>
      </c>
      <c r="P1398" s="8">
        <f t="shared" si="179"/>
        <v>0</v>
      </c>
      <c r="Q1398" s="7">
        <v>2.5</v>
      </c>
      <c r="R1398" s="8">
        <f t="shared" si="180"/>
        <v>1</v>
      </c>
      <c r="S1398" s="7" t="s">
        <v>29</v>
      </c>
      <c r="T1398" s="8" t="str">
        <f t="shared" si="181"/>
        <v>No</v>
      </c>
      <c r="U1398" s="7">
        <f t="shared" si="182"/>
        <v>0</v>
      </c>
      <c r="V1398" s="8">
        <f t="shared" si="183"/>
        <v>1</v>
      </c>
      <c r="W1398" s="7">
        <f t="shared" si="184"/>
        <v>549</v>
      </c>
    </row>
    <row r="1399" spans="2:23" x14ac:dyDescent="0.2">
      <c r="B1399" s="8" t="s">
        <v>62</v>
      </c>
      <c r="C1399" s="7">
        <v>1930</v>
      </c>
      <c r="D1399" s="8" t="s">
        <v>28</v>
      </c>
      <c r="E1399" s="7" t="s">
        <v>43</v>
      </c>
      <c r="F1399" s="8" t="s">
        <v>40</v>
      </c>
      <c r="G1399" s="7" t="s">
        <v>49</v>
      </c>
      <c r="H1399" s="8" t="s">
        <v>28</v>
      </c>
      <c r="I1399" s="7" t="s">
        <v>28</v>
      </c>
      <c r="J1399" s="8" t="s">
        <v>28</v>
      </c>
      <c r="K1399" s="7" t="s">
        <v>37</v>
      </c>
      <c r="L1399" s="8" t="s">
        <v>42</v>
      </c>
      <c r="M1399" s="7" t="s">
        <v>28</v>
      </c>
      <c r="N1399" s="8">
        <v>7.6672867802925954E-2</v>
      </c>
      <c r="O1399" s="7">
        <v>0</v>
      </c>
      <c r="P1399" s="8">
        <f t="shared" si="179"/>
        <v>0</v>
      </c>
      <c r="Q1399" s="7">
        <v>2.5</v>
      </c>
      <c r="R1399" s="8">
        <f t="shared" si="180"/>
        <v>1</v>
      </c>
      <c r="S1399" s="7" t="s">
        <v>29</v>
      </c>
      <c r="T1399" s="8" t="str">
        <f t="shared" si="181"/>
        <v>No</v>
      </c>
      <c r="U1399" s="7">
        <f t="shared" si="182"/>
        <v>0</v>
      </c>
      <c r="V1399" s="8">
        <f t="shared" si="183"/>
        <v>1</v>
      </c>
      <c r="W1399" s="7">
        <f t="shared" si="184"/>
        <v>549</v>
      </c>
    </row>
    <row r="1400" spans="2:23" x14ac:dyDescent="0.2">
      <c r="B1400" s="8" t="s">
        <v>62</v>
      </c>
      <c r="C1400" s="7">
        <v>1930</v>
      </c>
      <c r="D1400" s="8" t="s">
        <v>28</v>
      </c>
      <c r="E1400" s="7" t="s">
        <v>43</v>
      </c>
      <c r="F1400" s="8" t="s">
        <v>35</v>
      </c>
      <c r="G1400" s="7" t="s">
        <v>49</v>
      </c>
      <c r="H1400" s="8" t="s">
        <v>28</v>
      </c>
      <c r="I1400" s="7" t="s">
        <v>28</v>
      </c>
      <c r="J1400" s="8" t="s">
        <v>28</v>
      </c>
      <c r="K1400" s="7" t="s">
        <v>37</v>
      </c>
      <c r="L1400" s="8" t="s">
        <v>42</v>
      </c>
      <c r="M1400" s="7" t="s">
        <v>28</v>
      </c>
      <c r="N1400" s="8">
        <v>0.32200796759940936</v>
      </c>
      <c r="O1400" s="7">
        <v>0</v>
      </c>
      <c r="P1400" s="8">
        <f t="shared" si="179"/>
        <v>0</v>
      </c>
      <c r="Q1400" s="7">
        <v>2.5</v>
      </c>
      <c r="R1400" s="8">
        <f t="shared" si="180"/>
        <v>1</v>
      </c>
      <c r="S1400" s="7" t="s">
        <v>29</v>
      </c>
      <c r="T1400" s="8" t="str">
        <f t="shared" si="181"/>
        <v>No</v>
      </c>
      <c r="U1400" s="7">
        <f t="shared" si="182"/>
        <v>0</v>
      </c>
      <c r="V1400" s="8">
        <f t="shared" si="183"/>
        <v>1</v>
      </c>
      <c r="W1400" s="7">
        <f t="shared" si="184"/>
        <v>549</v>
      </c>
    </row>
    <row r="1401" spans="2:23" x14ac:dyDescent="0.2">
      <c r="B1401" s="8" t="s">
        <v>62</v>
      </c>
      <c r="C1401" s="7">
        <v>1940</v>
      </c>
      <c r="D1401" s="8" t="s">
        <v>28</v>
      </c>
      <c r="E1401" s="7" t="s">
        <v>39</v>
      </c>
      <c r="F1401" s="8" t="s">
        <v>40</v>
      </c>
      <c r="G1401" s="7" t="s">
        <v>49</v>
      </c>
      <c r="H1401" s="8" t="s">
        <v>28</v>
      </c>
      <c r="I1401" s="7" t="s">
        <v>28</v>
      </c>
      <c r="J1401" s="8" t="s">
        <v>28</v>
      </c>
      <c r="K1401" s="7" t="s">
        <v>37</v>
      </c>
      <c r="L1401" s="8" t="s">
        <v>42</v>
      </c>
      <c r="M1401" s="7" t="s">
        <v>28</v>
      </c>
      <c r="N1401" s="8">
        <v>1.740073151920455E-2</v>
      </c>
      <c r="O1401" s="7">
        <v>0</v>
      </c>
      <c r="P1401" s="8">
        <f t="shared" si="179"/>
        <v>0</v>
      </c>
      <c r="Q1401" s="7">
        <v>2.5</v>
      </c>
      <c r="R1401" s="8">
        <f t="shared" si="180"/>
        <v>1</v>
      </c>
      <c r="S1401" s="7" t="s">
        <v>29</v>
      </c>
      <c r="T1401" s="8" t="str">
        <f t="shared" si="181"/>
        <v>No</v>
      </c>
      <c r="U1401" s="7">
        <f t="shared" si="182"/>
        <v>0</v>
      </c>
      <c r="V1401" s="8">
        <f t="shared" si="183"/>
        <v>1</v>
      </c>
      <c r="W1401" s="7">
        <f t="shared" si="184"/>
        <v>549</v>
      </c>
    </row>
    <row r="1402" spans="2:23" x14ac:dyDescent="0.2">
      <c r="B1402" s="8" t="s">
        <v>62</v>
      </c>
      <c r="C1402" s="7">
        <v>1940</v>
      </c>
      <c r="D1402" s="8" t="s">
        <v>28</v>
      </c>
      <c r="E1402" s="7" t="s">
        <v>39</v>
      </c>
      <c r="F1402" s="8" t="s">
        <v>35</v>
      </c>
      <c r="G1402" s="7" t="s">
        <v>49</v>
      </c>
      <c r="H1402" s="8" t="s">
        <v>28</v>
      </c>
      <c r="I1402" s="7" t="s">
        <v>28</v>
      </c>
      <c r="J1402" s="8" t="s">
        <v>28</v>
      </c>
      <c r="K1402" s="7" t="s">
        <v>37</v>
      </c>
      <c r="L1402" s="8" t="s">
        <v>42</v>
      </c>
      <c r="M1402" s="7" t="s">
        <v>28</v>
      </c>
      <c r="N1402" s="8">
        <v>14.394288142047444</v>
      </c>
      <c r="O1402" s="7">
        <v>0</v>
      </c>
      <c r="P1402" s="8">
        <f t="shared" si="179"/>
        <v>0</v>
      </c>
      <c r="Q1402" s="7">
        <v>2.5</v>
      </c>
      <c r="R1402" s="8">
        <f t="shared" si="180"/>
        <v>1</v>
      </c>
      <c r="S1402" s="7" t="s">
        <v>29</v>
      </c>
      <c r="T1402" s="8" t="str">
        <f t="shared" si="181"/>
        <v>No</v>
      </c>
      <c r="U1402" s="7">
        <f t="shared" si="182"/>
        <v>0</v>
      </c>
      <c r="V1402" s="8">
        <f t="shared" si="183"/>
        <v>1</v>
      </c>
      <c r="W1402" s="7">
        <f t="shared" si="184"/>
        <v>549</v>
      </c>
    </row>
    <row r="1403" spans="2:23" x14ac:dyDescent="0.2">
      <c r="B1403" s="8" t="s">
        <v>62</v>
      </c>
      <c r="C1403" s="7">
        <v>1940</v>
      </c>
      <c r="D1403" s="8" t="s">
        <v>28</v>
      </c>
      <c r="E1403" s="7" t="s">
        <v>34</v>
      </c>
      <c r="F1403" s="8" t="s">
        <v>40</v>
      </c>
      <c r="G1403" s="7" t="s">
        <v>49</v>
      </c>
      <c r="H1403" s="8" t="s">
        <v>28</v>
      </c>
      <c r="I1403" s="7" t="s">
        <v>28</v>
      </c>
      <c r="J1403" s="8" t="s">
        <v>28</v>
      </c>
      <c r="K1403" s="7" t="s">
        <v>37</v>
      </c>
      <c r="L1403" s="8" t="s">
        <v>42</v>
      </c>
      <c r="M1403" s="7" t="s">
        <v>28</v>
      </c>
      <c r="N1403" s="8">
        <v>0.24017314409085008</v>
      </c>
      <c r="O1403" s="7">
        <v>0</v>
      </c>
      <c r="P1403" s="8">
        <f t="shared" si="179"/>
        <v>0</v>
      </c>
      <c r="Q1403" s="7">
        <v>2.5</v>
      </c>
      <c r="R1403" s="8">
        <f t="shared" si="180"/>
        <v>1</v>
      </c>
      <c r="S1403" s="7" t="s">
        <v>29</v>
      </c>
      <c r="T1403" s="8" t="str">
        <f t="shared" si="181"/>
        <v>No</v>
      </c>
      <c r="U1403" s="7">
        <f t="shared" si="182"/>
        <v>0</v>
      </c>
      <c r="V1403" s="8">
        <f t="shared" si="183"/>
        <v>1</v>
      </c>
      <c r="W1403" s="7">
        <f t="shared" si="184"/>
        <v>549</v>
      </c>
    </row>
    <row r="1404" spans="2:23" x14ac:dyDescent="0.2">
      <c r="B1404" s="8" t="s">
        <v>62</v>
      </c>
      <c r="C1404" s="7">
        <v>1940</v>
      </c>
      <c r="D1404" s="8" t="s">
        <v>28</v>
      </c>
      <c r="E1404" s="7" t="s">
        <v>34</v>
      </c>
      <c r="F1404" s="8" t="s">
        <v>35</v>
      </c>
      <c r="G1404" s="7" t="s">
        <v>49</v>
      </c>
      <c r="H1404" s="8" t="s">
        <v>28</v>
      </c>
      <c r="I1404" s="7" t="s">
        <v>28</v>
      </c>
      <c r="J1404" s="8" t="s">
        <v>28</v>
      </c>
      <c r="K1404" s="7" t="s">
        <v>37</v>
      </c>
      <c r="L1404" s="8" t="s">
        <v>42</v>
      </c>
      <c r="M1404" s="7" t="s">
        <v>28</v>
      </c>
      <c r="N1404" s="8">
        <v>3.7101456189756505</v>
      </c>
      <c r="O1404" s="7">
        <v>0</v>
      </c>
      <c r="P1404" s="8">
        <f t="shared" si="179"/>
        <v>0</v>
      </c>
      <c r="Q1404" s="7">
        <v>2.5</v>
      </c>
      <c r="R1404" s="8">
        <f t="shared" si="180"/>
        <v>1</v>
      </c>
      <c r="S1404" s="7" t="s">
        <v>29</v>
      </c>
      <c r="T1404" s="8" t="str">
        <f t="shared" si="181"/>
        <v>No</v>
      </c>
      <c r="U1404" s="7">
        <f t="shared" si="182"/>
        <v>0</v>
      </c>
      <c r="V1404" s="8">
        <f t="shared" si="183"/>
        <v>1</v>
      </c>
      <c r="W1404" s="7">
        <f t="shared" si="184"/>
        <v>549</v>
      </c>
    </row>
    <row r="1405" spans="2:23" x14ac:dyDescent="0.2">
      <c r="B1405" s="8" t="s">
        <v>62</v>
      </c>
      <c r="C1405" s="7">
        <v>1940</v>
      </c>
      <c r="D1405" s="8" t="s">
        <v>28</v>
      </c>
      <c r="E1405" s="7" t="s">
        <v>46</v>
      </c>
      <c r="F1405" s="8" t="s">
        <v>35</v>
      </c>
      <c r="G1405" s="7" t="s">
        <v>49</v>
      </c>
      <c r="H1405" s="8" t="s">
        <v>28</v>
      </c>
      <c r="I1405" s="7" t="s">
        <v>28</v>
      </c>
      <c r="J1405" s="8" t="s">
        <v>28</v>
      </c>
      <c r="K1405" s="7" t="s">
        <v>37</v>
      </c>
      <c r="L1405" s="8" t="s">
        <v>42</v>
      </c>
      <c r="M1405" s="7" t="s">
        <v>28</v>
      </c>
      <c r="N1405" s="8">
        <v>0.41638110468461292</v>
      </c>
      <c r="O1405" s="7">
        <v>0</v>
      </c>
      <c r="P1405" s="8">
        <f t="shared" si="179"/>
        <v>0</v>
      </c>
      <c r="Q1405" s="7">
        <v>2.5</v>
      </c>
      <c r="R1405" s="8">
        <f t="shared" si="180"/>
        <v>1</v>
      </c>
      <c r="S1405" s="7" t="s">
        <v>29</v>
      </c>
      <c r="T1405" s="8" t="str">
        <f t="shared" si="181"/>
        <v>No</v>
      </c>
      <c r="U1405" s="7">
        <f t="shared" si="182"/>
        <v>0</v>
      </c>
      <c r="V1405" s="8">
        <f t="shared" si="183"/>
        <v>1</v>
      </c>
      <c r="W1405" s="7">
        <f t="shared" si="184"/>
        <v>549</v>
      </c>
    </row>
    <row r="1406" spans="2:23" x14ac:dyDescent="0.2">
      <c r="B1406" s="8" t="s">
        <v>62</v>
      </c>
      <c r="C1406" s="7">
        <v>1940</v>
      </c>
      <c r="D1406" s="8" t="s">
        <v>28</v>
      </c>
      <c r="E1406" s="7" t="s">
        <v>43</v>
      </c>
      <c r="F1406" s="8" t="s">
        <v>40</v>
      </c>
      <c r="G1406" s="7" t="s">
        <v>49</v>
      </c>
      <c r="H1406" s="8" t="s">
        <v>28</v>
      </c>
      <c r="I1406" s="7" t="s">
        <v>28</v>
      </c>
      <c r="J1406" s="8" t="s">
        <v>28</v>
      </c>
      <c r="K1406" s="7" t="s">
        <v>37</v>
      </c>
      <c r="L1406" s="8" t="s">
        <v>42</v>
      </c>
      <c r="M1406" s="7" t="s">
        <v>28</v>
      </c>
      <c r="N1406" s="8">
        <v>2.8285619203598893E-2</v>
      </c>
      <c r="O1406" s="7">
        <v>0</v>
      </c>
      <c r="P1406" s="8">
        <f t="shared" si="179"/>
        <v>0</v>
      </c>
      <c r="Q1406" s="7">
        <v>2.5</v>
      </c>
      <c r="R1406" s="8">
        <f t="shared" si="180"/>
        <v>1</v>
      </c>
      <c r="S1406" s="7" t="s">
        <v>29</v>
      </c>
      <c r="T1406" s="8" t="str">
        <f t="shared" si="181"/>
        <v>No</v>
      </c>
      <c r="U1406" s="7">
        <f t="shared" si="182"/>
        <v>0</v>
      </c>
      <c r="V1406" s="8">
        <f t="shared" si="183"/>
        <v>1</v>
      </c>
      <c r="W1406" s="7">
        <f t="shared" si="184"/>
        <v>549</v>
      </c>
    </row>
    <row r="1407" spans="2:23" x14ac:dyDescent="0.2">
      <c r="B1407" s="8" t="s">
        <v>62</v>
      </c>
      <c r="C1407" s="7">
        <v>1940</v>
      </c>
      <c r="D1407" s="8" t="s">
        <v>28</v>
      </c>
      <c r="E1407" s="7" t="s">
        <v>43</v>
      </c>
      <c r="F1407" s="8" t="s">
        <v>35</v>
      </c>
      <c r="G1407" s="7" t="s">
        <v>49</v>
      </c>
      <c r="H1407" s="8" t="s">
        <v>28</v>
      </c>
      <c r="I1407" s="7" t="s">
        <v>28</v>
      </c>
      <c r="J1407" s="8" t="s">
        <v>28</v>
      </c>
      <c r="K1407" s="7" t="s">
        <v>37</v>
      </c>
      <c r="L1407" s="8" t="s">
        <v>42</v>
      </c>
      <c r="M1407" s="7" t="s">
        <v>28</v>
      </c>
      <c r="N1407" s="8">
        <v>6.5311378312580848</v>
      </c>
      <c r="O1407" s="7">
        <v>0</v>
      </c>
      <c r="P1407" s="8">
        <f t="shared" si="179"/>
        <v>0</v>
      </c>
      <c r="Q1407" s="7">
        <v>2.5</v>
      </c>
      <c r="R1407" s="8">
        <f t="shared" si="180"/>
        <v>1</v>
      </c>
      <c r="S1407" s="7" t="s">
        <v>29</v>
      </c>
      <c r="T1407" s="8" t="str">
        <f t="shared" si="181"/>
        <v>No</v>
      </c>
      <c r="U1407" s="7">
        <f t="shared" si="182"/>
        <v>0</v>
      </c>
      <c r="V1407" s="8">
        <f t="shared" si="183"/>
        <v>1</v>
      </c>
      <c r="W1407" s="7">
        <f t="shared" si="184"/>
        <v>549</v>
      </c>
    </row>
    <row r="1408" spans="2:23" x14ac:dyDescent="0.2">
      <c r="B1408" s="8" t="s">
        <v>62</v>
      </c>
      <c r="C1408" s="7">
        <v>1950</v>
      </c>
      <c r="D1408" s="8" t="s">
        <v>28</v>
      </c>
      <c r="E1408" s="7" t="s">
        <v>39</v>
      </c>
      <c r="F1408" s="8" t="s">
        <v>35</v>
      </c>
      <c r="G1408" s="7" t="s">
        <v>49</v>
      </c>
      <c r="H1408" s="8" t="s">
        <v>28</v>
      </c>
      <c r="I1408" s="7" t="s">
        <v>28</v>
      </c>
      <c r="J1408" s="8" t="s">
        <v>28</v>
      </c>
      <c r="K1408" s="7" t="s">
        <v>37</v>
      </c>
      <c r="L1408" s="8" t="s">
        <v>42</v>
      </c>
      <c r="M1408" s="7" t="s">
        <v>28</v>
      </c>
      <c r="N1408" s="8">
        <v>4.0612057735041909E-2</v>
      </c>
      <c r="O1408" s="7">
        <v>0</v>
      </c>
      <c r="P1408" s="8">
        <f t="shared" si="179"/>
        <v>0</v>
      </c>
      <c r="Q1408" s="7">
        <v>2.5</v>
      </c>
      <c r="R1408" s="8">
        <f t="shared" si="180"/>
        <v>1</v>
      </c>
      <c r="S1408" s="7" t="s">
        <v>29</v>
      </c>
      <c r="T1408" s="8" t="str">
        <f t="shared" si="181"/>
        <v>No</v>
      </c>
      <c r="U1408" s="7">
        <f t="shared" si="182"/>
        <v>0</v>
      </c>
      <c r="V1408" s="8">
        <f t="shared" si="183"/>
        <v>1</v>
      </c>
      <c r="W1408" s="7">
        <f t="shared" si="184"/>
        <v>549</v>
      </c>
    </row>
    <row r="1409" spans="2:23" x14ac:dyDescent="0.2">
      <c r="B1409" s="8" t="s">
        <v>62</v>
      </c>
      <c r="C1409" s="7">
        <v>1950</v>
      </c>
      <c r="D1409" s="8" t="s">
        <v>28</v>
      </c>
      <c r="E1409" s="7" t="s">
        <v>43</v>
      </c>
      <c r="F1409" s="8" t="s">
        <v>35</v>
      </c>
      <c r="G1409" s="7" t="s">
        <v>49</v>
      </c>
      <c r="H1409" s="8" t="s">
        <v>28</v>
      </c>
      <c r="I1409" s="7" t="s">
        <v>28</v>
      </c>
      <c r="J1409" s="8" t="s">
        <v>28</v>
      </c>
      <c r="K1409" s="7" t="s">
        <v>37</v>
      </c>
      <c r="L1409" s="8" t="s">
        <v>42</v>
      </c>
      <c r="M1409" s="7" t="s">
        <v>28</v>
      </c>
      <c r="N1409" s="8">
        <v>0.11161861111267621</v>
      </c>
      <c r="O1409" s="7">
        <v>0</v>
      </c>
      <c r="P1409" s="8">
        <f t="shared" si="179"/>
        <v>0</v>
      </c>
      <c r="Q1409" s="7">
        <v>2.5</v>
      </c>
      <c r="R1409" s="8">
        <f t="shared" si="180"/>
        <v>1</v>
      </c>
      <c r="S1409" s="7" t="s">
        <v>29</v>
      </c>
      <c r="T1409" s="8" t="str">
        <f t="shared" si="181"/>
        <v>No</v>
      </c>
      <c r="U1409" s="7">
        <f t="shared" si="182"/>
        <v>0</v>
      </c>
      <c r="V1409" s="8">
        <f t="shared" si="183"/>
        <v>1</v>
      </c>
      <c r="W1409" s="7">
        <f t="shared" si="184"/>
        <v>549</v>
      </c>
    </row>
    <row r="1410" spans="2:23" x14ac:dyDescent="0.2">
      <c r="B1410" s="8" t="s">
        <v>62</v>
      </c>
      <c r="C1410" s="7">
        <v>1960</v>
      </c>
      <c r="D1410" s="8" t="s">
        <v>28</v>
      </c>
      <c r="E1410" s="7" t="s">
        <v>39</v>
      </c>
      <c r="F1410" s="8" t="s">
        <v>35</v>
      </c>
      <c r="G1410" s="7" t="s">
        <v>49</v>
      </c>
      <c r="H1410" s="8" t="s">
        <v>28</v>
      </c>
      <c r="I1410" s="7" t="s">
        <v>28</v>
      </c>
      <c r="J1410" s="8" t="s">
        <v>28</v>
      </c>
      <c r="K1410" s="7" t="s">
        <v>37</v>
      </c>
      <c r="L1410" s="8" t="s">
        <v>42</v>
      </c>
      <c r="M1410" s="7" t="s">
        <v>28</v>
      </c>
      <c r="N1410" s="8">
        <v>10.595321704068702</v>
      </c>
      <c r="O1410" s="7">
        <v>0</v>
      </c>
      <c r="P1410" s="8">
        <f t="shared" si="179"/>
        <v>0</v>
      </c>
      <c r="Q1410" s="7">
        <v>2.5</v>
      </c>
      <c r="R1410" s="8">
        <f t="shared" si="180"/>
        <v>1</v>
      </c>
      <c r="S1410" s="7" t="s">
        <v>29</v>
      </c>
      <c r="T1410" s="8" t="str">
        <f t="shared" si="181"/>
        <v>No</v>
      </c>
      <c r="U1410" s="7">
        <f t="shared" si="182"/>
        <v>0</v>
      </c>
      <c r="V1410" s="8">
        <f t="shared" si="183"/>
        <v>1</v>
      </c>
      <c r="W1410" s="7">
        <f t="shared" si="184"/>
        <v>549</v>
      </c>
    </row>
    <row r="1411" spans="2:23" x14ac:dyDescent="0.2">
      <c r="B1411" s="8" t="s">
        <v>62</v>
      </c>
      <c r="C1411" s="7">
        <v>1960</v>
      </c>
      <c r="D1411" s="8" t="s">
        <v>28</v>
      </c>
      <c r="E1411" s="7" t="s">
        <v>34</v>
      </c>
      <c r="F1411" s="8" t="s">
        <v>35</v>
      </c>
      <c r="G1411" s="7" t="s">
        <v>49</v>
      </c>
      <c r="H1411" s="8" t="s">
        <v>28</v>
      </c>
      <c r="I1411" s="7" t="s">
        <v>28</v>
      </c>
      <c r="J1411" s="8" t="s">
        <v>28</v>
      </c>
      <c r="K1411" s="7" t="s">
        <v>37</v>
      </c>
      <c r="L1411" s="8" t="s">
        <v>42</v>
      </c>
      <c r="M1411" s="7" t="s">
        <v>28</v>
      </c>
      <c r="N1411" s="8">
        <v>4.3348040519809254</v>
      </c>
      <c r="O1411" s="7">
        <v>0</v>
      </c>
      <c r="P1411" s="8">
        <f t="shared" si="179"/>
        <v>0</v>
      </c>
      <c r="Q1411" s="7">
        <v>2.5</v>
      </c>
      <c r="R1411" s="8">
        <f t="shared" si="180"/>
        <v>1</v>
      </c>
      <c r="S1411" s="7" t="s">
        <v>29</v>
      </c>
      <c r="T1411" s="8" t="str">
        <f t="shared" si="181"/>
        <v>No</v>
      </c>
      <c r="U1411" s="7">
        <f t="shared" si="182"/>
        <v>0</v>
      </c>
      <c r="V1411" s="8">
        <f t="shared" si="183"/>
        <v>1</v>
      </c>
      <c r="W1411" s="7">
        <f t="shared" si="184"/>
        <v>549</v>
      </c>
    </row>
    <row r="1412" spans="2:23" x14ac:dyDescent="0.2">
      <c r="B1412" s="8" t="s">
        <v>62</v>
      </c>
      <c r="C1412" s="7">
        <v>1960</v>
      </c>
      <c r="D1412" s="8" t="s">
        <v>28</v>
      </c>
      <c r="E1412" s="7" t="s">
        <v>46</v>
      </c>
      <c r="F1412" s="8" t="s">
        <v>35</v>
      </c>
      <c r="G1412" s="7" t="s">
        <v>49</v>
      </c>
      <c r="H1412" s="8" t="s">
        <v>28</v>
      </c>
      <c r="I1412" s="7" t="s">
        <v>28</v>
      </c>
      <c r="J1412" s="8" t="s">
        <v>28</v>
      </c>
      <c r="K1412" s="7" t="s">
        <v>37</v>
      </c>
      <c r="L1412" s="8" t="s">
        <v>42</v>
      </c>
      <c r="M1412" s="7" t="s">
        <v>28</v>
      </c>
      <c r="N1412" s="8">
        <v>0.32327369088892649</v>
      </c>
      <c r="O1412" s="7">
        <v>0</v>
      </c>
      <c r="P1412" s="8">
        <f t="shared" si="179"/>
        <v>0</v>
      </c>
      <c r="Q1412" s="7">
        <v>2.5</v>
      </c>
      <c r="R1412" s="8">
        <f t="shared" si="180"/>
        <v>1</v>
      </c>
      <c r="S1412" s="7" t="s">
        <v>29</v>
      </c>
      <c r="T1412" s="8" t="str">
        <f t="shared" si="181"/>
        <v>No</v>
      </c>
      <c r="U1412" s="7">
        <f t="shared" si="182"/>
        <v>0</v>
      </c>
      <c r="V1412" s="8">
        <f t="shared" si="183"/>
        <v>1</v>
      </c>
      <c r="W1412" s="7">
        <f t="shared" si="184"/>
        <v>549</v>
      </c>
    </row>
    <row r="1413" spans="2:23" x14ac:dyDescent="0.2">
      <c r="B1413" s="8" t="s">
        <v>62</v>
      </c>
      <c r="C1413" s="7">
        <v>1960</v>
      </c>
      <c r="D1413" s="8" t="s">
        <v>28</v>
      </c>
      <c r="E1413" s="7" t="s">
        <v>43</v>
      </c>
      <c r="F1413" s="8" t="s">
        <v>40</v>
      </c>
      <c r="G1413" s="7" t="s">
        <v>49</v>
      </c>
      <c r="H1413" s="8" t="s">
        <v>28</v>
      </c>
      <c r="I1413" s="7" t="s">
        <v>28</v>
      </c>
      <c r="J1413" s="8" t="s">
        <v>28</v>
      </c>
      <c r="K1413" s="7" t="s">
        <v>37</v>
      </c>
      <c r="L1413" s="8" t="s">
        <v>42</v>
      </c>
      <c r="M1413" s="7" t="s">
        <v>28</v>
      </c>
      <c r="N1413" s="8">
        <v>9.0687489388511788E-2</v>
      </c>
      <c r="O1413" s="7">
        <v>0</v>
      </c>
      <c r="P1413" s="8">
        <f t="shared" ref="P1413:P1476" si="185">O1413/3</f>
        <v>0</v>
      </c>
      <c r="Q1413" s="7">
        <v>2.5</v>
      </c>
      <c r="R1413" s="8">
        <f t="shared" ref="R1413:R1476" si="186">1-(P1413/Q1413)</f>
        <v>1</v>
      </c>
      <c r="S1413" s="7" t="s">
        <v>29</v>
      </c>
      <c r="T1413" s="8" t="str">
        <f t="shared" ref="T1413:T1476" si="187">IF(AND(R1413&lt;0.5,R1413&gt;-0.5),"Yes","No")</f>
        <v>No</v>
      </c>
      <c r="U1413" s="7">
        <f t="shared" ref="U1413:U1476" si="188">IF(ISERR(P1413/(N1413/1000)),0,P1413/(N1413/1000))</f>
        <v>0</v>
      </c>
      <c r="V1413" s="8">
        <f t="shared" ref="V1413:V1476" si="189">IF(U1413&lt;=12,1,IF(U1413&lt;25,2,IF(U1413&lt;50,3,IF(U1413&lt;100,4,5))))</f>
        <v>1</v>
      </c>
      <c r="W1413" s="7">
        <f t="shared" ref="W1413:W1476" si="190">RANK(U1413,U$5:U$10000)</f>
        <v>549</v>
      </c>
    </row>
    <row r="1414" spans="2:23" x14ac:dyDescent="0.2">
      <c r="B1414" s="8" t="s">
        <v>62</v>
      </c>
      <c r="C1414" s="7">
        <v>1960</v>
      </c>
      <c r="D1414" s="8" t="s">
        <v>28</v>
      </c>
      <c r="E1414" s="7" t="s">
        <v>43</v>
      </c>
      <c r="F1414" s="8" t="s">
        <v>35</v>
      </c>
      <c r="G1414" s="7" t="s">
        <v>49</v>
      </c>
      <c r="H1414" s="8" t="s">
        <v>28</v>
      </c>
      <c r="I1414" s="7" t="s">
        <v>28</v>
      </c>
      <c r="J1414" s="8" t="s">
        <v>28</v>
      </c>
      <c r="K1414" s="7" t="s">
        <v>37</v>
      </c>
      <c r="L1414" s="8" t="s">
        <v>42</v>
      </c>
      <c r="M1414" s="7" t="s">
        <v>28</v>
      </c>
      <c r="N1414" s="8">
        <v>11.548194110822921</v>
      </c>
      <c r="O1414" s="7">
        <v>0</v>
      </c>
      <c r="P1414" s="8">
        <f t="shared" si="185"/>
        <v>0</v>
      </c>
      <c r="Q1414" s="7">
        <v>2.5</v>
      </c>
      <c r="R1414" s="8">
        <f t="shared" si="186"/>
        <v>1</v>
      </c>
      <c r="S1414" s="7" t="s">
        <v>29</v>
      </c>
      <c r="T1414" s="8" t="str">
        <f t="shared" si="187"/>
        <v>No</v>
      </c>
      <c r="U1414" s="7">
        <f t="shared" si="188"/>
        <v>0</v>
      </c>
      <c r="V1414" s="8">
        <f t="shared" si="189"/>
        <v>1</v>
      </c>
      <c r="W1414" s="7">
        <f t="shared" si="190"/>
        <v>549</v>
      </c>
    </row>
    <row r="1415" spans="2:23" x14ac:dyDescent="0.2">
      <c r="B1415" s="8" t="s">
        <v>62</v>
      </c>
      <c r="C1415" s="7">
        <v>1970</v>
      </c>
      <c r="D1415" s="8" t="s">
        <v>28</v>
      </c>
      <c r="E1415" s="7" t="s">
        <v>39</v>
      </c>
      <c r="F1415" s="8" t="s">
        <v>35</v>
      </c>
      <c r="G1415" s="7" t="s">
        <v>49</v>
      </c>
      <c r="H1415" s="8" t="s">
        <v>28</v>
      </c>
      <c r="I1415" s="7" t="s">
        <v>28</v>
      </c>
      <c r="J1415" s="8" t="s">
        <v>28</v>
      </c>
      <c r="K1415" s="7" t="s">
        <v>37</v>
      </c>
      <c r="L1415" s="8" t="s">
        <v>42</v>
      </c>
      <c r="M1415" s="7" t="s">
        <v>28</v>
      </c>
      <c r="N1415" s="8">
        <v>0.13248475330192008</v>
      </c>
      <c r="O1415" s="7">
        <v>0</v>
      </c>
      <c r="P1415" s="8">
        <f t="shared" si="185"/>
        <v>0</v>
      </c>
      <c r="Q1415" s="7">
        <v>2.5</v>
      </c>
      <c r="R1415" s="8">
        <f t="shared" si="186"/>
        <v>1</v>
      </c>
      <c r="S1415" s="7" t="s">
        <v>29</v>
      </c>
      <c r="T1415" s="8" t="str">
        <f t="shared" si="187"/>
        <v>No</v>
      </c>
      <c r="U1415" s="7">
        <f t="shared" si="188"/>
        <v>0</v>
      </c>
      <c r="V1415" s="8">
        <f t="shared" si="189"/>
        <v>1</v>
      </c>
      <c r="W1415" s="7">
        <f t="shared" si="190"/>
        <v>549</v>
      </c>
    </row>
    <row r="1416" spans="2:23" x14ac:dyDescent="0.2">
      <c r="B1416" s="8" t="s">
        <v>62</v>
      </c>
      <c r="C1416" s="7">
        <v>1970</v>
      </c>
      <c r="D1416" s="8" t="s">
        <v>28</v>
      </c>
      <c r="E1416" s="7" t="s">
        <v>34</v>
      </c>
      <c r="F1416" s="8" t="s">
        <v>35</v>
      </c>
      <c r="G1416" s="7" t="s">
        <v>49</v>
      </c>
      <c r="H1416" s="8" t="s">
        <v>28</v>
      </c>
      <c r="I1416" s="7" t="s">
        <v>28</v>
      </c>
      <c r="J1416" s="8" t="s">
        <v>28</v>
      </c>
      <c r="K1416" s="7" t="s">
        <v>37</v>
      </c>
      <c r="L1416" s="8" t="s">
        <v>42</v>
      </c>
      <c r="M1416" s="7" t="s">
        <v>28</v>
      </c>
      <c r="N1416" s="8">
        <v>4.834712059596738E-2</v>
      </c>
      <c r="O1416" s="7">
        <v>0</v>
      </c>
      <c r="P1416" s="8">
        <f t="shared" si="185"/>
        <v>0</v>
      </c>
      <c r="Q1416" s="7">
        <v>2.5</v>
      </c>
      <c r="R1416" s="8">
        <f t="shared" si="186"/>
        <v>1</v>
      </c>
      <c r="S1416" s="7" t="s">
        <v>29</v>
      </c>
      <c r="T1416" s="8" t="str">
        <f t="shared" si="187"/>
        <v>No</v>
      </c>
      <c r="U1416" s="7">
        <f t="shared" si="188"/>
        <v>0</v>
      </c>
      <c r="V1416" s="8">
        <f t="shared" si="189"/>
        <v>1</v>
      </c>
      <c r="W1416" s="7">
        <f t="shared" si="190"/>
        <v>549</v>
      </c>
    </row>
    <row r="1417" spans="2:23" x14ac:dyDescent="0.2">
      <c r="B1417" s="8" t="s">
        <v>62</v>
      </c>
      <c r="C1417" s="7">
        <v>1970</v>
      </c>
      <c r="D1417" s="8" t="s">
        <v>28</v>
      </c>
      <c r="E1417" s="7" t="s">
        <v>43</v>
      </c>
      <c r="F1417" s="8" t="s">
        <v>35</v>
      </c>
      <c r="G1417" s="7" t="s">
        <v>49</v>
      </c>
      <c r="H1417" s="8" t="s">
        <v>28</v>
      </c>
      <c r="I1417" s="7" t="s">
        <v>28</v>
      </c>
      <c r="J1417" s="8" t="s">
        <v>28</v>
      </c>
      <c r="K1417" s="7" t="s">
        <v>37</v>
      </c>
      <c r="L1417" s="8" t="s">
        <v>42</v>
      </c>
      <c r="M1417" s="7" t="s">
        <v>28</v>
      </c>
      <c r="N1417" s="8">
        <v>0.23676688147931707</v>
      </c>
      <c r="O1417" s="7">
        <v>0</v>
      </c>
      <c r="P1417" s="8">
        <f t="shared" si="185"/>
        <v>0</v>
      </c>
      <c r="Q1417" s="7">
        <v>2.5</v>
      </c>
      <c r="R1417" s="8">
        <f t="shared" si="186"/>
        <v>1</v>
      </c>
      <c r="S1417" s="7" t="s">
        <v>29</v>
      </c>
      <c r="T1417" s="8" t="str">
        <f t="shared" si="187"/>
        <v>No</v>
      </c>
      <c r="U1417" s="7">
        <f t="shared" si="188"/>
        <v>0</v>
      </c>
      <c r="V1417" s="8">
        <f t="shared" si="189"/>
        <v>1</v>
      </c>
      <c r="W1417" s="7">
        <f t="shared" si="190"/>
        <v>549</v>
      </c>
    </row>
    <row r="1418" spans="2:23" x14ac:dyDescent="0.2">
      <c r="B1418" s="8" t="s">
        <v>62</v>
      </c>
      <c r="C1418" s="7">
        <v>1980</v>
      </c>
      <c r="D1418" s="8" t="s">
        <v>28</v>
      </c>
      <c r="E1418" s="7" t="s">
        <v>39</v>
      </c>
      <c r="F1418" s="8" t="s">
        <v>40</v>
      </c>
      <c r="G1418" s="7" t="s">
        <v>49</v>
      </c>
      <c r="H1418" s="8" t="s">
        <v>28</v>
      </c>
      <c r="I1418" s="7" t="s">
        <v>28</v>
      </c>
      <c r="J1418" s="8" t="s">
        <v>28</v>
      </c>
      <c r="K1418" s="7" t="s">
        <v>37</v>
      </c>
      <c r="L1418" s="8" t="s">
        <v>42</v>
      </c>
      <c r="M1418" s="7" t="s">
        <v>28</v>
      </c>
      <c r="N1418" s="8">
        <v>5.8834735368496129E-2</v>
      </c>
      <c r="O1418" s="7">
        <v>0</v>
      </c>
      <c r="P1418" s="8">
        <f t="shared" si="185"/>
        <v>0</v>
      </c>
      <c r="Q1418" s="7">
        <v>2.5</v>
      </c>
      <c r="R1418" s="8">
        <f t="shared" si="186"/>
        <v>1</v>
      </c>
      <c r="S1418" s="7" t="s">
        <v>29</v>
      </c>
      <c r="T1418" s="8" t="str">
        <f t="shared" si="187"/>
        <v>No</v>
      </c>
      <c r="U1418" s="7">
        <f t="shared" si="188"/>
        <v>0</v>
      </c>
      <c r="V1418" s="8">
        <f t="shared" si="189"/>
        <v>1</v>
      </c>
      <c r="W1418" s="7">
        <f t="shared" si="190"/>
        <v>549</v>
      </c>
    </row>
    <row r="1419" spans="2:23" x14ac:dyDescent="0.2">
      <c r="B1419" s="8" t="s">
        <v>62</v>
      </c>
      <c r="C1419" s="7">
        <v>1980</v>
      </c>
      <c r="D1419" s="8" t="s">
        <v>28</v>
      </c>
      <c r="E1419" s="7" t="s">
        <v>39</v>
      </c>
      <c r="F1419" s="8" t="s">
        <v>35</v>
      </c>
      <c r="G1419" s="7" t="s">
        <v>49</v>
      </c>
      <c r="H1419" s="8" t="s">
        <v>28</v>
      </c>
      <c r="I1419" s="7" t="s">
        <v>28</v>
      </c>
      <c r="J1419" s="8" t="s">
        <v>28</v>
      </c>
      <c r="K1419" s="7" t="s">
        <v>37</v>
      </c>
      <c r="L1419" s="8" t="s">
        <v>42</v>
      </c>
      <c r="M1419" s="7" t="s">
        <v>28</v>
      </c>
      <c r="N1419" s="8">
        <v>15.248703949412807</v>
      </c>
      <c r="O1419" s="7">
        <v>0</v>
      </c>
      <c r="P1419" s="8">
        <f t="shared" si="185"/>
        <v>0</v>
      </c>
      <c r="Q1419" s="7">
        <v>2.5</v>
      </c>
      <c r="R1419" s="8">
        <f t="shared" si="186"/>
        <v>1</v>
      </c>
      <c r="S1419" s="7" t="s">
        <v>29</v>
      </c>
      <c r="T1419" s="8" t="str">
        <f t="shared" si="187"/>
        <v>No</v>
      </c>
      <c r="U1419" s="7">
        <f t="shared" si="188"/>
        <v>0</v>
      </c>
      <c r="V1419" s="8">
        <f t="shared" si="189"/>
        <v>1</v>
      </c>
      <c r="W1419" s="7">
        <f t="shared" si="190"/>
        <v>549</v>
      </c>
    </row>
    <row r="1420" spans="2:23" x14ac:dyDescent="0.2">
      <c r="B1420" s="8" t="s">
        <v>62</v>
      </c>
      <c r="C1420" s="7">
        <v>1980</v>
      </c>
      <c r="D1420" s="8" t="s">
        <v>28</v>
      </c>
      <c r="E1420" s="7" t="s">
        <v>34</v>
      </c>
      <c r="F1420" s="8" t="s">
        <v>35</v>
      </c>
      <c r="G1420" s="7" t="s">
        <v>49</v>
      </c>
      <c r="H1420" s="8" t="s">
        <v>28</v>
      </c>
      <c r="I1420" s="7" t="s">
        <v>28</v>
      </c>
      <c r="J1420" s="8" t="s">
        <v>28</v>
      </c>
      <c r="K1420" s="7" t="s">
        <v>37</v>
      </c>
      <c r="L1420" s="8" t="s">
        <v>42</v>
      </c>
      <c r="M1420" s="7" t="s">
        <v>28</v>
      </c>
      <c r="N1420" s="8">
        <v>7.1435774880858816</v>
      </c>
      <c r="O1420" s="7">
        <v>0</v>
      </c>
      <c r="P1420" s="8">
        <f t="shared" si="185"/>
        <v>0</v>
      </c>
      <c r="Q1420" s="7">
        <v>2.5</v>
      </c>
      <c r="R1420" s="8">
        <f t="shared" si="186"/>
        <v>1</v>
      </c>
      <c r="S1420" s="7" t="s">
        <v>29</v>
      </c>
      <c r="T1420" s="8" t="str">
        <f t="shared" si="187"/>
        <v>No</v>
      </c>
      <c r="U1420" s="7">
        <f t="shared" si="188"/>
        <v>0</v>
      </c>
      <c r="V1420" s="8">
        <f t="shared" si="189"/>
        <v>1</v>
      </c>
      <c r="W1420" s="7">
        <f t="shared" si="190"/>
        <v>549</v>
      </c>
    </row>
    <row r="1421" spans="2:23" x14ac:dyDescent="0.2">
      <c r="B1421" s="8" t="s">
        <v>62</v>
      </c>
      <c r="C1421" s="7">
        <v>1980</v>
      </c>
      <c r="D1421" s="8" t="s">
        <v>28</v>
      </c>
      <c r="E1421" s="7" t="s">
        <v>46</v>
      </c>
      <c r="F1421" s="8" t="s">
        <v>35</v>
      </c>
      <c r="G1421" s="7" t="s">
        <v>49</v>
      </c>
      <c r="H1421" s="8" t="s">
        <v>28</v>
      </c>
      <c r="I1421" s="7" t="s">
        <v>28</v>
      </c>
      <c r="J1421" s="8" t="s">
        <v>28</v>
      </c>
      <c r="K1421" s="7" t="s">
        <v>37</v>
      </c>
      <c r="L1421" s="8" t="s">
        <v>42</v>
      </c>
      <c r="M1421" s="7" t="s">
        <v>28</v>
      </c>
      <c r="N1421" s="8">
        <v>0.12621714540675227</v>
      </c>
      <c r="O1421" s="7">
        <v>0</v>
      </c>
      <c r="P1421" s="8">
        <f t="shared" si="185"/>
        <v>0</v>
      </c>
      <c r="Q1421" s="7">
        <v>2.5</v>
      </c>
      <c r="R1421" s="8">
        <f t="shared" si="186"/>
        <v>1</v>
      </c>
      <c r="S1421" s="7" t="s">
        <v>29</v>
      </c>
      <c r="T1421" s="8" t="str">
        <f t="shared" si="187"/>
        <v>No</v>
      </c>
      <c r="U1421" s="7">
        <f t="shared" si="188"/>
        <v>0</v>
      </c>
      <c r="V1421" s="8">
        <f t="shared" si="189"/>
        <v>1</v>
      </c>
      <c r="W1421" s="7">
        <f t="shared" si="190"/>
        <v>549</v>
      </c>
    </row>
    <row r="1422" spans="2:23" x14ac:dyDescent="0.2">
      <c r="B1422" s="8" t="s">
        <v>62</v>
      </c>
      <c r="C1422" s="7">
        <v>1980</v>
      </c>
      <c r="D1422" s="8" t="s">
        <v>28</v>
      </c>
      <c r="E1422" s="7" t="s">
        <v>43</v>
      </c>
      <c r="F1422" s="8" t="s">
        <v>40</v>
      </c>
      <c r="G1422" s="7" t="s">
        <v>49</v>
      </c>
      <c r="H1422" s="8" t="s">
        <v>28</v>
      </c>
      <c r="I1422" s="7" t="s">
        <v>28</v>
      </c>
      <c r="J1422" s="8" t="s">
        <v>28</v>
      </c>
      <c r="K1422" s="7" t="s">
        <v>37</v>
      </c>
      <c r="L1422" s="8" t="s">
        <v>42</v>
      </c>
      <c r="M1422" s="7" t="s">
        <v>28</v>
      </c>
      <c r="N1422" s="8">
        <v>5.3930113756105992E-2</v>
      </c>
      <c r="O1422" s="7">
        <v>0</v>
      </c>
      <c r="P1422" s="8">
        <f t="shared" si="185"/>
        <v>0</v>
      </c>
      <c r="Q1422" s="7">
        <v>2.5</v>
      </c>
      <c r="R1422" s="8">
        <f t="shared" si="186"/>
        <v>1</v>
      </c>
      <c r="S1422" s="7" t="s">
        <v>29</v>
      </c>
      <c r="T1422" s="8" t="str">
        <f t="shared" si="187"/>
        <v>No</v>
      </c>
      <c r="U1422" s="7">
        <f t="shared" si="188"/>
        <v>0</v>
      </c>
      <c r="V1422" s="8">
        <f t="shared" si="189"/>
        <v>1</v>
      </c>
      <c r="W1422" s="7">
        <f t="shared" si="190"/>
        <v>549</v>
      </c>
    </row>
    <row r="1423" spans="2:23" x14ac:dyDescent="0.2">
      <c r="B1423" s="8" t="s">
        <v>62</v>
      </c>
      <c r="C1423" s="7">
        <v>1980</v>
      </c>
      <c r="D1423" s="8" t="s">
        <v>28</v>
      </c>
      <c r="E1423" s="7" t="s">
        <v>43</v>
      </c>
      <c r="F1423" s="8" t="s">
        <v>35</v>
      </c>
      <c r="G1423" s="7" t="s">
        <v>49</v>
      </c>
      <c r="H1423" s="8" t="s">
        <v>28</v>
      </c>
      <c r="I1423" s="7" t="s">
        <v>28</v>
      </c>
      <c r="J1423" s="8" t="s">
        <v>28</v>
      </c>
      <c r="K1423" s="7" t="s">
        <v>37</v>
      </c>
      <c r="L1423" s="8" t="s">
        <v>42</v>
      </c>
      <c r="M1423" s="7" t="s">
        <v>28</v>
      </c>
      <c r="N1423" s="8">
        <v>39.514970884050278</v>
      </c>
      <c r="O1423" s="7">
        <v>0</v>
      </c>
      <c r="P1423" s="8">
        <f t="shared" si="185"/>
        <v>0</v>
      </c>
      <c r="Q1423" s="7">
        <v>2.5</v>
      </c>
      <c r="R1423" s="8">
        <f t="shared" si="186"/>
        <v>1</v>
      </c>
      <c r="S1423" s="7" t="s">
        <v>29</v>
      </c>
      <c r="T1423" s="8" t="str">
        <f t="shared" si="187"/>
        <v>No</v>
      </c>
      <c r="U1423" s="7">
        <f t="shared" si="188"/>
        <v>0</v>
      </c>
      <c r="V1423" s="8">
        <f t="shared" si="189"/>
        <v>1</v>
      </c>
      <c r="W1423" s="7">
        <f t="shared" si="190"/>
        <v>549</v>
      </c>
    </row>
    <row r="1424" spans="2:23" x14ac:dyDescent="0.2">
      <c r="B1424" s="8" t="s">
        <v>62</v>
      </c>
      <c r="C1424" s="7">
        <v>1990</v>
      </c>
      <c r="D1424" s="8" t="s">
        <v>28</v>
      </c>
      <c r="E1424" s="7" t="s">
        <v>39</v>
      </c>
      <c r="F1424" s="8" t="s">
        <v>35</v>
      </c>
      <c r="G1424" s="7" t="s">
        <v>49</v>
      </c>
      <c r="H1424" s="8" t="s">
        <v>28</v>
      </c>
      <c r="I1424" s="7" t="s">
        <v>28</v>
      </c>
      <c r="J1424" s="8" t="s">
        <v>28</v>
      </c>
      <c r="K1424" s="7" t="s">
        <v>37</v>
      </c>
      <c r="L1424" s="8" t="s">
        <v>42</v>
      </c>
      <c r="M1424" s="7" t="s">
        <v>28</v>
      </c>
      <c r="N1424" s="8">
        <v>5.2155251192323648</v>
      </c>
      <c r="O1424" s="7">
        <v>0</v>
      </c>
      <c r="P1424" s="8">
        <f t="shared" si="185"/>
        <v>0</v>
      </c>
      <c r="Q1424" s="7">
        <v>2.5</v>
      </c>
      <c r="R1424" s="8">
        <f t="shared" si="186"/>
        <v>1</v>
      </c>
      <c r="S1424" s="7" t="s">
        <v>29</v>
      </c>
      <c r="T1424" s="8" t="str">
        <f t="shared" si="187"/>
        <v>No</v>
      </c>
      <c r="U1424" s="7">
        <f t="shared" si="188"/>
        <v>0</v>
      </c>
      <c r="V1424" s="8">
        <f t="shared" si="189"/>
        <v>1</v>
      </c>
      <c r="W1424" s="7">
        <f t="shared" si="190"/>
        <v>549</v>
      </c>
    </row>
    <row r="1425" spans="2:23" x14ac:dyDescent="0.2">
      <c r="B1425" s="8" t="s">
        <v>62</v>
      </c>
      <c r="C1425" s="7">
        <v>1990</v>
      </c>
      <c r="D1425" s="8" t="s">
        <v>28</v>
      </c>
      <c r="E1425" s="7" t="s">
        <v>34</v>
      </c>
      <c r="F1425" s="8" t="s">
        <v>40</v>
      </c>
      <c r="G1425" s="7" t="s">
        <v>49</v>
      </c>
      <c r="H1425" s="8" t="s">
        <v>28</v>
      </c>
      <c r="I1425" s="7" t="s">
        <v>28</v>
      </c>
      <c r="J1425" s="8" t="s">
        <v>28</v>
      </c>
      <c r="K1425" s="7" t="s">
        <v>37</v>
      </c>
      <c r="L1425" s="8" t="s">
        <v>42</v>
      </c>
      <c r="M1425" s="7" t="s">
        <v>28</v>
      </c>
      <c r="N1425" s="8">
        <v>0.10155674853527749</v>
      </c>
      <c r="O1425" s="7">
        <v>0</v>
      </c>
      <c r="P1425" s="8">
        <f t="shared" si="185"/>
        <v>0</v>
      </c>
      <c r="Q1425" s="7">
        <v>2.5</v>
      </c>
      <c r="R1425" s="8">
        <f t="shared" si="186"/>
        <v>1</v>
      </c>
      <c r="S1425" s="7" t="s">
        <v>29</v>
      </c>
      <c r="T1425" s="8" t="str">
        <f t="shared" si="187"/>
        <v>No</v>
      </c>
      <c r="U1425" s="7">
        <f t="shared" si="188"/>
        <v>0</v>
      </c>
      <c r="V1425" s="8">
        <f t="shared" si="189"/>
        <v>1</v>
      </c>
      <c r="W1425" s="7">
        <f t="shared" si="190"/>
        <v>549</v>
      </c>
    </row>
    <row r="1426" spans="2:23" x14ac:dyDescent="0.2">
      <c r="B1426" s="8" t="s">
        <v>62</v>
      </c>
      <c r="C1426" s="7">
        <v>1990</v>
      </c>
      <c r="D1426" s="8" t="s">
        <v>28</v>
      </c>
      <c r="E1426" s="7" t="s">
        <v>34</v>
      </c>
      <c r="F1426" s="8" t="s">
        <v>35</v>
      </c>
      <c r="G1426" s="7" t="s">
        <v>49</v>
      </c>
      <c r="H1426" s="8" t="s">
        <v>28</v>
      </c>
      <c r="I1426" s="7" t="s">
        <v>28</v>
      </c>
      <c r="J1426" s="8" t="s">
        <v>28</v>
      </c>
      <c r="K1426" s="7" t="s">
        <v>37</v>
      </c>
      <c r="L1426" s="8" t="s">
        <v>42</v>
      </c>
      <c r="M1426" s="7" t="s">
        <v>28</v>
      </c>
      <c r="N1426" s="8">
        <v>3.5257869355318179</v>
      </c>
      <c r="O1426" s="7">
        <v>0</v>
      </c>
      <c r="P1426" s="8">
        <f t="shared" si="185"/>
        <v>0</v>
      </c>
      <c r="Q1426" s="7">
        <v>2.5</v>
      </c>
      <c r="R1426" s="8">
        <f t="shared" si="186"/>
        <v>1</v>
      </c>
      <c r="S1426" s="7" t="s">
        <v>29</v>
      </c>
      <c r="T1426" s="8" t="str">
        <f t="shared" si="187"/>
        <v>No</v>
      </c>
      <c r="U1426" s="7">
        <f t="shared" si="188"/>
        <v>0</v>
      </c>
      <c r="V1426" s="8">
        <f t="shared" si="189"/>
        <v>1</v>
      </c>
      <c r="W1426" s="7">
        <f t="shared" si="190"/>
        <v>549</v>
      </c>
    </row>
    <row r="1427" spans="2:23" x14ac:dyDescent="0.2">
      <c r="B1427" s="8" t="s">
        <v>62</v>
      </c>
      <c r="C1427" s="7">
        <v>1990</v>
      </c>
      <c r="D1427" s="8" t="s">
        <v>28</v>
      </c>
      <c r="E1427" s="7" t="s">
        <v>46</v>
      </c>
      <c r="F1427" s="8" t="s">
        <v>35</v>
      </c>
      <c r="G1427" s="7" t="s">
        <v>49</v>
      </c>
      <c r="H1427" s="8" t="s">
        <v>28</v>
      </c>
      <c r="I1427" s="7" t="s">
        <v>28</v>
      </c>
      <c r="J1427" s="8" t="s">
        <v>28</v>
      </c>
      <c r="K1427" s="7" t="s">
        <v>37</v>
      </c>
      <c r="L1427" s="8" t="s">
        <v>42</v>
      </c>
      <c r="M1427" s="7" t="s">
        <v>28</v>
      </c>
      <c r="N1427" s="8">
        <v>0.10547707588045607</v>
      </c>
      <c r="O1427" s="7">
        <v>0</v>
      </c>
      <c r="P1427" s="8">
        <f t="shared" si="185"/>
        <v>0</v>
      </c>
      <c r="Q1427" s="7">
        <v>2.5</v>
      </c>
      <c r="R1427" s="8">
        <f t="shared" si="186"/>
        <v>1</v>
      </c>
      <c r="S1427" s="7" t="s">
        <v>29</v>
      </c>
      <c r="T1427" s="8" t="str">
        <f t="shared" si="187"/>
        <v>No</v>
      </c>
      <c r="U1427" s="7">
        <f t="shared" si="188"/>
        <v>0</v>
      </c>
      <c r="V1427" s="8">
        <f t="shared" si="189"/>
        <v>1</v>
      </c>
      <c r="W1427" s="7">
        <f t="shared" si="190"/>
        <v>549</v>
      </c>
    </row>
    <row r="1428" spans="2:23" x14ac:dyDescent="0.2">
      <c r="B1428" s="8" t="s">
        <v>62</v>
      </c>
      <c r="C1428" s="7">
        <v>1990</v>
      </c>
      <c r="D1428" s="8" t="s">
        <v>28</v>
      </c>
      <c r="E1428" s="7" t="s">
        <v>43</v>
      </c>
      <c r="F1428" s="8" t="s">
        <v>40</v>
      </c>
      <c r="G1428" s="7" t="s">
        <v>49</v>
      </c>
      <c r="H1428" s="8" t="s">
        <v>28</v>
      </c>
      <c r="I1428" s="7" t="s">
        <v>28</v>
      </c>
      <c r="J1428" s="8" t="s">
        <v>28</v>
      </c>
      <c r="K1428" s="7" t="s">
        <v>37</v>
      </c>
      <c r="L1428" s="8" t="s">
        <v>42</v>
      </c>
      <c r="M1428" s="7" t="s">
        <v>28</v>
      </c>
      <c r="N1428" s="8">
        <v>0.37454051231969465</v>
      </c>
      <c r="O1428" s="7">
        <v>0</v>
      </c>
      <c r="P1428" s="8">
        <f t="shared" si="185"/>
        <v>0</v>
      </c>
      <c r="Q1428" s="7">
        <v>2.5</v>
      </c>
      <c r="R1428" s="8">
        <f t="shared" si="186"/>
        <v>1</v>
      </c>
      <c r="S1428" s="7" t="s">
        <v>29</v>
      </c>
      <c r="T1428" s="8" t="str">
        <f t="shared" si="187"/>
        <v>No</v>
      </c>
      <c r="U1428" s="7">
        <f t="shared" si="188"/>
        <v>0</v>
      </c>
      <c r="V1428" s="8">
        <f t="shared" si="189"/>
        <v>1</v>
      </c>
      <c r="W1428" s="7">
        <f t="shared" si="190"/>
        <v>549</v>
      </c>
    </row>
    <row r="1429" spans="2:23" x14ac:dyDescent="0.2">
      <c r="B1429" s="8" t="s">
        <v>62</v>
      </c>
      <c r="C1429" s="7">
        <v>1990</v>
      </c>
      <c r="D1429" s="8" t="s">
        <v>28</v>
      </c>
      <c r="E1429" s="7" t="s">
        <v>43</v>
      </c>
      <c r="F1429" s="8" t="s">
        <v>35</v>
      </c>
      <c r="G1429" s="7" t="s">
        <v>49</v>
      </c>
      <c r="H1429" s="8" t="s">
        <v>28</v>
      </c>
      <c r="I1429" s="7" t="s">
        <v>28</v>
      </c>
      <c r="J1429" s="8" t="s">
        <v>28</v>
      </c>
      <c r="K1429" s="7" t="s">
        <v>37</v>
      </c>
      <c r="L1429" s="8" t="s">
        <v>42</v>
      </c>
      <c r="M1429" s="7" t="s">
        <v>28</v>
      </c>
      <c r="N1429" s="8">
        <v>28.020260306431279</v>
      </c>
      <c r="O1429" s="7">
        <v>0</v>
      </c>
      <c r="P1429" s="8">
        <f t="shared" si="185"/>
        <v>0</v>
      </c>
      <c r="Q1429" s="7">
        <v>2.5</v>
      </c>
      <c r="R1429" s="8">
        <f t="shared" si="186"/>
        <v>1</v>
      </c>
      <c r="S1429" s="7" t="s">
        <v>29</v>
      </c>
      <c r="T1429" s="8" t="str">
        <f t="shared" si="187"/>
        <v>No</v>
      </c>
      <c r="U1429" s="7">
        <f t="shared" si="188"/>
        <v>0</v>
      </c>
      <c r="V1429" s="8">
        <f t="shared" si="189"/>
        <v>1</v>
      </c>
      <c r="W1429" s="7">
        <f t="shared" si="190"/>
        <v>549</v>
      </c>
    </row>
    <row r="1430" spans="2:23" x14ac:dyDescent="0.2">
      <c r="B1430" s="8" t="s">
        <v>62</v>
      </c>
      <c r="C1430" s="7">
        <v>2000</v>
      </c>
      <c r="D1430" s="8" t="s">
        <v>28</v>
      </c>
      <c r="E1430" s="7" t="s">
        <v>39</v>
      </c>
      <c r="F1430" s="8" t="s">
        <v>35</v>
      </c>
      <c r="G1430" s="7" t="s">
        <v>49</v>
      </c>
      <c r="H1430" s="8" t="s">
        <v>28</v>
      </c>
      <c r="I1430" s="7" t="s">
        <v>28</v>
      </c>
      <c r="J1430" s="8" t="s">
        <v>28</v>
      </c>
      <c r="K1430" s="7" t="s">
        <v>37</v>
      </c>
      <c r="L1430" s="8" t="s">
        <v>42</v>
      </c>
      <c r="M1430" s="7" t="s">
        <v>28</v>
      </c>
      <c r="N1430" s="8">
        <v>7.3069300037830294</v>
      </c>
      <c r="O1430" s="7">
        <v>0</v>
      </c>
      <c r="P1430" s="8">
        <f t="shared" si="185"/>
        <v>0</v>
      </c>
      <c r="Q1430" s="7">
        <v>2.5</v>
      </c>
      <c r="R1430" s="8">
        <f t="shared" si="186"/>
        <v>1</v>
      </c>
      <c r="S1430" s="7" t="s">
        <v>29</v>
      </c>
      <c r="T1430" s="8" t="str">
        <f t="shared" si="187"/>
        <v>No</v>
      </c>
      <c r="U1430" s="7">
        <f t="shared" si="188"/>
        <v>0</v>
      </c>
      <c r="V1430" s="8">
        <f t="shared" si="189"/>
        <v>1</v>
      </c>
      <c r="W1430" s="7">
        <f t="shared" si="190"/>
        <v>549</v>
      </c>
    </row>
    <row r="1431" spans="2:23" x14ac:dyDescent="0.2">
      <c r="B1431" s="8" t="s">
        <v>62</v>
      </c>
      <c r="C1431" s="7">
        <v>2000</v>
      </c>
      <c r="D1431" s="8" t="s">
        <v>28</v>
      </c>
      <c r="E1431" s="7" t="s">
        <v>34</v>
      </c>
      <c r="F1431" s="8" t="s">
        <v>40</v>
      </c>
      <c r="G1431" s="7" t="s">
        <v>49</v>
      </c>
      <c r="H1431" s="8" t="s">
        <v>28</v>
      </c>
      <c r="I1431" s="7" t="s">
        <v>28</v>
      </c>
      <c r="J1431" s="8" t="s">
        <v>28</v>
      </c>
      <c r="K1431" s="7" t="s">
        <v>37</v>
      </c>
      <c r="L1431" s="8" t="s">
        <v>42</v>
      </c>
      <c r="M1431" s="7" t="s">
        <v>28</v>
      </c>
      <c r="N1431" s="8">
        <v>9.4573392045813859E-2</v>
      </c>
      <c r="O1431" s="7">
        <v>0</v>
      </c>
      <c r="P1431" s="8">
        <f t="shared" si="185"/>
        <v>0</v>
      </c>
      <c r="Q1431" s="7">
        <v>2.5</v>
      </c>
      <c r="R1431" s="8">
        <f t="shared" si="186"/>
        <v>1</v>
      </c>
      <c r="S1431" s="7" t="s">
        <v>29</v>
      </c>
      <c r="T1431" s="8" t="str">
        <f t="shared" si="187"/>
        <v>No</v>
      </c>
      <c r="U1431" s="7">
        <f t="shared" si="188"/>
        <v>0</v>
      </c>
      <c r="V1431" s="8">
        <f t="shared" si="189"/>
        <v>1</v>
      </c>
      <c r="W1431" s="7">
        <f t="shared" si="190"/>
        <v>549</v>
      </c>
    </row>
    <row r="1432" spans="2:23" x14ac:dyDescent="0.2">
      <c r="B1432" s="8" t="s">
        <v>62</v>
      </c>
      <c r="C1432" s="7">
        <v>2000</v>
      </c>
      <c r="D1432" s="8" t="s">
        <v>28</v>
      </c>
      <c r="E1432" s="7" t="s">
        <v>34</v>
      </c>
      <c r="F1432" s="8" t="s">
        <v>35</v>
      </c>
      <c r="G1432" s="7" t="s">
        <v>49</v>
      </c>
      <c r="H1432" s="8" t="s">
        <v>28</v>
      </c>
      <c r="I1432" s="7" t="s">
        <v>28</v>
      </c>
      <c r="J1432" s="8" t="s">
        <v>28</v>
      </c>
      <c r="K1432" s="7" t="s">
        <v>37</v>
      </c>
      <c r="L1432" s="8" t="s">
        <v>42</v>
      </c>
      <c r="M1432" s="7" t="s">
        <v>28</v>
      </c>
      <c r="N1432" s="8">
        <v>4.9113980720829051</v>
      </c>
      <c r="O1432" s="7">
        <v>0</v>
      </c>
      <c r="P1432" s="8">
        <f t="shared" si="185"/>
        <v>0</v>
      </c>
      <c r="Q1432" s="7">
        <v>2.5</v>
      </c>
      <c r="R1432" s="8">
        <f t="shared" si="186"/>
        <v>1</v>
      </c>
      <c r="S1432" s="7" t="s">
        <v>29</v>
      </c>
      <c r="T1432" s="8" t="str">
        <f t="shared" si="187"/>
        <v>No</v>
      </c>
      <c r="U1432" s="7">
        <f t="shared" si="188"/>
        <v>0</v>
      </c>
      <c r="V1432" s="8">
        <f t="shared" si="189"/>
        <v>1</v>
      </c>
      <c r="W1432" s="7">
        <f t="shared" si="190"/>
        <v>549</v>
      </c>
    </row>
    <row r="1433" spans="2:23" x14ac:dyDescent="0.2">
      <c r="B1433" s="8" t="s">
        <v>62</v>
      </c>
      <c r="C1433" s="7">
        <v>2000</v>
      </c>
      <c r="D1433" s="8" t="s">
        <v>28</v>
      </c>
      <c r="E1433" s="7" t="s">
        <v>46</v>
      </c>
      <c r="F1433" s="8" t="s">
        <v>35</v>
      </c>
      <c r="G1433" s="7" t="s">
        <v>49</v>
      </c>
      <c r="H1433" s="8" t="s">
        <v>28</v>
      </c>
      <c r="I1433" s="7" t="s">
        <v>28</v>
      </c>
      <c r="J1433" s="8" t="s">
        <v>28</v>
      </c>
      <c r="K1433" s="7" t="s">
        <v>37</v>
      </c>
      <c r="L1433" s="8" t="s">
        <v>42</v>
      </c>
      <c r="M1433" s="7" t="s">
        <v>28</v>
      </c>
      <c r="N1433" s="8">
        <v>0.30458331872707539</v>
      </c>
      <c r="O1433" s="7">
        <v>0</v>
      </c>
      <c r="P1433" s="8">
        <f t="shared" si="185"/>
        <v>0</v>
      </c>
      <c r="Q1433" s="7">
        <v>2.5</v>
      </c>
      <c r="R1433" s="8">
        <f t="shared" si="186"/>
        <v>1</v>
      </c>
      <c r="S1433" s="7" t="s">
        <v>29</v>
      </c>
      <c r="T1433" s="8" t="str">
        <f t="shared" si="187"/>
        <v>No</v>
      </c>
      <c r="U1433" s="7">
        <f t="shared" si="188"/>
        <v>0</v>
      </c>
      <c r="V1433" s="8">
        <f t="shared" si="189"/>
        <v>1</v>
      </c>
      <c r="W1433" s="7">
        <f t="shared" si="190"/>
        <v>549</v>
      </c>
    </row>
    <row r="1434" spans="2:23" x14ac:dyDescent="0.2">
      <c r="B1434" s="8" t="s">
        <v>62</v>
      </c>
      <c r="C1434" s="7">
        <v>2000</v>
      </c>
      <c r="D1434" s="8" t="s">
        <v>28</v>
      </c>
      <c r="E1434" s="7" t="s">
        <v>43</v>
      </c>
      <c r="F1434" s="8" t="s">
        <v>40</v>
      </c>
      <c r="G1434" s="7" t="s">
        <v>49</v>
      </c>
      <c r="H1434" s="8" t="s">
        <v>28</v>
      </c>
      <c r="I1434" s="7" t="s">
        <v>28</v>
      </c>
      <c r="J1434" s="8" t="s">
        <v>28</v>
      </c>
      <c r="K1434" s="7" t="s">
        <v>37</v>
      </c>
      <c r="L1434" s="8" t="s">
        <v>42</v>
      </c>
      <c r="M1434" s="7" t="s">
        <v>28</v>
      </c>
      <c r="N1434" s="8">
        <v>0.14359952371273602</v>
      </c>
      <c r="O1434" s="7">
        <v>0</v>
      </c>
      <c r="P1434" s="8">
        <f t="shared" si="185"/>
        <v>0</v>
      </c>
      <c r="Q1434" s="7">
        <v>2.5</v>
      </c>
      <c r="R1434" s="8">
        <f t="shared" si="186"/>
        <v>1</v>
      </c>
      <c r="S1434" s="7" t="s">
        <v>29</v>
      </c>
      <c r="T1434" s="8" t="str">
        <f t="shared" si="187"/>
        <v>No</v>
      </c>
      <c r="U1434" s="7">
        <f t="shared" si="188"/>
        <v>0</v>
      </c>
      <c r="V1434" s="8">
        <f t="shared" si="189"/>
        <v>1</v>
      </c>
      <c r="W1434" s="7">
        <f t="shared" si="190"/>
        <v>549</v>
      </c>
    </row>
    <row r="1435" spans="2:23" x14ac:dyDescent="0.2">
      <c r="B1435" s="8" t="s">
        <v>62</v>
      </c>
      <c r="C1435" s="7">
        <v>2000</v>
      </c>
      <c r="D1435" s="8" t="s">
        <v>28</v>
      </c>
      <c r="E1435" s="7" t="s">
        <v>43</v>
      </c>
      <c r="F1435" s="8" t="s">
        <v>35</v>
      </c>
      <c r="G1435" s="7" t="s">
        <v>49</v>
      </c>
      <c r="H1435" s="8" t="s">
        <v>28</v>
      </c>
      <c r="I1435" s="7" t="s">
        <v>28</v>
      </c>
      <c r="J1435" s="8" t="s">
        <v>28</v>
      </c>
      <c r="K1435" s="7" t="s">
        <v>37</v>
      </c>
      <c r="L1435" s="8" t="s">
        <v>42</v>
      </c>
      <c r="M1435" s="7" t="s">
        <v>28</v>
      </c>
      <c r="N1435" s="8">
        <v>20.646605497819714</v>
      </c>
      <c r="O1435" s="7">
        <v>0</v>
      </c>
      <c r="P1435" s="8">
        <f t="shared" si="185"/>
        <v>0</v>
      </c>
      <c r="Q1435" s="7">
        <v>2.5</v>
      </c>
      <c r="R1435" s="8">
        <f t="shared" si="186"/>
        <v>1</v>
      </c>
      <c r="S1435" s="7" t="s">
        <v>29</v>
      </c>
      <c r="T1435" s="8" t="str">
        <f t="shared" si="187"/>
        <v>No</v>
      </c>
      <c r="U1435" s="7">
        <f t="shared" si="188"/>
        <v>0</v>
      </c>
      <c r="V1435" s="8">
        <f t="shared" si="189"/>
        <v>1</v>
      </c>
      <c r="W1435" s="7">
        <f t="shared" si="190"/>
        <v>549</v>
      </c>
    </row>
    <row r="1436" spans="2:23" x14ac:dyDescent="0.2">
      <c r="B1436" s="8" t="s">
        <v>62</v>
      </c>
      <c r="C1436" s="7">
        <v>2010</v>
      </c>
      <c r="D1436" s="8" t="s">
        <v>28</v>
      </c>
      <c r="E1436" s="7" t="s">
        <v>39</v>
      </c>
      <c r="F1436" s="8" t="s">
        <v>35</v>
      </c>
      <c r="G1436" s="7" t="s">
        <v>49</v>
      </c>
      <c r="H1436" s="8" t="s">
        <v>28</v>
      </c>
      <c r="I1436" s="7" t="s">
        <v>28</v>
      </c>
      <c r="J1436" s="8" t="s">
        <v>28</v>
      </c>
      <c r="K1436" s="7" t="s">
        <v>37</v>
      </c>
      <c r="L1436" s="8" t="s">
        <v>42</v>
      </c>
      <c r="M1436" s="7" t="s">
        <v>28</v>
      </c>
      <c r="N1436" s="8">
        <v>0.3657171066787015</v>
      </c>
      <c r="O1436" s="7">
        <v>0</v>
      </c>
      <c r="P1436" s="8">
        <f t="shared" si="185"/>
        <v>0</v>
      </c>
      <c r="Q1436" s="7">
        <v>2.5</v>
      </c>
      <c r="R1436" s="8">
        <f t="shared" si="186"/>
        <v>1</v>
      </c>
      <c r="S1436" s="7" t="s">
        <v>29</v>
      </c>
      <c r="T1436" s="8" t="str">
        <f t="shared" si="187"/>
        <v>No</v>
      </c>
      <c r="U1436" s="7">
        <f t="shared" si="188"/>
        <v>0</v>
      </c>
      <c r="V1436" s="8">
        <f t="shared" si="189"/>
        <v>1</v>
      </c>
      <c r="W1436" s="7">
        <f t="shared" si="190"/>
        <v>549</v>
      </c>
    </row>
    <row r="1437" spans="2:23" x14ac:dyDescent="0.2">
      <c r="B1437" s="8" t="s">
        <v>62</v>
      </c>
      <c r="C1437" s="7">
        <v>2010</v>
      </c>
      <c r="D1437" s="8" t="s">
        <v>28</v>
      </c>
      <c r="E1437" s="7" t="s">
        <v>34</v>
      </c>
      <c r="F1437" s="8" t="s">
        <v>35</v>
      </c>
      <c r="G1437" s="7" t="s">
        <v>49</v>
      </c>
      <c r="H1437" s="8" t="s">
        <v>28</v>
      </c>
      <c r="I1437" s="7" t="s">
        <v>28</v>
      </c>
      <c r="J1437" s="8" t="s">
        <v>28</v>
      </c>
      <c r="K1437" s="7" t="s">
        <v>37</v>
      </c>
      <c r="L1437" s="8" t="s">
        <v>42</v>
      </c>
      <c r="M1437" s="7" t="s">
        <v>28</v>
      </c>
      <c r="N1437" s="8">
        <v>0.90207921123600232</v>
      </c>
      <c r="O1437" s="7">
        <v>0</v>
      </c>
      <c r="P1437" s="8">
        <f t="shared" si="185"/>
        <v>0</v>
      </c>
      <c r="Q1437" s="7">
        <v>2.5</v>
      </c>
      <c r="R1437" s="8">
        <f t="shared" si="186"/>
        <v>1</v>
      </c>
      <c r="S1437" s="7" t="s">
        <v>29</v>
      </c>
      <c r="T1437" s="8" t="str">
        <f t="shared" si="187"/>
        <v>No</v>
      </c>
      <c r="U1437" s="7">
        <f t="shared" si="188"/>
        <v>0</v>
      </c>
      <c r="V1437" s="8">
        <f t="shared" si="189"/>
        <v>1</v>
      </c>
      <c r="W1437" s="7">
        <f t="shared" si="190"/>
        <v>549</v>
      </c>
    </row>
    <row r="1438" spans="2:23" x14ac:dyDescent="0.2">
      <c r="B1438" s="8" t="s">
        <v>62</v>
      </c>
      <c r="C1438" s="7">
        <v>2010</v>
      </c>
      <c r="D1438" s="8" t="s">
        <v>28</v>
      </c>
      <c r="E1438" s="7" t="s">
        <v>46</v>
      </c>
      <c r="F1438" s="8" t="s">
        <v>35</v>
      </c>
      <c r="G1438" s="7" t="s">
        <v>49</v>
      </c>
      <c r="H1438" s="8" t="s">
        <v>28</v>
      </c>
      <c r="I1438" s="7" t="s">
        <v>28</v>
      </c>
      <c r="J1438" s="8" t="s">
        <v>28</v>
      </c>
      <c r="K1438" s="7" t="s">
        <v>37</v>
      </c>
      <c r="L1438" s="8" t="s">
        <v>42</v>
      </c>
      <c r="M1438" s="7" t="s">
        <v>28</v>
      </c>
      <c r="N1438" s="8">
        <v>6.3012761750565111E-2</v>
      </c>
      <c r="O1438" s="7">
        <v>0</v>
      </c>
      <c r="P1438" s="8">
        <f t="shared" si="185"/>
        <v>0</v>
      </c>
      <c r="Q1438" s="7">
        <v>2.5</v>
      </c>
      <c r="R1438" s="8">
        <f t="shared" si="186"/>
        <v>1</v>
      </c>
      <c r="S1438" s="7" t="s">
        <v>29</v>
      </c>
      <c r="T1438" s="8" t="str">
        <f t="shared" si="187"/>
        <v>No</v>
      </c>
      <c r="U1438" s="7">
        <f t="shared" si="188"/>
        <v>0</v>
      </c>
      <c r="V1438" s="8">
        <f t="shared" si="189"/>
        <v>1</v>
      </c>
      <c r="W1438" s="7">
        <f t="shared" si="190"/>
        <v>549</v>
      </c>
    </row>
    <row r="1439" spans="2:23" x14ac:dyDescent="0.2">
      <c r="B1439" s="8" t="s">
        <v>62</v>
      </c>
      <c r="C1439" s="7">
        <v>2010</v>
      </c>
      <c r="D1439" s="8" t="s">
        <v>28</v>
      </c>
      <c r="E1439" s="7" t="s">
        <v>43</v>
      </c>
      <c r="F1439" s="8" t="s">
        <v>40</v>
      </c>
      <c r="G1439" s="7" t="s">
        <v>49</v>
      </c>
      <c r="H1439" s="8" t="s">
        <v>28</v>
      </c>
      <c r="I1439" s="7" t="s">
        <v>28</v>
      </c>
      <c r="J1439" s="8" t="s">
        <v>28</v>
      </c>
      <c r="K1439" s="7" t="s">
        <v>37</v>
      </c>
      <c r="L1439" s="8" t="s">
        <v>42</v>
      </c>
      <c r="M1439" s="7" t="s">
        <v>28</v>
      </c>
      <c r="N1439" s="8">
        <v>0.31666168052425181</v>
      </c>
      <c r="O1439" s="7">
        <v>0</v>
      </c>
      <c r="P1439" s="8">
        <f t="shared" si="185"/>
        <v>0</v>
      </c>
      <c r="Q1439" s="7">
        <v>2.5</v>
      </c>
      <c r="R1439" s="8">
        <f t="shared" si="186"/>
        <v>1</v>
      </c>
      <c r="S1439" s="7" t="s">
        <v>29</v>
      </c>
      <c r="T1439" s="8" t="str">
        <f t="shared" si="187"/>
        <v>No</v>
      </c>
      <c r="U1439" s="7">
        <f t="shared" si="188"/>
        <v>0</v>
      </c>
      <c r="V1439" s="8">
        <f t="shared" si="189"/>
        <v>1</v>
      </c>
      <c r="W1439" s="7">
        <f t="shared" si="190"/>
        <v>549</v>
      </c>
    </row>
    <row r="1440" spans="2:23" x14ac:dyDescent="0.2">
      <c r="B1440" s="8" t="s">
        <v>62</v>
      </c>
      <c r="C1440" s="7">
        <v>2010</v>
      </c>
      <c r="D1440" s="8" t="s">
        <v>28</v>
      </c>
      <c r="E1440" s="7" t="s">
        <v>43</v>
      </c>
      <c r="F1440" s="8" t="s">
        <v>35</v>
      </c>
      <c r="G1440" s="7" t="s">
        <v>49</v>
      </c>
      <c r="H1440" s="8" t="s">
        <v>28</v>
      </c>
      <c r="I1440" s="7" t="s">
        <v>28</v>
      </c>
      <c r="J1440" s="8" t="s">
        <v>28</v>
      </c>
      <c r="K1440" s="7" t="s">
        <v>37</v>
      </c>
      <c r="L1440" s="8" t="s">
        <v>42</v>
      </c>
      <c r="M1440" s="7" t="s">
        <v>28</v>
      </c>
      <c r="N1440" s="8">
        <v>0.88727926930445133</v>
      </c>
      <c r="O1440" s="7">
        <v>0</v>
      </c>
      <c r="P1440" s="8">
        <f t="shared" si="185"/>
        <v>0</v>
      </c>
      <c r="Q1440" s="7">
        <v>2.5</v>
      </c>
      <c r="R1440" s="8">
        <f t="shared" si="186"/>
        <v>1</v>
      </c>
      <c r="S1440" s="7" t="s">
        <v>29</v>
      </c>
      <c r="T1440" s="8" t="str">
        <f t="shared" si="187"/>
        <v>No</v>
      </c>
      <c r="U1440" s="7">
        <f t="shared" si="188"/>
        <v>0</v>
      </c>
      <c r="V1440" s="8">
        <f t="shared" si="189"/>
        <v>1</v>
      </c>
      <c r="W1440" s="7">
        <f t="shared" si="190"/>
        <v>549</v>
      </c>
    </row>
    <row r="1441" spans="2:23" x14ac:dyDescent="0.2">
      <c r="B1441" s="8" t="s">
        <v>62</v>
      </c>
      <c r="C1441" s="7">
        <v>2020</v>
      </c>
      <c r="D1441" s="8" t="s">
        <v>28</v>
      </c>
      <c r="E1441" s="7" t="s">
        <v>39</v>
      </c>
      <c r="F1441" s="8" t="s">
        <v>35</v>
      </c>
      <c r="G1441" s="7" t="s">
        <v>49</v>
      </c>
      <c r="H1441" s="8" t="s">
        <v>28</v>
      </c>
      <c r="I1441" s="7" t="s">
        <v>28</v>
      </c>
      <c r="J1441" s="8" t="s">
        <v>28</v>
      </c>
      <c r="K1441" s="7" t="s">
        <v>37</v>
      </c>
      <c r="L1441" s="8" t="s">
        <v>42</v>
      </c>
      <c r="M1441" s="7" t="s">
        <v>28</v>
      </c>
      <c r="N1441" s="8">
        <v>1.2581408765906721</v>
      </c>
      <c r="O1441" s="7">
        <v>0</v>
      </c>
      <c r="P1441" s="8">
        <f t="shared" si="185"/>
        <v>0</v>
      </c>
      <c r="Q1441" s="7">
        <v>2.5</v>
      </c>
      <c r="R1441" s="8">
        <f t="shared" si="186"/>
        <v>1</v>
      </c>
      <c r="S1441" s="7" t="s">
        <v>29</v>
      </c>
      <c r="T1441" s="8" t="str">
        <f t="shared" si="187"/>
        <v>No</v>
      </c>
      <c r="U1441" s="7">
        <f t="shared" si="188"/>
        <v>0</v>
      </c>
      <c r="V1441" s="8">
        <f t="shared" si="189"/>
        <v>1</v>
      </c>
      <c r="W1441" s="7">
        <f t="shared" si="190"/>
        <v>549</v>
      </c>
    </row>
    <row r="1442" spans="2:23" x14ac:dyDescent="0.2">
      <c r="B1442" s="8" t="s">
        <v>62</v>
      </c>
      <c r="C1442" s="7">
        <v>2020</v>
      </c>
      <c r="D1442" s="8" t="s">
        <v>28</v>
      </c>
      <c r="E1442" s="7" t="s">
        <v>34</v>
      </c>
      <c r="F1442" s="8" t="s">
        <v>35</v>
      </c>
      <c r="G1442" s="7" t="s">
        <v>49</v>
      </c>
      <c r="H1442" s="8" t="s">
        <v>28</v>
      </c>
      <c r="I1442" s="7" t="s">
        <v>28</v>
      </c>
      <c r="J1442" s="8" t="s">
        <v>28</v>
      </c>
      <c r="K1442" s="7" t="s">
        <v>37</v>
      </c>
      <c r="L1442" s="8" t="s">
        <v>42</v>
      </c>
      <c r="M1442" s="7" t="s">
        <v>28</v>
      </c>
      <c r="N1442" s="8">
        <v>0.15838626300046899</v>
      </c>
      <c r="O1442" s="7">
        <v>0</v>
      </c>
      <c r="P1442" s="8">
        <f t="shared" si="185"/>
        <v>0</v>
      </c>
      <c r="Q1442" s="7">
        <v>2.5</v>
      </c>
      <c r="R1442" s="8">
        <f t="shared" si="186"/>
        <v>1</v>
      </c>
      <c r="S1442" s="7" t="s">
        <v>29</v>
      </c>
      <c r="T1442" s="8" t="str">
        <f t="shared" si="187"/>
        <v>No</v>
      </c>
      <c r="U1442" s="7">
        <f t="shared" si="188"/>
        <v>0</v>
      </c>
      <c r="V1442" s="8">
        <f t="shared" si="189"/>
        <v>1</v>
      </c>
      <c r="W1442" s="7">
        <f t="shared" si="190"/>
        <v>549</v>
      </c>
    </row>
    <row r="1443" spans="2:23" x14ac:dyDescent="0.2">
      <c r="B1443" s="8" t="s">
        <v>62</v>
      </c>
      <c r="C1443" s="7">
        <v>2020</v>
      </c>
      <c r="D1443" s="8" t="s">
        <v>28</v>
      </c>
      <c r="E1443" s="7" t="s">
        <v>46</v>
      </c>
      <c r="F1443" s="8" t="s">
        <v>35</v>
      </c>
      <c r="G1443" s="7" t="s">
        <v>49</v>
      </c>
      <c r="H1443" s="8" t="s">
        <v>28</v>
      </c>
      <c r="I1443" s="7" t="s">
        <v>28</v>
      </c>
      <c r="J1443" s="8" t="s">
        <v>28</v>
      </c>
      <c r="K1443" s="7" t="s">
        <v>37</v>
      </c>
      <c r="L1443" s="8" t="s">
        <v>42</v>
      </c>
      <c r="M1443" s="7" t="s">
        <v>28</v>
      </c>
      <c r="N1443" s="8">
        <v>6.321156253167004E-2</v>
      </c>
      <c r="O1443" s="7">
        <v>0</v>
      </c>
      <c r="P1443" s="8">
        <f t="shared" si="185"/>
        <v>0</v>
      </c>
      <c r="Q1443" s="7">
        <v>2.5</v>
      </c>
      <c r="R1443" s="8">
        <f t="shared" si="186"/>
        <v>1</v>
      </c>
      <c r="S1443" s="7" t="s">
        <v>29</v>
      </c>
      <c r="T1443" s="8" t="str">
        <f t="shared" si="187"/>
        <v>No</v>
      </c>
      <c r="U1443" s="7">
        <f t="shared" si="188"/>
        <v>0</v>
      </c>
      <c r="V1443" s="8">
        <f t="shared" si="189"/>
        <v>1</v>
      </c>
      <c r="W1443" s="7">
        <f t="shared" si="190"/>
        <v>549</v>
      </c>
    </row>
    <row r="1444" spans="2:23" x14ac:dyDescent="0.2">
      <c r="B1444" s="8" t="s">
        <v>62</v>
      </c>
      <c r="C1444" s="7">
        <v>2020</v>
      </c>
      <c r="D1444" s="8" t="s">
        <v>28</v>
      </c>
      <c r="E1444" s="7" t="s">
        <v>43</v>
      </c>
      <c r="F1444" s="8" t="s">
        <v>40</v>
      </c>
      <c r="G1444" s="7" t="s">
        <v>49</v>
      </c>
      <c r="H1444" s="8" t="s">
        <v>28</v>
      </c>
      <c r="I1444" s="7" t="s">
        <v>28</v>
      </c>
      <c r="J1444" s="8" t="s">
        <v>28</v>
      </c>
      <c r="K1444" s="7" t="s">
        <v>37</v>
      </c>
      <c r="L1444" s="8" t="s">
        <v>42</v>
      </c>
      <c r="M1444" s="7" t="s">
        <v>28</v>
      </c>
      <c r="N1444" s="8">
        <v>0.12936412366235703</v>
      </c>
      <c r="O1444" s="7">
        <v>0</v>
      </c>
      <c r="P1444" s="8">
        <f t="shared" si="185"/>
        <v>0</v>
      </c>
      <c r="Q1444" s="7">
        <v>2.5</v>
      </c>
      <c r="R1444" s="8">
        <f t="shared" si="186"/>
        <v>1</v>
      </c>
      <c r="S1444" s="7" t="s">
        <v>29</v>
      </c>
      <c r="T1444" s="8" t="str">
        <f t="shared" si="187"/>
        <v>No</v>
      </c>
      <c r="U1444" s="7">
        <f t="shared" si="188"/>
        <v>0</v>
      </c>
      <c r="V1444" s="8">
        <f t="shared" si="189"/>
        <v>1</v>
      </c>
      <c r="W1444" s="7">
        <f t="shared" si="190"/>
        <v>549</v>
      </c>
    </row>
    <row r="1445" spans="2:23" x14ac:dyDescent="0.2">
      <c r="B1445" s="8" t="s">
        <v>62</v>
      </c>
      <c r="C1445" s="7">
        <v>2020</v>
      </c>
      <c r="D1445" s="8" t="s">
        <v>28</v>
      </c>
      <c r="E1445" s="7" t="s">
        <v>43</v>
      </c>
      <c r="F1445" s="8" t="s">
        <v>35</v>
      </c>
      <c r="G1445" s="7" t="s">
        <v>49</v>
      </c>
      <c r="H1445" s="8" t="s">
        <v>28</v>
      </c>
      <c r="I1445" s="7" t="s">
        <v>28</v>
      </c>
      <c r="J1445" s="8" t="s">
        <v>28</v>
      </c>
      <c r="K1445" s="7" t="s">
        <v>37</v>
      </c>
      <c r="L1445" s="8" t="s">
        <v>42</v>
      </c>
      <c r="M1445" s="7" t="s">
        <v>28</v>
      </c>
      <c r="N1445" s="8">
        <v>1.6947127064268486</v>
      </c>
      <c r="O1445" s="7">
        <v>0</v>
      </c>
      <c r="P1445" s="8">
        <f t="shared" si="185"/>
        <v>0</v>
      </c>
      <c r="Q1445" s="7">
        <v>2.5</v>
      </c>
      <c r="R1445" s="8">
        <f t="shared" si="186"/>
        <v>1</v>
      </c>
      <c r="S1445" s="7" t="s">
        <v>29</v>
      </c>
      <c r="T1445" s="8" t="str">
        <f t="shared" si="187"/>
        <v>No</v>
      </c>
      <c r="U1445" s="7">
        <f t="shared" si="188"/>
        <v>0</v>
      </c>
      <c r="V1445" s="8">
        <f t="shared" si="189"/>
        <v>1</v>
      </c>
      <c r="W1445" s="7">
        <f t="shared" si="190"/>
        <v>549</v>
      </c>
    </row>
    <row r="1446" spans="2:23" x14ac:dyDescent="0.2">
      <c r="B1446" s="8" t="s">
        <v>62</v>
      </c>
      <c r="C1446" s="7">
        <v>2030</v>
      </c>
      <c r="D1446" s="8" t="s">
        <v>28</v>
      </c>
      <c r="E1446" s="7" t="s">
        <v>43</v>
      </c>
      <c r="F1446" s="8" t="s">
        <v>35</v>
      </c>
      <c r="G1446" s="7" t="s">
        <v>49</v>
      </c>
      <c r="H1446" s="8" t="s">
        <v>28</v>
      </c>
      <c r="I1446" s="7" t="s">
        <v>28</v>
      </c>
      <c r="J1446" s="8" t="s">
        <v>28</v>
      </c>
      <c r="K1446" s="7" t="s">
        <v>37</v>
      </c>
      <c r="L1446" s="8" t="s">
        <v>42</v>
      </c>
      <c r="M1446" s="7" t="s">
        <v>28</v>
      </c>
      <c r="N1446" s="8">
        <v>0.25714414939739344</v>
      </c>
      <c r="O1446" s="7">
        <v>0</v>
      </c>
      <c r="P1446" s="8">
        <f t="shared" si="185"/>
        <v>0</v>
      </c>
      <c r="Q1446" s="7">
        <v>2.5</v>
      </c>
      <c r="R1446" s="8">
        <f t="shared" si="186"/>
        <v>1</v>
      </c>
      <c r="S1446" s="7" t="s">
        <v>29</v>
      </c>
      <c r="T1446" s="8" t="str">
        <f t="shared" si="187"/>
        <v>No</v>
      </c>
      <c r="U1446" s="7">
        <f t="shared" si="188"/>
        <v>0</v>
      </c>
      <c r="V1446" s="8">
        <f t="shared" si="189"/>
        <v>1</v>
      </c>
      <c r="W1446" s="7">
        <f t="shared" si="190"/>
        <v>549</v>
      </c>
    </row>
    <row r="1447" spans="2:23" x14ac:dyDescent="0.2">
      <c r="B1447" s="8" t="s">
        <v>62</v>
      </c>
      <c r="C1447" s="7">
        <v>1980</v>
      </c>
      <c r="D1447" s="8" t="s">
        <v>28</v>
      </c>
      <c r="E1447" s="7" t="s">
        <v>34</v>
      </c>
      <c r="F1447" s="8" t="s">
        <v>35</v>
      </c>
      <c r="G1447" s="7" t="s">
        <v>49</v>
      </c>
      <c r="H1447" s="8" t="s">
        <v>28</v>
      </c>
      <c r="I1447" s="7" t="s">
        <v>28</v>
      </c>
      <c r="J1447" s="8" t="s">
        <v>28</v>
      </c>
      <c r="K1447" s="7" t="s">
        <v>37</v>
      </c>
      <c r="L1447" s="8" t="s">
        <v>57</v>
      </c>
      <c r="M1447" s="7" t="s">
        <v>28</v>
      </c>
      <c r="N1447" s="8">
        <v>2.5706395022694638E-2</v>
      </c>
      <c r="O1447" s="7">
        <v>0</v>
      </c>
      <c r="P1447" s="8">
        <f t="shared" si="185"/>
        <v>0</v>
      </c>
      <c r="Q1447" s="7">
        <v>2.5</v>
      </c>
      <c r="R1447" s="8">
        <f t="shared" si="186"/>
        <v>1</v>
      </c>
      <c r="S1447" s="7" t="s">
        <v>29</v>
      </c>
      <c r="T1447" s="8" t="str">
        <f t="shared" si="187"/>
        <v>No</v>
      </c>
      <c r="U1447" s="7">
        <f t="shared" si="188"/>
        <v>0</v>
      </c>
      <c r="V1447" s="8">
        <f t="shared" si="189"/>
        <v>1</v>
      </c>
      <c r="W1447" s="7">
        <f t="shared" si="190"/>
        <v>549</v>
      </c>
    </row>
    <row r="1448" spans="2:23" x14ac:dyDescent="0.2">
      <c r="B1448" s="8" t="s">
        <v>62</v>
      </c>
      <c r="C1448" s="7">
        <v>1980</v>
      </c>
      <c r="D1448" s="8" t="s">
        <v>28</v>
      </c>
      <c r="E1448" s="7" t="s">
        <v>43</v>
      </c>
      <c r="F1448" s="8" t="s">
        <v>35</v>
      </c>
      <c r="G1448" s="7" t="s">
        <v>49</v>
      </c>
      <c r="H1448" s="8" t="s">
        <v>28</v>
      </c>
      <c r="I1448" s="7" t="s">
        <v>28</v>
      </c>
      <c r="J1448" s="8" t="s">
        <v>28</v>
      </c>
      <c r="K1448" s="7" t="s">
        <v>37</v>
      </c>
      <c r="L1448" s="8" t="s">
        <v>57</v>
      </c>
      <c r="M1448" s="7" t="s">
        <v>28</v>
      </c>
      <c r="N1448" s="8">
        <v>0.60223038015475217</v>
      </c>
      <c r="O1448" s="7">
        <v>0</v>
      </c>
      <c r="P1448" s="8">
        <f t="shared" si="185"/>
        <v>0</v>
      </c>
      <c r="Q1448" s="7">
        <v>2.5</v>
      </c>
      <c r="R1448" s="8">
        <f t="shared" si="186"/>
        <v>1</v>
      </c>
      <c r="S1448" s="7" t="s">
        <v>29</v>
      </c>
      <c r="T1448" s="8" t="str">
        <f t="shared" si="187"/>
        <v>No</v>
      </c>
      <c r="U1448" s="7">
        <f t="shared" si="188"/>
        <v>0</v>
      </c>
      <c r="V1448" s="8">
        <f t="shared" si="189"/>
        <v>1</v>
      </c>
      <c r="W1448" s="7">
        <f t="shared" si="190"/>
        <v>549</v>
      </c>
    </row>
    <row r="1449" spans="2:23" x14ac:dyDescent="0.2">
      <c r="B1449" s="8" t="s">
        <v>62</v>
      </c>
      <c r="C1449" s="7">
        <v>1990</v>
      </c>
      <c r="D1449" s="8" t="s">
        <v>28</v>
      </c>
      <c r="E1449" s="7" t="s">
        <v>43</v>
      </c>
      <c r="F1449" s="8" t="s">
        <v>35</v>
      </c>
      <c r="G1449" s="7" t="s">
        <v>49</v>
      </c>
      <c r="H1449" s="8" t="s">
        <v>28</v>
      </c>
      <c r="I1449" s="7" t="s">
        <v>28</v>
      </c>
      <c r="J1449" s="8" t="s">
        <v>28</v>
      </c>
      <c r="K1449" s="7" t="s">
        <v>37</v>
      </c>
      <c r="L1449" s="8" t="s">
        <v>57</v>
      </c>
      <c r="M1449" s="7" t="s">
        <v>28</v>
      </c>
      <c r="N1449" s="8">
        <v>2.4723619052340159E-2</v>
      </c>
      <c r="O1449" s="7">
        <v>0</v>
      </c>
      <c r="P1449" s="8">
        <f t="shared" si="185"/>
        <v>0</v>
      </c>
      <c r="Q1449" s="7">
        <v>2.5</v>
      </c>
      <c r="R1449" s="8">
        <f t="shared" si="186"/>
        <v>1</v>
      </c>
      <c r="S1449" s="7" t="s">
        <v>29</v>
      </c>
      <c r="T1449" s="8" t="str">
        <f t="shared" si="187"/>
        <v>No</v>
      </c>
      <c r="U1449" s="7">
        <f t="shared" si="188"/>
        <v>0</v>
      </c>
      <c r="V1449" s="8">
        <f t="shared" si="189"/>
        <v>1</v>
      </c>
      <c r="W1449" s="7">
        <f t="shared" si="190"/>
        <v>549</v>
      </c>
    </row>
    <row r="1450" spans="2:23" x14ac:dyDescent="0.2">
      <c r="B1450" s="8" t="s">
        <v>62</v>
      </c>
      <c r="C1450" s="7">
        <v>1800</v>
      </c>
      <c r="D1450" s="8" t="s">
        <v>28</v>
      </c>
      <c r="E1450" s="7" t="s">
        <v>39</v>
      </c>
      <c r="F1450" s="8" t="s">
        <v>35</v>
      </c>
      <c r="G1450" s="7" t="s">
        <v>49</v>
      </c>
      <c r="H1450" s="8" t="s">
        <v>28</v>
      </c>
      <c r="I1450" s="7" t="s">
        <v>28</v>
      </c>
      <c r="J1450" s="8" t="s">
        <v>28</v>
      </c>
      <c r="K1450" s="7" t="s">
        <v>37</v>
      </c>
      <c r="L1450" s="8" t="s">
        <v>44</v>
      </c>
      <c r="M1450" s="7" t="s">
        <v>28</v>
      </c>
      <c r="N1450" s="8">
        <v>1.4752218393795071</v>
      </c>
      <c r="O1450" s="7">
        <v>0</v>
      </c>
      <c r="P1450" s="8">
        <f t="shared" si="185"/>
        <v>0</v>
      </c>
      <c r="Q1450" s="7">
        <v>2.5</v>
      </c>
      <c r="R1450" s="8">
        <f t="shared" si="186"/>
        <v>1</v>
      </c>
      <c r="S1450" s="7" t="s">
        <v>29</v>
      </c>
      <c r="T1450" s="8" t="str">
        <f t="shared" si="187"/>
        <v>No</v>
      </c>
      <c r="U1450" s="7">
        <f t="shared" si="188"/>
        <v>0</v>
      </c>
      <c r="V1450" s="8">
        <f t="shared" si="189"/>
        <v>1</v>
      </c>
      <c r="W1450" s="7">
        <f t="shared" si="190"/>
        <v>549</v>
      </c>
    </row>
    <row r="1451" spans="2:23" x14ac:dyDescent="0.2">
      <c r="B1451" s="8" t="s">
        <v>62</v>
      </c>
      <c r="C1451" s="7">
        <v>1800</v>
      </c>
      <c r="D1451" s="8" t="s">
        <v>28</v>
      </c>
      <c r="E1451" s="7" t="s">
        <v>34</v>
      </c>
      <c r="F1451" s="8" t="s">
        <v>35</v>
      </c>
      <c r="G1451" s="7" t="s">
        <v>49</v>
      </c>
      <c r="H1451" s="8" t="s">
        <v>28</v>
      </c>
      <c r="I1451" s="7" t="s">
        <v>28</v>
      </c>
      <c r="J1451" s="8" t="s">
        <v>28</v>
      </c>
      <c r="K1451" s="7" t="s">
        <v>37</v>
      </c>
      <c r="L1451" s="8" t="s">
        <v>44</v>
      </c>
      <c r="M1451" s="7" t="s">
        <v>28</v>
      </c>
      <c r="N1451" s="8">
        <v>1.2568889418160555E-2</v>
      </c>
      <c r="O1451" s="7">
        <v>0</v>
      </c>
      <c r="P1451" s="8">
        <f t="shared" si="185"/>
        <v>0</v>
      </c>
      <c r="Q1451" s="7">
        <v>2.5</v>
      </c>
      <c r="R1451" s="8">
        <f t="shared" si="186"/>
        <v>1</v>
      </c>
      <c r="S1451" s="7" t="s">
        <v>29</v>
      </c>
      <c r="T1451" s="8" t="str">
        <f t="shared" si="187"/>
        <v>No</v>
      </c>
      <c r="U1451" s="7">
        <f t="shared" si="188"/>
        <v>0</v>
      </c>
      <c r="V1451" s="8">
        <f t="shared" si="189"/>
        <v>1</v>
      </c>
      <c r="W1451" s="7">
        <f t="shared" si="190"/>
        <v>549</v>
      </c>
    </row>
    <row r="1452" spans="2:23" x14ac:dyDescent="0.2">
      <c r="B1452" s="8" t="s">
        <v>62</v>
      </c>
      <c r="C1452" s="7">
        <v>1800</v>
      </c>
      <c r="D1452" s="8" t="s">
        <v>28</v>
      </c>
      <c r="E1452" s="7" t="s">
        <v>43</v>
      </c>
      <c r="F1452" s="8" t="s">
        <v>35</v>
      </c>
      <c r="G1452" s="7" t="s">
        <v>49</v>
      </c>
      <c r="H1452" s="8" t="s">
        <v>28</v>
      </c>
      <c r="I1452" s="7" t="s">
        <v>28</v>
      </c>
      <c r="J1452" s="8" t="s">
        <v>28</v>
      </c>
      <c r="K1452" s="7" t="s">
        <v>37</v>
      </c>
      <c r="L1452" s="8" t="s">
        <v>44</v>
      </c>
      <c r="M1452" s="7" t="s">
        <v>28</v>
      </c>
      <c r="N1452" s="8">
        <v>0.31638123648921657</v>
      </c>
      <c r="O1452" s="7">
        <v>0</v>
      </c>
      <c r="P1452" s="8">
        <f t="shared" si="185"/>
        <v>0</v>
      </c>
      <c r="Q1452" s="7">
        <v>2.5</v>
      </c>
      <c r="R1452" s="8">
        <f t="shared" si="186"/>
        <v>1</v>
      </c>
      <c r="S1452" s="7" t="s">
        <v>29</v>
      </c>
      <c r="T1452" s="8" t="str">
        <f t="shared" si="187"/>
        <v>No</v>
      </c>
      <c r="U1452" s="7">
        <f t="shared" si="188"/>
        <v>0</v>
      </c>
      <c r="V1452" s="8">
        <f t="shared" si="189"/>
        <v>1</v>
      </c>
      <c r="W1452" s="7">
        <f t="shared" si="190"/>
        <v>549</v>
      </c>
    </row>
    <row r="1453" spans="2:23" x14ac:dyDescent="0.2">
      <c r="B1453" s="8" t="s">
        <v>62</v>
      </c>
      <c r="C1453" s="7">
        <v>1850</v>
      </c>
      <c r="D1453" s="8" t="s">
        <v>28</v>
      </c>
      <c r="E1453" s="7" t="s">
        <v>39</v>
      </c>
      <c r="F1453" s="8" t="s">
        <v>40</v>
      </c>
      <c r="G1453" s="7" t="s">
        <v>49</v>
      </c>
      <c r="H1453" s="8" t="s">
        <v>28</v>
      </c>
      <c r="I1453" s="7" t="s">
        <v>28</v>
      </c>
      <c r="J1453" s="8" t="s">
        <v>28</v>
      </c>
      <c r="K1453" s="7" t="s">
        <v>37</v>
      </c>
      <c r="L1453" s="8" t="s">
        <v>44</v>
      </c>
      <c r="M1453" s="7" t="s">
        <v>28</v>
      </c>
      <c r="N1453" s="8">
        <v>0.24206360578449304</v>
      </c>
      <c r="O1453" s="7">
        <v>0</v>
      </c>
      <c r="P1453" s="8">
        <f t="shared" si="185"/>
        <v>0</v>
      </c>
      <c r="Q1453" s="7">
        <v>2.5</v>
      </c>
      <c r="R1453" s="8">
        <f t="shared" si="186"/>
        <v>1</v>
      </c>
      <c r="S1453" s="7" t="s">
        <v>29</v>
      </c>
      <c r="T1453" s="8" t="str">
        <f t="shared" si="187"/>
        <v>No</v>
      </c>
      <c r="U1453" s="7">
        <f t="shared" si="188"/>
        <v>0</v>
      </c>
      <c r="V1453" s="8">
        <f t="shared" si="189"/>
        <v>1</v>
      </c>
      <c r="W1453" s="7">
        <f t="shared" si="190"/>
        <v>549</v>
      </c>
    </row>
    <row r="1454" spans="2:23" x14ac:dyDescent="0.2">
      <c r="B1454" s="8" t="s">
        <v>62</v>
      </c>
      <c r="C1454" s="7">
        <v>1850</v>
      </c>
      <c r="D1454" s="8" t="s">
        <v>28</v>
      </c>
      <c r="E1454" s="7" t="s">
        <v>39</v>
      </c>
      <c r="F1454" s="8" t="s">
        <v>35</v>
      </c>
      <c r="G1454" s="7" t="s">
        <v>49</v>
      </c>
      <c r="H1454" s="8" t="s">
        <v>28</v>
      </c>
      <c r="I1454" s="7" t="s">
        <v>28</v>
      </c>
      <c r="J1454" s="8" t="s">
        <v>28</v>
      </c>
      <c r="K1454" s="7" t="s">
        <v>37</v>
      </c>
      <c r="L1454" s="8" t="s">
        <v>44</v>
      </c>
      <c r="M1454" s="7" t="s">
        <v>28</v>
      </c>
      <c r="N1454" s="8">
        <v>11.106151339986489</v>
      </c>
      <c r="O1454" s="7">
        <v>0</v>
      </c>
      <c r="P1454" s="8">
        <f t="shared" si="185"/>
        <v>0</v>
      </c>
      <c r="Q1454" s="7">
        <v>2.5</v>
      </c>
      <c r="R1454" s="8">
        <f t="shared" si="186"/>
        <v>1</v>
      </c>
      <c r="S1454" s="7" t="s">
        <v>29</v>
      </c>
      <c r="T1454" s="8" t="str">
        <f t="shared" si="187"/>
        <v>No</v>
      </c>
      <c r="U1454" s="7">
        <f t="shared" si="188"/>
        <v>0</v>
      </c>
      <c r="V1454" s="8">
        <f t="shared" si="189"/>
        <v>1</v>
      </c>
      <c r="W1454" s="7">
        <f t="shared" si="190"/>
        <v>549</v>
      </c>
    </row>
    <row r="1455" spans="2:23" x14ac:dyDescent="0.2">
      <c r="B1455" s="8" t="s">
        <v>62</v>
      </c>
      <c r="C1455" s="7">
        <v>1850</v>
      </c>
      <c r="D1455" s="8" t="s">
        <v>28</v>
      </c>
      <c r="E1455" s="7" t="s">
        <v>34</v>
      </c>
      <c r="F1455" s="8" t="s">
        <v>35</v>
      </c>
      <c r="G1455" s="7" t="s">
        <v>49</v>
      </c>
      <c r="H1455" s="8" t="s">
        <v>28</v>
      </c>
      <c r="I1455" s="7" t="s">
        <v>28</v>
      </c>
      <c r="J1455" s="8" t="s">
        <v>28</v>
      </c>
      <c r="K1455" s="7" t="s">
        <v>37</v>
      </c>
      <c r="L1455" s="8" t="s">
        <v>44</v>
      </c>
      <c r="M1455" s="7" t="s">
        <v>28</v>
      </c>
      <c r="N1455" s="8">
        <v>1.7016285152412609</v>
      </c>
      <c r="O1455" s="7">
        <v>0</v>
      </c>
      <c r="P1455" s="8">
        <f t="shared" si="185"/>
        <v>0</v>
      </c>
      <c r="Q1455" s="7">
        <v>2.5</v>
      </c>
      <c r="R1455" s="8">
        <f t="shared" si="186"/>
        <v>1</v>
      </c>
      <c r="S1455" s="7" t="s">
        <v>29</v>
      </c>
      <c r="T1455" s="8" t="str">
        <f t="shared" si="187"/>
        <v>No</v>
      </c>
      <c r="U1455" s="7">
        <f t="shared" si="188"/>
        <v>0</v>
      </c>
      <c r="V1455" s="8">
        <f t="shared" si="189"/>
        <v>1</v>
      </c>
      <c r="W1455" s="7">
        <f t="shared" si="190"/>
        <v>549</v>
      </c>
    </row>
    <row r="1456" spans="2:23" x14ac:dyDescent="0.2">
      <c r="B1456" s="8" t="s">
        <v>62</v>
      </c>
      <c r="C1456" s="7">
        <v>1850</v>
      </c>
      <c r="D1456" s="8" t="s">
        <v>28</v>
      </c>
      <c r="E1456" s="7" t="s">
        <v>46</v>
      </c>
      <c r="F1456" s="8" t="s">
        <v>35</v>
      </c>
      <c r="G1456" s="7" t="s">
        <v>49</v>
      </c>
      <c r="H1456" s="8" t="s">
        <v>28</v>
      </c>
      <c r="I1456" s="7" t="s">
        <v>28</v>
      </c>
      <c r="J1456" s="8" t="s">
        <v>28</v>
      </c>
      <c r="K1456" s="7" t="s">
        <v>37</v>
      </c>
      <c r="L1456" s="8" t="s">
        <v>44</v>
      </c>
      <c r="M1456" s="7" t="s">
        <v>28</v>
      </c>
      <c r="N1456" s="8">
        <v>5.6282758449962042E-2</v>
      </c>
      <c r="O1456" s="7">
        <v>0</v>
      </c>
      <c r="P1456" s="8">
        <f t="shared" si="185"/>
        <v>0</v>
      </c>
      <c r="Q1456" s="7">
        <v>2.5</v>
      </c>
      <c r="R1456" s="8">
        <f t="shared" si="186"/>
        <v>1</v>
      </c>
      <c r="S1456" s="7" t="s">
        <v>29</v>
      </c>
      <c r="T1456" s="8" t="str">
        <f t="shared" si="187"/>
        <v>No</v>
      </c>
      <c r="U1456" s="7">
        <f t="shared" si="188"/>
        <v>0</v>
      </c>
      <c r="V1456" s="8">
        <f t="shared" si="189"/>
        <v>1</v>
      </c>
      <c r="W1456" s="7">
        <f t="shared" si="190"/>
        <v>549</v>
      </c>
    </row>
    <row r="1457" spans="2:23" x14ac:dyDescent="0.2">
      <c r="B1457" s="8" t="s">
        <v>62</v>
      </c>
      <c r="C1457" s="7">
        <v>1850</v>
      </c>
      <c r="D1457" s="8" t="s">
        <v>28</v>
      </c>
      <c r="E1457" s="7" t="s">
        <v>43</v>
      </c>
      <c r="F1457" s="8" t="s">
        <v>40</v>
      </c>
      <c r="G1457" s="7" t="s">
        <v>49</v>
      </c>
      <c r="H1457" s="8" t="s">
        <v>28</v>
      </c>
      <c r="I1457" s="7" t="s">
        <v>28</v>
      </c>
      <c r="J1457" s="8" t="s">
        <v>28</v>
      </c>
      <c r="K1457" s="7" t="s">
        <v>37</v>
      </c>
      <c r="L1457" s="8" t="s">
        <v>44</v>
      </c>
      <c r="M1457" s="7" t="s">
        <v>28</v>
      </c>
      <c r="N1457" s="8">
        <v>0.11601456062355024</v>
      </c>
      <c r="O1457" s="7">
        <v>0</v>
      </c>
      <c r="P1457" s="8">
        <f t="shared" si="185"/>
        <v>0</v>
      </c>
      <c r="Q1457" s="7">
        <v>2.5</v>
      </c>
      <c r="R1457" s="8">
        <f t="shared" si="186"/>
        <v>1</v>
      </c>
      <c r="S1457" s="7" t="s">
        <v>29</v>
      </c>
      <c r="T1457" s="8" t="str">
        <f t="shared" si="187"/>
        <v>No</v>
      </c>
      <c r="U1457" s="7">
        <f t="shared" si="188"/>
        <v>0</v>
      </c>
      <c r="V1457" s="8">
        <f t="shared" si="189"/>
        <v>1</v>
      </c>
      <c r="W1457" s="7">
        <f t="shared" si="190"/>
        <v>549</v>
      </c>
    </row>
    <row r="1458" spans="2:23" x14ac:dyDescent="0.2">
      <c r="B1458" s="8" t="s">
        <v>62</v>
      </c>
      <c r="C1458" s="7">
        <v>1850</v>
      </c>
      <c r="D1458" s="8" t="s">
        <v>28</v>
      </c>
      <c r="E1458" s="7" t="s">
        <v>43</v>
      </c>
      <c r="F1458" s="8" t="s">
        <v>35</v>
      </c>
      <c r="G1458" s="7" t="s">
        <v>49</v>
      </c>
      <c r="H1458" s="8" t="s">
        <v>28</v>
      </c>
      <c r="I1458" s="7" t="s">
        <v>28</v>
      </c>
      <c r="J1458" s="8" t="s">
        <v>28</v>
      </c>
      <c r="K1458" s="7" t="s">
        <v>37</v>
      </c>
      <c r="L1458" s="8" t="s">
        <v>44</v>
      </c>
      <c r="M1458" s="7" t="s">
        <v>28</v>
      </c>
      <c r="N1458" s="8">
        <v>4.417074878037246</v>
      </c>
      <c r="O1458" s="7">
        <v>0</v>
      </c>
      <c r="P1458" s="8">
        <f t="shared" si="185"/>
        <v>0</v>
      </c>
      <c r="Q1458" s="7">
        <v>2.5</v>
      </c>
      <c r="R1458" s="8">
        <f t="shared" si="186"/>
        <v>1</v>
      </c>
      <c r="S1458" s="7" t="s">
        <v>29</v>
      </c>
      <c r="T1458" s="8" t="str">
        <f t="shared" si="187"/>
        <v>No</v>
      </c>
      <c r="U1458" s="7">
        <f t="shared" si="188"/>
        <v>0</v>
      </c>
      <c r="V1458" s="8">
        <f t="shared" si="189"/>
        <v>1</v>
      </c>
      <c r="W1458" s="7">
        <f t="shared" si="190"/>
        <v>549</v>
      </c>
    </row>
    <row r="1459" spans="2:23" x14ac:dyDescent="0.2">
      <c r="B1459" s="8" t="s">
        <v>62</v>
      </c>
      <c r="C1459" s="7">
        <v>1880</v>
      </c>
      <c r="D1459" s="8" t="s">
        <v>28</v>
      </c>
      <c r="E1459" s="7" t="s">
        <v>39</v>
      </c>
      <c r="F1459" s="8" t="s">
        <v>35</v>
      </c>
      <c r="G1459" s="7" t="s">
        <v>49</v>
      </c>
      <c r="H1459" s="8" t="s">
        <v>28</v>
      </c>
      <c r="I1459" s="7" t="s">
        <v>28</v>
      </c>
      <c r="J1459" s="8" t="s">
        <v>28</v>
      </c>
      <c r="K1459" s="7" t="s">
        <v>37</v>
      </c>
      <c r="L1459" s="8" t="s">
        <v>44</v>
      </c>
      <c r="M1459" s="7" t="s">
        <v>28</v>
      </c>
      <c r="N1459" s="8">
        <v>4.0377894286429725E-2</v>
      </c>
      <c r="O1459" s="7">
        <v>0</v>
      </c>
      <c r="P1459" s="8">
        <f t="shared" si="185"/>
        <v>0</v>
      </c>
      <c r="Q1459" s="7">
        <v>2.5</v>
      </c>
      <c r="R1459" s="8">
        <f t="shared" si="186"/>
        <v>1</v>
      </c>
      <c r="S1459" s="7" t="s">
        <v>29</v>
      </c>
      <c r="T1459" s="8" t="str">
        <f t="shared" si="187"/>
        <v>No</v>
      </c>
      <c r="U1459" s="7">
        <f t="shared" si="188"/>
        <v>0</v>
      </c>
      <c r="V1459" s="8">
        <f t="shared" si="189"/>
        <v>1</v>
      </c>
      <c r="W1459" s="7">
        <f t="shared" si="190"/>
        <v>549</v>
      </c>
    </row>
    <row r="1460" spans="2:23" x14ac:dyDescent="0.2">
      <c r="B1460" s="8" t="s">
        <v>62</v>
      </c>
      <c r="C1460" s="7">
        <v>1880</v>
      </c>
      <c r="D1460" s="8" t="s">
        <v>28</v>
      </c>
      <c r="E1460" s="7" t="s">
        <v>43</v>
      </c>
      <c r="F1460" s="8" t="s">
        <v>35</v>
      </c>
      <c r="G1460" s="7" t="s">
        <v>49</v>
      </c>
      <c r="H1460" s="8" t="s">
        <v>28</v>
      </c>
      <c r="I1460" s="7" t="s">
        <v>28</v>
      </c>
      <c r="J1460" s="8" t="s">
        <v>28</v>
      </c>
      <c r="K1460" s="7" t="s">
        <v>37</v>
      </c>
      <c r="L1460" s="8" t="s">
        <v>44</v>
      </c>
      <c r="M1460" s="7" t="s">
        <v>28</v>
      </c>
      <c r="N1460" s="8">
        <v>2.1749263039639054E-2</v>
      </c>
      <c r="O1460" s="7">
        <v>0</v>
      </c>
      <c r="P1460" s="8">
        <f t="shared" si="185"/>
        <v>0</v>
      </c>
      <c r="Q1460" s="7">
        <v>2.5</v>
      </c>
      <c r="R1460" s="8">
        <f t="shared" si="186"/>
        <v>1</v>
      </c>
      <c r="S1460" s="7" t="s">
        <v>29</v>
      </c>
      <c r="T1460" s="8" t="str">
        <f t="shared" si="187"/>
        <v>No</v>
      </c>
      <c r="U1460" s="7">
        <f t="shared" si="188"/>
        <v>0</v>
      </c>
      <c r="V1460" s="8">
        <f t="shared" si="189"/>
        <v>1</v>
      </c>
      <c r="W1460" s="7">
        <f t="shared" si="190"/>
        <v>549</v>
      </c>
    </row>
    <row r="1461" spans="2:23" x14ac:dyDescent="0.2">
      <c r="B1461" s="8" t="s">
        <v>62</v>
      </c>
      <c r="C1461" s="7">
        <v>1900</v>
      </c>
      <c r="D1461" s="8" t="s">
        <v>28</v>
      </c>
      <c r="E1461" s="7" t="s">
        <v>39</v>
      </c>
      <c r="F1461" s="8" t="s">
        <v>35</v>
      </c>
      <c r="G1461" s="7" t="s">
        <v>49</v>
      </c>
      <c r="H1461" s="8" t="s">
        <v>28</v>
      </c>
      <c r="I1461" s="7" t="s">
        <v>28</v>
      </c>
      <c r="J1461" s="8" t="s">
        <v>28</v>
      </c>
      <c r="K1461" s="7" t="s">
        <v>37</v>
      </c>
      <c r="L1461" s="8" t="s">
        <v>44</v>
      </c>
      <c r="M1461" s="7" t="s">
        <v>28</v>
      </c>
      <c r="N1461" s="8">
        <v>2.0566578522532339E-2</v>
      </c>
      <c r="O1461" s="7">
        <v>0</v>
      </c>
      <c r="P1461" s="8">
        <f t="shared" si="185"/>
        <v>0</v>
      </c>
      <c r="Q1461" s="7">
        <v>2.5</v>
      </c>
      <c r="R1461" s="8">
        <f t="shared" si="186"/>
        <v>1</v>
      </c>
      <c r="S1461" s="7" t="s">
        <v>29</v>
      </c>
      <c r="T1461" s="8" t="str">
        <f t="shared" si="187"/>
        <v>No</v>
      </c>
      <c r="U1461" s="7">
        <f t="shared" si="188"/>
        <v>0</v>
      </c>
      <c r="V1461" s="8">
        <f t="shared" si="189"/>
        <v>1</v>
      </c>
      <c r="W1461" s="7">
        <f t="shared" si="190"/>
        <v>549</v>
      </c>
    </row>
    <row r="1462" spans="2:23" x14ac:dyDescent="0.2">
      <c r="B1462" s="8" t="s">
        <v>62</v>
      </c>
      <c r="C1462" s="7">
        <v>1900</v>
      </c>
      <c r="D1462" s="8" t="s">
        <v>28</v>
      </c>
      <c r="E1462" s="7" t="s">
        <v>34</v>
      </c>
      <c r="F1462" s="8" t="s">
        <v>35</v>
      </c>
      <c r="G1462" s="7" t="s">
        <v>49</v>
      </c>
      <c r="H1462" s="8" t="s">
        <v>28</v>
      </c>
      <c r="I1462" s="7" t="s">
        <v>28</v>
      </c>
      <c r="J1462" s="8" t="s">
        <v>28</v>
      </c>
      <c r="K1462" s="7" t="s">
        <v>37</v>
      </c>
      <c r="L1462" s="8" t="s">
        <v>44</v>
      </c>
      <c r="M1462" s="7" t="s">
        <v>28</v>
      </c>
      <c r="N1462" s="8">
        <v>5.0806724184101941E-3</v>
      </c>
      <c r="O1462" s="7">
        <v>0</v>
      </c>
      <c r="P1462" s="8">
        <f t="shared" si="185"/>
        <v>0</v>
      </c>
      <c r="Q1462" s="7">
        <v>2.5</v>
      </c>
      <c r="R1462" s="8">
        <f t="shared" si="186"/>
        <v>1</v>
      </c>
      <c r="S1462" s="7" t="s">
        <v>29</v>
      </c>
      <c r="T1462" s="8" t="str">
        <f t="shared" si="187"/>
        <v>No</v>
      </c>
      <c r="U1462" s="7">
        <f t="shared" si="188"/>
        <v>0</v>
      </c>
      <c r="V1462" s="8">
        <f t="shared" si="189"/>
        <v>1</v>
      </c>
      <c r="W1462" s="7">
        <f t="shared" si="190"/>
        <v>549</v>
      </c>
    </row>
    <row r="1463" spans="2:23" x14ac:dyDescent="0.2">
      <c r="B1463" s="8" t="s">
        <v>62</v>
      </c>
      <c r="C1463" s="7">
        <v>1910</v>
      </c>
      <c r="D1463" s="8" t="s">
        <v>28</v>
      </c>
      <c r="E1463" s="7" t="s">
        <v>39</v>
      </c>
      <c r="F1463" s="8" t="s">
        <v>35</v>
      </c>
      <c r="G1463" s="7" t="s">
        <v>49</v>
      </c>
      <c r="H1463" s="8" t="s">
        <v>28</v>
      </c>
      <c r="I1463" s="7" t="s">
        <v>28</v>
      </c>
      <c r="J1463" s="8" t="s">
        <v>28</v>
      </c>
      <c r="K1463" s="7" t="s">
        <v>37</v>
      </c>
      <c r="L1463" s="8" t="s">
        <v>44</v>
      </c>
      <c r="M1463" s="7" t="s">
        <v>28</v>
      </c>
      <c r="N1463" s="8">
        <v>10.260650589410952</v>
      </c>
      <c r="O1463" s="7">
        <v>0</v>
      </c>
      <c r="P1463" s="8">
        <f t="shared" si="185"/>
        <v>0</v>
      </c>
      <c r="Q1463" s="7">
        <v>2.5</v>
      </c>
      <c r="R1463" s="8">
        <f t="shared" si="186"/>
        <v>1</v>
      </c>
      <c r="S1463" s="7" t="s">
        <v>29</v>
      </c>
      <c r="T1463" s="8" t="str">
        <f t="shared" si="187"/>
        <v>No</v>
      </c>
      <c r="U1463" s="7">
        <f t="shared" si="188"/>
        <v>0</v>
      </c>
      <c r="V1463" s="8">
        <f t="shared" si="189"/>
        <v>1</v>
      </c>
      <c r="W1463" s="7">
        <f t="shared" si="190"/>
        <v>549</v>
      </c>
    </row>
    <row r="1464" spans="2:23" x14ac:dyDescent="0.2">
      <c r="B1464" s="8" t="s">
        <v>62</v>
      </c>
      <c r="C1464" s="7">
        <v>1910</v>
      </c>
      <c r="D1464" s="8" t="s">
        <v>28</v>
      </c>
      <c r="E1464" s="7" t="s">
        <v>34</v>
      </c>
      <c r="F1464" s="8" t="s">
        <v>40</v>
      </c>
      <c r="G1464" s="7" t="s">
        <v>49</v>
      </c>
      <c r="H1464" s="8" t="s">
        <v>28</v>
      </c>
      <c r="I1464" s="7" t="s">
        <v>28</v>
      </c>
      <c r="J1464" s="8" t="s">
        <v>28</v>
      </c>
      <c r="K1464" s="7" t="s">
        <v>37</v>
      </c>
      <c r="L1464" s="8" t="s">
        <v>44</v>
      </c>
      <c r="M1464" s="7" t="s">
        <v>28</v>
      </c>
      <c r="N1464" s="8">
        <v>1.5510906828788508E-2</v>
      </c>
      <c r="O1464" s="7">
        <v>0</v>
      </c>
      <c r="P1464" s="8">
        <f t="shared" si="185"/>
        <v>0</v>
      </c>
      <c r="Q1464" s="7">
        <v>2.5</v>
      </c>
      <c r="R1464" s="8">
        <f t="shared" si="186"/>
        <v>1</v>
      </c>
      <c r="S1464" s="7" t="s">
        <v>29</v>
      </c>
      <c r="T1464" s="8" t="str">
        <f t="shared" si="187"/>
        <v>No</v>
      </c>
      <c r="U1464" s="7">
        <f t="shared" si="188"/>
        <v>0</v>
      </c>
      <c r="V1464" s="8">
        <f t="shared" si="189"/>
        <v>1</v>
      </c>
      <c r="W1464" s="7">
        <f t="shared" si="190"/>
        <v>549</v>
      </c>
    </row>
    <row r="1465" spans="2:23" x14ac:dyDescent="0.2">
      <c r="B1465" s="8" t="s">
        <v>62</v>
      </c>
      <c r="C1465" s="7">
        <v>1910</v>
      </c>
      <c r="D1465" s="8" t="s">
        <v>28</v>
      </c>
      <c r="E1465" s="7" t="s">
        <v>34</v>
      </c>
      <c r="F1465" s="8" t="s">
        <v>35</v>
      </c>
      <c r="G1465" s="7" t="s">
        <v>49</v>
      </c>
      <c r="H1465" s="8" t="s">
        <v>28</v>
      </c>
      <c r="I1465" s="7" t="s">
        <v>28</v>
      </c>
      <c r="J1465" s="8" t="s">
        <v>28</v>
      </c>
      <c r="K1465" s="7" t="s">
        <v>37</v>
      </c>
      <c r="L1465" s="8" t="s">
        <v>44</v>
      </c>
      <c r="M1465" s="7" t="s">
        <v>28</v>
      </c>
      <c r="N1465" s="8">
        <v>1.8211852869040379</v>
      </c>
      <c r="O1465" s="7">
        <v>0</v>
      </c>
      <c r="P1465" s="8">
        <f t="shared" si="185"/>
        <v>0</v>
      </c>
      <c r="Q1465" s="7">
        <v>2.5</v>
      </c>
      <c r="R1465" s="8">
        <f t="shared" si="186"/>
        <v>1</v>
      </c>
      <c r="S1465" s="7" t="s">
        <v>29</v>
      </c>
      <c r="T1465" s="8" t="str">
        <f t="shared" si="187"/>
        <v>No</v>
      </c>
      <c r="U1465" s="7">
        <f t="shared" si="188"/>
        <v>0</v>
      </c>
      <c r="V1465" s="8">
        <f t="shared" si="189"/>
        <v>1</v>
      </c>
      <c r="W1465" s="7">
        <f t="shared" si="190"/>
        <v>549</v>
      </c>
    </row>
    <row r="1466" spans="2:23" x14ac:dyDescent="0.2">
      <c r="B1466" s="8" t="s">
        <v>62</v>
      </c>
      <c r="C1466" s="7">
        <v>1910</v>
      </c>
      <c r="D1466" s="8" t="s">
        <v>28</v>
      </c>
      <c r="E1466" s="7" t="s">
        <v>46</v>
      </c>
      <c r="F1466" s="8" t="s">
        <v>35</v>
      </c>
      <c r="G1466" s="7" t="s">
        <v>49</v>
      </c>
      <c r="H1466" s="8" t="s">
        <v>28</v>
      </c>
      <c r="I1466" s="7" t="s">
        <v>28</v>
      </c>
      <c r="J1466" s="8" t="s">
        <v>28</v>
      </c>
      <c r="K1466" s="7" t="s">
        <v>37</v>
      </c>
      <c r="L1466" s="8" t="s">
        <v>44</v>
      </c>
      <c r="M1466" s="7" t="s">
        <v>28</v>
      </c>
      <c r="N1466" s="8">
        <v>0.14838715315521203</v>
      </c>
      <c r="O1466" s="7">
        <v>0</v>
      </c>
      <c r="P1466" s="8">
        <f t="shared" si="185"/>
        <v>0</v>
      </c>
      <c r="Q1466" s="7">
        <v>2.5</v>
      </c>
      <c r="R1466" s="8">
        <f t="shared" si="186"/>
        <v>1</v>
      </c>
      <c r="S1466" s="7" t="s">
        <v>29</v>
      </c>
      <c r="T1466" s="8" t="str">
        <f t="shared" si="187"/>
        <v>No</v>
      </c>
      <c r="U1466" s="7">
        <f t="shared" si="188"/>
        <v>0</v>
      </c>
      <c r="V1466" s="8">
        <f t="shared" si="189"/>
        <v>1</v>
      </c>
      <c r="W1466" s="7">
        <f t="shared" si="190"/>
        <v>549</v>
      </c>
    </row>
    <row r="1467" spans="2:23" x14ac:dyDescent="0.2">
      <c r="B1467" s="8" t="s">
        <v>62</v>
      </c>
      <c r="C1467" s="7">
        <v>1910</v>
      </c>
      <c r="D1467" s="8" t="s">
        <v>28</v>
      </c>
      <c r="E1467" s="7" t="s">
        <v>43</v>
      </c>
      <c r="F1467" s="8" t="s">
        <v>35</v>
      </c>
      <c r="G1467" s="7" t="s">
        <v>49</v>
      </c>
      <c r="H1467" s="8" t="s">
        <v>28</v>
      </c>
      <c r="I1467" s="7" t="s">
        <v>28</v>
      </c>
      <c r="J1467" s="8" t="s">
        <v>28</v>
      </c>
      <c r="K1467" s="7" t="s">
        <v>37</v>
      </c>
      <c r="L1467" s="8" t="s">
        <v>44</v>
      </c>
      <c r="M1467" s="7" t="s">
        <v>28</v>
      </c>
      <c r="N1467" s="8">
        <v>3.0286728960736879</v>
      </c>
      <c r="O1467" s="7">
        <v>0</v>
      </c>
      <c r="P1467" s="8">
        <f t="shared" si="185"/>
        <v>0</v>
      </c>
      <c r="Q1467" s="7">
        <v>2.5</v>
      </c>
      <c r="R1467" s="8">
        <f t="shared" si="186"/>
        <v>1</v>
      </c>
      <c r="S1467" s="7" t="s">
        <v>29</v>
      </c>
      <c r="T1467" s="8" t="str">
        <f t="shared" si="187"/>
        <v>No</v>
      </c>
      <c r="U1467" s="7">
        <f t="shared" si="188"/>
        <v>0</v>
      </c>
      <c r="V1467" s="8">
        <f t="shared" si="189"/>
        <v>1</v>
      </c>
      <c r="W1467" s="7">
        <f t="shared" si="190"/>
        <v>549</v>
      </c>
    </row>
    <row r="1468" spans="2:23" x14ac:dyDescent="0.2">
      <c r="B1468" s="8" t="s">
        <v>62</v>
      </c>
      <c r="C1468" s="7">
        <v>1920</v>
      </c>
      <c r="D1468" s="8" t="s">
        <v>28</v>
      </c>
      <c r="E1468" s="7" t="s">
        <v>39</v>
      </c>
      <c r="F1468" s="8" t="s">
        <v>40</v>
      </c>
      <c r="G1468" s="7" t="s">
        <v>49</v>
      </c>
      <c r="H1468" s="8" t="s">
        <v>28</v>
      </c>
      <c r="I1468" s="7" t="s">
        <v>28</v>
      </c>
      <c r="J1468" s="8" t="s">
        <v>28</v>
      </c>
      <c r="K1468" s="7" t="s">
        <v>37</v>
      </c>
      <c r="L1468" s="8" t="s">
        <v>44</v>
      </c>
      <c r="M1468" s="7" t="s">
        <v>28</v>
      </c>
      <c r="N1468" s="8">
        <v>0.1061731746983607</v>
      </c>
      <c r="O1468" s="7">
        <v>0</v>
      </c>
      <c r="P1468" s="8">
        <f t="shared" si="185"/>
        <v>0</v>
      </c>
      <c r="Q1468" s="7">
        <v>2.5</v>
      </c>
      <c r="R1468" s="8">
        <f t="shared" si="186"/>
        <v>1</v>
      </c>
      <c r="S1468" s="7" t="s">
        <v>29</v>
      </c>
      <c r="T1468" s="8" t="str">
        <f t="shared" si="187"/>
        <v>No</v>
      </c>
      <c r="U1468" s="7">
        <f t="shared" si="188"/>
        <v>0</v>
      </c>
      <c r="V1468" s="8">
        <f t="shared" si="189"/>
        <v>1</v>
      </c>
      <c r="W1468" s="7">
        <f t="shared" si="190"/>
        <v>549</v>
      </c>
    </row>
    <row r="1469" spans="2:23" x14ac:dyDescent="0.2">
      <c r="B1469" s="8" t="s">
        <v>62</v>
      </c>
      <c r="C1469" s="7">
        <v>1920</v>
      </c>
      <c r="D1469" s="8" t="s">
        <v>28</v>
      </c>
      <c r="E1469" s="7" t="s">
        <v>39</v>
      </c>
      <c r="F1469" s="8" t="s">
        <v>35</v>
      </c>
      <c r="G1469" s="7" t="s">
        <v>49</v>
      </c>
      <c r="H1469" s="8" t="s">
        <v>28</v>
      </c>
      <c r="I1469" s="7" t="s">
        <v>28</v>
      </c>
      <c r="J1469" s="8" t="s">
        <v>28</v>
      </c>
      <c r="K1469" s="7" t="s">
        <v>37</v>
      </c>
      <c r="L1469" s="8" t="s">
        <v>44</v>
      </c>
      <c r="M1469" s="7" t="s">
        <v>28</v>
      </c>
      <c r="N1469" s="8">
        <v>0.52930711914526529</v>
      </c>
      <c r="O1469" s="7">
        <v>0</v>
      </c>
      <c r="P1469" s="8">
        <f t="shared" si="185"/>
        <v>0</v>
      </c>
      <c r="Q1469" s="7">
        <v>2.5</v>
      </c>
      <c r="R1469" s="8">
        <f t="shared" si="186"/>
        <v>1</v>
      </c>
      <c r="S1469" s="7" t="s">
        <v>29</v>
      </c>
      <c r="T1469" s="8" t="str">
        <f t="shared" si="187"/>
        <v>No</v>
      </c>
      <c r="U1469" s="7">
        <f t="shared" si="188"/>
        <v>0</v>
      </c>
      <c r="V1469" s="8">
        <f t="shared" si="189"/>
        <v>1</v>
      </c>
      <c r="W1469" s="7">
        <f t="shared" si="190"/>
        <v>549</v>
      </c>
    </row>
    <row r="1470" spans="2:23" x14ac:dyDescent="0.2">
      <c r="B1470" s="8" t="s">
        <v>62</v>
      </c>
      <c r="C1470" s="7">
        <v>1920</v>
      </c>
      <c r="D1470" s="8" t="s">
        <v>28</v>
      </c>
      <c r="E1470" s="7" t="s">
        <v>34</v>
      </c>
      <c r="F1470" s="8" t="s">
        <v>35</v>
      </c>
      <c r="G1470" s="7" t="s">
        <v>49</v>
      </c>
      <c r="H1470" s="8" t="s">
        <v>28</v>
      </c>
      <c r="I1470" s="7" t="s">
        <v>28</v>
      </c>
      <c r="J1470" s="8" t="s">
        <v>28</v>
      </c>
      <c r="K1470" s="7" t="s">
        <v>37</v>
      </c>
      <c r="L1470" s="8" t="s">
        <v>44</v>
      </c>
      <c r="M1470" s="7" t="s">
        <v>28</v>
      </c>
      <c r="N1470" s="8">
        <v>0.18847085819933923</v>
      </c>
      <c r="O1470" s="7">
        <v>0</v>
      </c>
      <c r="P1470" s="8">
        <f t="shared" si="185"/>
        <v>0</v>
      </c>
      <c r="Q1470" s="7">
        <v>2.5</v>
      </c>
      <c r="R1470" s="8">
        <f t="shared" si="186"/>
        <v>1</v>
      </c>
      <c r="S1470" s="7" t="s">
        <v>29</v>
      </c>
      <c r="T1470" s="8" t="str">
        <f t="shared" si="187"/>
        <v>No</v>
      </c>
      <c r="U1470" s="7">
        <f t="shared" si="188"/>
        <v>0</v>
      </c>
      <c r="V1470" s="8">
        <f t="shared" si="189"/>
        <v>1</v>
      </c>
      <c r="W1470" s="7">
        <f t="shared" si="190"/>
        <v>549</v>
      </c>
    </row>
    <row r="1471" spans="2:23" x14ac:dyDescent="0.2">
      <c r="B1471" s="8" t="s">
        <v>62</v>
      </c>
      <c r="C1471" s="7">
        <v>1920</v>
      </c>
      <c r="D1471" s="8" t="s">
        <v>28</v>
      </c>
      <c r="E1471" s="7" t="s">
        <v>43</v>
      </c>
      <c r="F1471" s="8" t="s">
        <v>40</v>
      </c>
      <c r="G1471" s="7" t="s">
        <v>49</v>
      </c>
      <c r="H1471" s="8" t="s">
        <v>28</v>
      </c>
      <c r="I1471" s="7" t="s">
        <v>28</v>
      </c>
      <c r="J1471" s="8" t="s">
        <v>28</v>
      </c>
      <c r="K1471" s="7" t="s">
        <v>37</v>
      </c>
      <c r="L1471" s="8" t="s">
        <v>44</v>
      </c>
      <c r="M1471" s="7" t="s">
        <v>28</v>
      </c>
      <c r="N1471" s="8">
        <v>5.196739749612133E-2</v>
      </c>
      <c r="O1471" s="7">
        <v>0</v>
      </c>
      <c r="P1471" s="8">
        <f t="shared" si="185"/>
        <v>0</v>
      </c>
      <c r="Q1471" s="7">
        <v>2.5</v>
      </c>
      <c r="R1471" s="8">
        <f t="shared" si="186"/>
        <v>1</v>
      </c>
      <c r="S1471" s="7" t="s">
        <v>29</v>
      </c>
      <c r="T1471" s="8" t="str">
        <f t="shared" si="187"/>
        <v>No</v>
      </c>
      <c r="U1471" s="7">
        <f t="shared" si="188"/>
        <v>0</v>
      </c>
      <c r="V1471" s="8">
        <f t="shared" si="189"/>
        <v>1</v>
      </c>
      <c r="W1471" s="7">
        <f t="shared" si="190"/>
        <v>549</v>
      </c>
    </row>
    <row r="1472" spans="2:23" x14ac:dyDescent="0.2">
      <c r="B1472" s="8" t="s">
        <v>62</v>
      </c>
      <c r="C1472" s="7">
        <v>1920</v>
      </c>
      <c r="D1472" s="8" t="s">
        <v>28</v>
      </c>
      <c r="E1472" s="7" t="s">
        <v>43</v>
      </c>
      <c r="F1472" s="8" t="s">
        <v>35</v>
      </c>
      <c r="G1472" s="7" t="s">
        <v>49</v>
      </c>
      <c r="H1472" s="8" t="s">
        <v>28</v>
      </c>
      <c r="I1472" s="7" t="s">
        <v>28</v>
      </c>
      <c r="J1472" s="8" t="s">
        <v>28</v>
      </c>
      <c r="K1472" s="7" t="s">
        <v>37</v>
      </c>
      <c r="L1472" s="8" t="s">
        <v>44</v>
      </c>
      <c r="M1472" s="7" t="s">
        <v>28</v>
      </c>
      <c r="N1472" s="8">
        <v>0.88749617817291415</v>
      </c>
      <c r="O1472" s="7">
        <v>0</v>
      </c>
      <c r="P1472" s="8">
        <f t="shared" si="185"/>
        <v>0</v>
      </c>
      <c r="Q1472" s="7">
        <v>2.5</v>
      </c>
      <c r="R1472" s="8">
        <f t="shared" si="186"/>
        <v>1</v>
      </c>
      <c r="S1472" s="7" t="s">
        <v>29</v>
      </c>
      <c r="T1472" s="8" t="str">
        <f t="shared" si="187"/>
        <v>No</v>
      </c>
      <c r="U1472" s="7">
        <f t="shared" si="188"/>
        <v>0</v>
      </c>
      <c r="V1472" s="8">
        <f t="shared" si="189"/>
        <v>1</v>
      </c>
      <c r="W1472" s="7">
        <f t="shared" si="190"/>
        <v>549</v>
      </c>
    </row>
    <row r="1473" spans="2:23" x14ac:dyDescent="0.2">
      <c r="B1473" s="8" t="s">
        <v>62</v>
      </c>
      <c r="C1473" s="7">
        <v>1930</v>
      </c>
      <c r="D1473" s="8" t="s">
        <v>28</v>
      </c>
      <c r="E1473" s="7" t="s">
        <v>39</v>
      </c>
      <c r="F1473" s="8" t="s">
        <v>40</v>
      </c>
      <c r="G1473" s="7" t="s">
        <v>49</v>
      </c>
      <c r="H1473" s="8" t="s">
        <v>28</v>
      </c>
      <c r="I1473" s="7" t="s">
        <v>28</v>
      </c>
      <c r="J1473" s="8" t="s">
        <v>28</v>
      </c>
      <c r="K1473" s="7" t="s">
        <v>37</v>
      </c>
      <c r="L1473" s="8" t="s">
        <v>44</v>
      </c>
      <c r="M1473" s="7" t="s">
        <v>28</v>
      </c>
      <c r="N1473" s="8">
        <v>2.6931727496737196E-2</v>
      </c>
      <c r="O1473" s="7">
        <v>0</v>
      </c>
      <c r="P1473" s="8">
        <f t="shared" si="185"/>
        <v>0</v>
      </c>
      <c r="Q1473" s="7">
        <v>2.5</v>
      </c>
      <c r="R1473" s="8">
        <f t="shared" si="186"/>
        <v>1</v>
      </c>
      <c r="S1473" s="7" t="s">
        <v>29</v>
      </c>
      <c r="T1473" s="8" t="str">
        <f t="shared" si="187"/>
        <v>No</v>
      </c>
      <c r="U1473" s="7">
        <f t="shared" si="188"/>
        <v>0</v>
      </c>
      <c r="V1473" s="8">
        <f t="shared" si="189"/>
        <v>1</v>
      </c>
      <c r="W1473" s="7">
        <f t="shared" si="190"/>
        <v>549</v>
      </c>
    </row>
    <row r="1474" spans="2:23" x14ac:dyDescent="0.2">
      <c r="B1474" s="8" t="s">
        <v>62</v>
      </c>
      <c r="C1474" s="7">
        <v>1930</v>
      </c>
      <c r="D1474" s="8" t="s">
        <v>28</v>
      </c>
      <c r="E1474" s="7" t="s">
        <v>39</v>
      </c>
      <c r="F1474" s="8" t="s">
        <v>35</v>
      </c>
      <c r="G1474" s="7" t="s">
        <v>49</v>
      </c>
      <c r="H1474" s="8" t="s">
        <v>28</v>
      </c>
      <c r="I1474" s="7" t="s">
        <v>28</v>
      </c>
      <c r="J1474" s="8" t="s">
        <v>28</v>
      </c>
      <c r="K1474" s="7" t="s">
        <v>37</v>
      </c>
      <c r="L1474" s="8" t="s">
        <v>44</v>
      </c>
      <c r="M1474" s="7" t="s">
        <v>28</v>
      </c>
      <c r="N1474" s="8">
        <v>4.0183879470648734E-2</v>
      </c>
      <c r="O1474" s="7">
        <v>0</v>
      </c>
      <c r="P1474" s="8">
        <f t="shared" si="185"/>
        <v>0</v>
      </c>
      <c r="Q1474" s="7">
        <v>2.5</v>
      </c>
      <c r="R1474" s="8">
        <f t="shared" si="186"/>
        <v>1</v>
      </c>
      <c r="S1474" s="7" t="s">
        <v>29</v>
      </c>
      <c r="T1474" s="8" t="str">
        <f t="shared" si="187"/>
        <v>No</v>
      </c>
      <c r="U1474" s="7">
        <f t="shared" si="188"/>
        <v>0</v>
      </c>
      <c r="V1474" s="8">
        <f t="shared" si="189"/>
        <v>1</v>
      </c>
      <c r="W1474" s="7">
        <f t="shared" si="190"/>
        <v>549</v>
      </c>
    </row>
    <row r="1475" spans="2:23" x14ac:dyDescent="0.2">
      <c r="B1475" s="8" t="s">
        <v>62</v>
      </c>
      <c r="C1475" s="7">
        <v>1930</v>
      </c>
      <c r="D1475" s="8" t="s">
        <v>28</v>
      </c>
      <c r="E1475" s="7" t="s">
        <v>34</v>
      </c>
      <c r="F1475" s="8" t="s">
        <v>35</v>
      </c>
      <c r="G1475" s="7" t="s">
        <v>49</v>
      </c>
      <c r="H1475" s="8" t="s">
        <v>28</v>
      </c>
      <c r="I1475" s="7" t="s">
        <v>28</v>
      </c>
      <c r="J1475" s="8" t="s">
        <v>28</v>
      </c>
      <c r="K1475" s="7" t="s">
        <v>37</v>
      </c>
      <c r="L1475" s="8" t="s">
        <v>44</v>
      </c>
      <c r="M1475" s="7" t="s">
        <v>28</v>
      </c>
      <c r="N1475" s="8">
        <v>2.3511394714234628E-2</v>
      </c>
      <c r="O1475" s="7">
        <v>0</v>
      </c>
      <c r="P1475" s="8">
        <f t="shared" si="185"/>
        <v>0</v>
      </c>
      <c r="Q1475" s="7">
        <v>2.5</v>
      </c>
      <c r="R1475" s="8">
        <f t="shared" si="186"/>
        <v>1</v>
      </c>
      <c r="S1475" s="7" t="s">
        <v>29</v>
      </c>
      <c r="T1475" s="8" t="str">
        <f t="shared" si="187"/>
        <v>No</v>
      </c>
      <c r="U1475" s="7">
        <f t="shared" si="188"/>
        <v>0</v>
      </c>
      <c r="V1475" s="8">
        <f t="shared" si="189"/>
        <v>1</v>
      </c>
      <c r="W1475" s="7">
        <f t="shared" si="190"/>
        <v>549</v>
      </c>
    </row>
    <row r="1476" spans="2:23" x14ac:dyDescent="0.2">
      <c r="B1476" s="8" t="s">
        <v>62</v>
      </c>
      <c r="C1476" s="7">
        <v>1930</v>
      </c>
      <c r="D1476" s="8" t="s">
        <v>28</v>
      </c>
      <c r="E1476" s="7" t="s">
        <v>43</v>
      </c>
      <c r="F1476" s="8" t="s">
        <v>35</v>
      </c>
      <c r="G1476" s="7" t="s">
        <v>49</v>
      </c>
      <c r="H1476" s="8" t="s">
        <v>28</v>
      </c>
      <c r="I1476" s="7" t="s">
        <v>28</v>
      </c>
      <c r="J1476" s="8" t="s">
        <v>28</v>
      </c>
      <c r="K1476" s="7" t="s">
        <v>37</v>
      </c>
      <c r="L1476" s="8" t="s">
        <v>44</v>
      </c>
      <c r="M1476" s="7" t="s">
        <v>28</v>
      </c>
      <c r="N1476" s="8">
        <v>0.1005500627406208</v>
      </c>
      <c r="O1476" s="7">
        <v>0</v>
      </c>
      <c r="P1476" s="8">
        <f t="shared" si="185"/>
        <v>0</v>
      </c>
      <c r="Q1476" s="7">
        <v>2.5</v>
      </c>
      <c r="R1476" s="8">
        <f t="shared" si="186"/>
        <v>1</v>
      </c>
      <c r="S1476" s="7" t="s">
        <v>29</v>
      </c>
      <c r="T1476" s="8" t="str">
        <f t="shared" si="187"/>
        <v>No</v>
      </c>
      <c r="U1476" s="7">
        <f t="shared" si="188"/>
        <v>0</v>
      </c>
      <c r="V1476" s="8">
        <f t="shared" si="189"/>
        <v>1</v>
      </c>
      <c r="W1476" s="7">
        <f t="shared" si="190"/>
        <v>549</v>
      </c>
    </row>
    <row r="1477" spans="2:23" x14ac:dyDescent="0.2">
      <c r="B1477" s="8" t="s">
        <v>62</v>
      </c>
      <c r="C1477" s="7">
        <v>1940</v>
      </c>
      <c r="D1477" s="8" t="s">
        <v>28</v>
      </c>
      <c r="E1477" s="7" t="s">
        <v>39</v>
      </c>
      <c r="F1477" s="8" t="s">
        <v>40</v>
      </c>
      <c r="G1477" s="7" t="s">
        <v>49</v>
      </c>
      <c r="H1477" s="8" t="s">
        <v>28</v>
      </c>
      <c r="I1477" s="7" t="s">
        <v>28</v>
      </c>
      <c r="J1477" s="8" t="s">
        <v>28</v>
      </c>
      <c r="K1477" s="7" t="s">
        <v>37</v>
      </c>
      <c r="L1477" s="8" t="s">
        <v>44</v>
      </c>
      <c r="M1477" s="7" t="s">
        <v>28</v>
      </c>
      <c r="N1477" s="8">
        <v>9.6802600558110654E-3</v>
      </c>
      <c r="O1477" s="7">
        <v>0</v>
      </c>
      <c r="P1477" s="8">
        <f t="shared" ref="P1477:P1540" si="191">O1477/3</f>
        <v>0</v>
      </c>
      <c r="Q1477" s="7">
        <v>2.5</v>
      </c>
      <c r="R1477" s="8">
        <f t="shared" ref="R1477:R1540" si="192">1-(P1477/Q1477)</f>
        <v>1</v>
      </c>
      <c r="S1477" s="7" t="s">
        <v>29</v>
      </c>
      <c r="T1477" s="8" t="str">
        <f t="shared" ref="T1477:T1540" si="193">IF(AND(R1477&lt;0.5,R1477&gt;-0.5),"Yes","No")</f>
        <v>No</v>
      </c>
      <c r="U1477" s="7">
        <f t="shared" ref="U1477:U1540" si="194">IF(ISERR(P1477/(N1477/1000)),0,P1477/(N1477/1000))</f>
        <v>0</v>
      </c>
      <c r="V1477" s="8">
        <f t="shared" ref="V1477:V1540" si="195">IF(U1477&lt;=12,1,IF(U1477&lt;25,2,IF(U1477&lt;50,3,IF(U1477&lt;100,4,5))))</f>
        <v>1</v>
      </c>
      <c r="W1477" s="7">
        <f t="shared" ref="W1477:W1540" si="196">RANK(U1477,U$5:U$10000)</f>
        <v>549</v>
      </c>
    </row>
    <row r="1478" spans="2:23" x14ac:dyDescent="0.2">
      <c r="B1478" s="8" t="s">
        <v>62</v>
      </c>
      <c r="C1478" s="7">
        <v>1940</v>
      </c>
      <c r="D1478" s="8" t="s">
        <v>28</v>
      </c>
      <c r="E1478" s="7" t="s">
        <v>39</v>
      </c>
      <c r="F1478" s="8" t="s">
        <v>35</v>
      </c>
      <c r="G1478" s="7" t="s">
        <v>49</v>
      </c>
      <c r="H1478" s="8" t="s">
        <v>28</v>
      </c>
      <c r="I1478" s="7" t="s">
        <v>28</v>
      </c>
      <c r="J1478" s="8" t="s">
        <v>28</v>
      </c>
      <c r="K1478" s="7" t="s">
        <v>37</v>
      </c>
      <c r="L1478" s="8" t="s">
        <v>44</v>
      </c>
      <c r="M1478" s="7" t="s">
        <v>28</v>
      </c>
      <c r="N1478" s="8">
        <v>12.362311594338948</v>
      </c>
      <c r="O1478" s="7">
        <v>0</v>
      </c>
      <c r="P1478" s="8">
        <f t="shared" si="191"/>
        <v>0</v>
      </c>
      <c r="Q1478" s="7">
        <v>2.5</v>
      </c>
      <c r="R1478" s="8">
        <f t="shared" si="192"/>
        <v>1</v>
      </c>
      <c r="S1478" s="7" t="s">
        <v>29</v>
      </c>
      <c r="T1478" s="8" t="str">
        <f t="shared" si="193"/>
        <v>No</v>
      </c>
      <c r="U1478" s="7">
        <f t="shared" si="194"/>
        <v>0</v>
      </c>
      <c r="V1478" s="8">
        <f t="shared" si="195"/>
        <v>1</v>
      </c>
      <c r="W1478" s="7">
        <f t="shared" si="196"/>
        <v>549</v>
      </c>
    </row>
    <row r="1479" spans="2:23" x14ac:dyDescent="0.2">
      <c r="B1479" s="8" t="s">
        <v>62</v>
      </c>
      <c r="C1479" s="7">
        <v>1940</v>
      </c>
      <c r="D1479" s="8" t="s">
        <v>28</v>
      </c>
      <c r="E1479" s="7" t="s">
        <v>34</v>
      </c>
      <c r="F1479" s="8" t="s">
        <v>35</v>
      </c>
      <c r="G1479" s="7" t="s">
        <v>49</v>
      </c>
      <c r="H1479" s="8" t="s">
        <v>28</v>
      </c>
      <c r="I1479" s="7" t="s">
        <v>28</v>
      </c>
      <c r="J1479" s="8" t="s">
        <v>28</v>
      </c>
      <c r="K1479" s="7" t="s">
        <v>37</v>
      </c>
      <c r="L1479" s="8" t="s">
        <v>44</v>
      </c>
      <c r="M1479" s="7" t="s">
        <v>28</v>
      </c>
      <c r="N1479" s="8">
        <v>2.0761434683503399</v>
      </c>
      <c r="O1479" s="7">
        <v>0</v>
      </c>
      <c r="P1479" s="8">
        <f t="shared" si="191"/>
        <v>0</v>
      </c>
      <c r="Q1479" s="7">
        <v>2.5</v>
      </c>
      <c r="R1479" s="8">
        <f t="shared" si="192"/>
        <v>1</v>
      </c>
      <c r="S1479" s="7" t="s">
        <v>29</v>
      </c>
      <c r="T1479" s="8" t="str">
        <f t="shared" si="193"/>
        <v>No</v>
      </c>
      <c r="U1479" s="7">
        <f t="shared" si="194"/>
        <v>0</v>
      </c>
      <c r="V1479" s="8">
        <f t="shared" si="195"/>
        <v>1</v>
      </c>
      <c r="W1479" s="7">
        <f t="shared" si="196"/>
        <v>549</v>
      </c>
    </row>
    <row r="1480" spans="2:23" x14ac:dyDescent="0.2">
      <c r="B1480" s="8" t="s">
        <v>62</v>
      </c>
      <c r="C1480" s="7">
        <v>1940</v>
      </c>
      <c r="D1480" s="8" t="s">
        <v>28</v>
      </c>
      <c r="E1480" s="7" t="s">
        <v>46</v>
      </c>
      <c r="F1480" s="8" t="s">
        <v>35</v>
      </c>
      <c r="G1480" s="7" t="s">
        <v>49</v>
      </c>
      <c r="H1480" s="8" t="s">
        <v>28</v>
      </c>
      <c r="I1480" s="7" t="s">
        <v>28</v>
      </c>
      <c r="J1480" s="8" t="s">
        <v>28</v>
      </c>
      <c r="K1480" s="7" t="s">
        <v>37</v>
      </c>
      <c r="L1480" s="8" t="s">
        <v>44</v>
      </c>
      <c r="M1480" s="7" t="s">
        <v>28</v>
      </c>
      <c r="N1480" s="8">
        <v>3.4044866569969551E-2</v>
      </c>
      <c r="O1480" s="7">
        <v>0</v>
      </c>
      <c r="P1480" s="8">
        <f t="shared" si="191"/>
        <v>0</v>
      </c>
      <c r="Q1480" s="7">
        <v>2.5</v>
      </c>
      <c r="R1480" s="8">
        <f t="shared" si="192"/>
        <v>1</v>
      </c>
      <c r="S1480" s="7" t="s">
        <v>29</v>
      </c>
      <c r="T1480" s="8" t="str">
        <f t="shared" si="193"/>
        <v>No</v>
      </c>
      <c r="U1480" s="7">
        <f t="shared" si="194"/>
        <v>0</v>
      </c>
      <c r="V1480" s="8">
        <f t="shared" si="195"/>
        <v>1</v>
      </c>
      <c r="W1480" s="7">
        <f t="shared" si="196"/>
        <v>549</v>
      </c>
    </row>
    <row r="1481" spans="2:23" x14ac:dyDescent="0.2">
      <c r="B1481" s="8" t="s">
        <v>62</v>
      </c>
      <c r="C1481" s="7">
        <v>1940</v>
      </c>
      <c r="D1481" s="8" t="s">
        <v>28</v>
      </c>
      <c r="E1481" s="7" t="s">
        <v>43</v>
      </c>
      <c r="F1481" s="8" t="s">
        <v>40</v>
      </c>
      <c r="G1481" s="7" t="s">
        <v>49</v>
      </c>
      <c r="H1481" s="8" t="s">
        <v>28</v>
      </c>
      <c r="I1481" s="7" t="s">
        <v>28</v>
      </c>
      <c r="J1481" s="8" t="s">
        <v>28</v>
      </c>
      <c r="K1481" s="7" t="s">
        <v>37</v>
      </c>
      <c r="L1481" s="8" t="s">
        <v>44</v>
      </c>
      <c r="M1481" s="7" t="s">
        <v>28</v>
      </c>
      <c r="N1481" s="8">
        <v>0.39894397643450547</v>
      </c>
      <c r="O1481" s="7">
        <v>0</v>
      </c>
      <c r="P1481" s="8">
        <f t="shared" si="191"/>
        <v>0</v>
      </c>
      <c r="Q1481" s="7">
        <v>2.5</v>
      </c>
      <c r="R1481" s="8">
        <f t="shared" si="192"/>
        <v>1</v>
      </c>
      <c r="S1481" s="7" t="s">
        <v>29</v>
      </c>
      <c r="T1481" s="8" t="str">
        <f t="shared" si="193"/>
        <v>No</v>
      </c>
      <c r="U1481" s="7">
        <f t="shared" si="194"/>
        <v>0</v>
      </c>
      <c r="V1481" s="8">
        <f t="shared" si="195"/>
        <v>1</v>
      </c>
      <c r="W1481" s="7">
        <f t="shared" si="196"/>
        <v>549</v>
      </c>
    </row>
    <row r="1482" spans="2:23" x14ac:dyDescent="0.2">
      <c r="B1482" s="8" t="s">
        <v>62</v>
      </c>
      <c r="C1482" s="7">
        <v>1940</v>
      </c>
      <c r="D1482" s="8" t="s">
        <v>28</v>
      </c>
      <c r="E1482" s="7" t="s">
        <v>43</v>
      </c>
      <c r="F1482" s="8" t="s">
        <v>35</v>
      </c>
      <c r="G1482" s="7" t="s">
        <v>49</v>
      </c>
      <c r="H1482" s="8" t="s">
        <v>28</v>
      </c>
      <c r="I1482" s="7" t="s">
        <v>28</v>
      </c>
      <c r="J1482" s="8" t="s">
        <v>28</v>
      </c>
      <c r="K1482" s="7" t="s">
        <v>37</v>
      </c>
      <c r="L1482" s="8" t="s">
        <v>44</v>
      </c>
      <c r="M1482" s="7" t="s">
        <v>28</v>
      </c>
      <c r="N1482" s="8">
        <v>8.4128923836330483</v>
      </c>
      <c r="O1482" s="7">
        <v>0</v>
      </c>
      <c r="P1482" s="8">
        <f t="shared" si="191"/>
        <v>0</v>
      </c>
      <c r="Q1482" s="7">
        <v>2.5</v>
      </c>
      <c r="R1482" s="8">
        <f t="shared" si="192"/>
        <v>1</v>
      </c>
      <c r="S1482" s="7" t="s">
        <v>29</v>
      </c>
      <c r="T1482" s="8" t="str">
        <f t="shared" si="193"/>
        <v>No</v>
      </c>
      <c r="U1482" s="7">
        <f t="shared" si="194"/>
        <v>0</v>
      </c>
      <c r="V1482" s="8">
        <f t="shared" si="195"/>
        <v>1</v>
      </c>
      <c r="W1482" s="7">
        <f t="shared" si="196"/>
        <v>549</v>
      </c>
    </row>
    <row r="1483" spans="2:23" x14ac:dyDescent="0.2">
      <c r="B1483" s="8" t="s">
        <v>62</v>
      </c>
      <c r="C1483" s="7">
        <v>1960</v>
      </c>
      <c r="D1483" s="8" t="s">
        <v>28</v>
      </c>
      <c r="E1483" s="7" t="s">
        <v>39</v>
      </c>
      <c r="F1483" s="8" t="s">
        <v>40</v>
      </c>
      <c r="G1483" s="7" t="s">
        <v>49</v>
      </c>
      <c r="H1483" s="8" t="s">
        <v>28</v>
      </c>
      <c r="I1483" s="7" t="s">
        <v>28</v>
      </c>
      <c r="J1483" s="8" t="s">
        <v>28</v>
      </c>
      <c r="K1483" s="7" t="s">
        <v>37</v>
      </c>
      <c r="L1483" s="8" t="s">
        <v>44</v>
      </c>
      <c r="M1483" s="7" t="s">
        <v>28</v>
      </c>
      <c r="N1483" s="8">
        <v>9.9191082436164268E-3</v>
      </c>
      <c r="O1483" s="7">
        <v>0</v>
      </c>
      <c r="P1483" s="8">
        <f t="shared" si="191"/>
        <v>0</v>
      </c>
      <c r="Q1483" s="7">
        <v>2.5</v>
      </c>
      <c r="R1483" s="8">
        <f t="shared" si="192"/>
        <v>1</v>
      </c>
      <c r="S1483" s="7" t="s">
        <v>29</v>
      </c>
      <c r="T1483" s="8" t="str">
        <f t="shared" si="193"/>
        <v>No</v>
      </c>
      <c r="U1483" s="7">
        <f t="shared" si="194"/>
        <v>0</v>
      </c>
      <c r="V1483" s="8">
        <f t="shared" si="195"/>
        <v>1</v>
      </c>
      <c r="W1483" s="7">
        <f t="shared" si="196"/>
        <v>549</v>
      </c>
    </row>
    <row r="1484" spans="2:23" x14ac:dyDescent="0.2">
      <c r="B1484" s="8" t="s">
        <v>62</v>
      </c>
      <c r="C1484" s="7">
        <v>1960</v>
      </c>
      <c r="D1484" s="8" t="s">
        <v>28</v>
      </c>
      <c r="E1484" s="7" t="s">
        <v>39</v>
      </c>
      <c r="F1484" s="8" t="s">
        <v>35</v>
      </c>
      <c r="G1484" s="7" t="s">
        <v>49</v>
      </c>
      <c r="H1484" s="8" t="s">
        <v>28</v>
      </c>
      <c r="I1484" s="7" t="s">
        <v>28</v>
      </c>
      <c r="J1484" s="8" t="s">
        <v>28</v>
      </c>
      <c r="K1484" s="7" t="s">
        <v>37</v>
      </c>
      <c r="L1484" s="8" t="s">
        <v>44</v>
      </c>
      <c r="M1484" s="7" t="s">
        <v>28</v>
      </c>
      <c r="N1484" s="8">
        <v>10.846092574210781</v>
      </c>
      <c r="O1484" s="7">
        <v>0</v>
      </c>
      <c r="P1484" s="8">
        <f t="shared" si="191"/>
        <v>0</v>
      </c>
      <c r="Q1484" s="7">
        <v>2.5</v>
      </c>
      <c r="R1484" s="8">
        <f t="shared" si="192"/>
        <v>1</v>
      </c>
      <c r="S1484" s="7" t="s">
        <v>29</v>
      </c>
      <c r="T1484" s="8" t="str">
        <f t="shared" si="193"/>
        <v>No</v>
      </c>
      <c r="U1484" s="7">
        <f t="shared" si="194"/>
        <v>0</v>
      </c>
      <c r="V1484" s="8">
        <f t="shared" si="195"/>
        <v>1</v>
      </c>
      <c r="W1484" s="7">
        <f t="shared" si="196"/>
        <v>549</v>
      </c>
    </row>
    <row r="1485" spans="2:23" x14ac:dyDescent="0.2">
      <c r="B1485" s="8" t="s">
        <v>62</v>
      </c>
      <c r="C1485" s="7">
        <v>1960</v>
      </c>
      <c r="D1485" s="8" t="s">
        <v>28</v>
      </c>
      <c r="E1485" s="7" t="s">
        <v>34</v>
      </c>
      <c r="F1485" s="8" t="s">
        <v>35</v>
      </c>
      <c r="G1485" s="7" t="s">
        <v>49</v>
      </c>
      <c r="H1485" s="8" t="s">
        <v>28</v>
      </c>
      <c r="I1485" s="7" t="s">
        <v>28</v>
      </c>
      <c r="J1485" s="8" t="s">
        <v>28</v>
      </c>
      <c r="K1485" s="7" t="s">
        <v>37</v>
      </c>
      <c r="L1485" s="8" t="s">
        <v>44</v>
      </c>
      <c r="M1485" s="7" t="s">
        <v>28</v>
      </c>
      <c r="N1485" s="8">
        <v>1.3592685249421763</v>
      </c>
      <c r="O1485" s="7">
        <v>0</v>
      </c>
      <c r="P1485" s="8">
        <f t="shared" si="191"/>
        <v>0</v>
      </c>
      <c r="Q1485" s="7">
        <v>2.5</v>
      </c>
      <c r="R1485" s="8">
        <f t="shared" si="192"/>
        <v>1</v>
      </c>
      <c r="S1485" s="7" t="s">
        <v>29</v>
      </c>
      <c r="T1485" s="8" t="str">
        <f t="shared" si="193"/>
        <v>No</v>
      </c>
      <c r="U1485" s="7">
        <f t="shared" si="194"/>
        <v>0</v>
      </c>
      <c r="V1485" s="8">
        <f t="shared" si="195"/>
        <v>1</v>
      </c>
      <c r="W1485" s="7">
        <f t="shared" si="196"/>
        <v>549</v>
      </c>
    </row>
    <row r="1486" spans="2:23" x14ac:dyDescent="0.2">
      <c r="B1486" s="8" t="s">
        <v>62</v>
      </c>
      <c r="C1486" s="7">
        <v>1960</v>
      </c>
      <c r="D1486" s="8" t="s">
        <v>28</v>
      </c>
      <c r="E1486" s="7" t="s">
        <v>46</v>
      </c>
      <c r="F1486" s="8" t="s">
        <v>35</v>
      </c>
      <c r="G1486" s="7" t="s">
        <v>49</v>
      </c>
      <c r="H1486" s="8" t="s">
        <v>28</v>
      </c>
      <c r="I1486" s="7" t="s">
        <v>28</v>
      </c>
      <c r="J1486" s="8" t="s">
        <v>28</v>
      </c>
      <c r="K1486" s="7" t="s">
        <v>37</v>
      </c>
      <c r="L1486" s="8" t="s">
        <v>44</v>
      </c>
      <c r="M1486" s="7" t="s">
        <v>28</v>
      </c>
      <c r="N1486" s="8">
        <v>0.14898900893704464</v>
      </c>
      <c r="O1486" s="7">
        <v>0</v>
      </c>
      <c r="P1486" s="8">
        <f t="shared" si="191"/>
        <v>0</v>
      </c>
      <c r="Q1486" s="7">
        <v>2.5</v>
      </c>
      <c r="R1486" s="8">
        <f t="shared" si="192"/>
        <v>1</v>
      </c>
      <c r="S1486" s="7" t="s">
        <v>29</v>
      </c>
      <c r="T1486" s="8" t="str">
        <f t="shared" si="193"/>
        <v>No</v>
      </c>
      <c r="U1486" s="7">
        <f t="shared" si="194"/>
        <v>0</v>
      </c>
      <c r="V1486" s="8">
        <f t="shared" si="195"/>
        <v>1</v>
      </c>
      <c r="W1486" s="7">
        <f t="shared" si="196"/>
        <v>549</v>
      </c>
    </row>
    <row r="1487" spans="2:23" x14ac:dyDescent="0.2">
      <c r="B1487" s="8" t="s">
        <v>62</v>
      </c>
      <c r="C1487" s="7">
        <v>1960</v>
      </c>
      <c r="D1487" s="8" t="s">
        <v>28</v>
      </c>
      <c r="E1487" s="7" t="s">
        <v>43</v>
      </c>
      <c r="F1487" s="8" t="s">
        <v>40</v>
      </c>
      <c r="G1487" s="7" t="s">
        <v>49</v>
      </c>
      <c r="H1487" s="8" t="s">
        <v>28</v>
      </c>
      <c r="I1487" s="7" t="s">
        <v>28</v>
      </c>
      <c r="J1487" s="8" t="s">
        <v>28</v>
      </c>
      <c r="K1487" s="7" t="s">
        <v>37</v>
      </c>
      <c r="L1487" s="8" t="s">
        <v>44</v>
      </c>
      <c r="M1487" s="7" t="s">
        <v>28</v>
      </c>
      <c r="N1487" s="8">
        <v>0.1101852867651803</v>
      </c>
      <c r="O1487" s="7">
        <v>0</v>
      </c>
      <c r="P1487" s="8">
        <f t="shared" si="191"/>
        <v>0</v>
      </c>
      <c r="Q1487" s="7">
        <v>2.5</v>
      </c>
      <c r="R1487" s="8">
        <f t="shared" si="192"/>
        <v>1</v>
      </c>
      <c r="S1487" s="7" t="s">
        <v>29</v>
      </c>
      <c r="T1487" s="8" t="str">
        <f t="shared" si="193"/>
        <v>No</v>
      </c>
      <c r="U1487" s="7">
        <f t="shared" si="194"/>
        <v>0</v>
      </c>
      <c r="V1487" s="8">
        <f t="shared" si="195"/>
        <v>1</v>
      </c>
      <c r="W1487" s="7">
        <f t="shared" si="196"/>
        <v>549</v>
      </c>
    </row>
    <row r="1488" spans="2:23" x14ac:dyDescent="0.2">
      <c r="B1488" s="8" t="s">
        <v>62</v>
      </c>
      <c r="C1488" s="7">
        <v>1960</v>
      </c>
      <c r="D1488" s="8" t="s">
        <v>28</v>
      </c>
      <c r="E1488" s="7" t="s">
        <v>43</v>
      </c>
      <c r="F1488" s="8" t="s">
        <v>35</v>
      </c>
      <c r="G1488" s="7" t="s">
        <v>49</v>
      </c>
      <c r="H1488" s="8" t="s">
        <v>28</v>
      </c>
      <c r="I1488" s="7" t="s">
        <v>28</v>
      </c>
      <c r="J1488" s="8" t="s">
        <v>28</v>
      </c>
      <c r="K1488" s="7" t="s">
        <v>37</v>
      </c>
      <c r="L1488" s="8" t="s">
        <v>44</v>
      </c>
      <c r="M1488" s="7" t="s">
        <v>28</v>
      </c>
      <c r="N1488" s="8">
        <v>10.53064139589554</v>
      </c>
      <c r="O1488" s="7">
        <v>0</v>
      </c>
      <c r="P1488" s="8">
        <f t="shared" si="191"/>
        <v>0</v>
      </c>
      <c r="Q1488" s="7">
        <v>2.5</v>
      </c>
      <c r="R1488" s="8">
        <f t="shared" si="192"/>
        <v>1</v>
      </c>
      <c r="S1488" s="7" t="s">
        <v>29</v>
      </c>
      <c r="T1488" s="8" t="str">
        <f t="shared" si="193"/>
        <v>No</v>
      </c>
      <c r="U1488" s="7">
        <f t="shared" si="194"/>
        <v>0</v>
      </c>
      <c r="V1488" s="8">
        <f t="shared" si="195"/>
        <v>1</v>
      </c>
      <c r="W1488" s="7">
        <f t="shared" si="196"/>
        <v>549</v>
      </c>
    </row>
    <row r="1489" spans="2:23" x14ac:dyDescent="0.2">
      <c r="B1489" s="8" t="s">
        <v>62</v>
      </c>
      <c r="C1489" s="7">
        <v>1970</v>
      </c>
      <c r="D1489" s="8" t="s">
        <v>28</v>
      </c>
      <c r="E1489" s="7" t="s">
        <v>39</v>
      </c>
      <c r="F1489" s="8" t="s">
        <v>35</v>
      </c>
      <c r="G1489" s="7" t="s">
        <v>49</v>
      </c>
      <c r="H1489" s="8" t="s">
        <v>28</v>
      </c>
      <c r="I1489" s="7" t="s">
        <v>28</v>
      </c>
      <c r="J1489" s="8" t="s">
        <v>28</v>
      </c>
      <c r="K1489" s="7" t="s">
        <v>37</v>
      </c>
      <c r="L1489" s="8" t="s">
        <v>44</v>
      </c>
      <c r="M1489" s="7" t="s">
        <v>28</v>
      </c>
      <c r="N1489" s="8">
        <v>2.2836876889487538E-2</v>
      </c>
      <c r="O1489" s="7">
        <v>0</v>
      </c>
      <c r="P1489" s="8">
        <f t="shared" si="191"/>
        <v>0</v>
      </c>
      <c r="Q1489" s="7">
        <v>2.5</v>
      </c>
      <c r="R1489" s="8">
        <f t="shared" si="192"/>
        <v>1</v>
      </c>
      <c r="S1489" s="7" t="s">
        <v>29</v>
      </c>
      <c r="T1489" s="8" t="str">
        <f t="shared" si="193"/>
        <v>No</v>
      </c>
      <c r="U1489" s="7">
        <f t="shared" si="194"/>
        <v>0</v>
      </c>
      <c r="V1489" s="8">
        <f t="shared" si="195"/>
        <v>1</v>
      </c>
      <c r="W1489" s="7">
        <f t="shared" si="196"/>
        <v>549</v>
      </c>
    </row>
    <row r="1490" spans="2:23" x14ac:dyDescent="0.2">
      <c r="B1490" s="8" t="s">
        <v>62</v>
      </c>
      <c r="C1490" s="7">
        <v>1970</v>
      </c>
      <c r="D1490" s="8" t="s">
        <v>28</v>
      </c>
      <c r="E1490" s="7" t="s">
        <v>34</v>
      </c>
      <c r="F1490" s="8" t="s">
        <v>35</v>
      </c>
      <c r="G1490" s="7" t="s">
        <v>49</v>
      </c>
      <c r="H1490" s="8" t="s">
        <v>28</v>
      </c>
      <c r="I1490" s="7" t="s">
        <v>28</v>
      </c>
      <c r="J1490" s="8" t="s">
        <v>28</v>
      </c>
      <c r="K1490" s="7" t="s">
        <v>37</v>
      </c>
      <c r="L1490" s="8" t="s">
        <v>44</v>
      </c>
      <c r="M1490" s="7" t="s">
        <v>28</v>
      </c>
      <c r="N1490" s="8">
        <v>0.13463245867397328</v>
      </c>
      <c r="O1490" s="7">
        <v>0</v>
      </c>
      <c r="P1490" s="8">
        <f t="shared" si="191"/>
        <v>0</v>
      </c>
      <c r="Q1490" s="7">
        <v>2.5</v>
      </c>
      <c r="R1490" s="8">
        <f t="shared" si="192"/>
        <v>1</v>
      </c>
      <c r="S1490" s="7" t="s">
        <v>29</v>
      </c>
      <c r="T1490" s="8" t="str">
        <f t="shared" si="193"/>
        <v>No</v>
      </c>
      <c r="U1490" s="7">
        <f t="shared" si="194"/>
        <v>0</v>
      </c>
      <c r="V1490" s="8">
        <f t="shared" si="195"/>
        <v>1</v>
      </c>
      <c r="W1490" s="7">
        <f t="shared" si="196"/>
        <v>549</v>
      </c>
    </row>
    <row r="1491" spans="2:23" x14ac:dyDescent="0.2">
      <c r="B1491" s="8" t="s">
        <v>62</v>
      </c>
      <c r="C1491" s="7">
        <v>1970</v>
      </c>
      <c r="D1491" s="8" t="s">
        <v>28</v>
      </c>
      <c r="E1491" s="7" t="s">
        <v>46</v>
      </c>
      <c r="F1491" s="8" t="s">
        <v>35</v>
      </c>
      <c r="G1491" s="7" t="s">
        <v>49</v>
      </c>
      <c r="H1491" s="8" t="s">
        <v>28</v>
      </c>
      <c r="I1491" s="7" t="s">
        <v>28</v>
      </c>
      <c r="J1491" s="8" t="s">
        <v>28</v>
      </c>
      <c r="K1491" s="7" t="s">
        <v>37</v>
      </c>
      <c r="L1491" s="8" t="s">
        <v>44</v>
      </c>
      <c r="M1491" s="7" t="s">
        <v>28</v>
      </c>
      <c r="N1491" s="8">
        <v>2.7846749982742116E-3</v>
      </c>
      <c r="O1491" s="7">
        <v>0</v>
      </c>
      <c r="P1491" s="8">
        <f t="shared" si="191"/>
        <v>0</v>
      </c>
      <c r="Q1491" s="7">
        <v>2.5</v>
      </c>
      <c r="R1491" s="8">
        <f t="shared" si="192"/>
        <v>1</v>
      </c>
      <c r="S1491" s="7" t="s">
        <v>29</v>
      </c>
      <c r="T1491" s="8" t="str">
        <f t="shared" si="193"/>
        <v>No</v>
      </c>
      <c r="U1491" s="7">
        <f t="shared" si="194"/>
        <v>0</v>
      </c>
      <c r="V1491" s="8">
        <f t="shared" si="195"/>
        <v>1</v>
      </c>
      <c r="W1491" s="7">
        <f t="shared" si="196"/>
        <v>549</v>
      </c>
    </row>
    <row r="1492" spans="2:23" x14ac:dyDescent="0.2">
      <c r="B1492" s="8" t="s">
        <v>62</v>
      </c>
      <c r="C1492" s="7">
        <v>1970</v>
      </c>
      <c r="D1492" s="8" t="s">
        <v>28</v>
      </c>
      <c r="E1492" s="7" t="s">
        <v>43</v>
      </c>
      <c r="F1492" s="8" t="s">
        <v>35</v>
      </c>
      <c r="G1492" s="7" t="s">
        <v>49</v>
      </c>
      <c r="H1492" s="8" t="s">
        <v>28</v>
      </c>
      <c r="I1492" s="7" t="s">
        <v>28</v>
      </c>
      <c r="J1492" s="8" t="s">
        <v>28</v>
      </c>
      <c r="K1492" s="7" t="s">
        <v>37</v>
      </c>
      <c r="L1492" s="8" t="s">
        <v>44</v>
      </c>
      <c r="M1492" s="7" t="s">
        <v>28</v>
      </c>
      <c r="N1492" s="8">
        <v>0.19443964296960803</v>
      </c>
      <c r="O1492" s="7">
        <v>0</v>
      </c>
      <c r="P1492" s="8">
        <f t="shared" si="191"/>
        <v>0</v>
      </c>
      <c r="Q1492" s="7">
        <v>2.5</v>
      </c>
      <c r="R1492" s="8">
        <f t="shared" si="192"/>
        <v>1</v>
      </c>
      <c r="S1492" s="7" t="s">
        <v>29</v>
      </c>
      <c r="T1492" s="8" t="str">
        <f t="shared" si="193"/>
        <v>No</v>
      </c>
      <c r="U1492" s="7">
        <f t="shared" si="194"/>
        <v>0</v>
      </c>
      <c r="V1492" s="8">
        <f t="shared" si="195"/>
        <v>1</v>
      </c>
      <c r="W1492" s="7">
        <f t="shared" si="196"/>
        <v>549</v>
      </c>
    </row>
    <row r="1493" spans="2:23" x14ac:dyDescent="0.2">
      <c r="B1493" s="8" t="s">
        <v>62</v>
      </c>
      <c r="C1493" s="7">
        <v>1980</v>
      </c>
      <c r="D1493" s="8" t="s">
        <v>28</v>
      </c>
      <c r="E1493" s="7" t="s">
        <v>39</v>
      </c>
      <c r="F1493" s="8" t="s">
        <v>40</v>
      </c>
      <c r="G1493" s="7" t="s">
        <v>49</v>
      </c>
      <c r="H1493" s="8" t="s">
        <v>28</v>
      </c>
      <c r="I1493" s="7" t="s">
        <v>28</v>
      </c>
      <c r="J1493" s="8" t="s">
        <v>28</v>
      </c>
      <c r="K1493" s="7" t="s">
        <v>37</v>
      </c>
      <c r="L1493" s="8" t="s">
        <v>44</v>
      </c>
      <c r="M1493" s="7" t="s">
        <v>28</v>
      </c>
      <c r="N1493" s="8">
        <v>0.41613425582058056</v>
      </c>
      <c r="O1493" s="7">
        <v>0</v>
      </c>
      <c r="P1493" s="8">
        <f t="shared" si="191"/>
        <v>0</v>
      </c>
      <c r="Q1493" s="7">
        <v>2.5</v>
      </c>
      <c r="R1493" s="8">
        <f t="shared" si="192"/>
        <v>1</v>
      </c>
      <c r="S1493" s="7" t="s">
        <v>29</v>
      </c>
      <c r="T1493" s="8" t="str">
        <f t="shared" si="193"/>
        <v>No</v>
      </c>
      <c r="U1493" s="7">
        <f t="shared" si="194"/>
        <v>0</v>
      </c>
      <c r="V1493" s="8">
        <f t="shared" si="195"/>
        <v>1</v>
      </c>
      <c r="W1493" s="7">
        <f t="shared" si="196"/>
        <v>549</v>
      </c>
    </row>
    <row r="1494" spans="2:23" x14ac:dyDescent="0.2">
      <c r="B1494" s="8" t="s">
        <v>62</v>
      </c>
      <c r="C1494" s="7">
        <v>1980</v>
      </c>
      <c r="D1494" s="8" t="s">
        <v>28</v>
      </c>
      <c r="E1494" s="7" t="s">
        <v>39</v>
      </c>
      <c r="F1494" s="8" t="s">
        <v>35</v>
      </c>
      <c r="G1494" s="7" t="s">
        <v>49</v>
      </c>
      <c r="H1494" s="8" t="s">
        <v>28</v>
      </c>
      <c r="I1494" s="7" t="s">
        <v>28</v>
      </c>
      <c r="J1494" s="8" t="s">
        <v>28</v>
      </c>
      <c r="K1494" s="7" t="s">
        <v>37</v>
      </c>
      <c r="L1494" s="8" t="s">
        <v>44</v>
      </c>
      <c r="M1494" s="7" t="s">
        <v>28</v>
      </c>
      <c r="N1494" s="8">
        <v>12.222710045951228</v>
      </c>
      <c r="O1494" s="7">
        <v>0</v>
      </c>
      <c r="P1494" s="8">
        <f t="shared" si="191"/>
        <v>0</v>
      </c>
      <c r="Q1494" s="7">
        <v>2.5</v>
      </c>
      <c r="R1494" s="8">
        <f t="shared" si="192"/>
        <v>1</v>
      </c>
      <c r="S1494" s="7" t="s">
        <v>29</v>
      </c>
      <c r="T1494" s="8" t="str">
        <f t="shared" si="193"/>
        <v>No</v>
      </c>
      <c r="U1494" s="7">
        <f t="shared" si="194"/>
        <v>0</v>
      </c>
      <c r="V1494" s="8">
        <f t="shared" si="195"/>
        <v>1</v>
      </c>
      <c r="W1494" s="7">
        <f t="shared" si="196"/>
        <v>549</v>
      </c>
    </row>
    <row r="1495" spans="2:23" x14ac:dyDescent="0.2">
      <c r="B1495" s="8" t="s">
        <v>62</v>
      </c>
      <c r="C1495" s="7">
        <v>1980</v>
      </c>
      <c r="D1495" s="8" t="s">
        <v>28</v>
      </c>
      <c r="E1495" s="7" t="s">
        <v>34</v>
      </c>
      <c r="F1495" s="8" t="s">
        <v>35</v>
      </c>
      <c r="G1495" s="7" t="s">
        <v>49</v>
      </c>
      <c r="H1495" s="8" t="s">
        <v>28</v>
      </c>
      <c r="I1495" s="7" t="s">
        <v>28</v>
      </c>
      <c r="J1495" s="8" t="s">
        <v>28</v>
      </c>
      <c r="K1495" s="7" t="s">
        <v>37</v>
      </c>
      <c r="L1495" s="8" t="s">
        <v>44</v>
      </c>
      <c r="M1495" s="7" t="s">
        <v>28</v>
      </c>
      <c r="N1495" s="8">
        <v>8.733002104819084</v>
      </c>
      <c r="O1495" s="7">
        <v>0</v>
      </c>
      <c r="P1495" s="8">
        <f t="shared" si="191"/>
        <v>0</v>
      </c>
      <c r="Q1495" s="7">
        <v>2.5</v>
      </c>
      <c r="R1495" s="8">
        <f t="shared" si="192"/>
        <v>1</v>
      </c>
      <c r="S1495" s="7" t="s">
        <v>29</v>
      </c>
      <c r="T1495" s="8" t="str">
        <f t="shared" si="193"/>
        <v>No</v>
      </c>
      <c r="U1495" s="7">
        <f t="shared" si="194"/>
        <v>0</v>
      </c>
      <c r="V1495" s="8">
        <f t="shared" si="195"/>
        <v>1</v>
      </c>
      <c r="W1495" s="7">
        <f t="shared" si="196"/>
        <v>549</v>
      </c>
    </row>
    <row r="1496" spans="2:23" x14ac:dyDescent="0.2">
      <c r="B1496" s="8" t="s">
        <v>62</v>
      </c>
      <c r="C1496" s="7">
        <v>1980</v>
      </c>
      <c r="D1496" s="8" t="s">
        <v>28</v>
      </c>
      <c r="E1496" s="7" t="s">
        <v>46</v>
      </c>
      <c r="F1496" s="8" t="s">
        <v>35</v>
      </c>
      <c r="G1496" s="7" t="s">
        <v>49</v>
      </c>
      <c r="H1496" s="8" t="s">
        <v>28</v>
      </c>
      <c r="I1496" s="7" t="s">
        <v>28</v>
      </c>
      <c r="J1496" s="8" t="s">
        <v>28</v>
      </c>
      <c r="K1496" s="7" t="s">
        <v>37</v>
      </c>
      <c r="L1496" s="8" t="s">
        <v>44</v>
      </c>
      <c r="M1496" s="7" t="s">
        <v>28</v>
      </c>
      <c r="N1496" s="8">
        <v>0.44454516997105958</v>
      </c>
      <c r="O1496" s="7">
        <v>0</v>
      </c>
      <c r="P1496" s="8">
        <f t="shared" si="191"/>
        <v>0</v>
      </c>
      <c r="Q1496" s="7">
        <v>2.5</v>
      </c>
      <c r="R1496" s="8">
        <f t="shared" si="192"/>
        <v>1</v>
      </c>
      <c r="S1496" s="7" t="s">
        <v>29</v>
      </c>
      <c r="T1496" s="8" t="str">
        <f t="shared" si="193"/>
        <v>No</v>
      </c>
      <c r="U1496" s="7">
        <f t="shared" si="194"/>
        <v>0</v>
      </c>
      <c r="V1496" s="8">
        <f t="shared" si="195"/>
        <v>1</v>
      </c>
      <c r="W1496" s="7">
        <f t="shared" si="196"/>
        <v>549</v>
      </c>
    </row>
    <row r="1497" spans="2:23" x14ac:dyDescent="0.2">
      <c r="B1497" s="8" t="s">
        <v>62</v>
      </c>
      <c r="C1497" s="7">
        <v>1980</v>
      </c>
      <c r="D1497" s="8" t="s">
        <v>28</v>
      </c>
      <c r="E1497" s="7" t="s">
        <v>43</v>
      </c>
      <c r="F1497" s="8" t="s">
        <v>40</v>
      </c>
      <c r="G1497" s="7" t="s">
        <v>49</v>
      </c>
      <c r="H1497" s="8" t="s">
        <v>28</v>
      </c>
      <c r="I1497" s="7" t="s">
        <v>28</v>
      </c>
      <c r="J1497" s="8" t="s">
        <v>28</v>
      </c>
      <c r="K1497" s="7" t="s">
        <v>37</v>
      </c>
      <c r="L1497" s="8" t="s">
        <v>44</v>
      </c>
      <c r="M1497" s="7" t="s">
        <v>28</v>
      </c>
      <c r="N1497" s="8">
        <v>4.7551305909428472E-2</v>
      </c>
      <c r="O1497" s="7">
        <v>0</v>
      </c>
      <c r="P1497" s="8">
        <f t="shared" si="191"/>
        <v>0</v>
      </c>
      <c r="Q1497" s="7">
        <v>2.5</v>
      </c>
      <c r="R1497" s="8">
        <f t="shared" si="192"/>
        <v>1</v>
      </c>
      <c r="S1497" s="7" t="s">
        <v>29</v>
      </c>
      <c r="T1497" s="8" t="str">
        <f t="shared" si="193"/>
        <v>No</v>
      </c>
      <c r="U1497" s="7">
        <f t="shared" si="194"/>
        <v>0</v>
      </c>
      <c r="V1497" s="8">
        <f t="shared" si="195"/>
        <v>1</v>
      </c>
      <c r="W1497" s="7">
        <f t="shared" si="196"/>
        <v>549</v>
      </c>
    </row>
    <row r="1498" spans="2:23" x14ac:dyDescent="0.2">
      <c r="B1498" s="8" t="s">
        <v>62</v>
      </c>
      <c r="C1498" s="7">
        <v>1980</v>
      </c>
      <c r="D1498" s="8" t="s">
        <v>28</v>
      </c>
      <c r="E1498" s="7" t="s">
        <v>43</v>
      </c>
      <c r="F1498" s="8" t="s">
        <v>35</v>
      </c>
      <c r="G1498" s="7" t="s">
        <v>49</v>
      </c>
      <c r="H1498" s="8" t="s">
        <v>28</v>
      </c>
      <c r="I1498" s="7" t="s">
        <v>28</v>
      </c>
      <c r="J1498" s="8" t="s">
        <v>28</v>
      </c>
      <c r="K1498" s="7" t="s">
        <v>37</v>
      </c>
      <c r="L1498" s="8" t="s">
        <v>44</v>
      </c>
      <c r="M1498" s="7" t="s">
        <v>28</v>
      </c>
      <c r="N1498" s="8">
        <v>37.421872796979088</v>
      </c>
      <c r="O1498" s="7">
        <v>0</v>
      </c>
      <c r="P1498" s="8">
        <f t="shared" si="191"/>
        <v>0</v>
      </c>
      <c r="Q1498" s="7">
        <v>2.5</v>
      </c>
      <c r="R1498" s="8">
        <f t="shared" si="192"/>
        <v>1</v>
      </c>
      <c r="S1498" s="7" t="s">
        <v>29</v>
      </c>
      <c r="T1498" s="8" t="str">
        <f t="shared" si="193"/>
        <v>No</v>
      </c>
      <c r="U1498" s="7">
        <f t="shared" si="194"/>
        <v>0</v>
      </c>
      <c r="V1498" s="8">
        <f t="shared" si="195"/>
        <v>1</v>
      </c>
      <c r="W1498" s="7">
        <f t="shared" si="196"/>
        <v>549</v>
      </c>
    </row>
    <row r="1499" spans="2:23" x14ac:dyDescent="0.2">
      <c r="B1499" s="8" t="s">
        <v>62</v>
      </c>
      <c r="C1499" s="7">
        <v>1990</v>
      </c>
      <c r="D1499" s="8" t="s">
        <v>28</v>
      </c>
      <c r="E1499" s="7" t="s">
        <v>39</v>
      </c>
      <c r="F1499" s="8" t="s">
        <v>35</v>
      </c>
      <c r="G1499" s="7" t="s">
        <v>49</v>
      </c>
      <c r="H1499" s="8" t="s">
        <v>28</v>
      </c>
      <c r="I1499" s="7" t="s">
        <v>28</v>
      </c>
      <c r="J1499" s="8" t="s">
        <v>28</v>
      </c>
      <c r="K1499" s="7" t="s">
        <v>37</v>
      </c>
      <c r="L1499" s="8" t="s">
        <v>44</v>
      </c>
      <c r="M1499" s="7" t="s">
        <v>28</v>
      </c>
      <c r="N1499" s="8">
        <v>8.4257858238889902</v>
      </c>
      <c r="O1499" s="7">
        <v>0</v>
      </c>
      <c r="P1499" s="8">
        <f t="shared" si="191"/>
        <v>0</v>
      </c>
      <c r="Q1499" s="7">
        <v>2.5</v>
      </c>
      <c r="R1499" s="8">
        <f t="shared" si="192"/>
        <v>1</v>
      </c>
      <c r="S1499" s="7" t="s">
        <v>29</v>
      </c>
      <c r="T1499" s="8" t="str">
        <f t="shared" si="193"/>
        <v>No</v>
      </c>
      <c r="U1499" s="7">
        <f t="shared" si="194"/>
        <v>0</v>
      </c>
      <c r="V1499" s="8">
        <f t="shared" si="195"/>
        <v>1</v>
      </c>
      <c r="W1499" s="7">
        <f t="shared" si="196"/>
        <v>549</v>
      </c>
    </row>
    <row r="1500" spans="2:23" x14ac:dyDescent="0.2">
      <c r="B1500" s="8" t="s">
        <v>62</v>
      </c>
      <c r="C1500" s="7">
        <v>1990</v>
      </c>
      <c r="D1500" s="8" t="s">
        <v>28</v>
      </c>
      <c r="E1500" s="7" t="s">
        <v>34</v>
      </c>
      <c r="F1500" s="8" t="s">
        <v>35</v>
      </c>
      <c r="G1500" s="7" t="s">
        <v>49</v>
      </c>
      <c r="H1500" s="8" t="s">
        <v>28</v>
      </c>
      <c r="I1500" s="7" t="s">
        <v>28</v>
      </c>
      <c r="J1500" s="8" t="s">
        <v>28</v>
      </c>
      <c r="K1500" s="7" t="s">
        <v>37</v>
      </c>
      <c r="L1500" s="8" t="s">
        <v>44</v>
      </c>
      <c r="M1500" s="7" t="s">
        <v>28</v>
      </c>
      <c r="N1500" s="8">
        <v>2.1899366565358189</v>
      </c>
      <c r="O1500" s="7">
        <v>0</v>
      </c>
      <c r="P1500" s="8">
        <f t="shared" si="191"/>
        <v>0</v>
      </c>
      <c r="Q1500" s="7">
        <v>2.5</v>
      </c>
      <c r="R1500" s="8">
        <f t="shared" si="192"/>
        <v>1</v>
      </c>
      <c r="S1500" s="7" t="s">
        <v>29</v>
      </c>
      <c r="T1500" s="8" t="str">
        <f t="shared" si="193"/>
        <v>No</v>
      </c>
      <c r="U1500" s="7">
        <f t="shared" si="194"/>
        <v>0</v>
      </c>
      <c r="V1500" s="8">
        <f t="shared" si="195"/>
        <v>1</v>
      </c>
      <c r="W1500" s="7">
        <f t="shared" si="196"/>
        <v>549</v>
      </c>
    </row>
    <row r="1501" spans="2:23" x14ac:dyDescent="0.2">
      <c r="B1501" s="8" t="s">
        <v>62</v>
      </c>
      <c r="C1501" s="7">
        <v>1990</v>
      </c>
      <c r="D1501" s="8" t="s">
        <v>28</v>
      </c>
      <c r="E1501" s="7" t="s">
        <v>46</v>
      </c>
      <c r="F1501" s="8" t="s">
        <v>35</v>
      </c>
      <c r="G1501" s="7" t="s">
        <v>49</v>
      </c>
      <c r="H1501" s="8" t="s">
        <v>28</v>
      </c>
      <c r="I1501" s="7" t="s">
        <v>28</v>
      </c>
      <c r="J1501" s="8" t="s">
        <v>28</v>
      </c>
      <c r="K1501" s="7" t="s">
        <v>37</v>
      </c>
      <c r="L1501" s="8" t="s">
        <v>44</v>
      </c>
      <c r="M1501" s="7" t="s">
        <v>28</v>
      </c>
      <c r="N1501" s="8">
        <v>1.0887301927595908E-2</v>
      </c>
      <c r="O1501" s="7">
        <v>0</v>
      </c>
      <c r="P1501" s="8">
        <f t="shared" si="191"/>
        <v>0</v>
      </c>
      <c r="Q1501" s="7">
        <v>2.5</v>
      </c>
      <c r="R1501" s="8">
        <f t="shared" si="192"/>
        <v>1</v>
      </c>
      <c r="S1501" s="7" t="s">
        <v>29</v>
      </c>
      <c r="T1501" s="8" t="str">
        <f t="shared" si="193"/>
        <v>No</v>
      </c>
      <c r="U1501" s="7">
        <f t="shared" si="194"/>
        <v>0</v>
      </c>
      <c r="V1501" s="8">
        <f t="shared" si="195"/>
        <v>1</v>
      </c>
      <c r="W1501" s="7">
        <f t="shared" si="196"/>
        <v>549</v>
      </c>
    </row>
    <row r="1502" spans="2:23" x14ac:dyDescent="0.2">
      <c r="B1502" s="8" t="s">
        <v>62</v>
      </c>
      <c r="C1502" s="7">
        <v>1990</v>
      </c>
      <c r="D1502" s="8" t="s">
        <v>28</v>
      </c>
      <c r="E1502" s="7" t="s">
        <v>43</v>
      </c>
      <c r="F1502" s="8" t="s">
        <v>40</v>
      </c>
      <c r="G1502" s="7" t="s">
        <v>49</v>
      </c>
      <c r="H1502" s="8" t="s">
        <v>28</v>
      </c>
      <c r="I1502" s="7" t="s">
        <v>28</v>
      </c>
      <c r="J1502" s="8" t="s">
        <v>28</v>
      </c>
      <c r="K1502" s="7" t="s">
        <v>37</v>
      </c>
      <c r="L1502" s="8" t="s">
        <v>44</v>
      </c>
      <c r="M1502" s="7" t="s">
        <v>28</v>
      </c>
      <c r="N1502" s="8">
        <v>4.8058860804669644E-3</v>
      </c>
      <c r="O1502" s="7">
        <v>0</v>
      </c>
      <c r="P1502" s="8">
        <f t="shared" si="191"/>
        <v>0</v>
      </c>
      <c r="Q1502" s="7">
        <v>2.5</v>
      </c>
      <c r="R1502" s="8">
        <f t="shared" si="192"/>
        <v>1</v>
      </c>
      <c r="S1502" s="7" t="s">
        <v>29</v>
      </c>
      <c r="T1502" s="8" t="str">
        <f t="shared" si="193"/>
        <v>No</v>
      </c>
      <c r="U1502" s="7">
        <f t="shared" si="194"/>
        <v>0</v>
      </c>
      <c r="V1502" s="8">
        <f t="shared" si="195"/>
        <v>1</v>
      </c>
      <c r="W1502" s="7">
        <f t="shared" si="196"/>
        <v>549</v>
      </c>
    </row>
    <row r="1503" spans="2:23" x14ac:dyDescent="0.2">
      <c r="B1503" s="8" t="s">
        <v>62</v>
      </c>
      <c r="C1503" s="7">
        <v>1990</v>
      </c>
      <c r="D1503" s="8" t="s">
        <v>28</v>
      </c>
      <c r="E1503" s="7" t="s">
        <v>43</v>
      </c>
      <c r="F1503" s="8" t="s">
        <v>35</v>
      </c>
      <c r="G1503" s="7" t="s">
        <v>49</v>
      </c>
      <c r="H1503" s="8" t="s">
        <v>28</v>
      </c>
      <c r="I1503" s="7" t="s">
        <v>28</v>
      </c>
      <c r="J1503" s="8" t="s">
        <v>28</v>
      </c>
      <c r="K1503" s="7" t="s">
        <v>37</v>
      </c>
      <c r="L1503" s="8" t="s">
        <v>44</v>
      </c>
      <c r="M1503" s="7" t="s">
        <v>28</v>
      </c>
      <c r="N1503" s="8">
        <v>19.712922093724625</v>
      </c>
      <c r="O1503" s="7">
        <v>0</v>
      </c>
      <c r="P1503" s="8">
        <f t="shared" si="191"/>
        <v>0</v>
      </c>
      <c r="Q1503" s="7">
        <v>2.5</v>
      </c>
      <c r="R1503" s="8">
        <f t="shared" si="192"/>
        <v>1</v>
      </c>
      <c r="S1503" s="7" t="s">
        <v>29</v>
      </c>
      <c r="T1503" s="8" t="str">
        <f t="shared" si="193"/>
        <v>No</v>
      </c>
      <c r="U1503" s="7">
        <f t="shared" si="194"/>
        <v>0</v>
      </c>
      <c r="V1503" s="8">
        <f t="shared" si="195"/>
        <v>1</v>
      </c>
      <c r="W1503" s="7">
        <f t="shared" si="196"/>
        <v>549</v>
      </c>
    </row>
    <row r="1504" spans="2:23" x14ac:dyDescent="0.2">
      <c r="B1504" s="8" t="s">
        <v>62</v>
      </c>
      <c r="C1504" s="7">
        <v>2000</v>
      </c>
      <c r="D1504" s="8" t="s">
        <v>28</v>
      </c>
      <c r="E1504" s="7" t="s">
        <v>39</v>
      </c>
      <c r="F1504" s="8" t="s">
        <v>35</v>
      </c>
      <c r="G1504" s="7" t="s">
        <v>49</v>
      </c>
      <c r="H1504" s="8" t="s">
        <v>28</v>
      </c>
      <c r="I1504" s="7" t="s">
        <v>28</v>
      </c>
      <c r="J1504" s="8" t="s">
        <v>28</v>
      </c>
      <c r="K1504" s="7" t="s">
        <v>37</v>
      </c>
      <c r="L1504" s="8" t="s">
        <v>44</v>
      </c>
      <c r="M1504" s="7" t="s">
        <v>28</v>
      </c>
      <c r="N1504" s="8">
        <v>11.967515459202604</v>
      </c>
      <c r="O1504" s="7">
        <v>0</v>
      </c>
      <c r="P1504" s="8">
        <f t="shared" si="191"/>
        <v>0</v>
      </c>
      <c r="Q1504" s="7">
        <v>2.5</v>
      </c>
      <c r="R1504" s="8">
        <f t="shared" si="192"/>
        <v>1</v>
      </c>
      <c r="S1504" s="7" t="s">
        <v>29</v>
      </c>
      <c r="T1504" s="8" t="str">
        <f t="shared" si="193"/>
        <v>No</v>
      </c>
      <c r="U1504" s="7">
        <f t="shared" si="194"/>
        <v>0</v>
      </c>
      <c r="V1504" s="8">
        <f t="shared" si="195"/>
        <v>1</v>
      </c>
      <c r="W1504" s="7">
        <f t="shared" si="196"/>
        <v>549</v>
      </c>
    </row>
    <row r="1505" spans="2:23" x14ac:dyDescent="0.2">
      <c r="B1505" s="8" t="s">
        <v>62</v>
      </c>
      <c r="C1505" s="7">
        <v>2000</v>
      </c>
      <c r="D1505" s="8" t="s">
        <v>28</v>
      </c>
      <c r="E1505" s="7" t="s">
        <v>34</v>
      </c>
      <c r="F1505" s="8" t="s">
        <v>35</v>
      </c>
      <c r="G1505" s="7" t="s">
        <v>49</v>
      </c>
      <c r="H1505" s="8" t="s">
        <v>28</v>
      </c>
      <c r="I1505" s="7" t="s">
        <v>28</v>
      </c>
      <c r="J1505" s="8" t="s">
        <v>28</v>
      </c>
      <c r="K1505" s="7" t="s">
        <v>37</v>
      </c>
      <c r="L1505" s="8" t="s">
        <v>44</v>
      </c>
      <c r="M1505" s="7" t="s">
        <v>28</v>
      </c>
      <c r="N1505" s="8">
        <v>3.3306461920987518</v>
      </c>
      <c r="O1505" s="7">
        <v>0</v>
      </c>
      <c r="P1505" s="8">
        <f t="shared" si="191"/>
        <v>0</v>
      </c>
      <c r="Q1505" s="7">
        <v>2.5</v>
      </c>
      <c r="R1505" s="8">
        <f t="shared" si="192"/>
        <v>1</v>
      </c>
      <c r="S1505" s="7" t="s">
        <v>29</v>
      </c>
      <c r="T1505" s="8" t="str">
        <f t="shared" si="193"/>
        <v>No</v>
      </c>
      <c r="U1505" s="7">
        <f t="shared" si="194"/>
        <v>0</v>
      </c>
      <c r="V1505" s="8">
        <f t="shared" si="195"/>
        <v>1</v>
      </c>
      <c r="W1505" s="7">
        <f t="shared" si="196"/>
        <v>549</v>
      </c>
    </row>
    <row r="1506" spans="2:23" x14ac:dyDescent="0.2">
      <c r="B1506" s="8" t="s">
        <v>62</v>
      </c>
      <c r="C1506" s="7">
        <v>2000</v>
      </c>
      <c r="D1506" s="8" t="s">
        <v>28</v>
      </c>
      <c r="E1506" s="7" t="s">
        <v>46</v>
      </c>
      <c r="F1506" s="8" t="s">
        <v>35</v>
      </c>
      <c r="G1506" s="7" t="s">
        <v>49</v>
      </c>
      <c r="H1506" s="8" t="s">
        <v>28</v>
      </c>
      <c r="I1506" s="7" t="s">
        <v>28</v>
      </c>
      <c r="J1506" s="8" t="s">
        <v>28</v>
      </c>
      <c r="K1506" s="7" t="s">
        <v>37</v>
      </c>
      <c r="L1506" s="8" t="s">
        <v>44</v>
      </c>
      <c r="M1506" s="7" t="s">
        <v>28</v>
      </c>
      <c r="N1506" s="8">
        <v>1.2542941720460788E-2</v>
      </c>
      <c r="O1506" s="7">
        <v>0</v>
      </c>
      <c r="P1506" s="8">
        <f t="shared" si="191"/>
        <v>0</v>
      </c>
      <c r="Q1506" s="7">
        <v>2.5</v>
      </c>
      <c r="R1506" s="8">
        <f t="shared" si="192"/>
        <v>1</v>
      </c>
      <c r="S1506" s="7" t="s">
        <v>29</v>
      </c>
      <c r="T1506" s="8" t="str">
        <f t="shared" si="193"/>
        <v>No</v>
      </c>
      <c r="U1506" s="7">
        <f t="shared" si="194"/>
        <v>0</v>
      </c>
      <c r="V1506" s="8">
        <f t="shared" si="195"/>
        <v>1</v>
      </c>
      <c r="W1506" s="7">
        <f t="shared" si="196"/>
        <v>549</v>
      </c>
    </row>
    <row r="1507" spans="2:23" x14ac:dyDescent="0.2">
      <c r="B1507" s="8" t="s">
        <v>62</v>
      </c>
      <c r="C1507" s="7">
        <v>2000</v>
      </c>
      <c r="D1507" s="8" t="s">
        <v>28</v>
      </c>
      <c r="E1507" s="7" t="s">
        <v>43</v>
      </c>
      <c r="F1507" s="8" t="s">
        <v>40</v>
      </c>
      <c r="G1507" s="7" t="s">
        <v>49</v>
      </c>
      <c r="H1507" s="8" t="s">
        <v>28</v>
      </c>
      <c r="I1507" s="7" t="s">
        <v>28</v>
      </c>
      <c r="J1507" s="8" t="s">
        <v>28</v>
      </c>
      <c r="K1507" s="7" t="s">
        <v>37</v>
      </c>
      <c r="L1507" s="8" t="s">
        <v>44</v>
      </c>
      <c r="M1507" s="7" t="s">
        <v>28</v>
      </c>
      <c r="N1507" s="8">
        <v>5.5504433340492765E-2</v>
      </c>
      <c r="O1507" s="7">
        <v>0</v>
      </c>
      <c r="P1507" s="8">
        <f t="shared" si="191"/>
        <v>0</v>
      </c>
      <c r="Q1507" s="7">
        <v>2.5</v>
      </c>
      <c r="R1507" s="8">
        <f t="shared" si="192"/>
        <v>1</v>
      </c>
      <c r="S1507" s="7" t="s">
        <v>29</v>
      </c>
      <c r="T1507" s="8" t="str">
        <f t="shared" si="193"/>
        <v>No</v>
      </c>
      <c r="U1507" s="7">
        <f t="shared" si="194"/>
        <v>0</v>
      </c>
      <c r="V1507" s="8">
        <f t="shared" si="195"/>
        <v>1</v>
      </c>
      <c r="W1507" s="7">
        <f t="shared" si="196"/>
        <v>549</v>
      </c>
    </row>
    <row r="1508" spans="2:23" x14ac:dyDescent="0.2">
      <c r="B1508" s="8" t="s">
        <v>62</v>
      </c>
      <c r="C1508" s="7">
        <v>2000</v>
      </c>
      <c r="D1508" s="8" t="s">
        <v>28</v>
      </c>
      <c r="E1508" s="7" t="s">
        <v>43</v>
      </c>
      <c r="F1508" s="8" t="s">
        <v>35</v>
      </c>
      <c r="G1508" s="7" t="s">
        <v>49</v>
      </c>
      <c r="H1508" s="8" t="s">
        <v>28</v>
      </c>
      <c r="I1508" s="7" t="s">
        <v>28</v>
      </c>
      <c r="J1508" s="8" t="s">
        <v>28</v>
      </c>
      <c r="K1508" s="7" t="s">
        <v>37</v>
      </c>
      <c r="L1508" s="8" t="s">
        <v>44</v>
      </c>
      <c r="M1508" s="7" t="s">
        <v>28</v>
      </c>
      <c r="N1508" s="8">
        <v>19.28741420893067</v>
      </c>
      <c r="O1508" s="7">
        <v>0</v>
      </c>
      <c r="P1508" s="8">
        <f t="shared" si="191"/>
        <v>0</v>
      </c>
      <c r="Q1508" s="7">
        <v>2.5</v>
      </c>
      <c r="R1508" s="8">
        <f t="shared" si="192"/>
        <v>1</v>
      </c>
      <c r="S1508" s="7" t="s">
        <v>29</v>
      </c>
      <c r="T1508" s="8" t="str">
        <f t="shared" si="193"/>
        <v>No</v>
      </c>
      <c r="U1508" s="7">
        <f t="shared" si="194"/>
        <v>0</v>
      </c>
      <c r="V1508" s="8">
        <f t="shared" si="195"/>
        <v>1</v>
      </c>
      <c r="W1508" s="7">
        <f t="shared" si="196"/>
        <v>549</v>
      </c>
    </row>
    <row r="1509" spans="2:23" x14ac:dyDescent="0.2">
      <c r="B1509" s="8" t="s">
        <v>62</v>
      </c>
      <c r="C1509" s="7">
        <v>2010</v>
      </c>
      <c r="D1509" s="8" t="s">
        <v>28</v>
      </c>
      <c r="E1509" s="7" t="s">
        <v>39</v>
      </c>
      <c r="F1509" s="8" t="s">
        <v>35</v>
      </c>
      <c r="G1509" s="7" t="s">
        <v>49</v>
      </c>
      <c r="H1509" s="8" t="s">
        <v>28</v>
      </c>
      <c r="I1509" s="7" t="s">
        <v>28</v>
      </c>
      <c r="J1509" s="8" t="s">
        <v>28</v>
      </c>
      <c r="K1509" s="7" t="s">
        <v>37</v>
      </c>
      <c r="L1509" s="8" t="s">
        <v>44</v>
      </c>
      <c r="M1509" s="7" t="s">
        <v>28</v>
      </c>
      <c r="N1509" s="8">
        <v>0.95729702331354116</v>
      </c>
      <c r="O1509" s="7">
        <v>0</v>
      </c>
      <c r="P1509" s="8">
        <f t="shared" si="191"/>
        <v>0</v>
      </c>
      <c r="Q1509" s="7">
        <v>2.5</v>
      </c>
      <c r="R1509" s="8">
        <f t="shared" si="192"/>
        <v>1</v>
      </c>
      <c r="S1509" s="7" t="s">
        <v>29</v>
      </c>
      <c r="T1509" s="8" t="str">
        <f t="shared" si="193"/>
        <v>No</v>
      </c>
      <c r="U1509" s="7">
        <f t="shared" si="194"/>
        <v>0</v>
      </c>
      <c r="V1509" s="8">
        <f t="shared" si="195"/>
        <v>1</v>
      </c>
      <c r="W1509" s="7">
        <f t="shared" si="196"/>
        <v>549</v>
      </c>
    </row>
    <row r="1510" spans="2:23" x14ac:dyDescent="0.2">
      <c r="B1510" s="8" t="s">
        <v>62</v>
      </c>
      <c r="C1510" s="7">
        <v>2010</v>
      </c>
      <c r="D1510" s="8" t="s">
        <v>28</v>
      </c>
      <c r="E1510" s="7" t="s">
        <v>34</v>
      </c>
      <c r="F1510" s="8" t="s">
        <v>35</v>
      </c>
      <c r="G1510" s="7" t="s">
        <v>49</v>
      </c>
      <c r="H1510" s="8" t="s">
        <v>28</v>
      </c>
      <c r="I1510" s="7" t="s">
        <v>28</v>
      </c>
      <c r="J1510" s="8" t="s">
        <v>28</v>
      </c>
      <c r="K1510" s="7" t="s">
        <v>37</v>
      </c>
      <c r="L1510" s="8" t="s">
        <v>44</v>
      </c>
      <c r="M1510" s="7" t="s">
        <v>28</v>
      </c>
      <c r="N1510" s="8">
        <v>0.25273950803245776</v>
      </c>
      <c r="O1510" s="7">
        <v>0</v>
      </c>
      <c r="P1510" s="8">
        <f t="shared" si="191"/>
        <v>0</v>
      </c>
      <c r="Q1510" s="7">
        <v>2.5</v>
      </c>
      <c r="R1510" s="8">
        <f t="shared" si="192"/>
        <v>1</v>
      </c>
      <c r="S1510" s="7" t="s">
        <v>29</v>
      </c>
      <c r="T1510" s="8" t="str">
        <f t="shared" si="193"/>
        <v>No</v>
      </c>
      <c r="U1510" s="7">
        <f t="shared" si="194"/>
        <v>0</v>
      </c>
      <c r="V1510" s="8">
        <f t="shared" si="195"/>
        <v>1</v>
      </c>
      <c r="W1510" s="7">
        <f t="shared" si="196"/>
        <v>549</v>
      </c>
    </row>
    <row r="1511" spans="2:23" x14ac:dyDescent="0.2">
      <c r="B1511" s="8" t="s">
        <v>62</v>
      </c>
      <c r="C1511" s="7">
        <v>2010</v>
      </c>
      <c r="D1511" s="8" t="s">
        <v>28</v>
      </c>
      <c r="E1511" s="7" t="s">
        <v>43</v>
      </c>
      <c r="F1511" s="8" t="s">
        <v>40</v>
      </c>
      <c r="G1511" s="7" t="s">
        <v>49</v>
      </c>
      <c r="H1511" s="8" t="s">
        <v>28</v>
      </c>
      <c r="I1511" s="7" t="s">
        <v>28</v>
      </c>
      <c r="J1511" s="8" t="s">
        <v>28</v>
      </c>
      <c r="K1511" s="7" t="s">
        <v>37</v>
      </c>
      <c r="L1511" s="8" t="s">
        <v>44</v>
      </c>
      <c r="M1511" s="7" t="s">
        <v>28</v>
      </c>
      <c r="N1511" s="8">
        <v>6.4651843013925417E-2</v>
      </c>
      <c r="O1511" s="7">
        <v>0</v>
      </c>
      <c r="P1511" s="8">
        <f t="shared" si="191"/>
        <v>0</v>
      </c>
      <c r="Q1511" s="7">
        <v>2.5</v>
      </c>
      <c r="R1511" s="8">
        <f t="shared" si="192"/>
        <v>1</v>
      </c>
      <c r="S1511" s="7" t="s">
        <v>29</v>
      </c>
      <c r="T1511" s="8" t="str">
        <f t="shared" si="193"/>
        <v>No</v>
      </c>
      <c r="U1511" s="7">
        <f t="shared" si="194"/>
        <v>0</v>
      </c>
      <c r="V1511" s="8">
        <f t="shared" si="195"/>
        <v>1</v>
      </c>
      <c r="W1511" s="7">
        <f t="shared" si="196"/>
        <v>549</v>
      </c>
    </row>
    <row r="1512" spans="2:23" x14ac:dyDescent="0.2">
      <c r="B1512" s="8" t="s">
        <v>62</v>
      </c>
      <c r="C1512" s="7">
        <v>2010</v>
      </c>
      <c r="D1512" s="8" t="s">
        <v>28</v>
      </c>
      <c r="E1512" s="7" t="s">
        <v>43</v>
      </c>
      <c r="F1512" s="8" t="s">
        <v>35</v>
      </c>
      <c r="G1512" s="7" t="s">
        <v>49</v>
      </c>
      <c r="H1512" s="8" t="s">
        <v>28</v>
      </c>
      <c r="I1512" s="7" t="s">
        <v>28</v>
      </c>
      <c r="J1512" s="8" t="s">
        <v>28</v>
      </c>
      <c r="K1512" s="7" t="s">
        <v>37</v>
      </c>
      <c r="L1512" s="8" t="s">
        <v>44</v>
      </c>
      <c r="M1512" s="7" t="s">
        <v>28</v>
      </c>
      <c r="N1512" s="8">
        <v>0.41927451134640131</v>
      </c>
      <c r="O1512" s="7">
        <v>0</v>
      </c>
      <c r="P1512" s="8">
        <f t="shared" si="191"/>
        <v>0</v>
      </c>
      <c r="Q1512" s="7">
        <v>2.5</v>
      </c>
      <c r="R1512" s="8">
        <f t="shared" si="192"/>
        <v>1</v>
      </c>
      <c r="S1512" s="7" t="s">
        <v>29</v>
      </c>
      <c r="T1512" s="8" t="str">
        <f t="shared" si="193"/>
        <v>No</v>
      </c>
      <c r="U1512" s="7">
        <f t="shared" si="194"/>
        <v>0</v>
      </c>
      <c r="V1512" s="8">
        <f t="shared" si="195"/>
        <v>1</v>
      </c>
      <c r="W1512" s="7">
        <f t="shared" si="196"/>
        <v>549</v>
      </c>
    </row>
    <row r="1513" spans="2:23" x14ac:dyDescent="0.2">
      <c r="B1513" s="8" t="s">
        <v>62</v>
      </c>
      <c r="C1513" s="7">
        <v>2020</v>
      </c>
      <c r="D1513" s="8" t="s">
        <v>28</v>
      </c>
      <c r="E1513" s="7" t="s">
        <v>39</v>
      </c>
      <c r="F1513" s="8" t="s">
        <v>40</v>
      </c>
      <c r="G1513" s="7" t="s">
        <v>49</v>
      </c>
      <c r="H1513" s="8" t="s">
        <v>28</v>
      </c>
      <c r="I1513" s="7" t="s">
        <v>28</v>
      </c>
      <c r="J1513" s="8" t="s">
        <v>28</v>
      </c>
      <c r="K1513" s="7" t="s">
        <v>37</v>
      </c>
      <c r="L1513" s="8" t="s">
        <v>44</v>
      </c>
      <c r="M1513" s="7" t="s">
        <v>28</v>
      </c>
      <c r="N1513" s="8">
        <v>4.5633394777453845E-3</v>
      </c>
      <c r="O1513" s="7">
        <v>0</v>
      </c>
      <c r="P1513" s="8">
        <f t="shared" si="191"/>
        <v>0</v>
      </c>
      <c r="Q1513" s="7">
        <v>2.5</v>
      </c>
      <c r="R1513" s="8">
        <f t="shared" si="192"/>
        <v>1</v>
      </c>
      <c r="S1513" s="7" t="s">
        <v>29</v>
      </c>
      <c r="T1513" s="8" t="str">
        <f t="shared" si="193"/>
        <v>No</v>
      </c>
      <c r="U1513" s="7">
        <f t="shared" si="194"/>
        <v>0</v>
      </c>
      <c r="V1513" s="8">
        <f t="shared" si="195"/>
        <v>1</v>
      </c>
      <c r="W1513" s="7">
        <f t="shared" si="196"/>
        <v>549</v>
      </c>
    </row>
    <row r="1514" spans="2:23" x14ac:dyDescent="0.2">
      <c r="B1514" s="8" t="s">
        <v>62</v>
      </c>
      <c r="C1514" s="7">
        <v>2020</v>
      </c>
      <c r="D1514" s="8" t="s">
        <v>28</v>
      </c>
      <c r="E1514" s="7" t="s">
        <v>39</v>
      </c>
      <c r="F1514" s="8" t="s">
        <v>35</v>
      </c>
      <c r="G1514" s="7" t="s">
        <v>49</v>
      </c>
      <c r="H1514" s="8" t="s">
        <v>28</v>
      </c>
      <c r="I1514" s="7" t="s">
        <v>28</v>
      </c>
      <c r="J1514" s="8" t="s">
        <v>28</v>
      </c>
      <c r="K1514" s="7" t="s">
        <v>37</v>
      </c>
      <c r="L1514" s="8" t="s">
        <v>44</v>
      </c>
      <c r="M1514" s="7" t="s">
        <v>28</v>
      </c>
      <c r="N1514" s="8">
        <v>2.6889962588110445</v>
      </c>
      <c r="O1514" s="7">
        <v>0</v>
      </c>
      <c r="P1514" s="8">
        <f t="shared" si="191"/>
        <v>0</v>
      </c>
      <c r="Q1514" s="7">
        <v>2.5</v>
      </c>
      <c r="R1514" s="8">
        <f t="shared" si="192"/>
        <v>1</v>
      </c>
      <c r="S1514" s="7" t="s">
        <v>29</v>
      </c>
      <c r="T1514" s="8" t="str">
        <f t="shared" si="193"/>
        <v>No</v>
      </c>
      <c r="U1514" s="7">
        <f t="shared" si="194"/>
        <v>0</v>
      </c>
      <c r="V1514" s="8">
        <f t="shared" si="195"/>
        <v>1</v>
      </c>
      <c r="W1514" s="7">
        <f t="shared" si="196"/>
        <v>549</v>
      </c>
    </row>
    <row r="1515" spans="2:23" x14ac:dyDescent="0.2">
      <c r="B1515" s="8" t="s">
        <v>62</v>
      </c>
      <c r="C1515" s="7">
        <v>2020</v>
      </c>
      <c r="D1515" s="8" t="s">
        <v>28</v>
      </c>
      <c r="E1515" s="7" t="s">
        <v>34</v>
      </c>
      <c r="F1515" s="8" t="s">
        <v>35</v>
      </c>
      <c r="G1515" s="7" t="s">
        <v>49</v>
      </c>
      <c r="H1515" s="8" t="s">
        <v>28</v>
      </c>
      <c r="I1515" s="7" t="s">
        <v>28</v>
      </c>
      <c r="J1515" s="8" t="s">
        <v>28</v>
      </c>
      <c r="K1515" s="7" t="s">
        <v>37</v>
      </c>
      <c r="L1515" s="8" t="s">
        <v>44</v>
      </c>
      <c r="M1515" s="7" t="s">
        <v>28</v>
      </c>
      <c r="N1515" s="8">
        <v>0.63218267016713814</v>
      </c>
      <c r="O1515" s="7">
        <v>0</v>
      </c>
      <c r="P1515" s="8">
        <f t="shared" si="191"/>
        <v>0</v>
      </c>
      <c r="Q1515" s="7">
        <v>2.5</v>
      </c>
      <c r="R1515" s="8">
        <f t="shared" si="192"/>
        <v>1</v>
      </c>
      <c r="S1515" s="7" t="s">
        <v>29</v>
      </c>
      <c r="T1515" s="8" t="str">
        <f t="shared" si="193"/>
        <v>No</v>
      </c>
      <c r="U1515" s="7">
        <f t="shared" si="194"/>
        <v>0</v>
      </c>
      <c r="V1515" s="8">
        <f t="shared" si="195"/>
        <v>1</v>
      </c>
      <c r="W1515" s="7">
        <f t="shared" si="196"/>
        <v>549</v>
      </c>
    </row>
    <row r="1516" spans="2:23" x14ac:dyDescent="0.2">
      <c r="B1516" s="8" t="s">
        <v>62</v>
      </c>
      <c r="C1516" s="7">
        <v>2020</v>
      </c>
      <c r="D1516" s="8" t="s">
        <v>28</v>
      </c>
      <c r="E1516" s="7" t="s">
        <v>43</v>
      </c>
      <c r="F1516" s="8" t="s">
        <v>35</v>
      </c>
      <c r="G1516" s="7" t="s">
        <v>49</v>
      </c>
      <c r="H1516" s="8" t="s">
        <v>28</v>
      </c>
      <c r="I1516" s="7" t="s">
        <v>28</v>
      </c>
      <c r="J1516" s="8" t="s">
        <v>28</v>
      </c>
      <c r="K1516" s="7" t="s">
        <v>37</v>
      </c>
      <c r="L1516" s="8" t="s">
        <v>44</v>
      </c>
      <c r="M1516" s="7" t="s">
        <v>28</v>
      </c>
      <c r="N1516" s="8">
        <v>1.7254458683969311</v>
      </c>
      <c r="O1516" s="7">
        <v>0</v>
      </c>
      <c r="P1516" s="8">
        <f t="shared" si="191"/>
        <v>0</v>
      </c>
      <c r="Q1516" s="7">
        <v>2.5</v>
      </c>
      <c r="R1516" s="8">
        <f t="shared" si="192"/>
        <v>1</v>
      </c>
      <c r="S1516" s="7" t="s">
        <v>29</v>
      </c>
      <c r="T1516" s="8" t="str">
        <f t="shared" si="193"/>
        <v>No</v>
      </c>
      <c r="U1516" s="7">
        <f t="shared" si="194"/>
        <v>0</v>
      </c>
      <c r="V1516" s="8">
        <f t="shared" si="195"/>
        <v>1</v>
      </c>
      <c r="W1516" s="7">
        <f t="shared" si="196"/>
        <v>549</v>
      </c>
    </row>
    <row r="1517" spans="2:23" x14ac:dyDescent="0.2">
      <c r="B1517" s="8" t="s">
        <v>62</v>
      </c>
      <c r="C1517" s="7">
        <v>2030</v>
      </c>
      <c r="D1517" s="8" t="s">
        <v>28</v>
      </c>
      <c r="E1517" s="7" t="s">
        <v>43</v>
      </c>
      <c r="F1517" s="8" t="s">
        <v>35</v>
      </c>
      <c r="G1517" s="7" t="s">
        <v>49</v>
      </c>
      <c r="H1517" s="8" t="s">
        <v>28</v>
      </c>
      <c r="I1517" s="7" t="s">
        <v>28</v>
      </c>
      <c r="J1517" s="8" t="s">
        <v>28</v>
      </c>
      <c r="K1517" s="7" t="s">
        <v>37</v>
      </c>
      <c r="L1517" s="8" t="s">
        <v>44</v>
      </c>
      <c r="M1517" s="7" t="s">
        <v>28</v>
      </c>
      <c r="N1517" s="8">
        <v>3.010624397609582E-2</v>
      </c>
      <c r="O1517" s="7">
        <v>0</v>
      </c>
      <c r="P1517" s="8">
        <f t="shared" si="191"/>
        <v>0</v>
      </c>
      <c r="Q1517" s="7">
        <v>2.5</v>
      </c>
      <c r="R1517" s="8">
        <f t="shared" si="192"/>
        <v>1</v>
      </c>
      <c r="S1517" s="7" t="s">
        <v>29</v>
      </c>
      <c r="T1517" s="8" t="str">
        <f t="shared" si="193"/>
        <v>No</v>
      </c>
      <c r="U1517" s="7">
        <f t="shared" si="194"/>
        <v>0</v>
      </c>
      <c r="V1517" s="8">
        <f t="shared" si="195"/>
        <v>1</v>
      </c>
      <c r="W1517" s="7">
        <f t="shared" si="196"/>
        <v>549</v>
      </c>
    </row>
    <row r="1518" spans="2:23" x14ac:dyDescent="0.2">
      <c r="B1518" s="8" t="s">
        <v>62</v>
      </c>
      <c r="C1518" s="7">
        <v>1800</v>
      </c>
      <c r="D1518" s="8" t="s">
        <v>28</v>
      </c>
      <c r="E1518" s="7" t="s">
        <v>39</v>
      </c>
      <c r="F1518" s="8" t="s">
        <v>35</v>
      </c>
      <c r="G1518" s="7" t="s">
        <v>49</v>
      </c>
      <c r="H1518" s="8" t="s">
        <v>28</v>
      </c>
      <c r="I1518" s="7" t="s">
        <v>28</v>
      </c>
      <c r="J1518" s="8" t="s">
        <v>28</v>
      </c>
      <c r="K1518" s="7" t="s">
        <v>37</v>
      </c>
      <c r="L1518" s="8" t="s">
        <v>45</v>
      </c>
      <c r="M1518" s="7" t="s">
        <v>28</v>
      </c>
      <c r="N1518" s="8">
        <v>1.6970167538798309</v>
      </c>
      <c r="O1518" s="7">
        <v>0</v>
      </c>
      <c r="P1518" s="8">
        <f t="shared" si="191"/>
        <v>0</v>
      </c>
      <c r="Q1518" s="7">
        <v>2.5</v>
      </c>
      <c r="R1518" s="8">
        <f t="shared" si="192"/>
        <v>1</v>
      </c>
      <c r="S1518" s="7" t="s">
        <v>29</v>
      </c>
      <c r="T1518" s="8" t="str">
        <f t="shared" si="193"/>
        <v>No</v>
      </c>
      <c r="U1518" s="7">
        <f t="shared" si="194"/>
        <v>0</v>
      </c>
      <c r="V1518" s="8">
        <f t="shared" si="195"/>
        <v>1</v>
      </c>
      <c r="W1518" s="7">
        <f t="shared" si="196"/>
        <v>549</v>
      </c>
    </row>
    <row r="1519" spans="2:23" x14ac:dyDescent="0.2">
      <c r="B1519" s="8" t="s">
        <v>62</v>
      </c>
      <c r="C1519" s="7">
        <v>1800</v>
      </c>
      <c r="D1519" s="8" t="s">
        <v>28</v>
      </c>
      <c r="E1519" s="7" t="s">
        <v>34</v>
      </c>
      <c r="F1519" s="8" t="s">
        <v>35</v>
      </c>
      <c r="G1519" s="7" t="s">
        <v>49</v>
      </c>
      <c r="H1519" s="8" t="s">
        <v>28</v>
      </c>
      <c r="I1519" s="7" t="s">
        <v>28</v>
      </c>
      <c r="J1519" s="8" t="s">
        <v>28</v>
      </c>
      <c r="K1519" s="7" t="s">
        <v>37</v>
      </c>
      <c r="L1519" s="8" t="s">
        <v>45</v>
      </c>
      <c r="M1519" s="7" t="s">
        <v>28</v>
      </c>
      <c r="N1519" s="8">
        <v>0.16826101851631065</v>
      </c>
      <c r="O1519" s="7">
        <v>0</v>
      </c>
      <c r="P1519" s="8">
        <f t="shared" si="191"/>
        <v>0</v>
      </c>
      <c r="Q1519" s="7">
        <v>2.5</v>
      </c>
      <c r="R1519" s="8">
        <f t="shared" si="192"/>
        <v>1</v>
      </c>
      <c r="S1519" s="7" t="s">
        <v>29</v>
      </c>
      <c r="T1519" s="8" t="str">
        <f t="shared" si="193"/>
        <v>No</v>
      </c>
      <c r="U1519" s="7">
        <f t="shared" si="194"/>
        <v>0</v>
      </c>
      <c r="V1519" s="8">
        <f t="shared" si="195"/>
        <v>1</v>
      </c>
      <c r="W1519" s="7">
        <f t="shared" si="196"/>
        <v>549</v>
      </c>
    </row>
    <row r="1520" spans="2:23" x14ac:dyDescent="0.2">
      <c r="B1520" s="8" t="s">
        <v>62</v>
      </c>
      <c r="C1520" s="7">
        <v>1800</v>
      </c>
      <c r="D1520" s="8" t="s">
        <v>28</v>
      </c>
      <c r="E1520" s="7" t="s">
        <v>46</v>
      </c>
      <c r="F1520" s="8" t="s">
        <v>35</v>
      </c>
      <c r="G1520" s="7" t="s">
        <v>49</v>
      </c>
      <c r="H1520" s="8" t="s">
        <v>28</v>
      </c>
      <c r="I1520" s="7" t="s">
        <v>28</v>
      </c>
      <c r="J1520" s="8" t="s">
        <v>28</v>
      </c>
      <c r="K1520" s="7" t="s">
        <v>37</v>
      </c>
      <c r="L1520" s="8" t="s">
        <v>45</v>
      </c>
      <c r="M1520" s="7" t="s">
        <v>28</v>
      </c>
      <c r="N1520" s="8">
        <v>2.1757472914730125E-2</v>
      </c>
      <c r="O1520" s="7">
        <v>0</v>
      </c>
      <c r="P1520" s="8">
        <f t="shared" si="191"/>
        <v>0</v>
      </c>
      <c r="Q1520" s="7">
        <v>2.5</v>
      </c>
      <c r="R1520" s="8">
        <f t="shared" si="192"/>
        <v>1</v>
      </c>
      <c r="S1520" s="7" t="s">
        <v>29</v>
      </c>
      <c r="T1520" s="8" t="str">
        <f t="shared" si="193"/>
        <v>No</v>
      </c>
      <c r="U1520" s="7">
        <f t="shared" si="194"/>
        <v>0</v>
      </c>
      <c r="V1520" s="8">
        <f t="shared" si="195"/>
        <v>1</v>
      </c>
      <c r="W1520" s="7">
        <f t="shared" si="196"/>
        <v>549</v>
      </c>
    </row>
    <row r="1521" spans="2:23" x14ac:dyDescent="0.2">
      <c r="B1521" s="8" t="s">
        <v>62</v>
      </c>
      <c r="C1521" s="7">
        <v>1800</v>
      </c>
      <c r="D1521" s="8" t="s">
        <v>28</v>
      </c>
      <c r="E1521" s="7" t="s">
        <v>43</v>
      </c>
      <c r="F1521" s="8" t="s">
        <v>35</v>
      </c>
      <c r="G1521" s="7" t="s">
        <v>49</v>
      </c>
      <c r="H1521" s="8" t="s">
        <v>28</v>
      </c>
      <c r="I1521" s="7" t="s">
        <v>28</v>
      </c>
      <c r="J1521" s="8" t="s">
        <v>28</v>
      </c>
      <c r="K1521" s="7" t="s">
        <v>37</v>
      </c>
      <c r="L1521" s="8" t="s">
        <v>45</v>
      </c>
      <c r="M1521" s="7" t="s">
        <v>28</v>
      </c>
      <c r="N1521" s="8">
        <v>0.21673444895035418</v>
      </c>
      <c r="O1521" s="7">
        <v>0</v>
      </c>
      <c r="P1521" s="8">
        <f t="shared" si="191"/>
        <v>0</v>
      </c>
      <c r="Q1521" s="7">
        <v>2.5</v>
      </c>
      <c r="R1521" s="8">
        <f t="shared" si="192"/>
        <v>1</v>
      </c>
      <c r="S1521" s="7" t="s">
        <v>29</v>
      </c>
      <c r="T1521" s="8" t="str">
        <f t="shared" si="193"/>
        <v>No</v>
      </c>
      <c r="U1521" s="7">
        <f t="shared" si="194"/>
        <v>0</v>
      </c>
      <c r="V1521" s="8">
        <f t="shared" si="195"/>
        <v>1</v>
      </c>
      <c r="W1521" s="7">
        <f t="shared" si="196"/>
        <v>549</v>
      </c>
    </row>
    <row r="1522" spans="2:23" x14ac:dyDescent="0.2">
      <c r="B1522" s="8" t="s">
        <v>62</v>
      </c>
      <c r="C1522" s="7">
        <v>1850</v>
      </c>
      <c r="D1522" s="8" t="s">
        <v>28</v>
      </c>
      <c r="E1522" s="7" t="s">
        <v>39</v>
      </c>
      <c r="F1522" s="8" t="s">
        <v>35</v>
      </c>
      <c r="G1522" s="7" t="s">
        <v>49</v>
      </c>
      <c r="H1522" s="8" t="s">
        <v>28</v>
      </c>
      <c r="I1522" s="7" t="s">
        <v>28</v>
      </c>
      <c r="J1522" s="8" t="s">
        <v>28</v>
      </c>
      <c r="K1522" s="7" t="s">
        <v>37</v>
      </c>
      <c r="L1522" s="8" t="s">
        <v>45</v>
      </c>
      <c r="M1522" s="7" t="s">
        <v>28</v>
      </c>
      <c r="N1522" s="8">
        <v>8.1136959455523208</v>
      </c>
      <c r="O1522" s="7">
        <v>0</v>
      </c>
      <c r="P1522" s="8">
        <f t="shared" si="191"/>
        <v>0</v>
      </c>
      <c r="Q1522" s="7">
        <v>2.5</v>
      </c>
      <c r="R1522" s="8">
        <f t="shared" si="192"/>
        <v>1</v>
      </c>
      <c r="S1522" s="7" t="s">
        <v>29</v>
      </c>
      <c r="T1522" s="8" t="str">
        <f t="shared" si="193"/>
        <v>No</v>
      </c>
      <c r="U1522" s="7">
        <f t="shared" si="194"/>
        <v>0</v>
      </c>
      <c r="V1522" s="8">
        <f t="shared" si="195"/>
        <v>1</v>
      </c>
      <c r="W1522" s="7">
        <f t="shared" si="196"/>
        <v>549</v>
      </c>
    </row>
    <row r="1523" spans="2:23" x14ac:dyDescent="0.2">
      <c r="B1523" s="8" t="s">
        <v>62</v>
      </c>
      <c r="C1523" s="7">
        <v>1850</v>
      </c>
      <c r="D1523" s="8" t="s">
        <v>28</v>
      </c>
      <c r="E1523" s="7" t="s">
        <v>34</v>
      </c>
      <c r="F1523" s="8" t="s">
        <v>40</v>
      </c>
      <c r="G1523" s="7" t="s">
        <v>49</v>
      </c>
      <c r="H1523" s="8" t="s">
        <v>28</v>
      </c>
      <c r="I1523" s="7" t="s">
        <v>28</v>
      </c>
      <c r="J1523" s="8" t="s">
        <v>28</v>
      </c>
      <c r="K1523" s="7" t="s">
        <v>37</v>
      </c>
      <c r="L1523" s="8" t="s">
        <v>45</v>
      </c>
      <c r="M1523" s="7" t="s">
        <v>28</v>
      </c>
      <c r="N1523" s="8">
        <v>5.7335805596997289E-2</v>
      </c>
      <c r="O1523" s="7">
        <v>0</v>
      </c>
      <c r="P1523" s="8">
        <f t="shared" si="191"/>
        <v>0</v>
      </c>
      <c r="Q1523" s="7">
        <v>2.5</v>
      </c>
      <c r="R1523" s="8">
        <f t="shared" si="192"/>
        <v>1</v>
      </c>
      <c r="S1523" s="7" t="s">
        <v>29</v>
      </c>
      <c r="T1523" s="8" t="str">
        <f t="shared" si="193"/>
        <v>No</v>
      </c>
      <c r="U1523" s="7">
        <f t="shared" si="194"/>
        <v>0</v>
      </c>
      <c r="V1523" s="8">
        <f t="shared" si="195"/>
        <v>1</v>
      </c>
      <c r="W1523" s="7">
        <f t="shared" si="196"/>
        <v>549</v>
      </c>
    </row>
    <row r="1524" spans="2:23" x14ac:dyDescent="0.2">
      <c r="B1524" s="8" t="s">
        <v>62</v>
      </c>
      <c r="C1524" s="7">
        <v>1850</v>
      </c>
      <c r="D1524" s="8" t="s">
        <v>28</v>
      </c>
      <c r="E1524" s="7" t="s">
        <v>34</v>
      </c>
      <c r="F1524" s="8" t="s">
        <v>35</v>
      </c>
      <c r="G1524" s="7" t="s">
        <v>49</v>
      </c>
      <c r="H1524" s="8" t="s">
        <v>28</v>
      </c>
      <c r="I1524" s="7" t="s">
        <v>28</v>
      </c>
      <c r="J1524" s="8" t="s">
        <v>28</v>
      </c>
      <c r="K1524" s="7" t="s">
        <v>37</v>
      </c>
      <c r="L1524" s="8" t="s">
        <v>45</v>
      </c>
      <c r="M1524" s="7" t="s">
        <v>28</v>
      </c>
      <c r="N1524" s="8">
        <v>2.3052044437972361</v>
      </c>
      <c r="O1524" s="7">
        <v>0</v>
      </c>
      <c r="P1524" s="8">
        <f t="shared" si="191"/>
        <v>0</v>
      </c>
      <c r="Q1524" s="7">
        <v>2.5</v>
      </c>
      <c r="R1524" s="8">
        <f t="shared" si="192"/>
        <v>1</v>
      </c>
      <c r="S1524" s="7" t="s">
        <v>29</v>
      </c>
      <c r="T1524" s="8" t="str">
        <f t="shared" si="193"/>
        <v>No</v>
      </c>
      <c r="U1524" s="7">
        <f t="shared" si="194"/>
        <v>0</v>
      </c>
      <c r="V1524" s="8">
        <f t="shared" si="195"/>
        <v>1</v>
      </c>
      <c r="W1524" s="7">
        <f t="shared" si="196"/>
        <v>549</v>
      </c>
    </row>
    <row r="1525" spans="2:23" x14ac:dyDescent="0.2">
      <c r="B1525" s="8" t="s">
        <v>62</v>
      </c>
      <c r="C1525" s="7">
        <v>1850</v>
      </c>
      <c r="D1525" s="8" t="s">
        <v>28</v>
      </c>
      <c r="E1525" s="7" t="s">
        <v>46</v>
      </c>
      <c r="F1525" s="8" t="s">
        <v>35</v>
      </c>
      <c r="G1525" s="7" t="s">
        <v>49</v>
      </c>
      <c r="H1525" s="8" t="s">
        <v>28</v>
      </c>
      <c r="I1525" s="7" t="s">
        <v>28</v>
      </c>
      <c r="J1525" s="8" t="s">
        <v>28</v>
      </c>
      <c r="K1525" s="7" t="s">
        <v>37</v>
      </c>
      <c r="L1525" s="8" t="s">
        <v>45</v>
      </c>
      <c r="M1525" s="7" t="s">
        <v>28</v>
      </c>
      <c r="N1525" s="8">
        <v>0.2095743080866147</v>
      </c>
      <c r="O1525" s="7">
        <v>0</v>
      </c>
      <c r="P1525" s="8">
        <f t="shared" si="191"/>
        <v>0</v>
      </c>
      <c r="Q1525" s="7">
        <v>2.5</v>
      </c>
      <c r="R1525" s="8">
        <f t="shared" si="192"/>
        <v>1</v>
      </c>
      <c r="S1525" s="7" t="s">
        <v>29</v>
      </c>
      <c r="T1525" s="8" t="str">
        <f t="shared" si="193"/>
        <v>No</v>
      </c>
      <c r="U1525" s="7">
        <f t="shared" si="194"/>
        <v>0</v>
      </c>
      <c r="V1525" s="8">
        <f t="shared" si="195"/>
        <v>1</v>
      </c>
      <c r="W1525" s="7">
        <f t="shared" si="196"/>
        <v>549</v>
      </c>
    </row>
    <row r="1526" spans="2:23" x14ac:dyDescent="0.2">
      <c r="B1526" s="8" t="s">
        <v>62</v>
      </c>
      <c r="C1526" s="7">
        <v>1850</v>
      </c>
      <c r="D1526" s="8" t="s">
        <v>28</v>
      </c>
      <c r="E1526" s="7" t="s">
        <v>43</v>
      </c>
      <c r="F1526" s="8" t="s">
        <v>35</v>
      </c>
      <c r="G1526" s="7" t="s">
        <v>49</v>
      </c>
      <c r="H1526" s="8" t="s">
        <v>28</v>
      </c>
      <c r="I1526" s="7" t="s">
        <v>28</v>
      </c>
      <c r="J1526" s="8" t="s">
        <v>28</v>
      </c>
      <c r="K1526" s="7" t="s">
        <v>37</v>
      </c>
      <c r="L1526" s="8" t="s">
        <v>45</v>
      </c>
      <c r="M1526" s="7" t="s">
        <v>28</v>
      </c>
      <c r="N1526" s="8">
        <v>4.7463696719876367</v>
      </c>
      <c r="O1526" s="7">
        <v>0</v>
      </c>
      <c r="P1526" s="8">
        <f t="shared" si="191"/>
        <v>0</v>
      </c>
      <c r="Q1526" s="7">
        <v>2.5</v>
      </c>
      <c r="R1526" s="8">
        <f t="shared" si="192"/>
        <v>1</v>
      </c>
      <c r="S1526" s="7" t="s">
        <v>29</v>
      </c>
      <c r="T1526" s="8" t="str">
        <f t="shared" si="193"/>
        <v>No</v>
      </c>
      <c r="U1526" s="7">
        <f t="shared" si="194"/>
        <v>0</v>
      </c>
      <c r="V1526" s="8">
        <f t="shared" si="195"/>
        <v>1</v>
      </c>
      <c r="W1526" s="7">
        <f t="shared" si="196"/>
        <v>549</v>
      </c>
    </row>
    <row r="1527" spans="2:23" x14ac:dyDescent="0.2">
      <c r="B1527" s="8" t="s">
        <v>62</v>
      </c>
      <c r="C1527" s="7">
        <v>1880</v>
      </c>
      <c r="D1527" s="8" t="s">
        <v>28</v>
      </c>
      <c r="E1527" s="7" t="s">
        <v>39</v>
      </c>
      <c r="F1527" s="8" t="s">
        <v>35</v>
      </c>
      <c r="G1527" s="7" t="s">
        <v>49</v>
      </c>
      <c r="H1527" s="8" t="s">
        <v>28</v>
      </c>
      <c r="I1527" s="7" t="s">
        <v>28</v>
      </c>
      <c r="J1527" s="8" t="s">
        <v>28</v>
      </c>
      <c r="K1527" s="7" t="s">
        <v>37</v>
      </c>
      <c r="L1527" s="8" t="s">
        <v>45</v>
      </c>
      <c r="M1527" s="7" t="s">
        <v>28</v>
      </c>
      <c r="N1527" s="8">
        <v>9.6201479641316676E-3</v>
      </c>
      <c r="O1527" s="7">
        <v>0</v>
      </c>
      <c r="P1527" s="8">
        <f t="shared" si="191"/>
        <v>0</v>
      </c>
      <c r="Q1527" s="7">
        <v>2.5</v>
      </c>
      <c r="R1527" s="8">
        <f t="shared" si="192"/>
        <v>1</v>
      </c>
      <c r="S1527" s="7" t="s">
        <v>29</v>
      </c>
      <c r="T1527" s="8" t="str">
        <f t="shared" si="193"/>
        <v>No</v>
      </c>
      <c r="U1527" s="7">
        <f t="shared" si="194"/>
        <v>0</v>
      </c>
      <c r="V1527" s="8">
        <f t="shared" si="195"/>
        <v>1</v>
      </c>
      <c r="W1527" s="7">
        <f t="shared" si="196"/>
        <v>549</v>
      </c>
    </row>
    <row r="1528" spans="2:23" x14ac:dyDescent="0.2">
      <c r="B1528" s="8" t="s">
        <v>62</v>
      </c>
      <c r="C1528" s="7">
        <v>1910</v>
      </c>
      <c r="D1528" s="8" t="s">
        <v>28</v>
      </c>
      <c r="E1528" s="7" t="s">
        <v>39</v>
      </c>
      <c r="F1528" s="8" t="s">
        <v>35</v>
      </c>
      <c r="G1528" s="7" t="s">
        <v>49</v>
      </c>
      <c r="H1528" s="8" t="s">
        <v>28</v>
      </c>
      <c r="I1528" s="7" t="s">
        <v>28</v>
      </c>
      <c r="J1528" s="8" t="s">
        <v>28</v>
      </c>
      <c r="K1528" s="7" t="s">
        <v>37</v>
      </c>
      <c r="L1528" s="8" t="s">
        <v>45</v>
      </c>
      <c r="M1528" s="7" t="s">
        <v>28</v>
      </c>
      <c r="N1528" s="8">
        <v>6.1916193266817388</v>
      </c>
      <c r="O1528" s="7">
        <v>0</v>
      </c>
      <c r="P1528" s="8">
        <f t="shared" si="191"/>
        <v>0</v>
      </c>
      <c r="Q1528" s="7">
        <v>2.5</v>
      </c>
      <c r="R1528" s="8">
        <f t="shared" si="192"/>
        <v>1</v>
      </c>
      <c r="S1528" s="7" t="s">
        <v>29</v>
      </c>
      <c r="T1528" s="8" t="str">
        <f t="shared" si="193"/>
        <v>No</v>
      </c>
      <c r="U1528" s="7">
        <f t="shared" si="194"/>
        <v>0</v>
      </c>
      <c r="V1528" s="8">
        <f t="shared" si="195"/>
        <v>1</v>
      </c>
      <c r="W1528" s="7">
        <f t="shared" si="196"/>
        <v>549</v>
      </c>
    </row>
    <row r="1529" spans="2:23" x14ac:dyDescent="0.2">
      <c r="B1529" s="8" t="s">
        <v>62</v>
      </c>
      <c r="C1529" s="7">
        <v>1910</v>
      </c>
      <c r="D1529" s="8" t="s">
        <v>28</v>
      </c>
      <c r="E1529" s="7" t="s">
        <v>34</v>
      </c>
      <c r="F1529" s="8" t="s">
        <v>35</v>
      </c>
      <c r="G1529" s="7" t="s">
        <v>49</v>
      </c>
      <c r="H1529" s="8" t="s">
        <v>28</v>
      </c>
      <c r="I1529" s="7" t="s">
        <v>28</v>
      </c>
      <c r="J1529" s="8" t="s">
        <v>28</v>
      </c>
      <c r="K1529" s="7" t="s">
        <v>37</v>
      </c>
      <c r="L1529" s="8" t="s">
        <v>45</v>
      </c>
      <c r="M1529" s="7" t="s">
        <v>28</v>
      </c>
      <c r="N1529" s="8">
        <v>2.9976389062973099</v>
      </c>
      <c r="O1529" s="7">
        <v>0</v>
      </c>
      <c r="P1529" s="8">
        <f t="shared" si="191"/>
        <v>0</v>
      </c>
      <c r="Q1529" s="7">
        <v>2.5</v>
      </c>
      <c r="R1529" s="8">
        <f t="shared" si="192"/>
        <v>1</v>
      </c>
      <c r="S1529" s="7" t="s">
        <v>29</v>
      </c>
      <c r="T1529" s="8" t="str">
        <f t="shared" si="193"/>
        <v>No</v>
      </c>
      <c r="U1529" s="7">
        <f t="shared" si="194"/>
        <v>0</v>
      </c>
      <c r="V1529" s="8">
        <f t="shared" si="195"/>
        <v>1</v>
      </c>
      <c r="W1529" s="7">
        <f t="shared" si="196"/>
        <v>549</v>
      </c>
    </row>
    <row r="1530" spans="2:23" x14ac:dyDescent="0.2">
      <c r="B1530" s="8" t="s">
        <v>62</v>
      </c>
      <c r="C1530" s="7">
        <v>1910</v>
      </c>
      <c r="D1530" s="8" t="s">
        <v>28</v>
      </c>
      <c r="E1530" s="7" t="s">
        <v>46</v>
      </c>
      <c r="F1530" s="8" t="s">
        <v>35</v>
      </c>
      <c r="G1530" s="7" t="s">
        <v>49</v>
      </c>
      <c r="H1530" s="8" t="s">
        <v>28</v>
      </c>
      <c r="I1530" s="7" t="s">
        <v>28</v>
      </c>
      <c r="J1530" s="8" t="s">
        <v>28</v>
      </c>
      <c r="K1530" s="7" t="s">
        <v>37</v>
      </c>
      <c r="L1530" s="8" t="s">
        <v>45</v>
      </c>
      <c r="M1530" s="7" t="s">
        <v>28</v>
      </c>
      <c r="N1530" s="8">
        <v>0.16419193882238284</v>
      </c>
      <c r="O1530" s="7">
        <v>0</v>
      </c>
      <c r="P1530" s="8">
        <f t="shared" si="191"/>
        <v>0</v>
      </c>
      <c r="Q1530" s="7">
        <v>2.5</v>
      </c>
      <c r="R1530" s="8">
        <f t="shared" si="192"/>
        <v>1</v>
      </c>
      <c r="S1530" s="7" t="s">
        <v>29</v>
      </c>
      <c r="T1530" s="8" t="str">
        <f t="shared" si="193"/>
        <v>No</v>
      </c>
      <c r="U1530" s="7">
        <f t="shared" si="194"/>
        <v>0</v>
      </c>
      <c r="V1530" s="8">
        <f t="shared" si="195"/>
        <v>1</v>
      </c>
      <c r="W1530" s="7">
        <f t="shared" si="196"/>
        <v>549</v>
      </c>
    </row>
    <row r="1531" spans="2:23" x14ac:dyDescent="0.2">
      <c r="B1531" s="8" t="s">
        <v>62</v>
      </c>
      <c r="C1531" s="7">
        <v>1910</v>
      </c>
      <c r="D1531" s="8" t="s">
        <v>28</v>
      </c>
      <c r="E1531" s="7" t="s">
        <v>43</v>
      </c>
      <c r="F1531" s="8" t="s">
        <v>35</v>
      </c>
      <c r="G1531" s="7" t="s">
        <v>49</v>
      </c>
      <c r="H1531" s="8" t="s">
        <v>28</v>
      </c>
      <c r="I1531" s="7" t="s">
        <v>28</v>
      </c>
      <c r="J1531" s="8" t="s">
        <v>28</v>
      </c>
      <c r="K1531" s="7" t="s">
        <v>37</v>
      </c>
      <c r="L1531" s="8" t="s">
        <v>45</v>
      </c>
      <c r="M1531" s="7" t="s">
        <v>28</v>
      </c>
      <c r="N1531" s="8">
        <v>3.0680457357897599</v>
      </c>
      <c r="O1531" s="7">
        <v>0</v>
      </c>
      <c r="P1531" s="8">
        <f t="shared" si="191"/>
        <v>0</v>
      </c>
      <c r="Q1531" s="7">
        <v>2.5</v>
      </c>
      <c r="R1531" s="8">
        <f t="shared" si="192"/>
        <v>1</v>
      </c>
      <c r="S1531" s="7" t="s">
        <v>29</v>
      </c>
      <c r="T1531" s="8" t="str">
        <f t="shared" si="193"/>
        <v>No</v>
      </c>
      <c r="U1531" s="7">
        <f t="shared" si="194"/>
        <v>0</v>
      </c>
      <c r="V1531" s="8">
        <f t="shared" si="195"/>
        <v>1</v>
      </c>
      <c r="W1531" s="7">
        <f t="shared" si="196"/>
        <v>549</v>
      </c>
    </row>
    <row r="1532" spans="2:23" x14ac:dyDescent="0.2">
      <c r="B1532" s="8" t="s">
        <v>62</v>
      </c>
      <c r="C1532" s="7">
        <v>1920</v>
      </c>
      <c r="D1532" s="8" t="s">
        <v>28</v>
      </c>
      <c r="E1532" s="7" t="s">
        <v>39</v>
      </c>
      <c r="F1532" s="8" t="s">
        <v>35</v>
      </c>
      <c r="G1532" s="7" t="s">
        <v>49</v>
      </c>
      <c r="H1532" s="8" t="s">
        <v>28</v>
      </c>
      <c r="I1532" s="7" t="s">
        <v>28</v>
      </c>
      <c r="J1532" s="8" t="s">
        <v>28</v>
      </c>
      <c r="K1532" s="7" t="s">
        <v>37</v>
      </c>
      <c r="L1532" s="8" t="s">
        <v>45</v>
      </c>
      <c r="M1532" s="7" t="s">
        <v>28</v>
      </c>
      <c r="N1532" s="8">
        <v>0.29074737294684583</v>
      </c>
      <c r="O1532" s="7">
        <v>0</v>
      </c>
      <c r="P1532" s="8">
        <f t="shared" si="191"/>
        <v>0</v>
      </c>
      <c r="Q1532" s="7">
        <v>2.5</v>
      </c>
      <c r="R1532" s="8">
        <f t="shared" si="192"/>
        <v>1</v>
      </c>
      <c r="S1532" s="7" t="s">
        <v>29</v>
      </c>
      <c r="T1532" s="8" t="str">
        <f t="shared" si="193"/>
        <v>No</v>
      </c>
      <c r="U1532" s="7">
        <f t="shared" si="194"/>
        <v>0</v>
      </c>
      <c r="V1532" s="8">
        <f t="shared" si="195"/>
        <v>1</v>
      </c>
      <c r="W1532" s="7">
        <f t="shared" si="196"/>
        <v>549</v>
      </c>
    </row>
    <row r="1533" spans="2:23" x14ac:dyDescent="0.2">
      <c r="B1533" s="8" t="s">
        <v>62</v>
      </c>
      <c r="C1533" s="7">
        <v>1920</v>
      </c>
      <c r="D1533" s="8" t="s">
        <v>28</v>
      </c>
      <c r="E1533" s="7" t="s">
        <v>34</v>
      </c>
      <c r="F1533" s="8" t="s">
        <v>40</v>
      </c>
      <c r="G1533" s="7" t="s">
        <v>49</v>
      </c>
      <c r="H1533" s="8" t="s">
        <v>28</v>
      </c>
      <c r="I1533" s="7" t="s">
        <v>28</v>
      </c>
      <c r="J1533" s="8" t="s">
        <v>28</v>
      </c>
      <c r="K1533" s="7" t="s">
        <v>37</v>
      </c>
      <c r="L1533" s="8" t="s">
        <v>45</v>
      </c>
      <c r="M1533" s="7" t="s">
        <v>28</v>
      </c>
      <c r="N1533" s="8">
        <v>0.10334453921898107</v>
      </c>
      <c r="O1533" s="7">
        <v>0</v>
      </c>
      <c r="P1533" s="8">
        <f t="shared" si="191"/>
        <v>0</v>
      </c>
      <c r="Q1533" s="7">
        <v>2.5</v>
      </c>
      <c r="R1533" s="8">
        <f t="shared" si="192"/>
        <v>1</v>
      </c>
      <c r="S1533" s="7" t="s">
        <v>29</v>
      </c>
      <c r="T1533" s="8" t="str">
        <f t="shared" si="193"/>
        <v>No</v>
      </c>
      <c r="U1533" s="7">
        <f t="shared" si="194"/>
        <v>0</v>
      </c>
      <c r="V1533" s="8">
        <f t="shared" si="195"/>
        <v>1</v>
      </c>
      <c r="W1533" s="7">
        <f t="shared" si="196"/>
        <v>549</v>
      </c>
    </row>
    <row r="1534" spans="2:23" x14ac:dyDescent="0.2">
      <c r="B1534" s="8" t="s">
        <v>62</v>
      </c>
      <c r="C1534" s="7">
        <v>1920</v>
      </c>
      <c r="D1534" s="8" t="s">
        <v>28</v>
      </c>
      <c r="E1534" s="7" t="s">
        <v>34</v>
      </c>
      <c r="F1534" s="8" t="s">
        <v>35</v>
      </c>
      <c r="G1534" s="7" t="s">
        <v>49</v>
      </c>
      <c r="H1534" s="8" t="s">
        <v>28</v>
      </c>
      <c r="I1534" s="7" t="s">
        <v>28</v>
      </c>
      <c r="J1534" s="8" t="s">
        <v>28</v>
      </c>
      <c r="K1534" s="7" t="s">
        <v>37</v>
      </c>
      <c r="L1534" s="8" t="s">
        <v>45</v>
      </c>
      <c r="M1534" s="7" t="s">
        <v>28</v>
      </c>
      <c r="N1534" s="8">
        <v>0.4134276526688066</v>
      </c>
      <c r="O1534" s="7">
        <v>0</v>
      </c>
      <c r="P1534" s="8">
        <f t="shared" si="191"/>
        <v>0</v>
      </c>
      <c r="Q1534" s="7">
        <v>2.5</v>
      </c>
      <c r="R1534" s="8">
        <f t="shared" si="192"/>
        <v>1</v>
      </c>
      <c r="S1534" s="7" t="s">
        <v>29</v>
      </c>
      <c r="T1534" s="8" t="str">
        <f t="shared" si="193"/>
        <v>No</v>
      </c>
      <c r="U1534" s="7">
        <f t="shared" si="194"/>
        <v>0</v>
      </c>
      <c r="V1534" s="8">
        <f t="shared" si="195"/>
        <v>1</v>
      </c>
      <c r="W1534" s="7">
        <f t="shared" si="196"/>
        <v>549</v>
      </c>
    </row>
    <row r="1535" spans="2:23" x14ac:dyDescent="0.2">
      <c r="B1535" s="8" t="s">
        <v>62</v>
      </c>
      <c r="C1535" s="7">
        <v>1920</v>
      </c>
      <c r="D1535" s="8" t="s">
        <v>28</v>
      </c>
      <c r="E1535" s="7" t="s">
        <v>43</v>
      </c>
      <c r="F1535" s="8" t="s">
        <v>40</v>
      </c>
      <c r="G1535" s="7" t="s">
        <v>49</v>
      </c>
      <c r="H1535" s="8" t="s">
        <v>28</v>
      </c>
      <c r="I1535" s="7" t="s">
        <v>28</v>
      </c>
      <c r="J1535" s="8" t="s">
        <v>28</v>
      </c>
      <c r="K1535" s="7" t="s">
        <v>37</v>
      </c>
      <c r="L1535" s="8" t="s">
        <v>45</v>
      </c>
      <c r="M1535" s="7" t="s">
        <v>28</v>
      </c>
      <c r="N1535" s="8">
        <v>0.18727079728889795</v>
      </c>
      <c r="O1535" s="7">
        <v>0</v>
      </c>
      <c r="P1535" s="8">
        <f t="shared" si="191"/>
        <v>0</v>
      </c>
      <c r="Q1535" s="7">
        <v>2.5</v>
      </c>
      <c r="R1535" s="8">
        <f t="shared" si="192"/>
        <v>1</v>
      </c>
      <c r="S1535" s="7" t="s">
        <v>29</v>
      </c>
      <c r="T1535" s="8" t="str">
        <f t="shared" si="193"/>
        <v>No</v>
      </c>
      <c r="U1535" s="7">
        <f t="shared" si="194"/>
        <v>0</v>
      </c>
      <c r="V1535" s="8">
        <f t="shared" si="195"/>
        <v>1</v>
      </c>
      <c r="W1535" s="7">
        <f t="shared" si="196"/>
        <v>549</v>
      </c>
    </row>
    <row r="1536" spans="2:23" x14ac:dyDescent="0.2">
      <c r="B1536" s="8" t="s">
        <v>62</v>
      </c>
      <c r="C1536" s="7">
        <v>1920</v>
      </c>
      <c r="D1536" s="8" t="s">
        <v>28</v>
      </c>
      <c r="E1536" s="7" t="s">
        <v>43</v>
      </c>
      <c r="F1536" s="8" t="s">
        <v>35</v>
      </c>
      <c r="G1536" s="7" t="s">
        <v>49</v>
      </c>
      <c r="H1536" s="8" t="s">
        <v>28</v>
      </c>
      <c r="I1536" s="7" t="s">
        <v>28</v>
      </c>
      <c r="J1536" s="8" t="s">
        <v>28</v>
      </c>
      <c r="K1536" s="7" t="s">
        <v>37</v>
      </c>
      <c r="L1536" s="8" t="s">
        <v>45</v>
      </c>
      <c r="M1536" s="7" t="s">
        <v>28</v>
      </c>
      <c r="N1536" s="8">
        <v>3.0249971592108107</v>
      </c>
      <c r="O1536" s="7">
        <v>0</v>
      </c>
      <c r="P1536" s="8">
        <f t="shared" si="191"/>
        <v>0</v>
      </c>
      <c r="Q1536" s="7">
        <v>2.5</v>
      </c>
      <c r="R1536" s="8">
        <f t="shared" si="192"/>
        <v>1</v>
      </c>
      <c r="S1536" s="7" t="s">
        <v>29</v>
      </c>
      <c r="T1536" s="8" t="str">
        <f t="shared" si="193"/>
        <v>No</v>
      </c>
      <c r="U1536" s="7">
        <f t="shared" si="194"/>
        <v>0</v>
      </c>
      <c r="V1536" s="8">
        <f t="shared" si="195"/>
        <v>1</v>
      </c>
      <c r="W1536" s="7">
        <f t="shared" si="196"/>
        <v>549</v>
      </c>
    </row>
    <row r="1537" spans="2:23" x14ac:dyDescent="0.2">
      <c r="B1537" s="8" t="s">
        <v>62</v>
      </c>
      <c r="C1537" s="7">
        <v>1930</v>
      </c>
      <c r="D1537" s="8" t="s">
        <v>28</v>
      </c>
      <c r="E1537" s="7" t="s">
        <v>39</v>
      </c>
      <c r="F1537" s="8" t="s">
        <v>40</v>
      </c>
      <c r="G1537" s="7" t="s">
        <v>49</v>
      </c>
      <c r="H1537" s="8" t="s">
        <v>28</v>
      </c>
      <c r="I1537" s="7" t="s">
        <v>28</v>
      </c>
      <c r="J1537" s="8" t="s">
        <v>28</v>
      </c>
      <c r="K1537" s="7" t="s">
        <v>37</v>
      </c>
      <c r="L1537" s="8" t="s">
        <v>45</v>
      </c>
      <c r="M1537" s="7" t="s">
        <v>28</v>
      </c>
      <c r="N1537" s="8">
        <v>8.6392842872525646E-2</v>
      </c>
      <c r="O1537" s="7">
        <v>0</v>
      </c>
      <c r="P1537" s="8">
        <f t="shared" si="191"/>
        <v>0</v>
      </c>
      <c r="Q1537" s="7">
        <v>2.5</v>
      </c>
      <c r="R1537" s="8">
        <f t="shared" si="192"/>
        <v>1</v>
      </c>
      <c r="S1537" s="7" t="s">
        <v>29</v>
      </c>
      <c r="T1537" s="8" t="str">
        <f t="shared" si="193"/>
        <v>No</v>
      </c>
      <c r="U1537" s="7">
        <f t="shared" si="194"/>
        <v>0</v>
      </c>
      <c r="V1537" s="8">
        <f t="shared" si="195"/>
        <v>1</v>
      </c>
      <c r="W1537" s="7">
        <f t="shared" si="196"/>
        <v>549</v>
      </c>
    </row>
    <row r="1538" spans="2:23" x14ac:dyDescent="0.2">
      <c r="B1538" s="8" t="s">
        <v>62</v>
      </c>
      <c r="C1538" s="7">
        <v>1930</v>
      </c>
      <c r="D1538" s="8" t="s">
        <v>28</v>
      </c>
      <c r="E1538" s="7" t="s">
        <v>34</v>
      </c>
      <c r="F1538" s="8" t="s">
        <v>35</v>
      </c>
      <c r="G1538" s="7" t="s">
        <v>49</v>
      </c>
      <c r="H1538" s="8" t="s">
        <v>28</v>
      </c>
      <c r="I1538" s="7" t="s">
        <v>28</v>
      </c>
      <c r="J1538" s="8" t="s">
        <v>28</v>
      </c>
      <c r="K1538" s="7" t="s">
        <v>37</v>
      </c>
      <c r="L1538" s="8" t="s">
        <v>45</v>
      </c>
      <c r="M1538" s="7" t="s">
        <v>28</v>
      </c>
      <c r="N1538" s="8">
        <v>3.5185644738159216E-2</v>
      </c>
      <c r="O1538" s="7">
        <v>0</v>
      </c>
      <c r="P1538" s="8">
        <f t="shared" si="191"/>
        <v>0</v>
      </c>
      <c r="Q1538" s="7">
        <v>2.5</v>
      </c>
      <c r="R1538" s="8">
        <f t="shared" si="192"/>
        <v>1</v>
      </c>
      <c r="S1538" s="7" t="s">
        <v>29</v>
      </c>
      <c r="T1538" s="8" t="str">
        <f t="shared" si="193"/>
        <v>No</v>
      </c>
      <c r="U1538" s="7">
        <f t="shared" si="194"/>
        <v>0</v>
      </c>
      <c r="V1538" s="8">
        <f t="shared" si="195"/>
        <v>1</v>
      </c>
      <c r="W1538" s="7">
        <f t="shared" si="196"/>
        <v>549</v>
      </c>
    </row>
    <row r="1539" spans="2:23" x14ac:dyDescent="0.2">
      <c r="B1539" s="8" t="s">
        <v>62</v>
      </c>
      <c r="C1539" s="7">
        <v>1930</v>
      </c>
      <c r="D1539" s="8" t="s">
        <v>28</v>
      </c>
      <c r="E1539" s="7" t="s">
        <v>43</v>
      </c>
      <c r="F1539" s="8" t="s">
        <v>40</v>
      </c>
      <c r="G1539" s="7" t="s">
        <v>49</v>
      </c>
      <c r="H1539" s="8" t="s">
        <v>28</v>
      </c>
      <c r="I1539" s="7" t="s">
        <v>28</v>
      </c>
      <c r="J1539" s="8" t="s">
        <v>28</v>
      </c>
      <c r="K1539" s="7" t="s">
        <v>37</v>
      </c>
      <c r="L1539" s="8" t="s">
        <v>45</v>
      </c>
      <c r="M1539" s="7" t="s">
        <v>28</v>
      </c>
      <c r="N1539" s="8">
        <v>2.2607331488363601E-2</v>
      </c>
      <c r="O1539" s="7">
        <v>0</v>
      </c>
      <c r="P1539" s="8">
        <f t="shared" si="191"/>
        <v>0</v>
      </c>
      <c r="Q1539" s="7">
        <v>2.5</v>
      </c>
      <c r="R1539" s="8">
        <f t="shared" si="192"/>
        <v>1</v>
      </c>
      <c r="S1539" s="7" t="s">
        <v>29</v>
      </c>
      <c r="T1539" s="8" t="str">
        <f t="shared" si="193"/>
        <v>No</v>
      </c>
      <c r="U1539" s="7">
        <f t="shared" si="194"/>
        <v>0</v>
      </c>
      <c r="V1539" s="8">
        <f t="shared" si="195"/>
        <v>1</v>
      </c>
      <c r="W1539" s="7">
        <f t="shared" si="196"/>
        <v>549</v>
      </c>
    </row>
    <row r="1540" spans="2:23" x14ac:dyDescent="0.2">
      <c r="B1540" s="8" t="s">
        <v>62</v>
      </c>
      <c r="C1540" s="7">
        <v>1930</v>
      </c>
      <c r="D1540" s="8" t="s">
        <v>28</v>
      </c>
      <c r="E1540" s="7" t="s">
        <v>43</v>
      </c>
      <c r="F1540" s="8" t="s">
        <v>35</v>
      </c>
      <c r="G1540" s="7" t="s">
        <v>49</v>
      </c>
      <c r="H1540" s="8" t="s">
        <v>28</v>
      </c>
      <c r="I1540" s="7" t="s">
        <v>28</v>
      </c>
      <c r="J1540" s="8" t="s">
        <v>28</v>
      </c>
      <c r="K1540" s="7" t="s">
        <v>37</v>
      </c>
      <c r="L1540" s="8" t="s">
        <v>45</v>
      </c>
      <c r="M1540" s="7" t="s">
        <v>28</v>
      </c>
      <c r="N1540" s="8">
        <v>0.22527756890356671</v>
      </c>
      <c r="O1540" s="7">
        <v>0</v>
      </c>
      <c r="P1540" s="8">
        <f t="shared" si="191"/>
        <v>0</v>
      </c>
      <c r="Q1540" s="7">
        <v>2.5</v>
      </c>
      <c r="R1540" s="8">
        <f t="shared" si="192"/>
        <v>1</v>
      </c>
      <c r="S1540" s="7" t="s">
        <v>29</v>
      </c>
      <c r="T1540" s="8" t="str">
        <f t="shared" si="193"/>
        <v>No</v>
      </c>
      <c r="U1540" s="7">
        <f t="shared" si="194"/>
        <v>0</v>
      </c>
      <c r="V1540" s="8">
        <f t="shared" si="195"/>
        <v>1</v>
      </c>
      <c r="W1540" s="7">
        <f t="shared" si="196"/>
        <v>549</v>
      </c>
    </row>
    <row r="1541" spans="2:23" x14ac:dyDescent="0.2">
      <c r="B1541" s="8" t="s">
        <v>62</v>
      </c>
      <c r="C1541" s="7">
        <v>1940</v>
      </c>
      <c r="D1541" s="8" t="s">
        <v>28</v>
      </c>
      <c r="E1541" s="7" t="s">
        <v>39</v>
      </c>
      <c r="F1541" s="8" t="s">
        <v>40</v>
      </c>
      <c r="G1541" s="7" t="s">
        <v>49</v>
      </c>
      <c r="H1541" s="8" t="s">
        <v>28</v>
      </c>
      <c r="I1541" s="7" t="s">
        <v>28</v>
      </c>
      <c r="J1541" s="8" t="s">
        <v>28</v>
      </c>
      <c r="K1541" s="7" t="s">
        <v>37</v>
      </c>
      <c r="L1541" s="8" t="s">
        <v>45</v>
      </c>
      <c r="M1541" s="7" t="s">
        <v>28</v>
      </c>
      <c r="N1541" s="8">
        <v>4.3056974763880519E-2</v>
      </c>
      <c r="O1541" s="7">
        <v>0</v>
      </c>
      <c r="P1541" s="8">
        <f t="shared" ref="P1541:P1604" si="197">O1541/3</f>
        <v>0</v>
      </c>
      <c r="Q1541" s="7">
        <v>2.5</v>
      </c>
      <c r="R1541" s="8">
        <f t="shared" ref="R1541:R1604" si="198">1-(P1541/Q1541)</f>
        <v>1</v>
      </c>
      <c r="S1541" s="7" t="s">
        <v>29</v>
      </c>
      <c r="T1541" s="8" t="str">
        <f t="shared" ref="T1541:T1604" si="199">IF(AND(R1541&lt;0.5,R1541&gt;-0.5),"Yes","No")</f>
        <v>No</v>
      </c>
      <c r="U1541" s="7">
        <f t="shared" ref="U1541:U1604" si="200">IF(ISERR(P1541/(N1541/1000)),0,P1541/(N1541/1000))</f>
        <v>0</v>
      </c>
      <c r="V1541" s="8">
        <f t="shared" ref="V1541:V1604" si="201">IF(U1541&lt;=12,1,IF(U1541&lt;25,2,IF(U1541&lt;50,3,IF(U1541&lt;100,4,5))))</f>
        <v>1</v>
      </c>
      <c r="W1541" s="7">
        <f t="shared" ref="W1541:W1604" si="202">RANK(U1541,U$5:U$10000)</f>
        <v>549</v>
      </c>
    </row>
    <row r="1542" spans="2:23" x14ac:dyDescent="0.2">
      <c r="B1542" s="8" t="s">
        <v>62</v>
      </c>
      <c r="C1542" s="7">
        <v>1940</v>
      </c>
      <c r="D1542" s="8" t="s">
        <v>28</v>
      </c>
      <c r="E1542" s="7" t="s">
        <v>39</v>
      </c>
      <c r="F1542" s="8" t="s">
        <v>35</v>
      </c>
      <c r="G1542" s="7" t="s">
        <v>49</v>
      </c>
      <c r="H1542" s="8" t="s">
        <v>28</v>
      </c>
      <c r="I1542" s="7" t="s">
        <v>28</v>
      </c>
      <c r="J1542" s="8" t="s">
        <v>28</v>
      </c>
      <c r="K1542" s="7" t="s">
        <v>37</v>
      </c>
      <c r="L1542" s="8" t="s">
        <v>45</v>
      </c>
      <c r="M1542" s="7" t="s">
        <v>28</v>
      </c>
      <c r="N1542" s="8">
        <v>15.16385905625604</v>
      </c>
      <c r="O1542" s="7">
        <v>0</v>
      </c>
      <c r="P1542" s="8">
        <f t="shared" si="197"/>
        <v>0</v>
      </c>
      <c r="Q1542" s="7">
        <v>2.5</v>
      </c>
      <c r="R1542" s="8">
        <f t="shared" si="198"/>
        <v>1</v>
      </c>
      <c r="S1542" s="7" t="s">
        <v>29</v>
      </c>
      <c r="T1542" s="8" t="str">
        <f t="shared" si="199"/>
        <v>No</v>
      </c>
      <c r="U1542" s="7">
        <f t="shared" si="200"/>
        <v>0</v>
      </c>
      <c r="V1542" s="8">
        <f t="shared" si="201"/>
        <v>1</v>
      </c>
      <c r="W1542" s="7">
        <f t="shared" si="202"/>
        <v>549</v>
      </c>
    </row>
    <row r="1543" spans="2:23" x14ac:dyDescent="0.2">
      <c r="B1543" s="8" t="s">
        <v>62</v>
      </c>
      <c r="C1543" s="7">
        <v>1940</v>
      </c>
      <c r="D1543" s="8" t="s">
        <v>28</v>
      </c>
      <c r="E1543" s="7" t="s">
        <v>34</v>
      </c>
      <c r="F1543" s="8" t="s">
        <v>35</v>
      </c>
      <c r="G1543" s="7" t="s">
        <v>49</v>
      </c>
      <c r="H1543" s="8" t="s">
        <v>28</v>
      </c>
      <c r="I1543" s="7" t="s">
        <v>28</v>
      </c>
      <c r="J1543" s="8" t="s">
        <v>28</v>
      </c>
      <c r="K1543" s="7" t="s">
        <v>37</v>
      </c>
      <c r="L1543" s="8" t="s">
        <v>45</v>
      </c>
      <c r="M1543" s="7" t="s">
        <v>28</v>
      </c>
      <c r="N1543" s="8">
        <v>5.4352356596126539</v>
      </c>
      <c r="O1543" s="7">
        <v>0</v>
      </c>
      <c r="P1543" s="8">
        <f t="shared" si="197"/>
        <v>0</v>
      </c>
      <c r="Q1543" s="7">
        <v>2.5</v>
      </c>
      <c r="R1543" s="8">
        <f t="shared" si="198"/>
        <v>1</v>
      </c>
      <c r="S1543" s="7" t="s">
        <v>29</v>
      </c>
      <c r="T1543" s="8" t="str">
        <f t="shared" si="199"/>
        <v>No</v>
      </c>
      <c r="U1543" s="7">
        <f t="shared" si="200"/>
        <v>0</v>
      </c>
      <c r="V1543" s="8">
        <f t="shared" si="201"/>
        <v>1</v>
      </c>
      <c r="W1543" s="7">
        <f t="shared" si="202"/>
        <v>549</v>
      </c>
    </row>
    <row r="1544" spans="2:23" x14ac:dyDescent="0.2">
      <c r="B1544" s="8" t="s">
        <v>62</v>
      </c>
      <c r="C1544" s="7">
        <v>1940</v>
      </c>
      <c r="D1544" s="8" t="s">
        <v>28</v>
      </c>
      <c r="E1544" s="7" t="s">
        <v>46</v>
      </c>
      <c r="F1544" s="8" t="s">
        <v>35</v>
      </c>
      <c r="G1544" s="7" t="s">
        <v>49</v>
      </c>
      <c r="H1544" s="8" t="s">
        <v>28</v>
      </c>
      <c r="I1544" s="7" t="s">
        <v>28</v>
      </c>
      <c r="J1544" s="8" t="s">
        <v>28</v>
      </c>
      <c r="K1544" s="7" t="s">
        <v>37</v>
      </c>
      <c r="L1544" s="8" t="s">
        <v>45</v>
      </c>
      <c r="M1544" s="7" t="s">
        <v>28</v>
      </c>
      <c r="N1544" s="8">
        <v>8.6794207008097542E-3</v>
      </c>
      <c r="O1544" s="7">
        <v>0</v>
      </c>
      <c r="P1544" s="8">
        <f t="shared" si="197"/>
        <v>0</v>
      </c>
      <c r="Q1544" s="7">
        <v>2.5</v>
      </c>
      <c r="R1544" s="8">
        <f t="shared" si="198"/>
        <v>1</v>
      </c>
      <c r="S1544" s="7" t="s">
        <v>29</v>
      </c>
      <c r="T1544" s="8" t="str">
        <f t="shared" si="199"/>
        <v>No</v>
      </c>
      <c r="U1544" s="7">
        <f t="shared" si="200"/>
        <v>0</v>
      </c>
      <c r="V1544" s="8">
        <f t="shared" si="201"/>
        <v>1</v>
      </c>
      <c r="W1544" s="7">
        <f t="shared" si="202"/>
        <v>549</v>
      </c>
    </row>
    <row r="1545" spans="2:23" x14ac:dyDescent="0.2">
      <c r="B1545" s="8" t="s">
        <v>62</v>
      </c>
      <c r="C1545" s="7">
        <v>1940</v>
      </c>
      <c r="D1545" s="8" t="s">
        <v>28</v>
      </c>
      <c r="E1545" s="7" t="s">
        <v>43</v>
      </c>
      <c r="F1545" s="8" t="s">
        <v>40</v>
      </c>
      <c r="G1545" s="7" t="s">
        <v>49</v>
      </c>
      <c r="H1545" s="8" t="s">
        <v>28</v>
      </c>
      <c r="I1545" s="7" t="s">
        <v>28</v>
      </c>
      <c r="J1545" s="8" t="s">
        <v>28</v>
      </c>
      <c r="K1545" s="7" t="s">
        <v>37</v>
      </c>
      <c r="L1545" s="8" t="s">
        <v>45</v>
      </c>
      <c r="M1545" s="7" t="s">
        <v>28</v>
      </c>
      <c r="N1545" s="8">
        <v>6.0731217905553303E-2</v>
      </c>
      <c r="O1545" s="7">
        <v>0</v>
      </c>
      <c r="P1545" s="8">
        <f t="shared" si="197"/>
        <v>0</v>
      </c>
      <c r="Q1545" s="7">
        <v>2.5</v>
      </c>
      <c r="R1545" s="8">
        <f t="shared" si="198"/>
        <v>1</v>
      </c>
      <c r="S1545" s="7" t="s">
        <v>29</v>
      </c>
      <c r="T1545" s="8" t="str">
        <f t="shared" si="199"/>
        <v>No</v>
      </c>
      <c r="U1545" s="7">
        <f t="shared" si="200"/>
        <v>0</v>
      </c>
      <c r="V1545" s="8">
        <f t="shared" si="201"/>
        <v>1</v>
      </c>
      <c r="W1545" s="7">
        <f t="shared" si="202"/>
        <v>549</v>
      </c>
    </row>
    <row r="1546" spans="2:23" x14ac:dyDescent="0.2">
      <c r="B1546" s="8" t="s">
        <v>62</v>
      </c>
      <c r="C1546" s="7">
        <v>1940</v>
      </c>
      <c r="D1546" s="8" t="s">
        <v>28</v>
      </c>
      <c r="E1546" s="7" t="s">
        <v>43</v>
      </c>
      <c r="F1546" s="8" t="s">
        <v>35</v>
      </c>
      <c r="G1546" s="7" t="s">
        <v>49</v>
      </c>
      <c r="H1546" s="8" t="s">
        <v>28</v>
      </c>
      <c r="I1546" s="7" t="s">
        <v>28</v>
      </c>
      <c r="J1546" s="8" t="s">
        <v>28</v>
      </c>
      <c r="K1546" s="7" t="s">
        <v>37</v>
      </c>
      <c r="L1546" s="8" t="s">
        <v>45</v>
      </c>
      <c r="M1546" s="7" t="s">
        <v>28</v>
      </c>
      <c r="N1546" s="8">
        <v>7.5742617655129267</v>
      </c>
      <c r="O1546" s="7">
        <v>0</v>
      </c>
      <c r="P1546" s="8">
        <f t="shared" si="197"/>
        <v>0</v>
      </c>
      <c r="Q1546" s="7">
        <v>2.5</v>
      </c>
      <c r="R1546" s="8">
        <f t="shared" si="198"/>
        <v>1</v>
      </c>
      <c r="S1546" s="7" t="s">
        <v>29</v>
      </c>
      <c r="T1546" s="8" t="str">
        <f t="shared" si="199"/>
        <v>No</v>
      </c>
      <c r="U1546" s="7">
        <f t="shared" si="200"/>
        <v>0</v>
      </c>
      <c r="V1546" s="8">
        <f t="shared" si="201"/>
        <v>1</v>
      </c>
      <c r="W1546" s="7">
        <f t="shared" si="202"/>
        <v>549</v>
      </c>
    </row>
    <row r="1547" spans="2:23" x14ac:dyDescent="0.2">
      <c r="B1547" s="8" t="s">
        <v>62</v>
      </c>
      <c r="C1547" s="7">
        <v>1950</v>
      </c>
      <c r="D1547" s="8" t="s">
        <v>28</v>
      </c>
      <c r="E1547" s="7" t="s">
        <v>39</v>
      </c>
      <c r="F1547" s="8" t="s">
        <v>35</v>
      </c>
      <c r="G1547" s="7" t="s">
        <v>49</v>
      </c>
      <c r="H1547" s="8" t="s">
        <v>28</v>
      </c>
      <c r="I1547" s="7" t="s">
        <v>28</v>
      </c>
      <c r="J1547" s="8" t="s">
        <v>28</v>
      </c>
      <c r="K1547" s="7" t="s">
        <v>37</v>
      </c>
      <c r="L1547" s="8" t="s">
        <v>45</v>
      </c>
      <c r="M1547" s="7" t="s">
        <v>28</v>
      </c>
      <c r="N1547" s="8">
        <v>1.7904407603578794E-3</v>
      </c>
      <c r="O1547" s="7">
        <v>0</v>
      </c>
      <c r="P1547" s="8">
        <f t="shared" si="197"/>
        <v>0</v>
      </c>
      <c r="Q1547" s="7">
        <v>2.5</v>
      </c>
      <c r="R1547" s="8">
        <f t="shared" si="198"/>
        <v>1</v>
      </c>
      <c r="S1547" s="7" t="s">
        <v>29</v>
      </c>
      <c r="T1547" s="8" t="str">
        <f t="shared" si="199"/>
        <v>No</v>
      </c>
      <c r="U1547" s="7">
        <f t="shared" si="200"/>
        <v>0</v>
      </c>
      <c r="V1547" s="8">
        <f t="shared" si="201"/>
        <v>1</v>
      </c>
      <c r="W1547" s="7">
        <f t="shared" si="202"/>
        <v>549</v>
      </c>
    </row>
    <row r="1548" spans="2:23" x14ac:dyDescent="0.2">
      <c r="B1548" s="8" t="s">
        <v>62</v>
      </c>
      <c r="C1548" s="7">
        <v>1950</v>
      </c>
      <c r="D1548" s="8" t="s">
        <v>28</v>
      </c>
      <c r="E1548" s="7" t="s">
        <v>43</v>
      </c>
      <c r="F1548" s="8" t="s">
        <v>40</v>
      </c>
      <c r="G1548" s="7" t="s">
        <v>49</v>
      </c>
      <c r="H1548" s="8" t="s">
        <v>28</v>
      </c>
      <c r="I1548" s="7" t="s">
        <v>28</v>
      </c>
      <c r="J1548" s="8" t="s">
        <v>28</v>
      </c>
      <c r="K1548" s="7" t="s">
        <v>37</v>
      </c>
      <c r="L1548" s="8" t="s">
        <v>45</v>
      </c>
      <c r="M1548" s="7" t="s">
        <v>28</v>
      </c>
      <c r="N1548" s="8">
        <v>0.15917137827817096</v>
      </c>
      <c r="O1548" s="7">
        <v>0</v>
      </c>
      <c r="P1548" s="8">
        <f t="shared" si="197"/>
        <v>0</v>
      </c>
      <c r="Q1548" s="7">
        <v>2.5</v>
      </c>
      <c r="R1548" s="8">
        <f t="shared" si="198"/>
        <v>1</v>
      </c>
      <c r="S1548" s="7" t="s">
        <v>29</v>
      </c>
      <c r="T1548" s="8" t="str">
        <f t="shared" si="199"/>
        <v>No</v>
      </c>
      <c r="U1548" s="7">
        <f t="shared" si="200"/>
        <v>0</v>
      </c>
      <c r="V1548" s="8">
        <f t="shared" si="201"/>
        <v>1</v>
      </c>
      <c r="W1548" s="7">
        <f t="shared" si="202"/>
        <v>549</v>
      </c>
    </row>
    <row r="1549" spans="2:23" x14ac:dyDescent="0.2">
      <c r="B1549" s="8" t="s">
        <v>62</v>
      </c>
      <c r="C1549" s="7">
        <v>1950</v>
      </c>
      <c r="D1549" s="8" t="s">
        <v>28</v>
      </c>
      <c r="E1549" s="7" t="s">
        <v>43</v>
      </c>
      <c r="F1549" s="8" t="s">
        <v>35</v>
      </c>
      <c r="G1549" s="7" t="s">
        <v>49</v>
      </c>
      <c r="H1549" s="8" t="s">
        <v>28</v>
      </c>
      <c r="I1549" s="7" t="s">
        <v>28</v>
      </c>
      <c r="J1549" s="8" t="s">
        <v>28</v>
      </c>
      <c r="K1549" s="7" t="s">
        <v>37</v>
      </c>
      <c r="L1549" s="8" t="s">
        <v>45</v>
      </c>
      <c r="M1549" s="7" t="s">
        <v>28</v>
      </c>
      <c r="N1549" s="8">
        <v>2.5867977898230129E-2</v>
      </c>
      <c r="O1549" s="7">
        <v>0</v>
      </c>
      <c r="P1549" s="8">
        <f t="shared" si="197"/>
        <v>0</v>
      </c>
      <c r="Q1549" s="7">
        <v>2.5</v>
      </c>
      <c r="R1549" s="8">
        <f t="shared" si="198"/>
        <v>1</v>
      </c>
      <c r="S1549" s="7" t="s">
        <v>29</v>
      </c>
      <c r="T1549" s="8" t="str">
        <f t="shared" si="199"/>
        <v>No</v>
      </c>
      <c r="U1549" s="7">
        <f t="shared" si="200"/>
        <v>0</v>
      </c>
      <c r="V1549" s="8">
        <f t="shared" si="201"/>
        <v>1</v>
      </c>
      <c r="W1549" s="7">
        <f t="shared" si="202"/>
        <v>549</v>
      </c>
    </row>
    <row r="1550" spans="2:23" x14ac:dyDescent="0.2">
      <c r="B1550" s="8" t="s">
        <v>62</v>
      </c>
      <c r="C1550" s="7">
        <v>1960</v>
      </c>
      <c r="D1550" s="8" t="s">
        <v>28</v>
      </c>
      <c r="E1550" s="7" t="s">
        <v>39</v>
      </c>
      <c r="F1550" s="8" t="s">
        <v>35</v>
      </c>
      <c r="G1550" s="7" t="s">
        <v>49</v>
      </c>
      <c r="H1550" s="8" t="s">
        <v>28</v>
      </c>
      <c r="I1550" s="7" t="s">
        <v>28</v>
      </c>
      <c r="J1550" s="8" t="s">
        <v>28</v>
      </c>
      <c r="K1550" s="7" t="s">
        <v>37</v>
      </c>
      <c r="L1550" s="8" t="s">
        <v>45</v>
      </c>
      <c r="M1550" s="7" t="s">
        <v>28</v>
      </c>
      <c r="N1550" s="8">
        <v>12.712220448672527</v>
      </c>
      <c r="O1550" s="7">
        <v>0</v>
      </c>
      <c r="P1550" s="8">
        <f t="shared" si="197"/>
        <v>0</v>
      </c>
      <c r="Q1550" s="7">
        <v>2.5</v>
      </c>
      <c r="R1550" s="8">
        <f t="shared" si="198"/>
        <v>1</v>
      </c>
      <c r="S1550" s="7" t="s">
        <v>29</v>
      </c>
      <c r="T1550" s="8" t="str">
        <f t="shared" si="199"/>
        <v>No</v>
      </c>
      <c r="U1550" s="7">
        <f t="shared" si="200"/>
        <v>0</v>
      </c>
      <c r="V1550" s="8">
        <f t="shared" si="201"/>
        <v>1</v>
      </c>
      <c r="W1550" s="7">
        <f t="shared" si="202"/>
        <v>549</v>
      </c>
    </row>
    <row r="1551" spans="2:23" x14ac:dyDescent="0.2">
      <c r="B1551" s="8" t="s">
        <v>62</v>
      </c>
      <c r="C1551" s="7">
        <v>1960</v>
      </c>
      <c r="D1551" s="8" t="s">
        <v>28</v>
      </c>
      <c r="E1551" s="7" t="s">
        <v>34</v>
      </c>
      <c r="F1551" s="8" t="s">
        <v>40</v>
      </c>
      <c r="G1551" s="7" t="s">
        <v>49</v>
      </c>
      <c r="H1551" s="8" t="s">
        <v>28</v>
      </c>
      <c r="I1551" s="7" t="s">
        <v>28</v>
      </c>
      <c r="J1551" s="8" t="s">
        <v>28</v>
      </c>
      <c r="K1551" s="7" t="s">
        <v>37</v>
      </c>
      <c r="L1551" s="8" t="s">
        <v>45</v>
      </c>
      <c r="M1551" s="7" t="s">
        <v>28</v>
      </c>
      <c r="N1551" s="8">
        <v>0.13681537399709573</v>
      </c>
      <c r="O1551" s="7">
        <v>0</v>
      </c>
      <c r="P1551" s="8">
        <f t="shared" si="197"/>
        <v>0</v>
      </c>
      <c r="Q1551" s="7">
        <v>2.5</v>
      </c>
      <c r="R1551" s="8">
        <f t="shared" si="198"/>
        <v>1</v>
      </c>
      <c r="S1551" s="7" t="s">
        <v>29</v>
      </c>
      <c r="T1551" s="8" t="str">
        <f t="shared" si="199"/>
        <v>No</v>
      </c>
      <c r="U1551" s="7">
        <f t="shared" si="200"/>
        <v>0</v>
      </c>
      <c r="V1551" s="8">
        <f t="shared" si="201"/>
        <v>1</v>
      </c>
      <c r="W1551" s="7">
        <f t="shared" si="202"/>
        <v>549</v>
      </c>
    </row>
    <row r="1552" spans="2:23" x14ac:dyDescent="0.2">
      <c r="B1552" s="8" t="s">
        <v>62</v>
      </c>
      <c r="C1552" s="7">
        <v>1960</v>
      </c>
      <c r="D1552" s="8" t="s">
        <v>28</v>
      </c>
      <c r="E1552" s="7" t="s">
        <v>34</v>
      </c>
      <c r="F1552" s="8" t="s">
        <v>35</v>
      </c>
      <c r="G1552" s="7" t="s">
        <v>49</v>
      </c>
      <c r="H1552" s="8" t="s">
        <v>28</v>
      </c>
      <c r="I1552" s="7" t="s">
        <v>28</v>
      </c>
      <c r="J1552" s="8" t="s">
        <v>28</v>
      </c>
      <c r="K1552" s="7" t="s">
        <v>37</v>
      </c>
      <c r="L1552" s="8" t="s">
        <v>45</v>
      </c>
      <c r="M1552" s="7" t="s">
        <v>28</v>
      </c>
      <c r="N1552" s="8">
        <v>5.9209321649745954</v>
      </c>
      <c r="O1552" s="7">
        <v>0</v>
      </c>
      <c r="P1552" s="8">
        <f t="shared" si="197"/>
        <v>0</v>
      </c>
      <c r="Q1552" s="7">
        <v>2.5</v>
      </c>
      <c r="R1552" s="8">
        <f t="shared" si="198"/>
        <v>1</v>
      </c>
      <c r="S1552" s="7" t="s">
        <v>29</v>
      </c>
      <c r="T1552" s="8" t="str">
        <f t="shared" si="199"/>
        <v>No</v>
      </c>
      <c r="U1552" s="7">
        <f t="shared" si="200"/>
        <v>0</v>
      </c>
      <c r="V1552" s="8">
        <f t="shared" si="201"/>
        <v>1</v>
      </c>
      <c r="W1552" s="7">
        <f t="shared" si="202"/>
        <v>549</v>
      </c>
    </row>
    <row r="1553" spans="2:23" x14ac:dyDescent="0.2">
      <c r="B1553" s="8" t="s">
        <v>62</v>
      </c>
      <c r="C1553" s="7">
        <v>1960</v>
      </c>
      <c r="D1553" s="8" t="s">
        <v>28</v>
      </c>
      <c r="E1553" s="7" t="s">
        <v>46</v>
      </c>
      <c r="F1553" s="8" t="s">
        <v>35</v>
      </c>
      <c r="G1553" s="7" t="s">
        <v>49</v>
      </c>
      <c r="H1553" s="8" t="s">
        <v>28</v>
      </c>
      <c r="I1553" s="7" t="s">
        <v>28</v>
      </c>
      <c r="J1553" s="8" t="s">
        <v>28</v>
      </c>
      <c r="K1553" s="7" t="s">
        <v>37</v>
      </c>
      <c r="L1553" s="8" t="s">
        <v>45</v>
      </c>
      <c r="M1553" s="7" t="s">
        <v>28</v>
      </c>
      <c r="N1553" s="8">
        <v>0.1292221804363102</v>
      </c>
      <c r="O1553" s="7">
        <v>0</v>
      </c>
      <c r="P1553" s="8">
        <f t="shared" si="197"/>
        <v>0</v>
      </c>
      <c r="Q1553" s="7">
        <v>2.5</v>
      </c>
      <c r="R1553" s="8">
        <f t="shared" si="198"/>
        <v>1</v>
      </c>
      <c r="S1553" s="7" t="s">
        <v>29</v>
      </c>
      <c r="T1553" s="8" t="str">
        <f t="shared" si="199"/>
        <v>No</v>
      </c>
      <c r="U1553" s="7">
        <f t="shared" si="200"/>
        <v>0</v>
      </c>
      <c r="V1553" s="8">
        <f t="shared" si="201"/>
        <v>1</v>
      </c>
      <c r="W1553" s="7">
        <f t="shared" si="202"/>
        <v>549</v>
      </c>
    </row>
    <row r="1554" spans="2:23" x14ac:dyDescent="0.2">
      <c r="B1554" s="8" t="s">
        <v>62</v>
      </c>
      <c r="C1554" s="7">
        <v>1960</v>
      </c>
      <c r="D1554" s="8" t="s">
        <v>28</v>
      </c>
      <c r="E1554" s="7" t="s">
        <v>43</v>
      </c>
      <c r="F1554" s="8" t="s">
        <v>40</v>
      </c>
      <c r="G1554" s="7" t="s">
        <v>49</v>
      </c>
      <c r="H1554" s="8" t="s">
        <v>28</v>
      </c>
      <c r="I1554" s="7" t="s">
        <v>28</v>
      </c>
      <c r="J1554" s="8" t="s">
        <v>28</v>
      </c>
      <c r="K1554" s="7" t="s">
        <v>37</v>
      </c>
      <c r="L1554" s="8" t="s">
        <v>45</v>
      </c>
      <c r="M1554" s="7" t="s">
        <v>28</v>
      </c>
      <c r="N1554" s="8">
        <v>7.7987604801368446E-2</v>
      </c>
      <c r="O1554" s="7">
        <v>0</v>
      </c>
      <c r="P1554" s="8">
        <f t="shared" si="197"/>
        <v>0</v>
      </c>
      <c r="Q1554" s="7">
        <v>2.5</v>
      </c>
      <c r="R1554" s="8">
        <f t="shared" si="198"/>
        <v>1</v>
      </c>
      <c r="S1554" s="7" t="s">
        <v>29</v>
      </c>
      <c r="T1554" s="8" t="str">
        <f t="shared" si="199"/>
        <v>No</v>
      </c>
      <c r="U1554" s="7">
        <f t="shared" si="200"/>
        <v>0</v>
      </c>
      <c r="V1554" s="8">
        <f t="shared" si="201"/>
        <v>1</v>
      </c>
      <c r="W1554" s="7">
        <f t="shared" si="202"/>
        <v>549</v>
      </c>
    </row>
    <row r="1555" spans="2:23" x14ac:dyDescent="0.2">
      <c r="B1555" s="8" t="s">
        <v>62</v>
      </c>
      <c r="C1555" s="7">
        <v>1960</v>
      </c>
      <c r="D1555" s="8" t="s">
        <v>28</v>
      </c>
      <c r="E1555" s="7" t="s">
        <v>43</v>
      </c>
      <c r="F1555" s="8" t="s">
        <v>35</v>
      </c>
      <c r="G1555" s="7" t="s">
        <v>49</v>
      </c>
      <c r="H1555" s="8" t="s">
        <v>28</v>
      </c>
      <c r="I1555" s="7" t="s">
        <v>28</v>
      </c>
      <c r="J1555" s="8" t="s">
        <v>28</v>
      </c>
      <c r="K1555" s="7" t="s">
        <v>37</v>
      </c>
      <c r="L1555" s="8" t="s">
        <v>45</v>
      </c>
      <c r="M1555" s="7" t="s">
        <v>28</v>
      </c>
      <c r="N1555" s="8">
        <v>18.364863898828503</v>
      </c>
      <c r="O1555" s="7">
        <v>0</v>
      </c>
      <c r="P1555" s="8">
        <f t="shared" si="197"/>
        <v>0</v>
      </c>
      <c r="Q1555" s="7">
        <v>2.5</v>
      </c>
      <c r="R1555" s="8">
        <f t="shared" si="198"/>
        <v>1</v>
      </c>
      <c r="S1555" s="7" t="s">
        <v>29</v>
      </c>
      <c r="T1555" s="8" t="str">
        <f t="shared" si="199"/>
        <v>No</v>
      </c>
      <c r="U1555" s="7">
        <f t="shared" si="200"/>
        <v>0</v>
      </c>
      <c r="V1555" s="8">
        <f t="shared" si="201"/>
        <v>1</v>
      </c>
      <c r="W1555" s="7">
        <f t="shared" si="202"/>
        <v>549</v>
      </c>
    </row>
    <row r="1556" spans="2:23" x14ac:dyDescent="0.2">
      <c r="B1556" s="8" t="s">
        <v>62</v>
      </c>
      <c r="C1556" s="7">
        <v>1970</v>
      </c>
      <c r="D1556" s="8" t="s">
        <v>28</v>
      </c>
      <c r="E1556" s="7" t="s">
        <v>39</v>
      </c>
      <c r="F1556" s="8" t="s">
        <v>40</v>
      </c>
      <c r="G1556" s="7" t="s">
        <v>49</v>
      </c>
      <c r="H1556" s="8" t="s">
        <v>28</v>
      </c>
      <c r="I1556" s="7" t="s">
        <v>28</v>
      </c>
      <c r="J1556" s="8" t="s">
        <v>28</v>
      </c>
      <c r="K1556" s="7" t="s">
        <v>37</v>
      </c>
      <c r="L1556" s="8" t="s">
        <v>45</v>
      </c>
      <c r="M1556" s="7" t="s">
        <v>28</v>
      </c>
      <c r="N1556" s="8">
        <v>6.1351023996943185E-2</v>
      </c>
      <c r="O1556" s="7">
        <v>0</v>
      </c>
      <c r="P1556" s="8">
        <f t="shared" si="197"/>
        <v>0</v>
      </c>
      <c r="Q1556" s="7">
        <v>2.5</v>
      </c>
      <c r="R1556" s="8">
        <f t="shared" si="198"/>
        <v>1</v>
      </c>
      <c r="S1556" s="7" t="s">
        <v>29</v>
      </c>
      <c r="T1556" s="8" t="str">
        <f t="shared" si="199"/>
        <v>No</v>
      </c>
      <c r="U1556" s="7">
        <f t="shared" si="200"/>
        <v>0</v>
      </c>
      <c r="V1556" s="8">
        <f t="shared" si="201"/>
        <v>1</v>
      </c>
      <c r="W1556" s="7">
        <f t="shared" si="202"/>
        <v>549</v>
      </c>
    </row>
    <row r="1557" spans="2:23" x14ac:dyDescent="0.2">
      <c r="B1557" s="8" t="s">
        <v>62</v>
      </c>
      <c r="C1557" s="7">
        <v>1970</v>
      </c>
      <c r="D1557" s="8" t="s">
        <v>28</v>
      </c>
      <c r="E1557" s="7" t="s">
        <v>39</v>
      </c>
      <c r="F1557" s="8" t="s">
        <v>35</v>
      </c>
      <c r="G1557" s="7" t="s">
        <v>49</v>
      </c>
      <c r="H1557" s="8" t="s">
        <v>28</v>
      </c>
      <c r="I1557" s="7" t="s">
        <v>28</v>
      </c>
      <c r="J1557" s="8" t="s">
        <v>28</v>
      </c>
      <c r="K1557" s="7" t="s">
        <v>37</v>
      </c>
      <c r="L1557" s="8" t="s">
        <v>45</v>
      </c>
      <c r="M1557" s="7" t="s">
        <v>28</v>
      </c>
      <c r="N1557" s="8">
        <v>0.17130980738174137</v>
      </c>
      <c r="O1557" s="7">
        <v>0</v>
      </c>
      <c r="P1557" s="8">
        <f t="shared" si="197"/>
        <v>0</v>
      </c>
      <c r="Q1557" s="7">
        <v>2.5</v>
      </c>
      <c r="R1557" s="8">
        <f t="shared" si="198"/>
        <v>1</v>
      </c>
      <c r="S1557" s="7" t="s">
        <v>29</v>
      </c>
      <c r="T1557" s="8" t="str">
        <f t="shared" si="199"/>
        <v>No</v>
      </c>
      <c r="U1557" s="7">
        <f t="shared" si="200"/>
        <v>0</v>
      </c>
      <c r="V1557" s="8">
        <f t="shared" si="201"/>
        <v>1</v>
      </c>
      <c r="W1557" s="7">
        <f t="shared" si="202"/>
        <v>549</v>
      </c>
    </row>
    <row r="1558" spans="2:23" x14ac:dyDescent="0.2">
      <c r="B1558" s="8" t="s">
        <v>62</v>
      </c>
      <c r="C1558" s="7">
        <v>1970</v>
      </c>
      <c r="D1558" s="8" t="s">
        <v>28</v>
      </c>
      <c r="E1558" s="7" t="s">
        <v>34</v>
      </c>
      <c r="F1558" s="8" t="s">
        <v>35</v>
      </c>
      <c r="G1558" s="7" t="s">
        <v>49</v>
      </c>
      <c r="H1558" s="8" t="s">
        <v>28</v>
      </c>
      <c r="I1558" s="7" t="s">
        <v>28</v>
      </c>
      <c r="J1558" s="8" t="s">
        <v>28</v>
      </c>
      <c r="K1558" s="7" t="s">
        <v>37</v>
      </c>
      <c r="L1558" s="8" t="s">
        <v>45</v>
      </c>
      <c r="M1558" s="7" t="s">
        <v>28</v>
      </c>
      <c r="N1558" s="8">
        <v>0.24471502910282442</v>
      </c>
      <c r="O1558" s="7">
        <v>0</v>
      </c>
      <c r="P1558" s="8">
        <f t="shared" si="197"/>
        <v>0</v>
      </c>
      <c r="Q1558" s="7">
        <v>2.5</v>
      </c>
      <c r="R1558" s="8">
        <f t="shared" si="198"/>
        <v>1</v>
      </c>
      <c r="S1558" s="7" t="s">
        <v>29</v>
      </c>
      <c r="T1558" s="8" t="str">
        <f t="shared" si="199"/>
        <v>No</v>
      </c>
      <c r="U1558" s="7">
        <f t="shared" si="200"/>
        <v>0</v>
      </c>
      <c r="V1558" s="8">
        <f t="shared" si="201"/>
        <v>1</v>
      </c>
      <c r="W1558" s="7">
        <f t="shared" si="202"/>
        <v>549</v>
      </c>
    </row>
    <row r="1559" spans="2:23" x14ac:dyDescent="0.2">
      <c r="B1559" s="8" t="s">
        <v>62</v>
      </c>
      <c r="C1559" s="7">
        <v>1970</v>
      </c>
      <c r="D1559" s="8" t="s">
        <v>28</v>
      </c>
      <c r="E1559" s="7" t="s">
        <v>43</v>
      </c>
      <c r="F1559" s="8" t="s">
        <v>40</v>
      </c>
      <c r="G1559" s="7" t="s">
        <v>49</v>
      </c>
      <c r="H1559" s="8" t="s">
        <v>28</v>
      </c>
      <c r="I1559" s="7" t="s">
        <v>28</v>
      </c>
      <c r="J1559" s="8" t="s">
        <v>28</v>
      </c>
      <c r="K1559" s="7" t="s">
        <v>37</v>
      </c>
      <c r="L1559" s="8" t="s">
        <v>45</v>
      </c>
      <c r="M1559" s="7" t="s">
        <v>28</v>
      </c>
      <c r="N1559" s="8">
        <v>9.6181403011421751E-2</v>
      </c>
      <c r="O1559" s="7">
        <v>0</v>
      </c>
      <c r="P1559" s="8">
        <f t="shared" si="197"/>
        <v>0</v>
      </c>
      <c r="Q1559" s="7">
        <v>2.5</v>
      </c>
      <c r="R1559" s="8">
        <f t="shared" si="198"/>
        <v>1</v>
      </c>
      <c r="S1559" s="7" t="s">
        <v>29</v>
      </c>
      <c r="T1559" s="8" t="str">
        <f t="shared" si="199"/>
        <v>No</v>
      </c>
      <c r="U1559" s="7">
        <f t="shared" si="200"/>
        <v>0</v>
      </c>
      <c r="V1559" s="8">
        <f t="shared" si="201"/>
        <v>1</v>
      </c>
      <c r="W1559" s="7">
        <f t="shared" si="202"/>
        <v>549</v>
      </c>
    </row>
    <row r="1560" spans="2:23" x14ac:dyDescent="0.2">
      <c r="B1560" s="8" t="s">
        <v>62</v>
      </c>
      <c r="C1560" s="7">
        <v>1970</v>
      </c>
      <c r="D1560" s="8" t="s">
        <v>28</v>
      </c>
      <c r="E1560" s="7" t="s">
        <v>43</v>
      </c>
      <c r="F1560" s="8" t="s">
        <v>35</v>
      </c>
      <c r="G1560" s="7" t="s">
        <v>49</v>
      </c>
      <c r="H1560" s="8" t="s">
        <v>28</v>
      </c>
      <c r="I1560" s="7" t="s">
        <v>28</v>
      </c>
      <c r="J1560" s="8" t="s">
        <v>28</v>
      </c>
      <c r="K1560" s="7" t="s">
        <v>37</v>
      </c>
      <c r="L1560" s="8" t="s">
        <v>45</v>
      </c>
      <c r="M1560" s="7" t="s">
        <v>28</v>
      </c>
      <c r="N1560" s="8">
        <v>0.14502126670729226</v>
      </c>
      <c r="O1560" s="7">
        <v>0</v>
      </c>
      <c r="P1560" s="8">
        <f t="shared" si="197"/>
        <v>0</v>
      </c>
      <c r="Q1560" s="7">
        <v>2.5</v>
      </c>
      <c r="R1560" s="8">
        <f t="shared" si="198"/>
        <v>1</v>
      </c>
      <c r="S1560" s="7" t="s">
        <v>29</v>
      </c>
      <c r="T1560" s="8" t="str">
        <f t="shared" si="199"/>
        <v>No</v>
      </c>
      <c r="U1560" s="7">
        <f t="shared" si="200"/>
        <v>0</v>
      </c>
      <c r="V1560" s="8">
        <f t="shared" si="201"/>
        <v>1</v>
      </c>
      <c r="W1560" s="7">
        <f t="shared" si="202"/>
        <v>549</v>
      </c>
    </row>
    <row r="1561" spans="2:23" x14ac:dyDescent="0.2">
      <c r="B1561" s="8" t="s">
        <v>62</v>
      </c>
      <c r="C1561" s="7">
        <v>1980</v>
      </c>
      <c r="D1561" s="8" t="s">
        <v>28</v>
      </c>
      <c r="E1561" s="7" t="s">
        <v>39</v>
      </c>
      <c r="F1561" s="8" t="s">
        <v>40</v>
      </c>
      <c r="G1561" s="7" t="s">
        <v>49</v>
      </c>
      <c r="H1561" s="8" t="s">
        <v>28</v>
      </c>
      <c r="I1561" s="7" t="s">
        <v>28</v>
      </c>
      <c r="J1561" s="8" t="s">
        <v>28</v>
      </c>
      <c r="K1561" s="7" t="s">
        <v>37</v>
      </c>
      <c r="L1561" s="8" t="s">
        <v>45</v>
      </c>
      <c r="M1561" s="7" t="s">
        <v>28</v>
      </c>
      <c r="N1561" s="8">
        <v>0.25027610943410727</v>
      </c>
      <c r="O1561" s="7">
        <v>0</v>
      </c>
      <c r="P1561" s="8">
        <f t="shared" si="197"/>
        <v>0</v>
      </c>
      <c r="Q1561" s="7">
        <v>2.5</v>
      </c>
      <c r="R1561" s="8">
        <f t="shared" si="198"/>
        <v>1</v>
      </c>
      <c r="S1561" s="7" t="s">
        <v>29</v>
      </c>
      <c r="T1561" s="8" t="str">
        <f t="shared" si="199"/>
        <v>No</v>
      </c>
      <c r="U1561" s="7">
        <f t="shared" si="200"/>
        <v>0</v>
      </c>
      <c r="V1561" s="8">
        <f t="shared" si="201"/>
        <v>1</v>
      </c>
      <c r="W1561" s="7">
        <f t="shared" si="202"/>
        <v>549</v>
      </c>
    </row>
    <row r="1562" spans="2:23" x14ac:dyDescent="0.2">
      <c r="B1562" s="8" t="s">
        <v>62</v>
      </c>
      <c r="C1562" s="7">
        <v>1980</v>
      </c>
      <c r="D1562" s="8" t="s">
        <v>28</v>
      </c>
      <c r="E1562" s="7" t="s">
        <v>39</v>
      </c>
      <c r="F1562" s="8" t="s">
        <v>35</v>
      </c>
      <c r="G1562" s="7" t="s">
        <v>49</v>
      </c>
      <c r="H1562" s="8" t="s">
        <v>28</v>
      </c>
      <c r="I1562" s="7" t="s">
        <v>28</v>
      </c>
      <c r="J1562" s="8" t="s">
        <v>28</v>
      </c>
      <c r="K1562" s="7" t="s">
        <v>37</v>
      </c>
      <c r="L1562" s="8" t="s">
        <v>45</v>
      </c>
      <c r="M1562" s="7" t="s">
        <v>28</v>
      </c>
      <c r="N1562" s="8">
        <v>18.129338262016891</v>
      </c>
      <c r="O1562" s="7">
        <v>0</v>
      </c>
      <c r="P1562" s="8">
        <f t="shared" si="197"/>
        <v>0</v>
      </c>
      <c r="Q1562" s="7">
        <v>2.5</v>
      </c>
      <c r="R1562" s="8">
        <f t="shared" si="198"/>
        <v>1</v>
      </c>
      <c r="S1562" s="7" t="s">
        <v>29</v>
      </c>
      <c r="T1562" s="8" t="str">
        <f t="shared" si="199"/>
        <v>No</v>
      </c>
      <c r="U1562" s="7">
        <f t="shared" si="200"/>
        <v>0</v>
      </c>
      <c r="V1562" s="8">
        <f t="shared" si="201"/>
        <v>1</v>
      </c>
      <c r="W1562" s="7">
        <f t="shared" si="202"/>
        <v>549</v>
      </c>
    </row>
    <row r="1563" spans="2:23" x14ac:dyDescent="0.2">
      <c r="B1563" s="8" t="s">
        <v>62</v>
      </c>
      <c r="C1563" s="7">
        <v>1980</v>
      </c>
      <c r="D1563" s="8" t="s">
        <v>28</v>
      </c>
      <c r="E1563" s="7" t="s">
        <v>34</v>
      </c>
      <c r="F1563" s="8" t="s">
        <v>40</v>
      </c>
      <c r="G1563" s="7" t="s">
        <v>49</v>
      </c>
      <c r="H1563" s="8" t="s">
        <v>28</v>
      </c>
      <c r="I1563" s="7" t="s">
        <v>28</v>
      </c>
      <c r="J1563" s="8" t="s">
        <v>28</v>
      </c>
      <c r="K1563" s="7" t="s">
        <v>37</v>
      </c>
      <c r="L1563" s="8" t="s">
        <v>45</v>
      </c>
      <c r="M1563" s="7" t="s">
        <v>28</v>
      </c>
      <c r="N1563" s="8">
        <v>0.20653058554767026</v>
      </c>
      <c r="O1563" s="7">
        <v>0</v>
      </c>
      <c r="P1563" s="8">
        <f t="shared" si="197"/>
        <v>0</v>
      </c>
      <c r="Q1563" s="7">
        <v>2.5</v>
      </c>
      <c r="R1563" s="8">
        <f t="shared" si="198"/>
        <v>1</v>
      </c>
      <c r="S1563" s="7" t="s">
        <v>29</v>
      </c>
      <c r="T1563" s="8" t="str">
        <f t="shared" si="199"/>
        <v>No</v>
      </c>
      <c r="U1563" s="7">
        <f t="shared" si="200"/>
        <v>0</v>
      </c>
      <c r="V1563" s="8">
        <f t="shared" si="201"/>
        <v>1</v>
      </c>
      <c r="W1563" s="7">
        <f t="shared" si="202"/>
        <v>549</v>
      </c>
    </row>
    <row r="1564" spans="2:23" x14ac:dyDescent="0.2">
      <c r="B1564" s="8" t="s">
        <v>62</v>
      </c>
      <c r="C1564" s="7">
        <v>1980</v>
      </c>
      <c r="D1564" s="8" t="s">
        <v>28</v>
      </c>
      <c r="E1564" s="7" t="s">
        <v>34</v>
      </c>
      <c r="F1564" s="8" t="s">
        <v>35</v>
      </c>
      <c r="G1564" s="7" t="s">
        <v>49</v>
      </c>
      <c r="H1564" s="8" t="s">
        <v>28</v>
      </c>
      <c r="I1564" s="7" t="s">
        <v>28</v>
      </c>
      <c r="J1564" s="8" t="s">
        <v>28</v>
      </c>
      <c r="K1564" s="7" t="s">
        <v>37</v>
      </c>
      <c r="L1564" s="8" t="s">
        <v>45</v>
      </c>
      <c r="M1564" s="7" t="s">
        <v>28</v>
      </c>
      <c r="N1564" s="8">
        <v>7.0126130251951277</v>
      </c>
      <c r="O1564" s="7">
        <v>0</v>
      </c>
      <c r="P1564" s="8">
        <f t="shared" si="197"/>
        <v>0</v>
      </c>
      <c r="Q1564" s="7">
        <v>2.5</v>
      </c>
      <c r="R1564" s="8">
        <f t="shared" si="198"/>
        <v>1</v>
      </c>
      <c r="S1564" s="7" t="s">
        <v>29</v>
      </c>
      <c r="T1564" s="8" t="str">
        <f t="shared" si="199"/>
        <v>No</v>
      </c>
      <c r="U1564" s="7">
        <f t="shared" si="200"/>
        <v>0</v>
      </c>
      <c r="V1564" s="8">
        <f t="shared" si="201"/>
        <v>1</v>
      </c>
      <c r="W1564" s="7">
        <f t="shared" si="202"/>
        <v>549</v>
      </c>
    </row>
    <row r="1565" spans="2:23" x14ac:dyDescent="0.2">
      <c r="B1565" s="8" t="s">
        <v>62</v>
      </c>
      <c r="C1565" s="7">
        <v>1980</v>
      </c>
      <c r="D1565" s="8" t="s">
        <v>28</v>
      </c>
      <c r="E1565" s="7" t="s">
        <v>46</v>
      </c>
      <c r="F1565" s="8" t="s">
        <v>35</v>
      </c>
      <c r="G1565" s="7" t="s">
        <v>49</v>
      </c>
      <c r="H1565" s="8" t="s">
        <v>28</v>
      </c>
      <c r="I1565" s="7" t="s">
        <v>28</v>
      </c>
      <c r="J1565" s="8" t="s">
        <v>28</v>
      </c>
      <c r="K1565" s="7" t="s">
        <v>37</v>
      </c>
      <c r="L1565" s="8" t="s">
        <v>45</v>
      </c>
      <c r="M1565" s="7" t="s">
        <v>28</v>
      </c>
      <c r="N1565" s="8">
        <v>0.15690194965506205</v>
      </c>
      <c r="O1565" s="7">
        <v>0</v>
      </c>
      <c r="P1565" s="8">
        <f t="shared" si="197"/>
        <v>0</v>
      </c>
      <c r="Q1565" s="7">
        <v>2.5</v>
      </c>
      <c r="R1565" s="8">
        <f t="shared" si="198"/>
        <v>1</v>
      </c>
      <c r="S1565" s="7" t="s">
        <v>29</v>
      </c>
      <c r="T1565" s="8" t="str">
        <f t="shared" si="199"/>
        <v>No</v>
      </c>
      <c r="U1565" s="7">
        <f t="shared" si="200"/>
        <v>0</v>
      </c>
      <c r="V1565" s="8">
        <f t="shared" si="201"/>
        <v>1</v>
      </c>
      <c r="W1565" s="7">
        <f t="shared" si="202"/>
        <v>549</v>
      </c>
    </row>
    <row r="1566" spans="2:23" x14ac:dyDescent="0.2">
      <c r="B1566" s="8" t="s">
        <v>62</v>
      </c>
      <c r="C1566" s="7">
        <v>1980</v>
      </c>
      <c r="D1566" s="8" t="s">
        <v>28</v>
      </c>
      <c r="E1566" s="7" t="s">
        <v>43</v>
      </c>
      <c r="F1566" s="8" t="s">
        <v>40</v>
      </c>
      <c r="G1566" s="7" t="s">
        <v>49</v>
      </c>
      <c r="H1566" s="8" t="s">
        <v>28</v>
      </c>
      <c r="I1566" s="7" t="s">
        <v>28</v>
      </c>
      <c r="J1566" s="8" t="s">
        <v>28</v>
      </c>
      <c r="K1566" s="7" t="s">
        <v>37</v>
      </c>
      <c r="L1566" s="8" t="s">
        <v>45</v>
      </c>
      <c r="M1566" s="7" t="s">
        <v>28</v>
      </c>
      <c r="N1566" s="8">
        <v>0.33166050030928784</v>
      </c>
      <c r="O1566" s="7">
        <v>0</v>
      </c>
      <c r="P1566" s="8">
        <f t="shared" si="197"/>
        <v>0</v>
      </c>
      <c r="Q1566" s="7">
        <v>2.5</v>
      </c>
      <c r="R1566" s="8">
        <f t="shared" si="198"/>
        <v>1</v>
      </c>
      <c r="S1566" s="7" t="s">
        <v>29</v>
      </c>
      <c r="T1566" s="8" t="str">
        <f t="shared" si="199"/>
        <v>No</v>
      </c>
      <c r="U1566" s="7">
        <f t="shared" si="200"/>
        <v>0</v>
      </c>
      <c r="V1566" s="8">
        <f t="shared" si="201"/>
        <v>1</v>
      </c>
      <c r="W1566" s="7">
        <f t="shared" si="202"/>
        <v>549</v>
      </c>
    </row>
    <row r="1567" spans="2:23" x14ac:dyDescent="0.2">
      <c r="B1567" s="8" t="s">
        <v>62</v>
      </c>
      <c r="C1567" s="7">
        <v>1980</v>
      </c>
      <c r="D1567" s="8" t="s">
        <v>28</v>
      </c>
      <c r="E1567" s="7" t="s">
        <v>43</v>
      </c>
      <c r="F1567" s="8" t="s">
        <v>35</v>
      </c>
      <c r="G1567" s="7" t="s">
        <v>49</v>
      </c>
      <c r="H1567" s="8" t="s">
        <v>28</v>
      </c>
      <c r="I1567" s="7" t="s">
        <v>28</v>
      </c>
      <c r="J1567" s="8" t="s">
        <v>28</v>
      </c>
      <c r="K1567" s="7" t="s">
        <v>37</v>
      </c>
      <c r="L1567" s="8" t="s">
        <v>45</v>
      </c>
      <c r="M1567" s="7" t="s">
        <v>28</v>
      </c>
      <c r="N1567" s="8">
        <v>48.863712580750743</v>
      </c>
      <c r="O1567" s="7">
        <v>0</v>
      </c>
      <c r="P1567" s="8">
        <f t="shared" si="197"/>
        <v>0</v>
      </c>
      <c r="Q1567" s="7">
        <v>2.5</v>
      </c>
      <c r="R1567" s="8">
        <f t="shared" si="198"/>
        <v>1</v>
      </c>
      <c r="S1567" s="7" t="s">
        <v>29</v>
      </c>
      <c r="T1567" s="8" t="str">
        <f t="shared" si="199"/>
        <v>No</v>
      </c>
      <c r="U1567" s="7">
        <f t="shared" si="200"/>
        <v>0</v>
      </c>
      <c r="V1567" s="8">
        <f t="shared" si="201"/>
        <v>1</v>
      </c>
      <c r="W1567" s="7">
        <f t="shared" si="202"/>
        <v>549</v>
      </c>
    </row>
    <row r="1568" spans="2:23" x14ac:dyDescent="0.2">
      <c r="B1568" s="8" t="s">
        <v>62</v>
      </c>
      <c r="C1568" s="7">
        <v>1990</v>
      </c>
      <c r="D1568" s="8" t="s">
        <v>28</v>
      </c>
      <c r="E1568" s="7" t="s">
        <v>39</v>
      </c>
      <c r="F1568" s="8" t="s">
        <v>35</v>
      </c>
      <c r="G1568" s="7" t="s">
        <v>49</v>
      </c>
      <c r="H1568" s="8" t="s">
        <v>28</v>
      </c>
      <c r="I1568" s="7" t="s">
        <v>28</v>
      </c>
      <c r="J1568" s="8" t="s">
        <v>28</v>
      </c>
      <c r="K1568" s="7" t="s">
        <v>37</v>
      </c>
      <c r="L1568" s="8" t="s">
        <v>45</v>
      </c>
      <c r="M1568" s="7" t="s">
        <v>28</v>
      </c>
      <c r="N1568" s="8">
        <v>9.158712913305358</v>
      </c>
      <c r="O1568" s="7">
        <v>0</v>
      </c>
      <c r="P1568" s="8">
        <f t="shared" si="197"/>
        <v>0</v>
      </c>
      <c r="Q1568" s="7">
        <v>2.5</v>
      </c>
      <c r="R1568" s="8">
        <f t="shared" si="198"/>
        <v>1</v>
      </c>
      <c r="S1568" s="7" t="s">
        <v>29</v>
      </c>
      <c r="T1568" s="8" t="str">
        <f t="shared" si="199"/>
        <v>No</v>
      </c>
      <c r="U1568" s="7">
        <f t="shared" si="200"/>
        <v>0</v>
      </c>
      <c r="V1568" s="8">
        <f t="shared" si="201"/>
        <v>1</v>
      </c>
      <c r="W1568" s="7">
        <f t="shared" si="202"/>
        <v>549</v>
      </c>
    </row>
    <row r="1569" spans="2:23" x14ac:dyDescent="0.2">
      <c r="B1569" s="8" t="s">
        <v>62</v>
      </c>
      <c r="C1569" s="7">
        <v>1990</v>
      </c>
      <c r="D1569" s="8" t="s">
        <v>28</v>
      </c>
      <c r="E1569" s="7" t="s">
        <v>34</v>
      </c>
      <c r="F1569" s="8" t="s">
        <v>40</v>
      </c>
      <c r="G1569" s="7" t="s">
        <v>49</v>
      </c>
      <c r="H1569" s="8" t="s">
        <v>28</v>
      </c>
      <c r="I1569" s="7" t="s">
        <v>28</v>
      </c>
      <c r="J1569" s="8" t="s">
        <v>28</v>
      </c>
      <c r="K1569" s="7" t="s">
        <v>37</v>
      </c>
      <c r="L1569" s="8" t="s">
        <v>45</v>
      </c>
      <c r="M1569" s="7" t="s">
        <v>28</v>
      </c>
      <c r="N1569" s="8">
        <v>0.17080965062243364</v>
      </c>
      <c r="O1569" s="7">
        <v>0</v>
      </c>
      <c r="P1569" s="8">
        <f t="shared" si="197"/>
        <v>0</v>
      </c>
      <c r="Q1569" s="7">
        <v>2.5</v>
      </c>
      <c r="R1569" s="8">
        <f t="shared" si="198"/>
        <v>1</v>
      </c>
      <c r="S1569" s="7" t="s">
        <v>29</v>
      </c>
      <c r="T1569" s="8" t="str">
        <f t="shared" si="199"/>
        <v>No</v>
      </c>
      <c r="U1569" s="7">
        <f t="shared" si="200"/>
        <v>0</v>
      </c>
      <c r="V1569" s="8">
        <f t="shared" si="201"/>
        <v>1</v>
      </c>
      <c r="W1569" s="7">
        <f t="shared" si="202"/>
        <v>549</v>
      </c>
    </row>
    <row r="1570" spans="2:23" x14ac:dyDescent="0.2">
      <c r="B1570" s="8" t="s">
        <v>62</v>
      </c>
      <c r="C1570" s="7">
        <v>1990</v>
      </c>
      <c r="D1570" s="8" t="s">
        <v>28</v>
      </c>
      <c r="E1570" s="7" t="s">
        <v>34</v>
      </c>
      <c r="F1570" s="8" t="s">
        <v>35</v>
      </c>
      <c r="G1570" s="7" t="s">
        <v>49</v>
      </c>
      <c r="H1570" s="8" t="s">
        <v>28</v>
      </c>
      <c r="I1570" s="7" t="s">
        <v>28</v>
      </c>
      <c r="J1570" s="8" t="s">
        <v>28</v>
      </c>
      <c r="K1570" s="7" t="s">
        <v>37</v>
      </c>
      <c r="L1570" s="8" t="s">
        <v>45</v>
      </c>
      <c r="M1570" s="7" t="s">
        <v>28</v>
      </c>
      <c r="N1570" s="8">
        <v>5.5148367710666415</v>
      </c>
      <c r="O1570" s="7">
        <v>0</v>
      </c>
      <c r="P1570" s="8">
        <f t="shared" si="197"/>
        <v>0</v>
      </c>
      <c r="Q1570" s="7">
        <v>2.5</v>
      </c>
      <c r="R1570" s="8">
        <f t="shared" si="198"/>
        <v>1</v>
      </c>
      <c r="S1570" s="7" t="s">
        <v>29</v>
      </c>
      <c r="T1570" s="8" t="str">
        <f t="shared" si="199"/>
        <v>No</v>
      </c>
      <c r="U1570" s="7">
        <f t="shared" si="200"/>
        <v>0</v>
      </c>
      <c r="V1570" s="8">
        <f t="shared" si="201"/>
        <v>1</v>
      </c>
      <c r="W1570" s="7">
        <f t="shared" si="202"/>
        <v>549</v>
      </c>
    </row>
    <row r="1571" spans="2:23" x14ac:dyDescent="0.2">
      <c r="B1571" s="8" t="s">
        <v>62</v>
      </c>
      <c r="C1571" s="7">
        <v>1990</v>
      </c>
      <c r="D1571" s="8" t="s">
        <v>28</v>
      </c>
      <c r="E1571" s="7" t="s">
        <v>46</v>
      </c>
      <c r="F1571" s="8" t="s">
        <v>35</v>
      </c>
      <c r="G1571" s="7" t="s">
        <v>49</v>
      </c>
      <c r="H1571" s="8" t="s">
        <v>28</v>
      </c>
      <c r="I1571" s="7" t="s">
        <v>28</v>
      </c>
      <c r="J1571" s="8" t="s">
        <v>28</v>
      </c>
      <c r="K1571" s="7" t="s">
        <v>37</v>
      </c>
      <c r="L1571" s="8" t="s">
        <v>45</v>
      </c>
      <c r="M1571" s="7" t="s">
        <v>28</v>
      </c>
      <c r="N1571" s="8">
        <v>8.0310272290188681E-2</v>
      </c>
      <c r="O1571" s="7">
        <v>0</v>
      </c>
      <c r="P1571" s="8">
        <f t="shared" si="197"/>
        <v>0</v>
      </c>
      <c r="Q1571" s="7">
        <v>2.5</v>
      </c>
      <c r="R1571" s="8">
        <f t="shared" si="198"/>
        <v>1</v>
      </c>
      <c r="S1571" s="7" t="s">
        <v>29</v>
      </c>
      <c r="T1571" s="8" t="str">
        <f t="shared" si="199"/>
        <v>No</v>
      </c>
      <c r="U1571" s="7">
        <f t="shared" si="200"/>
        <v>0</v>
      </c>
      <c r="V1571" s="8">
        <f t="shared" si="201"/>
        <v>1</v>
      </c>
      <c r="W1571" s="7">
        <f t="shared" si="202"/>
        <v>549</v>
      </c>
    </row>
    <row r="1572" spans="2:23" x14ac:dyDescent="0.2">
      <c r="B1572" s="8" t="s">
        <v>62</v>
      </c>
      <c r="C1572" s="7">
        <v>1990</v>
      </c>
      <c r="D1572" s="8" t="s">
        <v>28</v>
      </c>
      <c r="E1572" s="7" t="s">
        <v>43</v>
      </c>
      <c r="F1572" s="8" t="s">
        <v>40</v>
      </c>
      <c r="G1572" s="7" t="s">
        <v>49</v>
      </c>
      <c r="H1572" s="8" t="s">
        <v>28</v>
      </c>
      <c r="I1572" s="7" t="s">
        <v>28</v>
      </c>
      <c r="J1572" s="8" t="s">
        <v>28</v>
      </c>
      <c r="K1572" s="7" t="s">
        <v>37</v>
      </c>
      <c r="L1572" s="8" t="s">
        <v>45</v>
      </c>
      <c r="M1572" s="7" t="s">
        <v>28</v>
      </c>
      <c r="N1572" s="8">
        <v>0.50990323741003252</v>
      </c>
      <c r="O1572" s="7">
        <v>0</v>
      </c>
      <c r="P1572" s="8">
        <f t="shared" si="197"/>
        <v>0</v>
      </c>
      <c r="Q1572" s="7">
        <v>2.5</v>
      </c>
      <c r="R1572" s="8">
        <f t="shared" si="198"/>
        <v>1</v>
      </c>
      <c r="S1572" s="7" t="s">
        <v>29</v>
      </c>
      <c r="T1572" s="8" t="str">
        <f t="shared" si="199"/>
        <v>No</v>
      </c>
      <c r="U1572" s="7">
        <f t="shared" si="200"/>
        <v>0</v>
      </c>
      <c r="V1572" s="8">
        <f t="shared" si="201"/>
        <v>1</v>
      </c>
      <c r="W1572" s="7">
        <f t="shared" si="202"/>
        <v>549</v>
      </c>
    </row>
    <row r="1573" spans="2:23" x14ac:dyDescent="0.2">
      <c r="B1573" s="8" t="s">
        <v>62</v>
      </c>
      <c r="C1573" s="7">
        <v>1990</v>
      </c>
      <c r="D1573" s="8" t="s">
        <v>28</v>
      </c>
      <c r="E1573" s="7" t="s">
        <v>43</v>
      </c>
      <c r="F1573" s="8" t="s">
        <v>35</v>
      </c>
      <c r="G1573" s="7" t="s">
        <v>49</v>
      </c>
      <c r="H1573" s="8" t="s">
        <v>28</v>
      </c>
      <c r="I1573" s="7" t="s">
        <v>28</v>
      </c>
      <c r="J1573" s="8" t="s">
        <v>28</v>
      </c>
      <c r="K1573" s="7" t="s">
        <v>37</v>
      </c>
      <c r="L1573" s="8" t="s">
        <v>45</v>
      </c>
      <c r="M1573" s="7" t="s">
        <v>28</v>
      </c>
      <c r="N1573" s="8">
        <v>29.087559095261284</v>
      </c>
      <c r="O1573" s="7">
        <v>0</v>
      </c>
      <c r="P1573" s="8">
        <f t="shared" si="197"/>
        <v>0</v>
      </c>
      <c r="Q1573" s="7">
        <v>2.5</v>
      </c>
      <c r="R1573" s="8">
        <f t="shared" si="198"/>
        <v>1</v>
      </c>
      <c r="S1573" s="7" t="s">
        <v>29</v>
      </c>
      <c r="T1573" s="8" t="str">
        <f t="shared" si="199"/>
        <v>No</v>
      </c>
      <c r="U1573" s="7">
        <f t="shared" si="200"/>
        <v>0</v>
      </c>
      <c r="V1573" s="8">
        <f t="shared" si="201"/>
        <v>1</v>
      </c>
      <c r="W1573" s="7">
        <f t="shared" si="202"/>
        <v>549</v>
      </c>
    </row>
    <row r="1574" spans="2:23" x14ac:dyDescent="0.2">
      <c r="B1574" s="8" t="s">
        <v>62</v>
      </c>
      <c r="C1574" s="7">
        <v>2000</v>
      </c>
      <c r="D1574" s="8" t="s">
        <v>28</v>
      </c>
      <c r="E1574" s="7" t="s">
        <v>39</v>
      </c>
      <c r="F1574" s="8" t="s">
        <v>40</v>
      </c>
      <c r="G1574" s="7" t="s">
        <v>49</v>
      </c>
      <c r="H1574" s="8" t="s">
        <v>28</v>
      </c>
      <c r="I1574" s="7" t="s">
        <v>28</v>
      </c>
      <c r="J1574" s="8" t="s">
        <v>28</v>
      </c>
      <c r="K1574" s="7" t="s">
        <v>37</v>
      </c>
      <c r="L1574" s="8" t="s">
        <v>45</v>
      </c>
      <c r="M1574" s="7" t="s">
        <v>28</v>
      </c>
      <c r="N1574" s="8">
        <v>8.3398869015599841E-2</v>
      </c>
      <c r="O1574" s="7">
        <v>0</v>
      </c>
      <c r="P1574" s="8">
        <f t="shared" si="197"/>
        <v>0</v>
      </c>
      <c r="Q1574" s="7">
        <v>2.5</v>
      </c>
      <c r="R1574" s="8">
        <f t="shared" si="198"/>
        <v>1</v>
      </c>
      <c r="S1574" s="7" t="s">
        <v>29</v>
      </c>
      <c r="T1574" s="8" t="str">
        <f t="shared" si="199"/>
        <v>No</v>
      </c>
      <c r="U1574" s="7">
        <f t="shared" si="200"/>
        <v>0</v>
      </c>
      <c r="V1574" s="8">
        <f t="shared" si="201"/>
        <v>1</v>
      </c>
      <c r="W1574" s="7">
        <f t="shared" si="202"/>
        <v>549</v>
      </c>
    </row>
    <row r="1575" spans="2:23" x14ac:dyDescent="0.2">
      <c r="B1575" s="8" t="s">
        <v>62</v>
      </c>
      <c r="C1575" s="7">
        <v>2000</v>
      </c>
      <c r="D1575" s="8" t="s">
        <v>28</v>
      </c>
      <c r="E1575" s="7" t="s">
        <v>39</v>
      </c>
      <c r="F1575" s="8" t="s">
        <v>35</v>
      </c>
      <c r="G1575" s="7" t="s">
        <v>49</v>
      </c>
      <c r="H1575" s="8" t="s">
        <v>28</v>
      </c>
      <c r="I1575" s="7" t="s">
        <v>28</v>
      </c>
      <c r="J1575" s="8" t="s">
        <v>28</v>
      </c>
      <c r="K1575" s="7" t="s">
        <v>37</v>
      </c>
      <c r="L1575" s="8" t="s">
        <v>45</v>
      </c>
      <c r="M1575" s="7" t="s">
        <v>28</v>
      </c>
      <c r="N1575" s="8">
        <v>13.342839156330848</v>
      </c>
      <c r="O1575" s="7">
        <v>0</v>
      </c>
      <c r="P1575" s="8">
        <f t="shared" si="197"/>
        <v>0</v>
      </c>
      <c r="Q1575" s="7">
        <v>2.5</v>
      </c>
      <c r="R1575" s="8">
        <f t="shared" si="198"/>
        <v>1</v>
      </c>
      <c r="S1575" s="7" t="s">
        <v>29</v>
      </c>
      <c r="T1575" s="8" t="str">
        <f t="shared" si="199"/>
        <v>No</v>
      </c>
      <c r="U1575" s="7">
        <f t="shared" si="200"/>
        <v>0</v>
      </c>
      <c r="V1575" s="8">
        <f t="shared" si="201"/>
        <v>1</v>
      </c>
      <c r="W1575" s="7">
        <f t="shared" si="202"/>
        <v>549</v>
      </c>
    </row>
    <row r="1576" spans="2:23" x14ac:dyDescent="0.2">
      <c r="B1576" s="8" t="s">
        <v>62</v>
      </c>
      <c r="C1576" s="7">
        <v>2000</v>
      </c>
      <c r="D1576" s="8" t="s">
        <v>28</v>
      </c>
      <c r="E1576" s="7" t="s">
        <v>34</v>
      </c>
      <c r="F1576" s="8" t="s">
        <v>35</v>
      </c>
      <c r="G1576" s="7" t="s">
        <v>49</v>
      </c>
      <c r="H1576" s="8" t="s">
        <v>28</v>
      </c>
      <c r="I1576" s="7" t="s">
        <v>28</v>
      </c>
      <c r="J1576" s="8" t="s">
        <v>28</v>
      </c>
      <c r="K1576" s="7" t="s">
        <v>37</v>
      </c>
      <c r="L1576" s="8" t="s">
        <v>45</v>
      </c>
      <c r="M1576" s="7" t="s">
        <v>28</v>
      </c>
      <c r="N1576" s="8">
        <v>5.698435122294387</v>
      </c>
      <c r="O1576" s="7">
        <v>0</v>
      </c>
      <c r="P1576" s="8">
        <f t="shared" si="197"/>
        <v>0</v>
      </c>
      <c r="Q1576" s="7">
        <v>2.5</v>
      </c>
      <c r="R1576" s="8">
        <f t="shared" si="198"/>
        <v>1</v>
      </c>
      <c r="S1576" s="7" t="s">
        <v>29</v>
      </c>
      <c r="T1576" s="8" t="str">
        <f t="shared" si="199"/>
        <v>No</v>
      </c>
      <c r="U1576" s="7">
        <f t="shared" si="200"/>
        <v>0</v>
      </c>
      <c r="V1576" s="8">
        <f t="shared" si="201"/>
        <v>1</v>
      </c>
      <c r="W1576" s="7">
        <f t="shared" si="202"/>
        <v>549</v>
      </c>
    </row>
    <row r="1577" spans="2:23" x14ac:dyDescent="0.2">
      <c r="B1577" s="8" t="s">
        <v>62</v>
      </c>
      <c r="C1577" s="7">
        <v>2000</v>
      </c>
      <c r="D1577" s="8" t="s">
        <v>28</v>
      </c>
      <c r="E1577" s="7" t="s">
        <v>46</v>
      </c>
      <c r="F1577" s="8" t="s">
        <v>35</v>
      </c>
      <c r="G1577" s="7" t="s">
        <v>49</v>
      </c>
      <c r="H1577" s="8" t="s">
        <v>28</v>
      </c>
      <c r="I1577" s="7" t="s">
        <v>28</v>
      </c>
      <c r="J1577" s="8" t="s">
        <v>28</v>
      </c>
      <c r="K1577" s="7" t="s">
        <v>37</v>
      </c>
      <c r="L1577" s="8" t="s">
        <v>45</v>
      </c>
      <c r="M1577" s="7" t="s">
        <v>28</v>
      </c>
      <c r="N1577" s="8">
        <v>2.2590975527086187E-3</v>
      </c>
      <c r="O1577" s="7">
        <v>0</v>
      </c>
      <c r="P1577" s="8">
        <f t="shared" si="197"/>
        <v>0</v>
      </c>
      <c r="Q1577" s="7">
        <v>2.5</v>
      </c>
      <c r="R1577" s="8">
        <f t="shared" si="198"/>
        <v>1</v>
      </c>
      <c r="S1577" s="7" t="s">
        <v>29</v>
      </c>
      <c r="T1577" s="8" t="str">
        <f t="shared" si="199"/>
        <v>No</v>
      </c>
      <c r="U1577" s="7">
        <f t="shared" si="200"/>
        <v>0</v>
      </c>
      <c r="V1577" s="8">
        <f t="shared" si="201"/>
        <v>1</v>
      </c>
      <c r="W1577" s="7">
        <f t="shared" si="202"/>
        <v>549</v>
      </c>
    </row>
    <row r="1578" spans="2:23" x14ac:dyDescent="0.2">
      <c r="B1578" s="8" t="s">
        <v>62</v>
      </c>
      <c r="C1578" s="7">
        <v>2000</v>
      </c>
      <c r="D1578" s="8" t="s">
        <v>28</v>
      </c>
      <c r="E1578" s="7" t="s">
        <v>43</v>
      </c>
      <c r="F1578" s="8" t="s">
        <v>40</v>
      </c>
      <c r="G1578" s="7" t="s">
        <v>49</v>
      </c>
      <c r="H1578" s="8" t="s">
        <v>28</v>
      </c>
      <c r="I1578" s="7" t="s">
        <v>28</v>
      </c>
      <c r="J1578" s="8" t="s">
        <v>28</v>
      </c>
      <c r="K1578" s="7" t="s">
        <v>37</v>
      </c>
      <c r="L1578" s="8" t="s">
        <v>45</v>
      </c>
      <c r="M1578" s="7" t="s">
        <v>28</v>
      </c>
      <c r="N1578" s="8">
        <v>0.19768140932904504</v>
      </c>
      <c r="O1578" s="7">
        <v>0</v>
      </c>
      <c r="P1578" s="8">
        <f t="shared" si="197"/>
        <v>0</v>
      </c>
      <c r="Q1578" s="7">
        <v>2.5</v>
      </c>
      <c r="R1578" s="8">
        <f t="shared" si="198"/>
        <v>1</v>
      </c>
      <c r="S1578" s="7" t="s">
        <v>29</v>
      </c>
      <c r="T1578" s="8" t="str">
        <f t="shared" si="199"/>
        <v>No</v>
      </c>
      <c r="U1578" s="7">
        <f t="shared" si="200"/>
        <v>0</v>
      </c>
      <c r="V1578" s="8">
        <f t="shared" si="201"/>
        <v>1</v>
      </c>
      <c r="W1578" s="7">
        <f t="shared" si="202"/>
        <v>549</v>
      </c>
    </row>
    <row r="1579" spans="2:23" x14ac:dyDescent="0.2">
      <c r="B1579" s="8" t="s">
        <v>62</v>
      </c>
      <c r="C1579" s="7">
        <v>2000</v>
      </c>
      <c r="D1579" s="8" t="s">
        <v>28</v>
      </c>
      <c r="E1579" s="7" t="s">
        <v>43</v>
      </c>
      <c r="F1579" s="8" t="s">
        <v>35</v>
      </c>
      <c r="G1579" s="7" t="s">
        <v>49</v>
      </c>
      <c r="H1579" s="8" t="s">
        <v>28</v>
      </c>
      <c r="I1579" s="7" t="s">
        <v>28</v>
      </c>
      <c r="J1579" s="8" t="s">
        <v>28</v>
      </c>
      <c r="K1579" s="7" t="s">
        <v>37</v>
      </c>
      <c r="L1579" s="8" t="s">
        <v>45</v>
      </c>
      <c r="M1579" s="7" t="s">
        <v>28</v>
      </c>
      <c r="N1579" s="8">
        <v>26.273818104796216</v>
      </c>
      <c r="O1579" s="7">
        <v>0</v>
      </c>
      <c r="P1579" s="8">
        <f t="shared" si="197"/>
        <v>0</v>
      </c>
      <c r="Q1579" s="7">
        <v>2.5</v>
      </c>
      <c r="R1579" s="8">
        <f t="shared" si="198"/>
        <v>1</v>
      </c>
      <c r="S1579" s="7" t="s">
        <v>29</v>
      </c>
      <c r="T1579" s="8" t="str">
        <f t="shared" si="199"/>
        <v>No</v>
      </c>
      <c r="U1579" s="7">
        <f t="shared" si="200"/>
        <v>0</v>
      </c>
      <c r="V1579" s="8">
        <f t="shared" si="201"/>
        <v>1</v>
      </c>
      <c r="W1579" s="7">
        <f t="shared" si="202"/>
        <v>549</v>
      </c>
    </row>
    <row r="1580" spans="2:23" x14ac:dyDescent="0.2">
      <c r="B1580" s="8" t="s">
        <v>62</v>
      </c>
      <c r="C1580" s="7">
        <v>2010</v>
      </c>
      <c r="D1580" s="8" t="s">
        <v>28</v>
      </c>
      <c r="E1580" s="7" t="s">
        <v>39</v>
      </c>
      <c r="F1580" s="8" t="s">
        <v>35</v>
      </c>
      <c r="G1580" s="7" t="s">
        <v>49</v>
      </c>
      <c r="H1580" s="8" t="s">
        <v>28</v>
      </c>
      <c r="I1580" s="7" t="s">
        <v>28</v>
      </c>
      <c r="J1580" s="8" t="s">
        <v>28</v>
      </c>
      <c r="K1580" s="7" t="s">
        <v>37</v>
      </c>
      <c r="L1580" s="8" t="s">
        <v>45</v>
      </c>
      <c r="M1580" s="7" t="s">
        <v>28</v>
      </c>
      <c r="N1580" s="8">
        <v>2.2744505652948224</v>
      </c>
      <c r="O1580" s="7">
        <v>0</v>
      </c>
      <c r="P1580" s="8">
        <f t="shared" si="197"/>
        <v>0</v>
      </c>
      <c r="Q1580" s="7">
        <v>2.5</v>
      </c>
      <c r="R1580" s="8">
        <f t="shared" si="198"/>
        <v>1</v>
      </c>
      <c r="S1580" s="7" t="s">
        <v>29</v>
      </c>
      <c r="T1580" s="8" t="str">
        <f t="shared" si="199"/>
        <v>No</v>
      </c>
      <c r="U1580" s="7">
        <f t="shared" si="200"/>
        <v>0</v>
      </c>
      <c r="V1580" s="8">
        <f t="shared" si="201"/>
        <v>1</v>
      </c>
      <c r="W1580" s="7">
        <f t="shared" si="202"/>
        <v>549</v>
      </c>
    </row>
    <row r="1581" spans="2:23" x14ac:dyDescent="0.2">
      <c r="B1581" s="8" t="s">
        <v>62</v>
      </c>
      <c r="C1581" s="7">
        <v>2010</v>
      </c>
      <c r="D1581" s="8" t="s">
        <v>28</v>
      </c>
      <c r="E1581" s="7" t="s">
        <v>34</v>
      </c>
      <c r="F1581" s="8" t="s">
        <v>35</v>
      </c>
      <c r="G1581" s="7" t="s">
        <v>49</v>
      </c>
      <c r="H1581" s="8" t="s">
        <v>28</v>
      </c>
      <c r="I1581" s="7" t="s">
        <v>28</v>
      </c>
      <c r="J1581" s="8" t="s">
        <v>28</v>
      </c>
      <c r="K1581" s="7" t="s">
        <v>37</v>
      </c>
      <c r="L1581" s="8" t="s">
        <v>45</v>
      </c>
      <c r="M1581" s="7" t="s">
        <v>28</v>
      </c>
      <c r="N1581" s="8">
        <v>0.40018791762424627</v>
      </c>
      <c r="O1581" s="7">
        <v>0</v>
      </c>
      <c r="P1581" s="8">
        <f t="shared" si="197"/>
        <v>0</v>
      </c>
      <c r="Q1581" s="7">
        <v>2.5</v>
      </c>
      <c r="R1581" s="8">
        <f t="shared" si="198"/>
        <v>1</v>
      </c>
      <c r="S1581" s="7" t="s">
        <v>29</v>
      </c>
      <c r="T1581" s="8" t="str">
        <f t="shared" si="199"/>
        <v>No</v>
      </c>
      <c r="U1581" s="7">
        <f t="shared" si="200"/>
        <v>0</v>
      </c>
      <c r="V1581" s="8">
        <f t="shared" si="201"/>
        <v>1</v>
      </c>
      <c r="W1581" s="7">
        <f t="shared" si="202"/>
        <v>549</v>
      </c>
    </row>
    <row r="1582" spans="2:23" x14ac:dyDescent="0.2">
      <c r="B1582" s="8" t="s">
        <v>62</v>
      </c>
      <c r="C1582" s="7">
        <v>2010</v>
      </c>
      <c r="D1582" s="8" t="s">
        <v>28</v>
      </c>
      <c r="E1582" s="7" t="s">
        <v>46</v>
      </c>
      <c r="F1582" s="8" t="s">
        <v>35</v>
      </c>
      <c r="G1582" s="7" t="s">
        <v>49</v>
      </c>
      <c r="H1582" s="8" t="s">
        <v>28</v>
      </c>
      <c r="I1582" s="7" t="s">
        <v>28</v>
      </c>
      <c r="J1582" s="8" t="s">
        <v>28</v>
      </c>
      <c r="K1582" s="7" t="s">
        <v>37</v>
      </c>
      <c r="L1582" s="8" t="s">
        <v>45</v>
      </c>
      <c r="M1582" s="7" t="s">
        <v>28</v>
      </c>
      <c r="N1582" s="8">
        <v>4.3012788770354686E-2</v>
      </c>
      <c r="O1582" s="7">
        <v>0</v>
      </c>
      <c r="P1582" s="8">
        <f t="shared" si="197"/>
        <v>0</v>
      </c>
      <c r="Q1582" s="7">
        <v>2.5</v>
      </c>
      <c r="R1582" s="8">
        <f t="shared" si="198"/>
        <v>1</v>
      </c>
      <c r="S1582" s="7" t="s">
        <v>29</v>
      </c>
      <c r="T1582" s="8" t="str">
        <f t="shared" si="199"/>
        <v>No</v>
      </c>
      <c r="U1582" s="7">
        <f t="shared" si="200"/>
        <v>0</v>
      </c>
      <c r="V1582" s="8">
        <f t="shared" si="201"/>
        <v>1</v>
      </c>
      <c r="W1582" s="7">
        <f t="shared" si="202"/>
        <v>549</v>
      </c>
    </row>
    <row r="1583" spans="2:23" x14ac:dyDescent="0.2">
      <c r="B1583" s="8" t="s">
        <v>62</v>
      </c>
      <c r="C1583" s="7">
        <v>2010</v>
      </c>
      <c r="D1583" s="8" t="s">
        <v>28</v>
      </c>
      <c r="E1583" s="7" t="s">
        <v>43</v>
      </c>
      <c r="F1583" s="8" t="s">
        <v>40</v>
      </c>
      <c r="G1583" s="7" t="s">
        <v>49</v>
      </c>
      <c r="H1583" s="8" t="s">
        <v>28</v>
      </c>
      <c r="I1583" s="7" t="s">
        <v>28</v>
      </c>
      <c r="J1583" s="8" t="s">
        <v>28</v>
      </c>
      <c r="K1583" s="7" t="s">
        <v>37</v>
      </c>
      <c r="L1583" s="8" t="s">
        <v>45</v>
      </c>
      <c r="M1583" s="7" t="s">
        <v>28</v>
      </c>
      <c r="N1583" s="8">
        <v>0.2521369049141392</v>
      </c>
      <c r="O1583" s="7">
        <v>0</v>
      </c>
      <c r="P1583" s="8">
        <f t="shared" si="197"/>
        <v>0</v>
      </c>
      <c r="Q1583" s="7">
        <v>2.5</v>
      </c>
      <c r="R1583" s="8">
        <f t="shared" si="198"/>
        <v>1</v>
      </c>
      <c r="S1583" s="7" t="s">
        <v>29</v>
      </c>
      <c r="T1583" s="8" t="str">
        <f t="shared" si="199"/>
        <v>No</v>
      </c>
      <c r="U1583" s="7">
        <f t="shared" si="200"/>
        <v>0</v>
      </c>
      <c r="V1583" s="8">
        <f t="shared" si="201"/>
        <v>1</v>
      </c>
      <c r="W1583" s="7">
        <f t="shared" si="202"/>
        <v>549</v>
      </c>
    </row>
    <row r="1584" spans="2:23" x14ac:dyDescent="0.2">
      <c r="B1584" s="8" t="s">
        <v>62</v>
      </c>
      <c r="C1584" s="7">
        <v>2010</v>
      </c>
      <c r="D1584" s="8" t="s">
        <v>28</v>
      </c>
      <c r="E1584" s="7" t="s">
        <v>43</v>
      </c>
      <c r="F1584" s="8" t="s">
        <v>35</v>
      </c>
      <c r="G1584" s="7" t="s">
        <v>49</v>
      </c>
      <c r="H1584" s="8" t="s">
        <v>28</v>
      </c>
      <c r="I1584" s="7" t="s">
        <v>28</v>
      </c>
      <c r="J1584" s="8" t="s">
        <v>28</v>
      </c>
      <c r="K1584" s="7" t="s">
        <v>37</v>
      </c>
      <c r="L1584" s="8" t="s">
        <v>45</v>
      </c>
      <c r="M1584" s="7" t="s">
        <v>28</v>
      </c>
      <c r="N1584" s="8">
        <v>1.1336609673789118</v>
      </c>
      <c r="O1584" s="7">
        <v>0</v>
      </c>
      <c r="P1584" s="8">
        <f t="shared" si="197"/>
        <v>0</v>
      </c>
      <c r="Q1584" s="7">
        <v>2.5</v>
      </c>
      <c r="R1584" s="8">
        <f t="shared" si="198"/>
        <v>1</v>
      </c>
      <c r="S1584" s="7" t="s">
        <v>29</v>
      </c>
      <c r="T1584" s="8" t="str">
        <f t="shared" si="199"/>
        <v>No</v>
      </c>
      <c r="U1584" s="7">
        <f t="shared" si="200"/>
        <v>0</v>
      </c>
      <c r="V1584" s="8">
        <f t="shared" si="201"/>
        <v>1</v>
      </c>
      <c r="W1584" s="7">
        <f t="shared" si="202"/>
        <v>549</v>
      </c>
    </row>
    <row r="1585" spans="2:23" x14ac:dyDescent="0.2">
      <c r="B1585" s="8" t="s">
        <v>62</v>
      </c>
      <c r="C1585" s="7">
        <v>2020</v>
      </c>
      <c r="D1585" s="8" t="s">
        <v>28</v>
      </c>
      <c r="E1585" s="7" t="s">
        <v>39</v>
      </c>
      <c r="F1585" s="8" t="s">
        <v>35</v>
      </c>
      <c r="G1585" s="7" t="s">
        <v>49</v>
      </c>
      <c r="H1585" s="8" t="s">
        <v>28</v>
      </c>
      <c r="I1585" s="7" t="s">
        <v>28</v>
      </c>
      <c r="J1585" s="8" t="s">
        <v>28</v>
      </c>
      <c r="K1585" s="7" t="s">
        <v>37</v>
      </c>
      <c r="L1585" s="8" t="s">
        <v>45</v>
      </c>
      <c r="M1585" s="7" t="s">
        <v>28</v>
      </c>
      <c r="N1585" s="8">
        <v>1.1210162430896271</v>
      </c>
      <c r="O1585" s="7">
        <v>0</v>
      </c>
      <c r="P1585" s="8">
        <f t="shared" si="197"/>
        <v>0</v>
      </c>
      <c r="Q1585" s="7">
        <v>2.5</v>
      </c>
      <c r="R1585" s="8">
        <f t="shared" si="198"/>
        <v>1</v>
      </c>
      <c r="S1585" s="7" t="s">
        <v>29</v>
      </c>
      <c r="T1585" s="8" t="str">
        <f t="shared" si="199"/>
        <v>No</v>
      </c>
      <c r="U1585" s="7">
        <f t="shared" si="200"/>
        <v>0</v>
      </c>
      <c r="V1585" s="8">
        <f t="shared" si="201"/>
        <v>1</v>
      </c>
      <c r="W1585" s="7">
        <f t="shared" si="202"/>
        <v>549</v>
      </c>
    </row>
    <row r="1586" spans="2:23" x14ac:dyDescent="0.2">
      <c r="B1586" s="8" t="s">
        <v>62</v>
      </c>
      <c r="C1586" s="7">
        <v>2020</v>
      </c>
      <c r="D1586" s="8" t="s">
        <v>28</v>
      </c>
      <c r="E1586" s="7" t="s">
        <v>34</v>
      </c>
      <c r="F1586" s="8" t="s">
        <v>35</v>
      </c>
      <c r="G1586" s="7" t="s">
        <v>49</v>
      </c>
      <c r="H1586" s="8" t="s">
        <v>28</v>
      </c>
      <c r="I1586" s="7" t="s">
        <v>28</v>
      </c>
      <c r="J1586" s="8" t="s">
        <v>28</v>
      </c>
      <c r="K1586" s="7" t="s">
        <v>37</v>
      </c>
      <c r="L1586" s="8" t="s">
        <v>45</v>
      </c>
      <c r="M1586" s="7" t="s">
        <v>28</v>
      </c>
      <c r="N1586" s="8">
        <v>0.19359430794066432</v>
      </c>
      <c r="O1586" s="7">
        <v>0</v>
      </c>
      <c r="P1586" s="8">
        <f t="shared" si="197"/>
        <v>0</v>
      </c>
      <c r="Q1586" s="7">
        <v>2.5</v>
      </c>
      <c r="R1586" s="8">
        <f t="shared" si="198"/>
        <v>1</v>
      </c>
      <c r="S1586" s="7" t="s">
        <v>29</v>
      </c>
      <c r="T1586" s="8" t="str">
        <f t="shared" si="199"/>
        <v>No</v>
      </c>
      <c r="U1586" s="7">
        <f t="shared" si="200"/>
        <v>0</v>
      </c>
      <c r="V1586" s="8">
        <f t="shared" si="201"/>
        <v>1</v>
      </c>
      <c r="W1586" s="7">
        <f t="shared" si="202"/>
        <v>549</v>
      </c>
    </row>
    <row r="1587" spans="2:23" x14ac:dyDescent="0.2">
      <c r="B1587" s="8" t="s">
        <v>62</v>
      </c>
      <c r="C1587" s="7">
        <v>2020</v>
      </c>
      <c r="D1587" s="8" t="s">
        <v>28</v>
      </c>
      <c r="E1587" s="7" t="s">
        <v>46</v>
      </c>
      <c r="F1587" s="8" t="s">
        <v>35</v>
      </c>
      <c r="G1587" s="7" t="s">
        <v>49</v>
      </c>
      <c r="H1587" s="8" t="s">
        <v>28</v>
      </c>
      <c r="I1587" s="7" t="s">
        <v>28</v>
      </c>
      <c r="J1587" s="8" t="s">
        <v>28</v>
      </c>
      <c r="K1587" s="7" t="s">
        <v>37</v>
      </c>
      <c r="L1587" s="8" t="s">
        <v>45</v>
      </c>
      <c r="M1587" s="7" t="s">
        <v>28</v>
      </c>
      <c r="N1587" s="8">
        <v>2.8106759554892256E-2</v>
      </c>
      <c r="O1587" s="7">
        <v>0</v>
      </c>
      <c r="P1587" s="8">
        <f t="shared" si="197"/>
        <v>0</v>
      </c>
      <c r="Q1587" s="7">
        <v>2.5</v>
      </c>
      <c r="R1587" s="8">
        <f t="shared" si="198"/>
        <v>1</v>
      </c>
      <c r="S1587" s="7" t="s">
        <v>29</v>
      </c>
      <c r="T1587" s="8" t="str">
        <f t="shared" si="199"/>
        <v>No</v>
      </c>
      <c r="U1587" s="7">
        <f t="shared" si="200"/>
        <v>0</v>
      </c>
      <c r="V1587" s="8">
        <f t="shared" si="201"/>
        <v>1</v>
      </c>
      <c r="W1587" s="7">
        <f t="shared" si="202"/>
        <v>549</v>
      </c>
    </row>
    <row r="1588" spans="2:23" x14ac:dyDescent="0.2">
      <c r="B1588" s="8" t="s">
        <v>62</v>
      </c>
      <c r="C1588" s="7">
        <v>2020</v>
      </c>
      <c r="D1588" s="8" t="s">
        <v>28</v>
      </c>
      <c r="E1588" s="7" t="s">
        <v>43</v>
      </c>
      <c r="F1588" s="8" t="s">
        <v>40</v>
      </c>
      <c r="G1588" s="7" t="s">
        <v>49</v>
      </c>
      <c r="H1588" s="8" t="s">
        <v>28</v>
      </c>
      <c r="I1588" s="7" t="s">
        <v>28</v>
      </c>
      <c r="J1588" s="8" t="s">
        <v>28</v>
      </c>
      <c r="K1588" s="7" t="s">
        <v>37</v>
      </c>
      <c r="L1588" s="8" t="s">
        <v>45</v>
      </c>
      <c r="M1588" s="7" t="s">
        <v>28</v>
      </c>
      <c r="N1588" s="8">
        <v>0.20632898864533891</v>
      </c>
      <c r="O1588" s="7">
        <v>0</v>
      </c>
      <c r="P1588" s="8">
        <f t="shared" si="197"/>
        <v>0</v>
      </c>
      <c r="Q1588" s="7">
        <v>2.5</v>
      </c>
      <c r="R1588" s="8">
        <f t="shared" si="198"/>
        <v>1</v>
      </c>
      <c r="S1588" s="7" t="s">
        <v>29</v>
      </c>
      <c r="T1588" s="8" t="str">
        <f t="shared" si="199"/>
        <v>No</v>
      </c>
      <c r="U1588" s="7">
        <f t="shared" si="200"/>
        <v>0</v>
      </c>
      <c r="V1588" s="8">
        <f t="shared" si="201"/>
        <v>1</v>
      </c>
      <c r="W1588" s="7">
        <f t="shared" si="202"/>
        <v>549</v>
      </c>
    </row>
    <row r="1589" spans="2:23" x14ac:dyDescent="0.2">
      <c r="B1589" s="8" t="s">
        <v>62</v>
      </c>
      <c r="C1589" s="7">
        <v>2020</v>
      </c>
      <c r="D1589" s="8" t="s">
        <v>28</v>
      </c>
      <c r="E1589" s="7" t="s">
        <v>43</v>
      </c>
      <c r="F1589" s="8" t="s">
        <v>35</v>
      </c>
      <c r="G1589" s="7" t="s">
        <v>49</v>
      </c>
      <c r="H1589" s="8" t="s">
        <v>28</v>
      </c>
      <c r="I1589" s="7" t="s">
        <v>28</v>
      </c>
      <c r="J1589" s="8" t="s">
        <v>28</v>
      </c>
      <c r="K1589" s="7" t="s">
        <v>37</v>
      </c>
      <c r="L1589" s="8" t="s">
        <v>45</v>
      </c>
      <c r="M1589" s="7" t="s">
        <v>28</v>
      </c>
      <c r="N1589" s="8">
        <v>2.1891373752987575</v>
      </c>
      <c r="O1589" s="7">
        <v>0</v>
      </c>
      <c r="P1589" s="8">
        <f t="shared" si="197"/>
        <v>0</v>
      </c>
      <c r="Q1589" s="7">
        <v>2.5</v>
      </c>
      <c r="R1589" s="8">
        <f t="shared" si="198"/>
        <v>1</v>
      </c>
      <c r="S1589" s="7" t="s">
        <v>29</v>
      </c>
      <c r="T1589" s="8" t="str">
        <f t="shared" si="199"/>
        <v>No</v>
      </c>
      <c r="U1589" s="7">
        <f t="shared" si="200"/>
        <v>0</v>
      </c>
      <c r="V1589" s="8">
        <f t="shared" si="201"/>
        <v>1</v>
      </c>
      <c r="W1589" s="7">
        <f t="shared" si="202"/>
        <v>549</v>
      </c>
    </row>
    <row r="1590" spans="2:23" x14ac:dyDescent="0.2">
      <c r="B1590" s="8" t="s">
        <v>62</v>
      </c>
      <c r="C1590" s="7">
        <v>2030</v>
      </c>
      <c r="D1590" s="8" t="s">
        <v>28</v>
      </c>
      <c r="E1590" s="7" t="s">
        <v>43</v>
      </c>
      <c r="F1590" s="8" t="s">
        <v>35</v>
      </c>
      <c r="G1590" s="7" t="s">
        <v>49</v>
      </c>
      <c r="H1590" s="8" t="s">
        <v>28</v>
      </c>
      <c r="I1590" s="7" t="s">
        <v>28</v>
      </c>
      <c r="J1590" s="8" t="s">
        <v>28</v>
      </c>
      <c r="K1590" s="7" t="s">
        <v>37</v>
      </c>
      <c r="L1590" s="8" t="s">
        <v>45</v>
      </c>
      <c r="M1590" s="7" t="s">
        <v>28</v>
      </c>
      <c r="N1590" s="8">
        <v>0.11803585046627055</v>
      </c>
      <c r="O1590" s="7">
        <v>0</v>
      </c>
      <c r="P1590" s="8">
        <f t="shared" si="197"/>
        <v>0</v>
      </c>
      <c r="Q1590" s="7">
        <v>2.5</v>
      </c>
      <c r="R1590" s="8">
        <f t="shared" si="198"/>
        <v>1</v>
      </c>
      <c r="S1590" s="7" t="s">
        <v>29</v>
      </c>
      <c r="T1590" s="8" t="str">
        <f t="shared" si="199"/>
        <v>No</v>
      </c>
      <c r="U1590" s="7">
        <f t="shared" si="200"/>
        <v>0</v>
      </c>
      <c r="V1590" s="8">
        <f t="shared" si="201"/>
        <v>1</v>
      </c>
      <c r="W1590" s="7">
        <f t="shared" si="202"/>
        <v>549</v>
      </c>
    </row>
    <row r="1591" spans="2:23" x14ac:dyDescent="0.2">
      <c r="B1591" s="8" t="s">
        <v>62</v>
      </c>
      <c r="C1591" s="7">
        <v>1850</v>
      </c>
      <c r="D1591" s="8" t="s">
        <v>28</v>
      </c>
      <c r="E1591" s="7" t="s">
        <v>39</v>
      </c>
      <c r="F1591" s="8" t="s">
        <v>35</v>
      </c>
      <c r="G1591" s="7" t="s">
        <v>49</v>
      </c>
      <c r="H1591" s="8" t="s">
        <v>28</v>
      </c>
      <c r="I1591" s="7" t="s">
        <v>28</v>
      </c>
      <c r="J1591" s="8" t="s">
        <v>28</v>
      </c>
      <c r="K1591" s="7" t="s">
        <v>37</v>
      </c>
      <c r="L1591" s="8" t="s">
        <v>58</v>
      </c>
      <c r="M1591" s="7" t="s">
        <v>28</v>
      </c>
      <c r="N1591" s="8">
        <v>0.15479740581200133</v>
      </c>
      <c r="O1591" s="7">
        <v>0</v>
      </c>
      <c r="P1591" s="8">
        <f t="shared" si="197"/>
        <v>0</v>
      </c>
      <c r="Q1591" s="7">
        <v>2.5</v>
      </c>
      <c r="R1591" s="8">
        <f t="shared" si="198"/>
        <v>1</v>
      </c>
      <c r="S1591" s="7" t="s">
        <v>29</v>
      </c>
      <c r="T1591" s="8" t="str">
        <f t="shared" si="199"/>
        <v>No</v>
      </c>
      <c r="U1591" s="7">
        <f t="shared" si="200"/>
        <v>0</v>
      </c>
      <c r="V1591" s="8">
        <f t="shared" si="201"/>
        <v>1</v>
      </c>
      <c r="W1591" s="7">
        <f t="shared" si="202"/>
        <v>549</v>
      </c>
    </row>
    <row r="1592" spans="2:23" x14ac:dyDescent="0.2">
      <c r="B1592" s="8" t="s">
        <v>62</v>
      </c>
      <c r="C1592" s="7">
        <v>1930</v>
      </c>
      <c r="D1592" s="8" t="s">
        <v>28</v>
      </c>
      <c r="E1592" s="7" t="s">
        <v>43</v>
      </c>
      <c r="F1592" s="8" t="s">
        <v>35</v>
      </c>
      <c r="G1592" s="7" t="s">
        <v>49</v>
      </c>
      <c r="H1592" s="8" t="s">
        <v>28</v>
      </c>
      <c r="I1592" s="7" t="s">
        <v>28</v>
      </c>
      <c r="J1592" s="8" t="s">
        <v>28</v>
      </c>
      <c r="K1592" s="7" t="s">
        <v>37</v>
      </c>
      <c r="L1592" s="8" t="s">
        <v>58</v>
      </c>
      <c r="M1592" s="7" t="s">
        <v>28</v>
      </c>
      <c r="N1592" s="8">
        <v>4.1041681483742092E-2</v>
      </c>
      <c r="O1592" s="7">
        <v>0</v>
      </c>
      <c r="P1592" s="8">
        <f t="shared" si="197"/>
        <v>0</v>
      </c>
      <c r="Q1592" s="7">
        <v>2.5</v>
      </c>
      <c r="R1592" s="8">
        <f t="shared" si="198"/>
        <v>1</v>
      </c>
      <c r="S1592" s="7" t="s">
        <v>29</v>
      </c>
      <c r="T1592" s="8" t="str">
        <f t="shared" si="199"/>
        <v>No</v>
      </c>
      <c r="U1592" s="7">
        <f t="shared" si="200"/>
        <v>0</v>
      </c>
      <c r="V1592" s="8">
        <f t="shared" si="201"/>
        <v>1</v>
      </c>
      <c r="W1592" s="7">
        <f t="shared" si="202"/>
        <v>549</v>
      </c>
    </row>
    <row r="1593" spans="2:23" x14ac:dyDescent="0.2">
      <c r="B1593" s="8" t="s">
        <v>62</v>
      </c>
      <c r="C1593" s="7">
        <v>1960</v>
      </c>
      <c r="D1593" s="8" t="s">
        <v>28</v>
      </c>
      <c r="E1593" s="7" t="s">
        <v>39</v>
      </c>
      <c r="F1593" s="8" t="s">
        <v>35</v>
      </c>
      <c r="G1593" s="7" t="s">
        <v>49</v>
      </c>
      <c r="H1593" s="8" t="s">
        <v>28</v>
      </c>
      <c r="I1593" s="7" t="s">
        <v>28</v>
      </c>
      <c r="J1593" s="8" t="s">
        <v>28</v>
      </c>
      <c r="K1593" s="7" t="s">
        <v>37</v>
      </c>
      <c r="L1593" s="8" t="s">
        <v>58</v>
      </c>
      <c r="M1593" s="7" t="s">
        <v>28</v>
      </c>
      <c r="N1593" s="8">
        <v>9.6813849710064445E-2</v>
      </c>
      <c r="O1593" s="7">
        <v>0</v>
      </c>
      <c r="P1593" s="8">
        <f t="shared" si="197"/>
        <v>0</v>
      </c>
      <c r="Q1593" s="7">
        <v>2.5</v>
      </c>
      <c r="R1593" s="8">
        <f t="shared" si="198"/>
        <v>1</v>
      </c>
      <c r="S1593" s="7" t="s">
        <v>29</v>
      </c>
      <c r="T1593" s="8" t="str">
        <f t="shared" si="199"/>
        <v>No</v>
      </c>
      <c r="U1593" s="7">
        <f t="shared" si="200"/>
        <v>0</v>
      </c>
      <c r="V1593" s="8">
        <f t="shared" si="201"/>
        <v>1</v>
      </c>
      <c r="W1593" s="7">
        <f t="shared" si="202"/>
        <v>549</v>
      </c>
    </row>
    <row r="1594" spans="2:23" x14ac:dyDescent="0.2">
      <c r="B1594" s="8" t="s">
        <v>62</v>
      </c>
      <c r="C1594" s="7">
        <v>1980</v>
      </c>
      <c r="D1594" s="8" t="s">
        <v>28</v>
      </c>
      <c r="E1594" s="7" t="s">
        <v>43</v>
      </c>
      <c r="F1594" s="8" t="s">
        <v>35</v>
      </c>
      <c r="G1594" s="7" t="s">
        <v>49</v>
      </c>
      <c r="H1594" s="8" t="s">
        <v>28</v>
      </c>
      <c r="I1594" s="7" t="s">
        <v>28</v>
      </c>
      <c r="J1594" s="8" t="s">
        <v>28</v>
      </c>
      <c r="K1594" s="7" t="s">
        <v>37</v>
      </c>
      <c r="L1594" s="8" t="s">
        <v>58</v>
      </c>
      <c r="M1594" s="7" t="s">
        <v>28</v>
      </c>
      <c r="N1594" s="8">
        <v>0.31543348004669025</v>
      </c>
      <c r="O1594" s="7">
        <v>0</v>
      </c>
      <c r="P1594" s="8">
        <f t="shared" si="197"/>
        <v>0</v>
      </c>
      <c r="Q1594" s="7">
        <v>2.5</v>
      </c>
      <c r="R1594" s="8">
        <f t="shared" si="198"/>
        <v>1</v>
      </c>
      <c r="S1594" s="7" t="s">
        <v>29</v>
      </c>
      <c r="T1594" s="8" t="str">
        <f t="shared" si="199"/>
        <v>No</v>
      </c>
      <c r="U1594" s="7">
        <f t="shared" si="200"/>
        <v>0</v>
      </c>
      <c r="V1594" s="8">
        <f t="shared" si="201"/>
        <v>1</v>
      </c>
      <c r="W1594" s="7">
        <f t="shared" si="202"/>
        <v>549</v>
      </c>
    </row>
    <row r="1595" spans="2:23" x14ac:dyDescent="0.2">
      <c r="B1595" s="8" t="s">
        <v>62</v>
      </c>
      <c r="C1595" s="7">
        <v>1990</v>
      </c>
      <c r="D1595" s="8" t="s">
        <v>28</v>
      </c>
      <c r="E1595" s="7" t="s">
        <v>43</v>
      </c>
      <c r="F1595" s="8" t="s">
        <v>35</v>
      </c>
      <c r="G1595" s="7" t="s">
        <v>49</v>
      </c>
      <c r="H1595" s="8" t="s">
        <v>28</v>
      </c>
      <c r="I1595" s="7" t="s">
        <v>28</v>
      </c>
      <c r="J1595" s="8" t="s">
        <v>28</v>
      </c>
      <c r="K1595" s="7" t="s">
        <v>37</v>
      </c>
      <c r="L1595" s="8" t="s">
        <v>58</v>
      </c>
      <c r="M1595" s="7" t="s">
        <v>28</v>
      </c>
      <c r="N1595" s="8">
        <v>4.9144977630974529E-2</v>
      </c>
      <c r="O1595" s="7">
        <v>0</v>
      </c>
      <c r="P1595" s="8">
        <f t="shared" si="197"/>
        <v>0</v>
      </c>
      <c r="Q1595" s="7">
        <v>2.5</v>
      </c>
      <c r="R1595" s="8">
        <f t="shared" si="198"/>
        <v>1</v>
      </c>
      <c r="S1595" s="7" t="s">
        <v>29</v>
      </c>
      <c r="T1595" s="8" t="str">
        <f t="shared" si="199"/>
        <v>No</v>
      </c>
      <c r="U1595" s="7">
        <f t="shared" si="200"/>
        <v>0</v>
      </c>
      <c r="V1595" s="8">
        <f t="shared" si="201"/>
        <v>1</v>
      </c>
      <c r="W1595" s="7">
        <f t="shared" si="202"/>
        <v>549</v>
      </c>
    </row>
    <row r="1596" spans="2:23" x14ac:dyDescent="0.2">
      <c r="B1596" s="8" t="s">
        <v>62</v>
      </c>
      <c r="C1596" s="7">
        <v>1850</v>
      </c>
      <c r="D1596" s="8" t="s">
        <v>28</v>
      </c>
      <c r="E1596" s="7" t="s">
        <v>39</v>
      </c>
      <c r="F1596" s="8" t="s">
        <v>35</v>
      </c>
      <c r="G1596" s="7" t="s">
        <v>49</v>
      </c>
      <c r="H1596" s="8" t="s">
        <v>28</v>
      </c>
      <c r="I1596" s="7" t="s">
        <v>28</v>
      </c>
      <c r="J1596" s="8" t="s">
        <v>28</v>
      </c>
      <c r="K1596" s="7" t="s">
        <v>37</v>
      </c>
      <c r="L1596" s="8" t="s">
        <v>54</v>
      </c>
      <c r="M1596" s="7" t="s">
        <v>28</v>
      </c>
      <c r="N1596" s="8">
        <v>8.9710319848429962E-2</v>
      </c>
      <c r="O1596" s="7">
        <v>0</v>
      </c>
      <c r="P1596" s="8">
        <f t="shared" si="197"/>
        <v>0</v>
      </c>
      <c r="Q1596" s="7">
        <v>2.5</v>
      </c>
      <c r="R1596" s="8">
        <f t="shared" si="198"/>
        <v>1</v>
      </c>
      <c r="S1596" s="7" t="s">
        <v>29</v>
      </c>
      <c r="T1596" s="8" t="str">
        <f t="shared" si="199"/>
        <v>No</v>
      </c>
      <c r="U1596" s="7">
        <f t="shared" si="200"/>
        <v>0</v>
      </c>
      <c r="V1596" s="8">
        <f t="shared" si="201"/>
        <v>1</v>
      </c>
      <c r="W1596" s="7">
        <f t="shared" si="202"/>
        <v>549</v>
      </c>
    </row>
    <row r="1597" spans="2:23" x14ac:dyDescent="0.2">
      <c r="B1597" s="8" t="s">
        <v>62</v>
      </c>
      <c r="C1597" s="7">
        <v>1910</v>
      </c>
      <c r="D1597" s="8" t="s">
        <v>28</v>
      </c>
      <c r="E1597" s="7" t="s">
        <v>39</v>
      </c>
      <c r="F1597" s="8" t="s">
        <v>35</v>
      </c>
      <c r="G1597" s="7" t="s">
        <v>49</v>
      </c>
      <c r="H1597" s="8" t="s">
        <v>28</v>
      </c>
      <c r="I1597" s="7" t="s">
        <v>28</v>
      </c>
      <c r="J1597" s="8" t="s">
        <v>28</v>
      </c>
      <c r="K1597" s="7" t="s">
        <v>37</v>
      </c>
      <c r="L1597" s="8" t="s">
        <v>54</v>
      </c>
      <c r="M1597" s="7" t="s">
        <v>28</v>
      </c>
      <c r="N1597" s="8">
        <v>1.1177479320502427E-2</v>
      </c>
      <c r="O1597" s="7">
        <v>0</v>
      </c>
      <c r="P1597" s="8">
        <f t="shared" si="197"/>
        <v>0</v>
      </c>
      <c r="Q1597" s="7">
        <v>2.5</v>
      </c>
      <c r="R1597" s="8">
        <f t="shared" si="198"/>
        <v>1</v>
      </c>
      <c r="S1597" s="7" t="s">
        <v>29</v>
      </c>
      <c r="T1597" s="8" t="str">
        <f t="shared" si="199"/>
        <v>No</v>
      </c>
      <c r="U1597" s="7">
        <f t="shared" si="200"/>
        <v>0</v>
      </c>
      <c r="V1597" s="8">
        <f t="shared" si="201"/>
        <v>1</v>
      </c>
      <c r="W1597" s="7">
        <f t="shared" si="202"/>
        <v>549</v>
      </c>
    </row>
    <row r="1598" spans="2:23" x14ac:dyDescent="0.2">
      <c r="B1598" s="8" t="s">
        <v>62</v>
      </c>
      <c r="C1598" s="7">
        <v>1910</v>
      </c>
      <c r="D1598" s="8" t="s">
        <v>28</v>
      </c>
      <c r="E1598" s="7" t="s">
        <v>43</v>
      </c>
      <c r="F1598" s="8" t="s">
        <v>35</v>
      </c>
      <c r="G1598" s="7" t="s">
        <v>49</v>
      </c>
      <c r="H1598" s="8" t="s">
        <v>28</v>
      </c>
      <c r="I1598" s="7" t="s">
        <v>28</v>
      </c>
      <c r="J1598" s="8" t="s">
        <v>28</v>
      </c>
      <c r="K1598" s="7" t="s">
        <v>37</v>
      </c>
      <c r="L1598" s="8" t="s">
        <v>54</v>
      </c>
      <c r="M1598" s="7" t="s">
        <v>28</v>
      </c>
      <c r="N1598" s="8">
        <v>2.5660025571959219E-2</v>
      </c>
      <c r="O1598" s="7">
        <v>0</v>
      </c>
      <c r="P1598" s="8">
        <f t="shared" si="197"/>
        <v>0</v>
      </c>
      <c r="Q1598" s="7">
        <v>2.5</v>
      </c>
      <c r="R1598" s="8">
        <f t="shared" si="198"/>
        <v>1</v>
      </c>
      <c r="S1598" s="7" t="s">
        <v>29</v>
      </c>
      <c r="T1598" s="8" t="str">
        <f t="shared" si="199"/>
        <v>No</v>
      </c>
      <c r="U1598" s="7">
        <f t="shared" si="200"/>
        <v>0</v>
      </c>
      <c r="V1598" s="8">
        <f t="shared" si="201"/>
        <v>1</v>
      </c>
      <c r="W1598" s="7">
        <f t="shared" si="202"/>
        <v>549</v>
      </c>
    </row>
    <row r="1599" spans="2:23" x14ac:dyDescent="0.2">
      <c r="B1599" s="8" t="s">
        <v>62</v>
      </c>
      <c r="C1599" s="7">
        <v>1940</v>
      </c>
      <c r="D1599" s="8" t="s">
        <v>28</v>
      </c>
      <c r="E1599" s="7" t="s">
        <v>39</v>
      </c>
      <c r="F1599" s="8" t="s">
        <v>35</v>
      </c>
      <c r="G1599" s="7" t="s">
        <v>49</v>
      </c>
      <c r="H1599" s="8" t="s">
        <v>28</v>
      </c>
      <c r="I1599" s="7" t="s">
        <v>28</v>
      </c>
      <c r="J1599" s="8" t="s">
        <v>28</v>
      </c>
      <c r="K1599" s="7" t="s">
        <v>37</v>
      </c>
      <c r="L1599" s="8" t="s">
        <v>54</v>
      </c>
      <c r="M1599" s="7" t="s">
        <v>28</v>
      </c>
      <c r="N1599" s="8">
        <v>3.6936557579582072E-2</v>
      </c>
      <c r="O1599" s="7">
        <v>0</v>
      </c>
      <c r="P1599" s="8">
        <f t="shared" si="197"/>
        <v>0</v>
      </c>
      <c r="Q1599" s="7">
        <v>2.5</v>
      </c>
      <c r="R1599" s="8">
        <f t="shared" si="198"/>
        <v>1</v>
      </c>
      <c r="S1599" s="7" t="s">
        <v>29</v>
      </c>
      <c r="T1599" s="8" t="str">
        <f t="shared" si="199"/>
        <v>No</v>
      </c>
      <c r="U1599" s="7">
        <f t="shared" si="200"/>
        <v>0</v>
      </c>
      <c r="V1599" s="8">
        <f t="shared" si="201"/>
        <v>1</v>
      </c>
      <c r="W1599" s="7">
        <f t="shared" si="202"/>
        <v>549</v>
      </c>
    </row>
    <row r="1600" spans="2:23" x14ac:dyDescent="0.2">
      <c r="B1600" s="8" t="s">
        <v>62</v>
      </c>
      <c r="C1600" s="7">
        <v>1940</v>
      </c>
      <c r="D1600" s="8" t="s">
        <v>28</v>
      </c>
      <c r="E1600" s="7" t="s">
        <v>34</v>
      </c>
      <c r="F1600" s="8" t="s">
        <v>35</v>
      </c>
      <c r="G1600" s="7" t="s">
        <v>49</v>
      </c>
      <c r="H1600" s="8" t="s">
        <v>28</v>
      </c>
      <c r="I1600" s="7" t="s">
        <v>28</v>
      </c>
      <c r="J1600" s="8" t="s">
        <v>28</v>
      </c>
      <c r="K1600" s="7" t="s">
        <v>37</v>
      </c>
      <c r="L1600" s="8" t="s">
        <v>54</v>
      </c>
      <c r="M1600" s="7" t="s">
        <v>28</v>
      </c>
      <c r="N1600" s="8">
        <v>5.6366712287045706E-2</v>
      </c>
      <c r="O1600" s="7">
        <v>0</v>
      </c>
      <c r="P1600" s="8">
        <f t="shared" si="197"/>
        <v>0</v>
      </c>
      <c r="Q1600" s="7">
        <v>2.5</v>
      </c>
      <c r="R1600" s="8">
        <f t="shared" si="198"/>
        <v>1</v>
      </c>
      <c r="S1600" s="7" t="s">
        <v>29</v>
      </c>
      <c r="T1600" s="8" t="str">
        <f t="shared" si="199"/>
        <v>No</v>
      </c>
      <c r="U1600" s="7">
        <f t="shared" si="200"/>
        <v>0</v>
      </c>
      <c r="V1600" s="8">
        <f t="shared" si="201"/>
        <v>1</v>
      </c>
      <c r="W1600" s="7">
        <f t="shared" si="202"/>
        <v>549</v>
      </c>
    </row>
    <row r="1601" spans="2:23" x14ac:dyDescent="0.2">
      <c r="B1601" s="8" t="s">
        <v>62</v>
      </c>
      <c r="C1601" s="7">
        <v>1940</v>
      </c>
      <c r="D1601" s="8" t="s">
        <v>28</v>
      </c>
      <c r="E1601" s="7" t="s">
        <v>43</v>
      </c>
      <c r="F1601" s="8" t="s">
        <v>35</v>
      </c>
      <c r="G1601" s="7" t="s">
        <v>49</v>
      </c>
      <c r="H1601" s="8" t="s">
        <v>28</v>
      </c>
      <c r="I1601" s="7" t="s">
        <v>28</v>
      </c>
      <c r="J1601" s="8" t="s">
        <v>28</v>
      </c>
      <c r="K1601" s="7" t="s">
        <v>37</v>
      </c>
      <c r="L1601" s="8" t="s">
        <v>54</v>
      </c>
      <c r="M1601" s="7" t="s">
        <v>28</v>
      </c>
      <c r="N1601" s="8">
        <v>0.1249898547689213</v>
      </c>
      <c r="O1601" s="7">
        <v>0</v>
      </c>
      <c r="P1601" s="8">
        <f t="shared" si="197"/>
        <v>0</v>
      </c>
      <c r="Q1601" s="7">
        <v>2.5</v>
      </c>
      <c r="R1601" s="8">
        <f t="shared" si="198"/>
        <v>1</v>
      </c>
      <c r="S1601" s="7" t="s">
        <v>29</v>
      </c>
      <c r="T1601" s="8" t="str">
        <f t="shared" si="199"/>
        <v>No</v>
      </c>
      <c r="U1601" s="7">
        <f t="shared" si="200"/>
        <v>0</v>
      </c>
      <c r="V1601" s="8">
        <f t="shared" si="201"/>
        <v>1</v>
      </c>
      <c r="W1601" s="7">
        <f t="shared" si="202"/>
        <v>549</v>
      </c>
    </row>
    <row r="1602" spans="2:23" x14ac:dyDescent="0.2">
      <c r="B1602" s="8" t="s">
        <v>62</v>
      </c>
      <c r="C1602" s="7">
        <v>1960</v>
      </c>
      <c r="D1602" s="8" t="s">
        <v>28</v>
      </c>
      <c r="E1602" s="7" t="s">
        <v>39</v>
      </c>
      <c r="F1602" s="8" t="s">
        <v>35</v>
      </c>
      <c r="G1602" s="7" t="s">
        <v>49</v>
      </c>
      <c r="H1602" s="8" t="s">
        <v>28</v>
      </c>
      <c r="I1602" s="7" t="s">
        <v>28</v>
      </c>
      <c r="J1602" s="8" t="s">
        <v>28</v>
      </c>
      <c r="K1602" s="7" t="s">
        <v>37</v>
      </c>
      <c r="L1602" s="8" t="s">
        <v>54</v>
      </c>
      <c r="M1602" s="7" t="s">
        <v>28</v>
      </c>
      <c r="N1602" s="8">
        <v>0.29324786880739739</v>
      </c>
      <c r="O1602" s="7">
        <v>0</v>
      </c>
      <c r="P1602" s="8">
        <f t="shared" si="197"/>
        <v>0</v>
      </c>
      <c r="Q1602" s="7">
        <v>2.5</v>
      </c>
      <c r="R1602" s="8">
        <f t="shared" si="198"/>
        <v>1</v>
      </c>
      <c r="S1602" s="7" t="s">
        <v>29</v>
      </c>
      <c r="T1602" s="8" t="str">
        <f t="shared" si="199"/>
        <v>No</v>
      </c>
      <c r="U1602" s="7">
        <f t="shared" si="200"/>
        <v>0</v>
      </c>
      <c r="V1602" s="8">
        <f t="shared" si="201"/>
        <v>1</v>
      </c>
      <c r="W1602" s="7">
        <f t="shared" si="202"/>
        <v>549</v>
      </c>
    </row>
    <row r="1603" spans="2:23" x14ac:dyDescent="0.2">
      <c r="B1603" s="8" t="s">
        <v>62</v>
      </c>
      <c r="C1603" s="7">
        <v>1960</v>
      </c>
      <c r="D1603" s="8" t="s">
        <v>28</v>
      </c>
      <c r="E1603" s="7" t="s">
        <v>43</v>
      </c>
      <c r="F1603" s="8" t="s">
        <v>35</v>
      </c>
      <c r="G1603" s="7" t="s">
        <v>49</v>
      </c>
      <c r="H1603" s="8" t="s">
        <v>28</v>
      </c>
      <c r="I1603" s="7" t="s">
        <v>28</v>
      </c>
      <c r="J1603" s="8" t="s">
        <v>28</v>
      </c>
      <c r="K1603" s="7" t="s">
        <v>37</v>
      </c>
      <c r="L1603" s="8" t="s">
        <v>54</v>
      </c>
      <c r="M1603" s="7" t="s">
        <v>28</v>
      </c>
      <c r="N1603" s="8">
        <v>2.1435380415865155E-2</v>
      </c>
      <c r="O1603" s="7">
        <v>0</v>
      </c>
      <c r="P1603" s="8">
        <f t="shared" si="197"/>
        <v>0</v>
      </c>
      <c r="Q1603" s="7">
        <v>2.5</v>
      </c>
      <c r="R1603" s="8">
        <f t="shared" si="198"/>
        <v>1</v>
      </c>
      <c r="S1603" s="7" t="s">
        <v>29</v>
      </c>
      <c r="T1603" s="8" t="str">
        <f t="shared" si="199"/>
        <v>No</v>
      </c>
      <c r="U1603" s="7">
        <f t="shared" si="200"/>
        <v>0</v>
      </c>
      <c r="V1603" s="8">
        <f t="shared" si="201"/>
        <v>1</v>
      </c>
      <c r="W1603" s="7">
        <f t="shared" si="202"/>
        <v>549</v>
      </c>
    </row>
    <row r="1604" spans="2:23" x14ac:dyDescent="0.2">
      <c r="B1604" s="8" t="s">
        <v>62</v>
      </c>
      <c r="C1604" s="7">
        <v>1970</v>
      </c>
      <c r="D1604" s="8" t="s">
        <v>28</v>
      </c>
      <c r="E1604" s="7" t="s">
        <v>39</v>
      </c>
      <c r="F1604" s="8" t="s">
        <v>35</v>
      </c>
      <c r="G1604" s="7" t="s">
        <v>49</v>
      </c>
      <c r="H1604" s="8" t="s">
        <v>28</v>
      </c>
      <c r="I1604" s="7" t="s">
        <v>28</v>
      </c>
      <c r="J1604" s="8" t="s">
        <v>28</v>
      </c>
      <c r="K1604" s="7" t="s">
        <v>37</v>
      </c>
      <c r="L1604" s="8" t="s">
        <v>54</v>
      </c>
      <c r="M1604" s="7" t="s">
        <v>28</v>
      </c>
      <c r="N1604" s="8">
        <v>1.6029391558674114E-2</v>
      </c>
      <c r="O1604" s="7">
        <v>0</v>
      </c>
      <c r="P1604" s="8">
        <f t="shared" si="197"/>
        <v>0</v>
      </c>
      <c r="Q1604" s="7">
        <v>2.5</v>
      </c>
      <c r="R1604" s="8">
        <f t="shared" si="198"/>
        <v>1</v>
      </c>
      <c r="S1604" s="7" t="s">
        <v>29</v>
      </c>
      <c r="T1604" s="8" t="str">
        <f t="shared" si="199"/>
        <v>No</v>
      </c>
      <c r="U1604" s="7">
        <f t="shared" si="200"/>
        <v>0</v>
      </c>
      <c r="V1604" s="8">
        <f t="shared" si="201"/>
        <v>1</v>
      </c>
      <c r="W1604" s="7">
        <f t="shared" si="202"/>
        <v>549</v>
      </c>
    </row>
    <row r="1605" spans="2:23" x14ac:dyDescent="0.2">
      <c r="B1605" s="8" t="s">
        <v>62</v>
      </c>
      <c r="C1605" s="7">
        <v>1980</v>
      </c>
      <c r="D1605" s="8" t="s">
        <v>28</v>
      </c>
      <c r="E1605" s="7" t="s">
        <v>39</v>
      </c>
      <c r="F1605" s="8" t="s">
        <v>35</v>
      </c>
      <c r="G1605" s="7" t="s">
        <v>49</v>
      </c>
      <c r="H1605" s="8" t="s">
        <v>28</v>
      </c>
      <c r="I1605" s="7" t="s">
        <v>28</v>
      </c>
      <c r="J1605" s="8" t="s">
        <v>28</v>
      </c>
      <c r="K1605" s="7" t="s">
        <v>37</v>
      </c>
      <c r="L1605" s="8" t="s">
        <v>54</v>
      </c>
      <c r="M1605" s="7" t="s">
        <v>28</v>
      </c>
      <c r="N1605" s="8">
        <v>0.76281129507214085</v>
      </c>
      <c r="O1605" s="7">
        <v>0</v>
      </c>
      <c r="P1605" s="8">
        <f t="shared" ref="P1605:P1668" si="203">O1605/3</f>
        <v>0</v>
      </c>
      <c r="Q1605" s="7">
        <v>2.5</v>
      </c>
      <c r="R1605" s="8">
        <f t="shared" ref="R1605:R1668" si="204">1-(P1605/Q1605)</f>
        <v>1</v>
      </c>
      <c r="S1605" s="7" t="s">
        <v>29</v>
      </c>
      <c r="T1605" s="8" t="str">
        <f t="shared" ref="T1605:T1668" si="205">IF(AND(R1605&lt;0.5,R1605&gt;-0.5),"Yes","No")</f>
        <v>No</v>
      </c>
      <c r="U1605" s="7">
        <f t="shared" ref="U1605:U1668" si="206">IF(ISERR(P1605/(N1605/1000)),0,P1605/(N1605/1000))</f>
        <v>0</v>
      </c>
      <c r="V1605" s="8">
        <f t="shared" ref="V1605:V1668" si="207">IF(U1605&lt;=12,1,IF(U1605&lt;25,2,IF(U1605&lt;50,3,IF(U1605&lt;100,4,5))))</f>
        <v>1</v>
      </c>
      <c r="W1605" s="7">
        <f t="shared" ref="W1605:W1668" si="208">RANK(U1605,U$5:U$10000)</f>
        <v>549</v>
      </c>
    </row>
    <row r="1606" spans="2:23" x14ac:dyDescent="0.2">
      <c r="B1606" s="8" t="s">
        <v>62</v>
      </c>
      <c r="C1606" s="7">
        <v>1980</v>
      </c>
      <c r="D1606" s="8" t="s">
        <v>28</v>
      </c>
      <c r="E1606" s="7" t="s">
        <v>34</v>
      </c>
      <c r="F1606" s="8" t="s">
        <v>35</v>
      </c>
      <c r="G1606" s="7" t="s">
        <v>49</v>
      </c>
      <c r="H1606" s="8" t="s">
        <v>28</v>
      </c>
      <c r="I1606" s="7" t="s">
        <v>28</v>
      </c>
      <c r="J1606" s="8" t="s">
        <v>28</v>
      </c>
      <c r="K1606" s="7" t="s">
        <v>37</v>
      </c>
      <c r="L1606" s="8" t="s">
        <v>54</v>
      </c>
      <c r="M1606" s="7" t="s">
        <v>28</v>
      </c>
      <c r="N1606" s="8">
        <v>8.8903303820079535E-2</v>
      </c>
      <c r="O1606" s="7">
        <v>0</v>
      </c>
      <c r="P1606" s="8">
        <f t="shared" si="203"/>
        <v>0</v>
      </c>
      <c r="Q1606" s="7">
        <v>2.5</v>
      </c>
      <c r="R1606" s="8">
        <f t="shared" si="204"/>
        <v>1</v>
      </c>
      <c r="S1606" s="7" t="s">
        <v>29</v>
      </c>
      <c r="T1606" s="8" t="str">
        <f t="shared" si="205"/>
        <v>No</v>
      </c>
      <c r="U1606" s="7">
        <f t="shared" si="206"/>
        <v>0</v>
      </c>
      <c r="V1606" s="8">
        <f t="shared" si="207"/>
        <v>1</v>
      </c>
      <c r="W1606" s="7">
        <f t="shared" si="208"/>
        <v>549</v>
      </c>
    </row>
    <row r="1607" spans="2:23" x14ac:dyDescent="0.2">
      <c r="B1607" s="8" t="s">
        <v>62</v>
      </c>
      <c r="C1607" s="7">
        <v>1980</v>
      </c>
      <c r="D1607" s="8" t="s">
        <v>28</v>
      </c>
      <c r="E1607" s="7" t="s">
        <v>43</v>
      </c>
      <c r="F1607" s="8" t="s">
        <v>35</v>
      </c>
      <c r="G1607" s="7" t="s">
        <v>49</v>
      </c>
      <c r="H1607" s="8" t="s">
        <v>28</v>
      </c>
      <c r="I1607" s="7" t="s">
        <v>28</v>
      </c>
      <c r="J1607" s="8" t="s">
        <v>28</v>
      </c>
      <c r="K1607" s="7" t="s">
        <v>37</v>
      </c>
      <c r="L1607" s="8" t="s">
        <v>54</v>
      </c>
      <c r="M1607" s="7" t="s">
        <v>28</v>
      </c>
      <c r="N1607" s="8">
        <v>1.0771630474408862</v>
      </c>
      <c r="O1607" s="7">
        <v>0</v>
      </c>
      <c r="P1607" s="8">
        <f t="shared" si="203"/>
        <v>0</v>
      </c>
      <c r="Q1607" s="7">
        <v>2.5</v>
      </c>
      <c r="R1607" s="8">
        <f t="shared" si="204"/>
        <v>1</v>
      </c>
      <c r="S1607" s="7" t="s">
        <v>29</v>
      </c>
      <c r="T1607" s="8" t="str">
        <f t="shared" si="205"/>
        <v>No</v>
      </c>
      <c r="U1607" s="7">
        <f t="shared" si="206"/>
        <v>0</v>
      </c>
      <c r="V1607" s="8">
        <f t="shared" si="207"/>
        <v>1</v>
      </c>
      <c r="W1607" s="7">
        <f t="shared" si="208"/>
        <v>549</v>
      </c>
    </row>
    <row r="1608" spans="2:23" x14ac:dyDescent="0.2">
      <c r="B1608" s="8" t="s">
        <v>62</v>
      </c>
      <c r="C1608" s="7">
        <v>1990</v>
      </c>
      <c r="D1608" s="8" t="s">
        <v>28</v>
      </c>
      <c r="E1608" s="7" t="s">
        <v>39</v>
      </c>
      <c r="F1608" s="8" t="s">
        <v>35</v>
      </c>
      <c r="G1608" s="7" t="s">
        <v>49</v>
      </c>
      <c r="H1608" s="8" t="s">
        <v>28</v>
      </c>
      <c r="I1608" s="7" t="s">
        <v>28</v>
      </c>
      <c r="J1608" s="8" t="s">
        <v>28</v>
      </c>
      <c r="K1608" s="7" t="s">
        <v>37</v>
      </c>
      <c r="L1608" s="8" t="s">
        <v>54</v>
      </c>
      <c r="M1608" s="7" t="s">
        <v>28</v>
      </c>
      <c r="N1608" s="8">
        <v>0.22839465112369153</v>
      </c>
      <c r="O1608" s="7">
        <v>0</v>
      </c>
      <c r="P1608" s="8">
        <f t="shared" si="203"/>
        <v>0</v>
      </c>
      <c r="Q1608" s="7">
        <v>2.5</v>
      </c>
      <c r="R1608" s="8">
        <f t="shared" si="204"/>
        <v>1</v>
      </c>
      <c r="S1608" s="7" t="s">
        <v>29</v>
      </c>
      <c r="T1608" s="8" t="str">
        <f t="shared" si="205"/>
        <v>No</v>
      </c>
      <c r="U1608" s="7">
        <f t="shared" si="206"/>
        <v>0</v>
      </c>
      <c r="V1608" s="8">
        <f t="shared" si="207"/>
        <v>1</v>
      </c>
      <c r="W1608" s="7">
        <f t="shared" si="208"/>
        <v>549</v>
      </c>
    </row>
    <row r="1609" spans="2:23" x14ac:dyDescent="0.2">
      <c r="B1609" s="8" t="s">
        <v>62</v>
      </c>
      <c r="C1609" s="7">
        <v>1990</v>
      </c>
      <c r="D1609" s="8" t="s">
        <v>28</v>
      </c>
      <c r="E1609" s="7" t="s">
        <v>43</v>
      </c>
      <c r="F1609" s="8" t="s">
        <v>35</v>
      </c>
      <c r="G1609" s="7" t="s">
        <v>49</v>
      </c>
      <c r="H1609" s="8" t="s">
        <v>28</v>
      </c>
      <c r="I1609" s="7" t="s">
        <v>28</v>
      </c>
      <c r="J1609" s="8" t="s">
        <v>28</v>
      </c>
      <c r="K1609" s="7" t="s">
        <v>37</v>
      </c>
      <c r="L1609" s="8" t="s">
        <v>54</v>
      </c>
      <c r="M1609" s="7" t="s">
        <v>28</v>
      </c>
      <c r="N1609" s="8">
        <v>0.47027657622131031</v>
      </c>
      <c r="O1609" s="7">
        <v>0</v>
      </c>
      <c r="P1609" s="8">
        <f t="shared" si="203"/>
        <v>0</v>
      </c>
      <c r="Q1609" s="7">
        <v>2.5</v>
      </c>
      <c r="R1609" s="8">
        <f t="shared" si="204"/>
        <v>1</v>
      </c>
      <c r="S1609" s="7" t="s">
        <v>29</v>
      </c>
      <c r="T1609" s="8" t="str">
        <f t="shared" si="205"/>
        <v>No</v>
      </c>
      <c r="U1609" s="7">
        <f t="shared" si="206"/>
        <v>0</v>
      </c>
      <c r="V1609" s="8">
        <f t="shared" si="207"/>
        <v>1</v>
      </c>
      <c r="W1609" s="7">
        <f t="shared" si="208"/>
        <v>549</v>
      </c>
    </row>
    <row r="1610" spans="2:23" x14ac:dyDescent="0.2">
      <c r="B1610" s="8" t="s">
        <v>62</v>
      </c>
      <c r="C1610" s="7">
        <v>2000</v>
      </c>
      <c r="D1610" s="8" t="s">
        <v>28</v>
      </c>
      <c r="E1610" s="7" t="s">
        <v>39</v>
      </c>
      <c r="F1610" s="8" t="s">
        <v>35</v>
      </c>
      <c r="G1610" s="7" t="s">
        <v>49</v>
      </c>
      <c r="H1610" s="8" t="s">
        <v>28</v>
      </c>
      <c r="I1610" s="7" t="s">
        <v>28</v>
      </c>
      <c r="J1610" s="8" t="s">
        <v>28</v>
      </c>
      <c r="K1610" s="7" t="s">
        <v>37</v>
      </c>
      <c r="L1610" s="8" t="s">
        <v>54</v>
      </c>
      <c r="M1610" s="7" t="s">
        <v>28</v>
      </c>
      <c r="N1610" s="8">
        <v>8.3612805312696603E-2</v>
      </c>
      <c r="O1610" s="7">
        <v>0</v>
      </c>
      <c r="P1610" s="8">
        <f t="shared" si="203"/>
        <v>0</v>
      </c>
      <c r="Q1610" s="7">
        <v>2.5</v>
      </c>
      <c r="R1610" s="8">
        <f t="shared" si="204"/>
        <v>1</v>
      </c>
      <c r="S1610" s="7" t="s">
        <v>29</v>
      </c>
      <c r="T1610" s="8" t="str">
        <f t="shared" si="205"/>
        <v>No</v>
      </c>
      <c r="U1610" s="7">
        <f t="shared" si="206"/>
        <v>0</v>
      </c>
      <c r="V1610" s="8">
        <f t="shared" si="207"/>
        <v>1</v>
      </c>
      <c r="W1610" s="7">
        <f t="shared" si="208"/>
        <v>549</v>
      </c>
    </row>
    <row r="1611" spans="2:23" x14ac:dyDescent="0.2">
      <c r="B1611" s="8" t="s">
        <v>62</v>
      </c>
      <c r="C1611" s="7">
        <v>2000</v>
      </c>
      <c r="D1611" s="8" t="s">
        <v>28</v>
      </c>
      <c r="E1611" s="7" t="s">
        <v>34</v>
      </c>
      <c r="F1611" s="8" t="s">
        <v>35</v>
      </c>
      <c r="G1611" s="7" t="s">
        <v>49</v>
      </c>
      <c r="H1611" s="8" t="s">
        <v>28</v>
      </c>
      <c r="I1611" s="7" t="s">
        <v>28</v>
      </c>
      <c r="J1611" s="8" t="s">
        <v>28</v>
      </c>
      <c r="K1611" s="7" t="s">
        <v>37</v>
      </c>
      <c r="L1611" s="8" t="s">
        <v>54</v>
      </c>
      <c r="M1611" s="7" t="s">
        <v>28</v>
      </c>
      <c r="N1611" s="8">
        <v>8.2506423338959425E-2</v>
      </c>
      <c r="O1611" s="7">
        <v>0</v>
      </c>
      <c r="P1611" s="8">
        <f t="shared" si="203"/>
        <v>0</v>
      </c>
      <c r="Q1611" s="7">
        <v>2.5</v>
      </c>
      <c r="R1611" s="8">
        <f t="shared" si="204"/>
        <v>1</v>
      </c>
      <c r="S1611" s="7" t="s">
        <v>29</v>
      </c>
      <c r="T1611" s="8" t="str">
        <f t="shared" si="205"/>
        <v>No</v>
      </c>
      <c r="U1611" s="7">
        <f t="shared" si="206"/>
        <v>0</v>
      </c>
      <c r="V1611" s="8">
        <f t="shared" si="207"/>
        <v>1</v>
      </c>
      <c r="W1611" s="7">
        <f t="shared" si="208"/>
        <v>549</v>
      </c>
    </row>
    <row r="1612" spans="2:23" x14ac:dyDescent="0.2">
      <c r="B1612" s="8" t="s">
        <v>62</v>
      </c>
      <c r="C1612" s="7">
        <v>2000</v>
      </c>
      <c r="D1612" s="8" t="s">
        <v>28</v>
      </c>
      <c r="E1612" s="7" t="s">
        <v>46</v>
      </c>
      <c r="F1612" s="8" t="s">
        <v>35</v>
      </c>
      <c r="G1612" s="7" t="s">
        <v>49</v>
      </c>
      <c r="H1612" s="8" t="s">
        <v>28</v>
      </c>
      <c r="I1612" s="7" t="s">
        <v>28</v>
      </c>
      <c r="J1612" s="8" t="s">
        <v>28</v>
      </c>
      <c r="K1612" s="7" t="s">
        <v>37</v>
      </c>
      <c r="L1612" s="8" t="s">
        <v>54</v>
      </c>
      <c r="M1612" s="7" t="s">
        <v>28</v>
      </c>
      <c r="N1612" s="8">
        <v>1.1497859155415091E-2</v>
      </c>
      <c r="O1612" s="7">
        <v>0</v>
      </c>
      <c r="P1612" s="8">
        <f t="shared" si="203"/>
        <v>0</v>
      </c>
      <c r="Q1612" s="7">
        <v>2.5</v>
      </c>
      <c r="R1612" s="8">
        <f t="shared" si="204"/>
        <v>1</v>
      </c>
      <c r="S1612" s="7" t="s">
        <v>29</v>
      </c>
      <c r="T1612" s="8" t="str">
        <f t="shared" si="205"/>
        <v>No</v>
      </c>
      <c r="U1612" s="7">
        <f t="shared" si="206"/>
        <v>0</v>
      </c>
      <c r="V1612" s="8">
        <f t="shared" si="207"/>
        <v>1</v>
      </c>
      <c r="W1612" s="7">
        <f t="shared" si="208"/>
        <v>549</v>
      </c>
    </row>
    <row r="1613" spans="2:23" x14ac:dyDescent="0.2">
      <c r="B1613" s="8" t="s">
        <v>62</v>
      </c>
      <c r="C1613" s="7">
        <v>2000</v>
      </c>
      <c r="D1613" s="8" t="s">
        <v>28</v>
      </c>
      <c r="E1613" s="7" t="s">
        <v>43</v>
      </c>
      <c r="F1613" s="8" t="s">
        <v>35</v>
      </c>
      <c r="G1613" s="7" t="s">
        <v>49</v>
      </c>
      <c r="H1613" s="8" t="s">
        <v>28</v>
      </c>
      <c r="I1613" s="7" t="s">
        <v>28</v>
      </c>
      <c r="J1613" s="8" t="s">
        <v>28</v>
      </c>
      <c r="K1613" s="7" t="s">
        <v>37</v>
      </c>
      <c r="L1613" s="8" t="s">
        <v>54</v>
      </c>
      <c r="M1613" s="7" t="s">
        <v>28</v>
      </c>
      <c r="N1613" s="8">
        <v>1.6722985943727569</v>
      </c>
      <c r="O1613" s="7">
        <v>0</v>
      </c>
      <c r="P1613" s="8">
        <f t="shared" si="203"/>
        <v>0</v>
      </c>
      <c r="Q1613" s="7">
        <v>2.5</v>
      </c>
      <c r="R1613" s="8">
        <f t="shared" si="204"/>
        <v>1</v>
      </c>
      <c r="S1613" s="7" t="s">
        <v>29</v>
      </c>
      <c r="T1613" s="8" t="str">
        <f t="shared" si="205"/>
        <v>No</v>
      </c>
      <c r="U1613" s="7">
        <f t="shared" si="206"/>
        <v>0</v>
      </c>
      <c r="V1613" s="8">
        <f t="shared" si="207"/>
        <v>1</v>
      </c>
      <c r="W1613" s="7">
        <f t="shared" si="208"/>
        <v>549</v>
      </c>
    </row>
    <row r="1614" spans="2:23" x14ac:dyDescent="0.2">
      <c r="B1614" s="8" t="s">
        <v>62</v>
      </c>
      <c r="C1614" s="7">
        <v>2020</v>
      </c>
      <c r="D1614" s="8" t="s">
        <v>28</v>
      </c>
      <c r="E1614" s="7" t="s">
        <v>43</v>
      </c>
      <c r="F1614" s="8" t="s">
        <v>35</v>
      </c>
      <c r="G1614" s="7" t="s">
        <v>49</v>
      </c>
      <c r="H1614" s="8" t="s">
        <v>28</v>
      </c>
      <c r="I1614" s="7" t="s">
        <v>28</v>
      </c>
      <c r="J1614" s="8" t="s">
        <v>28</v>
      </c>
      <c r="K1614" s="7" t="s">
        <v>37</v>
      </c>
      <c r="L1614" s="8" t="s">
        <v>54</v>
      </c>
      <c r="M1614" s="7" t="s">
        <v>28</v>
      </c>
      <c r="N1614" s="8">
        <v>6.308587445193467E-2</v>
      </c>
      <c r="O1614" s="7">
        <v>0</v>
      </c>
      <c r="P1614" s="8">
        <f t="shared" si="203"/>
        <v>0</v>
      </c>
      <c r="Q1614" s="7">
        <v>2.5</v>
      </c>
      <c r="R1614" s="8">
        <f t="shared" si="204"/>
        <v>1</v>
      </c>
      <c r="S1614" s="7" t="s">
        <v>29</v>
      </c>
      <c r="T1614" s="8" t="str">
        <f t="shared" si="205"/>
        <v>No</v>
      </c>
      <c r="U1614" s="7">
        <f t="shared" si="206"/>
        <v>0</v>
      </c>
      <c r="V1614" s="8">
        <f t="shared" si="207"/>
        <v>1</v>
      </c>
      <c r="W1614" s="7">
        <f t="shared" si="208"/>
        <v>549</v>
      </c>
    </row>
    <row r="1615" spans="2:23" x14ac:dyDescent="0.2">
      <c r="B1615" s="8" t="s">
        <v>62</v>
      </c>
      <c r="C1615" s="7">
        <v>1850</v>
      </c>
      <c r="D1615" s="8" t="s">
        <v>28</v>
      </c>
      <c r="E1615" s="7" t="s">
        <v>43</v>
      </c>
      <c r="F1615" s="8" t="s">
        <v>35</v>
      </c>
      <c r="G1615" s="7" t="s">
        <v>49</v>
      </c>
      <c r="H1615" s="8" t="s">
        <v>28</v>
      </c>
      <c r="I1615" s="7" t="s">
        <v>28</v>
      </c>
      <c r="J1615" s="8" t="s">
        <v>28</v>
      </c>
      <c r="K1615" s="7" t="s">
        <v>47</v>
      </c>
      <c r="L1615" s="8" t="s">
        <v>42</v>
      </c>
      <c r="M1615" s="7" t="s">
        <v>28</v>
      </c>
      <c r="N1615" s="8">
        <v>3.793871148003447E-2</v>
      </c>
      <c r="O1615" s="7">
        <v>0</v>
      </c>
      <c r="P1615" s="8">
        <f t="shared" si="203"/>
        <v>0</v>
      </c>
      <c r="Q1615" s="7">
        <v>2.5</v>
      </c>
      <c r="R1615" s="8">
        <f t="shared" si="204"/>
        <v>1</v>
      </c>
      <c r="S1615" s="7" t="s">
        <v>29</v>
      </c>
      <c r="T1615" s="8" t="str">
        <f t="shared" si="205"/>
        <v>No</v>
      </c>
      <c r="U1615" s="7">
        <f t="shared" si="206"/>
        <v>0</v>
      </c>
      <c r="V1615" s="8">
        <f t="shared" si="207"/>
        <v>1</v>
      </c>
      <c r="W1615" s="7">
        <f t="shared" si="208"/>
        <v>549</v>
      </c>
    </row>
    <row r="1616" spans="2:23" x14ac:dyDescent="0.2">
      <c r="B1616" s="8" t="s">
        <v>62</v>
      </c>
      <c r="C1616" s="7">
        <v>1910</v>
      </c>
      <c r="D1616" s="8" t="s">
        <v>28</v>
      </c>
      <c r="E1616" s="7" t="s">
        <v>39</v>
      </c>
      <c r="F1616" s="8" t="s">
        <v>35</v>
      </c>
      <c r="G1616" s="7" t="s">
        <v>49</v>
      </c>
      <c r="H1616" s="8" t="s">
        <v>28</v>
      </c>
      <c r="I1616" s="7" t="s">
        <v>28</v>
      </c>
      <c r="J1616" s="8" t="s">
        <v>28</v>
      </c>
      <c r="K1616" s="7" t="s">
        <v>47</v>
      </c>
      <c r="L1616" s="8" t="s">
        <v>42</v>
      </c>
      <c r="M1616" s="7" t="s">
        <v>28</v>
      </c>
      <c r="N1616" s="8">
        <v>5.931628540703493E-2</v>
      </c>
      <c r="O1616" s="7">
        <v>0</v>
      </c>
      <c r="P1616" s="8">
        <f t="shared" si="203"/>
        <v>0</v>
      </c>
      <c r="Q1616" s="7">
        <v>2.5</v>
      </c>
      <c r="R1616" s="8">
        <f t="shared" si="204"/>
        <v>1</v>
      </c>
      <c r="S1616" s="7" t="s">
        <v>29</v>
      </c>
      <c r="T1616" s="8" t="str">
        <f t="shared" si="205"/>
        <v>No</v>
      </c>
      <c r="U1616" s="7">
        <f t="shared" si="206"/>
        <v>0</v>
      </c>
      <c r="V1616" s="8">
        <f t="shared" si="207"/>
        <v>1</v>
      </c>
      <c r="W1616" s="7">
        <f t="shared" si="208"/>
        <v>549</v>
      </c>
    </row>
    <row r="1617" spans="2:23" x14ac:dyDescent="0.2">
      <c r="B1617" s="8" t="s">
        <v>62</v>
      </c>
      <c r="C1617" s="7">
        <v>1910</v>
      </c>
      <c r="D1617" s="8" t="s">
        <v>28</v>
      </c>
      <c r="E1617" s="7" t="s">
        <v>43</v>
      </c>
      <c r="F1617" s="8" t="s">
        <v>35</v>
      </c>
      <c r="G1617" s="7" t="s">
        <v>49</v>
      </c>
      <c r="H1617" s="8" t="s">
        <v>28</v>
      </c>
      <c r="I1617" s="7" t="s">
        <v>28</v>
      </c>
      <c r="J1617" s="8" t="s">
        <v>28</v>
      </c>
      <c r="K1617" s="7" t="s">
        <v>47</v>
      </c>
      <c r="L1617" s="8" t="s">
        <v>42</v>
      </c>
      <c r="M1617" s="7" t="s">
        <v>28</v>
      </c>
      <c r="N1617" s="8">
        <v>0.21778671141217545</v>
      </c>
      <c r="O1617" s="7">
        <v>0</v>
      </c>
      <c r="P1617" s="8">
        <f t="shared" si="203"/>
        <v>0</v>
      </c>
      <c r="Q1617" s="7">
        <v>2.5</v>
      </c>
      <c r="R1617" s="8">
        <f t="shared" si="204"/>
        <v>1</v>
      </c>
      <c r="S1617" s="7" t="s">
        <v>29</v>
      </c>
      <c r="T1617" s="8" t="str">
        <f t="shared" si="205"/>
        <v>No</v>
      </c>
      <c r="U1617" s="7">
        <f t="shared" si="206"/>
        <v>0</v>
      </c>
      <c r="V1617" s="8">
        <f t="shared" si="207"/>
        <v>1</v>
      </c>
      <c r="W1617" s="7">
        <f t="shared" si="208"/>
        <v>549</v>
      </c>
    </row>
    <row r="1618" spans="2:23" x14ac:dyDescent="0.2">
      <c r="B1618" s="8" t="s">
        <v>62</v>
      </c>
      <c r="C1618" s="7">
        <v>1940</v>
      </c>
      <c r="D1618" s="8" t="s">
        <v>28</v>
      </c>
      <c r="E1618" s="7" t="s">
        <v>43</v>
      </c>
      <c r="F1618" s="8" t="s">
        <v>35</v>
      </c>
      <c r="G1618" s="7" t="s">
        <v>49</v>
      </c>
      <c r="H1618" s="8" t="s">
        <v>28</v>
      </c>
      <c r="I1618" s="7" t="s">
        <v>28</v>
      </c>
      <c r="J1618" s="8" t="s">
        <v>28</v>
      </c>
      <c r="K1618" s="7" t="s">
        <v>47</v>
      </c>
      <c r="L1618" s="8" t="s">
        <v>42</v>
      </c>
      <c r="M1618" s="7" t="s">
        <v>28</v>
      </c>
      <c r="N1618" s="8">
        <v>4.7963269860744659E-2</v>
      </c>
      <c r="O1618" s="7">
        <v>0</v>
      </c>
      <c r="P1618" s="8">
        <f t="shared" si="203"/>
        <v>0</v>
      </c>
      <c r="Q1618" s="7">
        <v>2.5</v>
      </c>
      <c r="R1618" s="8">
        <f t="shared" si="204"/>
        <v>1</v>
      </c>
      <c r="S1618" s="7" t="s">
        <v>29</v>
      </c>
      <c r="T1618" s="8" t="str">
        <f t="shared" si="205"/>
        <v>No</v>
      </c>
      <c r="U1618" s="7">
        <f t="shared" si="206"/>
        <v>0</v>
      </c>
      <c r="V1618" s="8">
        <f t="shared" si="207"/>
        <v>1</v>
      </c>
      <c r="W1618" s="7">
        <f t="shared" si="208"/>
        <v>549</v>
      </c>
    </row>
    <row r="1619" spans="2:23" x14ac:dyDescent="0.2">
      <c r="B1619" s="8" t="s">
        <v>62</v>
      </c>
      <c r="C1619" s="7">
        <v>1960</v>
      </c>
      <c r="D1619" s="8" t="s">
        <v>28</v>
      </c>
      <c r="E1619" s="7" t="s">
        <v>39</v>
      </c>
      <c r="F1619" s="8" t="s">
        <v>35</v>
      </c>
      <c r="G1619" s="7" t="s">
        <v>49</v>
      </c>
      <c r="H1619" s="8" t="s">
        <v>28</v>
      </c>
      <c r="I1619" s="7" t="s">
        <v>28</v>
      </c>
      <c r="J1619" s="8" t="s">
        <v>28</v>
      </c>
      <c r="K1619" s="7" t="s">
        <v>47</v>
      </c>
      <c r="L1619" s="8" t="s">
        <v>42</v>
      </c>
      <c r="M1619" s="7" t="s">
        <v>28</v>
      </c>
      <c r="N1619" s="8">
        <v>5.270202830267693E-2</v>
      </c>
      <c r="O1619" s="7">
        <v>0</v>
      </c>
      <c r="P1619" s="8">
        <f t="shared" si="203"/>
        <v>0</v>
      </c>
      <c r="Q1619" s="7">
        <v>2.5</v>
      </c>
      <c r="R1619" s="8">
        <f t="shared" si="204"/>
        <v>1</v>
      </c>
      <c r="S1619" s="7" t="s">
        <v>29</v>
      </c>
      <c r="T1619" s="8" t="str">
        <f t="shared" si="205"/>
        <v>No</v>
      </c>
      <c r="U1619" s="7">
        <f t="shared" si="206"/>
        <v>0</v>
      </c>
      <c r="V1619" s="8">
        <f t="shared" si="207"/>
        <v>1</v>
      </c>
      <c r="W1619" s="7">
        <f t="shared" si="208"/>
        <v>549</v>
      </c>
    </row>
    <row r="1620" spans="2:23" x14ac:dyDescent="0.2">
      <c r="B1620" s="8" t="s">
        <v>62</v>
      </c>
      <c r="C1620" s="7">
        <v>1960</v>
      </c>
      <c r="D1620" s="8" t="s">
        <v>28</v>
      </c>
      <c r="E1620" s="7" t="s">
        <v>34</v>
      </c>
      <c r="F1620" s="8" t="s">
        <v>35</v>
      </c>
      <c r="G1620" s="7" t="s">
        <v>49</v>
      </c>
      <c r="H1620" s="8" t="s">
        <v>28</v>
      </c>
      <c r="I1620" s="7" t="s">
        <v>28</v>
      </c>
      <c r="J1620" s="8" t="s">
        <v>28</v>
      </c>
      <c r="K1620" s="7" t="s">
        <v>47</v>
      </c>
      <c r="L1620" s="8" t="s">
        <v>42</v>
      </c>
      <c r="M1620" s="7" t="s">
        <v>28</v>
      </c>
      <c r="N1620" s="8">
        <v>0.13931828087693635</v>
      </c>
      <c r="O1620" s="7">
        <v>0</v>
      </c>
      <c r="P1620" s="8">
        <f t="shared" si="203"/>
        <v>0</v>
      </c>
      <c r="Q1620" s="7">
        <v>2.5</v>
      </c>
      <c r="R1620" s="8">
        <f t="shared" si="204"/>
        <v>1</v>
      </c>
      <c r="S1620" s="7" t="s">
        <v>29</v>
      </c>
      <c r="T1620" s="8" t="str">
        <f t="shared" si="205"/>
        <v>No</v>
      </c>
      <c r="U1620" s="7">
        <f t="shared" si="206"/>
        <v>0</v>
      </c>
      <c r="V1620" s="8">
        <f t="shared" si="207"/>
        <v>1</v>
      </c>
      <c r="W1620" s="7">
        <f t="shared" si="208"/>
        <v>549</v>
      </c>
    </row>
    <row r="1621" spans="2:23" x14ac:dyDescent="0.2">
      <c r="B1621" s="8" t="s">
        <v>62</v>
      </c>
      <c r="C1621" s="7">
        <v>1960</v>
      </c>
      <c r="D1621" s="8" t="s">
        <v>28</v>
      </c>
      <c r="E1621" s="7" t="s">
        <v>43</v>
      </c>
      <c r="F1621" s="8" t="s">
        <v>35</v>
      </c>
      <c r="G1621" s="7" t="s">
        <v>49</v>
      </c>
      <c r="H1621" s="8" t="s">
        <v>28</v>
      </c>
      <c r="I1621" s="7" t="s">
        <v>28</v>
      </c>
      <c r="J1621" s="8" t="s">
        <v>28</v>
      </c>
      <c r="K1621" s="7" t="s">
        <v>47</v>
      </c>
      <c r="L1621" s="8" t="s">
        <v>42</v>
      </c>
      <c r="M1621" s="7" t="s">
        <v>28</v>
      </c>
      <c r="N1621" s="8">
        <v>0.15222114366423312</v>
      </c>
      <c r="O1621" s="7">
        <v>0</v>
      </c>
      <c r="P1621" s="8">
        <f t="shared" si="203"/>
        <v>0</v>
      </c>
      <c r="Q1621" s="7">
        <v>2.5</v>
      </c>
      <c r="R1621" s="8">
        <f t="shared" si="204"/>
        <v>1</v>
      </c>
      <c r="S1621" s="7" t="s">
        <v>29</v>
      </c>
      <c r="T1621" s="8" t="str">
        <f t="shared" si="205"/>
        <v>No</v>
      </c>
      <c r="U1621" s="7">
        <f t="shared" si="206"/>
        <v>0</v>
      </c>
      <c r="V1621" s="8">
        <f t="shared" si="207"/>
        <v>1</v>
      </c>
      <c r="W1621" s="7">
        <f t="shared" si="208"/>
        <v>549</v>
      </c>
    </row>
    <row r="1622" spans="2:23" x14ac:dyDescent="0.2">
      <c r="B1622" s="8" t="s">
        <v>62</v>
      </c>
      <c r="C1622" s="7">
        <v>1980</v>
      </c>
      <c r="D1622" s="8" t="s">
        <v>28</v>
      </c>
      <c r="E1622" s="7" t="s">
        <v>34</v>
      </c>
      <c r="F1622" s="8" t="s">
        <v>35</v>
      </c>
      <c r="G1622" s="7" t="s">
        <v>49</v>
      </c>
      <c r="H1622" s="8" t="s">
        <v>28</v>
      </c>
      <c r="I1622" s="7" t="s">
        <v>28</v>
      </c>
      <c r="J1622" s="8" t="s">
        <v>28</v>
      </c>
      <c r="K1622" s="7" t="s">
        <v>47</v>
      </c>
      <c r="L1622" s="8" t="s">
        <v>42</v>
      </c>
      <c r="M1622" s="7" t="s">
        <v>28</v>
      </c>
      <c r="N1622" s="8">
        <v>0.14829425622423958</v>
      </c>
      <c r="O1622" s="7">
        <v>0</v>
      </c>
      <c r="P1622" s="8">
        <f t="shared" si="203"/>
        <v>0</v>
      </c>
      <c r="Q1622" s="7">
        <v>2.5</v>
      </c>
      <c r="R1622" s="8">
        <f t="shared" si="204"/>
        <v>1</v>
      </c>
      <c r="S1622" s="7" t="s">
        <v>29</v>
      </c>
      <c r="T1622" s="8" t="str">
        <f t="shared" si="205"/>
        <v>No</v>
      </c>
      <c r="U1622" s="7">
        <f t="shared" si="206"/>
        <v>0</v>
      </c>
      <c r="V1622" s="8">
        <f t="shared" si="207"/>
        <v>1</v>
      </c>
      <c r="W1622" s="7">
        <f t="shared" si="208"/>
        <v>549</v>
      </c>
    </row>
    <row r="1623" spans="2:23" x14ac:dyDescent="0.2">
      <c r="B1623" s="8" t="s">
        <v>62</v>
      </c>
      <c r="C1623" s="7">
        <v>1980</v>
      </c>
      <c r="D1623" s="8" t="s">
        <v>28</v>
      </c>
      <c r="E1623" s="7" t="s">
        <v>43</v>
      </c>
      <c r="F1623" s="8" t="s">
        <v>35</v>
      </c>
      <c r="G1623" s="7" t="s">
        <v>49</v>
      </c>
      <c r="H1623" s="8" t="s">
        <v>28</v>
      </c>
      <c r="I1623" s="7" t="s">
        <v>28</v>
      </c>
      <c r="J1623" s="8" t="s">
        <v>28</v>
      </c>
      <c r="K1623" s="7" t="s">
        <v>47</v>
      </c>
      <c r="L1623" s="8" t="s">
        <v>42</v>
      </c>
      <c r="M1623" s="7" t="s">
        <v>28</v>
      </c>
      <c r="N1623" s="8">
        <v>7.8623720863074203E-2</v>
      </c>
      <c r="O1623" s="7">
        <v>0</v>
      </c>
      <c r="P1623" s="8">
        <f t="shared" si="203"/>
        <v>0</v>
      </c>
      <c r="Q1623" s="7">
        <v>2.5</v>
      </c>
      <c r="R1623" s="8">
        <f t="shared" si="204"/>
        <v>1</v>
      </c>
      <c r="S1623" s="7" t="s">
        <v>29</v>
      </c>
      <c r="T1623" s="8" t="str">
        <f t="shared" si="205"/>
        <v>No</v>
      </c>
      <c r="U1623" s="7">
        <f t="shared" si="206"/>
        <v>0</v>
      </c>
      <c r="V1623" s="8">
        <f t="shared" si="207"/>
        <v>1</v>
      </c>
      <c r="W1623" s="7">
        <f t="shared" si="208"/>
        <v>549</v>
      </c>
    </row>
    <row r="1624" spans="2:23" x14ac:dyDescent="0.2">
      <c r="B1624" s="8" t="s">
        <v>62</v>
      </c>
      <c r="C1624" s="7">
        <v>1990</v>
      </c>
      <c r="D1624" s="8" t="s">
        <v>28</v>
      </c>
      <c r="E1624" s="7" t="s">
        <v>43</v>
      </c>
      <c r="F1624" s="8" t="s">
        <v>35</v>
      </c>
      <c r="G1624" s="7" t="s">
        <v>49</v>
      </c>
      <c r="H1624" s="8" t="s">
        <v>28</v>
      </c>
      <c r="I1624" s="7" t="s">
        <v>28</v>
      </c>
      <c r="J1624" s="8" t="s">
        <v>28</v>
      </c>
      <c r="K1624" s="7" t="s">
        <v>47</v>
      </c>
      <c r="L1624" s="8" t="s">
        <v>42</v>
      </c>
      <c r="M1624" s="7" t="s">
        <v>28</v>
      </c>
      <c r="N1624" s="8">
        <v>0.14312545830157267</v>
      </c>
      <c r="O1624" s="7">
        <v>0</v>
      </c>
      <c r="P1624" s="8">
        <f t="shared" si="203"/>
        <v>0</v>
      </c>
      <c r="Q1624" s="7">
        <v>2.5</v>
      </c>
      <c r="R1624" s="8">
        <f t="shared" si="204"/>
        <v>1</v>
      </c>
      <c r="S1624" s="7" t="s">
        <v>29</v>
      </c>
      <c r="T1624" s="8" t="str">
        <f t="shared" si="205"/>
        <v>No</v>
      </c>
      <c r="U1624" s="7">
        <f t="shared" si="206"/>
        <v>0</v>
      </c>
      <c r="V1624" s="8">
        <f t="shared" si="207"/>
        <v>1</v>
      </c>
      <c r="W1624" s="7">
        <f t="shared" si="208"/>
        <v>549</v>
      </c>
    </row>
    <row r="1625" spans="2:23" x14ac:dyDescent="0.2">
      <c r="B1625" s="8" t="s">
        <v>62</v>
      </c>
      <c r="C1625" s="7">
        <v>2000</v>
      </c>
      <c r="D1625" s="8" t="s">
        <v>28</v>
      </c>
      <c r="E1625" s="7" t="s">
        <v>43</v>
      </c>
      <c r="F1625" s="8" t="s">
        <v>35</v>
      </c>
      <c r="G1625" s="7" t="s">
        <v>49</v>
      </c>
      <c r="H1625" s="8" t="s">
        <v>28</v>
      </c>
      <c r="I1625" s="7" t="s">
        <v>28</v>
      </c>
      <c r="J1625" s="8" t="s">
        <v>28</v>
      </c>
      <c r="K1625" s="7" t="s">
        <v>47</v>
      </c>
      <c r="L1625" s="8" t="s">
        <v>42</v>
      </c>
      <c r="M1625" s="7" t="s">
        <v>28</v>
      </c>
      <c r="N1625" s="8">
        <v>5.2008286273873564E-2</v>
      </c>
      <c r="O1625" s="7">
        <v>0</v>
      </c>
      <c r="P1625" s="8">
        <f t="shared" si="203"/>
        <v>0</v>
      </c>
      <c r="Q1625" s="7">
        <v>2.5</v>
      </c>
      <c r="R1625" s="8">
        <f t="shared" si="204"/>
        <v>1</v>
      </c>
      <c r="S1625" s="7" t="s">
        <v>29</v>
      </c>
      <c r="T1625" s="8" t="str">
        <f t="shared" si="205"/>
        <v>No</v>
      </c>
      <c r="U1625" s="7">
        <f t="shared" si="206"/>
        <v>0</v>
      </c>
      <c r="V1625" s="8">
        <f t="shared" si="207"/>
        <v>1</v>
      </c>
      <c r="W1625" s="7">
        <f t="shared" si="208"/>
        <v>549</v>
      </c>
    </row>
    <row r="1626" spans="2:23" x14ac:dyDescent="0.2">
      <c r="B1626" s="8" t="s">
        <v>62</v>
      </c>
      <c r="C1626" s="7">
        <v>2010</v>
      </c>
      <c r="D1626" s="8" t="s">
        <v>28</v>
      </c>
      <c r="E1626" s="7" t="s">
        <v>43</v>
      </c>
      <c r="F1626" s="8" t="s">
        <v>35</v>
      </c>
      <c r="G1626" s="7" t="s">
        <v>49</v>
      </c>
      <c r="H1626" s="8" t="s">
        <v>28</v>
      </c>
      <c r="I1626" s="7" t="s">
        <v>28</v>
      </c>
      <c r="J1626" s="8" t="s">
        <v>28</v>
      </c>
      <c r="K1626" s="7" t="s">
        <v>47</v>
      </c>
      <c r="L1626" s="8" t="s">
        <v>42</v>
      </c>
      <c r="M1626" s="7" t="s">
        <v>28</v>
      </c>
      <c r="N1626" s="8">
        <v>4.1946451181340168E-2</v>
      </c>
      <c r="O1626" s="7">
        <v>0</v>
      </c>
      <c r="P1626" s="8">
        <f t="shared" si="203"/>
        <v>0</v>
      </c>
      <c r="Q1626" s="7">
        <v>2.5</v>
      </c>
      <c r="R1626" s="8">
        <f t="shared" si="204"/>
        <v>1</v>
      </c>
      <c r="S1626" s="7" t="s">
        <v>29</v>
      </c>
      <c r="T1626" s="8" t="str">
        <f t="shared" si="205"/>
        <v>No</v>
      </c>
      <c r="U1626" s="7">
        <f t="shared" si="206"/>
        <v>0</v>
      </c>
      <c r="V1626" s="8">
        <f t="shared" si="207"/>
        <v>1</v>
      </c>
      <c r="W1626" s="7">
        <f t="shared" si="208"/>
        <v>549</v>
      </c>
    </row>
    <row r="1627" spans="2:23" x14ac:dyDescent="0.2">
      <c r="B1627" s="8" t="s">
        <v>62</v>
      </c>
      <c r="C1627" s="7">
        <v>2020</v>
      </c>
      <c r="D1627" s="8" t="s">
        <v>28</v>
      </c>
      <c r="E1627" s="7" t="s">
        <v>39</v>
      </c>
      <c r="F1627" s="8" t="s">
        <v>35</v>
      </c>
      <c r="G1627" s="7" t="s">
        <v>49</v>
      </c>
      <c r="H1627" s="8" t="s">
        <v>28</v>
      </c>
      <c r="I1627" s="7" t="s">
        <v>28</v>
      </c>
      <c r="J1627" s="8" t="s">
        <v>28</v>
      </c>
      <c r="K1627" s="7" t="s">
        <v>47</v>
      </c>
      <c r="L1627" s="8" t="s">
        <v>42</v>
      </c>
      <c r="M1627" s="7" t="s">
        <v>28</v>
      </c>
      <c r="N1627" s="8">
        <v>4.3585956940841632E-3</v>
      </c>
      <c r="O1627" s="7">
        <v>0</v>
      </c>
      <c r="P1627" s="8">
        <f t="shared" si="203"/>
        <v>0</v>
      </c>
      <c r="Q1627" s="7">
        <v>2.5</v>
      </c>
      <c r="R1627" s="8">
        <f t="shared" si="204"/>
        <v>1</v>
      </c>
      <c r="S1627" s="7" t="s">
        <v>29</v>
      </c>
      <c r="T1627" s="8" t="str">
        <f t="shared" si="205"/>
        <v>No</v>
      </c>
      <c r="U1627" s="7">
        <f t="shared" si="206"/>
        <v>0</v>
      </c>
      <c r="V1627" s="8">
        <f t="shared" si="207"/>
        <v>1</v>
      </c>
      <c r="W1627" s="7">
        <f t="shared" si="208"/>
        <v>549</v>
      </c>
    </row>
    <row r="1628" spans="2:23" x14ac:dyDescent="0.2">
      <c r="B1628" s="8" t="s">
        <v>62</v>
      </c>
      <c r="C1628" s="7">
        <v>1910</v>
      </c>
      <c r="D1628" s="8" t="s">
        <v>28</v>
      </c>
      <c r="E1628" s="7" t="s">
        <v>39</v>
      </c>
      <c r="F1628" s="8" t="s">
        <v>35</v>
      </c>
      <c r="G1628" s="7" t="s">
        <v>49</v>
      </c>
      <c r="H1628" s="8" t="s">
        <v>28</v>
      </c>
      <c r="I1628" s="7" t="s">
        <v>28</v>
      </c>
      <c r="J1628" s="8" t="s">
        <v>28</v>
      </c>
      <c r="K1628" s="7" t="s">
        <v>47</v>
      </c>
      <c r="L1628" s="8" t="s">
        <v>44</v>
      </c>
      <c r="M1628" s="7" t="s">
        <v>28</v>
      </c>
      <c r="N1628" s="8">
        <v>4.3257263651638025E-2</v>
      </c>
      <c r="O1628" s="7">
        <v>0</v>
      </c>
      <c r="P1628" s="8">
        <f t="shared" si="203"/>
        <v>0</v>
      </c>
      <c r="Q1628" s="7">
        <v>2.5</v>
      </c>
      <c r="R1628" s="8">
        <f t="shared" si="204"/>
        <v>1</v>
      </c>
      <c r="S1628" s="7" t="s">
        <v>29</v>
      </c>
      <c r="T1628" s="8" t="str">
        <f t="shared" si="205"/>
        <v>No</v>
      </c>
      <c r="U1628" s="7">
        <f t="shared" si="206"/>
        <v>0</v>
      </c>
      <c r="V1628" s="8">
        <f t="shared" si="207"/>
        <v>1</v>
      </c>
      <c r="W1628" s="7">
        <f t="shared" si="208"/>
        <v>549</v>
      </c>
    </row>
    <row r="1629" spans="2:23" x14ac:dyDescent="0.2">
      <c r="B1629" s="8" t="s">
        <v>62</v>
      </c>
      <c r="C1629" s="7">
        <v>1980</v>
      </c>
      <c r="D1629" s="8" t="s">
        <v>28</v>
      </c>
      <c r="E1629" s="7" t="s">
        <v>34</v>
      </c>
      <c r="F1629" s="8" t="s">
        <v>35</v>
      </c>
      <c r="G1629" s="7" t="s">
        <v>49</v>
      </c>
      <c r="H1629" s="8" t="s">
        <v>28</v>
      </c>
      <c r="I1629" s="7" t="s">
        <v>28</v>
      </c>
      <c r="J1629" s="8" t="s">
        <v>28</v>
      </c>
      <c r="K1629" s="7" t="s">
        <v>47</v>
      </c>
      <c r="L1629" s="8" t="s">
        <v>44</v>
      </c>
      <c r="M1629" s="7" t="s">
        <v>28</v>
      </c>
      <c r="N1629" s="8">
        <v>3.3670716642843906E-2</v>
      </c>
      <c r="O1629" s="7">
        <v>0</v>
      </c>
      <c r="P1629" s="8">
        <f t="shared" si="203"/>
        <v>0</v>
      </c>
      <c r="Q1629" s="7">
        <v>2.5</v>
      </c>
      <c r="R1629" s="8">
        <f t="shared" si="204"/>
        <v>1</v>
      </c>
      <c r="S1629" s="7" t="s">
        <v>29</v>
      </c>
      <c r="T1629" s="8" t="str">
        <f t="shared" si="205"/>
        <v>No</v>
      </c>
      <c r="U1629" s="7">
        <f t="shared" si="206"/>
        <v>0</v>
      </c>
      <c r="V1629" s="8">
        <f t="shared" si="207"/>
        <v>1</v>
      </c>
      <c r="W1629" s="7">
        <f t="shared" si="208"/>
        <v>549</v>
      </c>
    </row>
    <row r="1630" spans="2:23" x14ac:dyDescent="0.2">
      <c r="B1630" s="8" t="s">
        <v>62</v>
      </c>
      <c r="C1630" s="7">
        <v>1980</v>
      </c>
      <c r="D1630" s="8" t="s">
        <v>28</v>
      </c>
      <c r="E1630" s="7" t="s">
        <v>43</v>
      </c>
      <c r="F1630" s="8" t="s">
        <v>35</v>
      </c>
      <c r="G1630" s="7" t="s">
        <v>49</v>
      </c>
      <c r="H1630" s="8" t="s">
        <v>28</v>
      </c>
      <c r="I1630" s="7" t="s">
        <v>28</v>
      </c>
      <c r="J1630" s="8" t="s">
        <v>28</v>
      </c>
      <c r="K1630" s="7" t="s">
        <v>47</v>
      </c>
      <c r="L1630" s="8" t="s">
        <v>44</v>
      </c>
      <c r="M1630" s="7" t="s">
        <v>28</v>
      </c>
      <c r="N1630" s="8">
        <v>8.8694286193900712E-2</v>
      </c>
      <c r="O1630" s="7">
        <v>0</v>
      </c>
      <c r="P1630" s="8">
        <f t="shared" si="203"/>
        <v>0</v>
      </c>
      <c r="Q1630" s="7">
        <v>2.5</v>
      </c>
      <c r="R1630" s="8">
        <f t="shared" si="204"/>
        <v>1</v>
      </c>
      <c r="S1630" s="7" t="s">
        <v>29</v>
      </c>
      <c r="T1630" s="8" t="str">
        <f t="shared" si="205"/>
        <v>No</v>
      </c>
      <c r="U1630" s="7">
        <f t="shared" si="206"/>
        <v>0</v>
      </c>
      <c r="V1630" s="8">
        <f t="shared" si="207"/>
        <v>1</v>
      </c>
      <c r="W1630" s="7">
        <f t="shared" si="208"/>
        <v>549</v>
      </c>
    </row>
    <row r="1631" spans="2:23" x14ac:dyDescent="0.2">
      <c r="B1631" s="8" t="s">
        <v>62</v>
      </c>
      <c r="C1631" s="7">
        <v>1990</v>
      </c>
      <c r="D1631" s="8" t="s">
        <v>28</v>
      </c>
      <c r="E1631" s="7" t="s">
        <v>39</v>
      </c>
      <c r="F1631" s="8" t="s">
        <v>35</v>
      </c>
      <c r="G1631" s="7" t="s">
        <v>49</v>
      </c>
      <c r="H1631" s="8" t="s">
        <v>28</v>
      </c>
      <c r="I1631" s="7" t="s">
        <v>28</v>
      </c>
      <c r="J1631" s="8" t="s">
        <v>28</v>
      </c>
      <c r="K1631" s="7" t="s">
        <v>47</v>
      </c>
      <c r="L1631" s="8" t="s">
        <v>44</v>
      </c>
      <c r="M1631" s="7" t="s">
        <v>28</v>
      </c>
      <c r="N1631" s="8">
        <v>1.0007764037285902E-2</v>
      </c>
      <c r="O1631" s="7">
        <v>0</v>
      </c>
      <c r="P1631" s="8">
        <f t="shared" si="203"/>
        <v>0</v>
      </c>
      <c r="Q1631" s="7">
        <v>2.5</v>
      </c>
      <c r="R1631" s="8">
        <f t="shared" si="204"/>
        <v>1</v>
      </c>
      <c r="S1631" s="7" t="s">
        <v>29</v>
      </c>
      <c r="T1631" s="8" t="str">
        <f t="shared" si="205"/>
        <v>No</v>
      </c>
      <c r="U1631" s="7">
        <f t="shared" si="206"/>
        <v>0</v>
      </c>
      <c r="V1631" s="8">
        <f t="shared" si="207"/>
        <v>1</v>
      </c>
      <c r="W1631" s="7">
        <f t="shared" si="208"/>
        <v>549</v>
      </c>
    </row>
    <row r="1632" spans="2:23" x14ac:dyDescent="0.2">
      <c r="B1632" s="8" t="s">
        <v>62</v>
      </c>
      <c r="C1632" s="7">
        <v>1850</v>
      </c>
      <c r="D1632" s="8" t="s">
        <v>28</v>
      </c>
      <c r="E1632" s="7" t="s">
        <v>39</v>
      </c>
      <c r="F1632" s="8" t="s">
        <v>35</v>
      </c>
      <c r="G1632" s="7" t="s">
        <v>49</v>
      </c>
      <c r="H1632" s="8" t="s">
        <v>28</v>
      </c>
      <c r="I1632" s="7" t="s">
        <v>28</v>
      </c>
      <c r="J1632" s="8" t="s">
        <v>28</v>
      </c>
      <c r="K1632" s="7" t="s">
        <v>47</v>
      </c>
      <c r="L1632" s="8" t="s">
        <v>45</v>
      </c>
      <c r="M1632" s="7" t="s">
        <v>28</v>
      </c>
      <c r="N1632" s="8">
        <v>0.21162565549386586</v>
      </c>
      <c r="O1632" s="7">
        <v>0</v>
      </c>
      <c r="P1632" s="8">
        <f t="shared" si="203"/>
        <v>0</v>
      </c>
      <c r="Q1632" s="7">
        <v>2.5</v>
      </c>
      <c r="R1632" s="8">
        <f t="shared" si="204"/>
        <v>1</v>
      </c>
      <c r="S1632" s="7" t="s">
        <v>29</v>
      </c>
      <c r="T1632" s="8" t="str">
        <f t="shared" si="205"/>
        <v>No</v>
      </c>
      <c r="U1632" s="7">
        <f t="shared" si="206"/>
        <v>0</v>
      </c>
      <c r="V1632" s="8">
        <f t="shared" si="207"/>
        <v>1</v>
      </c>
      <c r="W1632" s="7">
        <f t="shared" si="208"/>
        <v>549</v>
      </c>
    </row>
    <row r="1633" spans="2:23" x14ac:dyDescent="0.2">
      <c r="B1633" s="8" t="s">
        <v>62</v>
      </c>
      <c r="C1633" s="7">
        <v>1910</v>
      </c>
      <c r="D1633" s="8" t="s">
        <v>28</v>
      </c>
      <c r="E1633" s="7" t="s">
        <v>39</v>
      </c>
      <c r="F1633" s="8" t="s">
        <v>35</v>
      </c>
      <c r="G1633" s="7" t="s">
        <v>49</v>
      </c>
      <c r="H1633" s="8" t="s">
        <v>28</v>
      </c>
      <c r="I1633" s="7" t="s">
        <v>28</v>
      </c>
      <c r="J1633" s="8" t="s">
        <v>28</v>
      </c>
      <c r="K1633" s="7" t="s">
        <v>47</v>
      </c>
      <c r="L1633" s="8" t="s">
        <v>45</v>
      </c>
      <c r="M1633" s="7" t="s">
        <v>28</v>
      </c>
      <c r="N1633" s="8">
        <v>1.6691619381723716E-2</v>
      </c>
      <c r="O1633" s="7">
        <v>0</v>
      </c>
      <c r="P1633" s="8">
        <f t="shared" si="203"/>
        <v>0</v>
      </c>
      <c r="Q1633" s="7">
        <v>2.5</v>
      </c>
      <c r="R1633" s="8">
        <f t="shared" si="204"/>
        <v>1</v>
      </c>
      <c r="S1633" s="7" t="s">
        <v>29</v>
      </c>
      <c r="T1633" s="8" t="str">
        <f t="shared" si="205"/>
        <v>No</v>
      </c>
      <c r="U1633" s="7">
        <f t="shared" si="206"/>
        <v>0</v>
      </c>
      <c r="V1633" s="8">
        <f t="shared" si="207"/>
        <v>1</v>
      </c>
      <c r="W1633" s="7">
        <f t="shared" si="208"/>
        <v>549</v>
      </c>
    </row>
    <row r="1634" spans="2:23" x14ac:dyDescent="0.2">
      <c r="B1634" s="8" t="s">
        <v>62</v>
      </c>
      <c r="C1634" s="7">
        <v>1940</v>
      </c>
      <c r="D1634" s="8" t="s">
        <v>28</v>
      </c>
      <c r="E1634" s="7" t="s">
        <v>39</v>
      </c>
      <c r="F1634" s="8" t="s">
        <v>35</v>
      </c>
      <c r="G1634" s="7" t="s">
        <v>49</v>
      </c>
      <c r="H1634" s="8" t="s">
        <v>28</v>
      </c>
      <c r="I1634" s="7" t="s">
        <v>28</v>
      </c>
      <c r="J1634" s="8" t="s">
        <v>28</v>
      </c>
      <c r="K1634" s="7" t="s">
        <v>47</v>
      </c>
      <c r="L1634" s="8" t="s">
        <v>45</v>
      </c>
      <c r="M1634" s="7" t="s">
        <v>28</v>
      </c>
      <c r="N1634" s="8">
        <v>4.1061219992828892E-2</v>
      </c>
      <c r="O1634" s="7">
        <v>0</v>
      </c>
      <c r="P1634" s="8">
        <f t="shared" si="203"/>
        <v>0</v>
      </c>
      <c r="Q1634" s="7">
        <v>2.5</v>
      </c>
      <c r="R1634" s="8">
        <f t="shared" si="204"/>
        <v>1</v>
      </c>
      <c r="S1634" s="7" t="s">
        <v>29</v>
      </c>
      <c r="T1634" s="8" t="str">
        <f t="shared" si="205"/>
        <v>No</v>
      </c>
      <c r="U1634" s="7">
        <f t="shared" si="206"/>
        <v>0</v>
      </c>
      <c r="V1634" s="8">
        <f t="shared" si="207"/>
        <v>1</v>
      </c>
      <c r="W1634" s="7">
        <f t="shared" si="208"/>
        <v>549</v>
      </c>
    </row>
    <row r="1635" spans="2:23" x14ac:dyDescent="0.2">
      <c r="B1635" s="8" t="s">
        <v>62</v>
      </c>
      <c r="C1635" s="7">
        <v>1960</v>
      </c>
      <c r="D1635" s="8" t="s">
        <v>28</v>
      </c>
      <c r="E1635" s="7" t="s">
        <v>43</v>
      </c>
      <c r="F1635" s="8" t="s">
        <v>35</v>
      </c>
      <c r="G1635" s="7" t="s">
        <v>49</v>
      </c>
      <c r="H1635" s="8" t="s">
        <v>28</v>
      </c>
      <c r="I1635" s="7" t="s">
        <v>28</v>
      </c>
      <c r="J1635" s="8" t="s">
        <v>28</v>
      </c>
      <c r="K1635" s="7" t="s">
        <v>47</v>
      </c>
      <c r="L1635" s="8" t="s">
        <v>45</v>
      </c>
      <c r="M1635" s="7" t="s">
        <v>28</v>
      </c>
      <c r="N1635" s="8">
        <v>2.9537895137330999E-2</v>
      </c>
      <c r="O1635" s="7">
        <v>0</v>
      </c>
      <c r="P1635" s="8">
        <f t="shared" si="203"/>
        <v>0</v>
      </c>
      <c r="Q1635" s="7">
        <v>2.5</v>
      </c>
      <c r="R1635" s="8">
        <f t="shared" si="204"/>
        <v>1</v>
      </c>
      <c r="S1635" s="7" t="s">
        <v>29</v>
      </c>
      <c r="T1635" s="8" t="str">
        <f t="shared" si="205"/>
        <v>No</v>
      </c>
      <c r="U1635" s="7">
        <f t="shared" si="206"/>
        <v>0</v>
      </c>
      <c r="V1635" s="8">
        <f t="shared" si="207"/>
        <v>1</v>
      </c>
      <c r="W1635" s="7">
        <f t="shared" si="208"/>
        <v>549</v>
      </c>
    </row>
    <row r="1636" spans="2:23" x14ac:dyDescent="0.2">
      <c r="B1636" s="8" t="s">
        <v>62</v>
      </c>
      <c r="C1636" s="7">
        <v>1980</v>
      </c>
      <c r="D1636" s="8" t="s">
        <v>28</v>
      </c>
      <c r="E1636" s="7" t="s">
        <v>39</v>
      </c>
      <c r="F1636" s="8" t="s">
        <v>35</v>
      </c>
      <c r="G1636" s="7" t="s">
        <v>49</v>
      </c>
      <c r="H1636" s="8" t="s">
        <v>28</v>
      </c>
      <c r="I1636" s="7" t="s">
        <v>28</v>
      </c>
      <c r="J1636" s="8" t="s">
        <v>28</v>
      </c>
      <c r="K1636" s="7" t="s">
        <v>47</v>
      </c>
      <c r="L1636" s="8" t="s">
        <v>45</v>
      </c>
      <c r="M1636" s="7" t="s">
        <v>28</v>
      </c>
      <c r="N1636" s="8">
        <v>9.4804201445684813E-2</v>
      </c>
      <c r="O1636" s="7">
        <v>0</v>
      </c>
      <c r="P1636" s="8">
        <f t="shared" si="203"/>
        <v>0</v>
      </c>
      <c r="Q1636" s="7">
        <v>2.5</v>
      </c>
      <c r="R1636" s="8">
        <f t="shared" si="204"/>
        <v>1</v>
      </c>
      <c r="S1636" s="7" t="s">
        <v>29</v>
      </c>
      <c r="T1636" s="8" t="str">
        <f t="shared" si="205"/>
        <v>No</v>
      </c>
      <c r="U1636" s="7">
        <f t="shared" si="206"/>
        <v>0</v>
      </c>
      <c r="V1636" s="8">
        <f t="shared" si="207"/>
        <v>1</v>
      </c>
      <c r="W1636" s="7">
        <f t="shared" si="208"/>
        <v>549</v>
      </c>
    </row>
    <row r="1637" spans="2:23" x14ac:dyDescent="0.2">
      <c r="B1637" s="8" t="s">
        <v>62</v>
      </c>
      <c r="C1637" s="7">
        <v>1980</v>
      </c>
      <c r="D1637" s="8" t="s">
        <v>28</v>
      </c>
      <c r="E1637" s="7" t="s">
        <v>34</v>
      </c>
      <c r="F1637" s="8" t="s">
        <v>35</v>
      </c>
      <c r="G1637" s="7" t="s">
        <v>49</v>
      </c>
      <c r="H1637" s="8" t="s">
        <v>28</v>
      </c>
      <c r="I1637" s="7" t="s">
        <v>28</v>
      </c>
      <c r="J1637" s="8" t="s">
        <v>28</v>
      </c>
      <c r="K1637" s="7" t="s">
        <v>47</v>
      </c>
      <c r="L1637" s="8" t="s">
        <v>45</v>
      </c>
      <c r="M1637" s="7" t="s">
        <v>28</v>
      </c>
      <c r="N1637" s="8">
        <v>8.4492055861167259E-2</v>
      </c>
      <c r="O1637" s="7">
        <v>0</v>
      </c>
      <c r="P1637" s="8">
        <f t="shared" si="203"/>
        <v>0</v>
      </c>
      <c r="Q1637" s="7">
        <v>2.5</v>
      </c>
      <c r="R1637" s="8">
        <f t="shared" si="204"/>
        <v>1</v>
      </c>
      <c r="S1637" s="7" t="s">
        <v>29</v>
      </c>
      <c r="T1637" s="8" t="str">
        <f t="shared" si="205"/>
        <v>No</v>
      </c>
      <c r="U1637" s="7">
        <f t="shared" si="206"/>
        <v>0</v>
      </c>
      <c r="V1637" s="8">
        <f t="shared" si="207"/>
        <v>1</v>
      </c>
      <c r="W1637" s="7">
        <f t="shared" si="208"/>
        <v>549</v>
      </c>
    </row>
    <row r="1638" spans="2:23" x14ac:dyDescent="0.2">
      <c r="B1638" s="8" t="s">
        <v>62</v>
      </c>
      <c r="C1638" s="7">
        <v>1980</v>
      </c>
      <c r="D1638" s="8" t="s">
        <v>28</v>
      </c>
      <c r="E1638" s="7" t="s">
        <v>43</v>
      </c>
      <c r="F1638" s="8" t="s">
        <v>35</v>
      </c>
      <c r="G1638" s="7" t="s">
        <v>49</v>
      </c>
      <c r="H1638" s="8" t="s">
        <v>28</v>
      </c>
      <c r="I1638" s="7" t="s">
        <v>28</v>
      </c>
      <c r="J1638" s="8" t="s">
        <v>28</v>
      </c>
      <c r="K1638" s="7" t="s">
        <v>47</v>
      </c>
      <c r="L1638" s="8" t="s">
        <v>45</v>
      </c>
      <c r="M1638" s="7" t="s">
        <v>28</v>
      </c>
      <c r="N1638" s="8">
        <v>0.12922411456493291</v>
      </c>
      <c r="O1638" s="7">
        <v>0</v>
      </c>
      <c r="P1638" s="8">
        <f t="shared" si="203"/>
        <v>0</v>
      </c>
      <c r="Q1638" s="7">
        <v>2.5</v>
      </c>
      <c r="R1638" s="8">
        <f t="shared" si="204"/>
        <v>1</v>
      </c>
      <c r="S1638" s="7" t="s">
        <v>29</v>
      </c>
      <c r="T1638" s="8" t="str">
        <f t="shared" si="205"/>
        <v>No</v>
      </c>
      <c r="U1638" s="7">
        <f t="shared" si="206"/>
        <v>0</v>
      </c>
      <c r="V1638" s="8">
        <f t="shared" si="207"/>
        <v>1</v>
      </c>
      <c r="W1638" s="7">
        <f t="shared" si="208"/>
        <v>549</v>
      </c>
    </row>
    <row r="1639" spans="2:23" x14ac:dyDescent="0.2">
      <c r="B1639" s="8" t="s">
        <v>62</v>
      </c>
      <c r="C1639" s="7">
        <v>1990</v>
      </c>
      <c r="D1639" s="8" t="s">
        <v>28</v>
      </c>
      <c r="E1639" s="7" t="s">
        <v>39</v>
      </c>
      <c r="F1639" s="8" t="s">
        <v>35</v>
      </c>
      <c r="G1639" s="7" t="s">
        <v>49</v>
      </c>
      <c r="H1639" s="8" t="s">
        <v>28</v>
      </c>
      <c r="I1639" s="7" t="s">
        <v>28</v>
      </c>
      <c r="J1639" s="8" t="s">
        <v>28</v>
      </c>
      <c r="K1639" s="7" t="s">
        <v>47</v>
      </c>
      <c r="L1639" s="8" t="s">
        <v>45</v>
      </c>
      <c r="M1639" s="7" t="s">
        <v>28</v>
      </c>
      <c r="N1639" s="8">
        <v>1.645449649253615E-2</v>
      </c>
      <c r="O1639" s="7">
        <v>0</v>
      </c>
      <c r="P1639" s="8">
        <f t="shared" si="203"/>
        <v>0</v>
      </c>
      <c r="Q1639" s="7">
        <v>2.5</v>
      </c>
      <c r="R1639" s="8">
        <f t="shared" si="204"/>
        <v>1</v>
      </c>
      <c r="S1639" s="7" t="s">
        <v>29</v>
      </c>
      <c r="T1639" s="8" t="str">
        <f t="shared" si="205"/>
        <v>No</v>
      </c>
      <c r="U1639" s="7">
        <f t="shared" si="206"/>
        <v>0</v>
      </c>
      <c r="V1639" s="8">
        <f t="shared" si="207"/>
        <v>1</v>
      </c>
      <c r="W1639" s="7">
        <f t="shared" si="208"/>
        <v>549</v>
      </c>
    </row>
    <row r="1640" spans="2:23" x14ac:dyDescent="0.2">
      <c r="B1640" s="8" t="s">
        <v>62</v>
      </c>
      <c r="C1640" s="7">
        <v>2000</v>
      </c>
      <c r="D1640" s="8" t="s">
        <v>28</v>
      </c>
      <c r="E1640" s="7" t="s">
        <v>39</v>
      </c>
      <c r="F1640" s="8" t="s">
        <v>35</v>
      </c>
      <c r="G1640" s="7" t="s">
        <v>49</v>
      </c>
      <c r="H1640" s="8" t="s">
        <v>28</v>
      </c>
      <c r="I1640" s="7" t="s">
        <v>28</v>
      </c>
      <c r="J1640" s="8" t="s">
        <v>28</v>
      </c>
      <c r="K1640" s="7" t="s">
        <v>47</v>
      </c>
      <c r="L1640" s="8" t="s">
        <v>45</v>
      </c>
      <c r="M1640" s="7" t="s">
        <v>28</v>
      </c>
      <c r="N1640" s="8">
        <v>0.11486024110484082</v>
      </c>
      <c r="O1640" s="7">
        <v>0</v>
      </c>
      <c r="P1640" s="8">
        <f t="shared" si="203"/>
        <v>0</v>
      </c>
      <c r="Q1640" s="7">
        <v>2.5</v>
      </c>
      <c r="R1640" s="8">
        <f t="shared" si="204"/>
        <v>1</v>
      </c>
      <c r="S1640" s="7" t="s">
        <v>29</v>
      </c>
      <c r="T1640" s="8" t="str">
        <f t="shared" si="205"/>
        <v>No</v>
      </c>
      <c r="U1640" s="7">
        <f t="shared" si="206"/>
        <v>0</v>
      </c>
      <c r="V1640" s="8">
        <f t="shared" si="207"/>
        <v>1</v>
      </c>
      <c r="W1640" s="7">
        <f t="shared" si="208"/>
        <v>549</v>
      </c>
    </row>
    <row r="1641" spans="2:23" x14ac:dyDescent="0.2">
      <c r="B1641" s="8" t="s">
        <v>62</v>
      </c>
      <c r="C1641" s="7">
        <v>2000</v>
      </c>
      <c r="D1641" s="8" t="s">
        <v>28</v>
      </c>
      <c r="E1641" s="7" t="s">
        <v>43</v>
      </c>
      <c r="F1641" s="8" t="s">
        <v>35</v>
      </c>
      <c r="G1641" s="7" t="s">
        <v>49</v>
      </c>
      <c r="H1641" s="8" t="s">
        <v>28</v>
      </c>
      <c r="I1641" s="7" t="s">
        <v>28</v>
      </c>
      <c r="J1641" s="8" t="s">
        <v>28</v>
      </c>
      <c r="K1641" s="7" t="s">
        <v>47</v>
      </c>
      <c r="L1641" s="8" t="s">
        <v>45</v>
      </c>
      <c r="M1641" s="7" t="s">
        <v>28</v>
      </c>
      <c r="N1641" s="8">
        <v>6.2208679257007723E-2</v>
      </c>
      <c r="O1641" s="7">
        <v>0</v>
      </c>
      <c r="P1641" s="8">
        <f t="shared" si="203"/>
        <v>0</v>
      </c>
      <c r="Q1641" s="7">
        <v>2.5</v>
      </c>
      <c r="R1641" s="8">
        <f t="shared" si="204"/>
        <v>1</v>
      </c>
      <c r="S1641" s="7" t="s">
        <v>29</v>
      </c>
      <c r="T1641" s="8" t="str">
        <f t="shared" si="205"/>
        <v>No</v>
      </c>
      <c r="U1641" s="7">
        <f t="shared" si="206"/>
        <v>0</v>
      </c>
      <c r="V1641" s="8">
        <f t="shared" si="207"/>
        <v>1</v>
      </c>
      <c r="W1641" s="7">
        <f t="shared" si="208"/>
        <v>549</v>
      </c>
    </row>
    <row r="1642" spans="2:23" x14ac:dyDescent="0.2">
      <c r="B1642" s="8" t="s">
        <v>62</v>
      </c>
      <c r="C1642" s="7">
        <v>1850</v>
      </c>
      <c r="D1642" s="8" t="s">
        <v>28</v>
      </c>
      <c r="E1642" s="7" t="s">
        <v>39</v>
      </c>
      <c r="F1642" s="8" t="s">
        <v>35</v>
      </c>
      <c r="G1642" s="7" t="s">
        <v>51</v>
      </c>
      <c r="H1642" s="8" t="s">
        <v>28</v>
      </c>
      <c r="I1642" s="7" t="s">
        <v>28</v>
      </c>
      <c r="J1642" s="8" t="s">
        <v>28</v>
      </c>
      <c r="K1642" s="7" t="s">
        <v>37</v>
      </c>
      <c r="L1642" s="8" t="s">
        <v>55</v>
      </c>
      <c r="M1642" s="7" t="s">
        <v>28</v>
      </c>
      <c r="N1642" s="8">
        <v>0.55582284437081619</v>
      </c>
      <c r="O1642" s="7">
        <v>0</v>
      </c>
      <c r="P1642" s="8">
        <f t="shared" si="203"/>
        <v>0</v>
      </c>
      <c r="Q1642" s="7">
        <v>2.5</v>
      </c>
      <c r="R1642" s="8">
        <f t="shared" si="204"/>
        <v>1</v>
      </c>
      <c r="S1642" s="7" t="s">
        <v>29</v>
      </c>
      <c r="T1642" s="8" t="str">
        <f t="shared" si="205"/>
        <v>No</v>
      </c>
      <c r="U1642" s="7">
        <f t="shared" si="206"/>
        <v>0</v>
      </c>
      <c r="V1642" s="8">
        <f t="shared" si="207"/>
        <v>1</v>
      </c>
      <c r="W1642" s="7">
        <f t="shared" si="208"/>
        <v>549</v>
      </c>
    </row>
    <row r="1643" spans="2:23" x14ac:dyDescent="0.2">
      <c r="B1643" s="8" t="s">
        <v>62</v>
      </c>
      <c r="C1643" s="7">
        <v>1850</v>
      </c>
      <c r="D1643" s="8" t="s">
        <v>28</v>
      </c>
      <c r="E1643" s="7" t="s">
        <v>43</v>
      </c>
      <c r="F1643" s="8" t="s">
        <v>35</v>
      </c>
      <c r="G1643" s="7" t="s">
        <v>51</v>
      </c>
      <c r="H1643" s="8" t="s">
        <v>28</v>
      </c>
      <c r="I1643" s="7" t="s">
        <v>28</v>
      </c>
      <c r="J1643" s="8" t="s">
        <v>28</v>
      </c>
      <c r="K1643" s="7" t="s">
        <v>37</v>
      </c>
      <c r="L1643" s="8" t="s">
        <v>55</v>
      </c>
      <c r="M1643" s="7" t="s">
        <v>28</v>
      </c>
      <c r="N1643" s="8">
        <v>7.1519351125876832E-2</v>
      </c>
      <c r="O1643" s="7">
        <v>0</v>
      </c>
      <c r="P1643" s="8">
        <f t="shared" si="203"/>
        <v>0</v>
      </c>
      <c r="Q1643" s="7">
        <v>2.5</v>
      </c>
      <c r="R1643" s="8">
        <f t="shared" si="204"/>
        <v>1</v>
      </c>
      <c r="S1643" s="7" t="s">
        <v>29</v>
      </c>
      <c r="T1643" s="8" t="str">
        <f t="shared" si="205"/>
        <v>No</v>
      </c>
      <c r="U1643" s="7">
        <f t="shared" si="206"/>
        <v>0</v>
      </c>
      <c r="V1643" s="8">
        <f t="shared" si="207"/>
        <v>1</v>
      </c>
      <c r="W1643" s="7">
        <f t="shared" si="208"/>
        <v>549</v>
      </c>
    </row>
    <row r="1644" spans="2:23" x14ac:dyDescent="0.2">
      <c r="B1644" s="8" t="s">
        <v>62</v>
      </c>
      <c r="C1644" s="7">
        <v>1920</v>
      </c>
      <c r="D1644" s="8" t="s">
        <v>28</v>
      </c>
      <c r="E1644" s="7" t="s">
        <v>39</v>
      </c>
      <c r="F1644" s="8" t="s">
        <v>35</v>
      </c>
      <c r="G1644" s="7" t="s">
        <v>51</v>
      </c>
      <c r="H1644" s="8" t="s">
        <v>28</v>
      </c>
      <c r="I1644" s="7" t="s">
        <v>28</v>
      </c>
      <c r="J1644" s="8" t="s">
        <v>28</v>
      </c>
      <c r="K1644" s="7" t="s">
        <v>37</v>
      </c>
      <c r="L1644" s="8" t="s">
        <v>55</v>
      </c>
      <c r="M1644" s="7" t="s">
        <v>28</v>
      </c>
      <c r="N1644" s="8">
        <v>5.0584729312756635E-2</v>
      </c>
      <c r="O1644" s="7">
        <v>0</v>
      </c>
      <c r="P1644" s="8">
        <f t="shared" si="203"/>
        <v>0</v>
      </c>
      <c r="Q1644" s="7">
        <v>2.5</v>
      </c>
      <c r="R1644" s="8">
        <f t="shared" si="204"/>
        <v>1</v>
      </c>
      <c r="S1644" s="7" t="s">
        <v>29</v>
      </c>
      <c r="T1644" s="8" t="str">
        <f t="shared" si="205"/>
        <v>No</v>
      </c>
      <c r="U1644" s="7">
        <f t="shared" si="206"/>
        <v>0</v>
      </c>
      <c r="V1644" s="8">
        <f t="shared" si="207"/>
        <v>1</v>
      </c>
      <c r="W1644" s="7">
        <f t="shared" si="208"/>
        <v>549</v>
      </c>
    </row>
    <row r="1645" spans="2:23" x14ac:dyDescent="0.2">
      <c r="B1645" s="8" t="s">
        <v>62</v>
      </c>
      <c r="C1645" s="7">
        <v>1920</v>
      </c>
      <c r="D1645" s="8" t="s">
        <v>28</v>
      </c>
      <c r="E1645" s="7" t="s">
        <v>46</v>
      </c>
      <c r="F1645" s="8" t="s">
        <v>35</v>
      </c>
      <c r="G1645" s="7" t="s">
        <v>51</v>
      </c>
      <c r="H1645" s="8" t="s">
        <v>28</v>
      </c>
      <c r="I1645" s="7" t="s">
        <v>28</v>
      </c>
      <c r="J1645" s="8" t="s">
        <v>28</v>
      </c>
      <c r="K1645" s="7" t="s">
        <v>37</v>
      </c>
      <c r="L1645" s="8" t="s">
        <v>55</v>
      </c>
      <c r="M1645" s="7" t="s">
        <v>28</v>
      </c>
      <c r="N1645" s="8">
        <v>3.2613839471269043E-2</v>
      </c>
      <c r="O1645" s="7">
        <v>0</v>
      </c>
      <c r="P1645" s="8">
        <f t="shared" si="203"/>
        <v>0</v>
      </c>
      <c r="Q1645" s="7">
        <v>2.5</v>
      </c>
      <c r="R1645" s="8">
        <f t="shared" si="204"/>
        <v>1</v>
      </c>
      <c r="S1645" s="7" t="s">
        <v>29</v>
      </c>
      <c r="T1645" s="8" t="str">
        <f t="shared" si="205"/>
        <v>No</v>
      </c>
      <c r="U1645" s="7">
        <f t="shared" si="206"/>
        <v>0</v>
      </c>
      <c r="V1645" s="8">
        <f t="shared" si="207"/>
        <v>1</v>
      </c>
      <c r="W1645" s="7">
        <f t="shared" si="208"/>
        <v>549</v>
      </c>
    </row>
    <row r="1646" spans="2:23" x14ac:dyDescent="0.2">
      <c r="B1646" s="8" t="s">
        <v>62</v>
      </c>
      <c r="C1646" s="7">
        <v>1940</v>
      </c>
      <c r="D1646" s="8" t="s">
        <v>28</v>
      </c>
      <c r="E1646" s="7" t="s">
        <v>39</v>
      </c>
      <c r="F1646" s="8" t="s">
        <v>35</v>
      </c>
      <c r="G1646" s="7" t="s">
        <v>51</v>
      </c>
      <c r="H1646" s="8" t="s">
        <v>28</v>
      </c>
      <c r="I1646" s="7" t="s">
        <v>28</v>
      </c>
      <c r="J1646" s="8" t="s">
        <v>28</v>
      </c>
      <c r="K1646" s="7" t="s">
        <v>37</v>
      </c>
      <c r="L1646" s="8" t="s">
        <v>55</v>
      </c>
      <c r="M1646" s="7" t="s">
        <v>28</v>
      </c>
      <c r="N1646" s="8">
        <v>4.3861177506121542E-2</v>
      </c>
      <c r="O1646" s="7">
        <v>0</v>
      </c>
      <c r="P1646" s="8">
        <f t="shared" si="203"/>
        <v>0</v>
      </c>
      <c r="Q1646" s="7">
        <v>2.5</v>
      </c>
      <c r="R1646" s="8">
        <f t="shared" si="204"/>
        <v>1</v>
      </c>
      <c r="S1646" s="7" t="s">
        <v>29</v>
      </c>
      <c r="T1646" s="8" t="str">
        <f t="shared" si="205"/>
        <v>No</v>
      </c>
      <c r="U1646" s="7">
        <f t="shared" si="206"/>
        <v>0</v>
      </c>
      <c r="V1646" s="8">
        <f t="shared" si="207"/>
        <v>1</v>
      </c>
      <c r="W1646" s="7">
        <f t="shared" si="208"/>
        <v>549</v>
      </c>
    </row>
    <row r="1647" spans="2:23" x14ac:dyDescent="0.2">
      <c r="B1647" s="8" t="s">
        <v>62</v>
      </c>
      <c r="C1647" s="7">
        <v>1980</v>
      </c>
      <c r="D1647" s="8" t="s">
        <v>28</v>
      </c>
      <c r="E1647" s="7" t="s">
        <v>39</v>
      </c>
      <c r="F1647" s="8" t="s">
        <v>35</v>
      </c>
      <c r="G1647" s="7" t="s">
        <v>51</v>
      </c>
      <c r="H1647" s="8" t="s">
        <v>28</v>
      </c>
      <c r="I1647" s="7" t="s">
        <v>28</v>
      </c>
      <c r="J1647" s="8" t="s">
        <v>28</v>
      </c>
      <c r="K1647" s="7" t="s">
        <v>37</v>
      </c>
      <c r="L1647" s="8" t="s">
        <v>55</v>
      </c>
      <c r="M1647" s="7" t="s">
        <v>28</v>
      </c>
      <c r="N1647" s="8">
        <v>2.288227465741394E-2</v>
      </c>
      <c r="O1647" s="7">
        <v>0</v>
      </c>
      <c r="P1647" s="8">
        <f t="shared" si="203"/>
        <v>0</v>
      </c>
      <c r="Q1647" s="7">
        <v>2.5</v>
      </c>
      <c r="R1647" s="8">
        <f t="shared" si="204"/>
        <v>1</v>
      </c>
      <c r="S1647" s="7" t="s">
        <v>29</v>
      </c>
      <c r="T1647" s="8" t="str">
        <f t="shared" si="205"/>
        <v>No</v>
      </c>
      <c r="U1647" s="7">
        <f t="shared" si="206"/>
        <v>0</v>
      </c>
      <c r="V1647" s="8">
        <f t="shared" si="207"/>
        <v>1</v>
      </c>
      <c r="W1647" s="7">
        <f t="shared" si="208"/>
        <v>549</v>
      </c>
    </row>
    <row r="1648" spans="2:23" x14ac:dyDescent="0.2">
      <c r="B1648" s="8" t="s">
        <v>62</v>
      </c>
      <c r="C1648" s="7">
        <v>1980</v>
      </c>
      <c r="D1648" s="8" t="s">
        <v>28</v>
      </c>
      <c r="E1648" s="7" t="s">
        <v>43</v>
      </c>
      <c r="F1648" s="8" t="s">
        <v>35</v>
      </c>
      <c r="G1648" s="7" t="s">
        <v>51</v>
      </c>
      <c r="H1648" s="8" t="s">
        <v>28</v>
      </c>
      <c r="I1648" s="7" t="s">
        <v>28</v>
      </c>
      <c r="J1648" s="8" t="s">
        <v>28</v>
      </c>
      <c r="K1648" s="7" t="s">
        <v>37</v>
      </c>
      <c r="L1648" s="8" t="s">
        <v>55</v>
      </c>
      <c r="M1648" s="7" t="s">
        <v>28</v>
      </c>
      <c r="N1648" s="8">
        <v>0.36204416415899188</v>
      </c>
      <c r="O1648" s="7">
        <v>0</v>
      </c>
      <c r="P1648" s="8">
        <f t="shared" si="203"/>
        <v>0</v>
      </c>
      <c r="Q1648" s="7">
        <v>2.5</v>
      </c>
      <c r="R1648" s="8">
        <f t="shared" si="204"/>
        <v>1</v>
      </c>
      <c r="S1648" s="7" t="s">
        <v>29</v>
      </c>
      <c r="T1648" s="8" t="str">
        <f t="shared" si="205"/>
        <v>No</v>
      </c>
      <c r="U1648" s="7">
        <f t="shared" si="206"/>
        <v>0</v>
      </c>
      <c r="V1648" s="8">
        <f t="shared" si="207"/>
        <v>1</v>
      </c>
      <c r="W1648" s="7">
        <f t="shared" si="208"/>
        <v>549</v>
      </c>
    </row>
    <row r="1649" spans="2:23" x14ac:dyDescent="0.2">
      <c r="B1649" s="8" t="s">
        <v>62</v>
      </c>
      <c r="C1649" s="7">
        <v>1850</v>
      </c>
      <c r="D1649" s="8" t="s">
        <v>28</v>
      </c>
      <c r="E1649" s="7" t="s">
        <v>43</v>
      </c>
      <c r="F1649" s="8" t="s">
        <v>35</v>
      </c>
      <c r="G1649" s="7" t="s">
        <v>51</v>
      </c>
      <c r="H1649" s="8" t="s">
        <v>28</v>
      </c>
      <c r="I1649" s="7" t="s">
        <v>28</v>
      </c>
      <c r="J1649" s="8" t="s">
        <v>28</v>
      </c>
      <c r="K1649" s="7" t="s">
        <v>37</v>
      </c>
      <c r="L1649" s="8" t="s">
        <v>56</v>
      </c>
      <c r="M1649" s="7" t="s">
        <v>28</v>
      </c>
      <c r="N1649" s="8">
        <v>0.39122405742052346</v>
      </c>
      <c r="O1649" s="7">
        <v>0</v>
      </c>
      <c r="P1649" s="8">
        <f t="shared" si="203"/>
        <v>0</v>
      </c>
      <c r="Q1649" s="7">
        <v>2.5</v>
      </c>
      <c r="R1649" s="8">
        <f t="shared" si="204"/>
        <v>1</v>
      </c>
      <c r="S1649" s="7" t="s">
        <v>29</v>
      </c>
      <c r="T1649" s="8" t="str">
        <f t="shared" si="205"/>
        <v>No</v>
      </c>
      <c r="U1649" s="7">
        <f t="shared" si="206"/>
        <v>0</v>
      </c>
      <c r="V1649" s="8">
        <f t="shared" si="207"/>
        <v>1</v>
      </c>
      <c r="W1649" s="7">
        <f t="shared" si="208"/>
        <v>549</v>
      </c>
    </row>
    <row r="1650" spans="2:23" x14ac:dyDescent="0.2">
      <c r="B1650" s="8" t="s">
        <v>62</v>
      </c>
      <c r="C1650" s="7">
        <v>1910</v>
      </c>
      <c r="D1650" s="8" t="s">
        <v>28</v>
      </c>
      <c r="E1650" s="7" t="s">
        <v>39</v>
      </c>
      <c r="F1650" s="8" t="s">
        <v>35</v>
      </c>
      <c r="G1650" s="7" t="s">
        <v>51</v>
      </c>
      <c r="H1650" s="8" t="s">
        <v>28</v>
      </c>
      <c r="I1650" s="7" t="s">
        <v>28</v>
      </c>
      <c r="J1650" s="8" t="s">
        <v>28</v>
      </c>
      <c r="K1650" s="7" t="s">
        <v>37</v>
      </c>
      <c r="L1650" s="8" t="s">
        <v>56</v>
      </c>
      <c r="M1650" s="7" t="s">
        <v>28</v>
      </c>
      <c r="N1650" s="8">
        <v>4.3863595496139406E-2</v>
      </c>
      <c r="O1650" s="7">
        <v>0</v>
      </c>
      <c r="P1650" s="8">
        <f t="shared" si="203"/>
        <v>0</v>
      </c>
      <c r="Q1650" s="7">
        <v>2.5</v>
      </c>
      <c r="R1650" s="8">
        <f t="shared" si="204"/>
        <v>1</v>
      </c>
      <c r="S1650" s="7" t="s">
        <v>29</v>
      </c>
      <c r="T1650" s="8" t="str">
        <f t="shared" si="205"/>
        <v>No</v>
      </c>
      <c r="U1650" s="7">
        <f t="shared" si="206"/>
        <v>0</v>
      </c>
      <c r="V1650" s="8">
        <f t="shared" si="207"/>
        <v>1</v>
      </c>
      <c r="W1650" s="7">
        <f t="shared" si="208"/>
        <v>549</v>
      </c>
    </row>
    <row r="1651" spans="2:23" x14ac:dyDescent="0.2">
      <c r="B1651" s="8" t="s">
        <v>62</v>
      </c>
      <c r="C1651" s="7">
        <v>1910</v>
      </c>
      <c r="D1651" s="8" t="s">
        <v>28</v>
      </c>
      <c r="E1651" s="7" t="s">
        <v>43</v>
      </c>
      <c r="F1651" s="8" t="s">
        <v>35</v>
      </c>
      <c r="G1651" s="7" t="s">
        <v>51</v>
      </c>
      <c r="H1651" s="8" t="s">
        <v>28</v>
      </c>
      <c r="I1651" s="7" t="s">
        <v>28</v>
      </c>
      <c r="J1651" s="8" t="s">
        <v>28</v>
      </c>
      <c r="K1651" s="7" t="s">
        <v>37</v>
      </c>
      <c r="L1651" s="8" t="s">
        <v>56</v>
      </c>
      <c r="M1651" s="7" t="s">
        <v>28</v>
      </c>
      <c r="N1651" s="8">
        <v>6.9233754327114039E-2</v>
      </c>
      <c r="O1651" s="7">
        <v>0</v>
      </c>
      <c r="P1651" s="8">
        <f t="shared" si="203"/>
        <v>0</v>
      </c>
      <c r="Q1651" s="7">
        <v>2.5</v>
      </c>
      <c r="R1651" s="8">
        <f t="shared" si="204"/>
        <v>1</v>
      </c>
      <c r="S1651" s="7" t="s">
        <v>29</v>
      </c>
      <c r="T1651" s="8" t="str">
        <f t="shared" si="205"/>
        <v>No</v>
      </c>
      <c r="U1651" s="7">
        <f t="shared" si="206"/>
        <v>0</v>
      </c>
      <c r="V1651" s="8">
        <f t="shared" si="207"/>
        <v>1</v>
      </c>
      <c r="W1651" s="7">
        <f t="shared" si="208"/>
        <v>549</v>
      </c>
    </row>
    <row r="1652" spans="2:23" x14ac:dyDescent="0.2">
      <c r="B1652" s="8" t="s">
        <v>62</v>
      </c>
      <c r="C1652" s="7">
        <v>1920</v>
      </c>
      <c r="D1652" s="8" t="s">
        <v>28</v>
      </c>
      <c r="E1652" s="7" t="s">
        <v>43</v>
      </c>
      <c r="F1652" s="8" t="s">
        <v>35</v>
      </c>
      <c r="G1652" s="7" t="s">
        <v>51</v>
      </c>
      <c r="H1652" s="8" t="s">
        <v>28</v>
      </c>
      <c r="I1652" s="7" t="s">
        <v>28</v>
      </c>
      <c r="J1652" s="8" t="s">
        <v>28</v>
      </c>
      <c r="K1652" s="7" t="s">
        <v>37</v>
      </c>
      <c r="L1652" s="8" t="s">
        <v>56</v>
      </c>
      <c r="M1652" s="7" t="s">
        <v>28</v>
      </c>
      <c r="N1652" s="8">
        <v>0.36594478480551229</v>
      </c>
      <c r="O1652" s="7">
        <v>0</v>
      </c>
      <c r="P1652" s="8">
        <f t="shared" si="203"/>
        <v>0</v>
      </c>
      <c r="Q1652" s="7">
        <v>2.5</v>
      </c>
      <c r="R1652" s="8">
        <f t="shared" si="204"/>
        <v>1</v>
      </c>
      <c r="S1652" s="7" t="s">
        <v>29</v>
      </c>
      <c r="T1652" s="8" t="str">
        <f t="shared" si="205"/>
        <v>No</v>
      </c>
      <c r="U1652" s="7">
        <f t="shared" si="206"/>
        <v>0</v>
      </c>
      <c r="V1652" s="8">
        <f t="shared" si="207"/>
        <v>1</v>
      </c>
      <c r="W1652" s="7">
        <f t="shared" si="208"/>
        <v>549</v>
      </c>
    </row>
    <row r="1653" spans="2:23" x14ac:dyDescent="0.2">
      <c r="B1653" s="8" t="s">
        <v>62</v>
      </c>
      <c r="C1653" s="7">
        <v>1940</v>
      </c>
      <c r="D1653" s="8" t="s">
        <v>28</v>
      </c>
      <c r="E1653" s="7" t="s">
        <v>39</v>
      </c>
      <c r="F1653" s="8" t="s">
        <v>35</v>
      </c>
      <c r="G1653" s="7" t="s">
        <v>51</v>
      </c>
      <c r="H1653" s="8" t="s">
        <v>28</v>
      </c>
      <c r="I1653" s="7" t="s">
        <v>28</v>
      </c>
      <c r="J1653" s="8" t="s">
        <v>28</v>
      </c>
      <c r="K1653" s="7" t="s">
        <v>37</v>
      </c>
      <c r="L1653" s="8" t="s">
        <v>56</v>
      </c>
      <c r="M1653" s="7" t="s">
        <v>28</v>
      </c>
      <c r="N1653" s="8">
        <v>1.6900556393063935</v>
      </c>
      <c r="O1653" s="7">
        <v>0</v>
      </c>
      <c r="P1653" s="8">
        <f t="shared" si="203"/>
        <v>0</v>
      </c>
      <c r="Q1653" s="7">
        <v>2.5</v>
      </c>
      <c r="R1653" s="8">
        <f t="shared" si="204"/>
        <v>1</v>
      </c>
      <c r="S1653" s="7" t="s">
        <v>29</v>
      </c>
      <c r="T1653" s="8" t="str">
        <f t="shared" si="205"/>
        <v>No</v>
      </c>
      <c r="U1653" s="7">
        <f t="shared" si="206"/>
        <v>0</v>
      </c>
      <c r="V1653" s="8">
        <f t="shared" si="207"/>
        <v>1</v>
      </c>
      <c r="W1653" s="7">
        <f t="shared" si="208"/>
        <v>549</v>
      </c>
    </row>
    <row r="1654" spans="2:23" x14ac:dyDescent="0.2">
      <c r="B1654" s="8" t="s">
        <v>62</v>
      </c>
      <c r="C1654" s="7">
        <v>1940</v>
      </c>
      <c r="D1654" s="8" t="s">
        <v>28</v>
      </c>
      <c r="E1654" s="7" t="s">
        <v>46</v>
      </c>
      <c r="F1654" s="8" t="s">
        <v>35</v>
      </c>
      <c r="G1654" s="7" t="s">
        <v>51</v>
      </c>
      <c r="H1654" s="8" t="s">
        <v>28</v>
      </c>
      <c r="I1654" s="7" t="s">
        <v>28</v>
      </c>
      <c r="J1654" s="8" t="s">
        <v>28</v>
      </c>
      <c r="K1654" s="7" t="s">
        <v>37</v>
      </c>
      <c r="L1654" s="8" t="s">
        <v>56</v>
      </c>
      <c r="M1654" s="7" t="s">
        <v>28</v>
      </c>
      <c r="N1654" s="8">
        <v>5.6875334558647545E-2</v>
      </c>
      <c r="O1654" s="7">
        <v>0</v>
      </c>
      <c r="P1654" s="8">
        <f t="shared" si="203"/>
        <v>0</v>
      </c>
      <c r="Q1654" s="7">
        <v>2.5</v>
      </c>
      <c r="R1654" s="8">
        <f t="shared" si="204"/>
        <v>1</v>
      </c>
      <c r="S1654" s="7" t="s">
        <v>29</v>
      </c>
      <c r="T1654" s="8" t="str">
        <f t="shared" si="205"/>
        <v>No</v>
      </c>
      <c r="U1654" s="7">
        <f t="shared" si="206"/>
        <v>0</v>
      </c>
      <c r="V1654" s="8">
        <f t="shared" si="207"/>
        <v>1</v>
      </c>
      <c r="W1654" s="7">
        <f t="shared" si="208"/>
        <v>549</v>
      </c>
    </row>
    <row r="1655" spans="2:23" x14ac:dyDescent="0.2">
      <c r="B1655" s="8" t="s">
        <v>62</v>
      </c>
      <c r="C1655" s="7">
        <v>1940</v>
      </c>
      <c r="D1655" s="8" t="s">
        <v>28</v>
      </c>
      <c r="E1655" s="7" t="s">
        <v>43</v>
      </c>
      <c r="F1655" s="8" t="s">
        <v>35</v>
      </c>
      <c r="G1655" s="7" t="s">
        <v>51</v>
      </c>
      <c r="H1655" s="8" t="s">
        <v>28</v>
      </c>
      <c r="I1655" s="7" t="s">
        <v>28</v>
      </c>
      <c r="J1655" s="8" t="s">
        <v>28</v>
      </c>
      <c r="K1655" s="7" t="s">
        <v>37</v>
      </c>
      <c r="L1655" s="8" t="s">
        <v>56</v>
      </c>
      <c r="M1655" s="7" t="s">
        <v>28</v>
      </c>
      <c r="N1655" s="8">
        <v>0.89606287285071806</v>
      </c>
      <c r="O1655" s="7">
        <v>0</v>
      </c>
      <c r="P1655" s="8">
        <f t="shared" si="203"/>
        <v>0</v>
      </c>
      <c r="Q1655" s="7">
        <v>2.5</v>
      </c>
      <c r="R1655" s="8">
        <f t="shared" si="204"/>
        <v>1</v>
      </c>
      <c r="S1655" s="7" t="s">
        <v>29</v>
      </c>
      <c r="T1655" s="8" t="str">
        <f t="shared" si="205"/>
        <v>No</v>
      </c>
      <c r="U1655" s="7">
        <f t="shared" si="206"/>
        <v>0</v>
      </c>
      <c r="V1655" s="8">
        <f t="shared" si="207"/>
        <v>1</v>
      </c>
      <c r="W1655" s="7">
        <f t="shared" si="208"/>
        <v>549</v>
      </c>
    </row>
    <row r="1656" spans="2:23" x14ac:dyDescent="0.2">
      <c r="B1656" s="8" t="s">
        <v>62</v>
      </c>
      <c r="C1656" s="7">
        <v>1960</v>
      </c>
      <c r="D1656" s="8" t="s">
        <v>28</v>
      </c>
      <c r="E1656" s="7" t="s">
        <v>43</v>
      </c>
      <c r="F1656" s="8" t="s">
        <v>35</v>
      </c>
      <c r="G1656" s="7" t="s">
        <v>51</v>
      </c>
      <c r="H1656" s="8" t="s">
        <v>28</v>
      </c>
      <c r="I1656" s="7" t="s">
        <v>28</v>
      </c>
      <c r="J1656" s="8" t="s">
        <v>28</v>
      </c>
      <c r="K1656" s="7" t="s">
        <v>37</v>
      </c>
      <c r="L1656" s="8" t="s">
        <v>56</v>
      </c>
      <c r="M1656" s="7" t="s">
        <v>28</v>
      </c>
      <c r="N1656" s="8">
        <v>0.1193880186119568</v>
      </c>
      <c r="O1656" s="7">
        <v>0</v>
      </c>
      <c r="P1656" s="8">
        <f t="shared" si="203"/>
        <v>0</v>
      </c>
      <c r="Q1656" s="7">
        <v>2.5</v>
      </c>
      <c r="R1656" s="8">
        <f t="shared" si="204"/>
        <v>1</v>
      </c>
      <c r="S1656" s="7" t="s">
        <v>29</v>
      </c>
      <c r="T1656" s="8" t="str">
        <f t="shared" si="205"/>
        <v>No</v>
      </c>
      <c r="U1656" s="7">
        <f t="shared" si="206"/>
        <v>0</v>
      </c>
      <c r="V1656" s="8">
        <f t="shared" si="207"/>
        <v>1</v>
      </c>
      <c r="W1656" s="7">
        <f t="shared" si="208"/>
        <v>549</v>
      </c>
    </row>
    <row r="1657" spans="2:23" x14ac:dyDescent="0.2">
      <c r="B1657" s="8" t="s">
        <v>62</v>
      </c>
      <c r="C1657" s="7">
        <v>2000</v>
      </c>
      <c r="D1657" s="8" t="s">
        <v>28</v>
      </c>
      <c r="E1657" s="7" t="s">
        <v>39</v>
      </c>
      <c r="F1657" s="8" t="s">
        <v>35</v>
      </c>
      <c r="G1657" s="7" t="s">
        <v>51</v>
      </c>
      <c r="H1657" s="8" t="s">
        <v>28</v>
      </c>
      <c r="I1657" s="7" t="s">
        <v>28</v>
      </c>
      <c r="J1657" s="8" t="s">
        <v>28</v>
      </c>
      <c r="K1657" s="7" t="s">
        <v>37</v>
      </c>
      <c r="L1657" s="8" t="s">
        <v>56</v>
      </c>
      <c r="M1657" s="7" t="s">
        <v>28</v>
      </c>
      <c r="N1657" s="8">
        <v>3.0520606961915685E-2</v>
      </c>
      <c r="O1657" s="7">
        <v>0</v>
      </c>
      <c r="P1657" s="8">
        <f t="shared" si="203"/>
        <v>0</v>
      </c>
      <c r="Q1657" s="7">
        <v>2.5</v>
      </c>
      <c r="R1657" s="8">
        <f t="shared" si="204"/>
        <v>1</v>
      </c>
      <c r="S1657" s="7" t="s">
        <v>29</v>
      </c>
      <c r="T1657" s="8" t="str">
        <f t="shared" si="205"/>
        <v>No</v>
      </c>
      <c r="U1657" s="7">
        <f t="shared" si="206"/>
        <v>0</v>
      </c>
      <c r="V1657" s="8">
        <f t="shared" si="207"/>
        <v>1</v>
      </c>
      <c r="W1657" s="7">
        <f t="shared" si="208"/>
        <v>549</v>
      </c>
    </row>
    <row r="1658" spans="2:23" x14ac:dyDescent="0.2">
      <c r="B1658" s="8" t="s">
        <v>62</v>
      </c>
      <c r="C1658" s="7">
        <v>1800</v>
      </c>
      <c r="D1658" s="8" t="s">
        <v>28</v>
      </c>
      <c r="E1658" s="7" t="s">
        <v>39</v>
      </c>
      <c r="F1658" s="8" t="s">
        <v>35</v>
      </c>
      <c r="G1658" s="7" t="s">
        <v>51</v>
      </c>
      <c r="H1658" s="8" t="s">
        <v>28</v>
      </c>
      <c r="I1658" s="7" t="s">
        <v>28</v>
      </c>
      <c r="J1658" s="8" t="s">
        <v>28</v>
      </c>
      <c r="K1658" s="7" t="s">
        <v>37</v>
      </c>
      <c r="L1658" s="8" t="s">
        <v>50</v>
      </c>
      <c r="M1658" s="7" t="s">
        <v>28</v>
      </c>
      <c r="N1658" s="8">
        <v>0.53087351465972366</v>
      </c>
      <c r="O1658" s="7">
        <v>0</v>
      </c>
      <c r="P1658" s="8">
        <f t="shared" si="203"/>
        <v>0</v>
      </c>
      <c r="Q1658" s="7">
        <v>2.5</v>
      </c>
      <c r="R1658" s="8">
        <f t="shared" si="204"/>
        <v>1</v>
      </c>
      <c r="S1658" s="7" t="s">
        <v>29</v>
      </c>
      <c r="T1658" s="8" t="str">
        <f t="shared" si="205"/>
        <v>No</v>
      </c>
      <c r="U1658" s="7">
        <f t="shared" si="206"/>
        <v>0</v>
      </c>
      <c r="V1658" s="8">
        <f t="shared" si="207"/>
        <v>1</v>
      </c>
      <c r="W1658" s="7">
        <f t="shared" si="208"/>
        <v>549</v>
      </c>
    </row>
    <row r="1659" spans="2:23" x14ac:dyDescent="0.2">
      <c r="B1659" s="8" t="s">
        <v>62</v>
      </c>
      <c r="C1659" s="7">
        <v>1850</v>
      </c>
      <c r="D1659" s="8" t="s">
        <v>28</v>
      </c>
      <c r="E1659" s="7" t="s">
        <v>39</v>
      </c>
      <c r="F1659" s="8" t="s">
        <v>35</v>
      </c>
      <c r="G1659" s="7" t="s">
        <v>51</v>
      </c>
      <c r="H1659" s="8" t="s">
        <v>28</v>
      </c>
      <c r="I1659" s="7" t="s">
        <v>28</v>
      </c>
      <c r="J1659" s="8" t="s">
        <v>28</v>
      </c>
      <c r="K1659" s="7" t="s">
        <v>37</v>
      </c>
      <c r="L1659" s="8" t="s">
        <v>50</v>
      </c>
      <c r="M1659" s="7" t="s">
        <v>28</v>
      </c>
      <c r="N1659" s="8">
        <v>2.5414256762010865</v>
      </c>
      <c r="O1659" s="7">
        <v>0</v>
      </c>
      <c r="P1659" s="8">
        <f t="shared" si="203"/>
        <v>0</v>
      </c>
      <c r="Q1659" s="7">
        <v>2.5</v>
      </c>
      <c r="R1659" s="8">
        <f t="shared" si="204"/>
        <v>1</v>
      </c>
      <c r="S1659" s="7" t="s">
        <v>29</v>
      </c>
      <c r="T1659" s="8" t="str">
        <f t="shared" si="205"/>
        <v>No</v>
      </c>
      <c r="U1659" s="7">
        <f t="shared" si="206"/>
        <v>0</v>
      </c>
      <c r="V1659" s="8">
        <f t="shared" si="207"/>
        <v>1</v>
      </c>
      <c r="W1659" s="7">
        <f t="shared" si="208"/>
        <v>549</v>
      </c>
    </row>
    <row r="1660" spans="2:23" x14ac:dyDescent="0.2">
      <c r="B1660" s="8" t="s">
        <v>62</v>
      </c>
      <c r="C1660" s="7">
        <v>1850</v>
      </c>
      <c r="D1660" s="8" t="s">
        <v>28</v>
      </c>
      <c r="E1660" s="7" t="s">
        <v>46</v>
      </c>
      <c r="F1660" s="8" t="s">
        <v>35</v>
      </c>
      <c r="G1660" s="7" t="s">
        <v>51</v>
      </c>
      <c r="H1660" s="8" t="s">
        <v>28</v>
      </c>
      <c r="I1660" s="7" t="s">
        <v>28</v>
      </c>
      <c r="J1660" s="8" t="s">
        <v>28</v>
      </c>
      <c r="K1660" s="7" t="s">
        <v>37</v>
      </c>
      <c r="L1660" s="8" t="s">
        <v>50</v>
      </c>
      <c r="M1660" s="7" t="s">
        <v>28</v>
      </c>
      <c r="N1660" s="8">
        <v>8.7302371296640993E-2</v>
      </c>
      <c r="O1660" s="7">
        <v>0</v>
      </c>
      <c r="P1660" s="8">
        <f t="shared" si="203"/>
        <v>0</v>
      </c>
      <c r="Q1660" s="7">
        <v>2.5</v>
      </c>
      <c r="R1660" s="8">
        <f t="shared" si="204"/>
        <v>1</v>
      </c>
      <c r="S1660" s="7" t="s">
        <v>29</v>
      </c>
      <c r="T1660" s="8" t="str">
        <f t="shared" si="205"/>
        <v>No</v>
      </c>
      <c r="U1660" s="7">
        <f t="shared" si="206"/>
        <v>0</v>
      </c>
      <c r="V1660" s="8">
        <f t="shared" si="207"/>
        <v>1</v>
      </c>
      <c r="W1660" s="7">
        <f t="shared" si="208"/>
        <v>549</v>
      </c>
    </row>
    <row r="1661" spans="2:23" x14ac:dyDescent="0.2">
      <c r="B1661" s="8" t="s">
        <v>62</v>
      </c>
      <c r="C1661" s="7">
        <v>1850</v>
      </c>
      <c r="D1661" s="8" t="s">
        <v>28</v>
      </c>
      <c r="E1661" s="7" t="s">
        <v>43</v>
      </c>
      <c r="F1661" s="8" t="s">
        <v>35</v>
      </c>
      <c r="G1661" s="7" t="s">
        <v>51</v>
      </c>
      <c r="H1661" s="8" t="s">
        <v>28</v>
      </c>
      <c r="I1661" s="7" t="s">
        <v>28</v>
      </c>
      <c r="J1661" s="8" t="s">
        <v>28</v>
      </c>
      <c r="K1661" s="7" t="s">
        <v>37</v>
      </c>
      <c r="L1661" s="8" t="s">
        <v>50</v>
      </c>
      <c r="M1661" s="7" t="s">
        <v>28</v>
      </c>
      <c r="N1661" s="8">
        <v>0.53969698599010685</v>
      </c>
      <c r="O1661" s="7">
        <v>0</v>
      </c>
      <c r="P1661" s="8">
        <f t="shared" si="203"/>
        <v>0</v>
      </c>
      <c r="Q1661" s="7">
        <v>2.5</v>
      </c>
      <c r="R1661" s="8">
        <f t="shared" si="204"/>
        <v>1</v>
      </c>
      <c r="S1661" s="7" t="s">
        <v>29</v>
      </c>
      <c r="T1661" s="8" t="str">
        <f t="shared" si="205"/>
        <v>No</v>
      </c>
      <c r="U1661" s="7">
        <f t="shared" si="206"/>
        <v>0</v>
      </c>
      <c r="V1661" s="8">
        <f t="shared" si="207"/>
        <v>1</v>
      </c>
      <c r="W1661" s="7">
        <f t="shared" si="208"/>
        <v>549</v>
      </c>
    </row>
    <row r="1662" spans="2:23" x14ac:dyDescent="0.2">
      <c r="B1662" s="8" t="s">
        <v>62</v>
      </c>
      <c r="C1662" s="7">
        <v>1910</v>
      </c>
      <c r="D1662" s="8" t="s">
        <v>28</v>
      </c>
      <c r="E1662" s="7" t="s">
        <v>39</v>
      </c>
      <c r="F1662" s="8" t="s">
        <v>35</v>
      </c>
      <c r="G1662" s="7" t="s">
        <v>51</v>
      </c>
      <c r="H1662" s="8" t="s">
        <v>28</v>
      </c>
      <c r="I1662" s="7" t="s">
        <v>28</v>
      </c>
      <c r="J1662" s="8" t="s">
        <v>28</v>
      </c>
      <c r="K1662" s="7" t="s">
        <v>37</v>
      </c>
      <c r="L1662" s="8" t="s">
        <v>50</v>
      </c>
      <c r="M1662" s="7" t="s">
        <v>28</v>
      </c>
      <c r="N1662" s="8">
        <v>0.11508537429538143</v>
      </c>
      <c r="O1662" s="7">
        <v>0</v>
      </c>
      <c r="P1662" s="8">
        <f t="shared" si="203"/>
        <v>0</v>
      </c>
      <c r="Q1662" s="7">
        <v>2.5</v>
      </c>
      <c r="R1662" s="8">
        <f t="shared" si="204"/>
        <v>1</v>
      </c>
      <c r="S1662" s="7" t="s">
        <v>29</v>
      </c>
      <c r="T1662" s="8" t="str">
        <f t="shared" si="205"/>
        <v>No</v>
      </c>
      <c r="U1662" s="7">
        <f t="shared" si="206"/>
        <v>0</v>
      </c>
      <c r="V1662" s="8">
        <f t="shared" si="207"/>
        <v>1</v>
      </c>
      <c r="W1662" s="7">
        <f t="shared" si="208"/>
        <v>549</v>
      </c>
    </row>
    <row r="1663" spans="2:23" x14ac:dyDescent="0.2">
      <c r="B1663" s="8" t="s">
        <v>62</v>
      </c>
      <c r="C1663" s="7">
        <v>1910</v>
      </c>
      <c r="D1663" s="8" t="s">
        <v>28</v>
      </c>
      <c r="E1663" s="7" t="s">
        <v>46</v>
      </c>
      <c r="F1663" s="8" t="s">
        <v>35</v>
      </c>
      <c r="G1663" s="7" t="s">
        <v>51</v>
      </c>
      <c r="H1663" s="8" t="s">
        <v>28</v>
      </c>
      <c r="I1663" s="7" t="s">
        <v>28</v>
      </c>
      <c r="J1663" s="8" t="s">
        <v>28</v>
      </c>
      <c r="K1663" s="7" t="s">
        <v>37</v>
      </c>
      <c r="L1663" s="8" t="s">
        <v>50</v>
      </c>
      <c r="M1663" s="7" t="s">
        <v>28</v>
      </c>
      <c r="N1663" s="8">
        <v>4.3431104694918385E-2</v>
      </c>
      <c r="O1663" s="7">
        <v>0</v>
      </c>
      <c r="P1663" s="8">
        <f t="shared" si="203"/>
        <v>0</v>
      </c>
      <c r="Q1663" s="7">
        <v>2.5</v>
      </c>
      <c r="R1663" s="8">
        <f t="shared" si="204"/>
        <v>1</v>
      </c>
      <c r="S1663" s="7" t="s">
        <v>29</v>
      </c>
      <c r="T1663" s="8" t="str">
        <f t="shared" si="205"/>
        <v>No</v>
      </c>
      <c r="U1663" s="7">
        <f t="shared" si="206"/>
        <v>0</v>
      </c>
      <c r="V1663" s="8">
        <f t="shared" si="207"/>
        <v>1</v>
      </c>
      <c r="W1663" s="7">
        <f t="shared" si="208"/>
        <v>549</v>
      </c>
    </row>
    <row r="1664" spans="2:23" x14ac:dyDescent="0.2">
      <c r="B1664" s="8" t="s">
        <v>62</v>
      </c>
      <c r="C1664" s="7">
        <v>1910</v>
      </c>
      <c r="D1664" s="8" t="s">
        <v>28</v>
      </c>
      <c r="E1664" s="7" t="s">
        <v>43</v>
      </c>
      <c r="F1664" s="8" t="s">
        <v>35</v>
      </c>
      <c r="G1664" s="7" t="s">
        <v>51</v>
      </c>
      <c r="H1664" s="8" t="s">
        <v>28</v>
      </c>
      <c r="I1664" s="7" t="s">
        <v>28</v>
      </c>
      <c r="J1664" s="8" t="s">
        <v>28</v>
      </c>
      <c r="K1664" s="7" t="s">
        <v>37</v>
      </c>
      <c r="L1664" s="8" t="s">
        <v>50</v>
      </c>
      <c r="M1664" s="7" t="s">
        <v>28</v>
      </c>
      <c r="N1664" s="8">
        <v>0.14171659316896451</v>
      </c>
      <c r="O1664" s="7">
        <v>0</v>
      </c>
      <c r="P1664" s="8">
        <f t="shared" si="203"/>
        <v>0</v>
      </c>
      <c r="Q1664" s="7">
        <v>2.5</v>
      </c>
      <c r="R1664" s="8">
        <f t="shared" si="204"/>
        <v>1</v>
      </c>
      <c r="S1664" s="7" t="s">
        <v>29</v>
      </c>
      <c r="T1664" s="8" t="str">
        <f t="shared" si="205"/>
        <v>No</v>
      </c>
      <c r="U1664" s="7">
        <f t="shared" si="206"/>
        <v>0</v>
      </c>
      <c r="V1664" s="8">
        <f t="shared" si="207"/>
        <v>1</v>
      </c>
      <c r="W1664" s="7">
        <f t="shared" si="208"/>
        <v>549</v>
      </c>
    </row>
    <row r="1665" spans="2:23" x14ac:dyDescent="0.2">
      <c r="B1665" s="8" t="s">
        <v>62</v>
      </c>
      <c r="C1665" s="7">
        <v>1940</v>
      </c>
      <c r="D1665" s="8" t="s">
        <v>28</v>
      </c>
      <c r="E1665" s="7" t="s">
        <v>39</v>
      </c>
      <c r="F1665" s="8" t="s">
        <v>35</v>
      </c>
      <c r="G1665" s="7" t="s">
        <v>51</v>
      </c>
      <c r="H1665" s="8" t="s">
        <v>28</v>
      </c>
      <c r="I1665" s="7" t="s">
        <v>28</v>
      </c>
      <c r="J1665" s="8" t="s">
        <v>28</v>
      </c>
      <c r="K1665" s="7" t="s">
        <v>37</v>
      </c>
      <c r="L1665" s="8" t="s">
        <v>50</v>
      </c>
      <c r="M1665" s="7" t="s">
        <v>28</v>
      </c>
      <c r="N1665" s="8">
        <v>1.866941203958224</v>
      </c>
      <c r="O1665" s="7">
        <v>0</v>
      </c>
      <c r="P1665" s="8">
        <f t="shared" si="203"/>
        <v>0</v>
      </c>
      <c r="Q1665" s="7">
        <v>2.5</v>
      </c>
      <c r="R1665" s="8">
        <f t="shared" si="204"/>
        <v>1</v>
      </c>
      <c r="S1665" s="7" t="s">
        <v>29</v>
      </c>
      <c r="T1665" s="8" t="str">
        <f t="shared" si="205"/>
        <v>No</v>
      </c>
      <c r="U1665" s="7">
        <f t="shared" si="206"/>
        <v>0</v>
      </c>
      <c r="V1665" s="8">
        <f t="shared" si="207"/>
        <v>1</v>
      </c>
      <c r="W1665" s="7">
        <f t="shared" si="208"/>
        <v>549</v>
      </c>
    </row>
    <row r="1666" spans="2:23" x14ac:dyDescent="0.2">
      <c r="B1666" s="8" t="s">
        <v>62</v>
      </c>
      <c r="C1666" s="7">
        <v>1940</v>
      </c>
      <c r="D1666" s="8" t="s">
        <v>28</v>
      </c>
      <c r="E1666" s="7" t="s">
        <v>34</v>
      </c>
      <c r="F1666" s="8" t="s">
        <v>35</v>
      </c>
      <c r="G1666" s="7" t="s">
        <v>51</v>
      </c>
      <c r="H1666" s="8" t="s">
        <v>28</v>
      </c>
      <c r="I1666" s="7" t="s">
        <v>28</v>
      </c>
      <c r="J1666" s="8" t="s">
        <v>28</v>
      </c>
      <c r="K1666" s="7" t="s">
        <v>37</v>
      </c>
      <c r="L1666" s="8" t="s">
        <v>50</v>
      </c>
      <c r="M1666" s="7" t="s">
        <v>28</v>
      </c>
      <c r="N1666" s="8">
        <v>0.39425017560683895</v>
      </c>
      <c r="O1666" s="7">
        <v>0</v>
      </c>
      <c r="P1666" s="8">
        <f t="shared" si="203"/>
        <v>0</v>
      </c>
      <c r="Q1666" s="7">
        <v>2.5</v>
      </c>
      <c r="R1666" s="8">
        <f t="shared" si="204"/>
        <v>1</v>
      </c>
      <c r="S1666" s="7" t="s">
        <v>29</v>
      </c>
      <c r="T1666" s="8" t="str">
        <f t="shared" si="205"/>
        <v>No</v>
      </c>
      <c r="U1666" s="7">
        <f t="shared" si="206"/>
        <v>0</v>
      </c>
      <c r="V1666" s="8">
        <f t="shared" si="207"/>
        <v>1</v>
      </c>
      <c r="W1666" s="7">
        <f t="shared" si="208"/>
        <v>549</v>
      </c>
    </row>
    <row r="1667" spans="2:23" x14ac:dyDescent="0.2">
      <c r="B1667" s="8" t="s">
        <v>62</v>
      </c>
      <c r="C1667" s="7">
        <v>1940</v>
      </c>
      <c r="D1667" s="8" t="s">
        <v>28</v>
      </c>
      <c r="E1667" s="7" t="s">
        <v>43</v>
      </c>
      <c r="F1667" s="8" t="s">
        <v>35</v>
      </c>
      <c r="G1667" s="7" t="s">
        <v>51</v>
      </c>
      <c r="H1667" s="8" t="s">
        <v>28</v>
      </c>
      <c r="I1667" s="7" t="s">
        <v>28</v>
      </c>
      <c r="J1667" s="8" t="s">
        <v>28</v>
      </c>
      <c r="K1667" s="7" t="s">
        <v>37</v>
      </c>
      <c r="L1667" s="8" t="s">
        <v>50</v>
      </c>
      <c r="M1667" s="7" t="s">
        <v>28</v>
      </c>
      <c r="N1667" s="8">
        <v>0.13475129735747121</v>
      </c>
      <c r="O1667" s="7">
        <v>0</v>
      </c>
      <c r="P1667" s="8">
        <f t="shared" si="203"/>
        <v>0</v>
      </c>
      <c r="Q1667" s="7">
        <v>2.5</v>
      </c>
      <c r="R1667" s="8">
        <f t="shared" si="204"/>
        <v>1</v>
      </c>
      <c r="S1667" s="7" t="s">
        <v>29</v>
      </c>
      <c r="T1667" s="8" t="str">
        <f t="shared" si="205"/>
        <v>No</v>
      </c>
      <c r="U1667" s="7">
        <f t="shared" si="206"/>
        <v>0</v>
      </c>
      <c r="V1667" s="8">
        <f t="shared" si="207"/>
        <v>1</v>
      </c>
      <c r="W1667" s="7">
        <f t="shared" si="208"/>
        <v>549</v>
      </c>
    </row>
    <row r="1668" spans="2:23" x14ac:dyDescent="0.2">
      <c r="B1668" s="8" t="s">
        <v>62</v>
      </c>
      <c r="C1668" s="7">
        <v>1960</v>
      </c>
      <c r="D1668" s="8" t="s">
        <v>28</v>
      </c>
      <c r="E1668" s="7" t="s">
        <v>39</v>
      </c>
      <c r="F1668" s="8" t="s">
        <v>35</v>
      </c>
      <c r="G1668" s="7" t="s">
        <v>51</v>
      </c>
      <c r="H1668" s="8" t="s">
        <v>28</v>
      </c>
      <c r="I1668" s="7" t="s">
        <v>28</v>
      </c>
      <c r="J1668" s="8" t="s">
        <v>28</v>
      </c>
      <c r="K1668" s="7" t="s">
        <v>37</v>
      </c>
      <c r="L1668" s="8" t="s">
        <v>50</v>
      </c>
      <c r="M1668" s="7" t="s">
        <v>28</v>
      </c>
      <c r="N1668" s="8">
        <v>0.29400258098095422</v>
      </c>
      <c r="O1668" s="7">
        <v>0</v>
      </c>
      <c r="P1668" s="8">
        <f t="shared" si="203"/>
        <v>0</v>
      </c>
      <c r="Q1668" s="7">
        <v>2.5</v>
      </c>
      <c r="R1668" s="8">
        <f t="shared" si="204"/>
        <v>1</v>
      </c>
      <c r="S1668" s="7" t="s">
        <v>29</v>
      </c>
      <c r="T1668" s="8" t="str">
        <f t="shared" si="205"/>
        <v>No</v>
      </c>
      <c r="U1668" s="7">
        <f t="shared" si="206"/>
        <v>0</v>
      </c>
      <c r="V1668" s="8">
        <f t="shared" si="207"/>
        <v>1</v>
      </c>
      <c r="W1668" s="7">
        <f t="shared" si="208"/>
        <v>549</v>
      </c>
    </row>
    <row r="1669" spans="2:23" x14ac:dyDescent="0.2">
      <c r="B1669" s="8" t="s">
        <v>62</v>
      </c>
      <c r="C1669" s="7">
        <v>1960</v>
      </c>
      <c r="D1669" s="8" t="s">
        <v>28</v>
      </c>
      <c r="E1669" s="7" t="s">
        <v>34</v>
      </c>
      <c r="F1669" s="8" t="s">
        <v>40</v>
      </c>
      <c r="G1669" s="7" t="s">
        <v>51</v>
      </c>
      <c r="H1669" s="8" t="s">
        <v>28</v>
      </c>
      <c r="I1669" s="7" t="s">
        <v>28</v>
      </c>
      <c r="J1669" s="8" t="s">
        <v>28</v>
      </c>
      <c r="K1669" s="7" t="s">
        <v>37</v>
      </c>
      <c r="L1669" s="8" t="s">
        <v>50</v>
      </c>
      <c r="M1669" s="7" t="s">
        <v>28</v>
      </c>
      <c r="N1669" s="8">
        <v>1.1654044771285977E-2</v>
      </c>
      <c r="O1669" s="7">
        <v>0</v>
      </c>
      <c r="P1669" s="8">
        <f t="shared" ref="P1669:P1732" si="209">O1669/3</f>
        <v>0</v>
      </c>
      <c r="Q1669" s="7">
        <v>2.5</v>
      </c>
      <c r="R1669" s="8">
        <f t="shared" ref="R1669:R1732" si="210">1-(P1669/Q1669)</f>
        <v>1</v>
      </c>
      <c r="S1669" s="7" t="s">
        <v>29</v>
      </c>
      <c r="T1669" s="8" t="str">
        <f t="shared" ref="T1669:T1732" si="211">IF(AND(R1669&lt;0.5,R1669&gt;-0.5),"Yes","No")</f>
        <v>No</v>
      </c>
      <c r="U1669" s="7">
        <f t="shared" ref="U1669:U1732" si="212">IF(ISERR(P1669/(N1669/1000)),0,P1669/(N1669/1000))</f>
        <v>0</v>
      </c>
      <c r="V1669" s="8">
        <f t="shared" ref="V1669:V1732" si="213">IF(U1669&lt;=12,1,IF(U1669&lt;25,2,IF(U1669&lt;50,3,IF(U1669&lt;100,4,5))))</f>
        <v>1</v>
      </c>
      <c r="W1669" s="7">
        <f t="shared" ref="W1669:W1732" si="214">RANK(U1669,U$5:U$10000)</f>
        <v>549</v>
      </c>
    </row>
    <row r="1670" spans="2:23" x14ac:dyDescent="0.2">
      <c r="B1670" s="8" t="s">
        <v>62</v>
      </c>
      <c r="C1670" s="7">
        <v>1960</v>
      </c>
      <c r="D1670" s="8" t="s">
        <v>28</v>
      </c>
      <c r="E1670" s="7" t="s">
        <v>34</v>
      </c>
      <c r="F1670" s="8" t="s">
        <v>35</v>
      </c>
      <c r="G1670" s="7" t="s">
        <v>51</v>
      </c>
      <c r="H1670" s="8" t="s">
        <v>28</v>
      </c>
      <c r="I1670" s="7" t="s">
        <v>28</v>
      </c>
      <c r="J1670" s="8" t="s">
        <v>28</v>
      </c>
      <c r="K1670" s="7" t="s">
        <v>37</v>
      </c>
      <c r="L1670" s="8" t="s">
        <v>50</v>
      </c>
      <c r="M1670" s="7" t="s">
        <v>28</v>
      </c>
      <c r="N1670" s="8">
        <v>8.2044394869321122E-2</v>
      </c>
      <c r="O1670" s="7">
        <v>0</v>
      </c>
      <c r="P1670" s="8">
        <f t="shared" si="209"/>
        <v>0</v>
      </c>
      <c r="Q1670" s="7">
        <v>2.5</v>
      </c>
      <c r="R1670" s="8">
        <f t="shared" si="210"/>
        <v>1</v>
      </c>
      <c r="S1670" s="7" t="s">
        <v>29</v>
      </c>
      <c r="T1670" s="8" t="str">
        <f t="shared" si="211"/>
        <v>No</v>
      </c>
      <c r="U1670" s="7">
        <f t="shared" si="212"/>
        <v>0</v>
      </c>
      <c r="V1670" s="8">
        <f t="shared" si="213"/>
        <v>1</v>
      </c>
      <c r="W1670" s="7">
        <f t="shared" si="214"/>
        <v>549</v>
      </c>
    </row>
    <row r="1671" spans="2:23" x14ac:dyDescent="0.2">
      <c r="B1671" s="8" t="s">
        <v>62</v>
      </c>
      <c r="C1671" s="7">
        <v>1960</v>
      </c>
      <c r="D1671" s="8" t="s">
        <v>28</v>
      </c>
      <c r="E1671" s="7" t="s">
        <v>43</v>
      </c>
      <c r="F1671" s="8" t="s">
        <v>35</v>
      </c>
      <c r="G1671" s="7" t="s">
        <v>51</v>
      </c>
      <c r="H1671" s="8" t="s">
        <v>28</v>
      </c>
      <c r="I1671" s="7" t="s">
        <v>28</v>
      </c>
      <c r="J1671" s="8" t="s">
        <v>28</v>
      </c>
      <c r="K1671" s="7" t="s">
        <v>37</v>
      </c>
      <c r="L1671" s="8" t="s">
        <v>50</v>
      </c>
      <c r="M1671" s="7" t="s">
        <v>28</v>
      </c>
      <c r="N1671" s="8">
        <v>0.4587602654507793</v>
      </c>
      <c r="O1671" s="7">
        <v>0</v>
      </c>
      <c r="P1671" s="8">
        <f t="shared" si="209"/>
        <v>0</v>
      </c>
      <c r="Q1671" s="7">
        <v>2.5</v>
      </c>
      <c r="R1671" s="8">
        <f t="shared" si="210"/>
        <v>1</v>
      </c>
      <c r="S1671" s="7" t="s">
        <v>29</v>
      </c>
      <c r="T1671" s="8" t="str">
        <f t="shared" si="211"/>
        <v>No</v>
      </c>
      <c r="U1671" s="7">
        <f t="shared" si="212"/>
        <v>0</v>
      </c>
      <c r="V1671" s="8">
        <f t="shared" si="213"/>
        <v>1</v>
      </c>
      <c r="W1671" s="7">
        <f t="shared" si="214"/>
        <v>549</v>
      </c>
    </row>
    <row r="1672" spans="2:23" x14ac:dyDescent="0.2">
      <c r="B1672" s="8" t="s">
        <v>62</v>
      </c>
      <c r="C1672" s="7">
        <v>1980</v>
      </c>
      <c r="D1672" s="8" t="s">
        <v>28</v>
      </c>
      <c r="E1672" s="7" t="s">
        <v>39</v>
      </c>
      <c r="F1672" s="8" t="s">
        <v>35</v>
      </c>
      <c r="G1672" s="7" t="s">
        <v>51</v>
      </c>
      <c r="H1672" s="8" t="s">
        <v>28</v>
      </c>
      <c r="I1672" s="7" t="s">
        <v>28</v>
      </c>
      <c r="J1672" s="8" t="s">
        <v>28</v>
      </c>
      <c r="K1672" s="7" t="s">
        <v>37</v>
      </c>
      <c r="L1672" s="8" t="s">
        <v>50</v>
      </c>
      <c r="M1672" s="7" t="s">
        <v>28</v>
      </c>
      <c r="N1672" s="8">
        <v>0.58440023493316928</v>
      </c>
      <c r="O1672" s="7">
        <v>0</v>
      </c>
      <c r="P1672" s="8">
        <f t="shared" si="209"/>
        <v>0</v>
      </c>
      <c r="Q1672" s="7">
        <v>2.5</v>
      </c>
      <c r="R1672" s="8">
        <f t="shared" si="210"/>
        <v>1</v>
      </c>
      <c r="S1672" s="7" t="s">
        <v>29</v>
      </c>
      <c r="T1672" s="8" t="str">
        <f t="shared" si="211"/>
        <v>No</v>
      </c>
      <c r="U1672" s="7">
        <f t="shared" si="212"/>
        <v>0</v>
      </c>
      <c r="V1672" s="8">
        <f t="shared" si="213"/>
        <v>1</v>
      </c>
      <c r="W1672" s="7">
        <f t="shared" si="214"/>
        <v>549</v>
      </c>
    </row>
    <row r="1673" spans="2:23" x14ac:dyDescent="0.2">
      <c r="B1673" s="8" t="s">
        <v>62</v>
      </c>
      <c r="C1673" s="7">
        <v>1980</v>
      </c>
      <c r="D1673" s="8" t="s">
        <v>28</v>
      </c>
      <c r="E1673" s="7" t="s">
        <v>34</v>
      </c>
      <c r="F1673" s="8" t="s">
        <v>35</v>
      </c>
      <c r="G1673" s="7" t="s">
        <v>51</v>
      </c>
      <c r="H1673" s="8" t="s">
        <v>28</v>
      </c>
      <c r="I1673" s="7" t="s">
        <v>28</v>
      </c>
      <c r="J1673" s="8" t="s">
        <v>28</v>
      </c>
      <c r="K1673" s="7" t="s">
        <v>37</v>
      </c>
      <c r="L1673" s="8" t="s">
        <v>50</v>
      </c>
      <c r="M1673" s="7" t="s">
        <v>28</v>
      </c>
      <c r="N1673" s="8">
        <v>0.32088919377678848</v>
      </c>
      <c r="O1673" s="7">
        <v>0</v>
      </c>
      <c r="P1673" s="8">
        <f t="shared" si="209"/>
        <v>0</v>
      </c>
      <c r="Q1673" s="7">
        <v>2.5</v>
      </c>
      <c r="R1673" s="8">
        <f t="shared" si="210"/>
        <v>1</v>
      </c>
      <c r="S1673" s="7" t="s">
        <v>29</v>
      </c>
      <c r="T1673" s="8" t="str">
        <f t="shared" si="211"/>
        <v>No</v>
      </c>
      <c r="U1673" s="7">
        <f t="shared" si="212"/>
        <v>0</v>
      </c>
      <c r="V1673" s="8">
        <f t="shared" si="213"/>
        <v>1</v>
      </c>
      <c r="W1673" s="7">
        <f t="shared" si="214"/>
        <v>549</v>
      </c>
    </row>
    <row r="1674" spans="2:23" x14ac:dyDescent="0.2">
      <c r="B1674" s="8" t="s">
        <v>62</v>
      </c>
      <c r="C1674" s="7">
        <v>1980</v>
      </c>
      <c r="D1674" s="8" t="s">
        <v>28</v>
      </c>
      <c r="E1674" s="7" t="s">
        <v>46</v>
      </c>
      <c r="F1674" s="8" t="s">
        <v>35</v>
      </c>
      <c r="G1674" s="7" t="s">
        <v>51</v>
      </c>
      <c r="H1674" s="8" t="s">
        <v>28</v>
      </c>
      <c r="I1674" s="7" t="s">
        <v>28</v>
      </c>
      <c r="J1674" s="8" t="s">
        <v>28</v>
      </c>
      <c r="K1674" s="7" t="s">
        <v>37</v>
      </c>
      <c r="L1674" s="8" t="s">
        <v>50</v>
      </c>
      <c r="M1674" s="7" t="s">
        <v>28</v>
      </c>
      <c r="N1674" s="8">
        <v>4.636697840626923E-2</v>
      </c>
      <c r="O1674" s="7">
        <v>0</v>
      </c>
      <c r="P1674" s="8">
        <f t="shared" si="209"/>
        <v>0</v>
      </c>
      <c r="Q1674" s="7">
        <v>2.5</v>
      </c>
      <c r="R1674" s="8">
        <f t="shared" si="210"/>
        <v>1</v>
      </c>
      <c r="S1674" s="7" t="s">
        <v>29</v>
      </c>
      <c r="T1674" s="8" t="str">
        <f t="shared" si="211"/>
        <v>No</v>
      </c>
      <c r="U1674" s="7">
        <f t="shared" si="212"/>
        <v>0</v>
      </c>
      <c r="V1674" s="8">
        <f t="shared" si="213"/>
        <v>1</v>
      </c>
      <c r="W1674" s="7">
        <f t="shared" si="214"/>
        <v>549</v>
      </c>
    </row>
    <row r="1675" spans="2:23" x14ac:dyDescent="0.2">
      <c r="B1675" s="8" t="s">
        <v>62</v>
      </c>
      <c r="C1675" s="7">
        <v>1980</v>
      </c>
      <c r="D1675" s="8" t="s">
        <v>28</v>
      </c>
      <c r="E1675" s="7" t="s">
        <v>43</v>
      </c>
      <c r="F1675" s="8" t="s">
        <v>35</v>
      </c>
      <c r="G1675" s="7" t="s">
        <v>51</v>
      </c>
      <c r="H1675" s="8" t="s">
        <v>28</v>
      </c>
      <c r="I1675" s="7" t="s">
        <v>28</v>
      </c>
      <c r="J1675" s="8" t="s">
        <v>28</v>
      </c>
      <c r="K1675" s="7" t="s">
        <v>37</v>
      </c>
      <c r="L1675" s="8" t="s">
        <v>50</v>
      </c>
      <c r="M1675" s="7" t="s">
        <v>28</v>
      </c>
      <c r="N1675" s="8">
        <v>0.46818587331329353</v>
      </c>
      <c r="O1675" s="7">
        <v>0</v>
      </c>
      <c r="P1675" s="8">
        <f t="shared" si="209"/>
        <v>0</v>
      </c>
      <c r="Q1675" s="7">
        <v>2.5</v>
      </c>
      <c r="R1675" s="8">
        <f t="shared" si="210"/>
        <v>1</v>
      </c>
      <c r="S1675" s="7" t="s">
        <v>29</v>
      </c>
      <c r="T1675" s="8" t="str">
        <f t="shared" si="211"/>
        <v>No</v>
      </c>
      <c r="U1675" s="7">
        <f t="shared" si="212"/>
        <v>0</v>
      </c>
      <c r="V1675" s="8">
        <f t="shared" si="213"/>
        <v>1</v>
      </c>
      <c r="W1675" s="7">
        <f t="shared" si="214"/>
        <v>549</v>
      </c>
    </row>
    <row r="1676" spans="2:23" x14ac:dyDescent="0.2">
      <c r="B1676" s="8" t="s">
        <v>62</v>
      </c>
      <c r="C1676" s="7">
        <v>1990</v>
      </c>
      <c r="D1676" s="8" t="s">
        <v>28</v>
      </c>
      <c r="E1676" s="7" t="s">
        <v>39</v>
      </c>
      <c r="F1676" s="8" t="s">
        <v>35</v>
      </c>
      <c r="G1676" s="7" t="s">
        <v>51</v>
      </c>
      <c r="H1676" s="8" t="s">
        <v>28</v>
      </c>
      <c r="I1676" s="7" t="s">
        <v>28</v>
      </c>
      <c r="J1676" s="8" t="s">
        <v>28</v>
      </c>
      <c r="K1676" s="7" t="s">
        <v>37</v>
      </c>
      <c r="L1676" s="8" t="s">
        <v>50</v>
      </c>
      <c r="M1676" s="7" t="s">
        <v>28</v>
      </c>
      <c r="N1676" s="8">
        <v>0.54036480982395363</v>
      </c>
      <c r="O1676" s="7">
        <v>0</v>
      </c>
      <c r="P1676" s="8">
        <f t="shared" si="209"/>
        <v>0</v>
      </c>
      <c r="Q1676" s="7">
        <v>2.5</v>
      </c>
      <c r="R1676" s="8">
        <f t="shared" si="210"/>
        <v>1</v>
      </c>
      <c r="S1676" s="7" t="s">
        <v>29</v>
      </c>
      <c r="T1676" s="8" t="str">
        <f t="shared" si="211"/>
        <v>No</v>
      </c>
      <c r="U1676" s="7">
        <f t="shared" si="212"/>
        <v>0</v>
      </c>
      <c r="V1676" s="8">
        <f t="shared" si="213"/>
        <v>1</v>
      </c>
      <c r="W1676" s="7">
        <f t="shared" si="214"/>
        <v>549</v>
      </c>
    </row>
    <row r="1677" spans="2:23" x14ac:dyDescent="0.2">
      <c r="B1677" s="8" t="s">
        <v>62</v>
      </c>
      <c r="C1677" s="7">
        <v>1990</v>
      </c>
      <c r="D1677" s="8" t="s">
        <v>28</v>
      </c>
      <c r="E1677" s="7" t="s">
        <v>34</v>
      </c>
      <c r="F1677" s="8" t="s">
        <v>35</v>
      </c>
      <c r="G1677" s="7" t="s">
        <v>51</v>
      </c>
      <c r="H1677" s="8" t="s">
        <v>28</v>
      </c>
      <c r="I1677" s="7" t="s">
        <v>28</v>
      </c>
      <c r="J1677" s="8" t="s">
        <v>28</v>
      </c>
      <c r="K1677" s="7" t="s">
        <v>37</v>
      </c>
      <c r="L1677" s="8" t="s">
        <v>50</v>
      </c>
      <c r="M1677" s="7" t="s">
        <v>28</v>
      </c>
      <c r="N1677" s="8">
        <v>0.57006126606984819</v>
      </c>
      <c r="O1677" s="7">
        <v>0</v>
      </c>
      <c r="P1677" s="8">
        <f t="shared" si="209"/>
        <v>0</v>
      </c>
      <c r="Q1677" s="7">
        <v>2.5</v>
      </c>
      <c r="R1677" s="8">
        <f t="shared" si="210"/>
        <v>1</v>
      </c>
      <c r="S1677" s="7" t="s">
        <v>29</v>
      </c>
      <c r="T1677" s="8" t="str">
        <f t="shared" si="211"/>
        <v>No</v>
      </c>
      <c r="U1677" s="7">
        <f t="shared" si="212"/>
        <v>0</v>
      </c>
      <c r="V1677" s="8">
        <f t="shared" si="213"/>
        <v>1</v>
      </c>
      <c r="W1677" s="7">
        <f t="shared" si="214"/>
        <v>549</v>
      </c>
    </row>
    <row r="1678" spans="2:23" x14ac:dyDescent="0.2">
      <c r="B1678" s="8" t="s">
        <v>62</v>
      </c>
      <c r="C1678" s="7">
        <v>1990</v>
      </c>
      <c r="D1678" s="8" t="s">
        <v>28</v>
      </c>
      <c r="E1678" s="7" t="s">
        <v>43</v>
      </c>
      <c r="F1678" s="8" t="s">
        <v>35</v>
      </c>
      <c r="G1678" s="7" t="s">
        <v>51</v>
      </c>
      <c r="H1678" s="8" t="s">
        <v>28</v>
      </c>
      <c r="I1678" s="7" t="s">
        <v>28</v>
      </c>
      <c r="J1678" s="8" t="s">
        <v>28</v>
      </c>
      <c r="K1678" s="7" t="s">
        <v>37</v>
      </c>
      <c r="L1678" s="8" t="s">
        <v>50</v>
      </c>
      <c r="M1678" s="7" t="s">
        <v>28</v>
      </c>
      <c r="N1678" s="8">
        <v>0.65516332121766085</v>
      </c>
      <c r="O1678" s="7">
        <v>0</v>
      </c>
      <c r="P1678" s="8">
        <f t="shared" si="209"/>
        <v>0</v>
      </c>
      <c r="Q1678" s="7">
        <v>2.5</v>
      </c>
      <c r="R1678" s="8">
        <f t="shared" si="210"/>
        <v>1</v>
      </c>
      <c r="S1678" s="7" t="s">
        <v>29</v>
      </c>
      <c r="T1678" s="8" t="str">
        <f t="shared" si="211"/>
        <v>No</v>
      </c>
      <c r="U1678" s="7">
        <f t="shared" si="212"/>
        <v>0</v>
      </c>
      <c r="V1678" s="8">
        <f t="shared" si="213"/>
        <v>1</v>
      </c>
      <c r="W1678" s="7">
        <f t="shared" si="214"/>
        <v>549</v>
      </c>
    </row>
    <row r="1679" spans="2:23" x14ac:dyDescent="0.2">
      <c r="B1679" s="8" t="s">
        <v>62</v>
      </c>
      <c r="C1679" s="7">
        <v>2000</v>
      </c>
      <c r="D1679" s="8" t="s">
        <v>28</v>
      </c>
      <c r="E1679" s="7" t="s">
        <v>39</v>
      </c>
      <c r="F1679" s="8" t="s">
        <v>35</v>
      </c>
      <c r="G1679" s="7" t="s">
        <v>51</v>
      </c>
      <c r="H1679" s="8" t="s">
        <v>28</v>
      </c>
      <c r="I1679" s="7" t="s">
        <v>28</v>
      </c>
      <c r="J1679" s="8" t="s">
        <v>28</v>
      </c>
      <c r="K1679" s="7" t="s">
        <v>37</v>
      </c>
      <c r="L1679" s="8" t="s">
        <v>50</v>
      </c>
      <c r="M1679" s="7" t="s">
        <v>28</v>
      </c>
      <c r="N1679" s="8">
        <v>0.79492731978641007</v>
      </c>
      <c r="O1679" s="7">
        <v>0</v>
      </c>
      <c r="P1679" s="8">
        <f t="shared" si="209"/>
        <v>0</v>
      </c>
      <c r="Q1679" s="7">
        <v>2.5</v>
      </c>
      <c r="R1679" s="8">
        <f t="shared" si="210"/>
        <v>1</v>
      </c>
      <c r="S1679" s="7" t="s">
        <v>29</v>
      </c>
      <c r="T1679" s="8" t="str">
        <f t="shared" si="211"/>
        <v>No</v>
      </c>
      <c r="U1679" s="7">
        <f t="shared" si="212"/>
        <v>0</v>
      </c>
      <c r="V1679" s="8">
        <f t="shared" si="213"/>
        <v>1</v>
      </c>
      <c r="W1679" s="7">
        <f t="shared" si="214"/>
        <v>549</v>
      </c>
    </row>
    <row r="1680" spans="2:23" x14ac:dyDescent="0.2">
      <c r="B1680" s="8" t="s">
        <v>62</v>
      </c>
      <c r="C1680" s="7">
        <v>2000</v>
      </c>
      <c r="D1680" s="8" t="s">
        <v>28</v>
      </c>
      <c r="E1680" s="7" t="s">
        <v>34</v>
      </c>
      <c r="F1680" s="8" t="s">
        <v>35</v>
      </c>
      <c r="G1680" s="7" t="s">
        <v>51</v>
      </c>
      <c r="H1680" s="8" t="s">
        <v>28</v>
      </c>
      <c r="I1680" s="7" t="s">
        <v>28</v>
      </c>
      <c r="J1680" s="8" t="s">
        <v>28</v>
      </c>
      <c r="K1680" s="7" t="s">
        <v>37</v>
      </c>
      <c r="L1680" s="8" t="s">
        <v>50</v>
      </c>
      <c r="M1680" s="7" t="s">
        <v>28</v>
      </c>
      <c r="N1680" s="8">
        <v>6.2345545878377012E-2</v>
      </c>
      <c r="O1680" s="7">
        <v>0</v>
      </c>
      <c r="P1680" s="8">
        <f t="shared" si="209"/>
        <v>0</v>
      </c>
      <c r="Q1680" s="7">
        <v>2.5</v>
      </c>
      <c r="R1680" s="8">
        <f t="shared" si="210"/>
        <v>1</v>
      </c>
      <c r="S1680" s="7" t="s">
        <v>29</v>
      </c>
      <c r="T1680" s="8" t="str">
        <f t="shared" si="211"/>
        <v>No</v>
      </c>
      <c r="U1680" s="7">
        <f t="shared" si="212"/>
        <v>0</v>
      </c>
      <c r="V1680" s="8">
        <f t="shared" si="213"/>
        <v>1</v>
      </c>
      <c r="W1680" s="7">
        <f t="shared" si="214"/>
        <v>549</v>
      </c>
    </row>
    <row r="1681" spans="2:23" x14ac:dyDescent="0.2">
      <c r="B1681" s="8" t="s">
        <v>62</v>
      </c>
      <c r="C1681" s="7">
        <v>2000</v>
      </c>
      <c r="D1681" s="8" t="s">
        <v>28</v>
      </c>
      <c r="E1681" s="7" t="s">
        <v>46</v>
      </c>
      <c r="F1681" s="8" t="s">
        <v>35</v>
      </c>
      <c r="G1681" s="7" t="s">
        <v>51</v>
      </c>
      <c r="H1681" s="8" t="s">
        <v>28</v>
      </c>
      <c r="I1681" s="7" t="s">
        <v>28</v>
      </c>
      <c r="J1681" s="8" t="s">
        <v>28</v>
      </c>
      <c r="K1681" s="7" t="s">
        <v>37</v>
      </c>
      <c r="L1681" s="8" t="s">
        <v>50</v>
      </c>
      <c r="M1681" s="7" t="s">
        <v>28</v>
      </c>
      <c r="N1681" s="8">
        <v>7.2541553149562121E-2</v>
      </c>
      <c r="O1681" s="7">
        <v>0</v>
      </c>
      <c r="P1681" s="8">
        <f t="shared" si="209"/>
        <v>0</v>
      </c>
      <c r="Q1681" s="7">
        <v>2.5</v>
      </c>
      <c r="R1681" s="8">
        <f t="shared" si="210"/>
        <v>1</v>
      </c>
      <c r="S1681" s="7" t="s">
        <v>29</v>
      </c>
      <c r="T1681" s="8" t="str">
        <f t="shared" si="211"/>
        <v>No</v>
      </c>
      <c r="U1681" s="7">
        <f t="shared" si="212"/>
        <v>0</v>
      </c>
      <c r="V1681" s="8">
        <f t="shared" si="213"/>
        <v>1</v>
      </c>
      <c r="W1681" s="7">
        <f t="shared" si="214"/>
        <v>549</v>
      </c>
    </row>
    <row r="1682" spans="2:23" x14ac:dyDescent="0.2">
      <c r="B1682" s="8" t="s">
        <v>62</v>
      </c>
      <c r="C1682" s="7">
        <v>2000</v>
      </c>
      <c r="D1682" s="8" t="s">
        <v>28</v>
      </c>
      <c r="E1682" s="7" t="s">
        <v>43</v>
      </c>
      <c r="F1682" s="8" t="s">
        <v>35</v>
      </c>
      <c r="G1682" s="7" t="s">
        <v>51</v>
      </c>
      <c r="H1682" s="8" t="s">
        <v>28</v>
      </c>
      <c r="I1682" s="7" t="s">
        <v>28</v>
      </c>
      <c r="J1682" s="8" t="s">
        <v>28</v>
      </c>
      <c r="K1682" s="7" t="s">
        <v>37</v>
      </c>
      <c r="L1682" s="8" t="s">
        <v>50</v>
      </c>
      <c r="M1682" s="7" t="s">
        <v>28</v>
      </c>
      <c r="N1682" s="8">
        <v>0.67372904914693121</v>
      </c>
      <c r="O1682" s="7">
        <v>0</v>
      </c>
      <c r="P1682" s="8">
        <f t="shared" si="209"/>
        <v>0</v>
      </c>
      <c r="Q1682" s="7">
        <v>2.5</v>
      </c>
      <c r="R1682" s="8">
        <f t="shared" si="210"/>
        <v>1</v>
      </c>
      <c r="S1682" s="7" t="s">
        <v>29</v>
      </c>
      <c r="T1682" s="8" t="str">
        <f t="shared" si="211"/>
        <v>No</v>
      </c>
      <c r="U1682" s="7">
        <f t="shared" si="212"/>
        <v>0</v>
      </c>
      <c r="V1682" s="8">
        <f t="shared" si="213"/>
        <v>1</v>
      </c>
      <c r="W1682" s="7">
        <f t="shared" si="214"/>
        <v>549</v>
      </c>
    </row>
    <row r="1683" spans="2:23" x14ac:dyDescent="0.2">
      <c r="B1683" s="8" t="s">
        <v>62</v>
      </c>
      <c r="C1683" s="7">
        <v>2010</v>
      </c>
      <c r="D1683" s="8" t="s">
        <v>28</v>
      </c>
      <c r="E1683" s="7" t="s">
        <v>43</v>
      </c>
      <c r="F1683" s="8" t="s">
        <v>35</v>
      </c>
      <c r="G1683" s="7" t="s">
        <v>51</v>
      </c>
      <c r="H1683" s="8" t="s">
        <v>28</v>
      </c>
      <c r="I1683" s="7" t="s">
        <v>28</v>
      </c>
      <c r="J1683" s="8" t="s">
        <v>28</v>
      </c>
      <c r="K1683" s="7" t="s">
        <v>37</v>
      </c>
      <c r="L1683" s="8" t="s">
        <v>50</v>
      </c>
      <c r="M1683" s="7" t="s">
        <v>28</v>
      </c>
      <c r="N1683" s="8">
        <v>7.103325263915039E-2</v>
      </c>
      <c r="O1683" s="7">
        <v>0</v>
      </c>
      <c r="P1683" s="8">
        <f t="shared" si="209"/>
        <v>0</v>
      </c>
      <c r="Q1683" s="7">
        <v>2.5</v>
      </c>
      <c r="R1683" s="8">
        <f t="shared" si="210"/>
        <v>1</v>
      </c>
      <c r="S1683" s="7" t="s">
        <v>29</v>
      </c>
      <c r="T1683" s="8" t="str">
        <f t="shared" si="211"/>
        <v>No</v>
      </c>
      <c r="U1683" s="7">
        <f t="shared" si="212"/>
        <v>0</v>
      </c>
      <c r="V1683" s="8">
        <f t="shared" si="213"/>
        <v>1</v>
      </c>
      <c r="W1683" s="7">
        <f t="shared" si="214"/>
        <v>549</v>
      </c>
    </row>
    <row r="1684" spans="2:23" x14ac:dyDescent="0.2">
      <c r="B1684" s="8" t="s">
        <v>62</v>
      </c>
      <c r="C1684" s="7">
        <v>2020</v>
      </c>
      <c r="D1684" s="8" t="s">
        <v>28</v>
      </c>
      <c r="E1684" s="7" t="s">
        <v>43</v>
      </c>
      <c r="F1684" s="8" t="s">
        <v>35</v>
      </c>
      <c r="G1684" s="7" t="s">
        <v>51</v>
      </c>
      <c r="H1684" s="8" t="s">
        <v>28</v>
      </c>
      <c r="I1684" s="7" t="s">
        <v>28</v>
      </c>
      <c r="J1684" s="8" t="s">
        <v>28</v>
      </c>
      <c r="K1684" s="7" t="s">
        <v>37</v>
      </c>
      <c r="L1684" s="8" t="s">
        <v>50</v>
      </c>
      <c r="M1684" s="7" t="s">
        <v>28</v>
      </c>
      <c r="N1684" s="8">
        <v>0.15053109642763071</v>
      </c>
      <c r="O1684" s="7">
        <v>0</v>
      </c>
      <c r="P1684" s="8">
        <f t="shared" si="209"/>
        <v>0</v>
      </c>
      <c r="Q1684" s="7">
        <v>2.5</v>
      </c>
      <c r="R1684" s="8">
        <f t="shared" si="210"/>
        <v>1</v>
      </c>
      <c r="S1684" s="7" t="s">
        <v>29</v>
      </c>
      <c r="T1684" s="8" t="str">
        <f t="shared" si="211"/>
        <v>No</v>
      </c>
      <c r="U1684" s="7">
        <f t="shared" si="212"/>
        <v>0</v>
      </c>
      <c r="V1684" s="8">
        <f t="shared" si="213"/>
        <v>1</v>
      </c>
      <c r="W1684" s="7">
        <f t="shared" si="214"/>
        <v>549</v>
      </c>
    </row>
    <row r="1685" spans="2:23" x14ac:dyDescent="0.2">
      <c r="B1685" s="8" t="s">
        <v>62</v>
      </c>
      <c r="C1685" s="7">
        <v>1800</v>
      </c>
      <c r="D1685" s="8" t="s">
        <v>28</v>
      </c>
      <c r="E1685" s="7" t="s">
        <v>39</v>
      </c>
      <c r="F1685" s="8" t="s">
        <v>35</v>
      </c>
      <c r="G1685" s="7" t="s">
        <v>51</v>
      </c>
      <c r="H1685" s="8" t="s">
        <v>28</v>
      </c>
      <c r="I1685" s="7" t="s">
        <v>28</v>
      </c>
      <c r="J1685" s="8" t="s">
        <v>28</v>
      </c>
      <c r="K1685" s="7" t="s">
        <v>37</v>
      </c>
      <c r="L1685" s="8" t="s">
        <v>38</v>
      </c>
      <c r="M1685" s="7" t="s">
        <v>28</v>
      </c>
      <c r="N1685" s="8">
        <v>2.1824111908087231</v>
      </c>
      <c r="O1685" s="7">
        <v>0</v>
      </c>
      <c r="P1685" s="8">
        <f t="shared" si="209"/>
        <v>0</v>
      </c>
      <c r="Q1685" s="7">
        <v>2.5</v>
      </c>
      <c r="R1685" s="8">
        <f t="shared" si="210"/>
        <v>1</v>
      </c>
      <c r="S1685" s="7" t="s">
        <v>29</v>
      </c>
      <c r="T1685" s="8" t="str">
        <f t="shared" si="211"/>
        <v>No</v>
      </c>
      <c r="U1685" s="7">
        <f t="shared" si="212"/>
        <v>0</v>
      </c>
      <c r="V1685" s="8">
        <f t="shared" si="213"/>
        <v>1</v>
      </c>
      <c r="W1685" s="7">
        <f t="shared" si="214"/>
        <v>549</v>
      </c>
    </row>
    <row r="1686" spans="2:23" x14ac:dyDescent="0.2">
      <c r="B1686" s="8" t="s">
        <v>62</v>
      </c>
      <c r="C1686" s="7">
        <v>1800</v>
      </c>
      <c r="D1686" s="8" t="s">
        <v>28</v>
      </c>
      <c r="E1686" s="7" t="s">
        <v>46</v>
      </c>
      <c r="F1686" s="8" t="s">
        <v>35</v>
      </c>
      <c r="G1686" s="7" t="s">
        <v>51</v>
      </c>
      <c r="H1686" s="8" t="s">
        <v>28</v>
      </c>
      <c r="I1686" s="7" t="s">
        <v>28</v>
      </c>
      <c r="J1686" s="8" t="s">
        <v>28</v>
      </c>
      <c r="K1686" s="7" t="s">
        <v>37</v>
      </c>
      <c r="L1686" s="8" t="s">
        <v>38</v>
      </c>
      <c r="M1686" s="7" t="s">
        <v>28</v>
      </c>
      <c r="N1686" s="8">
        <v>9.7236777641332137E-2</v>
      </c>
      <c r="O1686" s="7">
        <v>0</v>
      </c>
      <c r="P1686" s="8">
        <f t="shared" si="209"/>
        <v>0</v>
      </c>
      <c r="Q1686" s="7">
        <v>2.5</v>
      </c>
      <c r="R1686" s="8">
        <f t="shared" si="210"/>
        <v>1</v>
      </c>
      <c r="S1686" s="7" t="s">
        <v>29</v>
      </c>
      <c r="T1686" s="8" t="str">
        <f t="shared" si="211"/>
        <v>No</v>
      </c>
      <c r="U1686" s="7">
        <f t="shared" si="212"/>
        <v>0</v>
      </c>
      <c r="V1686" s="8">
        <f t="shared" si="213"/>
        <v>1</v>
      </c>
      <c r="W1686" s="7">
        <f t="shared" si="214"/>
        <v>549</v>
      </c>
    </row>
    <row r="1687" spans="2:23" x14ac:dyDescent="0.2">
      <c r="B1687" s="8" t="s">
        <v>62</v>
      </c>
      <c r="C1687" s="7">
        <v>1800</v>
      </c>
      <c r="D1687" s="8" t="s">
        <v>28</v>
      </c>
      <c r="E1687" s="7" t="s">
        <v>43</v>
      </c>
      <c r="F1687" s="8" t="s">
        <v>35</v>
      </c>
      <c r="G1687" s="7" t="s">
        <v>51</v>
      </c>
      <c r="H1687" s="8" t="s">
        <v>28</v>
      </c>
      <c r="I1687" s="7" t="s">
        <v>28</v>
      </c>
      <c r="J1687" s="8" t="s">
        <v>28</v>
      </c>
      <c r="K1687" s="7" t="s">
        <v>37</v>
      </c>
      <c r="L1687" s="8" t="s">
        <v>38</v>
      </c>
      <c r="M1687" s="7" t="s">
        <v>28</v>
      </c>
      <c r="N1687" s="8">
        <v>0.3705514299138718</v>
      </c>
      <c r="O1687" s="7">
        <v>0</v>
      </c>
      <c r="P1687" s="8">
        <f t="shared" si="209"/>
        <v>0</v>
      </c>
      <c r="Q1687" s="7">
        <v>2.5</v>
      </c>
      <c r="R1687" s="8">
        <f t="shared" si="210"/>
        <v>1</v>
      </c>
      <c r="S1687" s="7" t="s">
        <v>29</v>
      </c>
      <c r="T1687" s="8" t="str">
        <f t="shared" si="211"/>
        <v>No</v>
      </c>
      <c r="U1687" s="7">
        <f t="shared" si="212"/>
        <v>0</v>
      </c>
      <c r="V1687" s="8">
        <f t="shared" si="213"/>
        <v>1</v>
      </c>
      <c r="W1687" s="7">
        <f t="shared" si="214"/>
        <v>549</v>
      </c>
    </row>
    <row r="1688" spans="2:23" x14ac:dyDescent="0.2">
      <c r="B1688" s="8" t="s">
        <v>62</v>
      </c>
      <c r="C1688" s="7">
        <v>1850</v>
      </c>
      <c r="D1688" s="8" t="s">
        <v>28</v>
      </c>
      <c r="E1688" s="7" t="s">
        <v>39</v>
      </c>
      <c r="F1688" s="8" t="s">
        <v>35</v>
      </c>
      <c r="G1688" s="7" t="s">
        <v>51</v>
      </c>
      <c r="H1688" s="8" t="s">
        <v>28</v>
      </c>
      <c r="I1688" s="7" t="s">
        <v>28</v>
      </c>
      <c r="J1688" s="8" t="s">
        <v>28</v>
      </c>
      <c r="K1688" s="7" t="s">
        <v>37</v>
      </c>
      <c r="L1688" s="8" t="s">
        <v>38</v>
      </c>
      <c r="M1688" s="7" t="s">
        <v>28</v>
      </c>
      <c r="N1688" s="8">
        <v>7.2082196804064163</v>
      </c>
      <c r="O1688" s="7">
        <v>0</v>
      </c>
      <c r="P1688" s="8">
        <f t="shared" si="209"/>
        <v>0</v>
      </c>
      <c r="Q1688" s="7">
        <v>2.5</v>
      </c>
      <c r="R1688" s="8">
        <f t="shared" si="210"/>
        <v>1</v>
      </c>
      <c r="S1688" s="7" t="s">
        <v>29</v>
      </c>
      <c r="T1688" s="8" t="str">
        <f t="shared" si="211"/>
        <v>No</v>
      </c>
      <c r="U1688" s="7">
        <f t="shared" si="212"/>
        <v>0</v>
      </c>
      <c r="V1688" s="8">
        <f t="shared" si="213"/>
        <v>1</v>
      </c>
      <c r="W1688" s="7">
        <f t="shared" si="214"/>
        <v>549</v>
      </c>
    </row>
    <row r="1689" spans="2:23" x14ac:dyDescent="0.2">
      <c r="B1689" s="8" t="s">
        <v>62</v>
      </c>
      <c r="C1689" s="7">
        <v>1850</v>
      </c>
      <c r="D1689" s="8" t="s">
        <v>28</v>
      </c>
      <c r="E1689" s="7" t="s">
        <v>34</v>
      </c>
      <c r="F1689" s="8" t="s">
        <v>35</v>
      </c>
      <c r="G1689" s="7" t="s">
        <v>51</v>
      </c>
      <c r="H1689" s="8" t="s">
        <v>28</v>
      </c>
      <c r="I1689" s="7" t="s">
        <v>28</v>
      </c>
      <c r="J1689" s="8" t="s">
        <v>28</v>
      </c>
      <c r="K1689" s="7" t="s">
        <v>37</v>
      </c>
      <c r="L1689" s="8" t="s">
        <v>38</v>
      </c>
      <c r="M1689" s="7" t="s">
        <v>28</v>
      </c>
      <c r="N1689" s="8">
        <v>6.1309366531364623E-2</v>
      </c>
      <c r="O1689" s="7">
        <v>0</v>
      </c>
      <c r="P1689" s="8">
        <f t="shared" si="209"/>
        <v>0</v>
      </c>
      <c r="Q1689" s="7">
        <v>2.5</v>
      </c>
      <c r="R1689" s="8">
        <f t="shared" si="210"/>
        <v>1</v>
      </c>
      <c r="S1689" s="7" t="s">
        <v>29</v>
      </c>
      <c r="T1689" s="8" t="str">
        <f t="shared" si="211"/>
        <v>No</v>
      </c>
      <c r="U1689" s="7">
        <f t="shared" si="212"/>
        <v>0</v>
      </c>
      <c r="V1689" s="8">
        <f t="shared" si="213"/>
        <v>1</v>
      </c>
      <c r="W1689" s="7">
        <f t="shared" si="214"/>
        <v>549</v>
      </c>
    </row>
    <row r="1690" spans="2:23" x14ac:dyDescent="0.2">
      <c r="B1690" s="8" t="s">
        <v>62</v>
      </c>
      <c r="C1690" s="7">
        <v>1850</v>
      </c>
      <c r="D1690" s="8" t="s">
        <v>28</v>
      </c>
      <c r="E1690" s="7" t="s">
        <v>46</v>
      </c>
      <c r="F1690" s="8" t="s">
        <v>35</v>
      </c>
      <c r="G1690" s="7" t="s">
        <v>51</v>
      </c>
      <c r="H1690" s="8" t="s">
        <v>28</v>
      </c>
      <c r="I1690" s="7" t="s">
        <v>28</v>
      </c>
      <c r="J1690" s="8" t="s">
        <v>28</v>
      </c>
      <c r="K1690" s="7" t="s">
        <v>37</v>
      </c>
      <c r="L1690" s="8" t="s">
        <v>38</v>
      </c>
      <c r="M1690" s="7" t="s">
        <v>28</v>
      </c>
      <c r="N1690" s="8">
        <v>8.0576030374603213E-3</v>
      </c>
      <c r="O1690" s="7">
        <v>0</v>
      </c>
      <c r="P1690" s="8">
        <f t="shared" si="209"/>
        <v>0</v>
      </c>
      <c r="Q1690" s="7">
        <v>2.5</v>
      </c>
      <c r="R1690" s="8">
        <f t="shared" si="210"/>
        <v>1</v>
      </c>
      <c r="S1690" s="7" t="s">
        <v>29</v>
      </c>
      <c r="T1690" s="8" t="str">
        <f t="shared" si="211"/>
        <v>No</v>
      </c>
      <c r="U1690" s="7">
        <f t="shared" si="212"/>
        <v>0</v>
      </c>
      <c r="V1690" s="8">
        <f t="shared" si="213"/>
        <v>1</v>
      </c>
      <c r="W1690" s="7">
        <f t="shared" si="214"/>
        <v>549</v>
      </c>
    </row>
    <row r="1691" spans="2:23" x14ac:dyDescent="0.2">
      <c r="B1691" s="8" t="s">
        <v>62</v>
      </c>
      <c r="C1691" s="7">
        <v>1850</v>
      </c>
      <c r="D1691" s="8" t="s">
        <v>28</v>
      </c>
      <c r="E1691" s="7" t="s">
        <v>43</v>
      </c>
      <c r="F1691" s="8" t="s">
        <v>35</v>
      </c>
      <c r="G1691" s="7" t="s">
        <v>51</v>
      </c>
      <c r="H1691" s="8" t="s">
        <v>28</v>
      </c>
      <c r="I1691" s="7" t="s">
        <v>28</v>
      </c>
      <c r="J1691" s="8" t="s">
        <v>28</v>
      </c>
      <c r="K1691" s="7" t="s">
        <v>37</v>
      </c>
      <c r="L1691" s="8" t="s">
        <v>38</v>
      </c>
      <c r="M1691" s="7" t="s">
        <v>28</v>
      </c>
      <c r="N1691" s="8">
        <v>1.1337790007559674</v>
      </c>
      <c r="O1691" s="7">
        <v>0</v>
      </c>
      <c r="P1691" s="8">
        <f t="shared" si="209"/>
        <v>0</v>
      </c>
      <c r="Q1691" s="7">
        <v>2.5</v>
      </c>
      <c r="R1691" s="8">
        <f t="shared" si="210"/>
        <v>1</v>
      </c>
      <c r="S1691" s="7" t="s">
        <v>29</v>
      </c>
      <c r="T1691" s="8" t="str">
        <f t="shared" si="211"/>
        <v>No</v>
      </c>
      <c r="U1691" s="7">
        <f t="shared" si="212"/>
        <v>0</v>
      </c>
      <c r="V1691" s="8">
        <f t="shared" si="213"/>
        <v>1</v>
      </c>
      <c r="W1691" s="7">
        <f t="shared" si="214"/>
        <v>549</v>
      </c>
    </row>
    <row r="1692" spans="2:23" x14ac:dyDescent="0.2">
      <c r="B1692" s="8" t="s">
        <v>62</v>
      </c>
      <c r="C1692" s="7">
        <v>1880</v>
      </c>
      <c r="D1692" s="8" t="s">
        <v>28</v>
      </c>
      <c r="E1692" s="7" t="s">
        <v>43</v>
      </c>
      <c r="F1692" s="8" t="s">
        <v>35</v>
      </c>
      <c r="G1692" s="7" t="s">
        <v>51</v>
      </c>
      <c r="H1692" s="8" t="s">
        <v>28</v>
      </c>
      <c r="I1692" s="7" t="s">
        <v>28</v>
      </c>
      <c r="J1692" s="8" t="s">
        <v>28</v>
      </c>
      <c r="K1692" s="7" t="s">
        <v>37</v>
      </c>
      <c r="L1692" s="8" t="s">
        <v>38</v>
      </c>
      <c r="M1692" s="7" t="s">
        <v>28</v>
      </c>
      <c r="N1692" s="8">
        <v>0.12470018033228186</v>
      </c>
      <c r="O1692" s="7">
        <v>0</v>
      </c>
      <c r="P1692" s="8">
        <f t="shared" si="209"/>
        <v>0</v>
      </c>
      <c r="Q1692" s="7">
        <v>2.5</v>
      </c>
      <c r="R1692" s="8">
        <f t="shared" si="210"/>
        <v>1</v>
      </c>
      <c r="S1692" s="7" t="s">
        <v>29</v>
      </c>
      <c r="T1692" s="8" t="str">
        <f t="shared" si="211"/>
        <v>No</v>
      </c>
      <c r="U1692" s="7">
        <f t="shared" si="212"/>
        <v>0</v>
      </c>
      <c r="V1692" s="8">
        <f t="shared" si="213"/>
        <v>1</v>
      </c>
      <c r="W1692" s="7">
        <f t="shared" si="214"/>
        <v>549</v>
      </c>
    </row>
    <row r="1693" spans="2:23" x14ac:dyDescent="0.2">
      <c r="B1693" s="8" t="s">
        <v>62</v>
      </c>
      <c r="C1693" s="7">
        <v>1910</v>
      </c>
      <c r="D1693" s="8" t="s">
        <v>28</v>
      </c>
      <c r="E1693" s="7" t="s">
        <v>39</v>
      </c>
      <c r="F1693" s="8" t="s">
        <v>35</v>
      </c>
      <c r="G1693" s="7" t="s">
        <v>51</v>
      </c>
      <c r="H1693" s="8" t="s">
        <v>28</v>
      </c>
      <c r="I1693" s="7" t="s">
        <v>28</v>
      </c>
      <c r="J1693" s="8" t="s">
        <v>28</v>
      </c>
      <c r="K1693" s="7" t="s">
        <v>37</v>
      </c>
      <c r="L1693" s="8" t="s">
        <v>38</v>
      </c>
      <c r="M1693" s="7" t="s">
        <v>28</v>
      </c>
      <c r="N1693" s="8">
        <v>1.8713311879795571</v>
      </c>
      <c r="O1693" s="7">
        <v>0</v>
      </c>
      <c r="P1693" s="8">
        <f t="shared" si="209"/>
        <v>0</v>
      </c>
      <c r="Q1693" s="7">
        <v>2.5</v>
      </c>
      <c r="R1693" s="8">
        <f t="shared" si="210"/>
        <v>1</v>
      </c>
      <c r="S1693" s="7" t="s">
        <v>29</v>
      </c>
      <c r="T1693" s="8" t="str">
        <f t="shared" si="211"/>
        <v>No</v>
      </c>
      <c r="U1693" s="7">
        <f t="shared" si="212"/>
        <v>0</v>
      </c>
      <c r="V1693" s="8">
        <f t="shared" si="213"/>
        <v>1</v>
      </c>
      <c r="W1693" s="7">
        <f t="shared" si="214"/>
        <v>549</v>
      </c>
    </row>
    <row r="1694" spans="2:23" x14ac:dyDescent="0.2">
      <c r="B1694" s="8" t="s">
        <v>62</v>
      </c>
      <c r="C1694" s="7">
        <v>1910</v>
      </c>
      <c r="D1694" s="8" t="s">
        <v>28</v>
      </c>
      <c r="E1694" s="7" t="s">
        <v>34</v>
      </c>
      <c r="F1694" s="8" t="s">
        <v>35</v>
      </c>
      <c r="G1694" s="7" t="s">
        <v>51</v>
      </c>
      <c r="H1694" s="8" t="s">
        <v>28</v>
      </c>
      <c r="I1694" s="7" t="s">
        <v>28</v>
      </c>
      <c r="J1694" s="8" t="s">
        <v>28</v>
      </c>
      <c r="K1694" s="7" t="s">
        <v>37</v>
      </c>
      <c r="L1694" s="8" t="s">
        <v>38</v>
      </c>
      <c r="M1694" s="7" t="s">
        <v>28</v>
      </c>
      <c r="N1694" s="8">
        <v>8.0541005021926432E-2</v>
      </c>
      <c r="O1694" s="7">
        <v>0</v>
      </c>
      <c r="P1694" s="8">
        <f t="shared" si="209"/>
        <v>0</v>
      </c>
      <c r="Q1694" s="7">
        <v>2.5</v>
      </c>
      <c r="R1694" s="8">
        <f t="shared" si="210"/>
        <v>1</v>
      </c>
      <c r="S1694" s="7" t="s">
        <v>29</v>
      </c>
      <c r="T1694" s="8" t="str">
        <f t="shared" si="211"/>
        <v>No</v>
      </c>
      <c r="U1694" s="7">
        <f t="shared" si="212"/>
        <v>0</v>
      </c>
      <c r="V1694" s="8">
        <f t="shared" si="213"/>
        <v>1</v>
      </c>
      <c r="W1694" s="7">
        <f t="shared" si="214"/>
        <v>549</v>
      </c>
    </row>
    <row r="1695" spans="2:23" x14ac:dyDescent="0.2">
      <c r="B1695" s="8" t="s">
        <v>62</v>
      </c>
      <c r="C1695" s="7">
        <v>1910</v>
      </c>
      <c r="D1695" s="8" t="s">
        <v>28</v>
      </c>
      <c r="E1695" s="7" t="s">
        <v>43</v>
      </c>
      <c r="F1695" s="8" t="s">
        <v>35</v>
      </c>
      <c r="G1695" s="7" t="s">
        <v>51</v>
      </c>
      <c r="H1695" s="8" t="s">
        <v>28</v>
      </c>
      <c r="I1695" s="7" t="s">
        <v>28</v>
      </c>
      <c r="J1695" s="8" t="s">
        <v>28</v>
      </c>
      <c r="K1695" s="7" t="s">
        <v>37</v>
      </c>
      <c r="L1695" s="8" t="s">
        <v>38</v>
      </c>
      <c r="M1695" s="7" t="s">
        <v>28</v>
      </c>
      <c r="N1695" s="8">
        <v>0.22841431640667645</v>
      </c>
      <c r="O1695" s="7">
        <v>0</v>
      </c>
      <c r="P1695" s="8">
        <f t="shared" si="209"/>
        <v>0</v>
      </c>
      <c r="Q1695" s="7">
        <v>2.5</v>
      </c>
      <c r="R1695" s="8">
        <f t="shared" si="210"/>
        <v>1</v>
      </c>
      <c r="S1695" s="7" t="s">
        <v>29</v>
      </c>
      <c r="T1695" s="8" t="str">
        <f t="shared" si="211"/>
        <v>No</v>
      </c>
      <c r="U1695" s="7">
        <f t="shared" si="212"/>
        <v>0</v>
      </c>
      <c r="V1695" s="8">
        <f t="shared" si="213"/>
        <v>1</v>
      </c>
      <c r="W1695" s="7">
        <f t="shared" si="214"/>
        <v>549</v>
      </c>
    </row>
    <row r="1696" spans="2:23" x14ac:dyDescent="0.2">
      <c r="B1696" s="8" t="s">
        <v>62</v>
      </c>
      <c r="C1696" s="7">
        <v>1920</v>
      </c>
      <c r="D1696" s="8" t="s">
        <v>28</v>
      </c>
      <c r="E1696" s="7" t="s">
        <v>39</v>
      </c>
      <c r="F1696" s="8" t="s">
        <v>40</v>
      </c>
      <c r="G1696" s="7" t="s">
        <v>51</v>
      </c>
      <c r="H1696" s="8" t="s">
        <v>28</v>
      </c>
      <c r="I1696" s="7" t="s">
        <v>28</v>
      </c>
      <c r="J1696" s="8" t="s">
        <v>28</v>
      </c>
      <c r="K1696" s="7" t="s">
        <v>37</v>
      </c>
      <c r="L1696" s="8" t="s">
        <v>38</v>
      </c>
      <c r="M1696" s="7" t="s">
        <v>28</v>
      </c>
      <c r="N1696" s="8">
        <v>6.3924586632439065E-2</v>
      </c>
      <c r="O1696" s="7">
        <v>0</v>
      </c>
      <c r="P1696" s="8">
        <f t="shared" si="209"/>
        <v>0</v>
      </c>
      <c r="Q1696" s="7">
        <v>2.5</v>
      </c>
      <c r="R1696" s="8">
        <f t="shared" si="210"/>
        <v>1</v>
      </c>
      <c r="S1696" s="7" t="s">
        <v>29</v>
      </c>
      <c r="T1696" s="8" t="str">
        <f t="shared" si="211"/>
        <v>No</v>
      </c>
      <c r="U1696" s="7">
        <f t="shared" si="212"/>
        <v>0</v>
      </c>
      <c r="V1696" s="8">
        <f t="shared" si="213"/>
        <v>1</v>
      </c>
      <c r="W1696" s="7">
        <f t="shared" si="214"/>
        <v>549</v>
      </c>
    </row>
    <row r="1697" spans="2:23" x14ac:dyDescent="0.2">
      <c r="B1697" s="8" t="s">
        <v>62</v>
      </c>
      <c r="C1697" s="7">
        <v>1920</v>
      </c>
      <c r="D1697" s="8" t="s">
        <v>28</v>
      </c>
      <c r="E1697" s="7" t="s">
        <v>39</v>
      </c>
      <c r="F1697" s="8" t="s">
        <v>35</v>
      </c>
      <c r="G1697" s="7" t="s">
        <v>51</v>
      </c>
      <c r="H1697" s="8" t="s">
        <v>28</v>
      </c>
      <c r="I1697" s="7" t="s">
        <v>28</v>
      </c>
      <c r="J1697" s="8" t="s">
        <v>28</v>
      </c>
      <c r="K1697" s="7" t="s">
        <v>37</v>
      </c>
      <c r="L1697" s="8" t="s">
        <v>38</v>
      </c>
      <c r="M1697" s="7" t="s">
        <v>28</v>
      </c>
      <c r="N1697" s="8">
        <v>4.701697280193263E-3</v>
      </c>
      <c r="O1697" s="7">
        <v>0</v>
      </c>
      <c r="P1697" s="8">
        <f t="shared" si="209"/>
        <v>0</v>
      </c>
      <c r="Q1697" s="7">
        <v>2.5</v>
      </c>
      <c r="R1697" s="8">
        <f t="shared" si="210"/>
        <v>1</v>
      </c>
      <c r="S1697" s="7" t="s">
        <v>29</v>
      </c>
      <c r="T1697" s="8" t="str">
        <f t="shared" si="211"/>
        <v>No</v>
      </c>
      <c r="U1697" s="7">
        <f t="shared" si="212"/>
        <v>0</v>
      </c>
      <c r="V1697" s="8">
        <f t="shared" si="213"/>
        <v>1</v>
      </c>
      <c r="W1697" s="7">
        <f t="shared" si="214"/>
        <v>549</v>
      </c>
    </row>
    <row r="1698" spans="2:23" x14ac:dyDescent="0.2">
      <c r="B1698" s="8" t="s">
        <v>62</v>
      </c>
      <c r="C1698" s="7">
        <v>1920</v>
      </c>
      <c r="D1698" s="8" t="s">
        <v>28</v>
      </c>
      <c r="E1698" s="7" t="s">
        <v>43</v>
      </c>
      <c r="F1698" s="8" t="s">
        <v>35</v>
      </c>
      <c r="G1698" s="7" t="s">
        <v>51</v>
      </c>
      <c r="H1698" s="8" t="s">
        <v>28</v>
      </c>
      <c r="I1698" s="7" t="s">
        <v>28</v>
      </c>
      <c r="J1698" s="8" t="s">
        <v>28</v>
      </c>
      <c r="K1698" s="7" t="s">
        <v>37</v>
      </c>
      <c r="L1698" s="8" t="s">
        <v>38</v>
      </c>
      <c r="M1698" s="7" t="s">
        <v>28</v>
      </c>
      <c r="N1698" s="8">
        <v>1.761056190569588E-2</v>
      </c>
      <c r="O1698" s="7">
        <v>0</v>
      </c>
      <c r="P1698" s="8">
        <f t="shared" si="209"/>
        <v>0</v>
      </c>
      <c r="Q1698" s="7">
        <v>2.5</v>
      </c>
      <c r="R1698" s="8">
        <f t="shared" si="210"/>
        <v>1</v>
      </c>
      <c r="S1698" s="7" t="s">
        <v>29</v>
      </c>
      <c r="T1698" s="8" t="str">
        <f t="shared" si="211"/>
        <v>No</v>
      </c>
      <c r="U1698" s="7">
        <f t="shared" si="212"/>
        <v>0</v>
      </c>
      <c r="V1698" s="8">
        <f t="shared" si="213"/>
        <v>1</v>
      </c>
      <c r="W1698" s="7">
        <f t="shared" si="214"/>
        <v>549</v>
      </c>
    </row>
    <row r="1699" spans="2:23" x14ac:dyDescent="0.2">
      <c r="B1699" s="8" t="s">
        <v>62</v>
      </c>
      <c r="C1699" s="7">
        <v>1930</v>
      </c>
      <c r="D1699" s="8" t="s">
        <v>28</v>
      </c>
      <c r="E1699" s="7" t="s">
        <v>39</v>
      </c>
      <c r="F1699" s="8" t="s">
        <v>35</v>
      </c>
      <c r="G1699" s="7" t="s">
        <v>51</v>
      </c>
      <c r="H1699" s="8" t="s">
        <v>28</v>
      </c>
      <c r="I1699" s="7" t="s">
        <v>28</v>
      </c>
      <c r="J1699" s="8" t="s">
        <v>28</v>
      </c>
      <c r="K1699" s="7" t="s">
        <v>37</v>
      </c>
      <c r="L1699" s="8" t="s">
        <v>38</v>
      </c>
      <c r="M1699" s="7" t="s">
        <v>28</v>
      </c>
      <c r="N1699" s="8">
        <v>1.1165272168800703E-2</v>
      </c>
      <c r="O1699" s="7">
        <v>0</v>
      </c>
      <c r="P1699" s="8">
        <f t="shared" si="209"/>
        <v>0</v>
      </c>
      <c r="Q1699" s="7">
        <v>2.5</v>
      </c>
      <c r="R1699" s="8">
        <f t="shared" si="210"/>
        <v>1</v>
      </c>
      <c r="S1699" s="7" t="s">
        <v>29</v>
      </c>
      <c r="T1699" s="8" t="str">
        <f t="shared" si="211"/>
        <v>No</v>
      </c>
      <c r="U1699" s="7">
        <f t="shared" si="212"/>
        <v>0</v>
      </c>
      <c r="V1699" s="8">
        <f t="shared" si="213"/>
        <v>1</v>
      </c>
      <c r="W1699" s="7">
        <f t="shared" si="214"/>
        <v>549</v>
      </c>
    </row>
    <row r="1700" spans="2:23" x14ac:dyDescent="0.2">
      <c r="B1700" s="8" t="s">
        <v>62</v>
      </c>
      <c r="C1700" s="7">
        <v>1940</v>
      </c>
      <c r="D1700" s="8" t="s">
        <v>28</v>
      </c>
      <c r="E1700" s="7" t="s">
        <v>39</v>
      </c>
      <c r="F1700" s="8" t="s">
        <v>35</v>
      </c>
      <c r="G1700" s="7" t="s">
        <v>51</v>
      </c>
      <c r="H1700" s="8" t="s">
        <v>28</v>
      </c>
      <c r="I1700" s="7" t="s">
        <v>28</v>
      </c>
      <c r="J1700" s="8" t="s">
        <v>28</v>
      </c>
      <c r="K1700" s="7" t="s">
        <v>37</v>
      </c>
      <c r="L1700" s="8" t="s">
        <v>38</v>
      </c>
      <c r="M1700" s="7" t="s">
        <v>28</v>
      </c>
      <c r="N1700" s="8">
        <v>1.6257079056427624</v>
      </c>
      <c r="O1700" s="7">
        <v>0</v>
      </c>
      <c r="P1700" s="8">
        <f t="shared" si="209"/>
        <v>0</v>
      </c>
      <c r="Q1700" s="7">
        <v>2.5</v>
      </c>
      <c r="R1700" s="8">
        <f t="shared" si="210"/>
        <v>1</v>
      </c>
      <c r="S1700" s="7" t="s">
        <v>29</v>
      </c>
      <c r="T1700" s="8" t="str">
        <f t="shared" si="211"/>
        <v>No</v>
      </c>
      <c r="U1700" s="7">
        <f t="shared" si="212"/>
        <v>0</v>
      </c>
      <c r="V1700" s="8">
        <f t="shared" si="213"/>
        <v>1</v>
      </c>
      <c r="W1700" s="7">
        <f t="shared" si="214"/>
        <v>549</v>
      </c>
    </row>
    <row r="1701" spans="2:23" x14ac:dyDescent="0.2">
      <c r="B1701" s="8" t="s">
        <v>62</v>
      </c>
      <c r="C1701" s="7">
        <v>1940</v>
      </c>
      <c r="D1701" s="8" t="s">
        <v>28</v>
      </c>
      <c r="E1701" s="7" t="s">
        <v>34</v>
      </c>
      <c r="F1701" s="8" t="s">
        <v>35</v>
      </c>
      <c r="G1701" s="7" t="s">
        <v>51</v>
      </c>
      <c r="H1701" s="8" t="s">
        <v>28</v>
      </c>
      <c r="I1701" s="7" t="s">
        <v>28</v>
      </c>
      <c r="J1701" s="8" t="s">
        <v>28</v>
      </c>
      <c r="K1701" s="7" t="s">
        <v>37</v>
      </c>
      <c r="L1701" s="8" t="s">
        <v>38</v>
      </c>
      <c r="M1701" s="7" t="s">
        <v>28</v>
      </c>
      <c r="N1701" s="8">
        <v>9.6561028018863473E-2</v>
      </c>
      <c r="O1701" s="7">
        <v>0</v>
      </c>
      <c r="P1701" s="8">
        <f t="shared" si="209"/>
        <v>0</v>
      </c>
      <c r="Q1701" s="7">
        <v>2.5</v>
      </c>
      <c r="R1701" s="8">
        <f t="shared" si="210"/>
        <v>1</v>
      </c>
      <c r="S1701" s="7" t="s">
        <v>29</v>
      </c>
      <c r="T1701" s="8" t="str">
        <f t="shared" si="211"/>
        <v>No</v>
      </c>
      <c r="U1701" s="7">
        <f t="shared" si="212"/>
        <v>0</v>
      </c>
      <c r="V1701" s="8">
        <f t="shared" si="213"/>
        <v>1</v>
      </c>
      <c r="W1701" s="7">
        <f t="shared" si="214"/>
        <v>549</v>
      </c>
    </row>
    <row r="1702" spans="2:23" x14ac:dyDescent="0.2">
      <c r="B1702" s="8" t="s">
        <v>62</v>
      </c>
      <c r="C1702" s="7">
        <v>1940</v>
      </c>
      <c r="D1702" s="8" t="s">
        <v>28</v>
      </c>
      <c r="E1702" s="7" t="s">
        <v>46</v>
      </c>
      <c r="F1702" s="8" t="s">
        <v>35</v>
      </c>
      <c r="G1702" s="7" t="s">
        <v>51</v>
      </c>
      <c r="H1702" s="8" t="s">
        <v>28</v>
      </c>
      <c r="I1702" s="7" t="s">
        <v>28</v>
      </c>
      <c r="J1702" s="8" t="s">
        <v>28</v>
      </c>
      <c r="K1702" s="7" t="s">
        <v>37</v>
      </c>
      <c r="L1702" s="8" t="s">
        <v>38</v>
      </c>
      <c r="M1702" s="7" t="s">
        <v>28</v>
      </c>
      <c r="N1702" s="8">
        <v>1.1458994946020795E-2</v>
      </c>
      <c r="O1702" s="7">
        <v>0</v>
      </c>
      <c r="P1702" s="8">
        <f t="shared" si="209"/>
        <v>0</v>
      </c>
      <c r="Q1702" s="7">
        <v>2.5</v>
      </c>
      <c r="R1702" s="8">
        <f t="shared" si="210"/>
        <v>1</v>
      </c>
      <c r="S1702" s="7" t="s">
        <v>29</v>
      </c>
      <c r="T1702" s="8" t="str">
        <f t="shared" si="211"/>
        <v>No</v>
      </c>
      <c r="U1702" s="7">
        <f t="shared" si="212"/>
        <v>0</v>
      </c>
      <c r="V1702" s="8">
        <f t="shared" si="213"/>
        <v>1</v>
      </c>
      <c r="W1702" s="7">
        <f t="shared" si="214"/>
        <v>549</v>
      </c>
    </row>
    <row r="1703" spans="2:23" x14ac:dyDescent="0.2">
      <c r="B1703" s="8" t="s">
        <v>62</v>
      </c>
      <c r="C1703" s="7">
        <v>1940</v>
      </c>
      <c r="D1703" s="8" t="s">
        <v>28</v>
      </c>
      <c r="E1703" s="7" t="s">
        <v>43</v>
      </c>
      <c r="F1703" s="8" t="s">
        <v>35</v>
      </c>
      <c r="G1703" s="7" t="s">
        <v>51</v>
      </c>
      <c r="H1703" s="8" t="s">
        <v>28</v>
      </c>
      <c r="I1703" s="7" t="s">
        <v>28</v>
      </c>
      <c r="J1703" s="8" t="s">
        <v>28</v>
      </c>
      <c r="K1703" s="7" t="s">
        <v>37</v>
      </c>
      <c r="L1703" s="8" t="s">
        <v>38</v>
      </c>
      <c r="M1703" s="7" t="s">
        <v>28</v>
      </c>
      <c r="N1703" s="8">
        <v>0.63980534001700495</v>
      </c>
      <c r="O1703" s="7">
        <v>0</v>
      </c>
      <c r="P1703" s="8">
        <f t="shared" si="209"/>
        <v>0</v>
      </c>
      <c r="Q1703" s="7">
        <v>2.5</v>
      </c>
      <c r="R1703" s="8">
        <f t="shared" si="210"/>
        <v>1</v>
      </c>
      <c r="S1703" s="7" t="s">
        <v>29</v>
      </c>
      <c r="T1703" s="8" t="str">
        <f t="shared" si="211"/>
        <v>No</v>
      </c>
      <c r="U1703" s="7">
        <f t="shared" si="212"/>
        <v>0</v>
      </c>
      <c r="V1703" s="8">
        <f t="shared" si="213"/>
        <v>1</v>
      </c>
      <c r="W1703" s="7">
        <f t="shared" si="214"/>
        <v>549</v>
      </c>
    </row>
    <row r="1704" spans="2:23" x14ac:dyDescent="0.2">
      <c r="B1704" s="8" t="s">
        <v>62</v>
      </c>
      <c r="C1704" s="7">
        <v>1960</v>
      </c>
      <c r="D1704" s="8" t="s">
        <v>28</v>
      </c>
      <c r="E1704" s="7" t="s">
        <v>39</v>
      </c>
      <c r="F1704" s="8" t="s">
        <v>35</v>
      </c>
      <c r="G1704" s="7" t="s">
        <v>51</v>
      </c>
      <c r="H1704" s="8" t="s">
        <v>28</v>
      </c>
      <c r="I1704" s="7" t="s">
        <v>28</v>
      </c>
      <c r="J1704" s="8" t="s">
        <v>28</v>
      </c>
      <c r="K1704" s="7" t="s">
        <v>37</v>
      </c>
      <c r="L1704" s="8" t="s">
        <v>38</v>
      </c>
      <c r="M1704" s="7" t="s">
        <v>28</v>
      </c>
      <c r="N1704" s="8">
        <v>4.8547714080081636</v>
      </c>
      <c r="O1704" s="7">
        <v>0</v>
      </c>
      <c r="P1704" s="8">
        <f t="shared" si="209"/>
        <v>0</v>
      </c>
      <c r="Q1704" s="7">
        <v>2.5</v>
      </c>
      <c r="R1704" s="8">
        <f t="shared" si="210"/>
        <v>1</v>
      </c>
      <c r="S1704" s="7" t="s">
        <v>29</v>
      </c>
      <c r="T1704" s="8" t="str">
        <f t="shared" si="211"/>
        <v>No</v>
      </c>
      <c r="U1704" s="7">
        <f t="shared" si="212"/>
        <v>0</v>
      </c>
      <c r="V1704" s="8">
        <f t="shared" si="213"/>
        <v>1</v>
      </c>
      <c r="W1704" s="7">
        <f t="shared" si="214"/>
        <v>549</v>
      </c>
    </row>
    <row r="1705" spans="2:23" x14ac:dyDescent="0.2">
      <c r="B1705" s="8" t="s">
        <v>62</v>
      </c>
      <c r="C1705" s="7">
        <v>1960</v>
      </c>
      <c r="D1705" s="8" t="s">
        <v>28</v>
      </c>
      <c r="E1705" s="7" t="s">
        <v>34</v>
      </c>
      <c r="F1705" s="8" t="s">
        <v>35</v>
      </c>
      <c r="G1705" s="7" t="s">
        <v>51</v>
      </c>
      <c r="H1705" s="8" t="s">
        <v>28</v>
      </c>
      <c r="I1705" s="7" t="s">
        <v>28</v>
      </c>
      <c r="J1705" s="8" t="s">
        <v>28</v>
      </c>
      <c r="K1705" s="7" t="s">
        <v>37</v>
      </c>
      <c r="L1705" s="8" t="s">
        <v>38</v>
      </c>
      <c r="M1705" s="7" t="s">
        <v>28</v>
      </c>
      <c r="N1705" s="8">
        <v>7.5372862220370609E-2</v>
      </c>
      <c r="O1705" s="7">
        <v>0</v>
      </c>
      <c r="P1705" s="8">
        <f t="shared" si="209"/>
        <v>0</v>
      </c>
      <c r="Q1705" s="7">
        <v>2.5</v>
      </c>
      <c r="R1705" s="8">
        <f t="shared" si="210"/>
        <v>1</v>
      </c>
      <c r="S1705" s="7" t="s">
        <v>29</v>
      </c>
      <c r="T1705" s="8" t="str">
        <f t="shared" si="211"/>
        <v>No</v>
      </c>
      <c r="U1705" s="7">
        <f t="shared" si="212"/>
        <v>0</v>
      </c>
      <c r="V1705" s="8">
        <f t="shared" si="213"/>
        <v>1</v>
      </c>
      <c r="W1705" s="7">
        <f t="shared" si="214"/>
        <v>549</v>
      </c>
    </row>
    <row r="1706" spans="2:23" x14ac:dyDescent="0.2">
      <c r="B1706" s="8" t="s">
        <v>62</v>
      </c>
      <c r="C1706" s="7">
        <v>1960</v>
      </c>
      <c r="D1706" s="8" t="s">
        <v>28</v>
      </c>
      <c r="E1706" s="7" t="s">
        <v>46</v>
      </c>
      <c r="F1706" s="8" t="s">
        <v>35</v>
      </c>
      <c r="G1706" s="7" t="s">
        <v>51</v>
      </c>
      <c r="H1706" s="8" t="s">
        <v>28</v>
      </c>
      <c r="I1706" s="7" t="s">
        <v>28</v>
      </c>
      <c r="J1706" s="8" t="s">
        <v>28</v>
      </c>
      <c r="K1706" s="7" t="s">
        <v>37</v>
      </c>
      <c r="L1706" s="8" t="s">
        <v>38</v>
      </c>
      <c r="M1706" s="7" t="s">
        <v>28</v>
      </c>
      <c r="N1706" s="8">
        <v>0.28185650263702672</v>
      </c>
      <c r="O1706" s="7">
        <v>0</v>
      </c>
      <c r="P1706" s="8">
        <f t="shared" si="209"/>
        <v>0</v>
      </c>
      <c r="Q1706" s="7">
        <v>2.5</v>
      </c>
      <c r="R1706" s="8">
        <f t="shared" si="210"/>
        <v>1</v>
      </c>
      <c r="S1706" s="7" t="s">
        <v>29</v>
      </c>
      <c r="T1706" s="8" t="str">
        <f t="shared" si="211"/>
        <v>No</v>
      </c>
      <c r="U1706" s="7">
        <f t="shared" si="212"/>
        <v>0</v>
      </c>
      <c r="V1706" s="8">
        <f t="shared" si="213"/>
        <v>1</v>
      </c>
      <c r="W1706" s="7">
        <f t="shared" si="214"/>
        <v>549</v>
      </c>
    </row>
    <row r="1707" spans="2:23" x14ac:dyDescent="0.2">
      <c r="B1707" s="8" t="s">
        <v>62</v>
      </c>
      <c r="C1707" s="7">
        <v>1960</v>
      </c>
      <c r="D1707" s="8" t="s">
        <v>28</v>
      </c>
      <c r="E1707" s="7" t="s">
        <v>43</v>
      </c>
      <c r="F1707" s="8" t="s">
        <v>35</v>
      </c>
      <c r="G1707" s="7" t="s">
        <v>51</v>
      </c>
      <c r="H1707" s="8" t="s">
        <v>28</v>
      </c>
      <c r="I1707" s="7" t="s">
        <v>28</v>
      </c>
      <c r="J1707" s="8" t="s">
        <v>28</v>
      </c>
      <c r="K1707" s="7" t="s">
        <v>37</v>
      </c>
      <c r="L1707" s="8" t="s">
        <v>38</v>
      </c>
      <c r="M1707" s="7" t="s">
        <v>28</v>
      </c>
      <c r="N1707" s="8">
        <v>0.64242114921955262</v>
      </c>
      <c r="O1707" s="7">
        <v>0</v>
      </c>
      <c r="P1707" s="8">
        <f t="shared" si="209"/>
        <v>0</v>
      </c>
      <c r="Q1707" s="7">
        <v>2.5</v>
      </c>
      <c r="R1707" s="8">
        <f t="shared" si="210"/>
        <v>1</v>
      </c>
      <c r="S1707" s="7" t="s">
        <v>29</v>
      </c>
      <c r="T1707" s="8" t="str">
        <f t="shared" si="211"/>
        <v>No</v>
      </c>
      <c r="U1707" s="7">
        <f t="shared" si="212"/>
        <v>0</v>
      </c>
      <c r="V1707" s="8">
        <f t="shared" si="213"/>
        <v>1</v>
      </c>
      <c r="W1707" s="7">
        <f t="shared" si="214"/>
        <v>549</v>
      </c>
    </row>
    <row r="1708" spans="2:23" x14ac:dyDescent="0.2">
      <c r="B1708" s="8" t="s">
        <v>62</v>
      </c>
      <c r="C1708" s="7">
        <v>1970</v>
      </c>
      <c r="D1708" s="8" t="s">
        <v>28</v>
      </c>
      <c r="E1708" s="7" t="s">
        <v>43</v>
      </c>
      <c r="F1708" s="8" t="s">
        <v>35</v>
      </c>
      <c r="G1708" s="7" t="s">
        <v>51</v>
      </c>
      <c r="H1708" s="8" t="s">
        <v>28</v>
      </c>
      <c r="I1708" s="7" t="s">
        <v>28</v>
      </c>
      <c r="J1708" s="8" t="s">
        <v>28</v>
      </c>
      <c r="K1708" s="7" t="s">
        <v>37</v>
      </c>
      <c r="L1708" s="8" t="s">
        <v>38</v>
      </c>
      <c r="M1708" s="7" t="s">
        <v>28</v>
      </c>
      <c r="N1708" s="8">
        <v>0.2693295142747536</v>
      </c>
      <c r="O1708" s="7">
        <v>0</v>
      </c>
      <c r="P1708" s="8">
        <f t="shared" si="209"/>
        <v>0</v>
      </c>
      <c r="Q1708" s="7">
        <v>2.5</v>
      </c>
      <c r="R1708" s="8">
        <f t="shared" si="210"/>
        <v>1</v>
      </c>
      <c r="S1708" s="7" t="s">
        <v>29</v>
      </c>
      <c r="T1708" s="8" t="str">
        <f t="shared" si="211"/>
        <v>No</v>
      </c>
      <c r="U1708" s="7">
        <f t="shared" si="212"/>
        <v>0</v>
      </c>
      <c r="V1708" s="8">
        <f t="shared" si="213"/>
        <v>1</v>
      </c>
      <c r="W1708" s="7">
        <f t="shared" si="214"/>
        <v>549</v>
      </c>
    </row>
    <row r="1709" spans="2:23" x14ac:dyDescent="0.2">
      <c r="B1709" s="8" t="s">
        <v>62</v>
      </c>
      <c r="C1709" s="7">
        <v>1980</v>
      </c>
      <c r="D1709" s="8" t="s">
        <v>28</v>
      </c>
      <c r="E1709" s="7" t="s">
        <v>39</v>
      </c>
      <c r="F1709" s="8" t="s">
        <v>35</v>
      </c>
      <c r="G1709" s="7" t="s">
        <v>51</v>
      </c>
      <c r="H1709" s="8" t="s">
        <v>28</v>
      </c>
      <c r="I1709" s="7" t="s">
        <v>28</v>
      </c>
      <c r="J1709" s="8" t="s">
        <v>28</v>
      </c>
      <c r="K1709" s="7" t="s">
        <v>37</v>
      </c>
      <c r="L1709" s="8" t="s">
        <v>38</v>
      </c>
      <c r="M1709" s="7" t="s">
        <v>28</v>
      </c>
      <c r="N1709" s="8">
        <v>4.6709399803114886</v>
      </c>
      <c r="O1709" s="7">
        <v>0</v>
      </c>
      <c r="P1709" s="8">
        <f t="shared" si="209"/>
        <v>0</v>
      </c>
      <c r="Q1709" s="7">
        <v>2.5</v>
      </c>
      <c r="R1709" s="8">
        <f t="shared" si="210"/>
        <v>1</v>
      </c>
      <c r="S1709" s="7" t="s">
        <v>29</v>
      </c>
      <c r="T1709" s="8" t="str">
        <f t="shared" si="211"/>
        <v>No</v>
      </c>
      <c r="U1709" s="7">
        <f t="shared" si="212"/>
        <v>0</v>
      </c>
      <c r="V1709" s="8">
        <f t="shared" si="213"/>
        <v>1</v>
      </c>
      <c r="W1709" s="7">
        <f t="shared" si="214"/>
        <v>549</v>
      </c>
    </row>
    <row r="1710" spans="2:23" x14ac:dyDescent="0.2">
      <c r="B1710" s="8" t="s">
        <v>62</v>
      </c>
      <c r="C1710" s="7">
        <v>1980</v>
      </c>
      <c r="D1710" s="8" t="s">
        <v>28</v>
      </c>
      <c r="E1710" s="7" t="s">
        <v>34</v>
      </c>
      <c r="F1710" s="8" t="s">
        <v>35</v>
      </c>
      <c r="G1710" s="7" t="s">
        <v>51</v>
      </c>
      <c r="H1710" s="8" t="s">
        <v>28</v>
      </c>
      <c r="I1710" s="7" t="s">
        <v>28</v>
      </c>
      <c r="J1710" s="8" t="s">
        <v>28</v>
      </c>
      <c r="K1710" s="7" t="s">
        <v>37</v>
      </c>
      <c r="L1710" s="8" t="s">
        <v>38</v>
      </c>
      <c r="M1710" s="7" t="s">
        <v>28</v>
      </c>
      <c r="N1710" s="8">
        <v>6.9340116462415349E-2</v>
      </c>
      <c r="O1710" s="7">
        <v>0</v>
      </c>
      <c r="P1710" s="8">
        <f t="shared" si="209"/>
        <v>0</v>
      </c>
      <c r="Q1710" s="7">
        <v>2.5</v>
      </c>
      <c r="R1710" s="8">
        <f t="shared" si="210"/>
        <v>1</v>
      </c>
      <c r="S1710" s="7" t="s">
        <v>29</v>
      </c>
      <c r="T1710" s="8" t="str">
        <f t="shared" si="211"/>
        <v>No</v>
      </c>
      <c r="U1710" s="7">
        <f t="shared" si="212"/>
        <v>0</v>
      </c>
      <c r="V1710" s="8">
        <f t="shared" si="213"/>
        <v>1</v>
      </c>
      <c r="W1710" s="7">
        <f t="shared" si="214"/>
        <v>549</v>
      </c>
    </row>
    <row r="1711" spans="2:23" x14ac:dyDescent="0.2">
      <c r="B1711" s="8" t="s">
        <v>62</v>
      </c>
      <c r="C1711" s="7">
        <v>1980</v>
      </c>
      <c r="D1711" s="8" t="s">
        <v>28</v>
      </c>
      <c r="E1711" s="7" t="s">
        <v>46</v>
      </c>
      <c r="F1711" s="8" t="s">
        <v>35</v>
      </c>
      <c r="G1711" s="7" t="s">
        <v>51</v>
      </c>
      <c r="H1711" s="8" t="s">
        <v>28</v>
      </c>
      <c r="I1711" s="7" t="s">
        <v>28</v>
      </c>
      <c r="J1711" s="8" t="s">
        <v>28</v>
      </c>
      <c r="K1711" s="7" t="s">
        <v>37</v>
      </c>
      <c r="L1711" s="8" t="s">
        <v>38</v>
      </c>
      <c r="M1711" s="7" t="s">
        <v>28</v>
      </c>
      <c r="N1711" s="8">
        <v>0.2424099681318532</v>
      </c>
      <c r="O1711" s="7">
        <v>0</v>
      </c>
      <c r="P1711" s="8">
        <f t="shared" si="209"/>
        <v>0</v>
      </c>
      <c r="Q1711" s="7">
        <v>2.5</v>
      </c>
      <c r="R1711" s="8">
        <f t="shared" si="210"/>
        <v>1</v>
      </c>
      <c r="S1711" s="7" t="s">
        <v>29</v>
      </c>
      <c r="T1711" s="8" t="str">
        <f t="shared" si="211"/>
        <v>No</v>
      </c>
      <c r="U1711" s="7">
        <f t="shared" si="212"/>
        <v>0</v>
      </c>
      <c r="V1711" s="8">
        <f t="shared" si="213"/>
        <v>1</v>
      </c>
      <c r="W1711" s="7">
        <f t="shared" si="214"/>
        <v>549</v>
      </c>
    </row>
    <row r="1712" spans="2:23" x14ac:dyDescent="0.2">
      <c r="B1712" s="8" t="s">
        <v>62</v>
      </c>
      <c r="C1712" s="7">
        <v>1980</v>
      </c>
      <c r="D1712" s="8" t="s">
        <v>28</v>
      </c>
      <c r="E1712" s="7" t="s">
        <v>43</v>
      </c>
      <c r="F1712" s="8" t="s">
        <v>35</v>
      </c>
      <c r="G1712" s="7" t="s">
        <v>51</v>
      </c>
      <c r="H1712" s="8" t="s">
        <v>28</v>
      </c>
      <c r="I1712" s="7" t="s">
        <v>28</v>
      </c>
      <c r="J1712" s="8" t="s">
        <v>28</v>
      </c>
      <c r="K1712" s="7" t="s">
        <v>37</v>
      </c>
      <c r="L1712" s="8" t="s">
        <v>38</v>
      </c>
      <c r="M1712" s="7" t="s">
        <v>28</v>
      </c>
      <c r="N1712" s="8">
        <v>2.8198582294594181</v>
      </c>
      <c r="O1712" s="7">
        <v>0</v>
      </c>
      <c r="P1712" s="8">
        <f t="shared" si="209"/>
        <v>0</v>
      </c>
      <c r="Q1712" s="7">
        <v>2.5</v>
      </c>
      <c r="R1712" s="8">
        <f t="shared" si="210"/>
        <v>1</v>
      </c>
      <c r="S1712" s="7" t="s">
        <v>29</v>
      </c>
      <c r="T1712" s="8" t="str">
        <f t="shared" si="211"/>
        <v>No</v>
      </c>
      <c r="U1712" s="7">
        <f t="shared" si="212"/>
        <v>0</v>
      </c>
      <c r="V1712" s="8">
        <f t="shared" si="213"/>
        <v>1</v>
      </c>
      <c r="W1712" s="7">
        <f t="shared" si="214"/>
        <v>549</v>
      </c>
    </row>
    <row r="1713" spans="2:23" x14ac:dyDescent="0.2">
      <c r="B1713" s="8" t="s">
        <v>62</v>
      </c>
      <c r="C1713" s="7">
        <v>1990</v>
      </c>
      <c r="D1713" s="8" t="s">
        <v>28</v>
      </c>
      <c r="E1713" s="7" t="s">
        <v>39</v>
      </c>
      <c r="F1713" s="8" t="s">
        <v>35</v>
      </c>
      <c r="G1713" s="7" t="s">
        <v>51</v>
      </c>
      <c r="H1713" s="8" t="s">
        <v>28</v>
      </c>
      <c r="I1713" s="7" t="s">
        <v>28</v>
      </c>
      <c r="J1713" s="8" t="s">
        <v>28</v>
      </c>
      <c r="K1713" s="7" t="s">
        <v>37</v>
      </c>
      <c r="L1713" s="8" t="s">
        <v>38</v>
      </c>
      <c r="M1713" s="7" t="s">
        <v>28</v>
      </c>
      <c r="N1713" s="8">
        <v>2.1857465249196757</v>
      </c>
      <c r="O1713" s="7">
        <v>0</v>
      </c>
      <c r="P1713" s="8">
        <f t="shared" si="209"/>
        <v>0</v>
      </c>
      <c r="Q1713" s="7">
        <v>2.5</v>
      </c>
      <c r="R1713" s="8">
        <f t="shared" si="210"/>
        <v>1</v>
      </c>
      <c r="S1713" s="7" t="s">
        <v>29</v>
      </c>
      <c r="T1713" s="8" t="str">
        <f t="shared" si="211"/>
        <v>No</v>
      </c>
      <c r="U1713" s="7">
        <f t="shared" si="212"/>
        <v>0</v>
      </c>
      <c r="V1713" s="8">
        <f t="shared" si="213"/>
        <v>1</v>
      </c>
      <c r="W1713" s="7">
        <f t="shared" si="214"/>
        <v>549</v>
      </c>
    </row>
    <row r="1714" spans="2:23" x14ac:dyDescent="0.2">
      <c r="B1714" s="8" t="s">
        <v>62</v>
      </c>
      <c r="C1714" s="7">
        <v>1990</v>
      </c>
      <c r="D1714" s="8" t="s">
        <v>28</v>
      </c>
      <c r="E1714" s="7" t="s">
        <v>34</v>
      </c>
      <c r="F1714" s="8" t="s">
        <v>35</v>
      </c>
      <c r="G1714" s="7" t="s">
        <v>51</v>
      </c>
      <c r="H1714" s="8" t="s">
        <v>28</v>
      </c>
      <c r="I1714" s="7" t="s">
        <v>28</v>
      </c>
      <c r="J1714" s="8" t="s">
        <v>28</v>
      </c>
      <c r="K1714" s="7" t="s">
        <v>37</v>
      </c>
      <c r="L1714" s="8" t="s">
        <v>38</v>
      </c>
      <c r="M1714" s="7" t="s">
        <v>28</v>
      </c>
      <c r="N1714" s="8">
        <v>0.16578450799197969</v>
      </c>
      <c r="O1714" s="7">
        <v>0</v>
      </c>
      <c r="P1714" s="8">
        <f t="shared" si="209"/>
        <v>0</v>
      </c>
      <c r="Q1714" s="7">
        <v>2.5</v>
      </c>
      <c r="R1714" s="8">
        <f t="shared" si="210"/>
        <v>1</v>
      </c>
      <c r="S1714" s="7" t="s">
        <v>29</v>
      </c>
      <c r="T1714" s="8" t="str">
        <f t="shared" si="211"/>
        <v>No</v>
      </c>
      <c r="U1714" s="7">
        <f t="shared" si="212"/>
        <v>0</v>
      </c>
      <c r="V1714" s="8">
        <f t="shared" si="213"/>
        <v>1</v>
      </c>
      <c r="W1714" s="7">
        <f t="shared" si="214"/>
        <v>549</v>
      </c>
    </row>
    <row r="1715" spans="2:23" x14ac:dyDescent="0.2">
      <c r="B1715" s="8" t="s">
        <v>62</v>
      </c>
      <c r="C1715" s="7">
        <v>1990</v>
      </c>
      <c r="D1715" s="8" t="s">
        <v>28</v>
      </c>
      <c r="E1715" s="7" t="s">
        <v>46</v>
      </c>
      <c r="F1715" s="8" t="s">
        <v>35</v>
      </c>
      <c r="G1715" s="7" t="s">
        <v>51</v>
      </c>
      <c r="H1715" s="8" t="s">
        <v>28</v>
      </c>
      <c r="I1715" s="7" t="s">
        <v>28</v>
      </c>
      <c r="J1715" s="8" t="s">
        <v>28</v>
      </c>
      <c r="K1715" s="7" t="s">
        <v>37</v>
      </c>
      <c r="L1715" s="8" t="s">
        <v>38</v>
      </c>
      <c r="M1715" s="7" t="s">
        <v>28</v>
      </c>
      <c r="N1715" s="8">
        <v>0.14702028657240715</v>
      </c>
      <c r="O1715" s="7">
        <v>0</v>
      </c>
      <c r="P1715" s="8">
        <f t="shared" si="209"/>
        <v>0</v>
      </c>
      <c r="Q1715" s="7">
        <v>2.5</v>
      </c>
      <c r="R1715" s="8">
        <f t="shared" si="210"/>
        <v>1</v>
      </c>
      <c r="S1715" s="7" t="s">
        <v>29</v>
      </c>
      <c r="T1715" s="8" t="str">
        <f t="shared" si="211"/>
        <v>No</v>
      </c>
      <c r="U1715" s="7">
        <f t="shared" si="212"/>
        <v>0</v>
      </c>
      <c r="V1715" s="8">
        <f t="shared" si="213"/>
        <v>1</v>
      </c>
      <c r="W1715" s="7">
        <f t="shared" si="214"/>
        <v>549</v>
      </c>
    </row>
    <row r="1716" spans="2:23" x14ac:dyDescent="0.2">
      <c r="B1716" s="8" t="s">
        <v>62</v>
      </c>
      <c r="C1716" s="7">
        <v>1990</v>
      </c>
      <c r="D1716" s="8" t="s">
        <v>28</v>
      </c>
      <c r="E1716" s="7" t="s">
        <v>43</v>
      </c>
      <c r="F1716" s="8" t="s">
        <v>40</v>
      </c>
      <c r="G1716" s="7" t="s">
        <v>51</v>
      </c>
      <c r="H1716" s="8" t="s">
        <v>28</v>
      </c>
      <c r="I1716" s="7" t="s">
        <v>28</v>
      </c>
      <c r="J1716" s="8" t="s">
        <v>28</v>
      </c>
      <c r="K1716" s="7" t="s">
        <v>37</v>
      </c>
      <c r="L1716" s="8" t="s">
        <v>38</v>
      </c>
      <c r="M1716" s="7" t="s">
        <v>28</v>
      </c>
      <c r="N1716" s="8">
        <v>4.172629273020307E-2</v>
      </c>
      <c r="O1716" s="7">
        <v>0</v>
      </c>
      <c r="P1716" s="8">
        <f t="shared" si="209"/>
        <v>0</v>
      </c>
      <c r="Q1716" s="7">
        <v>2.5</v>
      </c>
      <c r="R1716" s="8">
        <f t="shared" si="210"/>
        <v>1</v>
      </c>
      <c r="S1716" s="7" t="s">
        <v>29</v>
      </c>
      <c r="T1716" s="8" t="str">
        <f t="shared" si="211"/>
        <v>No</v>
      </c>
      <c r="U1716" s="7">
        <f t="shared" si="212"/>
        <v>0</v>
      </c>
      <c r="V1716" s="8">
        <f t="shared" si="213"/>
        <v>1</v>
      </c>
      <c r="W1716" s="7">
        <f t="shared" si="214"/>
        <v>549</v>
      </c>
    </row>
    <row r="1717" spans="2:23" x14ac:dyDescent="0.2">
      <c r="B1717" s="8" t="s">
        <v>62</v>
      </c>
      <c r="C1717" s="7">
        <v>1990</v>
      </c>
      <c r="D1717" s="8" t="s">
        <v>28</v>
      </c>
      <c r="E1717" s="7" t="s">
        <v>43</v>
      </c>
      <c r="F1717" s="8" t="s">
        <v>35</v>
      </c>
      <c r="G1717" s="7" t="s">
        <v>51</v>
      </c>
      <c r="H1717" s="8" t="s">
        <v>28</v>
      </c>
      <c r="I1717" s="7" t="s">
        <v>28</v>
      </c>
      <c r="J1717" s="8" t="s">
        <v>28</v>
      </c>
      <c r="K1717" s="7" t="s">
        <v>37</v>
      </c>
      <c r="L1717" s="8" t="s">
        <v>38</v>
      </c>
      <c r="M1717" s="7" t="s">
        <v>28</v>
      </c>
      <c r="N1717" s="8">
        <v>1.2720438664982732</v>
      </c>
      <c r="O1717" s="7">
        <v>0</v>
      </c>
      <c r="P1717" s="8">
        <f t="shared" si="209"/>
        <v>0</v>
      </c>
      <c r="Q1717" s="7">
        <v>2.5</v>
      </c>
      <c r="R1717" s="8">
        <f t="shared" si="210"/>
        <v>1</v>
      </c>
      <c r="S1717" s="7" t="s">
        <v>29</v>
      </c>
      <c r="T1717" s="8" t="str">
        <f t="shared" si="211"/>
        <v>No</v>
      </c>
      <c r="U1717" s="7">
        <f t="shared" si="212"/>
        <v>0</v>
      </c>
      <c r="V1717" s="8">
        <f t="shared" si="213"/>
        <v>1</v>
      </c>
      <c r="W1717" s="7">
        <f t="shared" si="214"/>
        <v>549</v>
      </c>
    </row>
    <row r="1718" spans="2:23" x14ac:dyDescent="0.2">
      <c r="B1718" s="8" t="s">
        <v>62</v>
      </c>
      <c r="C1718" s="7">
        <v>2000</v>
      </c>
      <c r="D1718" s="8" t="s">
        <v>28</v>
      </c>
      <c r="E1718" s="7" t="s">
        <v>39</v>
      </c>
      <c r="F1718" s="8" t="s">
        <v>40</v>
      </c>
      <c r="G1718" s="7" t="s">
        <v>51</v>
      </c>
      <c r="H1718" s="8" t="s">
        <v>28</v>
      </c>
      <c r="I1718" s="7" t="s">
        <v>28</v>
      </c>
      <c r="J1718" s="8" t="s">
        <v>28</v>
      </c>
      <c r="K1718" s="7" t="s">
        <v>37</v>
      </c>
      <c r="L1718" s="8" t="s">
        <v>38</v>
      </c>
      <c r="M1718" s="7" t="s">
        <v>28</v>
      </c>
      <c r="N1718" s="8">
        <v>4.0970817390097773E-2</v>
      </c>
      <c r="O1718" s="7">
        <v>0</v>
      </c>
      <c r="P1718" s="8">
        <f t="shared" si="209"/>
        <v>0</v>
      </c>
      <c r="Q1718" s="7">
        <v>2.5</v>
      </c>
      <c r="R1718" s="8">
        <f t="shared" si="210"/>
        <v>1</v>
      </c>
      <c r="S1718" s="7" t="s">
        <v>29</v>
      </c>
      <c r="T1718" s="8" t="str">
        <f t="shared" si="211"/>
        <v>No</v>
      </c>
      <c r="U1718" s="7">
        <f t="shared" si="212"/>
        <v>0</v>
      </c>
      <c r="V1718" s="8">
        <f t="shared" si="213"/>
        <v>1</v>
      </c>
      <c r="W1718" s="7">
        <f t="shared" si="214"/>
        <v>549</v>
      </c>
    </row>
    <row r="1719" spans="2:23" x14ac:dyDescent="0.2">
      <c r="B1719" s="8" t="s">
        <v>62</v>
      </c>
      <c r="C1719" s="7">
        <v>2000</v>
      </c>
      <c r="D1719" s="8" t="s">
        <v>28</v>
      </c>
      <c r="E1719" s="7" t="s">
        <v>39</v>
      </c>
      <c r="F1719" s="8" t="s">
        <v>35</v>
      </c>
      <c r="G1719" s="7" t="s">
        <v>51</v>
      </c>
      <c r="H1719" s="8" t="s">
        <v>28</v>
      </c>
      <c r="I1719" s="7" t="s">
        <v>28</v>
      </c>
      <c r="J1719" s="8" t="s">
        <v>28</v>
      </c>
      <c r="K1719" s="7" t="s">
        <v>37</v>
      </c>
      <c r="L1719" s="8" t="s">
        <v>38</v>
      </c>
      <c r="M1719" s="7" t="s">
        <v>28</v>
      </c>
      <c r="N1719" s="8">
        <v>1.8659491293713426</v>
      </c>
      <c r="O1719" s="7">
        <v>0</v>
      </c>
      <c r="P1719" s="8">
        <f t="shared" si="209"/>
        <v>0</v>
      </c>
      <c r="Q1719" s="7">
        <v>2.5</v>
      </c>
      <c r="R1719" s="8">
        <f t="shared" si="210"/>
        <v>1</v>
      </c>
      <c r="S1719" s="7" t="s">
        <v>29</v>
      </c>
      <c r="T1719" s="8" t="str">
        <f t="shared" si="211"/>
        <v>No</v>
      </c>
      <c r="U1719" s="7">
        <f t="shared" si="212"/>
        <v>0</v>
      </c>
      <c r="V1719" s="8">
        <f t="shared" si="213"/>
        <v>1</v>
      </c>
      <c r="W1719" s="7">
        <f t="shared" si="214"/>
        <v>549</v>
      </c>
    </row>
    <row r="1720" spans="2:23" x14ac:dyDescent="0.2">
      <c r="B1720" s="8" t="s">
        <v>62</v>
      </c>
      <c r="C1720" s="7">
        <v>2000</v>
      </c>
      <c r="D1720" s="8" t="s">
        <v>28</v>
      </c>
      <c r="E1720" s="7" t="s">
        <v>46</v>
      </c>
      <c r="F1720" s="8" t="s">
        <v>35</v>
      </c>
      <c r="G1720" s="7" t="s">
        <v>51</v>
      </c>
      <c r="H1720" s="8" t="s">
        <v>28</v>
      </c>
      <c r="I1720" s="7" t="s">
        <v>28</v>
      </c>
      <c r="J1720" s="8" t="s">
        <v>28</v>
      </c>
      <c r="K1720" s="7" t="s">
        <v>37</v>
      </c>
      <c r="L1720" s="8" t="s">
        <v>38</v>
      </c>
      <c r="M1720" s="7" t="s">
        <v>28</v>
      </c>
      <c r="N1720" s="8">
        <v>0.3234462329630482</v>
      </c>
      <c r="O1720" s="7">
        <v>0</v>
      </c>
      <c r="P1720" s="8">
        <f t="shared" si="209"/>
        <v>0</v>
      </c>
      <c r="Q1720" s="7">
        <v>2.5</v>
      </c>
      <c r="R1720" s="8">
        <f t="shared" si="210"/>
        <v>1</v>
      </c>
      <c r="S1720" s="7" t="s">
        <v>29</v>
      </c>
      <c r="T1720" s="8" t="str">
        <f t="shared" si="211"/>
        <v>No</v>
      </c>
      <c r="U1720" s="7">
        <f t="shared" si="212"/>
        <v>0</v>
      </c>
      <c r="V1720" s="8">
        <f t="shared" si="213"/>
        <v>1</v>
      </c>
      <c r="W1720" s="7">
        <f t="shared" si="214"/>
        <v>549</v>
      </c>
    </row>
    <row r="1721" spans="2:23" x14ac:dyDescent="0.2">
      <c r="B1721" s="8" t="s">
        <v>62</v>
      </c>
      <c r="C1721" s="7">
        <v>2000</v>
      </c>
      <c r="D1721" s="8" t="s">
        <v>28</v>
      </c>
      <c r="E1721" s="7" t="s">
        <v>43</v>
      </c>
      <c r="F1721" s="8" t="s">
        <v>35</v>
      </c>
      <c r="G1721" s="7" t="s">
        <v>51</v>
      </c>
      <c r="H1721" s="8" t="s">
        <v>28</v>
      </c>
      <c r="I1721" s="7" t="s">
        <v>28</v>
      </c>
      <c r="J1721" s="8" t="s">
        <v>28</v>
      </c>
      <c r="K1721" s="7" t="s">
        <v>37</v>
      </c>
      <c r="L1721" s="8" t="s">
        <v>38</v>
      </c>
      <c r="M1721" s="7" t="s">
        <v>28</v>
      </c>
      <c r="N1721" s="8">
        <v>1.5353415539147119</v>
      </c>
      <c r="O1721" s="7">
        <v>0</v>
      </c>
      <c r="P1721" s="8">
        <f t="shared" si="209"/>
        <v>0</v>
      </c>
      <c r="Q1721" s="7">
        <v>2.5</v>
      </c>
      <c r="R1721" s="8">
        <f t="shared" si="210"/>
        <v>1</v>
      </c>
      <c r="S1721" s="7" t="s">
        <v>29</v>
      </c>
      <c r="T1721" s="8" t="str">
        <f t="shared" si="211"/>
        <v>No</v>
      </c>
      <c r="U1721" s="7">
        <f t="shared" si="212"/>
        <v>0</v>
      </c>
      <c r="V1721" s="8">
        <f t="shared" si="213"/>
        <v>1</v>
      </c>
      <c r="W1721" s="7">
        <f t="shared" si="214"/>
        <v>549</v>
      </c>
    </row>
    <row r="1722" spans="2:23" x14ac:dyDescent="0.2">
      <c r="B1722" s="8" t="s">
        <v>62</v>
      </c>
      <c r="C1722" s="7">
        <v>2010</v>
      </c>
      <c r="D1722" s="8" t="s">
        <v>28</v>
      </c>
      <c r="E1722" s="7" t="s">
        <v>46</v>
      </c>
      <c r="F1722" s="8" t="s">
        <v>35</v>
      </c>
      <c r="G1722" s="7" t="s">
        <v>51</v>
      </c>
      <c r="H1722" s="8" t="s">
        <v>28</v>
      </c>
      <c r="I1722" s="7" t="s">
        <v>28</v>
      </c>
      <c r="J1722" s="8" t="s">
        <v>28</v>
      </c>
      <c r="K1722" s="7" t="s">
        <v>37</v>
      </c>
      <c r="L1722" s="8" t="s">
        <v>38</v>
      </c>
      <c r="M1722" s="7" t="s">
        <v>28</v>
      </c>
      <c r="N1722" s="8">
        <v>0.13168404106704557</v>
      </c>
      <c r="O1722" s="7">
        <v>0</v>
      </c>
      <c r="P1722" s="8">
        <f t="shared" si="209"/>
        <v>0</v>
      </c>
      <c r="Q1722" s="7">
        <v>2.5</v>
      </c>
      <c r="R1722" s="8">
        <f t="shared" si="210"/>
        <v>1</v>
      </c>
      <c r="S1722" s="7" t="s">
        <v>29</v>
      </c>
      <c r="T1722" s="8" t="str">
        <f t="shared" si="211"/>
        <v>No</v>
      </c>
      <c r="U1722" s="7">
        <f t="shared" si="212"/>
        <v>0</v>
      </c>
      <c r="V1722" s="8">
        <f t="shared" si="213"/>
        <v>1</v>
      </c>
      <c r="W1722" s="7">
        <f t="shared" si="214"/>
        <v>549</v>
      </c>
    </row>
    <row r="1723" spans="2:23" x14ac:dyDescent="0.2">
      <c r="B1723" s="8" t="s">
        <v>62</v>
      </c>
      <c r="C1723" s="7">
        <v>2010</v>
      </c>
      <c r="D1723" s="8" t="s">
        <v>28</v>
      </c>
      <c r="E1723" s="7" t="s">
        <v>43</v>
      </c>
      <c r="F1723" s="8" t="s">
        <v>35</v>
      </c>
      <c r="G1723" s="7" t="s">
        <v>51</v>
      </c>
      <c r="H1723" s="8" t="s">
        <v>28</v>
      </c>
      <c r="I1723" s="7" t="s">
        <v>28</v>
      </c>
      <c r="J1723" s="8" t="s">
        <v>28</v>
      </c>
      <c r="K1723" s="7" t="s">
        <v>37</v>
      </c>
      <c r="L1723" s="8" t="s">
        <v>38</v>
      </c>
      <c r="M1723" s="7" t="s">
        <v>28</v>
      </c>
      <c r="N1723" s="8">
        <v>0.11359224192088541</v>
      </c>
      <c r="O1723" s="7">
        <v>0</v>
      </c>
      <c r="P1723" s="8">
        <f t="shared" si="209"/>
        <v>0</v>
      </c>
      <c r="Q1723" s="7">
        <v>2.5</v>
      </c>
      <c r="R1723" s="8">
        <f t="shared" si="210"/>
        <v>1</v>
      </c>
      <c r="S1723" s="7" t="s">
        <v>29</v>
      </c>
      <c r="T1723" s="8" t="str">
        <f t="shared" si="211"/>
        <v>No</v>
      </c>
      <c r="U1723" s="7">
        <f t="shared" si="212"/>
        <v>0</v>
      </c>
      <c r="V1723" s="8">
        <f t="shared" si="213"/>
        <v>1</v>
      </c>
      <c r="W1723" s="7">
        <f t="shared" si="214"/>
        <v>549</v>
      </c>
    </row>
    <row r="1724" spans="2:23" x14ac:dyDescent="0.2">
      <c r="B1724" s="8" t="s">
        <v>62</v>
      </c>
      <c r="C1724" s="7">
        <v>2020</v>
      </c>
      <c r="D1724" s="8" t="s">
        <v>28</v>
      </c>
      <c r="E1724" s="7" t="s">
        <v>39</v>
      </c>
      <c r="F1724" s="8" t="s">
        <v>35</v>
      </c>
      <c r="G1724" s="7" t="s">
        <v>51</v>
      </c>
      <c r="H1724" s="8" t="s">
        <v>28</v>
      </c>
      <c r="I1724" s="7" t="s">
        <v>28</v>
      </c>
      <c r="J1724" s="8" t="s">
        <v>28</v>
      </c>
      <c r="K1724" s="7" t="s">
        <v>37</v>
      </c>
      <c r="L1724" s="8" t="s">
        <v>38</v>
      </c>
      <c r="M1724" s="7" t="s">
        <v>28</v>
      </c>
      <c r="N1724" s="8">
        <v>0.12058833179104403</v>
      </c>
      <c r="O1724" s="7">
        <v>0</v>
      </c>
      <c r="P1724" s="8">
        <f t="shared" si="209"/>
        <v>0</v>
      </c>
      <c r="Q1724" s="7">
        <v>2.5</v>
      </c>
      <c r="R1724" s="8">
        <f t="shared" si="210"/>
        <v>1</v>
      </c>
      <c r="S1724" s="7" t="s">
        <v>29</v>
      </c>
      <c r="T1724" s="8" t="str">
        <f t="shared" si="211"/>
        <v>No</v>
      </c>
      <c r="U1724" s="7">
        <f t="shared" si="212"/>
        <v>0</v>
      </c>
      <c r="V1724" s="8">
        <f t="shared" si="213"/>
        <v>1</v>
      </c>
      <c r="W1724" s="7">
        <f t="shared" si="214"/>
        <v>549</v>
      </c>
    </row>
    <row r="1725" spans="2:23" x14ac:dyDescent="0.2">
      <c r="B1725" s="8" t="s">
        <v>62</v>
      </c>
      <c r="C1725" s="7">
        <v>2020</v>
      </c>
      <c r="D1725" s="8" t="s">
        <v>28</v>
      </c>
      <c r="E1725" s="7" t="s">
        <v>43</v>
      </c>
      <c r="F1725" s="8" t="s">
        <v>35</v>
      </c>
      <c r="G1725" s="7" t="s">
        <v>51</v>
      </c>
      <c r="H1725" s="8" t="s">
        <v>28</v>
      </c>
      <c r="I1725" s="7" t="s">
        <v>28</v>
      </c>
      <c r="J1725" s="8" t="s">
        <v>28</v>
      </c>
      <c r="K1725" s="7" t="s">
        <v>37</v>
      </c>
      <c r="L1725" s="8" t="s">
        <v>38</v>
      </c>
      <c r="M1725" s="7" t="s">
        <v>28</v>
      </c>
      <c r="N1725" s="8">
        <v>0.11890932583293892</v>
      </c>
      <c r="O1725" s="7">
        <v>0</v>
      </c>
      <c r="P1725" s="8">
        <f t="shared" si="209"/>
        <v>0</v>
      </c>
      <c r="Q1725" s="7">
        <v>2.5</v>
      </c>
      <c r="R1725" s="8">
        <f t="shared" si="210"/>
        <v>1</v>
      </c>
      <c r="S1725" s="7" t="s">
        <v>29</v>
      </c>
      <c r="T1725" s="8" t="str">
        <f t="shared" si="211"/>
        <v>No</v>
      </c>
      <c r="U1725" s="7">
        <f t="shared" si="212"/>
        <v>0</v>
      </c>
      <c r="V1725" s="8">
        <f t="shared" si="213"/>
        <v>1</v>
      </c>
      <c r="W1725" s="7">
        <f t="shared" si="214"/>
        <v>549</v>
      </c>
    </row>
    <row r="1726" spans="2:23" x14ac:dyDescent="0.2">
      <c r="B1726" s="8" t="s">
        <v>62</v>
      </c>
      <c r="C1726" s="7">
        <v>1850</v>
      </c>
      <c r="D1726" s="8" t="s">
        <v>28</v>
      </c>
      <c r="E1726" s="7" t="s">
        <v>39</v>
      </c>
      <c r="F1726" s="8" t="s">
        <v>35</v>
      </c>
      <c r="G1726" s="7" t="s">
        <v>51</v>
      </c>
      <c r="H1726" s="8" t="s">
        <v>28</v>
      </c>
      <c r="I1726" s="7" t="s">
        <v>28</v>
      </c>
      <c r="J1726" s="8" t="s">
        <v>28</v>
      </c>
      <c r="K1726" s="7" t="s">
        <v>37</v>
      </c>
      <c r="L1726" s="8" t="s">
        <v>63</v>
      </c>
      <c r="M1726" s="7" t="s">
        <v>28</v>
      </c>
      <c r="N1726" s="8">
        <v>2.0209792896782267E-2</v>
      </c>
      <c r="O1726" s="7">
        <v>0</v>
      </c>
      <c r="P1726" s="8">
        <f t="shared" si="209"/>
        <v>0</v>
      </c>
      <c r="Q1726" s="7">
        <v>2.5</v>
      </c>
      <c r="R1726" s="8">
        <f t="shared" si="210"/>
        <v>1</v>
      </c>
      <c r="S1726" s="7" t="s">
        <v>29</v>
      </c>
      <c r="T1726" s="8" t="str">
        <f t="shared" si="211"/>
        <v>No</v>
      </c>
      <c r="U1726" s="7">
        <f t="shared" si="212"/>
        <v>0</v>
      </c>
      <c r="V1726" s="8">
        <f t="shared" si="213"/>
        <v>1</v>
      </c>
      <c r="W1726" s="7">
        <f t="shared" si="214"/>
        <v>549</v>
      </c>
    </row>
    <row r="1727" spans="2:23" x14ac:dyDescent="0.2">
      <c r="B1727" s="8" t="s">
        <v>62</v>
      </c>
      <c r="C1727" s="7">
        <v>1980</v>
      </c>
      <c r="D1727" s="8" t="s">
        <v>28</v>
      </c>
      <c r="E1727" s="7" t="s">
        <v>39</v>
      </c>
      <c r="F1727" s="8" t="s">
        <v>35</v>
      </c>
      <c r="G1727" s="7" t="s">
        <v>51</v>
      </c>
      <c r="H1727" s="8" t="s">
        <v>28</v>
      </c>
      <c r="I1727" s="7" t="s">
        <v>28</v>
      </c>
      <c r="J1727" s="8" t="s">
        <v>28</v>
      </c>
      <c r="K1727" s="7" t="s">
        <v>37</v>
      </c>
      <c r="L1727" s="8" t="s">
        <v>63</v>
      </c>
      <c r="M1727" s="7" t="s">
        <v>28</v>
      </c>
      <c r="N1727" s="8">
        <v>1.2930692607024822E-3</v>
      </c>
      <c r="O1727" s="7">
        <v>0</v>
      </c>
      <c r="P1727" s="8">
        <f t="shared" si="209"/>
        <v>0</v>
      </c>
      <c r="Q1727" s="7">
        <v>2.5</v>
      </c>
      <c r="R1727" s="8">
        <f t="shared" si="210"/>
        <v>1</v>
      </c>
      <c r="S1727" s="7" t="s">
        <v>29</v>
      </c>
      <c r="T1727" s="8" t="str">
        <f t="shared" si="211"/>
        <v>No</v>
      </c>
      <c r="U1727" s="7">
        <f t="shared" si="212"/>
        <v>0</v>
      </c>
      <c r="V1727" s="8">
        <f t="shared" si="213"/>
        <v>1</v>
      </c>
      <c r="W1727" s="7">
        <f t="shared" si="214"/>
        <v>549</v>
      </c>
    </row>
    <row r="1728" spans="2:23" x14ac:dyDescent="0.2">
      <c r="B1728" s="8" t="s">
        <v>62</v>
      </c>
      <c r="C1728" s="7">
        <v>1850</v>
      </c>
      <c r="D1728" s="8" t="s">
        <v>28</v>
      </c>
      <c r="E1728" s="7" t="s">
        <v>39</v>
      </c>
      <c r="F1728" s="8" t="s">
        <v>35</v>
      </c>
      <c r="G1728" s="7" t="s">
        <v>51</v>
      </c>
      <c r="H1728" s="8" t="s">
        <v>28</v>
      </c>
      <c r="I1728" s="7" t="s">
        <v>28</v>
      </c>
      <c r="J1728" s="8" t="s">
        <v>28</v>
      </c>
      <c r="K1728" s="7" t="s">
        <v>37</v>
      </c>
      <c r="L1728" s="8" t="s">
        <v>41</v>
      </c>
      <c r="M1728" s="7" t="s">
        <v>28</v>
      </c>
      <c r="N1728" s="8">
        <v>3.3982012048764249E-2</v>
      </c>
      <c r="O1728" s="7">
        <v>0</v>
      </c>
      <c r="P1728" s="8">
        <f t="shared" si="209"/>
        <v>0</v>
      </c>
      <c r="Q1728" s="7">
        <v>2.5</v>
      </c>
      <c r="R1728" s="8">
        <f t="shared" si="210"/>
        <v>1</v>
      </c>
      <c r="S1728" s="7" t="s">
        <v>29</v>
      </c>
      <c r="T1728" s="8" t="str">
        <f t="shared" si="211"/>
        <v>No</v>
      </c>
      <c r="U1728" s="7">
        <f t="shared" si="212"/>
        <v>0</v>
      </c>
      <c r="V1728" s="8">
        <f t="shared" si="213"/>
        <v>1</v>
      </c>
      <c r="W1728" s="7">
        <f t="shared" si="214"/>
        <v>549</v>
      </c>
    </row>
    <row r="1729" spans="2:23" x14ac:dyDescent="0.2">
      <c r="B1729" s="8" t="s">
        <v>62</v>
      </c>
      <c r="C1729" s="7">
        <v>1910</v>
      </c>
      <c r="D1729" s="8" t="s">
        <v>28</v>
      </c>
      <c r="E1729" s="7" t="s">
        <v>39</v>
      </c>
      <c r="F1729" s="8" t="s">
        <v>35</v>
      </c>
      <c r="G1729" s="7" t="s">
        <v>51</v>
      </c>
      <c r="H1729" s="8" t="s">
        <v>28</v>
      </c>
      <c r="I1729" s="7" t="s">
        <v>28</v>
      </c>
      <c r="J1729" s="8" t="s">
        <v>28</v>
      </c>
      <c r="K1729" s="7" t="s">
        <v>37</v>
      </c>
      <c r="L1729" s="8" t="s">
        <v>41</v>
      </c>
      <c r="M1729" s="7" t="s">
        <v>28</v>
      </c>
      <c r="N1729" s="8">
        <v>8.7762876528292746E-2</v>
      </c>
      <c r="O1729" s="7">
        <v>0</v>
      </c>
      <c r="P1729" s="8">
        <f t="shared" si="209"/>
        <v>0</v>
      </c>
      <c r="Q1729" s="7">
        <v>2.5</v>
      </c>
      <c r="R1729" s="8">
        <f t="shared" si="210"/>
        <v>1</v>
      </c>
      <c r="S1729" s="7" t="s">
        <v>29</v>
      </c>
      <c r="T1729" s="8" t="str">
        <f t="shared" si="211"/>
        <v>No</v>
      </c>
      <c r="U1729" s="7">
        <f t="shared" si="212"/>
        <v>0</v>
      </c>
      <c r="V1729" s="8">
        <f t="shared" si="213"/>
        <v>1</v>
      </c>
      <c r="W1729" s="7">
        <f t="shared" si="214"/>
        <v>549</v>
      </c>
    </row>
    <row r="1730" spans="2:23" x14ac:dyDescent="0.2">
      <c r="B1730" s="8" t="s">
        <v>62</v>
      </c>
      <c r="C1730" s="7">
        <v>1990</v>
      </c>
      <c r="D1730" s="8" t="s">
        <v>28</v>
      </c>
      <c r="E1730" s="7" t="s">
        <v>34</v>
      </c>
      <c r="F1730" s="8" t="s">
        <v>35</v>
      </c>
      <c r="G1730" s="7" t="s">
        <v>51</v>
      </c>
      <c r="H1730" s="8" t="s">
        <v>28</v>
      </c>
      <c r="I1730" s="7" t="s">
        <v>28</v>
      </c>
      <c r="J1730" s="8" t="s">
        <v>28</v>
      </c>
      <c r="K1730" s="7" t="s">
        <v>37</v>
      </c>
      <c r="L1730" s="8" t="s">
        <v>41</v>
      </c>
      <c r="M1730" s="7" t="s">
        <v>28</v>
      </c>
      <c r="N1730" s="8">
        <v>6.1639789854642621E-2</v>
      </c>
      <c r="O1730" s="7">
        <v>0</v>
      </c>
      <c r="P1730" s="8">
        <f t="shared" si="209"/>
        <v>0</v>
      </c>
      <c r="Q1730" s="7">
        <v>2.5</v>
      </c>
      <c r="R1730" s="8">
        <f t="shared" si="210"/>
        <v>1</v>
      </c>
      <c r="S1730" s="7" t="s">
        <v>29</v>
      </c>
      <c r="T1730" s="8" t="str">
        <f t="shared" si="211"/>
        <v>No</v>
      </c>
      <c r="U1730" s="7">
        <f t="shared" si="212"/>
        <v>0</v>
      </c>
      <c r="V1730" s="8">
        <f t="shared" si="213"/>
        <v>1</v>
      </c>
      <c r="W1730" s="7">
        <f t="shared" si="214"/>
        <v>549</v>
      </c>
    </row>
    <row r="1731" spans="2:23" x14ac:dyDescent="0.2">
      <c r="B1731" s="8" t="s">
        <v>62</v>
      </c>
      <c r="C1731" s="7">
        <v>1990</v>
      </c>
      <c r="D1731" s="8" t="s">
        <v>28</v>
      </c>
      <c r="E1731" s="7" t="s">
        <v>43</v>
      </c>
      <c r="F1731" s="8" t="s">
        <v>35</v>
      </c>
      <c r="G1731" s="7" t="s">
        <v>51</v>
      </c>
      <c r="H1731" s="8" t="s">
        <v>28</v>
      </c>
      <c r="I1731" s="7" t="s">
        <v>28</v>
      </c>
      <c r="J1731" s="8" t="s">
        <v>28</v>
      </c>
      <c r="K1731" s="7" t="s">
        <v>37</v>
      </c>
      <c r="L1731" s="8" t="s">
        <v>41</v>
      </c>
      <c r="M1731" s="7" t="s">
        <v>28</v>
      </c>
      <c r="N1731" s="8">
        <v>6.8099421184213083E-2</v>
      </c>
      <c r="O1731" s="7">
        <v>0</v>
      </c>
      <c r="P1731" s="8">
        <f t="shared" si="209"/>
        <v>0</v>
      </c>
      <c r="Q1731" s="7">
        <v>2.5</v>
      </c>
      <c r="R1731" s="8">
        <f t="shared" si="210"/>
        <v>1</v>
      </c>
      <c r="S1731" s="7" t="s">
        <v>29</v>
      </c>
      <c r="T1731" s="8" t="str">
        <f t="shared" si="211"/>
        <v>No</v>
      </c>
      <c r="U1731" s="7">
        <f t="shared" si="212"/>
        <v>0</v>
      </c>
      <c r="V1731" s="8">
        <f t="shared" si="213"/>
        <v>1</v>
      </c>
      <c r="W1731" s="7">
        <f t="shared" si="214"/>
        <v>549</v>
      </c>
    </row>
    <row r="1732" spans="2:23" x14ac:dyDescent="0.2">
      <c r="B1732" s="8" t="s">
        <v>62</v>
      </c>
      <c r="C1732" s="7">
        <v>1800</v>
      </c>
      <c r="D1732" s="8" t="s">
        <v>28</v>
      </c>
      <c r="E1732" s="7" t="s">
        <v>39</v>
      </c>
      <c r="F1732" s="8" t="s">
        <v>35</v>
      </c>
      <c r="G1732" s="7" t="s">
        <v>51</v>
      </c>
      <c r="H1732" s="8" t="s">
        <v>28</v>
      </c>
      <c r="I1732" s="7" t="s">
        <v>28</v>
      </c>
      <c r="J1732" s="8" t="s">
        <v>28</v>
      </c>
      <c r="K1732" s="7" t="s">
        <v>37</v>
      </c>
      <c r="L1732" s="8" t="s">
        <v>42</v>
      </c>
      <c r="M1732" s="7" t="s">
        <v>28</v>
      </c>
      <c r="N1732" s="8">
        <v>15.868724171586702</v>
      </c>
      <c r="O1732" s="7">
        <v>0</v>
      </c>
      <c r="P1732" s="8">
        <f t="shared" si="209"/>
        <v>0</v>
      </c>
      <c r="Q1732" s="7">
        <v>2.5</v>
      </c>
      <c r="R1732" s="8">
        <f t="shared" si="210"/>
        <v>1</v>
      </c>
      <c r="S1732" s="7" t="s">
        <v>29</v>
      </c>
      <c r="T1732" s="8" t="str">
        <f t="shared" si="211"/>
        <v>No</v>
      </c>
      <c r="U1732" s="7">
        <f t="shared" si="212"/>
        <v>0</v>
      </c>
      <c r="V1732" s="8">
        <f t="shared" si="213"/>
        <v>1</v>
      </c>
      <c r="W1732" s="7">
        <f t="shared" si="214"/>
        <v>549</v>
      </c>
    </row>
    <row r="1733" spans="2:23" x14ac:dyDescent="0.2">
      <c r="B1733" s="8" t="s">
        <v>62</v>
      </c>
      <c r="C1733" s="7">
        <v>1800</v>
      </c>
      <c r="D1733" s="8" t="s">
        <v>28</v>
      </c>
      <c r="E1733" s="7" t="s">
        <v>34</v>
      </c>
      <c r="F1733" s="8" t="s">
        <v>35</v>
      </c>
      <c r="G1733" s="7" t="s">
        <v>51</v>
      </c>
      <c r="H1733" s="8" t="s">
        <v>28</v>
      </c>
      <c r="I1733" s="7" t="s">
        <v>28</v>
      </c>
      <c r="J1733" s="8" t="s">
        <v>28</v>
      </c>
      <c r="K1733" s="7" t="s">
        <v>37</v>
      </c>
      <c r="L1733" s="8" t="s">
        <v>42</v>
      </c>
      <c r="M1733" s="7" t="s">
        <v>28</v>
      </c>
      <c r="N1733" s="8">
        <v>0.57200913626409622</v>
      </c>
      <c r="O1733" s="7">
        <v>0</v>
      </c>
      <c r="P1733" s="8">
        <f t="shared" ref="P1733:P1796" si="215">O1733/3</f>
        <v>0</v>
      </c>
      <c r="Q1733" s="7">
        <v>2.5</v>
      </c>
      <c r="R1733" s="8">
        <f t="shared" ref="R1733:R1796" si="216">1-(P1733/Q1733)</f>
        <v>1</v>
      </c>
      <c r="S1733" s="7" t="s">
        <v>29</v>
      </c>
      <c r="T1733" s="8" t="str">
        <f t="shared" ref="T1733:T1796" si="217">IF(AND(R1733&lt;0.5,R1733&gt;-0.5),"Yes","No")</f>
        <v>No</v>
      </c>
      <c r="U1733" s="7">
        <f t="shared" ref="U1733:U1796" si="218">IF(ISERR(P1733/(N1733/1000)),0,P1733/(N1733/1000))</f>
        <v>0</v>
      </c>
      <c r="V1733" s="8">
        <f t="shared" ref="V1733:V1796" si="219">IF(U1733&lt;=12,1,IF(U1733&lt;25,2,IF(U1733&lt;50,3,IF(U1733&lt;100,4,5))))</f>
        <v>1</v>
      </c>
      <c r="W1733" s="7">
        <f t="shared" ref="W1733:W1796" si="220">RANK(U1733,U$5:U$10000)</f>
        <v>549</v>
      </c>
    </row>
    <row r="1734" spans="2:23" x14ac:dyDescent="0.2">
      <c r="B1734" s="8" t="s">
        <v>62</v>
      </c>
      <c r="C1734" s="7">
        <v>1800</v>
      </c>
      <c r="D1734" s="8" t="s">
        <v>28</v>
      </c>
      <c r="E1734" s="7" t="s">
        <v>46</v>
      </c>
      <c r="F1734" s="8" t="s">
        <v>35</v>
      </c>
      <c r="G1734" s="7" t="s">
        <v>51</v>
      </c>
      <c r="H1734" s="8" t="s">
        <v>28</v>
      </c>
      <c r="I1734" s="7" t="s">
        <v>28</v>
      </c>
      <c r="J1734" s="8" t="s">
        <v>28</v>
      </c>
      <c r="K1734" s="7" t="s">
        <v>37</v>
      </c>
      <c r="L1734" s="8" t="s">
        <v>42</v>
      </c>
      <c r="M1734" s="7" t="s">
        <v>28</v>
      </c>
      <c r="N1734" s="8">
        <v>5.4954599657912051E-2</v>
      </c>
      <c r="O1734" s="7">
        <v>0</v>
      </c>
      <c r="P1734" s="8">
        <f t="shared" si="215"/>
        <v>0</v>
      </c>
      <c r="Q1734" s="7">
        <v>2.5</v>
      </c>
      <c r="R1734" s="8">
        <f t="shared" si="216"/>
        <v>1</v>
      </c>
      <c r="S1734" s="7" t="s">
        <v>29</v>
      </c>
      <c r="T1734" s="8" t="str">
        <f t="shared" si="217"/>
        <v>No</v>
      </c>
      <c r="U1734" s="7">
        <f t="shared" si="218"/>
        <v>0</v>
      </c>
      <c r="V1734" s="8">
        <f t="shared" si="219"/>
        <v>1</v>
      </c>
      <c r="W1734" s="7">
        <f t="shared" si="220"/>
        <v>549</v>
      </c>
    </row>
    <row r="1735" spans="2:23" x14ac:dyDescent="0.2">
      <c r="B1735" s="8" t="s">
        <v>62</v>
      </c>
      <c r="C1735" s="7">
        <v>1800</v>
      </c>
      <c r="D1735" s="8" t="s">
        <v>28</v>
      </c>
      <c r="E1735" s="7" t="s">
        <v>43</v>
      </c>
      <c r="F1735" s="8" t="s">
        <v>40</v>
      </c>
      <c r="G1735" s="7" t="s">
        <v>51</v>
      </c>
      <c r="H1735" s="8" t="s">
        <v>28</v>
      </c>
      <c r="I1735" s="7" t="s">
        <v>28</v>
      </c>
      <c r="J1735" s="8" t="s">
        <v>28</v>
      </c>
      <c r="K1735" s="7" t="s">
        <v>37</v>
      </c>
      <c r="L1735" s="8" t="s">
        <v>42</v>
      </c>
      <c r="M1735" s="7" t="s">
        <v>28</v>
      </c>
      <c r="N1735" s="8">
        <v>1.4641827549300691E-2</v>
      </c>
      <c r="O1735" s="7">
        <v>0</v>
      </c>
      <c r="P1735" s="8">
        <f t="shared" si="215"/>
        <v>0</v>
      </c>
      <c r="Q1735" s="7">
        <v>2.5</v>
      </c>
      <c r="R1735" s="8">
        <f t="shared" si="216"/>
        <v>1</v>
      </c>
      <c r="S1735" s="7" t="s">
        <v>29</v>
      </c>
      <c r="T1735" s="8" t="str">
        <f t="shared" si="217"/>
        <v>No</v>
      </c>
      <c r="U1735" s="7">
        <f t="shared" si="218"/>
        <v>0</v>
      </c>
      <c r="V1735" s="8">
        <f t="shared" si="219"/>
        <v>1</v>
      </c>
      <c r="W1735" s="7">
        <f t="shared" si="220"/>
        <v>549</v>
      </c>
    </row>
    <row r="1736" spans="2:23" x14ac:dyDescent="0.2">
      <c r="B1736" s="8" t="s">
        <v>62</v>
      </c>
      <c r="C1736" s="7">
        <v>1800</v>
      </c>
      <c r="D1736" s="8" t="s">
        <v>28</v>
      </c>
      <c r="E1736" s="7" t="s">
        <v>43</v>
      </c>
      <c r="F1736" s="8" t="s">
        <v>35</v>
      </c>
      <c r="G1736" s="7" t="s">
        <v>51</v>
      </c>
      <c r="H1736" s="8" t="s">
        <v>28</v>
      </c>
      <c r="I1736" s="7" t="s">
        <v>28</v>
      </c>
      <c r="J1736" s="8" t="s">
        <v>28</v>
      </c>
      <c r="K1736" s="7" t="s">
        <v>37</v>
      </c>
      <c r="L1736" s="8" t="s">
        <v>42</v>
      </c>
      <c r="M1736" s="7" t="s">
        <v>28</v>
      </c>
      <c r="N1736" s="8">
        <v>2.2815466772684676</v>
      </c>
      <c r="O1736" s="7">
        <v>0</v>
      </c>
      <c r="P1736" s="8">
        <f t="shared" si="215"/>
        <v>0</v>
      </c>
      <c r="Q1736" s="7">
        <v>2.5</v>
      </c>
      <c r="R1736" s="8">
        <f t="shared" si="216"/>
        <v>1</v>
      </c>
      <c r="S1736" s="7" t="s">
        <v>29</v>
      </c>
      <c r="T1736" s="8" t="str">
        <f t="shared" si="217"/>
        <v>No</v>
      </c>
      <c r="U1736" s="7">
        <f t="shared" si="218"/>
        <v>0</v>
      </c>
      <c r="V1736" s="8">
        <f t="shared" si="219"/>
        <v>1</v>
      </c>
      <c r="W1736" s="7">
        <f t="shared" si="220"/>
        <v>549</v>
      </c>
    </row>
    <row r="1737" spans="2:23" x14ac:dyDescent="0.2">
      <c r="B1737" s="8" t="s">
        <v>62</v>
      </c>
      <c r="C1737" s="7">
        <v>1820</v>
      </c>
      <c r="D1737" s="8" t="s">
        <v>28</v>
      </c>
      <c r="E1737" s="7" t="s">
        <v>39</v>
      </c>
      <c r="F1737" s="8" t="s">
        <v>35</v>
      </c>
      <c r="G1737" s="7" t="s">
        <v>51</v>
      </c>
      <c r="H1737" s="8" t="s">
        <v>28</v>
      </c>
      <c r="I1737" s="7" t="s">
        <v>28</v>
      </c>
      <c r="J1737" s="8" t="s">
        <v>28</v>
      </c>
      <c r="K1737" s="7" t="s">
        <v>37</v>
      </c>
      <c r="L1737" s="8" t="s">
        <v>42</v>
      </c>
      <c r="M1737" s="7" t="s">
        <v>28</v>
      </c>
      <c r="N1737" s="8">
        <v>4.3110935040543703E-2</v>
      </c>
      <c r="O1737" s="7">
        <v>0</v>
      </c>
      <c r="P1737" s="8">
        <f t="shared" si="215"/>
        <v>0</v>
      </c>
      <c r="Q1737" s="7">
        <v>2.5</v>
      </c>
      <c r="R1737" s="8">
        <f t="shared" si="216"/>
        <v>1</v>
      </c>
      <c r="S1737" s="7" t="s">
        <v>29</v>
      </c>
      <c r="T1737" s="8" t="str">
        <f t="shared" si="217"/>
        <v>No</v>
      </c>
      <c r="U1737" s="7">
        <f t="shared" si="218"/>
        <v>0</v>
      </c>
      <c r="V1737" s="8">
        <f t="shared" si="219"/>
        <v>1</v>
      </c>
      <c r="W1737" s="7">
        <f t="shared" si="220"/>
        <v>549</v>
      </c>
    </row>
    <row r="1738" spans="2:23" x14ac:dyDescent="0.2">
      <c r="B1738" s="8" t="s">
        <v>62</v>
      </c>
      <c r="C1738" s="7">
        <v>1830</v>
      </c>
      <c r="D1738" s="8" t="s">
        <v>28</v>
      </c>
      <c r="E1738" s="7" t="s">
        <v>39</v>
      </c>
      <c r="F1738" s="8" t="s">
        <v>35</v>
      </c>
      <c r="G1738" s="7" t="s">
        <v>51</v>
      </c>
      <c r="H1738" s="8" t="s">
        <v>28</v>
      </c>
      <c r="I1738" s="7" t="s">
        <v>28</v>
      </c>
      <c r="J1738" s="8" t="s">
        <v>28</v>
      </c>
      <c r="K1738" s="7" t="s">
        <v>37</v>
      </c>
      <c r="L1738" s="8" t="s">
        <v>42</v>
      </c>
      <c r="M1738" s="7" t="s">
        <v>28</v>
      </c>
      <c r="N1738" s="8">
        <v>7.3052726334191997E-3</v>
      </c>
      <c r="O1738" s="7">
        <v>0</v>
      </c>
      <c r="P1738" s="8">
        <f t="shared" si="215"/>
        <v>0</v>
      </c>
      <c r="Q1738" s="7">
        <v>2.5</v>
      </c>
      <c r="R1738" s="8">
        <f t="shared" si="216"/>
        <v>1</v>
      </c>
      <c r="S1738" s="7" t="s">
        <v>29</v>
      </c>
      <c r="T1738" s="8" t="str">
        <f t="shared" si="217"/>
        <v>No</v>
      </c>
      <c r="U1738" s="7">
        <f t="shared" si="218"/>
        <v>0</v>
      </c>
      <c r="V1738" s="8">
        <f t="shared" si="219"/>
        <v>1</v>
      </c>
      <c r="W1738" s="7">
        <f t="shared" si="220"/>
        <v>549</v>
      </c>
    </row>
    <row r="1739" spans="2:23" x14ac:dyDescent="0.2">
      <c r="B1739" s="8" t="s">
        <v>62</v>
      </c>
      <c r="C1739" s="7">
        <v>1830</v>
      </c>
      <c r="D1739" s="8" t="s">
        <v>28</v>
      </c>
      <c r="E1739" s="7" t="s">
        <v>43</v>
      </c>
      <c r="F1739" s="8" t="s">
        <v>35</v>
      </c>
      <c r="G1739" s="7" t="s">
        <v>51</v>
      </c>
      <c r="H1739" s="8" t="s">
        <v>28</v>
      </c>
      <c r="I1739" s="7" t="s">
        <v>28</v>
      </c>
      <c r="J1739" s="8" t="s">
        <v>28</v>
      </c>
      <c r="K1739" s="7" t="s">
        <v>37</v>
      </c>
      <c r="L1739" s="8" t="s">
        <v>42</v>
      </c>
      <c r="M1739" s="7" t="s">
        <v>28</v>
      </c>
      <c r="N1739" s="8">
        <v>1.5764109103459437E-2</v>
      </c>
      <c r="O1739" s="7">
        <v>0</v>
      </c>
      <c r="P1739" s="8">
        <f t="shared" si="215"/>
        <v>0</v>
      </c>
      <c r="Q1739" s="7">
        <v>2.5</v>
      </c>
      <c r="R1739" s="8">
        <f t="shared" si="216"/>
        <v>1</v>
      </c>
      <c r="S1739" s="7" t="s">
        <v>29</v>
      </c>
      <c r="T1739" s="8" t="str">
        <f t="shared" si="217"/>
        <v>No</v>
      </c>
      <c r="U1739" s="7">
        <f t="shared" si="218"/>
        <v>0</v>
      </c>
      <c r="V1739" s="8">
        <f t="shared" si="219"/>
        <v>1</v>
      </c>
      <c r="W1739" s="7">
        <f t="shared" si="220"/>
        <v>549</v>
      </c>
    </row>
    <row r="1740" spans="2:23" x14ac:dyDescent="0.2">
      <c r="B1740" s="8" t="s">
        <v>62</v>
      </c>
      <c r="C1740" s="7">
        <v>1850</v>
      </c>
      <c r="D1740" s="8" t="s">
        <v>28</v>
      </c>
      <c r="E1740" s="7" t="s">
        <v>39</v>
      </c>
      <c r="F1740" s="8" t="s">
        <v>35</v>
      </c>
      <c r="G1740" s="7" t="s">
        <v>51</v>
      </c>
      <c r="H1740" s="8" t="s">
        <v>28</v>
      </c>
      <c r="I1740" s="7" t="s">
        <v>28</v>
      </c>
      <c r="J1740" s="8" t="s">
        <v>28</v>
      </c>
      <c r="K1740" s="7" t="s">
        <v>37</v>
      </c>
      <c r="L1740" s="8" t="s">
        <v>42</v>
      </c>
      <c r="M1740" s="7" t="s">
        <v>28</v>
      </c>
      <c r="N1740" s="8">
        <v>129.55539971729593</v>
      </c>
      <c r="O1740" s="7">
        <v>0</v>
      </c>
      <c r="P1740" s="8">
        <f t="shared" si="215"/>
        <v>0</v>
      </c>
      <c r="Q1740" s="7">
        <v>2.5</v>
      </c>
      <c r="R1740" s="8">
        <f t="shared" si="216"/>
        <v>1</v>
      </c>
      <c r="S1740" s="7" t="s">
        <v>29</v>
      </c>
      <c r="T1740" s="8" t="str">
        <f t="shared" si="217"/>
        <v>No</v>
      </c>
      <c r="U1740" s="7">
        <f t="shared" si="218"/>
        <v>0</v>
      </c>
      <c r="V1740" s="8">
        <f t="shared" si="219"/>
        <v>1</v>
      </c>
      <c r="W1740" s="7">
        <f t="shared" si="220"/>
        <v>549</v>
      </c>
    </row>
    <row r="1741" spans="2:23" x14ac:dyDescent="0.2">
      <c r="B1741" s="8" t="s">
        <v>62</v>
      </c>
      <c r="C1741" s="7">
        <v>1850</v>
      </c>
      <c r="D1741" s="8" t="s">
        <v>28</v>
      </c>
      <c r="E1741" s="7" t="s">
        <v>34</v>
      </c>
      <c r="F1741" s="8" t="s">
        <v>35</v>
      </c>
      <c r="G1741" s="7" t="s">
        <v>51</v>
      </c>
      <c r="H1741" s="8" t="s">
        <v>28</v>
      </c>
      <c r="I1741" s="7" t="s">
        <v>28</v>
      </c>
      <c r="J1741" s="8" t="s">
        <v>28</v>
      </c>
      <c r="K1741" s="7" t="s">
        <v>37</v>
      </c>
      <c r="L1741" s="8" t="s">
        <v>42</v>
      </c>
      <c r="M1741" s="7" t="s">
        <v>28</v>
      </c>
      <c r="N1741" s="8">
        <v>9.8048578511792037</v>
      </c>
      <c r="O1741" s="7">
        <v>0</v>
      </c>
      <c r="P1741" s="8">
        <f t="shared" si="215"/>
        <v>0</v>
      </c>
      <c r="Q1741" s="7">
        <v>2.5</v>
      </c>
      <c r="R1741" s="8">
        <f t="shared" si="216"/>
        <v>1</v>
      </c>
      <c r="S1741" s="7" t="s">
        <v>29</v>
      </c>
      <c r="T1741" s="8" t="str">
        <f t="shared" si="217"/>
        <v>No</v>
      </c>
      <c r="U1741" s="7">
        <f t="shared" si="218"/>
        <v>0</v>
      </c>
      <c r="V1741" s="8">
        <f t="shared" si="219"/>
        <v>1</v>
      </c>
      <c r="W1741" s="7">
        <f t="shared" si="220"/>
        <v>549</v>
      </c>
    </row>
    <row r="1742" spans="2:23" x14ac:dyDescent="0.2">
      <c r="B1742" s="8" t="s">
        <v>62</v>
      </c>
      <c r="C1742" s="7">
        <v>1850</v>
      </c>
      <c r="D1742" s="8" t="s">
        <v>28</v>
      </c>
      <c r="E1742" s="7" t="s">
        <v>46</v>
      </c>
      <c r="F1742" s="8" t="s">
        <v>35</v>
      </c>
      <c r="G1742" s="7" t="s">
        <v>51</v>
      </c>
      <c r="H1742" s="8" t="s">
        <v>28</v>
      </c>
      <c r="I1742" s="7" t="s">
        <v>28</v>
      </c>
      <c r="J1742" s="8" t="s">
        <v>28</v>
      </c>
      <c r="K1742" s="7" t="s">
        <v>37</v>
      </c>
      <c r="L1742" s="8" t="s">
        <v>42</v>
      </c>
      <c r="M1742" s="7" t="s">
        <v>28</v>
      </c>
      <c r="N1742" s="8">
        <v>2.0287001342242892</v>
      </c>
      <c r="O1742" s="7">
        <v>0</v>
      </c>
      <c r="P1742" s="8">
        <f t="shared" si="215"/>
        <v>0</v>
      </c>
      <c r="Q1742" s="7">
        <v>2.5</v>
      </c>
      <c r="R1742" s="8">
        <f t="shared" si="216"/>
        <v>1</v>
      </c>
      <c r="S1742" s="7" t="s">
        <v>29</v>
      </c>
      <c r="T1742" s="8" t="str">
        <f t="shared" si="217"/>
        <v>No</v>
      </c>
      <c r="U1742" s="7">
        <f t="shared" si="218"/>
        <v>0</v>
      </c>
      <c r="V1742" s="8">
        <f t="shared" si="219"/>
        <v>1</v>
      </c>
      <c r="W1742" s="7">
        <f t="shared" si="220"/>
        <v>549</v>
      </c>
    </row>
    <row r="1743" spans="2:23" x14ac:dyDescent="0.2">
      <c r="B1743" s="8" t="s">
        <v>62</v>
      </c>
      <c r="C1743" s="7">
        <v>1850</v>
      </c>
      <c r="D1743" s="8" t="s">
        <v>28</v>
      </c>
      <c r="E1743" s="7" t="s">
        <v>43</v>
      </c>
      <c r="F1743" s="8" t="s">
        <v>35</v>
      </c>
      <c r="G1743" s="7" t="s">
        <v>51</v>
      </c>
      <c r="H1743" s="8" t="s">
        <v>28</v>
      </c>
      <c r="I1743" s="7" t="s">
        <v>28</v>
      </c>
      <c r="J1743" s="8" t="s">
        <v>28</v>
      </c>
      <c r="K1743" s="7" t="s">
        <v>37</v>
      </c>
      <c r="L1743" s="8" t="s">
        <v>42</v>
      </c>
      <c r="M1743" s="7" t="s">
        <v>28</v>
      </c>
      <c r="N1743" s="8">
        <v>26.619695735134805</v>
      </c>
      <c r="O1743" s="7">
        <v>0</v>
      </c>
      <c r="P1743" s="8">
        <f t="shared" si="215"/>
        <v>0</v>
      </c>
      <c r="Q1743" s="7">
        <v>2.5</v>
      </c>
      <c r="R1743" s="8">
        <f t="shared" si="216"/>
        <v>1</v>
      </c>
      <c r="S1743" s="7" t="s">
        <v>29</v>
      </c>
      <c r="T1743" s="8" t="str">
        <f t="shared" si="217"/>
        <v>No</v>
      </c>
      <c r="U1743" s="7">
        <f t="shared" si="218"/>
        <v>0</v>
      </c>
      <c r="V1743" s="8">
        <f t="shared" si="219"/>
        <v>1</v>
      </c>
      <c r="W1743" s="7">
        <f t="shared" si="220"/>
        <v>549</v>
      </c>
    </row>
    <row r="1744" spans="2:23" x14ac:dyDescent="0.2">
      <c r="B1744" s="8" t="s">
        <v>62</v>
      </c>
      <c r="C1744" s="7">
        <v>1860</v>
      </c>
      <c r="D1744" s="8" t="s">
        <v>28</v>
      </c>
      <c r="E1744" s="7" t="s">
        <v>39</v>
      </c>
      <c r="F1744" s="8" t="s">
        <v>40</v>
      </c>
      <c r="G1744" s="7" t="s">
        <v>51</v>
      </c>
      <c r="H1744" s="8" t="s">
        <v>28</v>
      </c>
      <c r="I1744" s="7" t="s">
        <v>28</v>
      </c>
      <c r="J1744" s="8" t="s">
        <v>28</v>
      </c>
      <c r="K1744" s="7" t="s">
        <v>37</v>
      </c>
      <c r="L1744" s="8" t="s">
        <v>42</v>
      </c>
      <c r="M1744" s="7" t="s">
        <v>28</v>
      </c>
      <c r="N1744" s="8">
        <v>6.2656691034525822E-3</v>
      </c>
      <c r="O1744" s="7">
        <v>0</v>
      </c>
      <c r="P1744" s="8">
        <f t="shared" si="215"/>
        <v>0</v>
      </c>
      <c r="Q1744" s="7">
        <v>2.5</v>
      </c>
      <c r="R1744" s="8">
        <f t="shared" si="216"/>
        <v>1</v>
      </c>
      <c r="S1744" s="7" t="s">
        <v>29</v>
      </c>
      <c r="T1744" s="8" t="str">
        <f t="shared" si="217"/>
        <v>No</v>
      </c>
      <c r="U1744" s="7">
        <f t="shared" si="218"/>
        <v>0</v>
      </c>
      <c r="V1744" s="8">
        <f t="shared" si="219"/>
        <v>1</v>
      </c>
      <c r="W1744" s="7">
        <f t="shared" si="220"/>
        <v>549</v>
      </c>
    </row>
    <row r="1745" spans="2:23" x14ac:dyDescent="0.2">
      <c r="B1745" s="8" t="s">
        <v>62</v>
      </c>
      <c r="C1745" s="7">
        <v>1860</v>
      </c>
      <c r="D1745" s="8" t="s">
        <v>28</v>
      </c>
      <c r="E1745" s="7" t="s">
        <v>39</v>
      </c>
      <c r="F1745" s="8" t="s">
        <v>35</v>
      </c>
      <c r="G1745" s="7" t="s">
        <v>51</v>
      </c>
      <c r="H1745" s="8" t="s">
        <v>28</v>
      </c>
      <c r="I1745" s="7" t="s">
        <v>28</v>
      </c>
      <c r="J1745" s="8" t="s">
        <v>28</v>
      </c>
      <c r="K1745" s="7" t="s">
        <v>37</v>
      </c>
      <c r="L1745" s="8" t="s">
        <v>42</v>
      </c>
      <c r="M1745" s="7" t="s">
        <v>28</v>
      </c>
      <c r="N1745" s="8">
        <v>4.62759737359031E-2</v>
      </c>
      <c r="O1745" s="7">
        <v>0</v>
      </c>
      <c r="P1745" s="8">
        <f t="shared" si="215"/>
        <v>0</v>
      </c>
      <c r="Q1745" s="7">
        <v>2.5</v>
      </c>
      <c r="R1745" s="8">
        <f t="shared" si="216"/>
        <v>1</v>
      </c>
      <c r="S1745" s="7" t="s">
        <v>29</v>
      </c>
      <c r="T1745" s="8" t="str">
        <f t="shared" si="217"/>
        <v>No</v>
      </c>
      <c r="U1745" s="7">
        <f t="shared" si="218"/>
        <v>0</v>
      </c>
      <c r="V1745" s="8">
        <f t="shared" si="219"/>
        <v>1</v>
      </c>
      <c r="W1745" s="7">
        <f t="shared" si="220"/>
        <v>549</v>
      </c>
    </row>
    <row r="1746" spans="2:23" x14ac:dyDescent="0.2">
      <c r="B1746" s="8" t="s">
        <v>62</v>
      </c>
      <c r="C1746" s="7">
        <v>1860</v>
      </c>
      <c r="D1746" s="8" t="s">
        <v>28</v>
      </c>
      <c r="E1746" s="7" t="s">
        <v>43</v>
      </c>
      <c r="F1746" s="8" t="s">
        <v>40</v>
      </c>
      <c r="G1746" s="7" t="s">
        <v>51</v>
      </c>
      <c r="H1746" s="8" t="s">
        <v>28</v>
      </c>
      <c r="I1746" s="7" t="s">
        <v>28</v>
      </c>
      <c r="J1746" s="8" t="s">
        <v>28</v>
      </c>
      <c r="K1746" s="7" t="s">
        <v>37</v>
      </c>
      <c r="L1746" s="8" t="s">
        <v>42</v>
      </c>
      <c r="M1746" s="7" t="s">
        <v>28</v>
      </c>
      <c r="N1746" s="8">
        <v>3.3374142470296249E-2</v>
      </c>
      <c r="O1746" s="7">
        <v>0</v>
      </c>
      <c r="P1746" s="8">
        <f t="shared" si="215"/>
        <v>0</v>
      </c>
      <c r="Q1746" s="7">
        <v>2.5</v>
      </c>
      <c r="R1746" s="8">
        <f t="shared" si="216"/>
        <v>1</v>
      </c>
      <c r="S1746" s="7" t="s">
        <v>29</v>
      </c>
      <c r="T1746" s="8" t="str">
        <f t="shared" si="217"/>
        <v>No</v>
      </c>
      <c r="U1746" s="7">
        <f t="shared" si="218"/>
        <v>0</v>
      </c>
      <c r="V1746" s="8">
        <f t="shared" si="219"/>
        <v>1</v>
      </c>
      <c r="W1746" s="7">
        <f t="shared" si="220"/>
        <v>549</v>
      </c>
    </row>
    <row r="1747" spans="2:23" x14ac:dyDescent="0.2">
      <c r="B1747" s="8" t="s">
        <v>62</v>
      </c>
      <c r="C1747" s="7">
        <v>1880</v>
      </c>
      <c r="D1747" s="8" t="s">
        <v>28</v>
      </c>
      <c r="E1747" s="7" t="s">
        <v>39</v>
      </c>
      <c r="F1747" s="8" t="s">
        <v>35</v>
      </c>
      <c r="G1747" s="7" t="s">
        <v>51</v>
      </c>
      <c r="H1747" s="8" t="s">
        <v>28</v>
      </c>
      <c r="I1747" s="7" t="s">
        <v>28</v>
      </c>
      <c r="J1747" s="8" t="s">
        <v>28</v>
      </c>
      <c r="K1747" s="7" t="s">
        <v>37</v>
      </c>
      <c r="L1747" s="8" t="s">
        <v>42</v>
      </c>
      <c r="M1747" s="7" t="s">
        <v>28</v>
      </c>
      <c r="N1747" s="8">
        <v>0.39484477978622673</v>
      </c>
      <c r="O1747" s="7">
        <v>0</v>
      </c>
      <c r="P1747" s="8">
        <f t="shared" si="215"/>
        <v>0</v>
      </c>
      <c r="Q1747" s="7">
        <v>2.5</v>
      </c>
      <c r="R1747" s="8">
        <f t="shared" si="216"/>
        <v>1</v>
      </c>
      <c r="S1747" s="7" t="s">
        <v>29</v>
      </c>
      <c r="T1747" s="8" t="str">
        <f t="shared" si="217"/>
        <v>No</v>
      </c>
      <c r="U1747" s="7">
        <f t="shared" si="218"/>
        <v>0</v>
      </c>
      <c r="V1747" s="8">
        <f t="shared" si="219"/>
        <v>1</v>
      </c>
      <c r="W1747" s="7">
        <f t="shared" si="220"/>
        <v>549</v>
      </c>
    </row>
    <row r="1748" spans="2:23" x14ac:dyDescent="0.2">
      <c r="B1748" s="8" t="s">
        <v>62</v>
      </c>
      <c r="C1748" s="7">
        <v>1880</v>
      </c>
      <c r="D1748" s="8" t="s">
        <v>28</v>
      </c>
      <c r="E1748" s="7" t="s">
        <v>46</v>
      </c>
      <c r="F1748" s="8" t="s">
        <v>35</v>
      </c>
      <c r="G1748" s="7" t="s">
        <v>51</v>
      </c>
      <c r="H1748" s="8" t="s">
        <v>28</v>
      </c>
      <c r="I1748" s="7" t="s">
        <v>28</v>
      </c>
      <c r="J1748" s="8" t="s">
        <v>28</v>
      </c>
      <c r="K1748" s="7" t="s">
        <v>37</v>
      </c>
      <c r="L1748" s="8" t="s">
        <v>42</v>
      </c>
      <c r="M1748" s="7" t="s">
        <v>28</v>
      </c>
      <c r="N1748" s="8">
        <v>0.1017823767039633</v>
      </c>
      <c r="O1748" s="7">
        <v>0</v>
      </c>
      <c r="P1748" s="8">
        <f t="shared" si="215"/>
        <v>0</v>
      </c>
      <c r="Q1748" s="7">
        <v>2.5</v>
      </c>
      <c r="R1748" s="8">
        <f t="shared" si="216"/>
        <v>1</v>
      </c>
      <c r="S1748" s="7" t="s">
        <v>29</v>
      </c>
      <c r="T1748" s="8" t="str">
        <f t="shared" si="217"/>
        <v>No</v>
      </c>
      <c r="U1748" s="7">
        <f t="shared" si="218"/>
        <v>0</v>
      </c>
      <c r="V1748" s="8">
        <f t="shared" si="219"/>
        <v>1</v>
      </c>
      <c r="W1748" s="7">
        <f t="shared" si="220"/>
        <v>549</v>
      </c>
    </row>
    <row r="1749" spans="2:23" x14ac:dyDescent="0.2">
      <c r="B1749" s="8" t="s">
        <v>62</v>
      </c>
      <c r="C1749" s="7">
        <v>1880</v>
      </c>
      <c r="D1749" s="8" t="s">
        <v>28</v>
      </c>
      <c r="E1749" s="7" t="s">
        <v>43</v>
      </c>
      <c r="F1749" s="8" t="s">
        <v>35</v>
      </c>
      <c r="G1749" s="7" t="s">
        <v>51</v>
      </c>
      <c r="H1749" s="8" t="s">
        <v>28</v>
      </c>
      <c r="I1749" s="7" t="s">
        <v>28</v>
      </c>
      <c r="J1749" s="8" t="s">
        <v>28</v>
      </c>
      <c r="K1749" s="7" t="s">
        <v>37</v>
      </c>
      <c r="L1749" s="8" t="s">
        <v>42</v>
      </c>
      <c r="M1749" s="7" t="s">
        <v>28</v>
      </c>
      <c r="N1749" s="8">
        <v>6.2963774506858434E-3</v>
      </c>
      <c r="O1749" s="7">
        <v>0</v>
      </c>
      <c r="P1749" s="8">
        <f t="shared" si="215"/>
        <v>0</v>
      </c>
      <c r="Q1749" s="7">
        <v>2.5</v>
      </c>
      <c r="R1749" s="8">
        <f t="shared" si="216"/>
        <v>1</v>
      </c>
      <c r="S1749" s="7" t="s">
        <v>29</v>
      </c>
      <c r="T1749" s="8" t="str">
        <f t="shared" si="217"/>
        <v>No</v>
      </c>
      <c r="U1749" s="7">
        <f t="shared" si="218"/>
        <v>0</v>
      </c>
      <c r="V1749" s="8">
        <f t="shared" si="219"/>
        <v>1</v>
      </c>
      <c r="W1749" s="7">
        <f t="shared" si="220"/>
        <v>549</v>
      </c>
    </row>
    <row r="1750" spans="2:23" x14ac:dyDescent="0.2">
      <c r="B1750" s="8" t="s">
        <v>62</v>
      </c>
      <c r="C1750" s="7">
        <v>1890</v>
      </c>
      <c r="D1750" s="8" t="s">
        <v>28</v>
      </c>
      <c r="E1750" s="7" t="s">
        <v>39</v>
      </c>
      <c r="F1750" s="8" t="s">
        <v>35</v>
      </c>
      <c r="G1750" s="7" t="s">
        <v>51</v>
      </c>
      <c r="H1750" s="8" t="s">
        <v>28</v>
      </c>
      <c r="I1750" s="7" t="s">
        <v>28</v>
      </c>
      <c r="J1750" s="8" t="s">
        <v>28</v>
      </c>
      <c r="K1750" s="7" t="s">
        <v>37</v>
      </c>
      <c r="L1750" s="8" t="s">
        <v>42</v>
      </c>
      <c r="M1750" s="7" t="s">
        <v>28</v>
      </c>
      <c r="N1750" s="8">
        <v>5.8611860017836435</v>
      </c>
      <c r="O1750" s="7">
        <v>0</v>
      </c>
      <c r="P1750" s="8">
        <f t="shared" si="215"/>
        <v>0</v>
      </c>
      <c r="Q1750" s="7">
        <v>2.5</v>
      </c>
      <c r="R1750" s="8">
        <f t="shared" si="216"/>
        <v>1</v>
      </c>
      <c r="S1750" s="7" t="s">
        <v>29</v>
      </c>
      <c r="T1750" s="8" t="str">
        <f t="shared" si="217"/>
        <v>No</v>
      </c>
      <c r="U1750" s="7">
        <f t="shared" si="218"/>
        <v>0</v>
      </c>
      <c r="V1750" s="8">
        <f t="shared" si="219"/>
        <v>1</v>
      </c>
      <c r="W1750" s="7">
        <f t="shared" si="220"/>
        <v>549</v>
      </c>
    </row>
    <row r="1751" spans="2:23" x14ac:dyDescent="0.2">
      <c r="B1751" s="8" t="s">
        <v>62</v>
      </c>
      <c r="C1751" s="7">
        <v>1890</v>
      </c>
      <c r="D1751" s="8" t="s">
        <v>28</v>
      </c>
      <c r="E1751" s="7" t="s">
        <v>43</v>
      </c>
      <c r="F1751" s="8" t="s">
        <v>35</v>
      </c>
      <c r="G1751" s="7" t="s">
        <v>51</v>
      </c>
      <c r="H1751" s="8" t="s">
        <v>28</v>
      </c>
      <c r="I1751" s="7" t="s">
        <v>28</v>
      </c>
      <c r="J1751" s="8" t="s">
        <v>28</v>
      </c>
      <c r="K1751" s="7" t="s">
        <v>37</v>
      </c>
      <c r="L1751" s="8" t="s">
        <v>42</v>
      </c>
      <c r="M1751" s="7" t="s">
        <v>28</v>
      </c>
      <c r="N1751" s="8">
        <v>7.5610054943991672E-2</v>
      </c>
      <c r="O1751" s="7">
        <v>0</v>
      </c>
      <c r="P1751" s="8">
        <f t="shared" si="215"/>
        <v>0</v>
      </c>
      <c r="Q1751" s="7">
        <v>2.5</v>
      </c>
      <c r="R1751" s="8">
        <f t="shared" si="216"/>
        <v>1</v>
      </c>
      <c r="S1751" s="7" t="s">
        <v>29</v>
      </c>
      <c r="T1751" s="8" t="str">
        <f t="shared" si="217"/>
        <v>No</v>
      </c>
      <c r="U1751" s="7">
        <f t="shared" si="218"/>
        <v>0</v>
      </c>
      <c r="V1751" s="8">
        <f t="shared" si="219"/>
        <v>1</v>
      </c>
      <c r="W1751" s="7">
        <f t="shared" si="220"/>
        <v>549</v>
      </c>
    </row>
    <row r="1752" spans="2:23" x14ac:dyDescent="0.2">
      <c r="B1752" s="8" t="s">
        <v>62</v>
      </c>
      <c r="C1752" s="7">
        <v>1900</v>
      </c>
      <c r="D1752" s="8" t="s">
        <v>28</v>
      </c>
      <c r="E1752" s="7" t="s">
        <v>39</v>
      </c>
      <c r="F1752" s="8" t="s">
        <v>35</v>
      </c>
      <c r="G1752" s="7" t="s">
        <v>51</v>
      </c>
      <c r="H1752" s="8" t="s">
        <v>28</v>
      </c>
      <c r="I1752" s="7" t="s">
        <v>28</v>
      </c>
      <c r="J1752" s="8" t="s">
        <v>28</v>
      </c>
      <c r="K1752" s="7" t="s">
        <v>37</v>
      </c>
      <c r="L1752" s="8" t="s">
        <v>42</v>
      </c>
      <c r="M1752" s="7" t="s">
        <v>28</v>
      </c>
      <c r="N1752" s="8">
        <v>2.8802057715344809</v>
      </c>
      <c r="O1752" s="7">
        <v>0</v>
      </c>
      <c r="P1752" s="8">
        <f t="shared" si="215"/>
        <v>0</v>
      </c>
      <c r="Q1752" s="7">
        <v>2.5</v>
      </c>
      <c r="R1752" s="8">
        <f t="shared" si="216"/>
        <v>1</v>
      </c>
      <c r="S1752" s="7" t="s">
        <v>29</v>
      </c>
      <c r="T1752" s="8" t="str">
        <f t="shared" si="217"/>
        <v>No</v>
      </c>
      <c r="U1752" s="7">
        <f t="shared" si="218"/>
        <v>0</v>
      </c>
      <c r="V1752" s="8">
        <f t="shared" si="219"/>
        <v>1</v>
      </c>
      <c r="W1752" s="7">
        <f t="shared" si="220"/>
        <v>549</v>
      </c>
    </row>
    <row r="1753" spans="2:23" x14ac:dyDescent="0.2">
      <c r="B1753" s="8" t="s">
        <v>62</v>
      </c>
      <c r="C1753" s="7">
        <v>1910</v>
      </c>
      <c r="D1753" s="8" t="s">
        <v>28</v>
      </c>
      <c r="E1753" s="7" t="s">
        <v>39</v>
      </c>
      <c r="F1753" s="8" t="s">
        <v>40</v>
      </c>
      <c r="G1753" s="7" t="s">
        <v>51</v>
      </c>
      <c r="H1753" s="8" t="s">
        <v>28</v>
      </c>
      <c r="I1753" s="7" t="s">
        <v>28</v>
      </c>
      <c r="J1753" s="8" t="s">
        <v>28</v>
      </c>
      <c r="K1753" s="7" t="s">
        <v>37</v>
      </c>
      <c r="L1753" s="8" t="s">
        <v>42</v>
      </c>
      <c r="M1753" s="7" t="s">
        <v>28</v>
      </c>
      <c r="N1753" s="8">
        <v>0.18523191362484129</v>
      </c>
      <c r="O1753" s="7">
        <v>0</v>
      </c>
      <c r="P1753" s="8">
        <f t="shared" si="215"/>
        <v>0</v>
      </c>
      <c r="Q1753" s="7">
        <v>2.5</v>
      </c>
      <c r="R1753" s="8">
        <f t="shared" si="216"/>
        <v>1</v>
      </c>
      <c r="S1753" s="7" t="s">
        <v>29</v>
      </c>
      <c r="T1753" s="8" t="str">
        <f t="shared" si="217"/>
        <v>No</v>
      </c>
      <c r="U1753" s="7">
        <f t="shared" si="218"/>
        <v>0</v>
      </c>
      <c r="V1753" s="8">
        <f t="shared" si="219"/>
        <v>1</v>
      </c>
      <c r="W1753" s="7">
        <f t="shared" si="220"/>
        <v>549</v>
      </c>
    </row>
    <row r="1754" spans="2:23" x14ac:dyDescent="0.2">
      <c r="B1754" s="8" t="s">
        <v>62</v>
      </c>
      <c r="C1754" s="7">
        <v>1910</v>
      </c>
      <c r="D1754" s="8" t="s">
        <v>28</v>
      </c>
      <c r="E1754" s="7" t="s">
        <v>39</v>
      </c>
      <c r="F1754" s="8" t="s">
        <v>35</v>
      </c>
      <c r="G1754" s="7" t="s">
        <v>51</v>
      </c>
      <c r="H1754" s="8" t="s">
        <v>28</v>
      </c>
      <c r="I1754" s="7" t="s">
        <v>28</v>
      </c>
      <c r="J1754" s="8" t="s">
        <v>28</v>
      </c>
      <c r="K1754" s="7" t="s">
        <v>37</v>
      </c>
      <c r="L1754" s="8" t="s">
        <v>42</v>
      </c>
      <c r="M1754" s="7" t="s">
        <v>28</v>
      </c>
      <c r="N1754" s="8">
        <v>88.46625545468136</v>
      </c>
      <c r="O1754" s="7">
        <v>0</v>
      </c>
      <c r="P1754" s="8">
        <f t="shared" si="215"/>
        <v>0</v>
      </c>
      <c r="Q1754" s="7">
        <v>2.5</v>
      </c>
      <c r="R1754" s="8">
        <f t="shared" si="216"/>
        <v>1</v>
      </c>
      <c r="S1754" s="7" t="s">
        <v>29</v>
      </c>
      <c r="T1754" s="8" t="str">
        <f t="shared" si="217"/>
        <v>No</v>
      </c>
      <c r="U1754" s="7">
        <f t="shared" si="218"/>
        <v>0</v>
      </c>
      <c r="V1754" s="8">
        <f t="shared" si="219"/>
        <v>1</v>
      </c>
      <c r="W1754" s="7">
        <f t="shared" si="220"/>
        <v>549</v>
      </c>
    </row>
    <row r="1755" spans="2:23" x14ac:dyDescent="0.2">
      <c r="B1755" s="8" t="s">
        <v>62</v>
      </c>
      <c r="C1755" s="7">
        <v>1910</v>
      </c>
      <c r="D1755" s="8" t="s">
        <v>28</v>
      </c>
      <c r="E1755" s="7" t="s">
        <v>34</v>
      </c>
      <c r="F1755" s="8" t="s">
        <v>35</v>
      </c>
      <c r="G1755" s="7" t="s">
        <v>51</v>
      </c>
      <c r="H1755" s="8" t="s">
        <v>28</v>
      </c>
      <c r="I1755" s="7" t="s">
        <v>28</v>
      </c>
      <c r="J1755" s="8" t="s">
        <v>28</v>
      </c>
      <c r="K1755" s="7" t="s">
        <v>37</v>
      </c>
      <c r="L1755" s="8" t="s">
        <v>42</v>
      </c>
      <c r="M1755" s="7" t="s">
        <v>28</v>
      </c>
      <c r="N1755" s="8">
        <v>7.7295001095991189</v>
      </c>
      <c r="O1755" s="7">
        <v>0</v>
      </c>
      <c r="P1755" s="8">
        <f t="shared" si="215"/>
        <v>0</v>
      </c>
      <c r="Q1755" s="7">
        <v>2.5</v>
      </c>
      <c r="R1755" s="8">
        <f t="shared" si="216"/>
        <v>1</v>
      </c>
      <c r="S1755" s="7" t="s">
        <v>29</v>
      </c>
      <c r="T1755" s="8" t="str">
        <f t="shared" si="217"/>
        <v>No</v>
      </c>
      <c r="U1755" s="7">
        <f t="shared" si="218"/>
        <v>0</v>
      </c>
      <c r="V1755" s="8">
        <f t="shared" si="219"/>
        <v>1</v>
      </c>
      <c r="W1755" s="7">
        <f t="shared" si="220"/>
        <v>549</v>
      </c>
    </row>
    <row r="1756" spans="2:23" x14ac:dyDescent="0.2">
      <c r="B1756" s="8" t="s">
        <v>62</v>
      </c>
      <c r="C1756" s="7">
        <v>1910</v>
      </c>
      <c r="D1756" s="8" t="s">
        <v>28</v>
      </c>
      <c r="E1756" s="7" t="s">
        <v>46</v>
      </c>
      <c r="F1756" s="8" t="s">
        <v>35</v>
      </c>
      <c r="G1756" s="7" t="s">
        <v>51</v>
      </c>
      <c r="H1756" s="8" t="s">
        <v>28</v>
      </c>
      <c r="I1756" s="7" t="s">
        <v>28</v>
      </c>
      <c r="J1756" s="8" t="s">
        <v>28</v>
      </c>
      <c r="K1756" s="7" t="s">
        <v>37</v>
      </c>
      <c r="L1756" s="8" t="s">
        <v>42</v>
      </c>
      <c r="M1756" s="7" t="s">
        <v>28</v>
      </c>
      <c r="N1756" s="8">
        <v>1.6705575949742546</v>
      </c>
      <c r="O1756" s="7">
        <v>0</v>
      </c>
      <c r="P1756" s="8">
        <f t="shared" si="215"/>
        <v>0</v>
      </c>
      <c r="Q1756" s="7">
        <v>2.5</v>
      </c>
      <c r="R1756" s="8">
        <f t="shared" si="216"/>
        <v>1</v>
      </c>
      <c r="S1756" s="7" t="s">
        <v>29</v>
      </c>
      <c r="T1756" s="8" t="str">
        <f t="shared" si="217"/>
        <v>No</v>
      </c>
      <c r="U1756" s="7">
        <f t="shared" si="218"/>
        <v>0</v>
      </c>
      <c r="V1756" s="8">
        <f t="shared" si="219"/>
        <v>1</v>
      </c>
      <c r="W1756" s="7">
        <f t="shared" si="220"/>
        <v>549</v>
      </c>
    </row>
    <row r="1757" spans="2:23" x14ac:dyDescent="0.2">
      <c r="B1757" s="8" t="s">
        <v>62</v>
      </c>
      <c r="C1757" s="7">
        <v>1910</v>
      </c>
      <c r="D1757" s="8" t="s">
        <v>28</v>
      </c>
      <c r="E1757" s="7" t="s">
        <v>43</v>
      </c>
      <c r="F1757" s="8" t="s">
        <v>40</v>
      </c>
      <c r="G1757" s="7" t="s">
        <v>51</v>
      </c>
      <c r="H1757" s="8" t="s">
        <v>28</v>
      </c>
      <c r="I1757" s="7" t="s">
        <v>28</v>
      </c>
      <c r="J1757" s="8" t="s">
        <v>28</v>
      </c>
      <c r="K1757" s="7" t="s">
        <v>37</v>
      </c>
      <c r="L1757" s="8" t="s">
        <v>42</v>
      </c>
      <c r="M1757" s="7" t="s">
        <v>28</v>
      </c>
      <c r="N1757" s="8">
        <v>3.5189383191046517E-2</v>
      </c>
      <c r="O1757" s="7">
        <v>0</v>
      </c>
      <c r="P1757" s="8">
        <f t="shared" si="215"/>
        <v>0</v>
      </c>
      <c r="Q1757" s="7">
        <v>2.5</v>
      </c>
      <c r="R1757" s="8">
        <f t="shared" si="216"/>
        <v>1</v>
      </c>
      <c r="S1757" s="7" t="s">
        <v>29</v>
      </c>
      <c r="T1757" s="8" t="str">
        <f t="shared" si="217"/>
        <v>No</v>
      </c>
      <c r="U1757" s="7">
        <f t="shared" si="218"/>
        <v>0</v>
      </c>
      <c r="V1757" s="8">
        <f t="shared" si="219"/>
        <v>1</v>
      </c>
      <c r="W1757" s="7">
        <f t="shared" si="220"/>
        <v>549</v>
      </c>
    </row>
    <row r="1758" spans="2:23" x14ac:dyDescent="0.2">
      <c r="B1758" s="8" t="s">
        <v>62</v>
      </c>
      <c r="C1758" s="7">
        <v>1910</v>
      </c>
      <c r="D1758" s="8" t="s">
        <v>28</v>
      </c>
      <c r="E1758" s="7" t="s">
        <v>43</v>
      </c>
      <c r="F1758" s="8" t="s">
        <v>35</v>
      </c>
      <c r="G1758" s="7" t="s">
        <v>51</v>
      </c>
      <c r="H1758" s="8" t="s">
        <v>28</v>
      </c>
      <c r="I1758" s="7" t="s">
        <v>28</v>
      </c>
      <c r="J1758" s="8" t="s">
        <v>28</v>
      </c>
      <c r="K1758" s="7" t="s">
        <v>37</v>
      </c>
      <c r="L1758" s="8" t="s">
        <v>42</v>
      </c>
      <c r="M1758" s="7" t="s">
        <v>28</v>
      </c>
      <c r="N1758" s="8">
        <v>23.889783120578411</v>
      </c>
      <c r="O1758" s="7">
        <v>0</v>
      </c>
      <c r="P1758" s="8">
        <f t="shared" si="215"/>
        <v>0</v>
      </c>
      <c r="Q1758" s="7">
        <v>2.5</v>
      </c>
      <c r="R1758" s="8">
        <f t="shared" si="216"/>
        <v>1</v>
      </c>
      <c r="S1758" s="7" t="s">
        <v>29</v>
      </c>
      <c r="T1758" s="8" t="str">
        <f t="shared" si="217"/>
        <v>No</v>
      </c>
      <c r="U1758" s="7">
        <f t="shared" si="218"/>
        <v>0</v>
      </c>
      <c r="V1758" s="8">
        <f t="shared" si="219"/>
        <v>1</v>
      </c>
      <c r="W1758" s="7">
        <f t="shared" si="220"/>
        <v>549</v>
      </c>
    </row>
    <row r="1759" spans="2:23" x14ac:dyDescent="0.2">
      <c r="B1759" s="8" t="s">
        <v>62</v>
      </c>
      <c r="C1759" s="7">
        <v>1920</v>
      </c>
      <c r="D1759" s="8" t="s">
        <v>28</v>
      </c>
      <c r="E1759" s="7" t="s">
        <v>39</v>
      </c>
      <c r="F1759" s="8" t="s">
        <v>40</v>
      </c>
      <c r="G1759" s="7" t="s">
        <v>51</v>
      </c>
      <c r="H1759" s="8" t="s">
        <v>28</v>
      </c>
      <c r="I1759" s="7" t="s">
        <v>28</v>
      </c>
      <c r="J1759" s="8" t="s">
        <v>28</v>
      </c>
      <c r="K1759" s="7" t="s">
        <v>37</v>
      </c>
      <c r="L1759" s="8" t="s">
        <v>42</v>
      </c>
      <c r="M1759" s="7" t="s">
        <v>28</v>
      </c>
      <c r="N1759" s="8">
        <v>0.20394744437222789</v>
      </c>
      <c r="O1759" s="7">
        <v>0</v>
      </c>
      <c r="P1759" s="8">
        <f t="shared" si="215"/>
        <v>0</v>
      </c>
      <c r="Q1759" s="7">
        <v>2.5</v>
      </c>
      <c r="R1759" s="8">
        <f t="shared" si="216"/>
        <v>1</v>
      </c>
      <c r="S1759" s="7" t="s">
        <v>29</v>
      </c>
      <c r="T1759" s="8" t="str">
        <f t="shared" si="217"/>
        <v>No</v>
      </c>
      <c r="U1759" s="7">
        <f t="shared" si="218"/>
        <v>0</v>
      </c>
      <c r="V1759" s="8">
        <f t="shared" si="219"/>
        <v>1</v>
      </c>
      <c r="W1759" s="7">
        <f t="shared" si="220"/>
        <v>549</v>
      </c>
    </row>
    <row r="1760" spans="2:23" x14ac:dyDescent="0.2">
      <c r="B1760" s="8" t="s">
        <v>62</v>
      </c>
      <c r="C1760" s="7">
        <v>1920</v>
      </c>
      <c r="D1760" s="8" t="s">
        <v>28</v>
      </c>
      <c r="E1760" s="7" t="s">
        <v>39</v>
      </c>
      <c r="F1760" s="8" t="s">
        <v>35</v>
      </c>
      <c r="G1760" s="7" t="s">
        <v>51</v>
      </c>
      <c r="H1760" s="8" t="s">
        <v>28</v>
      </c>
      <c r="I1760" s="7" t="s">
        <v>28</v>
      </c>
      <c r="J1760" s="8" t="s">
        <v>28</v>
      </c>
      <c r="K1760" s="7" t="s">
        <v>37</v>
      </c>
      <c r="L1760" s="8" t="s">
        <v>42</v>
      </c>
      <c r="M1760" s="7" t="s">
        <v>28</v>
      </c>
      <c r="N1760" s="8">
        <v>10.378203942796659</v>
      </c>
      <c r="O1760" s="7">
        <v>0</v>
      </c>
      <c r="P1760" s="8">
        <f t="shared" si="215"/>
        <v>0</v>
      </c>
      <c r="Q1760" s="7">
        <v>2.5</v>
      </c>
      <c r="R1760" s="8">
        <f t="shared" si="216"/>
        <v>1</v>
      </c>
      <c r="S1760" s="7" t="s">
        <v>29</v>
      </c>
      <c r="T1760" s="8" t="str">
        <f t="shared" si="217"/>
        <v>No</v>
      </c>
      <c r="U1760" s="7">
        <f t="shared" si="218"/>
        <v>0</v>
      </c>
      <c r="V1760" s="8">
        <f t="shared" si="219"/>
        <v>1</v>
      </c>
      <c r="W1760" s="7">
        <f t="shared" si="220"/>
        <v>549</v>
      </c>
    </row>
    <row r="1761" spans="2:23" x14ac:dyDescent="0.2">
      <c r="B1761" s="8" t="s">
        <v>62</v>
      </c>
      <c r="C1761" s="7">
        <v>1920</v>
      </c>
      <c r="D1761" s="8" t="s">
        <v>28</v>
      </c>
      <c r="E1761" s="7" t="s">
        <v>34</v>
      </c>
      <c r="F1761" s="8" t="s">
        <v>35</v>
      </c>
      <c r="G1761" s="7" t="s">
        <v>51</v>
      </c>
      <c r="H1761" s="8" t="s">
        <v>28</v>
      </c>
      <c r="I1761" s="7" t="s">
        <v>28</v>
      </c>
      <c r="J1761" s="8" t="s">
        <v>28</v>
      </c>
      <c r="K1761" s="7" t="s">
        <v>37</v>
      </c>
      <c r="L1761" s="8" t="s">
        <v>42</v>
      </c>
      <c r="M1761" s="7" t="s">
        <v>28</v>
      </c>
      <c r="N1761" s="8">
        <v>0.32409705552009377</v>
      </c>
      <c r="O1761" s="7">
        <v>0</v>
      </c>
      <c r="P1761" s="8">
        <f t="shared" si="215"/>
        <v>0</v>
      </c>
      <c r="Q1761" s="7">
        <v>2.5</v>
      </c>
      <c r="R1761" s="8">
        <f t="shared" si="216"/>
        <v>1</v>
      </c>
      <c r="S1761" s="7" t="s">
        <v>29</v>
      </c>
      <c r="T1761" s="8" t="str">
        <f t="shared" si="217"/>
        <v>No</v>
      </c>
      <c r="U1761" s="7">
        <f t="shared" si="218"/>
        <v>0</v>
      </c>
      <c r="V1761" s="8">
        <f t="shared" si="219"/>
        <v>1</v>
      </c>
      <c r="W1761" s="7">
        <f t="shared" si="220"/>
        <v>549</v>
      </c>
    </row>
    <row r="1762" spans="2:23" x14ac:dyDescent="0.2">
      <c r="B1762" s="8" t="s">
        <v>62</v>
      </c>
      <c r="C1762" s="7">
        <v>1920</v>
      </c>
      <c r="D1762" s="8" t="s">
        <v>28</v>
      </c>
      <c r="E1762" s="7" t="s">
        <v>46</v>
      </c>
      <c r="F1762" s="8" t="s">
        <v>35</v>
      </c>
      <c r="G1762" s="7" t="s">
        <v>51</v>
      </c>
      <c r="H1762" s="8" t="s">
        <v>28</v>
      </c>
      <c r="I1762" s="7" t="s">
        <v>28</v>
      </c>
      <c r="J1762" s="8" t="s">
        <v>28</v>
      </c>
      <c r="K1762" s="7" t="s">
        <v>37</v>
      </c>
      <c r="L1762" s="8" t="s">
        <v>42</v>
      </c>
      <c r="M1762" s="7" t="s">
        <v>28</v>
      </c>
      <c r="N1762" s="8">
        <v>0.32448483711225412</v>
      </c>
      <c r="O1762" s="7">
        <v>0</v>
      </c>
      <c r="P1762" s="8">
        <f t="shared" si="215"/>
        <v>0</v>
      </c>
      <c r="Q1762" s="7">
        <v>2.5</v>
      </c>
      <c r="R1762" s="8">
        <f t="shared" si="216"/>
        <v>1</v>
      </c>
      <c r="S1762" s="7" t="s">
        <v>29</v>
      </c>
      <c r="T1762" s="8" t="str">
        <f t="shared" si="217"/>
        <v>No</v>
      </c>
      <c r="U1762" s="7">
        <f t="shared" si="218"/>
        <v>0</v>
      </c>
      <c r="V1762" s="8">
        <f t="shared" si="219"/>
        <v>1</v>
      </c>
      <c r="W1762" s="7">
        <f t="shared" si="220"/>
        <v>549</v>
      </c>
    </row>
    <row r="1763" spans="2:23" x14ac:dyDescent="0.2">
      <c r="B1763" s="8" t="s">
        <v>62</v>
      </c>
      <c r="C1763" s="7">
        <v>1920</v>
      </c>
      <c r="D1763" s="8" t="s">
        <v>28</v>
      </c>
      <c r="E1763" s="7" t="s">
        <v>43</v>
      </c>
      <c r="F1763" s="8" t="s">
        <v>40</v>
      </c>
      <c r="G1763" s="7" t="s">
        <v>51</v>
      </c>
      <c r="H1763" s="8" t="s">
        <v>28</v>
      </c>
      <c r="I1763" s="7" t="s">
        <v>28</v>
      </c>
      <c r="J1763" s="8" t="s">
        <v>28</v>
      </c>
      <c r="K1763" s="7" t="s">
        <v>37</v>
      </c>
      <c r="L1763" s="8" t="s">
        <v>42</v>
      </c>
      <c r="M1763" s="7" t="s">
        <v>28</v>
      </c>
      <c r="N1763" s="8">
        <v>0.44504591625025547</v>
      </c>
      <c r="O1763" s="7">
        <v>0</v>
      </c>
      <c r="P1763" s="8">
        <f t="shared" si="215"/>
        <v>0</v>
      </c>
      <c r="Q1763" s="7">
        <v>2.5</v>
      </c>
      <c r="R1763" s="8">
        <f t="shared" si="216"/>
        <v>1</v>
      </c>
      <c r="S1763" s="7" t="s">
        <v>29</v>
      </c>
      <c r="T1763" s="8" t="str">
        <f t="shared" si="217"/>
        <v>No</v>
      </c>
      <c r="U1763" s="7">
        <f t="shared" si="218"/>
        <v>0</v>
      </c>
      <c r="V1763" s="8">
        <f t="shared" si="219"/>
        <v>1</v>
      </c>
      <c r="W1763" s="7">
        <f t="shared" si="220"/>
        <v>549</v>
      </c>
    </row>
    <row r="1764" spans="2:23" x14ac:dyDescent="0.2">
      <c r="B1764" s="8" t="s">
        <v>62</v>
      </c>
      <c r="C1764" s="7">
        <v>1920</v>
      </c>
      <c r="D1764" s="8" t="s">
        <v>28</v>
      </c>
      <c r="E1764" s="7" t="s">
        <v>43</v>
      </c>
      <c r="F1764" s="8" t="s">
        <v>35</v>
      </c>
      <c r="G1764" s="7" t="s">
        <v>51</v>
      </c>
      <c r="H1764" s="8" t="s">
        <v>28</v>
      </c>
      <c r="I1764" s="7" t="s">
        <v>28</v>
      </c>
      <c r="J1764" s="8" t="s">
        <v>28</v>
      </c>
      <c r="K1764" s="7" t="s">
        <v>37</v>
      </c>
      <c r="L1764" s="8" t="s">
        <v>42</v>
      </c>
      <c r="M1764" s="7" t="s">
        <v>28</v>
      </c>
      <c r="N1764" s="8">
        <v>7.7426835918772401</v>
      </c>
      <c r="O1764" s="7">
        <v>0</v>
      </c>
      <c r="P1764" s="8">
        <f t="shared" si="215"/>
        <v>0</v>
      </c>
      <c r="Q1764" s="7">
        <v>2.5</v>
      </c>
      <c r="R1764" s="8">
        <f t="shared" si="216"/>
        <v>1</v>
      </c>
      <c r="S1764" s="7" t="s">
        <v>29</v>
      </c>
      <c r="T1764" s="8" t="str">
        <f t="shared" si="217"/>
        <v>No</v>
      </c>
      <c r="U1764" s="7">
        <f t="shared" si="218"/>
        <v>0</v>
      </c>
      <c r="V1764" s="8">
        <f t="shared" si="219"/>
        <v>1</v>
      </c>
      <c r="W1764" s="7">
        <f t="shared" si="220"/>
        <v>549</v>
      </c>
    </row>
    <row r="1765" spans="2:23" x14ac:dyDescent="0.2">
      <c r="B1765" s="8" t="s">
        <v>62</v>
      </c>
      <c r="C1765" s="7">
        <v>1930</v>
      </c>
      <c r="D1765" s="8" t="s">
        <v>28</v>
      </c>
      <c r="E1765" s="7" t="s">
        <v>39</v>
      </c>
      <c r="F1765" s="8" t="s">
        <v>40</v>
      </c>
      <c r="G1765" s="7" t="s">
        <v>51</v>
      </c>
      <c r="H1765" s="8" t="s">
        <v>28</v>
      </c>
      <c r="I1765" s="7" t="s">
        <v>28</v>
      </c>
      <c r="J1765" s="8" t="s">
        <v>28</v>
      </c>
      <c r="K1765" s="7" t="s">
        <v>37</v>
      </c>
      <c r="L1765" s="8" t="s">
        <v>42</v>
      </c>
      <c r="M1765" s="7" t="s">
        <v>28</v>
      </c>
      <c r="N1765" s="8">
        <v>0.3008747896989129</v>
      </c>
      <c r="O1765" s="7">
        <v>0</v>
      </c>
      <c r="P1765" s="8">
        <f t="shared" si="215"/>
        <v>0</v>
      </c>
      <c r="Q1765" s="7">
        <v>2.5</v>
      </c>
      <c r="R1765" s="8">
        <f t="shared" si="216"/>
        <v>1</v>
      </c>
      <c r="S1765" s="7" t="s">
        <v>29</v>
      </c>
      <c r="T1765" s="8" t="str">
        <f t="shared" si="217"/>
        <v>No</v>
      </c>
      <c r="U1765" s="7">
        <f t="shared" si="218"/>
        <v>0</v>
      </c>
      <c r="V1765" s="8">
        <f t="shared" si="219"/>
        <v>1</v>
      </c>
      <c r="W1765" s="7">
        <f t="shared" si="220"/>
        <v>549</v>
      </c>
    </row>
    <row r="1766" spans="2:23" x14ac:dyDescent="0.2">
      <c r="B1766" s="8" t="s">
        <v>62</v>
      </c>
      <c r="C1766" s="7">
        <v>1930</v>
      </c>
      <c r="D1766" s="8" t="s">
        <v>28</v>
      </c>
      <c r="E1766" s="7" t="s">
        <v>39</v>
      </c>
      <c r="F1766" s="8" t="s">
        <v>35</v>
      </c>
      <c r="G1766" s="7" t="s">
        <v>51</v>
      </c>
      <c r="H1766" s="8" t="s">
        <v>28</v>
      </c>
      <c r="I1766" s="7" t="s">
        <v>28</v>
      </c>
      <c r="J1766" s="8" t="s">
        <v>28</v>
      </c>
      <c r="K1766" s="7" t="s">
        <v>37</v>
      </c>
      <c r="L1766" s="8" t="s">
        <v>42</v>
      </c>
      <c r="M1766" s="7" t="s">
        <v>28</v>
      </c>
      <c r="N1766" s="8">
        <v>9.0099205270542004</v>
      </c>
      <c r="O1766" s="7">
        <v>0</v>
      </c>
      <c r="P1766" s="8">
        <f t="shared" si="215"/>
        <v>0</v>
      </c>
      <c r="Q1766" s="7">
        <v>2.5</v>
      </c>
      <c r="R1766" s="8">
        <f t="shared" si="216"/>
        <v>1</v>
      </c>
      <c r="S1766" s="7" t="s">
        <v>29</v>
      </c>
      <c r="T1766" s="8" t="str">
        <f t="shared" si="217"/>
        <v>No</v>
      </c>
      <c r="U1766" s="7">
        <f t="shared" si="218"/>
        <v>0</v>
      </c>
      <c r="V1766" s="8">
        <f t="shared" si="219"/>
        <v>1</v>
      </c>
      <c r="W1766" s="7">
        <f t="shared" si="220"/>
        <v>549</v>
      </c>
    </row>
    <row r="1767" spans="2:23" x14ac:dyDescent="0.2">
      <c r="B1767" s="8" t="s">
        <v>62</v>
      </c>
      <c r="C1767" s="7">
        <v>1930</v>
      </c>
      <c r="D1767" s="8" t="s">
        <v>28</v>
      </c>
      <c r="E1767" s="7" t="s">
        <v>34</v>
      </c>
      <c r="F1767" s="8" t="s">
        <v>35</v>
      </c>
      <c r="G1767" s="7" t="s">
        <v>51</v>
      </c>
      <c r="H1767" s="8" t="s">
        <v>28</v>
      </c>
      <c r="I1767" s="7" t="s">
        <v>28</v>
      </c>
      <c r="J1767" s="8" t="s">
        <v>28</v>
      </c>
      <c r="K1767" s="7" t="s">
        <v>37</v>
      </c>
      <c r="L1767" s="8" t="s">
        <v>42</v>
      </c>
      <c r="M1767" s="7" t="s">
        <v>28</v>
      </c>
      <c r="N1767" s="8">
        <v>0.13991604351931752</v>
      </c>
      <c r="O1767" s="7">
        <v>0</v>
      </c>
      <c r="P1767" s="8">
        <f t="shared" si="215"/>
        <v>0</v>
      </c>
      <c r="Q1767" s="7">
        <v>2.5</v>
      </c>
      <c r="R1767" s="8">
        <f t="shared" si="216"/>
        <v>1</v>
      </c>
      <c r="S1767" s="7" t="s">
        <v>29</v>
      </c>
      <c r="T1767" s="8" t="str">
        <f t="shared" si="217"/>
        <v>No</v>
      </c>
      <c r="U1767" s="7">
        <f t="shared" si="218"/>
        <v>0</v>
      </c>
      <c r="V1767" s="8">
        <f t="shared" si="219"/>
        <v>1</v>
      </c>
      <c r="W1767" s="7">
        <f t="shared" si="220"/>
        <v>549</v>
      </c>
    </row>
    <row r="1768" spans="2:23" x14ac:dyDescent="0.2">
      <c r="B1768" s="8" t="s">
        <v>62</v>
      </c>
      <c r="C1768" s="7">
        <v>1930</v>
      </c>
      <c r="D1768" s="8" t="s">
        <v>28</v>
      </c>
      <c r="E1768" s="7" t="s">
        <v>46</v>
      </c>
      <c r="F1768" s="8" t="s">
        <v>35</v>
      </c>
      <c r="G1768" s="7" t="s">
        <v>51</v>
      </c>
      <c r="H1768" s="8" t="s">
        <v>28</v>
      </c>
      <c r="I1768" s="7" t="s">
        <v>28</v>
      </c>
      <c r="J1768" s="8" t="s">
        <v>28</v>
      </c>
      <c r="K1768" s="7" t="s">
        <v>37</v>
      </c>
      <c r="L1768" s="8" t="s">
        <v>42</v>
      </c>
      <c r="M1768" s="7" t="s">
        <v>28</v>
      </c>
      <c r="N1768" s="8">
        <v>2.5856768741894156E-2</v>
      </c>
      <c r="O1768" s="7">
        <v>0</v>
      </c>
      <c r="P1768" s="8">
        <f t="shared" si="215"/>
        <v>0</v>
      </c>
      <c r="Q1768" s="7">
        <v>2.5</v>
      </c>
      <c r="R1768" s="8">
        <f t="shared" si="216"/>
        <v>1</v>
      </c>
      <c r="S1768" s="7" t="s">
        <v>29</v>
      </c>
      <c r="T1768" s="8" t="str">
        <f t="shared" si="217"/>
        <v>No</v>
      </c>
      <c r="U1768" s="7">
        <f t="shared" si="218"/>
        <v>0</v>
      </c>
      <c r="V1768" s="8">
        <f t="shared" si="219"/>
        <v>1</v>
      </c>
      <c r="W1768" s="7">
        <f t="shared" si="220"/>
        <v>549</v>
      </c>
    </row>
    <row r="1769" spans="2:23" x14ac:dyDescent="0.2">
      <c r="B1769" s="8" t="s">
        <v>62</v>
      </c>
      <c r="C1769" s="7">
        <v>1930</v>
      </c>
      <c r="D1769" s="8" t="s">
        <v>28</v>
      </c>
      <c r="E1769" s="7" t="s">
        <v>43</v>
      </c>
      <c r="F1769" s="8" t="s">
        <v>40</v>
      </c>
      <c r="G1769" s="7" t="s">
        <v>51</v>
      </c>
      <c r="H1769" s="8" t="s">
        <v>28</v>
      </c>
      <c r="I1769" s="7" t="s">
        <v>28</v>
      </c>
      <c r="J1769" s="8" t="s">
        <v>28</v>
      </c>
      <c r="K1769" s="7" t="s">
        <v>37</v>
      </c>
      <c r="L1769" s="8" t="s">
        <v>42</v>
      </c>
      <c r="M1769" s="7" t="s">
        <v>28</v>
      </c>
      <c r="N1769" s="8">
        <v>0.17820679483212423</v>
      </c>
      <c r="O1769" s="7">
        <v>0</v>
      </c>
      <c r="P1769" s="8">
        <f t="shared" si="215"/>
        <v>0</v>
      </c>
      <c r="Q1769" s="7">
        <v>2.5</v>
      </c>
      <c r="R1769" s="8">
        <f t="shared" si="216"/>
        <v>1</v>
      </c>
      <c r="S1769" s="7" t="s">
        <v>29</v>
      </c>
      <c r="T1769" s="8" t="str">
        <f t="shared" si="217"/>
        <v>No</v>
      </c>
      <c r="U1769" s="7">
        <f t="shared" si="218"/>
        <v>0</v>
      </c>
      <c r="V1769" s="8">
        <f t="shared" si="219"/>
        <v>1</v>
      </c>
      <c r="W1769" s="7">
        <f t="shared" si="220"/>
        <v>549</v>
      </c>
    </row>
    <row r="1770" spans="2:23" x14ac:dyDescent="0.2">
      <c r="B1770" s="8" t="s">
        <v>62</v>
      </c>
      <c r="C1770" s="7">
        <v>1930</v>
      </c>
      <c r="D1770" s="8" t="s">
        <v>28</v>
      </c>
      <c r="E1770" s="7" t="s">
        <v>43</v>
      </c>
      <c r="F1770" s="8" t="s">
        <v>35</v>
      </c>
      <c r="G1770" s="7" t="s">
        <v>51</v>
      </c>
      <c r="H1770" s="8" t="s">
        <v>28</v>
      </c>
      <c r="I1770" s="7" t="s">
        <v>28</v>
      </c>
      <c r="J1770" s="8" t="s">
        <v>28</v>
      </c>
      <c r="K1770" s="7" t="s">
        <v>37</v>
      </c>
      <c r="L1770" s="8" t="s">
        <v>42</v>
      </c>
      <c r="M1770" s="7" t="s">
        <v>28</v>
      </c>
      <c r="N1770" s="8">
        <v>4.0833572220146905</v>
      </c>
      <c r="O1770" s="7">
        <v>0</v>
      </c>
      <c r="P1770" s="8">
        <f t="shared" si="215"/>
        <v>0</v>
      </c>
      <c r="Q1770" s="7">
        <v>2.5</v>
      </c>
      <c r="R1770" s="8">
        <f t="shared" si="216"/>
        <v>1</v>
      </c>
      <c r="S1770" s="7" t="s">
        <v>29</v>
      </c>
      <c r="T1770" s="8" t="str">
        <f t="shared" si="217"/>
        <v>No</v>
      </c>
      <c r="U1770" s="7">
        <f t="shared" si="218"/>
        <v>0</v>
      </c>
      <c r="V1770" s="8">
        <f t="shared" si="219"/>
        <v>1</v>
      </c>
      <c r="W1770" s="7">
        <f t="shared" si="220"/>
        <v>549</v>
      </c>
    </row>
    <row r="1771" spans="2:23" x14ac:dyDescent="0.2">
      <c r="B1771" s="8" t="s">
        <v>62</v>
      </c>
      <c r="C1771" s="7">
        <v>1940</v>
      </c>
      <c r="D1771" s="8" t="s">
        <v>28</v>
      </c>
      <c r="E1771" s="7" t="s">
        <v>39</v>
      </c>
      <c r="F1771" s="8" t="s">
        <v>40</v>
      </c>
      <c r="G1771" s="7" t="s">
        <v>51</v>
      </c>
      <c r="H1771" s="8" t="s">
        <v>28</v>
      </c>
      <c r="I1771" s="7" t="s">
        <v>28</v>
      </c>
      <c r="J1771" s="8" t="s">
        <v>28</v>
      </c>
      <c r="K1771" s="7" t="s">
        <v>37</v>
      </c>
      <c r="L1771" s="8" t="s">
        <v>42</v>
      </c>
      <c r="M1771" s="7" t="s">
        <v>28</v>
      </c>
      <c r="N1771" s="8">
        <v>0.4075853072924302</v>
      </c>
      <c r="O1771" s="7">
        <v>0</v>
      </c>
      <c r="P1771" s="8">
        <f t="shared" si="215"/>
        <v>0</v>
      </c>
      <c r="Q1771" s="7">
        <v>2.5</v>
      </c>
      <c r="R1771" s="8">
        <f t="shared" si="216"/>
        <v>1</v>
      </c>
      <c r="S1771" s="7" t="s">
        <v>29</v>
      </c>
      <c r="T1771" s="8" t="str">
        <f t="shared" si="217"/>
        <v>No</v>
      </c>
      <c r="U1771" s="7">
        <f t="shared" si="218"/>
        <v>0</v>
      </c>
      <c r="V1771" s="8">
        <f t="shared" si="219"/>
        <v>1</v>
      </c>
      <c r="W1771" s="7">
        <f t="shared" si="220"/>
        <v>549</v>
      </c>
    </row>
    <row r="1772" spans="2:23" x14ac:dyDescent="0.2">
      <c r="B1772" s="8" t="s">
        <v>62</v>
      </c>
      <c r="C1772" s="7">
        <v>1940</v>
      </c>
      <c r="D1772" s="8" t="s">
        <v>28</v>
      </c>
      <c r="E1772" s="7" t="s">
        <v>39</v>
      </c>
      <c r="F1772" s="8" t="s">
        <v>35</v>
      </c>
      <c r="G1772" s="7" t="s">
        <v>51</v>
      </c>
      <c r="H1772" s="8" t="s">
        <v>28</v>
      </c>
      <c r="I1772" s="7" t="s">
        <v>28</v>
      </c>
      <c r="J1772" s="8" t="s">
        <v>28</v>
      </c>
      <c r="K1772" s="7" t="s">
        <v>37</v>
      </c>
      <c r="L1772" s="8" t="s">
        <v>42</v>
      </c>
      <c r="M1772" s="7" t="s">
        <v>28</v>
      </c>
      <c r="N1772" s="8">
        <v>188.25891657463671</v>
      </c>
      <c r="O1772" s="7">
        <v>0</v>
      </c>
      <c r="P1772" s="8">
        <f t="shared" si="215"/>
        <v>0</v>
      </c>
      <c r="Q1772" s="7">
        <v>2.5</v>
      </c>
      <c r="R1772" s="8">
        <f t="shared" si="216"/>
        <v>1</v>
      </c>
      <c r="S1772" s="7" t="s">
        <v>29</v>
      </c>
      <c r="T1772" s="8" t="str">
        <f t="shared" si="217"/>
        <v>No</v>
      </c>
      <c r="U1772" s="7">
        <f t="shared" si="218"/>
        <v>0</v>
      </c>
      <c r="V1772" s="8">
        <f t="shared" si="219"/>
        <v>1</v>
      </c>
      <c r="W1772" s="7">
        <f t="shared" si="220"/>
        <v>549</v>
      </c>
    </row>
    <row r="1773" spans="2:23" x14ac:dyDescent="0.2">
      <c r="B1773" s="8" t="s">
        <v>62</v>
      </c>
      <c r="C1773" s="7">
        <v>1940</v>
      </c>
      <c r="D1773" s="8" t="s">
        <v>28</v>
      </c>
      <c r="E1773" s="7" t="s">
        <v>34</v>
      </c>
      <c r="F1773" s="8" t="s">
        <v>35</v>
      </c>
      <c r="G1773" s="7" t="s">
        <v>51</v>
      </c>
      <c r="H1773" s="8" t="s">
        <v>28</v>
      </c>
      <c r="I1773" s="7" t="s">
        <v>28</v>
      </c>
      <c r="J1773" s="8" t="s">
        <v>28</v>
      </c>
      <c r="K1773" s="7" t="s">
        <v>37</v>
      </c>
      <c r="L1773" s="8" t="s">
        <v>42</v>
      </c>
      <c r="M1773" s="7" t="s">
        <v>28</v>
      </c>
      <c r="N1773" s="8">
        <v>16.224618218113633</v>
      </c>
      <c r="O1773" s="7">
        <v>0</v>
      </c>
      <c r="P1773" s="8">
        <f t="shared" si="215"/>
        <v>0</v>
      </c>
      <c r="Q1773" s="7">
        <v>2.5</v>
      </c>
      <c r="R1773" s="8">
        <f t="shared" si="216"/>
        <v>1</v>
      </c>
      <c r="S1773" s="7" t="s">
        <v>29</v>
      </c>
      <c r="T1773" s="8" t="str">
        <f t="shared" si="217"/>
        <v>No</v>
      </c>
      <c r="U1773" s="7">
        <f t="shared" si="218"/>
        <v>0</v>
      </c>
      <c r="V1773" s="8">
        <f t="shared" si="219"/>
        <v>1</v>
      </c>
      <c r="W1773" s="7">
        <f t="shared" si="220"/>
        <v>549</v>
      </c>
    </row>
    <row r="1774" spans="2:23" x14ac:dyDescent="0.2">
      <c r="B1774" s="8" t="s">
        <v>62</v>
      </c>
      <c r="C1774" s="7">
        <v>1940</v>
      </c>
      <c r="D1774" s="8" t="s">
        <v>28</v>
      </c>
      <c r="E1774" s="7" t="s">
        <v>46</v>
      </c>
      <c r="F1774" s="8" t="s">
        <v>35</v>
      </c>
      <c r="G1774" s="7" t="s">
        <v>51</v>
      </c>
      <c r="H1774" s="8" t="s">
        <v>28</v>
      </c>
      <c r="I1774" s="7" t="s">
        <v>28</v>
      </c>
      <c r="J1774" s="8" t="s">
        <v>28</v>
      </c>
      <c r="K1774" s="7" t="s">
        <v>37</v>
      </c>
      <c r="L1774" s="8" t="s">
        <v>42</v>
      </c>
      <c r="M1774" s="7" t="s">
        <v>28</v>
      </c>
      <c r="N1774" s="8">
        <v>3.4525899008837757</v>
      </c>
      <c r="O1774" s="7">
        <v>0</v>
      </c>
      <c r="P1774" s="8">
        <f t="shared" si="215"/>
        <v>0</v>
      </c>
      <c r="Q1774" s="7">
        <v>2.5</v>
      </c>
      <c r="R1774" s="8">
        <f t="shared" si="216"/>
        <v>1</v>
      </c>
      <c r="S1774" s="7" t="s">
        <v>29</v>
      </c>
      <c r="T1774" s="8" t="str">
        <f t="shared" si="217"/>
        <v>No</v>
      </c>
      <c r="U1774" s="7">
        <f t="shared" si="218"/>
        <v>0</v>
      </c>
      <c r="V1774" s="8">
        <f t="shared" si="219"/>
        <v>1</v>
      </c>
      <c r="W1774" s="7">
        <f t="shared" si="220"/>
        <v>549</v>
      </c>
    </row>
    <row r="1775" spans="2:23" x14ac:dyDescent="0.2">
      <c r="B1775" s="8" t="s">
        <v>62</v>
      </c>
      <c r="C1775" s="7">
        <v>1940</v>
      </c>
      <c r="D1775" s="8" t="s">
        <v>28</v>
      </c>
      <c r="E1775" s="7" t="s">
        <v>43</v>
      </c>
      <c r="F1775" s="8" t="s">
        <v>40</v>
      </c>
      <c r="G1775" s="7" t="s">
        <v>51</v>
      </c>
      <c r="H1775" s="8" t="s">
        <v>28</v>
      </c>
      <c r="I1775" s="7" t="s">
        <v>28</v>
      </c>
      <c r="J1775" s="8" t="s">
        <v>28</v>
      </c>
      <c r="K1775" s="7" t="s">
        <v>37</v>
      </c>
      <c r="L1775" s="8" t="s">
        <v>42</v>
      </c>
      <c r="M1775" s="7" t="s">
        <v>28</v>
      </c>
      <c r="N1775" s="8">
        <v>0.34923066546943843</v>
      </c>
      <c r="O1775" s="7">
        <v>0</v>
      </c>
      <c r="P1775" s="8">
        <f t="shared" si="215"/>
        <v>0</v>
      </c>
      <c r="Q1775" s="7">
        <v>2.5</v>
      </c>
      <c r="R1775" s="8">
        <f t="shared" si="216"/>
        <v>1</v>
      </c>
      <c r="S1775" s="7" t="s">
        <v>29</v>
      </c>
      <c r="T1775" s="8" t="str">
        <f t="shared" si="217"/>
        <v>No</v>
      </c>
      <c r="U1775" s="7">
        <f t="shared" si="218"/>
        <v>0</v>
      </c>
      <c r="V1775" s="8">
        <f t="shared" si="219"/>
        <v>1</v>
      </c>
      <c r="W1775" s="7">
        <f t="shared" si="220"/>
        <v>549</v>
      </c>
    </row>
    <row r="1776" spans="2:23" x14ac:dyDescent="0.2">
      <c r="B1776" s="8" t="s">
        <v>62</v>
      </c>
      <c r="C1776" s="7">
        <v>1940</v>
      </c>
      <c r="D1776" s="8" t="s">
        <v>28</v>
      </c>
      <c r="E1776" s="7" t="s">
        <v>43</v>
      </c>
      <c r="F1776" s="8" t="s">
        <v>35</v>
      </c>
      <c r="G1776" s="7" t="s">
        <v>51</v>
      </c>
      <c r="H1776" s="8" t="s">
        <v>28</v>
      </c>
      <c r="I1776" s="7" t="s">
        <v>28</v>
      </c>
      <c r="J1776" s="8" t="s">
        <v>28</v>
      </c>
      <c r="K1776" s="7" t="s">
        <v>37</v>
      </c>
      <c r="L1776" s="8" t="s">
        <v>42</v>
      </c>
      <c r="M1776" s="7" t="s">
        <v>28</v>
      </c>
      <c r="N1776" s="8">
        <v>64.590906270045522</v>
      </c>
      <c r="O1776" s="7">
        <v>0</v>
      </c>
      <c r="P1776" s="8">
        <f t="shared" si="215"/>
        <v>0</v>
      </c>
      <c r="Q1776" s="7">
        <v>2.5</v>
      </c>
      <c r="R1776" s="8">
        <f t="shared" si="216"/>
        <v>1</v>
      </c>
      <c r="S1776" s="7" t="s">
        <v>29</v>
      </c>
      <c r="T1776" s="8" t="str">
        <f t="shared" si="217"/>
        <v>No</v>
      </c>
      <c r="U1776" s="7">
        <f t="shared" si="218"/>
        <v>0</v>
      </c>
      <c r="V1776" s="8">
        <f t="shared" si="219"/>
        <v>1</v>
      </c>
      <c r="W1776" s="7">
        <f t="shared" si="220"/>
        <v>549</v>
      </c>
    </row>
    <row r="1777" spans="2:23" x14ac:dyDescent="0.2">
      <c r="B1777" s="8" t="s">
        <v>62</v>
      </c>
      <c r="C1777" s="7">
        <v>1950</v>
      </c>
      <c r="D1777" s="8" t="s">
        <v>28</v>
      </c>
      <c r="E1777" s="7" t="s">
        <v>39</v>
      </c>
      <c r="F1777" s="8" t="s">
        <v>35</v>
      </c>
      <c r="G1777" s="7" t="s">
        <v>51</v>
      </c>
      <c r="H1777" s="8" t="s">
        <v>28</v>
      </c>
      <c r="I1777" s="7" t="s">
        <v>28</v>
      </c>
      <c r="J1777" s="8" t="s">
        <v>28</v>
      </c>
      <c r="K1777" s="7" t="s">
        <v>37</v>
      </c>
      <c r="L1777" s="8" t="s">
        <v>42</v>
      </c>
      <c r="M1777" s="7" t="s">
        <v>28</v>
      </c>
      <c r="N1777" s="8">
        <v>3.7924611905895551</v>
      </c>
      <c r="O1777" s="7">
        <v>0</v>
      </c>
      <c r="P1777" s="8">
        <f t="shared" si="215"/>
        <v>0</v>
      </c>
      <c r="Q1777" s="7">
        <v>2.5</v>
      </c>
      <c r="R1777" s="8">
        <f t="shared" si="216"/>
        <v>1</v>
      </c>
      <c r="S1777" s="7" t="s">
        <v>29</v>
      </c>
      <c r="T1777" s="8" t="str">
        <f t="shared" si="217"/>
        <v>No</v>
      </c>
      <c r="U1777" s="7">
        <f t="shared" si="218"/>
        <v>0</v>
      </c>
      <c r="V1777" s="8">
        <f t="shared" si="219"/>
        <v>1</v>
      </c>
      <c r="W1777" s="7">
        <f t="shared" si="220"/>
        <v>549</v>
      </c>
    </row>
    <row r="1778" spans="2:23" x14ac:dyDescent="0.2">
      <c r="B1778" s="8" t="s">
        <v>62</v>
      </c>
      <c r="C1778" s="7">
        <v>1950</v>
      </c>
      <c r="D1778" s="8" t="s">
        <v>28</v>
      </c>
      <c r="E1778" s="7" t="s">
        <v>46</v>
      </c>
      <c r="F1778" s="8" t="s">
        <v>35</v>
      </c>
      <c r="G1778" s="7" t="s">
        <v>51</v>
      </c>
      <c r="H1778" s="8" t="s">
        <v>28</v>
      </c>
      <c r="I1778" s="7" t="s">
        <v>28</v>
      </c>
      <c r="J1778" s="8" t="s">
        <v>28</v>
      </c>
      <c r="K1778" s="7" t="s">
        <v>37</v>
      </c>
      <c r="L1778" s="8" t="s">
        <v>42</v>
      </c>
      <c r="M1778" s="7" t="s">
        <v>28</v>
      </c>
      <c r="N1778" s="8">
        <v>5.888824709663649E-3</v>
      </c>
      <c r="O1778" s="7">
        <v>0</v>
      </c>
      <c r="P1778" s="8">
        <f t="shared" si="215"/>
        <v>0</v>
      </c>
      <c r="Q1778" s="7">
        <v>2.5</v>
      </c>
      <c r="R1778" s="8">
        <f t="shared" si="216"/>
        <v>1</v>
      </c>
      <c r="S1778" s="7" t="s">
        <v>29</v>
      </c>
      <c r="T1778" s="8" t="str">
        <f t="shared" si="217"/>
        <v>No</v>
      </c>
      <c r="U1778" s="7">
        <f t="shared" si="218"/>
        <v>0</v>
      </c>
      <c r="V1778" s="8">
        <f t="shared" si="219"/>
        <v>1</v>
      </c>
      <c r="W1778" s="7">
        <f t="shared" si="220"/>
        <v>549</v>
      </c>
    </row>
    <row r="1779" spans="2:23" x14ac:dyDescent="0.2">
      <c r="B1779" s="8" t="s">
        <v>62</v>
      </c>
      <c r="C1779" s="7">
        <v>1950</v>
      </c>
      <c r="D1779" s="8" t="s">
        <v>28</v>
      </c>
      <c r="E1779" s="7" t="s">
        <v>43</v>
      </c>
      <c r="F1779" s="8" t="s">
        <v>40</v>
      </c>
      <c r="G1779" s="7" t="s">
        <v>51</v>
      </c>
      <c r="H1779" s="8" t="s">
        <v>28</v>
      </c>
      <c r="I1779" s="7" t="s">
        <v>28</v>
      </c>
      <c r="J1779" s="8" t="s">
        <v>28</v>
      </c>
      <c r="K1779" s="7" t="s">
        <v>37</v>
      </c>
      <c r="L1779" s="8" t="s">
        <v>42</v>
      </c>
      <c r="M1779" s="7" t="s">
        <v>28</v>
      </c>
      <c r="N1779" s="8">
        <v>0.19223356441498363</v>
      </c>
      <c r="O1779" s="7">
        <v>0</v>
      </c>
      <c r="P1779" s="8">
        <f t="shared" si="215"/>
        <v>0</v>
      </c>
      <c r="Q1779" s="7">
        <v>2.5</v>
      </c>
      <c r="R1779" s="8">
        <f t="shared" si="216"/>
        <v>1</v>
      </c>
      <c r="S1779" s="7" t="s">
        <v>29</v>
      </c>
      <c r="T1779" s="8" t="str">
        <f t="shared" si="217"/>
        <v>No</v>
      </c>
      <c r="U1779" s="7">
        <f t="shared" si="218"/>
        <v>0</v>
      </c>
      <c r="V1779" s="8">
        <f t="shared" si="219"/>
        <v>1</v>
      </c>
      <c r="W1779" s="7">
        <f t="shared" si="220"/>
        <v>549</v>
      </c>
    </row>
    <row r="1780" spans="2:23" x14ac:dyDescent="0.2">
      <c r="B1780" s="8" t="s">
        <v>62</v>
      </c>
      <c r="C1780" s="7">
        <v>1950</v>
      </c>
      <c r="D1780" s="8" t="s">
        <v>28</v>
      </c>
      <c r="E1780" s="7" t="s">
        <v>43</v>
      </c>
      <c r="F1780" s="8" t="s">
        <v>35</v>
      </c>
      <c r="G1780" s="7" t="s">
        <v>51</v>
      </c>
      <c r="H1780" s="8" t="s">
        <v>28</v>
      </c>
      <c r="I1780" s="7" t="s">
        <v>28</v>
      </c>
      <c r="J1780" s="8" t="s">
        <v>28</v>
      </c>
      <c r="K1780" s="7" t="s">
        <v>37</v>
      </c>
      <c r="L1780" s="8" t="s">
        <v>42</v>
      </c>
      <c r="M1780" s="7" t="s">
        <v>28</v>
      </c>
      <c r="N1780" s="8">
        <v>1.80159870952679</v>
      </c>
      <c r="O1780" s="7">
        <v>0</v>
      </c>
      <c r="P1780" s="8">
        <f t="shared" si="215"/>
        <v>0</v>
      </c>
      <c r="Q1780" s="7">
        <v>2.5</v>
      </c>
      <c r="R1780" s="8">
        <f t="shared" si="216"/>
        <v>1</v>
      </c>
      <c r="S1780" s="7" t="s">
        <v>29</v>
      </c>
      <c r="T1780" s="8" t="str">
        <f t="shared" si="217"/>
        <v>No</v>
      </c>
      <c r="U1780" s="7">
        <f t="shared" si="218"/>
        <v>0</v>
      </c>
      <c r="V1780" s="8">
        <f t="shared" si="219"/>
        <v>1</v>
      </c>
      <c r="W1780" s="7">
        <f t="shared" si="220"/>
        <v>549</v>
      </c>
    </row>
    <row r="1781" spans="2:23" x14ac:dyDescent="0.2">
      <c r="B1781" s="8" t="s">
        <v>62</v>
      </c>
      <c r="C1781" s="7">
        <v>1960</v>
      </c>
      <c r="D1781" s="8" t="s">
        <v>28</v>
      </c>
      <c r="E1781" s="7" t="s">
        <v>39</v>
      </c>
      <c r="F1781" s="8" t="s">
        <v>40</v>
      </c>
      <c r="G1781" s="7" t="s">
        <v>51</v>
      </c>
      <c r="H1781" s="8" t="s">
        <v>28</v>
      </c>
      <c r="I1781" s="7" t="s">
        <v>28</v>
      </c>
      <c r="J1781" s="8" t="s">
        <v>28</v>
      </c>
      <c r="K1781" s="7" t="s">
        <v>37</v>
      </c>
      <c r="L1781" s="8" t="s">
        <v>42</v>
      </c>
      <c r="M1781" s="7" t="s">
        <v>28</v>
      </c>
      <c r="N1781" s="8">
        <v>0.2084196209390102</v>
      </c>
      <c r="O1781" s="7">
        <v>0</v>
      </c>
      <c r="P1781" s="8">
        <f t="shared" si="215"/>
        <v>0</v>
      </c>
      <c r="Q1781" s="7">
        <v>2.5</v>
      </c>
      <c r="R1781" s="8">
        <f t="shared" si="216"/>
        <v>1</v>
      </c>
      <c r="S1781" s="7" t="s">
        <v>29</v>
      </c>
      <c r="T1781" s="8" t="str">
        <f t="shared" si="217"/>
        <v>No</v>
      </c>
      <c r="U1781" s="7">
        <f t="shared" si="218"/>
        <v>0</v>
      </c>
      <c r="V1781" s="8">
        <f t="shared" si="219"/>
        <v>1</v>
      </c>
      <c r="W1781" s="7">
        <f t="shared" si="220"/>
        <v>549</v>
      </c>
    </row>
    <row r="1782" spans="2:23" x14ac:dyDescent="0.2">
      <c r="B1782" s="8" t="s">
        <v>62</v>
      </c>
      <c r="C1782" s="7">
        <v>1960</v>
      </c>
      <c r="D1782" s="8" t="s">
        <v>28</v>
      </c>
      <c r="E1782" s="7" t="s">
        <v>39</v>
      </c>
      <c r="F1782" s="8" t="s">
        <v>35</v>
      </c>
      <c r="G1782" s="7" t="s">
        <v>51</v>
      </c>
      <c r="H1782" s="8" t="s">
        <v>28</v>
      </c>
      <c r="I1782" s="7" t="s">
        <v>28</v>
      </c>
      <c r="J1782" s="8" t="s">
        <v>28</v>
      </c>
      <c r="K1782" s="7" t="s">
        <v>37</v>
      </c>
      <c r="L1782" s="8" t="s">
        <v>42</v>
      </c>
      <c r="M1782" s="7" t="s">
        <v>28</v>
      </c>
      <c r="N1782" s="8">
        <v>113.08838886803119</v>
      </c>
      <c r="O1782" s="7">
        <v>0</v>
      </c>
      <c r="P1782" s="8">
        <f t="shared" si="215"/>
        <v>0</v>
      </c>
      <c r="Q1782" s="7">
        <v>2.5</v>
      </c>
      <c r="R1782" s="8">
        <f t="shared" si="216"/>
        <v>1</v>
      </c>
      <c r="S1782" s="7" t="s">
        <v>29</v>
      </c>
      <c r="T1782" s="8" t="str">
        <f t="shared" si="217"/>
        <v>No</v>
      </c>
      <c r="U1782" s="7">
        <f t="shared" si="218"/>
        <v>0</v>
      </c>
      <c r="V1782" s="8">
        <f t="shared" si="219"/>
        <v>1</v>
      </c>
      <c r="W1782" s="7">
        <f t="shared" si="220"/>
        <v>549</v>
      </c>
    </row>
    <row r="1783" spans="2:23" x14ac:dyDescent="0.2">
      <c r="B1783" s="8" t="s">
        <v>62</v>
      </c>
      <c r="C1783" s="7">
        <v>1960</v>
      </c>
      <c r="D1783" s="8" t="s">
        <v>28</v>
      </c>
      <c r="E1783" s="7" t="s">
        <v>34</v>
      </c>
      <c r="F1783" s="8" t="s">
        <v>40</v>
      </c>
      <c r="G1783" s="7" t="s">
        <v>51</v>
      </c>
      <c r="H1783" s="8" t="s">
        <v>28</v>
      </c>
      <c r="I1783" s="7" t="s">
        <v>28</v>
      </c>
      <c r="J1783" s="8" t="s">
        <v>28</v>
      </c>
      <c r="K1783" s="7" t="s">
        <v>37</v>
      </c>
      <c r="L1783" s="8" t="s">
        <v>42</v>
      </c>
      <c r="M1783" s="7" t="s">
        <v>28</v>
      </c>
      <c r="N1783" s="8">
        <v>2.831916323426719E-2</v>
      </c>
      <c r="O1783" s="7">
        <v>0</v>
      </c>
      <c r="P1783" s="8">
        <f t="shared" si="215"/>
        <v>0</v>
      </c>
      <c r="Q1783" s="7">
        <v>2.5</v>
      </c>
      <c r="R1783" s="8">
        <f t="shared" si="216"/>
        <v>1</v>
      </c>
      <c r="S1783" s="7" t="s">
        <v>29</v>
      </c>
      <c r="T1783" s="8" t="str">
        <f t="shared" si="217"/>
        <v>No</v>
      </c>
      <c r="U1783" s="7">
        <f t="shared" si="218"/>
        <v>0</v>
      </c>
      <c r="V1783" s="8">
        <f t="shared" si="219"/>
        <v>1</v>
      </c>
      <c r="W1783" s="7">
        <f t="shared" si="220"/>
        <v>549</v>
      </c>
    </row>
    <row r="1784" spans="2:23" x14ac:dyDescent="0.2">
      <c r="B1784" s="8" t="s">
        <v>62</v>
      </c>
      <c r="C1784" s="7">
        <v>1960</v>
      </c>
      <c r="D1784" s="8" t="s">
        <v>28</v>
      </c>
      <c r="E1784" s="7" t="s">
        <v>34</v>
      </c>
      <c r="F1784" s="8" t="s">
        <v>35</v>
      </c>
      <c r="G1784" s="7" t="s">
        <v>51</v>
      </c>
      <c r="H1784" s="8" t="s">
        <v>28</v>
      </c>
      <c r="I1784" s="7" t="s">
        <v>28</v>
      </c>
      <c r="J1784" s="8" t="s">
        <v>28</v>
      </c>
      <c r="K1784" s="7" t="s">
        <v>37</v>
      </c>
      <c r="L1784" s="8" t="s">
        <v>42</v>
      </c>
      <c r="M1784" s="7" t="s">
        <v>28</v>
      </c>
      <c r="N1784" s="8">
        <v>14.788225855153524</v>
      </c>
      <c r="O1784" s="7">
        <v>0</v>
      </c>
      <c r="P1784" s="8">
        <f t="shared" si="215"/>
        <v>0</v>
      </c>
      <c r="Q1784" s="7">
        <v>2.5</v>
      </c>
      <c r="R1784" s="8">
        <f t="shared" si="216"/>
        <v>1</v>
      </c>
      <c r="S1784" s="7" t="s">
        <v>29</v>
      </c>
      <c r="T1784" s="8" t="str">
        <f t="shared" si="217"/>
        <v>No</v>
      </c>
      <c r="U1784" s="7">
        <f t="shared" si="218"/>
        <v>0</v>
      </c>
      <c r="V1784" s="8">
        <f t="shared" si="219"/>
        <v>1</v>
      </c>
      <c r="W1784" s="7">
        <f t="shared" si="220"/>
        <v>549</v>
      </c>
    </row>
    <row r="1785" spans="2:23" x14ac:dyDescent="0.2">
      <c r="B1785" s="8" t="s">
        <v>62</v>
      </c>
      <c r="C1785" s="7">
        <v>1960</v>
      </c>
      <c r="D1785" s="8" t="s">
        <v>28</v>
      </c>
      <c r="E1785" s="7" t="s">
        <v>46</v>
      </c>
      <c r="F1785" s="8" t="s">
        <v>35</v>
      </c>
      <c r="G1785" s="7" t="s">
        <v>51</v>
      </c>
      <c r="H1785" s="8" t="s">
        <v>28</v>
      </c>
      <c r="I1785" s="7" t="s">
        <v>28</v>
      </c>
      <c r="J1785" s="8" t="s">
        <v>28</v>
      </c>
      <c r="K1785" s="7" t="s">
        <v>37</v>
      </c>
      <c r="L1785" s="8" t="s">
        <v>42</v>
      </c>
      <c r="M1785" s="7" t="s">
        <v>28</v>
      </c>
      <c r="N1785" s="8">
        <v>1.655178370075399</v>
      </c>
      <c r="O1785" s="7">
        <v>0</v>
      </c>
      <c r="P1785" s="8">
        <f t="shared" si="215"/>
        <v>0</v>
      </c>
      <c r="Q1785" s="7">
        <v>2.5</v>
      </c>
      <c r="R1785" s="8">
        <f t="shared" si="216"/>
        <v>1</v>
      </c>
      <c r="S1785" s="7" t="s">
        <v>29</v>
      </c>
      <c r="T1785" s="8" t="str">
        <f t="shared" si="217"/>
        <v>No</v>
      </c>
      <c r="U1785" s="7">
        <f t="shared" si="218"/>
        <v>0</v>
      </c>
      <c r="V1785" s="8">
        <f t="shared" si="219"/>
        <v>1</v>
      </c>
      <c r="W1785" s="7">
        <f t="shared" si="220"/>
        <v>549</v>
      </c>
    </row>
    <row r="1786" spans="2:23" x14ac:dyDescent="0.2">
      <c r="B1786" s="8" t="s">
        <v>62</v>
      </c>
      <c r="C1786" s="7">
        <v>1960</v>
      </c>
      <c r="D1786" s="8" t="s">
        <v>28</v>
      </c>
      <c r="E1786" s="7" t="s">
        <v>43</v>
      </c>
      <c r="F1786" s="8" t="s">
        <v>40</v>
      </c>
      <c r="G1786" s="7" t="s">
        <v>51</v>
      </c>
      <c r="H1786" s="8" t="s">
        <v>28</v>
      </c>
      <c r="I1786" s="7" t="s">
        <v>28</v>
      </c>
      <c r="J1786" s="8" t="s">
        <v>28</v>
      </c>
      <c r="K1786" s="7" t="s">
        <v>37</v>
      </c>
      <c r="L1786" s="8" t="s">
        <v>42</v>
      </c>
      <c r="M1786" s="7" t="s">
        <v>28</v>
      </c>
      <c r="N1786" s="8">
        <v>0.49109477070911772</v>
      </c>
      <c r="O1786" s="7">
        <v>0</v>
      </c>
      <c r="P1786" s="8">
        <f t="shared" si="215"/>
        <v>0</v>
      </c>
      <c r="Q1786" s="7">
        <v>2.5</v>
      </c>
      <c r="R1786" s="8">
        <f t="shared" si="216"/>
        <v>1</v>
      </c>
      <c r="S1786" s="7" t="s">
        <v>29</v>
      </c>
      <c r="T1786" s="8" t="str">
        <f t="shared" si="217"/>
        <v>No</v>
      </c>
      <c r="U1786" s="7">
        <f t="shared" si="218"/>
        <v>0</v>
      </c>
      <c r="V1786" s="8">
        <f t="shared" si="219"/>
        <v>1</v>
      </c>
      <c r="W1786" s="7">
        <f t="shared" si="220"/>
        <v>549</v>
      </c>
    </row>
    <row r="1787" spans="2:23" x14ac:dyDescent="0.2">
      <c r="B1787" s="8" t="s">
        <v>62</v>
      </c>
      <c r="C1787" s="7">
        <v>1960</v>
      </c>
      <c r="D1787" s="8" t="s">
        <v>28</v>
      </c>
      <c r="E1787" s="7" t="s">
        <v>43</v>
      </c>
      <c r="F1787" s="8" t="s">
        <v>35</v>
      </c>
      <c r="G1787" s="7" t="s">
        <v>51</v>
      </c>
      <c r="H1787" s="8" t="s">
        <v>28</v>
      </c>
      <c r="I1787" s="7" t="s">
        <v>28</v>
      </c>
      <c r="J1787" s="8" t="s">
        <v>28</v>
      </c>
      <c r="K1787" s="7" t="s">
        <v>37</v>
      </c>
      <c r="L1787" s="8" t="s">
        <v>42</v>
      </c>
      <c r="M1787" s="7" t="s">
        <v>28</v>
      </c>
      <c r="N1787" s="8">
        <v>68.562950408180853</v>
      </c>
      <c r="O1787" s="7">
        <v>0</v>
      </c>
      <c r="P1787" s="8">
        <f t="shared" si="215"/>
        <v>0</v>
      </c>
      <c r="Q1787" s="7">
        <v>2.5</v>
      </c>
      <c r="R1787" s="8">
        <f t="shared" si="216"/>
        <v>1</v>
      </c>
      <c r="S1787" s="7" t="s">
        <v>29</v>
      </c>
      <c r="T1787" s="8" t="str">
        <f t="shared" si="217"/>
        <v>No</v>
      </c>
      <c r="U1787" s="7">
        <f t="shared" si="218"/>
        <v>0</v>
      </c>
      <c r="V1787" s="8">
        <f t="shared" si="219"/>
        <v>1</v>
      </c>
      <c r="W1787" s="7">
        <f t="shared" si="220"/>
        <v>549</v>
      </c>
    </row>
    <row r="1788" spans="2:23" x14ac:dyDescent="0.2">
      <c r="B1788" s="8" t="s">
        <v>62</v>
      </c>
      <c r="C1788" s="7">
        <v>1970</v>
      </c>
      <c r="D1788" s="8" t="s">
        <v>28</v>
      </c>
      <c r="E1788" s="7" t="s">
        <v>39</v>
      </c>
      <c r="F1788" s="8" t="s">
        <v>40</v>
      </c>
      <c r="G1788" s="7" t="s">
        <v>51</v>
      </c>
      <c r="H1788" s="8" t="s">
        <v>28</v>
      </c>
      <c r="I1788" s="7" t="s">
        <v>28</v>
      </c>
      <c r="J1788" s="8" t="s">
        <v>28</v>
      </c>
      <c r="K1788" s="7" t="s">
        <v>37</v>
      </c>
      <c r="L1788" s="8" t="s">
        <v>42</v>
      </c>
      <c r="M1788" s="7" t="s">
        <v>28</v>
      </c>
      <c r="N1788" s="8">
        <v>2.7968501522119337E-2</v>
      </c>
      <c r="O1788" s="7">
        <v>0</v>
      </c>
      <c r="P1788" s="8">
        <f t="shared" si="215"/>
        <v>0</v>
      </c>
      <c r="Q1788" s="7">
        <v>2.5</v>
      </c>
      <c r="R1788" s="8">
        <f t="shared" si="216"/>
        <v>1</v>
      </c>
      <c r="S1788" s="7" t="s">
        <v>29</v>
      </c>
      <c r="T1788" s="8" t="str">
        <f t="shared" si="217"/>
        <v>No</v>
      </c>
      <c r="U1788" s="7">
        <f t="shared" si="218"/>
        <v>0</v>
      </c>
      <c r="V1788" s="8">
        <f t="shared" si="219"/>
        <v>1</v>
      </c>
      <c r="W1788" s="7">
        <f t="shared" si="220"/>
        <v>549</v>
      </c>
    </row>
    <row r="1789" spans="2:23" x14ac:dyDescent="0.2">
      <c r="B1789" s="8" t="s">
        <v>62</v>
      </c>
      <c r="C1789" s="7">
        <v>1970</v>
      </c>
      <c r="D1789" s="8" t="s">
        <v>28</v>
      </c>
      <c r="E1789" s="7" t="s">
        <v>39</v>
      </c>
      <c r="F1789" s="8" t="s">
        <v>35</v>
      </c>
      <c r="G1789" s="7" t="s">
        <v>51</v>
      </c>
      <c r="H1789" s="8" t="s">
        <v>28</v>
      </c>
      <c r="I1789" s="7" t="s">
        <v>28</v>
      </c>
      <c r="J1789" s="8" t="s">
        <v>28</v>
      </c>
      <c r="K1789" s="7" t="s">
        <v>37</v>
      </c>
      <c r="L1789" s="8" t="s">
        <v>42</v>
      </c>
      <c r="M1789" s="7" t="s">
        <v>28</v>
      </c>
      <c r="N1789" s="8">
        <v>0.64650413015956587</v>
      </c>
      <c r="O1789" s="7">
        <v>0</v>
      </c>
      <c r="P1789" s="8">
        <f t="shared" si="215"/>
        <v>0</v>
      </c>
      <c r="Q1789" s="7">
        <v>2.5</v>
      </c>
      <c r="R1789" s="8">
        <f t="shared" si="216"/>
        <v>1</v>
      </c>
      <c r="S1789" s="7" t="s">
        <v>29</v>
      </c>
      <c r="T1789" s="8" t="str">
        <f t="shared" si="217"/>
        <v>No</v>
      </c>
      <c r="U1789" s="7">
        <f t="shared" si="218"/>
        <v>0</v>
      </c>
      <c r="V1789" s="8">
        <f t="shared" si="219"/>
        <v>1</v>
      </c>
      <c r="W1789" s="7">
        <f t="shared" si="220"/>
        <v>549</v>
      </c>
    </row>
    <row r="1790" spans="2:23" x14ac:dyDescent="0.2">
      <c r="B1790" s="8" t="s">
        <v>62</v>
      </c>
      <c r="C1790" s="7">
        <v>1970</v>
      </c>
      <c r="D1790" s="8" t="s">
        <v>28</v>
      </c>
      <c r="E1790" s="7" t="s">
        <v>34</v>
      </c>
      <c r="F1790" s="8" t="s">
        <v>35</v>
      </c>
      <c r="G1790" s="7" t="s">
        <v>51</v>
      </c>
      <c r="H1790" s="8" t="s">
        <v>28</v>
      </c>
      <c r="I1790" s="7" t="s">
        <v>28</v>
      </c>
      <c r="J1790" s="8" t="s">
        <v>28</v>
      </c>
      <c r="K1790" s="7" t="s">
        <v>37</v>
      </c>
      <c r="L1790" s="8" t="s">
        <v>42</v>
      </c>
      <c r="M1790" s="7" t="s">
        <v>28</v>
      </c>
      <c r="N1790" s="8">
        <v>0.20036784197392304</v>
      </c>
      <c r="O1790" s="7">
        <v>0</v>
      </c>
      <c r="P1790" s="8">
        <f t="shared" si="215"/>
        <v>0</v>
      </c>
      <c r="Q1790" s="7">
        <v>2.5</v>
      </c>
      <c r="R1790" s="8">
        <f t="shared" si="216"/>
        <v>1</v>
      </c>
      <c r="S1790" s="7" t="s">
        <v>29</v>
      </c>
      <c r="T1790" s="8" t="str">
        <f t="shared" si="217"/>
        <v>No</v>
      </c>
      <c r="U1790" s="7">
        <f t="shared" si="218"/>
        <v>0</v>
      </c>
      <c r="V1790" s="8">
        <f t="shared" si="219"/>
        <v>1</v>
      </c>
      <c r="W1790" s="7">
        <f t="shared" si="220"/>
        <v>549</v>
      </c>
    </row>
    <row r="1791" spans="2:23" x14ac:dyDescent="0.2">
      <c r="B1791" s="8" t="s">
        <v>62</v>
      </c>
      <c r="C1791" s="7">
        <v>1970</v>
      </c>
      <c r="D1791" s="8" t="s">
        <v>28</v>
      </c>
      <c r="E1791" s="7" t="s">
        <v>46</v>
      </c>
      <c r="F1791" s="8" t="s">
        <v>35</v>
      </c>
      <c r="G1791" s="7" t="s">
        <v>51</v>
      </c>
      <c r="H1791" s="8" t="s">
        <v>28</v>
      </c>
      <c r="I1791" s="7" t="s">
        <v>28</v>
      </c>
      <c r="J1791" s="8" t="s">
        <v>28</v>
      </c>
      <c r="K1791" s="7" t="s">
        <v>37</v>
      </c>
      <c r="L1791" s="8" t="s">
        <v>42</v>
      </c>
      <c r="M1791" s="7" t="s">
        <v>28</v>
      </c>
      <c r="N1791" s="8">
        <v>0.16136565587250343</v>
      </c>
      <c r="O1791" s="7">
        <v>0</v>
      </c>
      <c r="P1791" s="8">
        <f t="shared" si="215"/>
        <v>0</v>
      </c>
      <c r="Q1791" s="7">
        <v>2.5</v>
      </c>
      <c r="R1791" s="8">
        <f t="shared" si="216"/>
        <v>1</v>
      </c>
      <c r="S1791" s="7" t="s">
        <v>29</v>
      </c>
      <c r="T1791" s="8" t="str">
        <f t="shared" si="217"/>
        <v>No</v>
      </c>
      <c r="U1791" s="7">
        <f t="shared" si="218"/>
        <v>0</v>
      </c>
      <c r="V1791" s="8">
        <f t="shared" si="219"/>
        <v>1</v>
      </c>
      <c r="W1791" s="7">
        <f t="shared" si="220"/>
        <v>549</v>
      </c>
    </row>
    <row r="1792" spans="2:23" x14ac:dyDescent="0.2">
      <c r="B1792" s="8" t="s">
        <v>62</v>
      </c>
      <c r="C1792" s="7">
        <v>1970</v>
      </c>
      <c r="D1792" s="8" t="s">
        <v>28</v>
      </c>
      <c r="E1792" s="7" t="s">
        <v>43</v>
      </c>
      <c r="F1792" s="8" t="s">
        <v>40</v>
      </c>
      <c r="G1792" s="7" t="s">
        <v>51</v>
      </c>
      <c r="H1792" s="8" t="s">
        <v>28</v>
      </c>
      <c r="I1792" s="7" t="s">
        <v>28</v>
      </c>
      <c r="J1792" s="8" t="s">
        <v>28</v>
      </c>
      <c r="K1792" s="7" t="s">
        <v>37</v>
      </c>
      <c r="L1792" s="8" t="s">
        <v>42</v>
      </c>
      <c r="M1792" s="7" t="s">
        <v>28</v>
      </c>
      <c r="N1792" s="8">
        <v>0.3921763561129562</v>
      </c>
      <c r="O1792" s="7">
        <v>0</v>
      </c>
      <c r="P1792" s="8">
        <f t="shared" si="215"/>
        <v>0</v>
      </c>
      <c r="Q1792" s="7">
        <v>2.5</v>
      </c>
      <c r="R1792" s="8">
        <f t="shared" si="216"/>
        <v>1</v>
      </c>
      <c r="S1792" s="7" t="s">
        <v>29</v>
      </c>
      <c r="T1792" s="8" t="str">
        <f t="shared" si="217"/>
        <v>No</v>
      </c>
      <c r="U1792" s="7">
        <f t="shared" si="218"/>
        <v>0</v>
      </c>
      <c r="V1792" s="8">
        <f t="shared" si="219"/>
        <v>1</v>
      </c>
      <c r="W1792" s="7">
        <f t="shared" si="220"/>
        <v>549</v>
      </c>
    </row>
    <row r="1793" spans="2:23" x14ac:dyDescent="0.2">
      <c r="B1793" s="8" t="s">
        <v>62</v>
      </c>
      <c r="C1793" s="7">
        <v>1970</v>
      </c>
      <c r="D1793" s="8" t="s">
        <v>28</v>
      </c>
      <c r="E1793" s="7" t="s">
        <v>43</v>
      </c>
      <c r="F1793" s="8" t="s">
        <v>35</v>
      </c>
      <c r="G1793" s="7" t="s">
        <v>51</v>
      </c>
      <c r="H1793" s="8" t="s">
        <v>28</v>
      </c>
      <c r="I1793" s="7" t="s">
        <v>28</v>
      </c>
      <c r="J1793" s="8" t="s">
        <v>28</v>
      </c>
      <c r="K1793" s="7" t="s">
        <v>37</v>
      </c>
      <c r="L1793" s="8" t="s">
        <v>42</v>
      </c>
      <c r="M1793" s="7" t="s">
        <v>28</v>
      </c>
      <c r="N1793" s="8">
        <v>1.8202032789613005</v>
      </c>
      <c r="O1793" s="7">
        <v>0</v>
      </c>
      <c r="P1793" s="8">
        <f t="shared" si="215"/>
        <v>0</v>
      </c>
      <c r="Q1793" s="7">
        <v>2.5</v>
      </c>
      <c r="R1793" s="8">
        <f t="shared" si="216"/>
        <v>1</v>
      </c>
      <c r="S1793" s="7" t="s">
        <v>29</v>
      </c>
      <c r="T1793" s="8" t="str">
        <f t="shared" si="217"/>
        <v>No</v>
      </c>
      <c r="U1793" s="7">
        <f t="shared" si="218"/>
        <v>0</v>
      </c>
      <c r="V1793" s="8">
        <f t="shared" si="219"/>
        <v>1</v>
      </c>
      <c r="W1793" s="7">
        <f t="shared" si="220"/>
        <v>549</v>
      </c>
    </row>
    <row r="1794" spans="2:23" x14ac:dyDescent="0.2">
      <c r="B1794" s="8" t="s">
        <v>62</v>
      </c>
      <c r="C1794" s="7">
        <v>1980</v>
      </c>
      <c r="D1794" s="8" t="s">
        <v>28</v>
      </c>
      <c r="E1794" s="7" t="s">
        <v>39</v>
      </c>
      <c r="F1794" s="8" t="s">
        <v>40</v>
      </c>
      <c r="G1794" s="7" t="s">
        <v>51</v>
      </c>
      <c r="H1794" s="8" t="s">
        <v>28</v>
      </c>
      <c r="I1794" s="7" t="s">
        <v>28</v>
      </c>
      <c r="J1794" s="8" t="s">
        <v>28</v>
      </c>
      <c r="K1794" s="7" t="s">
        <v>37</v>
      </c>
      <c r="L1794" s="8" t="s">
        <v>42</v>
      </c>
      <c r="M1794" s="7" t="s">
        <v>28</v>
      </c>
      <c r="N1794" s="8">
        <v>2.9914093710359104E-2</v>
      </c>
      <c r="O1794" s="7">
        <v>0</v>
      </c>
      <c r="P1794" s="8">
        <f t="shared" si="215"/>
        <v>0</v>
      </c>
      <c r="Q1794" s="7">
        <v>2.5</v>
      </c>
      <c r="R1794" s="8">
        <f t="shared" si="216"/>
        <v>1</v>
      </c>
      <c r="S1794" s="7" t="s">
        <v>29</v>
      </c>
      <c r="T1794" s="8" t="str">
        <f t="shared" si="217"/>
        <v>No</v>
      </c>
      <c r="U1794" s="7">
        <f t="shared" si="218"/>
        <v>0</v>
      </c>
      <c r="V1794" s="8">
        <f t="shared" si="219"/>
        <v>1</v>
      </c>
      <c r="W1794" s="7">
        <f t="shared" si="220"/>
        <v>549</v>
      </c>
    </row>
    <row r="1795" spans="2:23" x14ac:dyDescent="0.2">
      <c r="B1795" s="8" t="s">
        <v>62</v>
      </c>
      <c r="C1795" s="7">
        <v>1980</v>
      </c>
      <c r="D1795" s="8" t="s">
        <v>28</v>
      </c>
      <c r="E1795" s="7" t="s">
        <v>39</v>
      </c>
      <c r="F1795" s="8" t="s">
        <v>35</v>
      </c>
      <c r="G1795" s="7" t="s">
        <v>51</v>
      </c>
      <c r="H1795" s="8" t="s">
        <v>28</v>
      </c>
      <c r="I1795" s="7" t="s">
        <v>28</v>
      </c>
      <c r="J1795" s="8" t="s">
        <v>28</v>
      </c>
      <c r="K1795" s="7" t="s">
        <v>37</v>
      </c>
      <c r="L1795" s="8" t="s">
        <v>42</v>
      </c>
      <c r="M1795" s="7" t="s">
        <v>28</v>
      </c>
      <c r="N1795" s="8">
        <v>106.20945179592285</v>
      </c>
      <c r="O1795" s="7">
        <v>0</v>
      </c>
      <c r="P1795" s="8">
        <f t="shared" si="215"/>
        <v>0</v>
      </c>
      <c r="Q1795" s="7">
        <v>2.5</v>
      </c>
      <c r="R1795" s="8">
        <f t="shared" si="216"/>
        <v>1</v>
      </c>
      <c r="S1795" s="7" t="s">
        <v>29</v>
      </c>
      <c r="T1795" s="8" t="str">
        <f t="shared" si="217"/>
        <v>No</v>
      </c>
      <c r="U1795" s="7">
        <f t="shared" si="218"/>
        <v>0</v>
      </c>
      <c r="V1795" s="8">
        <f t="shared" si="219"/>
        <v>1</v>
      </c>
      <c r="W1795" s="7">
        <f t="shared" si="220"/>
        <v>549</v>
      </c>
    </row>
    <row r="1796" spans="2:23" x14ac:dyDescent="0.2">
      <c r="B1796" s="8" t="s">
        <v>62</v>
      </c>
      <c r="C1796" s="7">
        <v>1980</v>
      </c>
      <c r="D1796" s="8" t="s">
        <v>28</v>
      </c>
      <c r="E1796" s="7" t="s">
        <v>34</v>
      </c>
      <c r="F1796" s="8" t="s">
        <v>40</v>
      </c>
      <c r="G1796" s="7" t="s">
        <v>51</v>
      </c>
      <c r="H1796" s="8" t="s">
        <v>28</v>
      </c>
      <c r="I1796" s="7" t="s">
        <v>28</v>
      </c>
      <c r="J1796" s="8" t="s">
        <v>28</v>
      </c>
      <c r="K1796" s="7" t="s">
        <v>37</v>
      </c>
      <c r="L1796" s="8" t="s">
        <v>42</v>
      </c>
      <c r="M1796" s="7" t="s">
        <v>28</v>
      </c>
      <c r="N1796" s="8">
        <v>1.7401464928973584E-2</v>
      </c>
      <c r="O1796" s="7">
        <v>0</v>
      </c>
      <c r="P1796" s="8">
        <f t="shared" si="215"/>
        <v>0</v>
      </c>
      <c r="Q1796" s="7">
        <v>2.5</v>
      </c>
      <c r="R1796" s="8">
        <f t="shared" si="216"/>
        <v>1</v>
      </c>
      <c r="S1796" s="7" t="s">
        <v>29</v>
      </c>
      <c r="T1796" s="8" t="str">
        <f t="shared" si="217"/>
        <v>No</v>
      </c>
      <c r="U1796" s="7">
        <f t="shared" si="218"/>
        <v>0</v>
      </c>
      <c r="V1796" s="8">
        <f t="shared" si="219"/>
        <v>1</v>
      </c>
      <c r="W1796" s="7">
        <f t="shared" si="220"/>
        <v>549</v>
      </c>
    </row>
    <row r="1797" spans="2:23" x14ac:dyDescent="0.2">
      <c r="B1797" s="8" t="s">
        <v>62</v>
      </c>
      <c r="C1797" s="7">
        <v>1980</v>
      </c>
      <c r="D1797" s="8" t="s">
        <v>28</v>
      </c>
      <c r="E1797" s="7" t="s">
        <v>34</v>
      </c>
      <c r="F1797" s="8" t="s">
        <v>35</v>
      </c>
      <c r="G1797" s="7" t="s">
        <v>51</v>
      </c>
      <c r="H1797" s="8" t="s">
        <v>28</v>
      </c>
      <c r="I1797" s="7" t="s">
        <v>28</v>
      </c>
      <c r="J1797" s="8" t="s">
        <v>28</v>
      </c>
      <c r="K1797" s="7" t="s">
        <v>37</v>
      </c>
      <c r="L1797" s="8" t="s">
        <v>42</v>
      </c>
      <c r="M1797" s="7" t="s">
        <v>28</v>
      </c>
      <c r="N1797" s="8">
        <v>15.244656241352921</v>
      </c>
      <c r="O1797" s="7">
        <v>0</v>
      </c>
      <c r="P1797" s="8">
        <f t="shared" ref="P1797:P1860" si="221">O1797/3</f>
        <v>0</v>
      </c>
      <c r="Q1797" s="7">
        <v>2.5</v>
      </c>
      <c r="R1797" s="8">
        <f t="shared" ref="R1797:R1860" si="222">1-(P1797/Q1797)</f>
        <v>1</v>
      </c>
      <c r="S1797" s="7" t="s">
        <v>29</v>
      </c>
      <c r="T1797" s="8" t="str">
        <f t="shared" ref="T1797:T1860" si="223">IF(AND(R1797&lt;0.5,R1797&gt;-0.5),"Yes","No")</f>
        <v>No</v>
      </c>
      <c r="U1797" s="7">
        <f t="shared" ref="U1797:U1860" si="224">IF(ISERR(P1797/(N1797/1000)),0,P1797/(N1797/1000))</f>
        <v>0</v>
      </c>
      <c r="V1797" s="8">
        <f t="shared" ref="V1797:V1860" si="225">IF(U1797&lt;=12,1,IF(U1797&lt;25,2,IF(U1797&lt;50,3,IF(U1797&lt;100,4,5))))</f>
        <v>1</v>
      </c>
      <c r="W1797" s="7">
        <f t="shared" ref="W1797:W1860" si="226">RANK(U1797,U$5:U$10000)</f>
        <v>549</v>
      </c>
    </row>
    <row r="1798" spans="2:23" x14ac:dyDescent="0.2">
      <c r="B1798" s="8" t="s">
        <v>62</v>
      </c>
      <c r="C1798" s="7">
        <v>1980</v>
      </c>
      <c r="D1798" s="8" t="s">
        <v>28</v>
      </c>
      <c r="E1798" s="7" t="s">
        <v>46</v>
      </c>
      <c r="F1798" s="8" t="s">
        <v>35</v>
      </c>
      <c r="G1798" s="7" t="s">
        <v>51</v>
      </c>
      <c r="H1798" s="8" t="s">
        <v>28</v>
      </c>
      <c r="I1798" s="7" t="s">
        <v>28</v>
      </c>
      <c r="J1798" s="8" t="s">
        <v>28</v>
      </c>
      <c r="K1798" s="7" t="s">
        <v>37</v>
      </c>
      <c r="L1798" s="8" t="s">
        <v>42</v>
      </c>
      <c r="M1798" s="7" t="s">
        <v>28</v>
      </c>
      <c r="N1798" s="8">
        <v>2.2598125671897202</v>
      </c>
      <c r="O1798" s="7">
        <v>0</v>
      </c>
      <c r="P1798" s="8">
        <f t="shared" si="221"/>
        <v>0</v>
      </c>
      <c r="Q1798" s="7">
        <v>2.5</v>
      </c>
      <c r="R1798" s="8">
        <f t="shared" si="222"/>
        <v>1</v>
      </c>
      <c r="S1798" s="7" t="s">
        <v>29</v>
      </c>
      <c r="T1798" s="8" t="str">
        <f t="shared" si="223"/>
        <v>No</v>
      </c>
      <c r="U1798" s="7">
        <f t="shared" si="224"/>
        <v>0</v>
      </c>
      <c r="V1798" s="8">
        <f t="shared" si="225"/>
        <v>1</v>
      </c>
      <c r="W1798" s="7">
        <f t="shared" si="226"/>
        <v>549</v>
      </c>
    </row>
    <row r="1799" spans="2:23" x14ac:dyDescent="0.2">
      <c r="B1799" s="8" t="s">
        <v>62</v>
      </c>
      <c r="C1799" s="7">
        <v>1980</v>
      </c>
      <c r="D1799" s="8" t="s">
        <v>28</v>
      </c>
      <c r="E1799" s="7" t="s">
        <v>43</v>
      </c>
      <c r="F1799" s="8" t="s">
        <v>40</v>
      </c>
      <c r="G1799" s="7" t="s">
        <v>51</v>
      </c>
      <c r="H1799" s="8" t="s">
        <v>28</v>
      </c>
      <c r="I1799" s="7" t="s">
        <v>28</v>
      </c>
      <c r="J1799" s="8" t="s">
        <v>28</v>
      </c>
      <c r="K1799" s="7" t="s">
        <v>37</v>
      </c>
      <c r="L1799" s="8" t="s">
        <v>42</v>
      </c>
      <c r="M1799" s="7" t="s">
        <v>28</v>
      </c>
      <c r="N1799" s="8">
        <v>0.44432732917727619</v>
      </c>
      <c r="O1799" s="7">
        <v>0</v>
      </c>
      <c r="P1799" s="8">
        <f t="shared" si="221"/>
        <v>0</v>
      </c>
      <c r="Q1799" s="7">
        <v>2.5</v>
      </c>
      <c r="R1799" s="8">
        <f t="shared" si="222"/>
        <v>1</v>
      </c>
      <c r="S1799" s="7" t="s">
        <v>29</v>
      </c>
      <c r="T1799" s="8" t="str">
        <f t="shared" si="223"/>
        <v>No</v>
      </c>
      <c r="U1799" s="7">
        <f t="shared" si="224"/>
        <v>0</v>
      </c>
      <c r="V1799" s="8">
        <f t="shared" si="225"/>
        <v>1</v>
      </c>
      <c r="W1799" s="7">
        <f t="shared" si="226"/>
        <v>549</v>
      </c>
    </row>
    <row r="1800" spans="2:23" x14ac:dyDescent="0.2">
      <c r="B1800" s="8" t="s">
        <v>62</v>
      </c>
      <c r="C1800" s="7">
        <v>1980</v>
      </c>
      <c r="D1800" s="8" t="s">
        <v>28</v>
      </c>
      <c r="E1800" s="7" t="s">
        <v>43</v>
      </c>
      <c r="F1800" s="8" t="s">
        <v>35</v>
      </c>
      <c r="G1800" s="7" t="s">
        <v>51</v>
      </c>
      <c r="H1800" s="8" t="s">
        <v>28</v>
      </c>
      <c r="I1800" s="7" t="s">
        <v>28</v>
      </c>
      <c r="J1800" s="8" t="s">
        <v>28</v>
      </c>
      <c r="K1800" s="7" t="s">
        <v>37</v>
      </c>
      <c r="L1800" s="8" t="s">
        <v>42</v>
      </c>
      <c r="M1800" s="7" t="s">
        <v>28</v>
      </c>
      <c r="N1800" s="8">
        <v>121.00884796942429</v>
      </c>
      <c r="O1800" s="7">
        <v>0</v>
      </c>
      <c r="P1800" s="8">
        <f t="shared" si="221"/>
        <v>0</v>
      </c>
      <c r="Q1800" s="7">
        <v>2.5</v>
      </c>
      <c r="R1800" s="8">
        <f t="shared" si="222"/>
        <v>1</v>
      </c>
      <c r="S1800" s="7" t="s">
        <v>29</v>
      </c>
      <c r="T1800" s="8" t="str">
        <f t="shared" si="223"/>
        <v>No</v>
      </c>
      <c r="U1800" s="7">
        <f t="shared" si="224"/>
        <v>0</v>
      </c>
      <c r="V1800" s="8">
        <f t="shared" si="225"/>
        <v>1</v>
      </c>
      <c r="W1800" s="7">
        <f t="shared" si="226"/>
        <v>549</v>
      </c>
    </row>
    <row r="1801" spans="2:23" x14ac:dyDescent="0.2">
      <c r="B1801" s="8" t="s">
        <v>62</v>
      </c>
      <c r="C1801" s="7">
        <v>1990</v>
      </c>
      <c r="D1801" s="8" t="s">
        <v>28</v>
      </c>
      <c r="E1801" s="7" t="s">
        <v>39</v>
      </c>
      <c r="F1801" s="8" t="s">
        <v>40</v>
      </c>
      <c r="G1801" s="7" t="s">
        <v>51</v>
      </c>
      <c r="H1801" s="8" t="s">
        <v>28</v>
      </c>
      <c r="I1801" s="7" t="s">
        <v>28</v>
      </c>
      <c r="J1801" s="8" t="s">
        <v>28</v>
      </c>
      <c r="K1801" s="7" t="s">
        <v>37</v>
      </c>
      <c r="L1801" s="8" t="s">
        <v>42</v>
      </c>
      <c r="M1801" s="7" t="s">
        <v>28</v>
      </c>
      <c r="N1801" s="8">
        <v>6.9557751342585503E-2</v>
      </c>
      <c r="O1801" s="7">
        <v>0</v>
      </c>
      <c r="P1801" s="8">
        <f t="shared" si="221"/>
        <v>0</v>
      </c>
      <c r="Q1801" s="7">
        <v>2.5</v>
      </c>
      <c r="R1801" s="8">
        <f t="shared" si="222"/>
        <v>1</v>
      </c>
      <c r="S1801" s="7" t="s">
        <v>29</v>
      </c>
      <c r="T1801" s="8" t="str">
        <f t="shared" si="223"/>
        <v>No</v>
      </c>
      <c r="U1801" s="7">
        <f t="shared" si="224"/>
        <v>0</v>
      </c>
      <c r="V1801" s="8">
        <f t="shared" si="225"/>
        <v>1</v>
      </c>
      <c r="W1801" s="7">
        <f t="shared" si="226"/>
        <v>549</v>
      </c>
    </row>
    <row r="1802" spans="2:23" x14ac:dyDescent="0.2">
      <c r="B1802" s="8" t="s">
        <v>62</v>
      </c>
      <c r="C1802" s="7">
        <v>1990</v>
      </c>
      <c r="D1802" s="8" t="s">
        <v>28</v>
      </c>
      <c r="E1802" s="7" t="s">
        <v>39</v>
      </c>
      <c r="F1802" s="8" t="s">
        <v>35</v>
      </c>
      <c r="G1802" s="7" t="s">
        <v>51</v>
      </c>
      <c r="H1802" s="8" t="s">
        <v>28</v>
      </c>
      <c r="I1802" s="7" t="s">
        <v>28</v>
      </c>
      <c r="J1802" s="8" t="s">
        <v>28</v>
      </c>
      <c r="K1802" s="7" t="s">
        <v>37</v>
      </c>
      <c r="L1802" s="8" t="s">
        <v>42</v>
      </c>
      <c r="M1802" s="7" t="s">
        <v>28</v>
      </c>
      <c r="N1802" s="8">
        <v>54.192352982304072</v>
      </c>
      <c r="O1802" s="7">
        <v>0</v>
      </c>
      <c r="P1802" s="8">
        <f t="shared" si="221"/>
        <v>0</v>
      </c>
      <c r="Q1802" s="7">
        <v>2.5</v>
      </c>
      <c r="R1802" s="8">
        <f t="shared" si="222"/>
        <v>1</v>
      </c>
      <c r="S1802" s="7" t="s">
        <v>29</v>
      </c>
      <c r="T1802" s="8" t="str">
        <f t="shared" si="223"/>
        <v>No</v>
      </c>
      <c r="U1802" s="7">
        <f t="shared" si="224"/>
        <v>0</v>
      </c>
      <c r="V1802" s="8">
        <f t="shared" si="225"/>
        <v>1</v>
      </c>
      <c r="W1802" s="7">
        <f t="shared" si="226"/>
        <v>549</v>
      </c>
    </row>
    <row r="1803" spans="2:23" x14ac:dyDescent="0.2">
      <c r="B1803" s="8" t="s">
        <v>62</v>
      </c>
      <c r="C1803" s="7">
        <v>1990</v>
      </c>
      <c r="D1803" s="8" t="s">
        <v>28</v>
      </c>
      <c r="E1803" s="7" t="s">
        <v>34</v>
      </c>
      <c r="F1803" s="8" t="s">
        <v>35</v>
      </c>
      <c r="G1803" s="7" t="s">
        <v>51</v>
      </c>
      <c r="H1803" s="8" t="s">
        <v>28</v>
      </c>
      <c r="I1803" s="7" t="s">
        <v>28</v>
      </c>
      <c r="J1803" s="8" t="s">
        <v>28</v>
      </c>
      <c r="K1803" s="7" t="s">
        <v>37</v>
      </c>
      <c r="L1803" s="8" t="s">
        <v>42</v>
      </c>
      <c r="M1803" s="7" t="s">
        <v>28</v>
      </c>
      <c r="N1803" s="8">
        <v>9.7457602045028686</v>
      </c>
      <c r="O1803" s="7">
        <v>0</v>
      </c>
      <c r="P1803" s="8">
        <f t="shared" si="221"/>
        <v>0</v>
      </c>
      <c r="Q1803" s="7">
        <v>2.5</v>
      </c>
      <c r="R1803" s="8">
        <f t="shared" si="222"/>
        <v>1</v>
      </c>
      <c r="S1803" s="7" t="s">
        <v>29</v>
      </c>
      <c r="T1803" s="8" t="str">
        <f t="shared" si="223"/>
        <v>No</v>
      </c>
      <c r="U1803" s="7">
        <f t="shared" si="224"/>
        <v>0</v>
      </c>
      <c r="V1803" s="8">
        <f t="shared" si="225"/>
        <v>1</v>
      </c>
      <c r="W1803" s="7">
        <f t="shared" si="226"/>
        <v>549</v>
      </c>
    </row>
    <row r="1804" spans="2:23" x14ac:dyDescent="0.2">
      <c r="B1804" s="8" t="s">
        <v>62</v>
      </c>
      <c r="C1804" s="7">
        <v>1990</v>
      </c>
      <c r="D1804" s="8" t="s">
        <v>28</v>
      </c>
      <c r="E1804" s="7" t="s">
        <v>46</v>
      </c>
      <c r="F1804" s="8" t="s">
        <v>35</v>
      </c>
      <c r="G1804" s="7" t="s">
        <v>51</v>
      </c>
      <c r="H1804" s="8" t="s">
        <v>28</v>
      </c>
      <c r="I1804" s="7" t="s">
        <v>28</v>
      </c>
      <c r="J1804" s="8" t="s">
        <v>28</v>
      </c>
      <c r="K1804" s="7" t="s">
        <v>37</v>
      </c>
      <c r="L1804" s="8" t="s">
        <v>42</v>
      </c>
      <c r="M1804" s="7" t="s">
        <v>28</v>
      </c>
      <c r="N1804" s="8">
        <v>1.7134307668368109</v>
      </c>
      <c r="O1804" s="7">
        <v>0</v>
      </c>
      <c r="P1804" s="8">
        <f t="shared" si="221"/>
        <v>0</v>
      </c>
      <c r="Q1804" s="7">
        <v>2.5</v>
      </c>
      <c r="R1804" s="8">
        <f t="shared" si="222"/>
        <v>1</v>
      </c>
      <c r="S1804" s="7" t="s">
        <v>29</v>
      </c>
      <c r="T1804" s="8" t="str">
        <f t="shared" si="223"/>
        <v>No</v>
      </c>
      <c r="U1804" s="7">
        <f t="shared" si="224"/>
        <v>0</v>
      </c>
      <c r="V1804" s="8">
        <f t="shared" si="225"/>
        <v>1</v>
      </c>
      <c r="W1804" s="7">
        <f t="shared" si="226"/>
        <v>549</v>
      </c>
    </row>
    <row r="1805" spans="2:23" x14ac:dyDescent="0.2">
      <c r="B1805" s="8" t="s">
        <v>62</v>
      </c>
      <c r="C1805" s="7">
        <v>1990</v>
      </c>
      <c r="D1805" s="8" t="s">
        <v>28</v>
      </c>
      <c r="E1805" s="7" t="s">
        <v>43</v>
      </c>
      <c r="F1805" s="8" t="s">
        <v>40</v>
      </c>
      <c r="G1805" s="7" t="s">
        <v>51</v>
      </c>
      <c r="H1805" s="8" t="s">
        <v>28</v>
      </c>
      <c r="I1805" s="7" t="s">
        <v>28</v>
      </c>
      <c r="J1805" s="8" t="s">
        <v>28</v>
      </c>
      <c r="K1805" s="7" t="s">
        <v>37</v>
      </c>
      <c r="L1805" s="8" t="s">
        <v>42</v>
      </c>
      <c r="M1805" s="7" t="s">
        <v>28</v>
      </c>
      <c r="N1805" s="8">
        <v>2.4853081514959556</v>
      </c>
      <c r="O1805" s="7">
        <v>0</v>
      </c>
      <c r="P1805" s="8">
        <f t="shared" si="221"/>
        <v>0</v>
      </c>
      <c r="Q1805" s="7">
        <v>2.5</v>
      </c>
      <c r="R1805" s="8">
        <f t="shared" si="222"/>
        <v>1</v>
      </c>
      <c r="S1805" s="7" t="s">
        <v>29</v>
      </c>
      <c r="T1805" s="8" t="str">
        <f t="shared" si="223"/>
        <v>No</v>
      </c>
      <c r="U1805" s="7">
        <f t="shared" si="224"/>
        <v>0</v>
      </c>
      <c r="V1805" s="8">
        <f t="shared" si="225"/>
        <v>1</v>
      </c>
      <c r="W1805" s="7">
        <f t="shared" si="226"/>
        <v>549</v>
      </c>
    </row>
    <row r="1806" spans="2:23" x14ac:dyDescent="0.2">
      <c r="B1806" s="8" t="s">
        <v>62</v>
      </c>
      <c r="C1806" s="7">
        <v>1990</v>
      </c>
      <c r="D1806" s="8" t="s">
        <v>28</v>
      </c>
      <c r="E1806" s="7" t="s">
        <v>43</v>
      </c>
      <c r="F1806" s="8" t="s">
        <v>35</v>
      </c>
      <c r="G1806" s="7" t="s">
        <v>51</v>
      </c>
      <c r="H1806" s="8" t="s">
        <v>28</v>
      </c>
      <c r="I1806" s="7" t="s">
        <v>28</v>
      </c>
      <c r="J1806" s="8" t="s">
        <v>28</v>
      </c>
      <c r="K1806" s="7" t="s">
        <v>37</v>
      </c>
      <c r="L1806" s="8" t="s">
        <v>42</v>
      </c>
      <c r="M1806" s="7" t="s">
        <v>28</v>
      </c>
      <c r="N1806" s="8">
        <v>79.300441035034865</v>
      </c>
      <c r="O1806" s="7">
        <v>0</v>
      </c>
      <c r="P1806" s="8">
        <f t="shared" si="221"/>
        <v>0</v>
      </c>
      <c r="Q1806" s="7">
        <v>2.5</v>
      </c>
      <c r="R1806" s="8">
        <f t="shared" si="222"/>
        <v>1</v>
      </c>
      <c r="S1806" s="7" t="s">
        <v>29</v>
      </c>
      <c r="T1806" s="8" t="str">
        <f t="shared" si="223"/>
        <v>No</v>
      </c>
      <c r="U1806" s="7">
        <f t="shared" si="224"/>
        <v>0</v>
      </c>
      <c r="V1806" s="8">
        <f t="shared" si="225"/>
        <v>1</v>
      </c>
      <c r="W1806" s="7">
        <f t="shared" si="226"/>
        <v>549</v>
      </c>
    </row>
    <row r="1807" spans="2:23" x14ac:dyDescent="0.2">
      <c r="B1807" s="8" t="s">
        <v>62</v>
      </c>
      <c r="C1807" s="7">
        <v>2000</v>
      </c>
      <c r="D1807" s="8" t="s">
        <v>28</v>
      </c>
      <c r="E1807" s="7" t="s">
        <v>39</v>
      </c>
      <c r="F1807" s="8" t="s">
        <v>40</v>
      </c>
      <c r="G1807" s="7" t="s">
        <v>51</v>
      </c>
      <c r="H1807" s="8" t="s">
        <v>28</v>
      </c>
      <c r="I1807" s="7" t="s">
        <v>28</v>
      </c>
      <c r="J1807" s="8" t="s">
        <v>28</v>
      </c>
      <c r="K1807" s="7" t="s">
        <v>37</v>
      </c>
      <c r="L1807" s="8" t="s">
        <v>42</v>
      </c>
      <c r="M1807" s="7" t="s">
        <v>28</v>
      </c>
      <c r="N1807" s="8">
        <v>6.7578795001758202E-2</v>
      </c>
      <c r="O1807" s="7">
        <v>0</v>
      </c>
      <c r="P1807" s="8">
        <f t="shared" si="221"/>
        <v>0</v>
      </c>
      <c r="Q1807" s="7">
        <v>2.5</v>
      </c>
      <c r="R1807" s="8">
        <f t="shared" si="222"/>
        <v>1</v>
      </c>
      <c r="S1807" s="7" t="s">
        <v>29</v>
      </c>
      <c r="T1807" s="8" t="str">
        <f t="shared" si="223"/>
        <v>No</v>
      </c>
      <c r="U1807" s="7">
        <f t="shared" si="224"/>
        <v>0</v>
      </c>
      <c r="V1807" s="8">
        <f t="shared" si="225"/>
        <v>1</v>
      </c>
      <c r="W1807" s="7">
        <f t="shared" si="226"/>
        <v>549</v>
      </c>
    </row>
    <row r="1808" spans="2:23" x14ac:dyDescent="0.2">
      <c r="B1808" s="8" t="s">
        <v>62</v>
      </c>
      <c r="C1808" s="7">
        <v>2000</v>
      </c>
      <c r="D1808" s="8" t="s">
        <v>28</v>
      </c>
      <c r="E1808" s="7" t="s">
        <v>39</v>
      </c>
      <c r="F1808" s="8" t="s">
        <v>35</v>
      </c>
      <c r="G1808" s="7" t="s">
        <v>51</v>
      </c>
      <c r="H1808" s="8" t="s">
        <v>28</v>
      </c>
      <c r="I1808" s="7" t="s">
        <v>28</v>
      </c>
      <c r="J1808" s="8" t="s">
        <v>28</v>
      </c>
      <c r="K1808" s="7" t="s">
        <v>37</v>
      </c>
      <c r="L1808" s="8" t="s">
        <v>42</v>
      </c>
      <c r="M1808" s="7" t="s">
        <v>28</v>
      </c>
      <c r="N1808" s="8">
        <v>63.184539653297669</v>
      </c>
      <c r="O1808" s="7">
        <v>0</v>
      </c>
      <c r="P1808" s="8">
        <f t="shared" si="221"/>
        <v>0</v>
      </c>
      <c r="Q1808" s="7">
        <v>2.5</v>
      </c>
      <c r="R1808" s="8">
        <f t="shared" si="222"/>
        <v>1</v>
      </c>
      <c r="S1808" s="7" t="s">
        <v>29</v>
      </c>
      <c r="T1808" s="8" t="str">
        <f t="shared" si="223"/>
        <v>No</v>
      </c>
      <c r="U1808" s="7">
        <f t="shared" si="224"/>
        <v>0</v>
      </c>
      <c r="V1808" s="8">
        <f t="shared" si="225"/>
        <v>1</v>
      </c>
      <c r="W1808" s="7">
        <f t="shared" si="226"/>
        <v>549</v>
      </c>
    </row>
    <row r="1809" spans="2:23" x14ac:dyDescent="0.2">
      <c r="B1809" s="8" t="s">
        <v>62</v>
      </c>
      <c r="C1809" s="7">
        <v>2000</v>
      </c>
      <c r="D1809" s="8" t="s">
        <v>28</v>
      </c>
      <c r="E1809" s="7" t="s">
        <v>34</v>
      </c>
      <c r="F1809" s="8" t="s">
        <v>40</v>
      </c>
      <c r="G1809" s="7" t="s">
        <v>51</v>
      </c>
      <c r="H1809" s="8" t="s">
        <v>28</v>
      </c>
      <c r="I1809" s="7" t="s">
        <v>28</v>
      </c>
      <c r="J1809" s="8" t="s">
        <v>28</v>
      </c>
      <c r="K1809" s="7" t="s">
        <v>37</v>
      </c>
      <c r="L1809" s="8" t="s">
        <v>42</v>
      </c>
      <c r="M1809" s="7" t="s">
        <v>28</v>
      </c>
      <c r="N1809" s="8">
        <v>3.7165184658542544E-2</v>
      </c>
      <c r="O1809" s="7">
        <v>0</v>
      </c>
      <c r="P1809" s="8">
        <f t="shared" si="221"/>
        <v>0</v>
      </c>
      <c r="Q1809" s="7">
        <v>2.5</v>
      </c>
      <c r="R1809" s="8">
        <f t="shared" si="222"/>
        <v>1</v>
      </c>
      <c r="S1809" s="7" t="s">
        <v>29</v>
      </c>
      <c r="T1809" s="8" t="str">
        <f t="shared" si="223"/>
        <v>No</v>
      </c>
      <c r="U1809" s="7">
        <f t="shared" si="224"/>
        <v>0</v>
      </c>
      <c r="V1809" s="8">
        <f t="shared" si="225"/>
        <v>1</v>
      </c>
      <c r="W1809" s="7">
        <f t="shared" si="226"/>
        <v>549</v>
      </c>
    </row>
    <row r="1810" spans="2:23" x14ac:dyDescent="0.2">
      <c r="B1810" s="8" t="s">
        <v>62</v>
      </c>
      <c r="C1810" s="7">
        <v>2000</v>
      </c>
      <c r="D1810" s="8" t="s">
        <v>28</v>
      </c>
      <c r="E1810" s="7" t="s">
        <v>34</v>
      </c>
      <c r="F1810" s="8" t="s">
        <v>35</v>
      </c>
      <c r="G1810" s="7" t="s">
        <v>51</v>
      </c>
      <c r="H1810" s="8" t="s">
        <v>28</v>
      </c>
      <c r="I1810" s="7" t="s">
        <v>28</v>
      </c>
      <c r="J1810" s="8" t="s">
        <v>28</v>
      </c>
      <c r="K1810" s="7" t="s">
        <v>37</v>
      </c>
      <c r="L1810" s="8" t="s">
        <v>42</v>
      </c>
      <c r="M1810" s="7" t="s">
        <v>28</v>
      </c>
      <c r="N1810" s="8">
        <v>12.180929258742436</v>
      </c>
      <c r="O1810" s="7">
        <v>0</v>
      </c>
      <c r="P1810" s="8">
        <f t="shared" si="221"/>
        <v>0</v>
      </c>
      <c r="Q1810" s="7">
        <v>2.5</v>
      </c>
      <c r="R1810" s="8">
        <f t="shared" si="222"/>
        <v>1</v>
      </c>
      <c r="S1810" s="7" t="s">
        <v>29</v>
      </c>
      <c r="T1810" s="8" t="str">
        <f t="shared" si="223"/>
        <v>No</v>
      </c>
      <c r="U1810" s="7">
        <f t="shared" si="224"/>
        <v>0</v>
      </c>
      <c r="V1810" s="8">
        <f t="shared" si="225"/>
        <v>1</v>
      </c>
      <c r="W1810" s="7">
        <f t="shared" si="226"/>
        <v>549</v>
      </c>
    </row>
    <row r="1811" spans="2:23" x14ac:dyDescent="0.2">
      <c r="B1811" s="8" t="s">
        <v>62</v>
      </c>
      <c r="C1811" s="7">
        <v>2000</v>
      </c>
      <c r="D1811" s="8" t="s">
        <v>28</v>
      </c>
      <c r="E1811" s="7" t="s">
        <v>46</v>
      </c>
      <c r="F1811" s="8" t="s">
        <v>35</v>
      </c>
      <c r="G1811" s="7" t="s">
        <v>51</v>
      </c>
      <c r="H1811" s="8" t="s">
        <v>28</v>
      </c>
      <c r="I1811" s="7" t="s">
        <v>28</v>
      </c>
      <c r="J1811" s="8" t="s">
        <v>28</v>
      </c>
      <c r="K1811" s="7" t="s">
        <v>37</v>
      </c>
      <c r="L1811" s="8" t="s">
        <v>42</v>
      </c>
      <c r="M1811" s="7" t="s">
        <v>28</v>
      </c>
      <c r="N1811" s="8">
        <v>1.8286232229864738</v>
      </c>
      <c r="O1811" s="7">
        <v>0</v>
      </c>
      <c r="P1811" s="8">
        <f t="shared" si="221"/>
        <v>0</v>
      </c>
      <c r="Q1811" s="7">
        <v>2.5</v>
      </c>
      <c r="R1811" s="8">
        <f t="shared" si="222"/>
        <v>1</v>
      </c>
      <c r="S1811" s="7" t="s">
        <v>29</v>
      </c>
      <c r="T1811" s="8" t="str">
        <f t="shared" si="223"/>
        <v>No</v>
      </c>
      <c r="U1811" s="7">
        <f t="shared" si="224"/>
        <v>0</v>
      </c>
      <c r="V1811" s="8">
        <f t="shared" si="225"/>
        <v>1</v>
      </c>
      <c r="W1811" s="7">
        <f t="shared" si="226"/>
        <v>549</v>
      </c>
    </row>
    <row r="1812" spans="2:23" x14ac:dyDescent="0.2">
      <c r="B1812" s="8" t="s">
        <v>62</v>
      </c>
      <c r="C1812" s="7">
        <v>2000</v>
      </c>
      <c r="D1812" s="8" t="s">
        <v>28</v>
      </c>
      <c r="E1812" s="7" t="s">
        <v>43</v>
      </c>
      <c r="F1812" s="8" t="s">
        <v>40</v>
      </c>
      <c r="G1812" s="7" t="s">
        <v>51</v>
      </c>
      <c r="H1812" s="8" t="s">
        <v>28</v>
      </c>
      <c r="I1812" s="7" t="s">
        <v>28</v>
      </c>
      <c r="J1812" s="8" t="s">
        <v>28</v>
      </c>
      <c r="K1812" s="7" t="s">
        <v>37</v>
      </c>
      <c r="L1812" s="8" t="s">
        <v>42</v>
      </c>
      <c r="M1812" s="7" t="s">
        <v>28</v>
      </c>
      <c r="N1812" s="8">
        <v>0.7630505543006797</v>
      </c>
      <c r="O1812" s="7">
        <v>0</v>
      </c>
      <c r="P1812" s="8">
        <f t="shared" si="221"/>
        <v>0</v>
      </c>
      <c r="Q1812" s="7">
        <v>2.5</v>
      </c>
      <c r="R1812" s="8">
        <f t="shared" si="222"/>
        <v>1</v>
      </c>
      <c r="S1812" s="7" t="s">
        <v>29</v>
      </c>
      <c r="T1812" s="8" t="str">
        <f t="shared" si="223"/>
        <v>No</v>
      </c>
      <c r="U1812" s="7">
        <f t="shared" si="224"/>
        <v>0</v>
      </c>
      <c r="V1812" s="8">
        <f t="shared" si="225"/>
        <v>1</v>
      </c>
      <c r="W1812" s="7">
        <f t="shared" si="226"/>
        <v>549</v>
      </c>
    </row>
    <row r="1813" spans="2:23" x14ac:dyDescent="0.2">
      <c r="B1813" s="8" t="s">
        <v>62</v>
      </c>
      <c r="C1813" s="7">
        <v>2000</v>
      </c>
      <c r="D1813" s="8" t="s">
        <v>28</v>
      </c>
      <c r="E1813" s="7" t="s">
        <v>43</v>
      </c>
      <c r="F1813" s="8" t="s">
        <v>35</v>
      </c>
      <c r="G1813" s="7" t="s">
        <v>51</v>
      </c>
      <c r="H1813" s="8" t="s">
        <v>28</v>
      </c>
      <c r="I1813" s="7" t="s">
        <v>28</v>
      </c>
      <c r="J1813" s="8" t="s">
        <v>28</v>
      </c>
      <c r="K1813" s="7" t="s">
        <v>37</v>
      </c>
      <c r="L1813" s="8" t="s">
        <v>42</v>
      </c>
      <c r="M1813" s="7" t="s">
        <v>28</v>
      </c>
      <c r="N1813" s="8">
        <v>89.836612860822015</v>
      </c>
      <c r="O1813" s="7">
        <v>0</v>
      </c>
      <c r="P1813" s="8">
        <f t="shared" si="221"/>
        <v>0</v>
      </c>
      <c r="Q1813" s="7">
        <v>2.5</v>
      </c>
      <c r="R1813" s="8">
        <f t="shared" si="222"/>
        <v>1</v>
      </c>
      <c r="S1813" s="7" t="s">
        <v>29</v>
      </c>
      <c r="T1813" s="8" t="str">
        <f t="shared" si="223"/>
        <v>No</v>
      </c>
      <c r="U1813" s="7">
        <f t="shared" si="224"/>
        <v>0</v>
      </c>
      <c r="V1813" s="8">
        <f t="shared" si="225"/>
        <v>1</v>
      </c>
      <c r="W1813" s="7">
        <f t="shared" si="226"/>
        <v>549</v>
      </c>
    </row>
    <row r="1814" spans="2:23" x14ac:dyDescent="0.2">
      <c r="B1814" s="8" t="s">
        <v>62</v>
      </c>
      <c r="C1814" s="7">
        <v>2010</v>
      </c>
      <c r="D1814" s="8" t="s">
        <v>28</v>
      </c>
      <c r="E1814" s="7" t="s">
        <v>39</v>
      </c>
      <c r="F1814" s="8" t="s">
        <v>35</v>
      </c>
      <c r="G1814" s="7" t="s">
        <v>51</v>
      </c>
      <c r="H1814" s="8" t="s">
        <v>28</v>
      </c>
      <c r="I1814" s="7" t="s">
        <v>28</v>
      </c>
      <c r="J1814" s="8" t="s">
        <v>28</v>
      </c>
      <c r="K1814" s="7" t="s">
        <v>37</v>
      </c>
      <c r="L1814" s="8" t="s">
        <v>42</v>
      </c>
      <c r="M1814" s="7" t="s">
        <v>28</v>
      </c>
      <c r="N1814" s="8">
        <v>5.6612847213802251</v>
      </c>
      <c r="O1814" s="7">
        <v>0</v>
      </c>
      <c r="P1814" s="8">
        <f t="shared" si="221"/>
        <v>0</v>
      </c>
      <c r="Q1814" s="7">
        <v>2.5</v>
      </c>
      <c r="R1814" s="8">
        <f t="shared" si="222"/>
        <v>1</v>
      </c>
      <c r="S1814" s="7" t="s">
        <v>29</v>
      </c>
      <c r="T1814" s="8" t="str">
        <f t="shared" si="223"/>
        <v>No</v>
      </c>
      <c r="U1814" s="7">
        <f t="shared" si="224"/>
        <v>0</v>
      </c>
      <c r="V1814" s="8">
        <f t="shared" si="225"/>
        <v>1</v>
      </c>
      <c r="W1814" s="7">
        <f t="shared" si="226"/>
        <v>549</v>
      </c>
    </row>
    <row r="1815" spans="2:23" x14ac:dyDescent="0.2">
      <c r="B1815" s="8" t="s">
        <v>62</v>
      </c>
      <c r="C1815" s="7">
        <v>2010</v>
      </c>
      <c r="D1815" s="8" t="s">
        <v>28</v>
      </c>
      <c r="E1815" s="7" t="s">
        <v>34</v>
      </c>
      <c r="F1815" s="8" t="s">
        <v>35</v>
      </c>
      <c r="G1815" s="7" t="s">
        <v>51</v>
      </c>
      <c r="H1815" s="8" t="s">
        <v>28</v>
      </c>
      <c r="I1815" s="7" t="s">
        <v>28</v>
      </c>
      <c r="J1815" s="8" t="s">
        <v>28</v>
      </c>
      <c r="K1815" s="7" t="s">
        <v>37</v>
      </c>
      <c r="L1815" s="8" t="s">
        <v>42</v>
      </c>
      <c r="M1815" s="7" t="s">
        <v>28</v>
      </c>
      <c r="N1815" s="8">
        <v>1.3568404307307296</v>
      </c>
      <c r="O1815" s="7">
        <v>0</v>
      </c>
      <c r="P1815" s="8">
        <f t="shared" si="221"/>
        <v>0</v>
      </c>
      <c r="Q1815" s="7">
        <v>2.5</v>
      </c>
      <c r="R1815" s="8">
        <f t="shared" si="222"/>
        <v>1</v>
      </c>
      <c r="S1815" s="7" t="s">
        <v>29</v>
      </c>
      <c r="T1815" s="8" t="str">
        <f t="shared" si="223"/>
        <v>No</v>
      </c>
      <c r="U1815" s="7">
        <f t="shared" si="224"/>
        <v>0</v>
      </c>
      <c r="V1815" s="8">
        <f t="shared" si="225"/>
        <v>1</v>
      </c>
      <c r="W1815" s="7">
        <f t="shared" si="226"/>
        <v>549</v>
      </c>
    </row>
    <row r="1816" spans="2:23" x14ac:dyDescent="0.2">
      <c r="B1816" s="8" t="s">
        <v>62</v>
      </c>
      <c r="C1816" s="7">
        <v>2010</v>
      </c>
      <c r="D1816" s="8" t="s">
        <v>28</v>
      </c>
      <c r="E1816" s="7" t="s">
        <v>46</v>
      </c>
      <c r="F1816" s="8" t="s">
        <v>35</v>
      </c>
      <c r="G1816" s="7" t="s">
        <v>51</v>
      </c>
      <c r="H1816" s="8" t="s">
        <v>28</v>
      </c>
      <c r="I1816" s="7" t="s">
        <v>28</v>
      </c>
      <c r="J1816" s="8" t="s">
        <v>28</v>
      </c>
      <c r="K1816" s="7" t="s">
        <v>37</v>
      </c>
      <c r="L1816" s="8" t="s">
        <v>42</v>
      </c>
      <c r="M1816" s="7" t="s">
        <v>28</v>
      </c>
      <c r="N1816" s="8">
        <v>0.22396877394571668</v>
      </c>
      <c r="O1816" s="7">
        <v>0</v>
      </c>
      <c r="P1816" s="8">
        <f t="shared" si="221"/>
        <v>0</v>
      </c>
      <c r="Q1816" s="7">
        <v>2.5</v>
      </c>
      <c r="R1816" s="8">
        <f t="shared" si="222"/>
        <v>1</v>
      </c>
      <c r="S1816" s="7" t="s">
        <v>29</v>
      </c>
      <c r="T1816" s="8" t="str">
        <f t="shared" si="223"/>
        <v>No</v>
      </c>
      <c r="U1816" s="7">
        <f t="shared" si="224"/>
        <v>0</v>
      </c>
      <c r="V1816" s="8">
        <f t="shared" si="225"/>
        <v>1</v>
      </c>
      <c r="W1816" s="7">
        <f t="shared" si="226"/>
        <v>549</v>
      </c>
    </row>
    <row r="1817" spans="2:23" x14ac:dyDescent="0.2">
      <c r="B1817" s="8" t="s">
        <v>62</v>
      </c>
      <c r="C1817" s="7">
        <v>2010</v>
      </c>
      <c r="D1817" s="8" t="s">
        <v>28</v>
      </c>
      <c r="E1817" s="7" t="s">
        <v>43</v>
      </c>
      <c r="F1817" s="8" t="s">
        <v>40</v>
      </c>
      <c r="G1817" s="7" t="s">
        <v>51</v>
      </c>
      <c r="H1817" s="8" t="s">
        <v>28</v>
      </c>
      <c r="I1817" s="7" t="s">
        <v>28</v>
      </c>
      <c r="J1817" s="8" t="s">
        <v>28</v>
      </c>
      <c r="K1817" s="7" t="s">
        <v>37</v>
      </c>
      <c r="L1817" s="8" t="s">
        <v>42</v>
      </c>
      <c r="M1817" s="7" t="s">
        <v>28</v>
      </c>
      <c r="N1817" s="8">
        <v>1.1387363801461352</v>
      </c>
      <c r="O1817" s="7">
        <v>0</v>
      </c>
      <c r="P1817" s="8">
        <f t="shared" si="221"/>
        <v>0</v>
      </c>
      <c r="Q1817" s="7">
        <v>2.5</v>
      </c>
      <c r="R1817" s="8">
        <f t="shared" si="222"/>
        <v>1</v>
      </c>
      <c r="S1817" s="7" t="s">
        <v>29</v>
      </c>
      <c r="T1817" s="8" t="str">
        <f t="shared" si="223"/>
        <v>No</v>
      </c>
      <c r="U1817" s="7">
        <f t="shared" si="224"/>
        <v>0</v>
      </c>
      <c r="V1817" s="8">
        <f t="shared" si="225"/>
        <v>1</v>
      </c>
      <c r="W1817" s="7">
        <f t="shared" si="226"/>
        <v>549</v>
      </c>
    </row>
    <row r="1818" spans="2:23" x14ac:dyDescent="0.2">
      <c r="B1818" s="8" t="s">
        <v>62</v>
      </c>
      <c r="C1818" s="7">
        <v>2010</v>
      </c>
      <c r="D1818" s="8" t="s">
        <v>28</v>
      </c>
      <c r="E1818" s="7" t="s">
        <v>43</v>
      </c>
      <c r="F1818" s="8" t="s">
        <v>35</v>
      </c>
      <c r="G1818" s="7" t="s">
        <v>51</v>
      </c>
      <c r="H1818" s="8" t="s">
        <v>28</v>
      </c>
      <c r="I1818" s="7" t="s">
        <v>28</v>
      </c>
      <c r="J1818" s="8" t="s">
        <v>28</v>
      </c>
      <c r="K1818" s="7" t="s">
        <v>37</v>
      </c>
      <c r="L1818" s="8" t="s">
        <v>42</v>
      </c>
      <c r="M1818" s="7" t="s">
        <v>28</v>
      </c>
      <c r="N1818" s="8">
        <v>6.4678909897939567</v>
      </c>
      <c r="O1818" s="7">
        <v>0</v>
      </c>
      <c r="P1818" s="8">
        <f t="shared" si="221"/>
        <v>0</v>
      </c>
      <c r="Q1818" s="7">
        <v>2.5</v>
      </c>
      <c r="R1818" s="8">
        <f t="shared" si="222"/>
        <v>1</v>
      </c>
      <c r="S1818" s="7" t="s">
        <v>29</v>
      </c>
      <c r="T1818" s="8" t="str">
        <f t="shared" si="223"/>
        <v>No</v>
      </c>
      <c r="U1818" s="7">
        <f t="shared" si="224"/>
        <v>0</v>
      </c>
      <c r="V1818" s="8">
        <f t="shared" si="225"/>
        <v>1</v>
      </c>
      <c r="W1818" s="7">
        <f t="shared" si="226"/>
        <v>549</v>
      </c>
    </row>
    <row r="1819" spans="2:23" x14ac:dyDescent="0.2">
      <c r="B1819" s="8" t="s">
        <v>62</v>
      </c>
      <c r="C1819" s="7">
        <v>2020</v>
      </c>
      <c r="D1819" s="8" t="s">
        <v>28</v>
      </c>
      <c r="E1819" s="7" t="s">
        <v>39</v>
      </c>
      <c r="F1819" s="8" t="s">
        <v>40</v>
      </c>
      <c r="G1819" s="7" t="s">
        <v>51</v>
      </c>
      <c r="H1819" s="8" t="s">
        <v>28</v>
      </c>
      <c r="I1819" s="7" t="s">
        <v>28</v>
      </c>
      <c r="J1819" s="8" t="s">
        <v>28</v>
      </c>
      <c r="K1819" s="7" t="s">
        <v>37</v>
      </c>
      <c r="L1819" s="8" t="s">
        <v>42</v>
      </c>
      <c r="M1819" s="7" t="s">
        <v>28</v>
      </c>
      <c r="N1819" s="8">
        <v>2.6395424002647785E-2</v>
      </c>
      <c r="O1819" s="7">
        <v>0</v>
      </c>
      <c r="P1819" s="8">
        <f t="shared" si="221"/>
        <v>0</v>
      </c>
      <c r="Q1819" s="7">
        <v>2.5</v>
      </c>
      <c r="R1819" s="8">
        <f t="shared" si="222"/>
        <v>1</v>
      </c>
      <c r="S1819" s="7" t="s">
        <v>29</v>
      </c>
      <c r="T1819" s="8" t="str">
        <f t="shared" si="223"/>
        <v>No</v>
      </c>
      <c r="U1819" s="7">
        <f t="shared" si="224"/>
        <v>0</v>
      </c>
      <c r="V1819" s="8">
        <f t="shared" si="225"/>
        <v>1</v>
      </c>
      <c r="W1819" s="7">
        <f t="shared" si="226"/>
        <v>549</v>
      </c>
    </row>
    <row r="1820" spans="2:23" x14ac:dyDescent="0.2">
      <c r="B1820" s="8" t="s">
        <v>62</v>
      </c>
      <c r="C1820" s="7">
        <v>2020</v>
      </c>
      <c r="D1820" s="8" t="s">
        <v>28</v>
      </c>
      <c r="E1820" s="7" t="s">
        <v>39</v>
      </c>
      <c r="F1820" s="8" t="s">
        <v>35</v>
      </c>
      <c r="G1820" s="7" t="s">
        <v>51</v>
      </c>
      <c r="H1820" s="8" t="s">
        <v>28</v>
      </c>
      <c r="I1820" s="7" t="s">
        <v>28</v>
      </c>
      <c r="J1820" s="8" t="s">
        <v>28</v>
      </c>
      <c r="K1820" s="7" t="s">
        <v>37</v>
      </c>
      <c r="L1820" s="8" t="s">
        <v>42</v>
      </c>
      <c r="M1820" s="7" t="s">
        <v>28</v>
      </c>
      <c r="N1820" s="8">
        <v>3.3498290160362818</v>
      </c>
      <c r="O1820" s="7">
        <v>0</v>
      </c>
      <c r="P1820" s="8">
        <f t="shared" si="221"/>
        <v>0</v>
      </c>
      <c r="Q1820" s="7">
        <v>2.5</v>
      </c>
      <c r="R1820" s="8">
        <f t="shared" si="222"/>
        <v>1</v>
      </c>
      <c r="S1820" s="7" t="s">
        <v>29</v>
      </c>
      <c r="T1820" s="8" t="str">
        <f t="shared" si="223"/>
        <v>No</v>
      </c>
      <c r="U1820" s="7">
        <f t="shared" si="224"/>
        <v>0</v>
      </c>
      <c r="V1820" s="8">
        <f t="shared" si="225"/>
        <v>1</v>
      </c>
      <c r="W1820" s="7">
        <f t="shared" si="226"/>
        <v>549</v>
      </c>
    </row>
    <row r="1821" spans="2:23" x14ac:dyDescent="0.2">
      <c r="B1821" s="8" t="s">
        <v>62</v>
      </c>
      <c r="C1821" s="7">
        <v>2020</v>
      </c>
      <c r="D1821" s="8" t="s">
        <v>28</v>
      </c>
      <c r="E1821" s="7" t="s">
        <v>34</v>
      </c>
      <c r="F1821" s="8" t="s">
        <v>35</v>
      </c>
      <c r="G1821" s="7" t="s">
        <v>51</v>
      </c>
      <c r="H1821" s="8" t="s">
        <v>28</v>
      </c>
      <c r="I1821" s="7" t="s">
        <v>28</v>
      </c>
      <c r="J1821" s="8" t="s">
        <v>28</v>
      </c>
      <c r="K1821" s="7" t="s">
        <v>37</v>
      </c>
      <c r="L1821" s="8" t="s">
        <v>42</v>
      </c>
      <c r="M1821" s="7" t="s">
        <v>28</v>
      </c>
      <c r="N1821" s="8">
        <v>1.0140104140284765</v>
      </c>
      <c r="O1821" s="7">
        <v>0</v>
      </c>
      <c r="P1821" s="8">
        <f t="shared" si="221"/>
        <v>0</v>
      </c>
      <c r="Q1821" s="7">
        <v>2.5</v>
      </c>
      <c r="R1821" s="8">
        <f t="shared" si="222"/>
        <v>1</v>
      </c>
      <c r="S1821" s="7" t="s">
        <v>29</v>
      </c>
      <c r="T1821" s="8" t="str">
        <f t="shared" si="223"/>
        <v>No</v>
      </c>
      <c r="U1821" s="7">
        <f t="shared" si="224"/>
        <v>0</v>
      </c>
      <c r="V1821" s="8">
        <f t="shared" si="225"/>
        <v>1</v>
      </c>
      <c r="W1821" s="7">
        <f t="shared" si="226"/>
        <v>549</v>
      </c>
    </row>
    <row r="1822" spans="2:23" x14ac:dyDescent="0.2">
      <c r="B1822" s="8" t="s">
        <v>62</v>
      </c>
      <c r="C1822" s="7">
        <v>2020</v>
      </c>
      <c r="D1822" s="8" t="s">
        <v>28</v>
      </c>
      <c r="E1822" s="7" t="s">
        <v>46</v>
      </c>
      <c r="F1822" s="8" t="s">
        <v>35</v>
      </c>
      <c r="G1822" s="7" t="s">
        <v>51</v>
      </c>
      <c r="H1822" s="8" t="s">
        <v>28</v>
      </c>
      <c r="I1822" s="7" t="s">
        <v>28</v>
      </c>
      <c r="J1822" s="8" t="s">
        <v>28</v>
      </c>
      <c r="K1822" s="7" t="s">
        <v>37</v>
      </c>
      <c r="L1822" s="8" t="s">
        <v>42</v>
      </c>
      <c r="M1822" s="7" t="s">
        <v>28</v>
      </c>
      <c r="N1822" s="8">
        <v>1.5181000565257439</v>
      </c>
      <c r="O1822" s="7">
        <v>0</v>
      </c>
      <c r="P1822" s="8">
        <f t="shared" si="221"/>
        <v>0</v>
      </c>
      <c r="Q1822" s="7">
        <v>2.5</v>
      </c>
      <c r="R1822" s="8">
        <f t="shared" si="222"/>
        <v>1</v>
      </c>
      <c r="S1822" s="7" t="s">
        <v>29</v>
      </c>
      <c r="T1822" s="8" t="str">
        <f t="shared" si="223"/>
        <v>No</v>
      </c>
      <c r="U1822" s="7">
        <f t="shared" si="224"/>
        <v>0</v>
      </c>
      <c r="V1822" s="8">
        <f t="shared" si="225"/>
        <v>1</v>
      </c>
      <c r="W1822" s="7">
        <f t="shared" si="226"/>
        <v>549</v>
      </c>
    </row>
    <row r="1823" spans="2:23" x14ac:dyDescent="0.2">
      <c r="B1823" s="8" t="s">
        <v>62</v>
      </c>
      <c r="C1823" s="7">
        <v>2020</v>
      </c>
      <c r="D1823" s="8" t="s">
        <v>28</v>
      </c>
      <c r="E1823" s="7" t="s">
        <v>43</v>
      </c>
      <c r="F1823" s="8" t="s">
        <v>40</v>
      </c>
      <c r="G1823" s="7" t="s">
        <v>51</v>
      </c>
      <c r="H1823" s="8" t="s">
        <v>28</v>
      </c>
      <c r="I1823" s="7" t="s">
        <v>28</v>
      </c>
      <c r="J1823" s="8" t="s">
        <v>28</v>
      </c>
      <c r="K1823" s="7" t="s">
        <v>37</v>
      </c>
      <c r="L1823" s="8" t="s">
        <v>42</v>
      </c>
      <c r="M1823" s="7" t="s">
        <v>28</v>
      </c>
      <c r="N1823" s="8">
        <v>0.76419692265595718</v>
      </c>
      <c r="O1823" s="7">
        <v>0</v>
      </c>
      <c r="P1823" s="8">
        <f t="shared" si="221"/>
        <v>0</v>
      </c>
      <c r="Q1823" s="7">
        <v>2.5</v>
      </c>
      <c r="R1823" s="8">
        <f t="shared" si="222"/>
        <v>1</v>
      </c>
      <c r="S1823" s="7" t="s">
        <v>29</v>
      </c>
      <c r="T1823" s="8" t="str">
        <f t="shared" si="223"/>
        <v>No</v>
      </c>
      <c r="U1823" s="7">
        <f t="shared" si="224"/>
        <v>0</v>
      </c>
      <c r="V1823" s="8">
        <f t="shared" si="225"/>
        <v>1</v>
      </c>
      <c r="W1823" s="7">
        <f t="shared" si="226"/>
        <v>549</v>
      </c>
    </row>
    <row r="1824" spans="2:23" x14ac:dyDescent="0.2">
      <c r="B1824" s="8" t="s">
        <v>62</v>
      </c>
      <c r="C1824" s="7">
        <v>2020</v>
      </c>
      <c r="D1824" s="8" t="s">
        <v>28</v>
      </c>
      <c r="E1824" s="7" t="s">
        <v>43</v>
      </c>
      <c r="F1824" s="8" t="s">
        <v>35</v>
      </c>
      <c r="G1824" s="7" t="s">
        <v>51</v>
      </c>
      <c r="H1824" s="8" t="s">
        <v>28</v>
      </c>
      <c r="I1824" s="7" t="s">
        <v>28</v>
      </c>
      <c r="J1824" s="8" t="s">
        <v>28</v>
      </c>
      <c r="K1824" s="7" t="s">
        <v>37</v>
      </c>
      <c r="L1824" s="8" t="s">
        <v>42</v>
      </c>
      <c r="M1824" s="7" t="s">
        <v>28</v>
      </c>
      <c r="N1824" s="8">
        <v>17.12867757140841</v>
      </c>
      <c r="O1824" s="7">
        <v>0</v>
      </c>
      <c r="P1824" s="8">
        <f t="shared" si="221"/>
        <v>0</v>
      </c>
      <c r="Q1824" s="7">
        <v>2.5</v>
      </c>
      <c r="R1824" s="8">
        <f t="shared" si="222"/>
        <v>1</v>
      </c>
      <c r="S1824" s="7" t="s">
        <v>29</v>
      </c>
      <c r="T1824" s="8" t="str">
        <f t="shared" si="223"/>
        <v>No</v>
      </c>
      <c r="U1824" s="7">
        <f t="shared" si="224"/>
        <v>0</v>
      </c>
      <c r="V1824" s="8">
        <f t="shared" si="225"/>
        <v>1</v>
      </c>
      <c r="W1824" s="7">
        <f t="shared" si="226"/>
        <v>549</v>
      </c>
    </row>
    <row r="1825" spans="2:23" x14ac:dyDescent="0.2">
      <c r="B1825" s="8" t="s">
        <v>62</v>
      </c>
      <c r="C1825" s="7">
        <v>2030</v>
      </c>
      <c r="D1825" s="8" t="s">
        <v>28</v>
      </c>
      <c r="E1825" s="7" t="s">
        <v>39</v>
      </c>
      <c r="F1825" s="8" t="s">
        <v>35</v>
      </c>
      <c r="G1825" s="7" t="s">
        <v>51</v>
      </c>
      <c r="H1825" s="8" t="s">
        <v>28</v>
      </c>
      <c r="I1825" s="7" t="s">
        <v>28</v>
      </c>
      <c r="J1825" s="8" t="s">
        <v>28</v>
      </c>
      <c r="K1825" s="7" t="s">
        <v>37</v>
      </c>
      <c r="L1825" s="8" t="s">
        <v>42</v>
      </c>
      <c r="M1825" s="7" t="s">
        <v>28</v>
      </c>
      <c r="N1825" s="8">
        <v>0.1589365838928225</v>
      </c>
      <c r="O1825" s="7">
        <v>0</v>
      </c>
      <c r="P1825" s="8">
        <f t="shared" si="221"/>
        <v>0</v>
      </c>
      <c r="Q1825" s="7">
        <v>2.5</v>
      </c>
      <c r="R1825" s="8">
        <f t="shared" si="222"/>
        <v>1</v>
      </c>
      <c r="S1825" s="7" t="s">
        <v>29</v>
      </c>
      <c r="T1825" s="8" t="str">
        <f t="shared" si="223"/>
        <v>No</v>
      </c>
      <c r="U1825" s="7">
        <f t="shared" si="224"/>
        <v>0</v>
      </c>
      <c r="V1825" s="8">
        <f t="shared" si="225"/>
        <v>1</v>
      </c>
      <c r="W1825" s="7">
        <f t="shared" si="226"/>
        <v>549</v>
      </c>
    </row>
    <row r="1826" spans="2:23" x14ac:dyDescent="0.2">
      <c r="B1826" s="8" t="s">
        <v>62</v>
      </c>
      <c r="C1826" s="7">
        <v>2030</v>
      </c>
      <c r="D1826" s="8" t="s">
        <v>28</v>
      </c>
      <c r="E1826" s="7" t="s">
        <v>46</v>
      </c>
      <c r="F1826" s="8" t="s">
        <v>35</v>
      </c>
      <c r="G1826" s="7" t="s">
        <v>51</v>
      </c>
      <c r="H1826" s="8" t="s">
        <v>28</v>
      </c>
      <c r="I1826" s="7" t="s">
        <v>28</v>
      </c>
      <c r="J1826" s="8" t="s">
        <v>28</v>
      </c>
      <c r="K1826" s="7" t="s">
        <v>37</v>
      </c>
      <c r="L1826" s="8" t="s">
        <v>42</v>
      </c>
      <c r="M1826" s="7" t="s">
        <v>28</v>
      </c>
      <c r="N1826" s="8">
        <v>0.38633195301530715</v>
      </c>
      <c r="O1826" s="7">
        <v>0</v>
      </c>
      <c r="P1826" s="8">
        <f t="shared" si="221"/>
        <v>0</v>
      </c>
      <c r="Q1826" s="7">
        <v>2.5</v>
      </c>
      <c r="R1826" s="8">
        <f t="shared" si="222"/>
        <v>1</v>
      </c>
      <c r="S1826" s="7" t="s">
        <v>29</v>
      </c>
      <c r="T1826" s="8" t="str">
        <f t="shared" si="223"/>
        <v>No</v>
      </c>
      <c r="U1826" s="7">
        <f t="shared" si="224"/>
        <v>0</v>
      </c>
      <c r="V1826" s="8">
        <f t="shared" si="225"/>
        <v>1</v>
      </c>
      <c r="W1826" s="7">
        <f t="shared" si="226"/>
        <v>549</v>
      </c>
    </row>
    <row r="1827" spans="2:23" x14ac:dyDescent="0.2">
      <c r="B1827" s="8" t="s">
        <v>62</v>
      </c>
      <c r="C1827" s="7">
        <v>2030</v>
      </c>
      <c r="D1827" s="8" t="s">
        <v>28</v>
      </c>
      <c r="E1827" s="7" t="s">
        <v>43</v>
      </c>
      <c r="F1827" s="8" t="s">
        <v>35</v>
      </c>
      <c r="G1827" s="7" t="s">
        <v>51</v>
      </c>
      <c r="H1827" s="8" t="s">
        <v>28</v>
      </c>
      <c r="I1827" s="7" t="s">
        <v>28</v>
      </c>
      <c r="J1827" s="8" t="s">
        <v>28</v>
      </c>
      <c r="K1827" s="7" t="s">
        <v>37</v>
      </c>
      <c r="L1827" s="8" t="s">
        <v>42</v>
      </c>
      <c r="M1827" s="7" t="s">
        <v>28</v>
      </c>
      <c r="N1827" s="8">
        <v>0.78898278699311342</v>
      </c>
      <c r="O1827" s="7">
        <v>0</v>
      </c>
      <c r="P1827" s="8">
        <f t="shared" si="221"/>
        <v>0</v>
      </c>
      <c r="Q1827" s="7">
        <v>2.5</v>
      </c>
      <c r="R1827" s="8">
        <f t="shared" si="222"/>
        <v>1</v>
      </c>
      <c r="S1827" s="7" t="s">
        <v>29</v>
      </c>
      <c r="T1827" s="8" t="str">
        <f t="shared" si="223"/>
        <v>No</v>
      </c>
      <c r="U1827" s="7">
        <f t="shared" si="224"/>
        <v>0</v>
      </c>
      <c r="V1827" s="8">
        <f t="shared" si="225"/>
        <v>1</v>
      </c>
      <c r="W1827" s="7">
        <f t="shared" si="226"/>
        <v>549</v>
      </c>
    </row>
    <row r="1828" spans="2:23" x14ac:dyDescent="0.2">
      <c r="B1828" s="8" t="s">
        <v>62</v>
      </c>
      <c r="C1828" s="7">
        <v>1940</v>
      </c>
      <c r="D1828" s="8" t="s">
        <v>28</v>
      </c>
      <c r="E1828" s="7" t="s">
        <v>43</v>
      </c>
      <c r="F1828" s="8" t="s">
        <v>40</v>
      </c>
      <c r="G1828" s="7" t="s">
        <v>51</v>
      </c>
      <c r="H1828" s="8" t="s">
        <v>28</v>
      </c>
      <c r="I1828" s="7" t="s">
        <v>28</v>
      </c>
      <c r="J1828" s="8" t="s">
        <v>28</v>
      </c>
      <c r="K1828" s="7" t="s">
        <v>37</v>
      </c>
      <c r="L1828" s="8" t="s">
        <v>57</v>
      </c>
      <c r="M1828" s="7" t="s">
        <v>28</v>
      </c>
      <c r="N1828" s="8">
        <v>0.19038233416102976</v>
      </c>
      <c r="O1828" s="7">
        <v>0</v>
      </c>
      <c r="P1828" s="8">
        <f t="shared" si="221"/>
        <v>0</v>
      </c>
      <c r="Q1828" s="7">
        <v>2.5</v>
      </c>
      <c r="R1828" s="8">
        <f t="shared" si="222"/>
        <v>1</v>
      </c>
      <c r="S1828" s="7" t="s">
        <v>29</v>
      </c>
      <c r="T1828" s="8" t="str">
        <f t="shared" si="223"/>
        <v>No</v>
      </c>
      <c r="U1828" s="7">
        <f t="shared" si="224"/>
        <v>0</v>
      </c>
      <c r="V1828" s="8">
        <f t="shared" si="225"/>
        <v>1</v>
      </c>
      <c r="W1828" s="7">
        <f t="shared" si="226"/>
        <v>549</v>
      </c>
    </row>
    <row r="1829" spans="2:23" x14ac:dyDescent="0.2">
      <c r="B1829" s="8" t="s">
        <v>62</v>
      </c>
      <c r="C1829" s="7">
        <v>1940</v>
      </c>
      <c r="D1829" s="8" t="s">
        <v>28</v>
      </c>
      <c r="E1829" s="7" t="s">
        <v>43</v>
      </c>
      <c r="F1829" s="8" t="s">
        <v>35</v>
      </c>
      <c r="G1829" s="7" t="s">
        <v>51</v>
      </c>
      <c r="H1829" s="8" t="s">
        <v>28</v>
      </c>
      <c r="I1829" s="7" t="s">
        <v>28</v>
      </c>
      <c r="J1829" s="8" t="s">
        <v>28</v>
      </c>
      <c r="K1829" s="7" t="s">
        <v>37</v>
      </c>
      <c r="L1829" s="8" t="s">
        <v>57</v>
      </c>
      <c r="M1829" s="7" t="s">
        <v>28</v>
      </c>
      <c r="N1829" s="8">
        <v>0.49279205563329426</v>
      </c>
      <c r="O1829" s="7">
        <v>0</v>
      </c>
      <c r="P1829" s="8">
        <f t="shared" si="221"/>
        <v>0</v>
      </c>
      <c r="Q1829" s="7">
        <v>2.5</v>
      </c>
      <c r="R1829" s="8">
        <f t="shared" si="222"/>
        <v>1</v>
      </c>
      <c r="S1829" s="7" t="s">
        <v>29</v>
      </c>
      <c r="T1829" s="8" t="str">
        <f t="shared" si="223"/>
        <v>No</v>
      </c>
      <c r="U1829" s="7">
        <f t="shared" si="224"/>
        <v>0</v>
      </c>
      <c r="V1829" s="8">
        <f t="shared" si="225"/>
        <v>1</v>
      </c>
      <c r="W1829" s="7">
        <f t="shared" si="226"/>
        <v>549</v>
      </c>
    </row>
    <row r="1830" spans="2:23" x14ac:dyDescent="0.2">
      <c r="B1830" s="8" t="s">
        <v>62</v>
      </c>
      <c r="C1830" s="7">
        <v>1960</v>
      </c>
      <c r="D1830" s="8" t="s">
        <v>28</v>
      </c>
      <c r="E1830" s="7" t="s">
        <v>43</v>
      </c>
      <c r="F1830" s="8" t="s">
        <v>35</v>
      </c>
      <c r="G1830" s="7" t="s">
        <v>51</v>
      </c>
      <c r="H1830" s="8" t="s">
        <v>28</v>
      </c>
      <c r="I1830" s="7" t="s">
        <v>28</v>
      </c>
      <c r="J1830" s="8" t="s">
        <v>28</v>
      </c>
      <c r="K1830" s="7" t="s">
        <v>37</v>
      </c>
      <c r="L1830" s="8" t="s">
        <v>57</v>
      </c>
      <c r="M1830" s="7" t="s">
        <v>28</v>
      </c>
      <c r="N1830" s="8">
        <v>0.1379901511378574</v>
      </c>
      <c r="O1830" s="7">
        <v>0</v>
      </c>
      <c r="P1830" s="8">
        <f t="shared" si="221"/>
        <v>0</v>
      </c>
      <c r="Q1830" s="7">
        <v>2.5</v>
      </c>
      <c r="R1830" s="8">
        <f t="shared" si="222"/>
        <v>1</v>
      </c>
      <c r="S1830" s="7" t="s">
        <v>29</v>
      </c>
      <c r="T1830" s="8" t="str">
        <f t="shared" si="223"/>
        <v>No</v>
      </c>
      <c r="U1830" s="7">
        <f t="shared" si="224"/>
        <v>0</v>
      </c>
      <c r="V1830" s="8">
        <f t="shared" si="225"/>
        <v>1</v>
      </c>
      <c r="W1830" s="7">
        <f t="shared" si="226"/>
        <v>549</v>
      </c>
    </row>
    <row r="1831" spans="2:23" x14ac:dyDescent="0.2">
      <c r="B1831" s="8" t="s">
        <v>62</v>
      </c>
      <c r="C1831" s="7">
        <v>1980</v>
      </c>
      <c r="D1831" s="8" t="s">
        <v>28</v>
      </c>
      <c r="E1831" s="7" t="s">
        <v>43</v>
      </c>
      <c r="F1831" s="8" t="s">
        <v>35</v>
      </c>
      <c r="G1831" s="7" t="s">
        <v>51</v>
      </c>
      <c r="H1831" s="8" t="s">
        <v>28</v>
      </c>
      <c r="I1831" s="7" t="s">
        <v>28</v>
      </c>
      <c r="J1831" s="8" t="s">
        <v>28</v>
      </c>
      <c r="K1831" s="7" t="s">
        <v>37</v>
      </c>
      <c r="L1831" s="8" t="s">
        <v>57</v>
      </c>
      <c r="M1831" s="7" t="s">
        <v>28</v>
      </c>
      <c r="N1831" s="8">
        <v>1.8150474905194374</v>
      </c>
      <c r="O1831" s="7">
        <v>0</v>
      </c>
      <c r="P1831" s="8">
        <f t="shared" si="221"/>
        <v>0</v>
      </c>
      <c r="Q1831" s="7">
        <v>2.5</v>
      </c>
      <c r="R1831" s="8">
        <f t="shared" si="222"/>
        <v>1</v>
      </c>
      <c r="S1831" s="7" t="s">
        <v>29</v>
      </c>
      <c r="T1831" s="8" t="str">
        <f t="shared" si="223"/>
        <v>No</v>
      </c>
      <c r="U1831" s="7">
        <f t="shared" si="224"/>
        <v>0</v>
      </c>
      <c r="V1831" s="8">
        <f t="shared" si="225"/>
        <v>1</v>
      </c>
      <c r="W1831" s="7">
        <f t="shared" si="226"/>
        <v>549</v>
      </c>
    </row>
    <row r="1832" spans="2:23" x14ac:dyDescent="0.2">
      <c r="B1832" s="8" t="s">
        <v>62</v>
      </c>
      <c r="C1832" s="7">
        <v>1990</v>
      </c>
      <c r="D1832" s="8" t="s">
        <v>28</v>
      </c>
      <c r="E1832" s="7" t="s">
        <v>43</v>
      </c>
      <c r="F1832" s="8" t="s">
        <v>35</v>
      </c>
      <c r="G1832" s="7" t="s">
        <v>51</v>
      </c>
      <c r="H1832" s="8" t="s">
        <v>28</v>
      </c>
      <c r="I1832" s="7" t="s">
        <v>28</v>
      </c>
      <c r="J1832" s="8" t="s">
        <v>28</v>
      </c>
      <c r="K1832" s="7" t="s">
        <v>37</v>
      </c>
      <c r="L1832" s="8" t="s">
        <v>57</v>
      </c>
      <c r="M1832" s="7" t="s">
        <v>28</v>
      </c>
      <c r="N1832" s="8">
        <v>4.2264354601071093E-2</v>
      </c>
      <c r="O1832" s="7">
        <v>0</v>
      </c>
      <c r="P1832" s="8">
        <f t="shared" si="221"/>
        <v>0</v>
      </c>
      <c r="Q1832" s="7">
        <v>2.5</v>
      </c>
      <c r="R1832" s="8">
        <f t="shared" si="222"/>
        <v>1</v>
      </c>
      <c r="S1832" s="7" t="s">
        <v>29</v>
      </c>
      <c r="T1832" s="8" t="str">
        <f t="shared" si="223"/>
        <v>No</v>
      </c>
      <c r="U1832" s="7">
        <f t="shared" si="224"/>
        <v>0</v>
      </c>
      <c r="V1832" s="8">
        <f t="shared" si="225"/>
        <v>1</v>
      </c>
      <c r="W1832" s="7">
        <f t="shared" si="226"/>
        <v>549</v>
      </c>
    </row>
    <row r="1833" spans="2:23" x14ac:dyDescent="0.2">
      <c r="B1833" s="8" t="s">
        <v>62</v>
      </c>
      <c r="C1833" s="7">
        <v>2000</v>
      </c>
      <c r="D1833" s="8" t="s">
        <v>28</v>
      </c>
      <c r="E1833" s="7" t="s">
        <v>43</v>
      </c>
      <c r="F1833" s="8" t="s">
        <v>35</v>
      </c>
      <c r="G1833" s="7" t="s">
        <v>51</v>
      </c>
      <c r="H1833" s="8" t="s">
        <v>28</v>
      </c>
      <c r="I1833" s="7" t="s">
        <v>28</v>
      </c>
      <c r="J1833" s="8" t="s">
        <v>28</v>
      </c>
      <c r="K1833" s="7" t="s">
        <v>37</v>
      </c>
      <c r="L1833" s="8" t="s">
        <v>57</v>
      </c>
      <c r="M1833" s="7" t="s">
        <v>28</v>
      </c>
      <c r="N1833" s="8">
        <v>0.41587451336708098</v>
      </c>
      <c r="O1833" s="7">
        <v>0</v>
      </c>
      <c r="P1833" s="8">
        <f t="shared" si="221"/>
        <v>0</v>
      </c>
      <c r="Q1833" s="7">
        <v>2.5</v>
      </c>
      <c r="R1833" s="8">
        <f t="shared" si="222"/>
        <v>1</v>
      </c>
      <c r="S1833" s="7" t="s">
        <v>29</v>
      </c>
      <c r="T1833" s="8" t="str">
        <f t="shared" si="223"/>
        <v>No</v>
      </c>
      <c r="U1833" s="7">
        <f t="shared" si="224"/>
        <v>0</v>
      </c>
      <c r="V1833" s="8">
        <f t="shared" si="225"/>
        <v>1</v>
      </c>
      <c r="W1833" s="7">
        <f t="shared" si="226"/>
        <v>549</v>
      </c>
    </row>
    <row r="1834" spans="2:23" x14ac:dyDescent="0.2">
      <c r="B1834" s="8" t="s">
        <v>62</v>
      </c>
      <c r="C1834" s="7">
        <v>1800</v>
      </c>
      <c r="D1834" s="8" t="s">
        <v>28</v>
      </c>
      <c r="E1834" s="7" t="s">
        <v>39</v>
      </c>
      <c r="F1834" s="8" t="s">
        <v>35</v>
      </c>
      <c r="G1834" s="7" t="s">
        <v>51</v>
      </c>
      <c r="H1834" s="8" t="s">
        <v>28</v>
      </c>
      <c r="I1834" s="7" t="s">
        <v>28</v>
      </c>
      <c r="J1834" s="8" t="s">
        <v>28</v>
      </c>
      <c r="K1834" s="7" t="s">
        <v>37</v>
      </c>
      <c r="L1834" s="8" t="s">
        <v>44</v>
      </c>
      <c r="M1834" s="7" t="s">
        <v>28</v>
      </c>
      <c r="N1834" s="8">
        <v>15.518051225672597</v>
      </c>
      <c r="O1834" s="7">
        <v>0</v>
      </c>
      <c r="P1834" s="8">
        <f t="shared" si="221"/>
        <v>0</v>
      </c>
      <c r="Q1834" s="7">
        <v>2.5</v>
      </c>
      <c r="R1834" s="8">
        <f t="shared" si="222"/>
        <v>1</v>
      </c>
      <c r="S1834" s="7" t="s">
        <v>29</v>
      </c>
      <c r="T1834" s="8" t="str">
        <f t="shared" si="223"/>
        <v>No</v>
      </c>
      <c r="U1834" s="7">
        <f t="shared" si="224"/>
        <v>0</v>
      </c>
      <c r="V1834" s="8">
        <f t="shared" si="225"/>
        <v>1</v>
      </c>
      <c r="W1834" s="7">
        <f t="shared" si="226"/>
        <v>549</v>
      </c>
    </row>
    <row r="1835" spans="2:23" x14ac:dyDescent="0.2">
      <c r="B1835" s="8" t="s">
        <v>62</v>
      </c>
      <c r="C1835" s="7">
        <v>1800</v>
      </c>
      <c r="D1835" s="8" t="s">
        <v>28</v>
      </c>
      <c r="E1835" s="7" t="s">
        <v>34</v>
      </c>
      <c r="F1835" s="8" t="s">
        <v>35</v>
      </c>
      <c r="G1835" s="7" t="s">
        <v>51</v>
      </c>
      <c r="H1835" s="8" t="s">
        <v>28</v>
      </c>
      <c r="I1835" s="7" t="s">
        <v>28</v>
      </c>
      <c r="J1835" s="8" t="s">
        <v>28</v>
      </c>
      <c r="K1835" s="7" t="s">
        <v>37</v>
      </c>
      <c r="L1835" s="8" t="s">
        <v>44</v>
      </c>
      <c r="M1835" s="7" t="s">
        <v>28</v>
      </c>
      <c r="N1835" s="8">
        <v>0.88063297112587469</v>
      </c>
      <c r="O1835" s="7">
        <v>0</v>
      </c>
      <c r="P1835" s="8">
        <f t="shared" si="221"/>
        <v>0</v>
      </c>
      <c r="Q1835" s="7">
        <v>2.5</v>
      </c>
      <c r="R1835" s="8">
        <f t="shared" si="222"/>
        <v>1</v>
      </c>
      <c r="S1835" s="7" t="s">
        <v>29</v>
      </c>
      <c r="T1835" s="8" t="str">
        <f t="shared" si="223"/>
        <v>No</v>
      </c>
      <c r="U1835" s="7">
        <f t="shared" si="224"/>
        <v>0</v>
      </c>
      <c r="V1835" s="8">
        <f t="shared" si="225"/>
        <v>1</v>
      </c>
      <c r="W1835" s="7">
        <f t="shared" si="226"/>
        <v>549</v>
      </c>
    </row>
    <row r="1836" spans="2:23" x14ac:dyDescent="0.2">
      <c r="B1836" s="8" t="s">
        <v>62</v>
      </c>
      <c r="C1836" s="7">
        <v>1800</v>
      </c>
      <c r="D1836" s="8" t="s">
        <v>28</v>
      </c>
      <c r="E1836" s="7" t="s">
        <v>46</v>
      </c>
      <c r="F1836" s="8" t="s">
        <v>35</v>
      </c>
      <c r="G1836" s="7" t="s">
        <v>51</v>
      </c>
      <c r="H1836" s="8" t="s">
        <v>28</v>
      </c>
      <c r="I1836" s="7" t="s">
        <v>28</v>
      </c>
      <c r="J1836" s="8" t="s">
        <v>28</v>
      </c>
      <c r="K1836" s="7" t="s">
        <v>37</v>
      </c>
      <c r="L1836" s="8" t="s">
        <v>44</v>
      </c>
      <c r="M1836" s="7" t="s">
        <v>28</v>
      </c>
      <c r="N1836" s="8">
        <v>0.12239475782466742</v>
      </c>
      <c r="O1836" s="7">
        <v>0</v>
      </c>
      <c r="P1836" s="8">
        <f t="shared" si="221"/>
        <v>0</v>
      </c>
      <c r="Q1836" s="7">
        <v>2.5</v>
      </c>
      <c r="R1836" s="8">
        <f t="shared" si="222"/>
        <v>1</v>
      </c>
      <c r="S1836" s="7" t="s">
        <v>29</v>
      </c>
      <c r="T1836" s="8" t="str">
        <f t="shared" si="223"/>
        <v>No</v>
      </c>
      <c r="U1836" s="7">
        <f t="shared" si="224"/>
        <v>0</v>
      </c>
      <c r="V1836" s="8">
        <f t="shared" si="225"/>
        <v>1</v>
      </c>
      <c r="W1836" s="7">
        <f t="shared" si="226"/>
        <v>549</v>
      </c>
    </row>
    <row r="1837" spans="2:23" x14ac:dyDescent="0.2">
      <c r="B1837" s="8" t="s">
        <v>62</v>
      </c>
      <c r="C1837" s="7">
        <v>1800</v>
      </c>
      <c r="D1837" s="8" t="s">
        <v>28</v>
      </c>
      <c r="E1837" s="7" t="s">
        <v>43</v>
      </c>
      <c r="F1837" s="8" t="s">
        <v>35</v>
      </c>
      <c r="G1837" s="7" t="s">
        <v>51</v>
      </c>
      <c r="H1837" s="8" t="s">
        <v>28</v>
      </c>
      <c r="I1837" s="7" t="s">
        <v>28</v>
      </c>
      <c r="J1837" s="8" t="s">
        <v>28</v>
      </c>
      <c r="K1837" s="7" t="s">
        <v>37</v>
      </c>
      <c r="L1837" s="8" t="s">
        <v>44</v>
      </c>
      <c r="M1837" s="7" t="s">
        <v>28</v>
      </c>
      <c r="N1837" s="8">
        <v>4.129371589892286</v>
      </c>
      <c r="O1837" s="7">
        <v>0</v>
      </c>
      <c r="P1837" s="8">
        <f t="shared" si="221"/>
        <v>0</v>
      </c>
      <c r="Q1837" s="7">
        <v>2.5</v>
      </c>
      <c r="R1837" s="8">
        <f t="shared" si="222"/>
        <v>1</v>
      </c>
      <c r="S1837" s="7" t="s">
        <v>29</v>
      </c>
      <c r="T1837" s="8" t="str">
        <f t="shared" si="223"/>
        <v>No</v>
      </c>
      <c r="U1837" s="7">
        <f t="shared" si="224"/>
        <v>0</v>
      </c>
      <c r="V1837" s="8">
        <f t="shared" si="225"/>
        <v>1</v>
      </c>
      <c r="W1837" s="7">
        <f t="shared" si="226"/>
        <v>549</v>
      </c>
    </row>
    <row r="1838" spans="2:23" x14ac:dyDescent="0.2">
      <c r="B1838" s="8" t="s">
        <v>62</v>
      </c>
      <c r="C1838" s="7">
        <v>1850</v>
      </c>
      <c r="D1838" s="8" t="s">
        <v>28</v>
      </c>
      <c r="E1838" s="7" t="s">
        <v>39</v>
      </c>
      <c r="F1838" s="8" t="s">
        <v>40</v>
      </c>
      <c r="G1838" s="7" t="s">
        <v>51</v>
      </c>
      <c r="H1838" s="8" t="s">
        <v>28</v>
      </c>
      <c r="I1838" s="7" t="s">
        <v>28</v>
      </c>
      <c r="J1838" s="8" t="s">
        <v>28</v>
      </c>
      <c r="K1838" s="7" t="s">
        <v>37</v>
      </c>
      <c r="L1838" s="8" t="s">
        <v>44</v>
      </c>
      <c r="M1838" s="7" t="s">
        <v>28</v>
      </c>
      <c r="N1838" s="8">
        <v>0.17878308796623404</v>
      </c>
      <c r="O1838" s="7">
        <v>0</v>
      </c>
      <c r="P1838" s="8">
        <f t="shared" si="221"/>
        <v>0</v>
      </c>
      <c r="Q1838" s="7">
        <v>2.5</v>
      </c>
      <c r="R1838" s="8">
        <f t="shared" si="222"/>
        <v>1</v>
      </c>
      <c r="S1838" s="7" t="s">
        <v>29</v>
      </c>
      <c r="T1838" s="8" t="str">
        <f t="shared" si="223"/>
        <v>No</v>
      </c>
      <c r="U1838" s="7">
        <f t="shared" si="224"/>
        <v>0</v>
      </c>
      <c r="V1838" s="8">
        <f t="shared" si="225"/>
        <v>1</v>
      </c>
      <c r="W1838" s="7">
        <f t="shared" si="226"/>
        <v>549</v>
      </c>
    </row>
    <row r="1839" spans="2:23" x14ac:dyDescent="0.2">
      <c r="B1839" s="8" t="s">
        <v>62</v>
      </c>
      <c r="C1839" s="7">
        <v>1850</v>
      </c>
      <c r="D1839" s="8" t="s">
        <v>28</v>
      </c>
      <c r="E1839" s="7" t="s">
        <v>39</v>
      </c>
      <c r="F1839" s="8" t="s">
        <v>35</v>
      </c>
      <c r="G1839" s="7" t="s">
        <v>51</v>
      </c>
      <c r="H1839" s="8" t="s">
        <v>28</v>
      </c>
      <c r="I1839" s="7" t="s">
        <v>28</v>
      </c>
      <c r="J1839" s="8" t="s">
        <v>28</v>
      </c>
      <c r="K1839" s="7" t="s">
        <v>37</v>
      </c>
      <c r="L1839" s="8" t="s">
        <v>44</v>
      </c>
      <c r="M1839" s="7" t="s">
        <v>28</v>
      </c>
      <c r="N1839" s="8">
        <v>190.54916543242808</v>
      </c>
      <c r="O1839" s="7">
        <v>0</v>
      </c>
      <c r="P1839" s="8">
        <f t="shared" si="221"/>
        <v>0</v>
      </c>
      <c r="Q1839" s="7">
        <v>2.5</v>
      </c>
      <c r="R1839" s="8">
        <f t="shared" si="222"/>
        <v>1</v>
      </c>
      <c r="S1839" s="7" t="s">
        <v>29</v>
      </c>
      <c r="T1839" s="8" t="str">
        <f t="shared" si="223"/>
        <v>No</v>
      </c>
      <c r="U1839" s="7">
        <f t="shared" si="224"/>
        <v>0</v>
      </c>
      <c r="V1839" s="8">
        <f t="shared" si="225"/>
        <v>1</v>
      </c>
      <c r="W1839" s="7">
        <f t="shared" si="226"/>
        <v>549</v>
      </c>
    </row>
    <row r="1840" spans="2:23" x14ac:dyDescent="0.2">
      <c r="B1840" s="8" t="s">
        <v>62</v>
      </c>
      <c r="C1840" s="7">
        <v>1850</v>
      </c>
      <c r="D1840" s="8" t="s">
        <v>28</v>
      </c>
      <c r="E1840" s="7" t="s">
        <v>34</v>
      </c>
      <c r="F1840" s="8" t="s">
        <v>35</v>
      </c>
      <c r="G1840" s="7" t="s">
        <v>51</v>
      </c>
      <c r="H1840" s="8" t="s">
        <v>28</v>
      </c>
      <c r="I1840" s="7" t="s">
        <v>28</v>
      </c>
      <c r="J1840" s="8" t="s">
        <v>28</v>
      </c>
      <c r="K1840" s="7" t="s">
        <v>37</v>
      </c>
      <c r="L1840" s="8" t="s">
        <v>44</v>
      </c>
      <c r="M1840" s="7" t="s">
        <v>28</v>
      </c>
      <c r="N1840" s="8">
        <v>7.0326374368415019</v>
      </c>
      <c r="O1840" s="7">
        <v>0</v>
      </c>
      <c r="P1840" s="8">
        <f t="shared" si="221"/>
        <v>0</v>
      </c>
      <c r="Q1840" s="7">
        <v>2.5</v>
      </c>
      <c r="R1840" s="8">
        <f t="shared" si="222"/>
        <v>1</v>
      </c>
      <c r="S1840" s="7" t="s">
        <v>29</v>
      </c>
      <c r="T1840" s="8" t="str">
        <f t="shared" si="223"/>
        <v>No</v>
      </c>
      <c r="U1840" s="7">
        <f t="shared" si="224"/>
        <v>0</v>
      </c>
      <c r="V1840" s="8">
        <f t="shared" si="225"/>
        <v>1</v>
      </c>
      <c r="W1840" s="7">
        <f t="shared" si="226"/>
        <v>549</v>
      </c>
    </row>
    <row r="1841" spans="2:23" x14ac:dyDescent="0.2">
      <c r="B1841" s="8" t="s">
        <v>62</v>
      </c>
      <c r="C1841" s="7">
        <v>1850</v>
      </c>
      <c r="D1841" s="8" t="s">
        <v>28</v>
      </c>
      <c r="E1841" s="7" t="s">
        <v>46</v>
      </c>
      <c r="F1841" s="8" t="s">
        <v>35</v>
      </c>
      <c r="G1841" s="7" t="s">
        <v>51</v>
      </c>
      <c r="H1841" s="8" t="s">
        <v>28</v>
      </c>
      <c r="I1841" s="7" t="s">
        <v>28</v>
      </c>
      <c r="J1841" s="8" t="s">
        <v>28</v>
      </c>
      <c r="K1841" s="7" t="s">
        <v>37</v>
      </c>
      <c r="L1841" s="8" t="s">
        <v>44</v>
      </c>
      <c r="M1841" s="7" t="s">
        <v>28</v>
      </c>
      <c r="N1841" s="8">
        <v>2.6561362794797057</v>
      </c>
      <c r="O1841" s="7">
        <v>0</v>
      </c>
      <c r="P1841" s="8">
        <f t="shared" si="221"/>
        <v>0</v>
      </c>
      <c r="Q1841" s="7">
        <v>2.5</v>
      </c>
      <c r="R1841" s="8">
        <f t="shared" si="222"/>
        <v>1</v>
      </c>
      <c r="S1841" s="7" t="s">
        <v>29</v>
      </c>
      <c r="T1841" s="8" t="str">
        <f t="shared" si="223"/>
        <v>No</v>
      </c>
      <c r="U1841" s="7">
        <f t="shared" si="224"/>
        <v>0</v>
      </c>
      <c r="V1841" s="8">
        <f t="shared" si="225"/>
        <v>1</v>
      </c>
      <c r="W1841" s="7">
        <f t="shared" si="226"/>
        <v>549</v>
      </c>
    </row>
    <row r="1842" spans="2:23" x14ac:dyDescent="0.2">
      <c r="B1842" s="8" t="s">
        <v>62</v>
      </c>
      <c r="C1842" s="7">
        <v>1850</v>
      </c>
      <c r="D1842" s="8" t="s">
        <v>28</v>
      </c>
      <c r="E1842" s="7" t="s">
        <v>43</v>
      </c>
      <c r="F1842" s="8" t="s">
        <v>40</v>
      </c>
      <c r="G1842" s="7" t="s">
        <v>51</v>
      </c>
      <c r="H1842" s="8" t="s">
        <v>28</v>
      </c>
      <c r="I1842" s="7" t="s">
        <v>28</v>
      </c>
      <c r="J1842" s="8" t="s">
        <v>28</v>
      </c>
      <c r="K1842" s="7" t="s">
        <v>37</v>
      </c>
      <c r="L1842" s="8" t="s">
        <v>44</v>
      </c>
      <c r="M1842" s="7" t="s">
        <v>28</v>
      </c>
      <c r="N1842" s="8">
        <v>0.21853511752196797</v>
      </c>
      <c r="O1842" s="7">
        <v>0</v>
      </c>
      <c r="P1842" s="8">
        <f t="shared" si="221"/>
        <v>0</v>
      </c>
      <c r="Q1842" s="7">
        <v>2.5</v>
      </c>
      <c r="R1842" s="8">
        <f t="shared" si="222"/>
        <v>1</v>
      </c>
      <c r="S1842" s="7" t="s">
        <v>29</v>
      </c>
      <c r="T1842" s="8" t="str">
        <f t="shared" si="223"/>
        <v>No</v>
      </c>
      <c r="U1842" s="7">
        <f t="shared" si="224"/>
        <v>0</v>
      </c>
      <c r="V1842" s="8">
        <f t="shared" si="225"/>
        <v>1</v>
      </c>
      <c r="W1842" s="7">
        <f t="shared" si="226"/>
        <v>549</v>
      </c>
    </row>
    <row r="1843" spans="2:23" x14ac:dyDescent="0.2">
      <c r="B1843" s="8" t="s">
        <v>62</v>
      </c>
      <c r="C1843" s="7">
        <v>1850</v>
      </c>
      <c r="D1843" s="8" t="s">
        <v>28</v>
      </c>
      <c r="E1843" s="7" t="s">
        <v>43</v>
      </c>
      <c r="F1843" s="8" t="s">
        <v>35</v>
      </c>
      <c r="G1843" s="7" t="s">
        <v>51</v>
      </c>
      <c r="H1843" s="8" t="s">
        <v>28</v>
      </c>
      <c r="I1843" s="7" t="s">
        <v>28</v>
      </c>
      <c r="J1843" s="8" t="s">
        <v>28</v>
      </c>
      <c r="K1843" s="7" t="s">
        <v>37</v>
      </c>
      <c r="L1843" s="8" t="s">
        <v>44</v>
      </c>
      <c r="M1843" s="7" t="s">
        <v>28</v>
      </c>
      <c r="N1843" s="8">
        <v>43.415524574053002</v>
      </c>
      <c r="O1843" s="7">
        <v>0</v>
      </c>
      <c r="P1843" s="8">
        <f t="shared" si="221"/>
        <v>0</v>
      </c>
      <c r="Q1843" s="7">
        <v>2.5</v>
      </c>
      <c r="R1843" s="8">
        <f t="shared" si="222"/>
        <v>1</v>
      </c>
      <c r="S1843" s="7" t="s">
        <v>29</v>
      </c>
      <c r="T1843" s="8" t="str">
        <f t="shared" si="223"/>
        <v>No</v>
      </c>
      <c r="U1843" s="7">
        <f t="shared" si="224"/>
        <v>0</v>
      </c>
      <c r="V1843" s="8">
        <f t="shared" si="225"/>
        <v>1</v>
      </c>
      <c r="W1843" s="7">
        <f t="shared" si="226"/>
        <v>549</v>
      </c>
    </row>
    <row r="1844" spans="2:23" x14ac:dyDescent="0.2">
      <c r="B1844" s="8" t="s">
        <v>62</v>
      </c>
      <c r="C1844" s="7">
        <v>1860</v>
      </c>
      <c r="D1844" s="8" t="s">
        <v>28</v>
      </c>
      <c r="E1844" s="7" t="s">
        <v>39</v>
      </c>
      <c r="F1844" s="8" t="s">
        <v>35</v>
      </c>
      <c r="G1844" s="7" t="s">
        <v>51</v>
      </c>
      <c r="H1844" s="8" t="s">
        <v>28</v>
      </c>
      <c r="I1844" s="7" t="s">
        <v>28</v>
      </c>
      <c r="J1844" s="8" t="s">
        <v>28</v>
      </c>
      <c r="K1844" s="7" t="s">
        <v>37</v>
      </c>
      <c r="L1844" s="8" t="s">
        <v>44</v>
      </c>
      <c r="M1844" s="7" t="s">
        <v>28</v>
      </c>
      <c r="N1844" s="8">
        <v>0.11284753285247059</v>
      </c>
      <c r="O1844" s="7">
        <v>0</v>
      </c>
      <c r="P1844" s="8">
        <f t="shared" si="221"/>
        <v>0</v>
      </c>
      <c r="Q1844" s="7">
        <v>2.5</v>
      </c>
      <c r="R1844" s="8">
        <f t="shared" si="222"/>
        <v>1</v>
      </c>
      <c r="S1844" s="7" t="s">
        <v>29</v>
      </c>
      <c r="T1844" s="8" t="str">
        <f t="shared" si="223"/>
        <v>No</v>
      </c>
      <c r="U1844" s="7">
        <f t="shared" si="224"/>
        <v>0</v>
      </c>
      <c r="V1844" s="8">
        <f t="shared" si="225"/>
        <v>1</v>
      </c>
      <c r="W1844" s="7">
        <f t="shared" si="226"/>
        <v>549</v>
      </c>
    </row>
    <row r="1845" spans="2:23" x14ac:dyDescent="0.2">
      <c r="B1845" s="8" t="s">
        <v>62</v>
      </c>
      <c r="C1845" s="7">
        <v>1870</v>
      </c>
      <c r="D1845" s="8" t="s">
        <v>28</v>
      </c>
      <c r="E1845" s="7" t="s">
        <v>39</v>
      </c>
      <c r="F1845" s="8" t="s">
        <v>35</v>
      </c>
      <c r="G1845" s="7" t="s">
        <v>51</v>
      </c>
      <c r="H1845" s="8" t="s">
        <v>28</v>
      </c>
      <c r="I1845" s="7" t="s">
        <v>28</v>
      </c>
      <c r="J1845" s="8" t="s">
        <v>28</v>
      </c>
      <c r="K1845" s="7" t="s">
        <v>37</v>
      </c>
      <c r="L1845" s="8" t="s">
        <v>44</v>
      </c>
      <c r="M1845" s="7" t="s">
        <v>28</v>
      </c>
      <c r="N1845" s="8">
        <v>0.67534564333689195</v>
      </c>
      <c r="O1845" s="7">
        <v>0</v>
      </c>
      <c r="P1845" s="8">
        <f t="shared" si="221"/>
        <v>0</v>
      </c>
      <c r="Q1845" s="7">
        <v>2.5</v>
      </c>
      <c r="R1845" s="8">
        <f t="shared" si="222"/>
        <v>1</v>
      </c>
      <c r="S1845" s="7" t="s">
        <v>29</v>
      </c>
      <c r="T1845" s="8" t="str">
        <f t="shared" si="223"/>
        <v>No</v>
      </c>
      <c r="U1845" s="7">
        <f t="shared" si="224"/>
        <v>0</v>
      </c>
      <c r="V1845" s="8">
        <f t="shared" si="225"/>
        <v>1</v>
      </c>
      <c r="W1845" s="7">
        <f t="shared" si="226"/>
        <v>549</v>
      </c>
    </row>
    <row r="1846" spans="2:23" x14ac:dyDescent="0.2">
      <c r="B1846" s="8" t="s">
        <v>62</v>
      </c>
      <c r="C1846" s="7">
        <v>1870</v>
      </c>
      <c r="D1846" s="8" t="s">
        <v>28</v>
      </c>
      <c r="E1846" s="7" t="s">
        <v>43</v>
      </c>
      <c r="F1846" s="8" t="s">
        <v>40</v>
      </c>
      <c r="G1846" s="7" t="s">
        <v>51</v>
      </c>
      <c r="H1846" s="8" t="s">
        <v>28</v>
      </c>
      <c r="I1846" s="7" t="s">
        <v>28</v>
      </c>
      <c r="J1846" s="8" t="s">
        <v>28</v>
      </c>
      <c r="K1846" s="7" t="s">
        <v>37</v>
      </c>
      <c r="L1846" s="8" t="s">
        <v>44</v>
      </c>
      <c r="M1846" s="7" t="s">
        <v>28</v>
      </c>
      <c r="N1846" s="8">
        <v>8.6446849845236429E-2</v>
      </c>
      <c r="O1846" s="7">
        <v>0</v>
      </c>
      <c r="P1846" s="8">
        <f t="shared" si="221"/>
        <v>0</v>
      </c>
      <c r="Q1846" s="7">
        <v>2.5</v>
      </c>
      <c r="R1846" s="8">
        <f t="shared" si="222"/>
        <v>1</v>
      </c>
      <c r="S1846" s="7" t="s">
        <v>29</v>
      </c>
      <c r="T1846" s="8" t="str">
        <f t="shared" si="223"/>
        <v>No</v>
      </c>
      <c r="U1846" s="7">
        <f t="shared" si="224"/>
        <v>0</v>
      </c>
      <c r="V1846" s="8">
        <f t="shared" si="225"/>
        <v>1</v>
      </c>
      <c r="W1846" s="7">
        <f t="shared" si="226"/>
        <v>549</v>
      </c>
    </row>
    <row r="1847" spans="2:23" x14ac:dyDescent="0.2">
      <c r="B1847" s="8" t="s">
        <v>62</v>
      </c>
      <c r="C1847" s="7">
        <v>1870</v>
      </c>
      <c r="D1847" s="8" t="s">
        <v>28</v>
      </c>
      <c r="E1847" s="7" t="s">
        <v>43</v>
      </c>
      <c r="F1847" s="8" t="s">
        <v>35</v>
      </c>
      <c r="G1847" s="7" t="s">
        <v>51</v>
      </c>
      <c r="H1847" s="8" t="s">
        <v>28</v>
      </c>
      <c r="I1847" s="7" t="s">
        <v>28</v>
      </c>
      <c r="J1847" s="8" t="s">
        <v>28</v>
      </c>
      <c r="K1847" s="7" t="s">
        <v>37</v>
      </c>
      <c r="L1847" s="8" t="s">
        <v>44</v>
      </c>
      <c r="M1847" s="7" t="s">
        <v>28</v>
      </c>
      <c r="N1847" s="8">
        <v>0.19419607324468993</v>
      </c>
      <c r="O1847" s="7">
        <v>0</v>
      </c>
      <c r="P1847" s="8">
        <f t="shared" si="221"/>
        <v>0</v>
      </c>
      <c r="Q1847" s="7">
        <v>2.5</v>
      </c>
      <c r="R1847" s="8">
        <f t="shared" si="222"/>
        <v>1</v>
      </c>
      <c r="S1847" s="7" t="s">
        <v>29</v>
      </c>
      <c r="T1847" s="8" t="str">
        <f t="shared" si="223"/>
        <v>No</v>
      </c>
      <c r="U1847" s="7">
        <f t="shared" si="224"/>
        <v>0</v>
      </c>
      <c r="V1847" s="8">
        <f t="shared" si="225"/>
        <v>1</v>
      </c>
      <c r="W1847" s="7">
        <f t="shared" si="226"/>
        <v>549</v>
      </c>
    </row>
    <row r="1848" spans="2:23" x14ac:dyDescent="0.2">
      <c r="B1848" s="8" t="s">
        <v>62</v>
      </c>
      <c r="C1848" s="7">
        <v>1880</v>
      </c>
      <c r="D1848" s="8" t="s">
        <v>28</v>
      </c>
      <c r="E1848" s="7" t="s">
        <v>39</v>
      </c>
      <c r="F1848" s="8" t="s">
        <v>35</v>
      </c>
      <c r="G1848" s="7" t="s">
        <v>51</v>
      </c>
      <c r="H1848" s="8" t="s">
        <v>28</v>
      </c>
      <c r="I1848" s="7" t="s">
        <v>28</v>
      </c>
      <c r="J1848" s="8" t="s">
        <v>28</v>
      </c>
      <c r="K1848" s="7" t="s">
        <v>37</v>
      </c>
      <c r="L1848" s="8" t="s">
        <v>44</v>
      </c>
      <c r="M1848" s="7" t="s">
        <v>28</v>
      </c>
      <c r="N1848" s="8">
        <v>0.69607066446083188</v>
      </c>
      <c r="O1848" s="7">
        <v>0</v>
      </c>
      <c r="P1848" s="8">
        <f t="shared" si="221"/>
        <v>0</v>
      </c>
      <c r="Q1848" s="7">
        <v>2.5</v>
      </c>
      <c r="R1848" s="8">
        <f t="shared" si="222"/>
        <v>1</v>
      </c>
      <c r="S1848" s="7" t="s">
        <v>29</v>
      </c>
      <c r="T1848" s="8" t="str">
        <f t="shared" si="223"/>
        <v>No</v>
      </c>
      <c r="U1848" s="7">
        <f t="shared" si="224"/>
        <v>0</v>
      </c>
      <c r="V1848" s="8">
        <f t="shared" si="225"/>
        <v>1</v>
      </c>
      <c r="W1848" s="7">
        <f t="shared" si="226"/>
        <v>549</v>
      </c>
    </row>
    <row r="1849" spans="2:23" x14ac:dyDescent="0.2">
      <c r="B1849" s="8" t="s">
        <v>62</v>
      </c>
      <c r="C1849" s="7">
        <v>1880</v>
      </c>
      <c r="D1849" s="8" t="s">
        <v>28</v>
      </c>
      <c r="E1849" s="7" t="s">
        <v>46</v>
      </c>
      <c r="F1849" s="8" t="s">
        <v>35</v>
      </c>
      <c r="G1849" s="7" t="s">
        <v>51</v>
      </c>
      <c r="H1849" s="8" t="s">
        <v>28</v>
      </c>
      <c r="I1849" s="7" t="s">
        <v>28</v>
      </c>
      <c r="J1849" s="8" t="s">
        <v>28</v>
      </c>
      <c r="K1849" s="7" t="s">
        <v>37</v>
      </c>
      <c r="L1849" s="8" t="s">
        <v>44</v>
      </c>
      <c r="M1849" s="7" t="s">
        <v>28</v>
      </c>
      <c r="N1849" s="8">
        <v>2.5230244153311987E-3</v>
      </c>
      <c r="O1849" s="7">
        <v>0</v>
      </c>
      <c r="P1849" s="8">
        <f t="shared" si="221"/>
        <v>0</v>
      </c>
      <c r="Q1849" s="7">
        <v>2.5</v>
      </c>
      <c r="R1849" s="8">
        <f t="shared" si="222"/>
        <v>1</v>
      </c>
      <c r="S1849" s="7" t="s">
        <v>29</v>
      </c>
      <c r="T1849" s="8" t="str">
        <f t="shared" si="223"/>
        <v>No</v>
      </c>
      <c r="U1849" s="7">
        <f t="shared" si="224"/>
        <v>0</v>
      </c>
      <c r="V1849" s="8">
        <f t="shared" si="225"/>
        <v>1</v>
      </c>
      <c r="W1849" s="7">
        <f t="shared" si="226"/>
        <v>549</v>
      </c>
    </row>
    <row r="1850" spans="2:23" x14ac:dyDescent="0.2">
      <c r="B1850" s="8" t="s">
        <v>62</v>
      </c>
      <c r="C1850" s="7">
        <v>1880</v>
      </c>
      <c r="D1850" s="8" t="s">
        <v>28</v>
      </c>
      <c r="E1850" s="7" t="s">
        <v>43</v>
      </c>
      <c r="F1850" s="8" t="s">
        <v>40</v>
      </c>
      <c r="G1850" s="7" t="s">
        <v>51</v>
      </c>
      <c r="H1850" s="8" t="s">
        <v>28</v>
      </c>
      <c r="I1850" s="7" t="s">
        <v>28</v>
      </c>
      <c r="J1850" s="8" t="s">
        <v>28</v>
      </c>
      <c r="K1850" s="7" t="s">
        <v>37</v>
      </c>
      <c r="L1850" s="8" t="s">
        <v>44</v>
      </c>
      <c r="M1850" s="7" t="s">
        <v>28</v>
      </c>
      <c r="N1850" s="8">
        <v>0.91823172665958097</v>
      </c>
      <c r="O1850" s="7">
        <v>0</v>
      </c>
      <c r="P1850" s="8">
        <f t="shared" si="221"/>
        <v>0</v>
      </c>
      <c r="Q1850" s="7">
        <v>2.5</v>
      </c>
      <c r="R1850" s="8">
        <f t="shared" si="222"/>
        <v>1</v>
      </c>
      <c r="S1850" s="7" t="s">
        <v>29</v>
      </c>
      <c r="T1850" s="8" t="str">
        <f t="shared" si="223"/>
        <v>No</v>
      </c>
      <c r="U1850" s="7">
        <f t="shared" si="224"/>
        <v>0</v>
      </c>
      <c r="V1850" s="8">
        <f t="shared" si="225"/>
        <v>1</v>
      </c>
      <c r="W1850" s="7">
        <f t="shared" si="226"/>
        <v>549</v>
      </c>
    </row>
    <row r="1851" spans="2:23" x14ac:dyDescent="0.2">
      <c r="B1851" s="8" t="s">
        <v>62</v>
      </c>
      <c r="C1851" s="7">
        <v>1880</v>
      </c>
      <c r="D1851" s="8" t="s">
        <v>28</v>
      </c>
      <c r="E1851" s="7" t="s">
        <v>43</v>
      </c>
      <c r="F1851" s="8" t="s">
        <v>35</v>
      </c>
      <c r="G1851" s="7" t="s">
        <v>51</v>
      </c>
      <c r="H1851" s="8" t="s">
        <v>28</v>
      </c>
      <c r="I1851" s="7" t="s">
        <v>28</v>
      </c>
      <c r="J1851" s="8" t="s">
        <v>28</v>
      </c>
      <c r="K1851" s="7" t="s">
        <v>37</v>
      </c>
      <c r="L1851" s="8" t="s">
        <v>44</v>
      </c>
      <c r="M1851" s="7" t="s">
        <v>28</v>
      </c>
      <c r="N1851" s="8">
        <v>0.28658018611210978</v>
      </c>
      <c r="O1851" s="7">
        <v>0</v>
      </c>
      <c r="P1851" s="8">
        <f t="shared" si="221"/>
        <v>0</v>
      </c>
      <c r="Q1851" s="7">
        <v>2.5</v>
      </c>
      <c r="R1851" s="8">
        <f t="shared" si="222"/>
        <v>1</v>
      </c>
      <c r="S1851" s="7" t="s">
        <v>29</v>
      </c>
      <c r="T1851" s="8" t="str">
        <f t="shared" si="223"/>
        <v>No</v>
      </c>
      <c r="U1851" s="7">
        <f t="shared" si="224"/>
        <v>0</v>
      </c>
      <c r="V1851" s="8">
        <f t="shared" si="225"/>
        <v>1</v>
      </c>
      <c r="W1851" s="7">
        <f t="shared" si="226"/>
        <v>549</v>
      </c>
    </row>
    <row r="1852" spans="2:23" x14ac:dyDescent="0.2">
      <c r="B1852" s="8" t="s">
        <v>62</v>
      </c>
      <c r="C1852" s="7">
        <v>1900</v>
      </c>
      <c r="D1852" s="8" t="s">
        <v>28</v>
      </c>
      <c r="E1852" s="7" t="s">
        <v>39</v>
      </c>
      <c r="F1852" s="8" t="s">
        <v>35</v>
      </c>
      <c r="G1852" s="7" t="s">
        <v>51</v>
      </c>
      <c r="H1852" s="8" t="s">
        <v>28</v>
      </c>
      <c r="I1852" s="7" t="s">
        <v>28</v>
      </c>
      <c r="J1852" s="8" t="s">
        <v>28</v>
      </c>
      <c r="K1852" s="7" t="s">
        <v>37</v>
      </c>
      <c r="L1852" s="8" t="s">
        <v>44</v>
      </c>
      <c r="M1852" s="7" t="s">
        <v>28</v>
      </c>
      <c r="N1852" s="8">
        <v>0.61918746502874866</v>
      </c>
      <c r="O1852" s="7">
        <v>0</v>
      </c>
      <c r="P1852" s="8">
        <f t="shared" si="221"/>
        <v>0</v>
      </c>
      <c r="Q1852" s="7">
        <v>2.5</v>
      </c>
      <c r="R1852" s="8">
        <f t="shared" si="222"/>
        <v>1</v>
      </c>
      <c r="S1852" s="7" t="s">
        <v>29</v>
      </c>
      <c r="T1852" s="8" t="str">
        <f t="shared" si="223"/>
        <v>No</v>
      </c>
      <c r="U1852" s="7">
        <f t="shared" si="224"/>
        <v>0</v>
      </c>
      <c r="V1852" s="8">
        <f t="shared" si="225"/>
        <v>1</v>
      </c>
      <c r="W1852" s="7">
        <f t="shared" si="226"/>
        <v>549</v>
      </c>
    </row>
    <row r="1853" spans="2:23" x14ac:dyDescent="0.2">
      <c r="B1853" s="8" t="s">
        <v>62</v>
      </c>
      <c r="C1853" s="7">
        <v>1900</v>
      </c>
      <c r="D1853" s="8" t="s">
        <v>28</v>
      </c>
      <c r="E1853" s="7" t="s">
        <v>34</v>
      </c>
      <c r="F1853" s="8" t="s">
        <v>35</v>
      </c>
      <c r="G1853" s="7" t="s">
        <v>51</v>
      </c>
      <c r="H1853" s="8" t="s">
        <v>28</v>
      </c>
      <c r="I1853" s="7" t="s">
        <v>28</v>
      </c>
      <c r="J1853" s="8" t="s">
        <v>28</v>
      </c>
      <c r="K1853" s="7" t="s">
        <v>37</v>
      </c>
      <c r="L1853" s="8" t="s">
        <v>44</v>
      </c>
      <c r="M1853" s="7" t="s">
        <v>28</v>
      </c>
      <c r="N1853" s="8">
        <v>0.23928846234316969</v>
      </c>
      <c r="O1853" s="7">
        <v>0</v>
      </c>
      <c r="P1853" s="8">
        <f t="shared" si="221"/>
        <v>0</v>
      </c>
      <c r="Q1853" s="7">
        <v>2.5</v>
      </c>
      <c r="R1853" s="8">
        <f t="shared" si="222"/>
        <v>1</v>
      </c>
      <c r="S1853" s="7" t="s">
        <v>29</v>
      </c>
      <c r="T1853" s="8" t="str">
        <f t="shared" si="223"/>
        <v>No</v>
      </c>
      <c r="U1853" s="7">
        <f t="shared" si="224"/>
        <v>0</v>
      </c>
      <c r="V1853" s="8">
        <f t="shared" si="225"/>
        <v>1</v>
      </c>
      <c r="W1853" s="7">
        <f t="shared" si="226"/>
        <v>549</v>
      </c>
    </row>
    <row r="1854" spans="2:23" x14ac:dyDescent="0.2">
      <c r="B1854" s="8" t="s">
        <v>62</v>
      </c>
      <c r="C1854" s="7">
        <v>1900</v>
      </c>
      <c r="D1854" s="8" t="s">
        <v>28</v>
      </c>
      <c r="E1854" s="7" t="s">
        <v>43</v>
      </c>
      <c r="F1854" s="8" t="s">
        <v>40</v>
      </c>
      <c r="G1854" s="7" t="s">
        <v>51</v>
      </c>
      <c r="H1854" s="8" t="s">
        <v>28</v>
      </c>
      <c r="I1854" s="7" t="s">
        <v>28</v>
      </c>
      <c r="J1854" s="8" t="s">
        <v>28</v>
      </c>
      <c r="K1854" s="7" t="s">
        <v>37</v>
      </c>
      <c r="L1854" s="8" t="s">
        <v>44</v>
      </c>
      <c r="M1854" s="7" t="s">
        <v>28</v>
      </c>
      <c r="N1854" s="8">
        <v>0.13241600692324912</v>
      </c>
      <c r="O1854" s="7">
        <v>0</v>
      </c>
      <c r="P1854" s="8">
        <f t="shared" si="221"/>
        <v>0</v>
      </c>
      <c r="Q1854" s="7">
        <v>2.5</v>
      </c>
      <c r="R1854" s="8">
        <f t="shared" si="222"/>
        <v>1</v>
      </c>
      <c r="S1854" s="7" t="s">
        <v>29</v>
      </c>
      <c r="T1854" s="8" t="str">
        <f t="shared" si="223"/>
        <v>No</v>
      </c>
      <c r="U1854" s="7">
        <f t="shared" si="224"/>
        <v>0</v>
      </c>
      <c r="V1854" s="8">
        <f t="shared" si="225"/>
        <v>1</v>
      </c>
      <c r="W1854" s="7">
        <f t="shared" si="226"/>
        <v>549</v>
      </c>
    </row>
    <row r="1855" spans="2:23" x14ac:dyDescent="0.2">
      <c r="B1855" s="8" t="s">
        <v>62</v>
      </c>
      <c r="C1855" s="7">
        <v>1900</v>
      </c>
      <c r="D1855" s="8" t="s">
        <v>28</v>
      </c>
      <c r="E1855" s="7" t="s">
        <v>43</v>
      </c>
      <c r="F1855" s="8" t="s">
        <v>35</v>
      </c>
      <c r="G1855" s="7" t="s">
        <v>51</v>
      </c>
      <c r="H1855" s="8" t="s">
        <v>28</v>
      </c>
      <c r="I1855" s="7" t="s">
        <v>28</v>
      </c>
      <c r="J1855" s="8" t="s">
        <v>28</v>
      </c>
      <c r="K1855" s="7" t="s">
        <v>37</v>
      </c>
      <c r="L1855" s="8" t="s">
        <v>44</v>
      </c>
      <c r="M1855" s="7" t="s">
        <v>28</v>
      </c>
      <c r="N1855" s="8">
        <v>5.0976320466251467E-2</v>
      </c>
      <c r="O1855" s="7">
        <v>0</v>
      </c>
      <c r="P1855" s="8">
        <f t="shared" si="221"/>
        <v>0</v>
      </c>
      <c r="Q1855" s="7">
        <v>2.5</v>
      </c>
      <c r="R1855" s="8">
        <f t="shared" si="222"/>
        <v>1</v>
      </c>
      <c r="S1855" s="7" t="s">
        <v>29</v>
      </c>
      <c r="T1855" s="8" t="str">
        <f t="shared" si="223"/>
        <v>No</v>
      </c>
      <c r="U1855" s="7">
        <f t="shared" si="224"/>
        <v>0</v>
      </c>
      <c r="V1855" s="8">
        <f t="shared" si="225"/>
        <v>1</v>
      </c>
      <c r="W1855" s="7">
        <f t="shared" si="226"/>
        <v>549</v>
      </c>
    </row>
    <row r="1856" spans="2:23" x14ac:dyDescent="0.2">
      <c r="B1856" s="8" t="s">
        <v>62</v>
      </c>
      <c r="C1856" s="7">
        <v>1910</v>
      </c>
      <c r="D1856" s="8" t="s">
        <v>28</v>
      </c>
      <c r="E1856" s="7" t="s">
        <v>39</v>
      </c>
      <c r="F1856" s="8" t="s">
        <v>40</v>
      </c>
      <c r="G1856" s="7" t="s">
        <v>51</v>
      </c>
      <c r="H1856" s="8" t="s">
        <v>28</v>
      </c>
      <c r="I1856" s="7" t="s">
        <v>28</v>
      </c>
      <c r="J1856" s="8" t="s">
        <v>28</v>
      </c>
      <c r="K1856" s="7" t="s">
        <v>37</v>
      </c>
      <c r="L1856" s="8" t="s">
        <v>44</v>
      </c>
      <c r="M1856" s="7" t="s">
        <v>28</v>
      </c>
      <c r="N1856" s="8">
        <v>0.23151447819473092</v>
      </c>
      <c r="O1856" s="7">
        <v>0</v>
      </c>
      <c r="P1856" s="8">
        <f t="shared" si="221"/>
        <v>0</v>
      </c>
      <c r="Q1856" s="7">
        <v>2.5</v>
      </c>
      <c r="R1856" s="8">
        <f t="shared" si="222"/>
        <v>1</v>
      </c>
      <c r="S1856" s="7" t="s">
        <v>29</v>
      </c>
      <c r="T1856" s="8" t="str">
        <f t="shared" si="223"/>
        <v>No</v>
      </c>
      <c r="U1856" s="7">
        <f t="shared" si="224"/>
        <v>0</v>
      </c>
      <c r="V1856" s="8">
        <f t="shared" si="225"/>
        <v>1</v>
      </c>
      <c r="W1856" s="7">
        <f t="shared" si="226"/>
        <v>549</v>
      </c>
    </row>
    <row r="1857" spans="2:23" x14ac:dyDescent="0.2">
      <c r="B1857" s="8" t="s">
        <v>62</v>
      </c>
      <c r="C1857" s="7">
        <v>1910</v>
      </c>
      <c r="D1857" s="8" t="s">
        <v>28</v>
      </c>
      <c r="E1857" s="7" t="s">
        <v>39</v>
      </c>
      <c r="F1857" s="8" t="s">
        <v>35</v>
      </c>
      <c r="G1857" s="7" t="s">
        <v>51</v>
      </c>
      <c r="H1857" s="8" t="s">
        <v>28</v>
      </c>
      <c r="I1857" s="7" t="s">
        <v>28</v>
      </c>
      <c r="J1857" s="8" t="s">
        <v>28</v>
      </c>
      <c r="K1857" s="7" t="s">
        <v>37</v>
      </c>
      <c r="L1857" s="8" t="s">
        <v>44</v>
      </c>
      <c r="M1857" s="7" t="s">
        <v>28</v>
      </c>
      <c r="N1857" s="8">
        <v>174.19435688665229</v>
      </c>
      <c r="O1857" s="7">
        <v>0</v>
      </c>
      <c r="P1857" s="8">
        <f t="shared" si="221"/>
        <v>0</v>
      </c>
      <c r="Q1857" s="7">
        <v>2.5</v>
      </c>
      <c r="R1857" s="8">
        <f t="shared" si="222"/>
        <v>1</v>
      </c>
      <c r="S1857" s="7" t="s">
        <v>29</v>
      </c>
      <c r="T1857" s="8" t="str">
        <f t="shared" si="223"/>
        <v>No</v>
      </c>
      <c r="U1857" s="7">
        <f t="shared" si="224"/>
        <v>0</v>
      </c>
      <c r="V1857" s="8">
        <f t="shared" si="225"/>
        <v>1</v>
      </c>
      <c r="W1857" s="7">
        <f t="shared" si="226"/>
        <v>549</v>
      </c>
    </row>
    <row r="1858" spans="2:23" x14ac:dyDescent="0.2">
      <c r="B1858" s="8" t="s">
        <v>62</v>
      </c>
      <c r="C1858" s="7">
        <v>1910</v>
      </c>
      <c r="D1858" s="8" t="s">
        <v>28</v>
      </c>
      <c r="E1858" s="7" t="s">
        <v>34</v>
      </c>
      <c r="F1858" s="8" t="s">
        <v>35</v>
      </c>
      <c r="G1858" s="7" t="s">
        <v>51</v>
      </c>
      <c r="H1858" s="8" t="s">
        <v>28</v>
      </c>
      <c r="I1858" s="7" t="s">
        <v>28</v>
      </c>
      <c r="J1858" s="8" t="s">
        <v>28</v>
      </c>
      <c r="K1858" s="7" t="s">
        <v>37</v>
      </c>
      <c r="L1858" s="8" t="s">
        <v>44</v>
      </c>
      <c r="M1858" s="7" t="s">
        <v>28</v>
      </c>
      <c r="N1858" s="8">
        <v>7.0450001005595801</v>
      </c>
      <c r="O1858" s="7">
        <v>0</v>
      </c>
      <c r="P1858" s="8">
        <f t="shared" si="221"/>
        <v>0</v>
      </c>
      <c r="Q1858" s="7">
        <v>2.5</v>
      </c>
      <c r="R1858" s="8">
        <f t="shared" si="222"/>
        <v>1</v>
      </c>
      <c r="S1858" s="7" t="s">
        <v>29</v>
      </c>
      <c r="T1858" s="8" t="str">
        <f t="shared" si="223"/>
        <v>No</v>
      </c>
      <c r="U1858" s="7">
        <f t="shared" si="224"/>
        <v>0</v>
      </c>
      <c r="V1858" s="8">
        <f t="shared" si="225"/>
        <v>1</v>
      </c>
      <c r="W1858" s="7">
        <f t="shared" si="226"/>
        <v>549</v>
      </c>
    </row>
    <row r="1859" spans="2:23" x14ac:dyDescent="0.2">
      <c r="B1859" s="8" t="s">
        <v>62</v>
      </c>
      <c r="C1859" s="7">
        <v>1910</v>
      </c>
      <c r="D1859" s="8" t="s">
        <v>28</v>
      </c>
      <c r="E1859" s="7" t="s">
        <v>46</v>
      </c>
      <c r="F1859" s="8" t="s">
        <v>35</v>
      </c>
      <c r="G1859" s="7" t="s">
        <v>51</v>
      </c>
      <c r="H1859" s="8" t="s">
        <v>28</v>
      </c>
      <c r="I1859" s="7" t="s">
        <v>28</v>
      </c>
      <c r="J1859" s="8" t="s">
        <v>28</v>
      </c>
      <c r="K1859" s="7" t="s">
        <v>37</v>
      </c>
      <c r="L1859" s="8" t="s">
        <v>44</v>
      </c>
      <c r="M1859" s="7" t="s">
        <v>28</v>
      </c>
      <c r="N1859" s="8">
        <v>1.9819266978586474</v>
      </c>
      <c r="O1859" s="7">
        <v>0</v>
      </c>
      <c r="P1859" s="8">
        <f t="shared" si="221"/>
        <v>0</v>
      </c>
      <c r="Q1859" s="7">
        <v>2.5</v>
      </c>
      <c r="R1859" s="8">
        <f t="shared" si="222"/>
        <v>1</v>
      </c>
      <c r="S1859" s="7" t="s">
        <v>29</v>
      </c>
      <c r="T1859" s="8" t="str">
        <f t="shared" si="223"/>
        <v>No</v>
      </c>
      <c r="U1859" s="7">
        <f t="shared" si="224"/>
        <v>0</v>
      </c>
      <c r="V1859" s="8">
        <f t="shared" si="225"/>
        <v>1</v>
      </c>
      <c r="W1859" s="7">
        <f t="shared" si="226"/>
        <v>549</v>
      </c>
    </row>
    <row r="1860" spans="2:23" x14ac:dyDescent="0.2">
      <c r="B1860" s="8" t="s">
        <v>62</v>
      </c>
      <c r="C1860" s="7">
        <v>1910</v>
      </c>
      <c r="D1860" s="8" t="s">
        <v>28</v>
      </c>
      <c r="E1860" s="7" t="s">
        <v>43</v>
      </c>
      <c r="F1860" s="8" t="s">
        <v>40</v>
      </c>
      <c r="G1860" s="7" t="s">
        <v>51</v>
      </c>
      <c r="H1860" s="8" t="s">
        <v>28</v>
      </c>
      <c r="I1860" s="7" t="s">
        <v>28</v>
      </c>
      <c r="J1860" s="8" t="s">
        <v>28</v>
      </c>
      <c r="K1860" s="7" t="s">
        <v>37</v>
      </c>
      <c r="L1860" s="8" t="s">
        <v>44</v>
      </c>
      <c r="M1860" s="7" t="s">
        <v>28</v>
      </c>
      <c r="N1860" s="8">
        <v>2.7922171663569497E-2</v>
      </c>
      <c r="O1860" s="7">
        <v>0</v>
      </c>
      <c r="P1860" s="8">
        <f t="shared" si="221"/>
        <v>0</v>
      </c>
      <c r="Q1860" s="7">
        <v>2.5</v>
      </c>
      <c r="R1860" s="8">
        <f t="shared" si="222"/>
        <v>1</v>
      </c>
      <c r="S1860" s="7" t="s">
        <v>29</v>
      </c>
      <c r="T1860" s="8" t="str">
        <f t="shared" si="223"/>
        <v>No</v>
      </c>
      <c r="U1860" s="7">
        <f t="shared" si="224"/>
        <v>0</v>
      </c>
      <c r="V1860" s="8">
        <f t="shared" si="225"/>
        <v>1</v>
      </c>
      <c r="W1860" s="7">
        <f t="shared" si="226"/>
        <v>549</v>
      </c>
    </row>
    <row r="1861" spans="2:23" x14ac:dyDescent="0.2">
      <c r="B1861" s="8" t="s">
        <v>62</v>
      </c>
      <c r="C1861" s="7">
        <v>1910</v>
      </c>
      <c r="D1861" s="8" t="s">
        <v>28</v>
      </c>
      <c r="E1861" s="7" t="s">
        <v>43</v>
      </c>
      <c r="F1861" s="8" t="s">
        <v>35</v>
      </c>
      <c r="G1861" s="7" t="s">
        <v>51</v>
      </c>
      <c r="H1861" s="8" t="s">
        <v>28</v>
      </c>
      <c r="I1861" s="7" t="s">
        <v>28</v>
      </c>
      <c r="J1861" s="8" t="s">
        <v>28</v>
      </c>
      <c r="K1861" s="7" t="s">
        <v>37</v>
      </c>
      <c r="L1861" s="8" t="s">
        <v>44</v>
      </c>
      <c r="M1861" s="7" t="s">
        <v>28</v>
      </c>
      <c r="N1861" s="8">
        <v>41.328824159095561</v>
      </c>
      <c r="O1861" s="7">
        <v>0</v>
      </c>
      <c r="P1861" s="8">
        <f t="shared" ref="P1861:P1924" si="227">O1861/3</f>
        <v>0</v>
      </c>
      <c r="Q1861" s="7">
        <v>2.5</v>
      </c>
      <c r="R1861" s="8">
        <f t="shared" ref="R1861:R1924" si="228">1-(P1861/Q1861)</f>
        <v>1</v>
      </c>
      <c r="S1861" s="7" t="s">
        <v>29</v>
      </c>
      <c r="T1861" s="8" t="str">
        <f t="shared" ref="T1861:T1924" si="229">IF(AND(R1861&lt;0.5,R1861&gt;-0.5),"Yes","No")</f>
        <v>No</v>
      </c>
      <c r="U1861" s="7">
        <f t="shared" ref="U1861:U1924" si="230">IF(ISERR(P1861/(N1861/1000)),0,P1861/(N1861/1000))</f>
        <v>0</v>
      </c>
      <c r="V1861" s="8">
        <f t="shared" ref="V1861:V1924" si="231">IF(U1861&lt;=12,1,IF(U1861&lt;25,2,IF(U1861&lt;50,3,IF(U1861&lt;100,4,5))))</f>
        <v>1</v>
      </c>
      <c r="W1861" s="7">
        <f t="shared" ref="W1861:W1924" si="232">RANK(U1861,U$5:U$10000)</f>
        <v>549</v>
      </c>
    </row>
    <row r="1862" spans="2:23" x14ac:dyDescent="0.2">
      <c r="B1862" s="8" t="s">
        <v>62</v>
      </c>
      <c r="C1862" s="7">
        <v>1920</v>
      </c>
      <c r="D1862" s="8" t="s">
        <v>28</v>
      </c>
      <c r="E1862" s="7" t="s">
        <v>39</v>
      </c>
      <c r="F1862" s="8" t="s">
        <v>40</v>
      </c>
      <c r="G1862" s="7" t="s">
        <v>51</v>
      </c>
      <c r="H1862" s="8" t="s">
        <v>28</v>
      </c>
      <c r="I1862" s="7" t="s">
        <v>28</v>
      </c>
      <c r="J1862" s="8" t="s">
        <v>28</v>
      </c>
      <c r="K1862" s="7" t="s">
        <v>37</v>
      </c>
      <c r="L1862" s="8" t="s">
        <v>44</v>
      </c>
      <c r="M1862" s="7" t="s">
        <v>28</v>
      </c>
      <c r="N1862" s="8">
        <v>0.16280628113588749</v>
      </c>
      <c r="O1862" s="7">
        <v>0</v>
      </c>
      <c r="P1862" s="8">
        <f t="shared" si="227"/>
        <v>0</v>
      </c>
      <c r="Q1862" s="7">
        <v>2.5</v>
      </c>
      <c r="R1862" s="8">
        <f t="shared" si="228"/>
        <v>1</v>
      </c>
      <c r="S1862" s="7" t="s">
        <v>29</v>
      </c>
      <c r="T1862" s="8" t="str">
        <f t="shared" si="229"/>
        <v>No</v>
      </c>
      <c r="U1862" s="7">
        <f t="shared" si="230"/>
        <v>0</v>
      </c>
      <c r="V1862" s="8">
        <f t="shared" si="231"/>
        <v>1</v>
      </c>
      <c r="W1862" s="7">
        <f t="shared" si="232"/>
        <v>549</v>
      </c>
    </row>
    <row r="1863" spans="2:23" x14ac:dyDescent="0.2">
      <c r="B1863" s="8" t="s">
        <v>62</v>
      </c>
      <c r="C1863" s="7">
        <v>1920</v>
      </c>
      <c r="D1863" s="8" t="s">
        <v>28</v>
      </c>
      <c r="E1863" s="7" t="s">
        <v>39</v>
      </c>
      <c r="F1863" s="8" t="s">
        <v>35</v>
      </c>
      <c r="G1863" s="7" t="s">
        <v>51</v>
      </c>
      <c r="H1863" s="8" t="s">
        <v>28</v>
      </c>
      <c r="I1863" s="7" t="s">
        <v>28</v>
      </c>
      <c r="J1863" s="8" t="s">
        <v>28</v>
      </c>
      <c r="K1863" s="7" t="s">
        <v>37</v>
      </c>
      <c r="L1863" s="8" t="s">
        <v>44</v>
      </c>
      <c r="M1863" s="7" t="s">
        <v>28</v>
      </c>
      <c r="N1863" s="8">
        <v>4.9195432040670699</v>
      </c>
      <c r="O1863" s="7">
        <v>0</v>
      </c>
      <c r="P1863" s="8">
        <f t="shared" si="227"/>
        <v>0</v>
      </c>
      <c r="Q1863" s="7">
        <v>2.5</v>
      </c>
      <c r="R1863" s="8">
        <f t="shared" si="228"/>
        <v>1</v>
      </c>
      <c r="S1863" s="7" t="s">
        <v>29</v>
      </c>
      <c r="T1863" s="8" t="str">
        <f t="shared" si="229"/>
        <v>No</v>
      </c>
      <c r="U1863" s="7">
        <f t="shared" si="230"/>
        <v>0</v>
      </c>
      <c r="V1863" s="8">
        <f t="shared" si="231"/>
        <v>1</v>
      </c>
      <c r="W1863" s="7">
        <f t="shared" si="232"/>
        <v>549</v>
      </c>
    </row>
    <row r="1864" spans="2:23" x14ac:dyDescent="0.2">
      <c r="B1864" s="8" t="s">
        <v>62</v>
      </c>
      <c r="C1864" s="7">
        <v>1920</v>
      </c>
      <c r="D1864" s="8" t="s">
        <v>28</v>
      </c>
      <c r="E1864" s="7" t="s">
        <v>34</v>
      </c>
      <c r="F1864" s="8" t="s">
        <v>35</v>
      </c>
      <c r="G1864" s="7" t="s">
        <v>51</v>
      </c>
      <c r="H1864" s="8" t="s">
        <v>28</v>
      </c>
      <c r="I1864" s="7" t="s">
        <v>28</v>
      </c>
      <c r="J1864" s="8" t="s">
        <v>28</v>
      </c>
      <c r="K1864" s="7" t="s">
        <v>37</v>
      </c>
      <c r="L1864" s="8" t="s">
        <v>44</v>
      </c>
      <c r="M1864" s="7" t="s">
        <v>28</v>
      </c>
      <c r="N1864" s="8">
        <v>0.10801724499224413</v>
      </c>
      <c r="O1864" s="7">
        <v>0</v>
      </c>
      <c r="P1864" s="8">
        <f t="shared" si="227"/>
        <v>0</v>
      </c>
      <c r="Q1864" s="7">
        <v>2.5</v>
      </c>
      <c r="R1864" s="8">
        <f t="shared" si="228"/>
        <v>1</v>
      </c>
      <c r="S1864" s="7" t="s">
        <v>29</v>
      </c>
      <c r="T1864" s="8" t="str">
        <f t="shared" si="229"/>
        <v>No</v>
      </c>
      <c r="U1864" s="7">
        <f t="shared" si="230"/>
        <v>0</v>
      </c>
      <c r="V1864" s="8">
        <f t="shared" si="231"/>
        <v>1</v>
      </c>
      <c r="W1864" s="7">
        <f t="shared" si="232"/>
        <v>549</v>
      </c>
    </row>
    <row r="1865" spans="2:23" x14ac:dyDescent="0.2">
      <c r="B1865" s="8" t="s">
        <v>62</v>
      </c>
      <c r="C1865" s="7">
        <v>1920</v>
      </c>
      <c r="D1865" s="8" t="s">
        <v>28</v>
      </c>
      <c r="E1865" s="7" t="s">
        <v>46</v>
      </c>
      <c r="F1865" s="8" t="s">
        <v>35</v>
      </c>
      <c r="G1865" s="7" t="s">
        <v>51</v>
      </c>
      <c r="H1865" s="8" t="s">
        <v>28</v>
      </c>
      <c r="I1865" s="7" t="s">
        <v>28</v>
      </c>
      <c r="J1865" s="8" t="s">
        <v>28</v>
      </c>
      <c r="K1865" s="7" t="s">
        <v>37</v>
      </c>
      <c r="L1865" s="8" t="s">
        <v>44</v>
      </c>
      <c r="M1865" s="7" t="s">
        <v>28</v>
      </c>
      <c r="N1865" s="8">
        <v>0.4834111839563035</v>
      </c>
      <c r="O1865" s="7">
        <v>0</v>
      </c>
      <c r="P1865" s="8">
        <f t="shared" si="227"/>
        <v>0</v>
      </c>
      <c r="Q1865" s="7">
        <v>2.5</v>
      </c>
      <c r="R1865" s="8">
        <f t="shared" si="228"/>
        <v>1</v>
      </c>
      <c r="S1865" s="7" t="s">
        <v>29</v>
      </c>
      <c r="T1865" s="8" t="str">
        <f t="shared" si="229"/>
        <v>No</v>
      </c>
      <c r="U1865" s="7">
        <f t="shared" si="230"/>
        <v>0</v>
      </c>
      <c r="V1865" s="8">
        <f t="shared" si="231"/>
        <v>1</v>
      </c>
      <c r="W1865" s="7">
        <f t="shared" si="232"/>
        <v>549</v>
      </c>
    </row>
    <row r="1866" spans="2:23" x14ac:dyDescent="0.2">
      <c r="B1866" s="8" t="s">
        <v>62</v>
      </c>
      <c r="C1866" s="7">
        <v>1920</v>
      </c>
      <c r="D1866" s="8" t="s">
        <v>28</v>
      </c>
      <c r="E1866" s="7" t="s">
        <v>43</v>
      </c>
      <c r="F1866" s="8" t="s">
        <v>40</v>
      </c>
      <c r="G1866" s="7" t="s">
        <v>51</v>
      </c>
      <c r="H1866" s="8" t="s">
        <v>28</v>
      </c>
      <c r="I1866" s="7" t="s">
        <v>28</v>
      </c>
      <c r="J1866" s="8" t="s">
        <v>28</v>
      </c>
      <c r="K1866" s="7" t="s">
        <v>37</v>
      </c>
      <c r="L1866" s="8" t="s">
        <v>44</v>
      </c>
      <c r="M1866" s="7" t="s">
        <v>28</v>
      </c>
      <c r="N1866" s="8">
        <v>1.0300175224835093</v>
      </c>
      <c r="O1866" s="7">
        <v>0</v>
      </c>
      <c r="P1866" s="8">
        <f t="shared" si="227"/>
        <v>0</v>
      </c>
      <c r="Q1866" s="7">
        <v>2.5</v>
      </c>
      <c r="R1866" s="8">
        <f t="shared" si="228"/>
        <v>1</v>
      </c>
      <c r="S1866" s="7" t="s">
        <v>29</v>
      </c>
      <c r="T1866" s="8" t="str">
        <f t="shared" si="229"/>
        <v>No</v>
      </c>
      <c r="U1866" s="7">
        <f t="shared" si="230"/>
        <v>0</v>
      </c>
      <c r="V1866" s="8">
        <f t="shared" si="231"/>
        <v>1</v>
      </c>
      <c r="W1866" s="7">
        <f t="shared" si="232"/>
        <v>549</v>
      </c>
    </row>
    <row r="1867" spans="2:23" x14ac:dyDescent="0.2">
      <c r="B1867" s="8" t="s">
        <v>62</v>
      </c>
      <c r="C1867" s="7">
        <v>1920</v>
      </c>
      <c r="D1867" s="8" t="s">
        <v>28</v>
      </c>
      <c r="E1867" s="7" t="s">
        <v>43</v>
      </c>
      <c r="F1867" s="8" t="s">
        <v>35</v>
      </c>
      <c r="G1867" s="7" t="s">
        <v>51</v>
      </c>
      <c r="H1867" s="8" t="s">
        <v>28</v>
      </c>
      <c r="I1867" s="7" t="s">
        <v>28</v>
      </c>
      <c r="J1867" s="8" t="s">
        <v>28</v>
      </c>
      <c r="K1867" s="7" t="s">
        <v>37</v>
      </c>
      <c r="L1867" s="8" t="s">
        <v>44</v>
      </c>
      <c r="M1867" s="7" t="s">
        <v>28</v>
      </c>
      <c r="N1867" s="8">
        <v>9.2414636458275119</v>
      </c>
      <c r="O1867" s="7">
        <v>0</v>
      </c>
      <c r="P1867" s="8">
        <f t="shared" si="227"/>
        <v>0</v>
      </c>
      <c r="Q1867" s="7">
        <v>2.5</v>
      </c>
      <c r="R1867" s="8">
        <f t="shared" si="228"/>
        <v>1</v>
      </c>
      <c r="S1867" s="7" t="s">
        <v>29</v>
      </c>
      <c r="T1867" s="8" t="str">
        <f t="shared" si="229"/>
        <v>No</v>
      </c>
      <c r="U1867" s="7">
        <f t="shared" si="230"/>
        <v>0</v>
      </c>
      <c r="V1867" s="8">
        <f t="shared" si="231"/>
        <v>1</v>
      </c>
      <c r="W1867" s="7">
        <f t="shared" si="232"/>
        <v>549</v>
      </c>
    </row>
    <row r="1868" spans="2:23" x14ac:dyDescent="0.2">
      <c r="B1868" s="8" t="s">
        <v>62</v>
      </c>
      <c r="C1868" s="7">
        <v>1930</v>
      </c>
      <c r="D1868" s="8" t="s">
        <v>28</v>
      </c>
      <c r="E1868" s="7" t="s">
        <v>39</v>
      </c>
      <c r="F1868" s="8" t="s">
        <v>40</v>
      </c>
      <c r="G1868" s="7" t="s">
        <v>51</v>
      </c>
      <c r="H1868" s="8" t="s">
        <v>28</v>
      </c>
      <c r="I1868" s="7" t="s">
        <v>28</v>
      </c>
      <c r="J1868" s="8" t="s">
        <v>28</v>
      </c>
      <c r="K1868" s="7" t="s">
        <v>37</v>
      </c>
      <c r="L1868" s="8" t="s">
        <v>44</v>
      </c>
      <c r="M1868" s="7" t="s">
        <v>28</v>
      </c>
      <c r="N1868" s="8">
        <v>4.5649435793592092E-3</v>
      </c>
      <c r="O1868" s="7">
        <v>0</v>
      </c>
      <c r="P1868" s="8">
        <f t="shared" si="227"/>
        <v>0</v>
      </c>
      <c r="Q1868" s="7">
        <v>2.5</v>
      </c>
      <c r="R1868" s="8">
        <f t="shared" si="228"/>
        <v>1</v>
      </c>
      <c r="S1868" s="7" t="s">
        <v>29</v>
      </c>
      <c r="T1868" s="8" t="str">
        <f t="shared" si="229"/>
        <v>No</v>
      </c>
      <c r="U1868" s="7">
        <f t="shared" si="230"/>
        <v>0</v>
      </c>
      <c r="V1868" s="8">
        <f t="shared" si="231"/>
        <v>1</v>
      </c>
      <c r="W1868" s="7">
        <f t="shared" si="232"/>
        <v>549</v>
      </c>
    </row>
    <row r="1869" spans="2:23" x14ac:dyDescent="0.2">
      <c r="B1869" s="8" t="s">
        <v>62</v>
      </c>
      <c r="C1869" s="7">
        <v>1930</v>
      </c>
      <c r="D1869" s="8" t="s">
        <v>28</v>
      </c>
      <c r="E1869" s="7" t="s">
        <v>39</v>
      </c>
      <c r="F1869" s="8" t="s">
        <v>35</v>
      </c>
      <c r="G1869" s="7" t="s">
        <v>51</v>
      </c>
      <c r="H1869" s="8" t="s">
        <v>28</v>
      </c>
      <c r="I1869" s="7" t="s">
        <v>28</v>
      </c>
      <c r="J1869" s="8" t="s">
        <v>28</v>
      </c>
      <c r="K1869" s="7" t="s">
        <v>37</v>
      </c>
      <c r="L1869" s="8" t="s">
        <v>44</v>
      </c>
      <c r="M1869" s="7" t="s">
        <v>28</v>
      </c>
      <c r="N1869" s="8">
        <v>0.74004874708505752</v>
      </c>
      <c r="O1869" s="7">
        <v>0</v>
      </c>
      <c r="P1869" s="8">
        <f t="shared" si="227"/>
        <v>0</v>
      </c>
      <c r="Q1869" s="7">
        <v>2.5</v>
      </c>
      <c r="R1869" s="8">
        <f t="shared" si="228"/>
        <v>1</v>
      </c>
      <c r="S1869" s="7" t="s">
        <v>29</v>
      </c>
      <c r="T1869" s="8" t="str">
        <f t="shared" si="229"/>
        <v>No</v>
      </c>
      <c r="U1869" s="7">
        <f t="shared" si="230"/>
        <v>0</v>
      </c>
      <c r="V1869" s="8">
        <f t="shared" si="231"/>
        <v>1</v>
      </c>
      <c r="W1869" s="7">
        <f t="shared" si="232"/>
        <v>549</v>
      </c>
    </row>
    <row r="1870" spans="2:23" x14ac:dyDescent="0.2">
      <c r="B1870" s="8" t="s">
        <v>62</v>
      </c>
      <c r="C1870" s="7">
        <v>1930</v>
      </c>
      <c r="D1870" s="8" t="s">
        <v>28</v>
      </c>
      <c r="E1870" s="7" t="s">
        <v>46</v>
      </c>
      <c r="F1870" s="8" t="s">
        <v>35</v>
      </c>
      <c r="G1870" s="7" t="s">
        <v>51</v>
      </c>
      <c r="H1870" s="8" t="s">
        <v>28</v>
      </c>
      <c r="I1870" s="7" t="s">
        <v>28</v>
      </c>
      <c r="J1870" s="8" t="s">
        <v>28</v>
      </c>
      <c r="K1870" s="7" t="s">
        <v>37</v>
      </c>
      <c r="L1870" s="8" t="s">
        <v>44</v>
      </c>
      <c r="M1870" s="7" t="s">
        <v>28</v>
      </c>
      <c r="N1870" s="8">
        <v>2.7331144256518523E-2</v>
      </c>
      <c r="O1870" s="7">
        <v>0</v>
      </c>
      <c r="P1870" s="8">
        <f t="shared" si="227"/>
        <v>0</v>
      </c>
      <c r="Q1870" s="7">
        <v>2.5</v>
      </c>
      <c r="R1870" s="8">
        <f t="shared" si="228"/>
        <v>1</v>
      </c>
      <c r="S1870" s="7" t="s">
        <v>29</v>
      </c>
      <c r="T1870" s="8" t="str">
        <f t="shared" si="229"/>
        <v>No</v>
      </c>
      <c r="U1870" s="7">
        <f t="shared" si="230"/>
        <v>0</v>
      </c>
      <c r="V1870" s="8">
        <f t="shared" si="231"/>
        <v>1</v>
      </c>
      <c r="W1870" s="7">
        <f t="shared" si="232"/>
        <v>549</v>
      </c>
    </row>
    <row r="1871" spans="2:23" x14ac:dyDescent="0.2">
      <c r="B1871" s="8" t="s">
        <v>62</v>
      </c>
      <c r="C1871" s="7">
        <v>1930</v>
      </c>
      <c r="D1871" s="8" t="s">
        <v>28</v>
      </c>
      <c r="E1871" s="7" t="s">
        <v>43</v>
      </c>
      <c r="F1871" s="8" t="s">
        <v>40</v>
      </c>
      <c r="G1871" s="7" t="s">
        <v>51</v>
      </c>
      <c r="H1871" s="8" t="s">
        <v>28</v>
      </c>
      <c r="I1871" s="7" t="s">
        <v>28</v>
      </c>
      <c r="J1871" s="8" t="s">
        <v>28</v>
      </c>
      <c r="K1871" s="7" t="s">
        <v>37</v>
      </c>
      <c r="L1871" s="8" t="s">
        <v>44</v>
      </c>
      <c r="M1871" s="7" t="s">
        <v>28</v>
      </c>
      <c r="N1871" s="8">
        <v>0.70911463454172063</v>
      </c>
      <c r="O1871" s="7">
        <v>0</v>
      </c>
      <c r="P1871" s="8">
        <f t="shared" si="227"/>
        <v>0</v>
      </c>
      <c r="Q1871" s="7">
        <v>2.5</v>
      </c>
      <c r="R1871" s="8">
        <f t="shared" si="228"/>
        <v>1</v>
      </c>
      <c r="S1871" s="7" t="s">
        <v>29</v>
      </c>
      <c r="T1871" s="8" t="str">
        <f t="shared" si="229"/>
        <v>No</v>
      </c>
      <c r="U1871" s="7">
        <f t="shared" si="230"/>
        <v>0</v>
      </c>
      <c r="V1871" s="8">
        <f t="shared" si="231"/>
        <v>1</v>
      </c>
      <c r="W1871" s="7">
        <f t="shared" si="232"/>
        <v>549</v>
      </c>
    </row>
    <row r="1872" spans="2:23" x14ac:dyDescent="0.2">
      <c r="B1872" s="8" t="s">
        <v>62</v>
      </c>
      <c r="C1872" s="7">
        <v>1930</v>
      </c>
      <c r="D1872" s="8" t="s">
        <v>28</v>
      </c>
      <c r="E1872" s="7" t="s">
        <v>43</v>
      </c>
      <c r="F1872" s="8" t="s">
        <v>35</v>
      </c>
      <c r="G1872" s="7" t="s">
        <v>51</v>
      </c>
      <c r="H1872" s="8" t="s">
        <v>28</v>
      </c>
      <c r="I1872" s="7" t="s">
        <v>28</v>
      </c>
      <c r="J1872" s="8" t="s">
        <v>28</v>
      </c>
      <c r="K1872" s="7" t="s">
        <v>37</v>
      </c>
      <c r="L1872" s="8" t="s">
        <v>44</v>
      </c>
      <c r="M1872" s="7" t="s">
        <v>28</v>
      </c>
      <c r="N1872" s="8">
        <v>0.22634654180850247</v>
      </c>
      <c r="O1872" s="7">
        <v>0</v>
      </c>
      <c r="P1872" s="8">
        <f t="shared" si="227"/>
        <v>0</v>
      </c>
      <c r="Q1872" s="7">
        <v>2.5</v>
      </c>
      <c r="R1872" s="8">
        <f t="shared" si="228"/>
        <v>1</v>
      </c>
      <c r="S1872" s="7" t="s">
        <v>29</v>
      </c>
      <c r="T1872" s="8" t="str">
        <f t="shared" si="229"/>
        <v>No</v>
      </c>
      <c r="U1872" s="7">
        <f t="shared" si="230"/>
        <v>0</v>
      </c>
      <c r="V1872" s="8">
        <f t="shared" si="231"/>
        <v>1</v>
      </c>
      <c r="W1872" s="7">
        <f t="shared" si="232"/>
        <v>549</v>
      </c>
    </row>
    <row r="1873" spans="2:23" x14ac:dyDescent="0.2">
      <c r="B1873" s="8" t="s">
        <v>62</v>
      </c>
      <c r="C1873" s="7">
        <v>1940</v>
      </c>
      <c r="D1873" s="8" t="s">
        <v>28</v>
      </c>
      <c r="E1873" s="7" t="s">
        <v>39</v>
      </c>
      <c r="F1873" s="8" t="s">
        <v>40</v>
      </c>
      <c r="G1873" s="7" t="s">
        <v>51</v>
      </c>
      <c r="H1873" s="8" t="s">
        <v>28</v>
      </c>
      <c r="I1873" s="7" t="s">
        <v>28</v>
      </c>
      <c r="J1873" s="8" t="s">
        <v>28</v>
      </c>
      <c r="K1873" s="7" t="s">
        <v>37</v>
      </c>
      <c r="L1873" s="8" t="s">
        <v>44</v>
      </c>
      <c r="M1873" s="7" t="s">
        <v>28</v>
      </c>
      <c r="N1873" s="8">
        <v>9.2226858791603056E-2</v>
      </c>
      <c r="O1873" s="7">
        <v>0</v>
      </c>
      <c r="P1873" s="8">
        <f t="shared" si="227"/>
        <v>0</v>
      </c>
      <c r="Q1873" s="7">
        <v>2.5</v>
      </c>
      <c r="R1873" s="8">
        <f t="shared" si="228"/>
        <v>1</v>
      </c>
      <c r="S1873" s="7" t="s">
        <v>29</v>
      </c>
      <c r="T1873" s="8" t="str">
        <f t="shared" si="229"/>
        <v>No</v>
      </c>
      <c r="U1873" s="7">
        <f t="shared" si="230"/>
        <v>0</v>
      </c>
      <c r="V1873" s="8">
        <f t="shared" si="231"/>
        <v>1</v>
      </c>
      <c r="W1873" s="7">
        <f t="shared" si="232"/>
        <v>549</v>
      </c>
    </row>
    <row r="1874" spans="2:23" x14ac:dyDescent="0.2">
      <c r="B1874" s="8" t="s">
        <v>62</v>
      </c>
      <c r="C1874" s="7">
        <v>1940</v>
      </c>
      <c r="D1874" s="8" t="s">
        <v>28</v>
      </c>
      <c r="E1874" s="7" t="s">
        <v>39</v>
      </c>
      <c r="F1874" s="8" t="s">
        <v>35</v>
      </c>
      <c r="G1874" s="7" t="s">
        <v>51</v>
      </c>
      <c r="H1874" s="8" t="s">
        <v>28</v>
      </c>
      <c r="I1874" s="7" t="s">
        <v>28</v>
      </c>
      <c r="J1874" s="8" t="s">
        <v>28</v>
      </c>
      <c r="K1874" s="7" t="s">
        <v>37</v>
      </c>
      <c r="L1874" s="8" t="s">
        <v>44</v>
      </c>
      <c r="M1874" s="7" t="s">
        <v>28</v>
      </c>
      <c r="N1874" s="8">
        <v>199.1655939780843</v>
      </c>
      <c r="O1874" s="7">
        <v>0</v>
      </c>
      <c r="P1874" s="8">
        <f t="shared" si="227"/>
        <v>0</v>
      </c>
      <c r="Q1874" s="7">
        <v>2.5</v>
      </c>
      <c r="R1874" s="8">
        <f t="shared" si="228"/>
        <v>1</v>
      </c>
      <c r="S1874" s="7" t="s">
        <v>29</v>
      </c>
      <c r="T1874" s="8" t="str">
        <f t="shared" si="229"/>
        <v>No</v>
      </c>
      <c r="U1874" s="7">
        <f t="shared" si="230"/>
        <v>0</v>
      </c>
      <c r="V1874" s="8">
        <f t="shared" si="231"/>
        <v>1</v>
      </c>
      <c r="W1874" s="7">
        <f t="shared" si="232"/>
        <v>549</v>
      </c>
    </row>
    <row r="1875" spans="2:23" x14ac:dyDescent="0.2">
      <c r="B1875" s="8" t="s">
        <v>62</v>
      </c>
      <c r="C1875" s="7">
        <v>1940</v>
      </c>
      <c r="D1875" s="8" t="s">
        <v>28</v>
      </c>
      <c r="E1875" s="7" t="s">
        <v>34</v>
      </c>
      <c r="F1875" s="8" t="s">
        <v>35</v>
      </c>
      <c r="G1875" s="7" t="s">
        <v>51</v>
      </c>
      <c r="H1875" s="8" t="s">
        <v>28</v>
      </c>
      <c r="I1875" s="7" t="s">
        <v>28</v>
      </c>
      <c r="J1875" s="8" t="s">
        <v>28</v>
      </c>
      <c r="K1875" s="7" t="s">
        <v>37</v>
      </c>
      <c r="L1875" s="8" t="s">
        <v>44</v>
      </c>
      <c r="M1875" s="7" t="s">
        <v>28</v>
      </c>
      <c r="N1875" s="8">
        <v>10.746506214463153</v>
      </c>
      <c r="O1875" s="7">
        <v>0</v>
      </c>
      <c r="P1875" s="8">
        <f t="shared" si="227"/>
        <v>0</v>
      </c>
      <c r="Q1875" s="7">
        <v>2.5</v>
      </c>
      <c r="R1875" s="8">
        <f t="shared" si="228"/>
        <v>1</v>
      </c>
      <c r="S1875" s="7" t="s">
        <v>29</v>
      </c>
      <c r="T1875" s="8" t="str">
        <f t="shared" si="229"/>
        <v>No</v>
      </c>
      <c r="U1875" s="7">
        <f t="shared" si="230"/>
        <v>0</v>
      </c>
      <c r="V1875" s="8">
        <f t="shared" si="231"/>
        <v>1</v>
      </c>
      <c r="W1875" s="7">
        <f t="shared" si="232"/>
        <v>549</v>
      </c>
    </row>
    <row r="1876" spans="2:23" x14ac:dyDescent="0.2">
      <c r="B1876" s="8" t="s">
        <v>62</v>
      </c>
      <c r="C1876" s="7">
        <v>1940</v>
      </c>
      <c r="D1876" s="8" t="s">
        <v>28</v>
      </c>
      <c r="E1876" s="7" t="s">
        <v>46</v>
      </c>
      <c r="F1876" s="8" t="s">
        <v>35</v>
      </c>
      <c r="G1876" s="7" t="s">
        <v>51</v>
      </c>
      <c r="H1876" s="8" t="s">
        <v>28</v>
      </c>
      <c r="I1876" s="7" t="s">
        <v>28</v>
      </c>
      <c r="J1876" s="8" t="s">
        <v>28</v>
      </c>
      <c r="K1876" s="7" t="s">
        <v>37</v>
      </c>
      <c r="L1876" s="8" t="s">
        <v>44</v>
      </c>
      <c r="M1876" s="7" t="s">
        <v>28</v>
      </c>
      <c r="N1876" s="8">
        <v>3.2055945429713475</v>
      </c>
      <c r="O1876" s="7">
        <v>0</v>
      </c>
      <c r="P1876" s="8">
        <f t="shared" si="227"/>
        <v>0</v>
      </c>
      <c r="Q1876" s="7">
        <v>2.5</v>
      </c>
      <c r="R1876" s="8">
        <f t="shared" si="228"/>
        <v>1</v>
      </c>
      <c r="S1876" s="7" t="s">
        <v>29</v>
      </c>
      <c r="T1876" s="8" t="str">
        <f t="shared" si="229"/>
        <v>No</v>
      </c>
      <c r="U1876" s="7">
        <f t="shared" si="230"/>
        <v>0</v>
      </c>
      <c r="V1876" s="8">
        <f t="shared" si="231"/>
        <v>1</v>
      </c>
      <c r="W1876" s="7">
        <f t="shared" si="232"/>
        <v>549</v>
      </c>
    </row>
    <row r="1877" spans="2:23" x14ac:dyDescent="0.2">
      <c r="B1877" s="8" t="s">
        <v>62</v>
      </c>
      <c r="C1877" s="7">
        <v>1940</v>
      </c>
      <c r="D1877" s="8" t="s">
        <v>28</v>
      </c>
      <c r="E1877" s="7" t="s">
        <v>43</v>
      </c>
      <c r="F1877" s="8" t="s">
        <v>40</v>
      </c>
      <c r="G1877" s="7" t="s">
        <v>51</v>
      </c>
      <c r="H1877" s="8" t="s">
        <v>28</v>
      </c>
      <c r="I1877" s="7" t="s">
        <v>28</v>
      </c>
      <c r="J1877" s="8" t="s">
        <v>28</v>
      </c>
      <c r="K1877" s="7" t="s">
        <v>37</v>
      </c>
      <c r="L1877" s="8" t="s">
        <v>44</v>
      </c>
      <c r="M1877" s="7" t="s">
        <v>28</v>
      </c>
      <c r="N1877" s="8">
        <v>1.4381948350405056</v>
      </c>
      <c r="O1877" s="7">
        <v>0</v>
      </c>
      <c r="P1877" s="8">
        <f t="shared" si="227"/>
        <v>0</v>
      </c>
      <c r="Q1877" s="7">
        <v>2.5</v>
      </c>
      <c r="R1877" s="8">
        <f t="shared" si="228"/>
        <v>1</v>
      </c>
      <c r="S1877" s="7" t="s">
        <v>29</v>
      </c>
      <c r="T1877" s="8" t="str">
        <f t="shared" si="229"/>
        <v>No</v>
      </c>
      <c r="U1877" s="7">
        <f t="shared" si="230"/>
        <v>0</v>
      </c>
      <c r="V1877" s="8">
        <f t="shared" si="231"/>
        <v>1</v>
      </c>
      <c r="W1877" s="7">
        <f t="shared" si="232"/>
        <v>549</v>
      </c>
    </row>
    <row r="1878" spans="2:23" x14ac:dyDescent="0.2">
      <c r="B1878" s="8" t="s">
        <v>62</v>
      </c>
      <c r="C1878" s="7">
        <v>1940</v>
      </c>
      <c r="D1878" s="8" t="s">
        <v>28</v>
      </c>
      <c r="E1878" s="7" t="s">
        <v>43</v>
      </c>
      <c r="F1878" s="8" t="s">
        <v>35</v>
      </c>
      <c r="G1878" s="7" t="s">
        <v>51</v>
      </c>
      <c r="H1878" s="8" t="s">
        <v>28</v>
      </c>
      <c r="I1878" s="7" t="s">
        <v>28</v>
      </c>
      <c r="J1878" s="8" t="s">
        <v>28</v>
      </c>
      <c r="K1878" s="7" t="s">
        <v>37</v>
      </c>
      <c r="L1878" s="8" t="s">
        <v>44</v>
      </c>
      <c r="M1878" s="7" t="s">
        <v>28</v>
      </c>
      <c r="N1878" s="8">
        <v>64.478160119105837</v>
      </c>
      <c r="O1878" s="7">
        <v>0</v>
      </c>
      <c r="P1878" s="8">
        <f t="shared" si="227"/>
        <v>0</v>
      </c>
      <c r="Q1878" s="7">
        <v>2.5</v>
      </c>
      <c r="R1878" s="8">
        <f t="shared" si="228"/>
        <v>1</v>
      </c>
      <c r="S1878" s="7" t="s">
        <v>29</v>
      </c>
      <c r="T1878" s="8" t="str">
        <f t="shared" si="229"/>
        <v>No</v>
      </c>
      <c r="U1878" s="7">
        <f t="shared" si="230"/>
        <v>0</v>
      </c>
      <c r="V1878" s="8">
        <f t="shared" si="231"/>
        <v>1</v>
      </c>
      <c r="W1878" s="7">
        <f t="shared" si="232"/>
        <v>549</v>
      </c>
    </row>
    <row r="1879" spans="2:23" x14ac:dyDescent="0.2">
      <c r="B1879" s="8" t="s">
        <v>62</v>
      </c>
      <c r="C1879" s="7">
        <v>1950</v>
      </c>
      <c r="D1879" s="8" t="s">
        <v>28</v>
      </c>
      <c r="E1879" s="7" t="s">
        <v>39</v>
      </c>
      <c r="F1879" s="8" t="s">
        <v>35</v>
      </c>
      <c r="G1879" s="7" t="s">
        <v>51</v>
      </c>
      <c r="H1879" s="8" t="s">
        <v>28</v>
      </c>
      <c r="I1879" s="7" t="s">
        <v>28</v>
      </c>
      <c r="J1879" s="8" t="s">
        <v>28</v>
      </c>
      <c r="K1879" s="7" t="s">
        <v>37</v>
      </c>
      <c r="L1879" s="8" t="s">
        <v>44</v>
      </c>
      <c r="M1879" s="7" t="s">
        <v>28</v>
      </c>
      <c r="N1879" s="8">
        <v>0.14085506368830569</v>
      </c>
      <c r="O1879" s="7">
        <v>0</v>
      </c>
      <c r="P1879" s="8">
        <f t="shared" si="227"/>
        <v>0</v>
      </c>
      <c r="Q1879" s="7">
        <v>2.5</v>
      </c>
      <c r="R1879" s="8">
        <f t="shared" si="228"/>
        <v>1</v>
      </c>
      <c r="S1879" s="7" t="s">
        <v>29</v>
      </c>
      <c r="T1879" s="8" t="str">
        <f t="shared" si="229"/>
        <v>No</v>
      </c>
      <c r="U1879" s="7">
        <f t="shared" si="230"/>
        <v>0</v>
      </c>
      <c r="V1879" s="8">
        <f t="shared" si="231"/>
        <v>1</v>
      </c>
      <c r="W1879" s="7">
        <f t="shared" si="232"/>
        <v>549</v>
      </c>
    </row>
    <row r="1880" spans="2:23" x14ac:dyDescent="0.2">
      <c r="B1880" s="8" t="s">
        <v>62</v>
      </c>
      <c r="C1880" s="7">
        <v>1950</v>
      </c>
      <c r="D1880" s="8" t="s">
        <v>28</v>
      </c>
      <c r="E1880" s="7" t="s">
        <v>43</v>
      </c>
      <c r="F1880" s="8" t="s">
        <v>40</v>
      </c>
      <c r="G1880" s="7" t="s">
        <v>51</v>
      </c>
      <c r="H1880" s="8" t="s">
        <v>28</v>
      </c>
      <c r="I1880" s="7" t="s">
        <v>28</v>
      </c>
      <c r="J1880" s="8" t="s">
        <v>28</v>
      </c>
      <c r="K1880" s="7" t="s">
        <v>37</v>
      </c>
      <c r="L1880" s="8" t="s">
        <v>44</v>
      </c>
      <c r="M1880" s="7" t="s">
        <v>28</v>
      </c>
      <c r="N1880" s="8">
        <v>0.17743541784569636</v>
      </c>
      <c r="O1880" s="7">
        <v>0</v>
      </c>
      <c r="P1880" s="8">
        <f t="shared" si="227"/>
        <v>0</v>
      </c>
      <c r="Q1880" s="7">
        <v>2.5</v>
      </c>
      <c r="R1880" s="8">
        <f t="shared" si="228"/>
        <v>1</v>
      </c>
      <c r="S1880" s="7" t="s">
        <v>29</v>
      </c>
      <c r="T1880" s="8" t="str">
        <f t="shared" si="229"/>
        <v>No</v>
      </c>
      <c r="U1880" s="7">
        <f t="shared" si="230"/>
        <v>0</v>
      </c>
      <c r="V1880" s="8">
        <f t="shared" si="231"/>
        <v>1</v>
      </c>
      <c r="W1880" s="7">
        <f t="shared" si="232"/>
        <v>549</v>
      </c>
    </row>
    <row r="1881" spans="2:23" x14ac:dyDescent="0.2">
      <c r="B1881" s="8" t="s">
        <v>62</v>
      </c>
      <c r="C1881" s="7">
        <v>1950</v>
      </c>
      <c r="D1881" s="8" t="s">
        <v>28</v>
      </c>
      <c r="E1881" s="7" t="s">
        <v>43</v>
      </c>
      <c r="F1881" s="8" t="s">
        <v>35</v>
      </c>
      <c r="G1881" s="7" t="s">
        <v>51</v>
      </c>
      <c r="H1881" s="8" t="s">
        <v>28</v>
      </c>
      <c r="I1881" s="7" t="s">
        <v>28</v>
      </c>
      <c r="J1881" s="8" t="s">
        <v>28</v>
      </c>
      <c r="K1881" s="7" t="s">
        <v>37</v>
      </c>
      <c r="L1881" s="8" t="s">
        <v>44</v>
      </c>
      <c r="M1881" s="7" t="s">
        <v>28</v>
      </c>
      <c r="N1881" s="8">
        <v>0.25482569686626833</v>
      </c>
      <c r="O1881" s="7">
        <v>0</v>
      </c>
      <c r="P1881" s="8">
        <f t="shared" si="227"/>
        <v>0</v>
      </c>
      <c r="Q1881" s="7">
        <v>2.5</v>
      </c>
      <c r="R1881" s="8">
        <f t="shared" si="228"/>
        <v>1</v>
      </c>
      <c r="S1881" s="7" t="s">
        <v>29</v>
      </c>
      <c r="T1881" s="8" t="str">
        <f t="shared" si="229"/>
        <v>No</v>
      </c>
      <c r="U1881" s="7">
        <f t="shared" si="230"/>
        <v>0</v>
      </c>
      <c r="V1881" s="8">
        <f t="shared" si="231"/>
        <v>1</v>
      </c>
      <c r="W1881" s="7">
        <f t="shared" si="232"/>
        <v>549</v>
      </c>
    </row>
    <row r="1882" spans="2:23" x14ac:dyDescent="0.2">
      <c r="B1882" s="8" t="s">
        <v>62</v>
      </c>
      <c r="C1882" s="7">
        <v>1960</v>
      </c>
      <c r="D1882" s="8" t="s">
        <v>28</v>
      </c>
      <c r="E1882" s="7" t="s">
        <v>39</v>
      </c>
      <c r="F1882" s="8" t="s">
        <v>40</v>
      </c>
      <c r="G1882" s="7" t="s">
        <v>51</v>
      </c>
      <c r="H1882" s="8" t="s">
        <v>28</v>
      </c>
      <c r="I1882" s="7" t="s">
        <v>28</v>
      </c>
      <c r="J1882" s="8" t="s">
        <v>28</v>
      </c>
      <c r="K1882" s="7" t="s">
        <v>37</v>
      </c>
      <c r="L1882" s="8" t="s">
        <v>44</v>
      </c>
      <c r="M1882" s="7" t="s">
        <v>28</v>
      </c>
      <c r="N1882" s="8">
        <v>5.8036062989974366E-2</v>
      </c>
      <c r="O1882" s="7">
        <v>0</v>
      </c>
      <c r="P1882" s="8">
        <f t="shared" si="227"/>
        <v>0</v>
      </c>
      <c r="Q1882" s="7">
        <v>2.5</v>
      </c>
      <c r="R1882" s="8">
        <f t="shared" si="228"/>
        <v>1</v>
      </c>
      <c r="S1882" s="7" t="s">
        <v>29</v>
      </c>
      <c r="T1882" s="8" t="str">
        <f t="shared" si="229"/>
        <v>No</v>
      </c>
      <c r="U1882" s="7">
        <f t="shared" si="230"/>
        <v>0</v>
      </c>
      <c r="V1882" s="8">
        <f t="shared" si="231"/>
        <v>1</v>
      </c>
      <c r="W1882" s="7">
        <f t="shared" si="232"/>
        <v>549</v>
      </c>
    </row>
    <row r="1883" spans="2:23" x14ac:dyDescent="0.2">
      <c r="B1883" s="8" t="s">
        <v>62</v>
      </c>
      <c r="C1883" s="7">
        <v>1960</v>
      </c>
      <c r="D1883" s="8" t="s">
        <v>28</v>
      </c>
      <c r="E1883" s="7" t="s">
        <v>39</v>
      </c>
      <c r="F1883" s="8" t="s">
        <v>35</v>
      </c>
      <c r="G1883" s="7" t="s">
        <v>51</v>
      </c>
      <c r="H1883" s="8" t="s">
        <v>28</v>
      </c>
      <c r="I1883" s="7" t="s">
        <v>28</v>
      </c>
      <c r="J1883" s="8" t="s">
        <v>28</v>
      </c>
      <c r="K1883" s="7" t="s">
        <v>37</v>
      </c>
      <c r="L1883" s="8" t="s">
        <v>44</v>
      </c>
      <c r="M1883" s="7" t="s">
        <v>28</v>
      </c>
      <c r="N1883" s="8">
        <v>126.61045374683343</v>
      </c>
      <c r="O1883" s="7">
        <v>0</v>
      </c>
      <c r="P1883" s="8">
        <f t="shared" si="227"/>
        <v>0</v>
      </c>
      <c r="Q1883" s="7">
        <v>2.5</v>
      </c>
      <c r="R1883" s="8">
        <f t="shared" si="228"/>
        <v>1</v>
      </c>
      <c r="S1883" s="7" t="s">
        <v>29</v>
      </c>
      <c r="T1883" s="8" t="str">
        <f t="shared" si="229"/>
        <v>No</v>
      </c>
      <c r="U1883" s="7">
        <f t="shared" si="230"/>
        <v>0</v>
      </c>
      <c r="V1883" s="8">
        <f t="shared" si="231"/>
        <v>1</v>
      </c>
      <c r="W1883" s="7">
        <f t="shared" si="232"/>
        <v>549</v>
      </c>
    </row>
    <row r="1884" spans="2:23" x14ac:dyDescent="0.2">
      <c r="B1884" s="8" t="s">
        <v>62</v>
      </c>
      <c r="C1884" s="7">
        <v>1960</v>
      </c>
      <c r="D1884" s="8" t="s">
        <v>28</v>
      </c>
      <c r="E1884" s="7" t="s">
        <v>34</v>
      </c>
      <c r="F1884" s="8" t="s">
        <v>40</v>
      </c>
      <c r="G1884" s="7" t="s">
        <v>51</v>
      </c>
      <c r="H1884" s="8" t="s">
        <v>28</v>
      </c>
      <c r="I1884" s="7" t="s">
        <v>28</v>
      </c>
      <c r="J1884" s="8" t="s">
        <v>28</v>
      </c>
      <c r="K1884" s="7" t="s">
        <v>37</v>
      </c>
      <c r="L1884" s="8" t="s">
        <v>44</v>
      </c>
      <c r="M1884" s="7" t="s">
        <v>28</v>
      </c>
      <c r="N1884" s="8">
        <v>2.8700901763989315E-3</v>
      </c>
      <c r="O1884" s="7">
        <v>0</v>
      </c>
      <c r="P1884" s="8">
        <f t="shared" si="227"/>
        <v>0</v>
      </c>
      <c r="Q1884" s="7">
        <v>2.5</v>
      </c>
      <c r="R1884" s="8">
        <f t="shared" si="228"/>
        <v>1</v>
      </c>
      <c r="S1884" s="7" t="s">
        <v>29</v>
      </c>
      <c r="T1884" s="8" t="str">
        <f t="shared" si="229"/>
        <v>No</v>
      </c>
      <c r="U1884" s="7">
        <f t="shared" si="230"/>
        <v>0</v>
      </c>
      <c r="V1884" s="8">
        <f t="shared" si="231"/>
        <v>1</v>
      </c>
      <c r="W1884" s="7">
        <f t="shared" si="232"/>
        <v>549</v>
      </c>
    </row>
    <row r="1885" spans="2:23" x14ac:dyDescent="0.2">
      <c r="B1885" s="8" t="s">
        <v>62</v>
      </c>
      <c r="C1885" s="7">
        <v>1960</v>
      </c>
      <c r="D1885" s="8" t="s">
        <v>28</v>
      </c>
      <c r="E1885" s="7" t="s">
        <v>34</v>
      </c>
      <c r="F1885" s="8" t="s">
        <v>35</v>
      </c>
      <c r="G1885" s="7" t="s">
        <v>51</v>
      </c>
      <c r="H1885" s="8" t="s">
        <v>28</v>
      </c>
      <c r="I1885" s="7" t="s">
        <v>28</v>
      </c>
      <c r="J1885" s="8" t="s">
        <v>28</v>
      </c>
      <c r="K1885" s="7" t="s">
        <v>37</v>
      </c>
      <c r="L1885" s="8" t="s">
        <v>44</v>
      </c>
      <c r="M1885" s="7" t="s">
        <v>28</v>
      </c>
      <c r="N1885" s="8">
        <v>10.174598538537772</v>
      </c>
      <c r="O1885" s="7">
        <v>0</v>
      </c>
      <c r="P1885" s="8">
        <f t="shared" si="227"/>
        <v>0</v>
      </c>
      <c r="Q1885" s="7">
        <v>2.5</v>
      </c>
      <c r="R1885" s="8">
        <f t="shared" si="228"/>
        <v>1</v>
      </c>
      <c r="S1885" s="7" t="s">
        <v>29</v>
      </c>
      <c r="T1885" s="8" t="str">
        <f t="shared" si="229"/>
        <v>No</v>
      </c>
      <c r="U1885" s="7">
        <f t="shared" si="230"/>
        <v>0</v>
      </c>
      <c r="V1885" s="8">
        <f t="shared" si="231"/>
        <v>1</v>
      </c>
      <c r="W1885" s="7">
        <f t="shared" si="232"/>
        <v>549</v>
      </c>
    </row>
    <row r="1886" spans="2:23" x14ac:dyDescent="0.2">
      <c r="B1886" s="8" t="s">
        <v>62</v>
      </c>
      <c r="C1886" s="7">
        <v>1960</v>
      </c>
      <c r="D1886" s="8" t="s">
        <v>28</v>
      </c>
      <c r="E1886" s="7" t="s">
        <v>46</v>
      </c>
      <c r="F1886" s="8" t="s">
        <v>35</v>
      </c>
      <c r="G1886" s="7" t="s">
        <v>51</v>
      </c>
      <c r="H1886" s="8" t="s">
        <v>28</v>
      </c>
      <c r="I1886" s="7" t="s">
        <v>28</v>
      </c>
      <c r="J1886" s="8" t="s">
        <v>28</v>
      </c>
      <c r="K1886" s="7" t="s">
        <v>37</v>
      </c>
      <c r="L1886" s="8" t="s">
        <v>44</v>
      </c>
      <c r="M1886" s="7" t="s">
        <v>28</v>
      </c>
      <c r="N1886" s="8">
        <v>0.80692512409803918</v>
      </c>
      <c r="O1886" s="7">
        <v>0</v>
      </c>
      <c r="P1886" s="8">
        <f t="shared" si="227"/>
        <v>0</v>
      </c>
      <c r="Q1886" s="7">
        <v>2.5</v>
      </c>
      <c r="R1886" s="8">
        <f t="shared" si="228"/>
        <v>1</v>
      </c>
      <c r="S1886" s="7" t="s">
        <v>29</v>
      </c>
      <c r="T1886" s="8" t="str">
        <f t="shared" si="229"/>
        <v>No</v>
      </c>
      <c r="U1886" s="7">
        <f t="shared" si="230"/>
        <v>0</v>
      </c>
      <c r="V1886" s="8">
        <f t="shared" si="231"/>
        <v>1</v>
      </c>
      <c r="W1886" s="7">
        <f t="shared" si="232"/>
        <v>549</v>
      </c>
    </row>
    <row r="1887" spans="2:23" x14ac:dyDescent="0.2">
      <c r="B1887" s="8" t="s">
        <v>62</v>
      </c>
      <c r="C1887" s="7">
        <v>1960</v>
      </c>
      <c r="D1887" s="8" t="s">
        <v>28</v>
      </c>
      <c r="E1887" s="7" t="s">
        <v>43</v>
      </c>
      <c r="F1887" s="8" t="s">
        <v>40</v>
      </c>
      <c r="G1887" s="7" t="s">
        <v>51</v>
      </c>
      <c r="H1887" s="8" t="s">
        <v>28</v>
      </c>
      <c r="I1887" s="7" t="s">
        <v>28</v>
      </c>
      <c r="J1887" s="8" t="s">
        <v>28</v>
      </c>
      <c r="K1887" s="7" t="s">
        <v>37</v>
      </c>
      <c r="L1887" s="8" t="s">
        <v>44</v>
      </c>
      <c r="M1887" s="7" t="s">
        <v>28</v>
      </c>
      <c r="N1887" s="8">
        <v>0.531032133478198</v>
      </c>
      <c r="O1887" s="7">
        <v>0</v>
      </c>
      <c r="P1887" s="8">
        <f t="shared" si="227"/>
        <v>0</v>
      </c>
      <c r="Q1887" s="7">
        <v>2.5</v>
      </c>
      <c r="R1887" s="8">
        <f t="shared" si="228"/>
        <v>1</v>
      </c>
      <c r="S1887" s="7" t="s">
        <v>29</v>
      </c>
      <c r="T1887" s="8" t="str">
        <f t="shared" si="229"/>
        <v>No</v>
      </c>
      <c r="U1887" s="7">
        <f t="shared" si="230"/>
        <v>0</v>
      </c>
      <c r="V1887" s="8">
        <f t="shared" si="231"/>
        <v>1</v>
      </c>
      <c r="W1887" s="7">
        <f t="shared" si="232"/>
        <v>549</v>
      </c>
    </row>
    <row r="1888" spans="2:23" x14ac:dyDescent="0.2">
      <c r="B1888" s="8" t="s">
        <v>62</v>
      </c>
      <c r="C1888" s="7">
        <v>1960</v>
      </c>
      <c r="D1888" s="8" t="s">
        <v>28</v>
      </c>
      <c r="E1888" s="7" t="s">
        <v>43</v>
      </c>
      <c r="F1888" s="8" t="s">
        <v>35</v>
      </c>
      <c r="G1888" s="7" t="s">
        <v>51</v>
      </c>
      <c r="H1888" s="8" t="s">
        <v>28</v>
      </c>
      <c r="I1888" s="7" t="s">
        <v>28</v>
      </c>
      <c r="J1888" s="8" t="s">
        <v>28</v>
      </c>
      <c r="K1888" s="7" t="s">
        <v>37</v>
      </c>
      <c r="L1888" s="8" t="s">
        <v>44</v>
      </c>
      <c r="M1888" s="7" t="s">
        <v>28</v>
      </c>
      <c r="N1888" s="8">
        <v>70.847073233001424</v>
      </c>
      <c r="O1888" s="7">
        <v>0</v>
      </c>
      <c r="P1888" s="8">
        <f t="shared" si="227"/>
        <v>0</v>
      </c>
      <c r="Q1888" s="7">
        <v>2.5</v>
      </c>
      <c r="R1888" s="8">
        <f t="shared" si="228"/>
        <v>1</v>
      </c>
      <c r="S1888" s="7" t="s">
        <v>29</v>
      </c>
      <c r="T1888" s="8" t="str">
        <f t="shared" si="229"/>
        <v>No</v>
      </c>
      <c r="U1888" s="7">
        <f t="shared" si="230"/>
        <v>0</v>
      </c>
      <c r="V1888" s="8">
        <f t="shared" si="231"/>
        <v>1</v>
      </c>
      <c r="W1888" s="7">
        <f t="shared" si="232"/>
        <v>549</v>
      </c>
    </row>
    <row r="1889" spans="2:23" x14ac:dyDescent="0.2">
      <c r="B1889" s="8" t="s">
        <v>62</v>
      </c>
      <c r="C1889" s="7">
        <v>1970</v>
      </c>
      <c r="D1889" s="8" t="s">
        <v>28</v>
      </c>
      <c r="E1889" s="7" t="s">
        <v>39</v>
      </c>
      <c r="F1889" s="8" t="s">
        <v>40</v>
      </c>
      <c r="G1889" s="7" t="s">
        <v>51</v>
      </c>
      <c r="H1889" s="8" t="s">
        <v>28</v>
      </c>
      <c r="I1889" s="7" t="s">
        <v>28</v>
      </c>
      <c r="J1889" s="8" t="s">
        <v>28</v>
      </c>
      <c r="K1889" s="7" t="s">
        <v>37</v>
      </c>
      <c r="L1889" s="8" t="s">
        <v>44</v>
      </c>
      <c r="M1889" s="7" t="s">
        <v>28</v>
      </c>
      <c r="N1889" s="8">
        <v>8.6839329885878752E-2</v>
      </c>
      <c r="O1889" s="7">
        <v>0</v>
      </c>
      <c r="P1889" s="8">
        <f t="shared" si="227"/>
        <v>0</v>
      </c>
      <c r="Q1889" s="7">
        <v>2.5</v>
      </c>
      <c r="R1889" s="8">
        <f t="shared" si="228"/>
        <v>1</v>
      </c>
      <c r="S1889" s="7" t="s">
        <v>29</v>
      </c>
      <c r="T1889" s="8" t="str">
        <f t="shared" si="229"/>
        <v>No</v>
      </c>
      <c r="U1889" s="7">
        <f t="shared" si="230"/>
        <v>0</v>
      </c>
      <c r="V1889" s="8">
        <f t="shared" si="231"/>
        <v>1</v>
      </c>
      <c r="W1889" s="7">
        <f t="shared" si="232"/>
        <v>549</v>
      </c>
    </row>
    <row r="1890" spans="2:23" x14ac:dyDescent="0.2">
      <c r="B1890" s="8" t="s">
        <v>62</v>
      </c>
      <c r="C1890" s="7">
        <v>1970</v>
      </c>
      <c r="D1890" s="8" t="s">
        <v>28</v>
      </c>
      <c r="E1890" s="7" t="s">
        <v>39</v>
      </c>
      <c r="F1890" s="8" t="s">
        <v>35</v>
      </c>
      <c r="G1890" s="7" t="s">
        <v>51</v>
      </c>
      <c r="H1890" s="8" t="s">
        <v>28</v>
      </c>
      <c r="I1890" s="7" t="s">
        <v>28</v>
      </c>
      <c r="J1890" s="8" t="s">
        <v>28</v>
      </c>
      <c r="K1890" s="7" t="s">
        <v>37</v>
      </c>
      <c r="L1890" s="8" t="s">
        <v>44</v>
      </c>
      <c r="M1890" s="7" t="s">
        <v>28</v>
      </c>
      <c r="N1890" s="8">
        <v>1.6035667210472957</v>
      </c>
      <c r="O1890" s="7">
        <v>0</v>
      </c>
      <c r="P1890" s="8">
        <f t="shared" si="227"/>
        <v>0</v>
      </c>
      <c r="Q1890" s="7">
        <v>2.5</v>
      </c>
      <c r="R1890" s="8">
        <f t="shared" si="228"/>
        <v>1</v>
      </c>
      <c r="S1890" s="7" t="s">
        <v>29</v>
      </c>
      <c r="T1890" s="8" t="str">
        <f t="shared" si="229"/>
        <v>No</v>
      </c>
      <c r="U1890" s="7">
        <f t="shared" si="230"/>
        <v>0</v>
      </c>
      <c r="V1890" s="8">
        <f t="shared" si="231"/>
        <v>1</v>
      </c>
      <c r="W1890" s="7">
        <f t="shared" si="232"/>
        <v>549</v>
      </c>
    </row>
    <row r="1891" spans="2:23" x14ac:dyDescent="0.2">
      <c r="B1891" s="8" t="s">
        <v>62</v>
      </c>
      <c r="C1891" s="7">
        <v>1970</v>
      </c>
      <c r="D1891" s="8" t="s">
        <v>28</v>
      </c>
      <c r="E1891" s="7" t="s">
        <v>34</v>
      </c>
      <c r="F1891" s="8" t="s">
        <v>35</v>
      </c>
      <c r="G1891" s="7" t="s">
        <v>51</v>
      </c>
      <c r="H1891" s="8" t="s">
        <v>28</v>
      </c>
      <c r="I1891" s="7" t="s">
        <v>28</v>
      </c>
      <c r="J1891" s="8" t="s">
        <v>28</v>
      </c>
      <c r="K1891" s="7" t="s">
        <v>37</v>
      </c>
      <c r="L1891" s="8" t="s">
        <v>44</v>
      </c>
      <c r="M1891" s="7" t="s">
        <v>28</v>
      </c>
      <c r="N1891" s="8">
        <v>4.4813719628753218E-2</v>
      </c>
      <c r="O1891" s="7">
        <v>0</v>
      </c>
      <c r="P1891" s="8">
        <f t="shared" si="227"/>
        <v>0</v>
      </c>
      <c r="Q1891" s="7">
        <v>2.5</v>
      </c>
      <c r="R1891" s="8">
        <f t="shared" si="228"/>
        <v>1</v>
      </c>
      <c r="S1891" s="7" t="s">
        <v>29</v>
      </c>
      <c r="T1891" s="8" t="str">
        <f t="shared" si="229"/>
        <v>No</v>
      </c>
      <c r="U1891" s="7">
        <f t="shared" si="230"/>
        <v>0</v>
      </c>
      <c r="V1891" s="8">
        <f t="shared" si="231"/>
        <v>1</v>
      </c>
      <c r="W1891" s="7">
        <f t="shared" si="232"/>
        <v>549</v>
      </c>
    </row>
    <row r="1892" spans="2:23" x14ac:dyDescent="0.2">
      <c r="B1892" s="8" t="s">
        <v>62</v>
      </c>
      <c r="C1892" s="7">
        <v>1970</v>
      </c>
      <c r="D1892" s="8" t="s">
        <v>28</v>
      </c>
      <c r="E1892" s="7" t="s">
        <v>46</v>
      </c>
      <c r="F1892" s="8" t="s">
        <v>35</v>
      </c>
      <c r="G1892" s="7" t="s">
        <v>51</v>
      </c>
      <c r="H1892" s="8" t="s">
        <v>28</v>
      </c>
      <c r="I1892" s="7" t="s">
        <v>28</v>
      </c>
      <c r="J1892" s="8" t="s">
        <v>28</v>
      </c>
      <c r="K1892" s="7" t="s">
        <v>37</v>
      </c>
      <c r="L1892" s="8" t="s">
        <v>44</v>
      </c>
      <c r="M1892" s="7" t="s">
        <v>28</v>
      </c>
      <c r="N1892" s="8">
        <v>0.13735059964653251</v>
      </c>
      <c r="O1892" s="7">
        <v>0</v>
      </c>
      <c r="P1892" s="8">
        <f t="shared" si="227"/>
        <v>0</v>
      </c>
      <c r="Q1892" s="7">
        <v>2.5</v>
      </c>
      <c r="R1892" s="8">
        <f t="shared" si="228"/>
        <v>1</v>
      </c>
      <c r="S1892" s="7" t="s">
        <v>29</v>
      </c>
      <c r="T1892" s="8" t="str">
        <f t="shared" si="229"/>
        <v>No</v>
      </c>
      <c r="U1892" s="7">
        <f t="shared" si="230"/>
        <v>0</v>
      </c>
      <c r="V1892" s="8">
        <f t="shared" si="231"/>
        <v>1</v>
      </c>
      <c r="W1892" s="7">
        <f t="shared" si="232"/>
        <v>549</v>
      </c>
    </row>
    <row r="1893" spans="2:23" x14ac:dyDescent="0.2">
      <c r="B1893" s="8" t="s">
        <v>62</v>
      </c>
      <c r="C1893" s="7">
        <v>1970</v>
      </c>
      <c r="D1893" s="8" t="s">
        <v>28</v>
      </c>
      <c r="E1893" s="7" t="s">
        <v>43</v>
      </c>
      <c r="F1893" s="8" t="s">
        <v>40</v>
      </c>
      <c r="G1893" s="7" t="s">
        <v>51</v>
      </c>
      <c r="H1893" s="8" t="s">
        <v>28</v>
      </c>
      <c r="I1893" s="7" t="s">
        <v>28</v>
      </c>
      <c r="J1893" s="8" t="s">
        <v>28</v>
      </c>
      <c r="K1893" s="7" t="s">
        <v>37</v>
      </c>
      <c r="L1893" s="8" t="s">
        <v>44</v>
      </c>
      <c r="M1893" s="7" t="s">
        <v>28</v>
      </c>
      <c r="N1893" s="8">
        <v>0.7115744937163796</v>
      </c>
      <c r="O1893" s="7">
        <v>0</v>
      </c>
      <c r="P1893" s="8">
        <f t="shared" si="227"/>
        <v>0</v>
      </c>
      <c r="Q1893" s="7">
        <v>2.5</v>
      </c>
      <c r="R1893" s="8">
        <f t="shared" si="228"/>
        <v>1</v>
      </c>
      <c r="S1893" s="7" t="s">
        <v>29</v>
      </c>
      <c r="T1893" s="8" t="str">
        <f t="shared" si="229"/>
        <v>No</v>
      </c>
      <c r="U1893" s="7">
        <f t="shared" si="230"/>
        <v>0</v>
      </c>
      <c r="V1893" s="8">
        <f t="shared" si="231"/>
        <v>1</v>
      </c>
      <c r="W1893" s="7">
        <f t="shared" si="232"/>
        <v>549</v>
      </c>
    </row>
    <row r="1894" spans="2:23" x14ac:dyDescent="0.2">
      <c r="B1894" s="8" t="s">
        <v>62</v>
      </c>
      <c r="C1894" s="7">
        <v>1970</v>
      </c>
      <c r="D1894" s="8" t="s">
        <v>28</v>
      </c>
      <c r="E1894" s="7" t="s">
        <v>43</v>
      </c>
      <c r="F1894" s="8" t="s">
        <v>35</v>
      </c>
      <c r="G1894" s="7" t="s">
        <v>51</v>
      </c>
      <c r="H1894" s="8" t="s">
        <v>28</v>
      </c>
      <c r="I1894" s="7" t="s">
        <v>28</v>
      </c>
      <c r="J1894" s="8" t="s">
        <v>28</v>
      </c>
      <c r="K1894" s="7" t="s">
        <v>37</v>
      </c>
      <c r="L1894" s="8" t="s">
        <v>44</v>
      </c>
      <c r="M1894" s="7" t="s">
        <v>28</v>
      </c>
      <c r="N1894" s="8">
        <v>2.6527536397626466</v>
      </c>
      <c r="O1894" s="7">
        <v>0</v>
      </c>
      <c r="P1894" s="8">
        <f t="shared" si="227"/>
        <v>0</v>
      </c>
      <c r="Q1894" s="7">
        <v>2.5</v>
      </c>
      <c r="R1894" s="8">
        <f t="shared" si="228"/>
        <v>1</v>
      </c>
      <c r="S1894" s="7" t="s">
        <v>29</v>
      </c>
      <c r="T1894" s="8" t="str">
        <f t="shared" si="229"/>
        <v>No</v>
      </c>
      <c r="U1894" s="7">
        <f t="shared" si="230"/>
        <v>0</v>
      </c>
      <c r="V1894" s="8">
        <f t="shared" si="231"/>
        <v>1</v>
      </c>
      <c r="W1894" s="7">
        <f t="shared" si="232"/>
        <v>549</v>
      </c>
    </row>
    <row r="1895" spans="2:23" x14ac:dyDescent="0.2">
      <c r="B1895" s="8" t="s">
        <v>62</v>
      </c>
      <c r="C1895" s="7">
        <v>1980</v>
      </c>
      <c r="D1895" s="8" t="s">
        <v>28</v>
      </c>
      <c r="E1895" s="7" t="s">
        <v>39</v>
      </c>
      <c r="F1895" s="8" t="s">
        <v>40</v>
      </c>
      <c r="G1895" s="7" t="s">
        <v>51</v>
      </c>
      <c r="H1895" s="8" t="s">
        <v>28</v>
      </c>
      <c r="I1895" s="7" t="s">
        <v>28</v>
      </c>
      <c r="J1895" s="8" t="s">
        <v>28</v>
      </c>
      <c r="K1895" s="7" t="s">
        <v>37</v>
      </c>
      <c r="L1895" s="8" t="s">
        <v>44</v>
      </c>
      <c r="M1895" s="7" t="s">
        <v>28</v>
      </c>
      <c r="N1895" s="8">
        <v>0.34262999800343147</v>
      </c>
      <c r="O1895" s="7">
        <v>0</v>
      </c>
      <c r="P1895" s="8">
        <f t="shared" si="227"/>
        <v>0</v>
      </c>
      <c r="Q1895" s="7">
        <v>2.5</v>
      </c>
      <c r="R1895" s="8">
        <f t="shared" si="228"/>
        <v>1</v>
      </c>
      <c r="S1895" s="7" t="s">
        <v>29</v>
      </c>
      <c r="T1895" s="8" t="str">
        <f t="shared" si="229"/>
        <v>No</v>
      </c>
      <c r="U1895" s="7">
        <f t="shared" si="230"/>
        <v>0</v>
      </c>
      <c r="V1895" s="8">
        <f t="shared" si="231"/>
        <v>1</v>
      </c>
      <c r="W1895" s="7">
        <f t="shared" si="232"/>
        <v>549</v>
      </c>
    </row>
    <row r="1896" spans="2:23" x14ac:dyDescent="0.2">
      <c r="B1896" s="8" t="s">
        <v>62</v>
      </c>
      <c r="C1896" s="7">
        <v>1980</v>
      </c>
      <c r="D1896" s="8" t="s">
        <v>28</v>
      </c>
      <c r="E1896" s="7" t="s">
        <v>39</v>
      </c>
      <c r="F1896" s="8" t="s">
        <v>35</v>
      </c>
      <c r="G1896" s="7" t="s">
        <v>51</v>
      </c>
      <c r="H1896" s="8" t="s">
        <v>28</v>
      </c>
      <c r="I1896" s="7" t="s">
        <v>28</v>
      </c>
      <c r="J1896" s="8" t="s">
        <v>28</v>
      </c>
      <c r="K1896" s="7" t="s">
        <v>37</v>
      </c>
      <c r="L1896" s="8" t="s">
        <v>44</v>
      </c>
      <c r="M1896" s="7" t="s">
        <v>28</v>
      </c>
      <c r="N1896" s="8">
        <v>139.19507516765492</v>
      </c>
      <c r="O1896" s="7">
        <v>0</v>
      </c>
      <c r="P1896" s="8">
        <f t="shared" si="227"/>
        <v>0</v>
      </c>
      <c r="Q1896" s="7">
        <v>2.5</v>
      </c>
      <c r="R1896" s="8">
        <f t="shared" si="228"/>
        <v>1</v>
      </c>
      <c r="S1896" s="7" t="s">
        <v>29</v>
      </c>
      <c r="T1896" s="8" t="str">
        <f t="shared" si="229"/>
        <v>No</v>
      </c>
      <c r="U1896" s="7">
        <f t="shared" si="230"/>
        <v>0</v>
      </c>
      <c r="V1896" s="8">
        <f t="shared" si="231"/>
        <v>1</v>
      </c>
      <c r="W1896" s="7">
        <f t="shared" si="232"/>
        <v>549</v>
      </c>
    </row>
    <row r="1897" spans="2:23" x14ac:dyDescent="0.2">
      <c r="B1897" s="8" t="s">
        <v>62</v>
      </c>
      <c r="C1897" s="7">
        <v>1980</v>
      </c>
      <c r="D1897" s="8" t="s">
        <v>28</v>
      </c>
      <c r="E1897" s="7" t="s">
        <v>34</v>
      </c>
      <c r="F1897" s="8" t="s">
        <v>40</v>
      </c>
      <c r="G1897" s="7" t="s">
        <v>51</v>
      </c>
      <c r="H1897" s="8" t="s">
        <v>28</v>
      </c>
      <c r="I1897" s="7" t="s">
        <v>28</v>
      </c>
      <c r="J1897" s="8" t="s">
        <v>28</v>
      </c>
      <c r="K1897" s="7" t="s">
        <v>37</v>
      </c>
      <c r="L1897" s="8" t="s">
        <v>44</v>
      </c>
      <c r="M1897" s="7" t="s">
        <v>28</v>
      </c>
      <c r="N1897" s="8">
        <v>0.21649056532444003</v>
      </c>
      <c r="O1897" s="7">
        <v>0</v>
      </c>
      <c r="P1897" s="8">
        <f t="shared" si="227"/>
        <v>0</v>
      </c>
      <c r="Q1897" s="7">
        <v>2.5</v>
      </c>
      <c r="R1897" s="8">
        <f t="shared" si="228"/>
        <v>1</v>
      </c>
      <c r="S1897" s="7" t="s">
        <v>29</v>
      </c>
      <c r="T1897" s="8" t="str">
        <f t="shared" si="229"/>
        <v>No</v>
      </c>
      <c r="U1897" s="7">
        <f t="shared" si="230"/>
        <v>0</v>
      </c>
      <c r="V1897" s="8">
        <f t="shared" si="231"/>
        <v>1</v>
      </c>
      <c r="W1897" s="7">
        <f t="shared" si="232"/>
        <v>549</v>
      </c>
    </row>
    <row r="1898" spans="2:23" x14ac:dyDescent="0.2">
      <c r="B1898" s="8" t="s">
        <v>62</v>
      </c>
      <c r="C1898" s="7">
        <v>1980</v>
      </c>
      <c r="D1898" s="8" t="s">
        <v>28</v>
      </c>
      <c r="E1898" s="7" t="s">
        <v>34</v>
      </c>
      <c r="F1898" s="8" t="s">
        <v>35</v>
      </c>
      <c r="G1898" s="7" t="s">
        <v>51</v>
      </c>
      <c r="H1898" s="8" t="s">
        <v>28</v>
      </c>
      <c r="I1898" s="7" t="s">
        <v>28</v>
      </c>
      <c r="J1898" s="8" t="s">
        <v>28</v>
      </c>
      <c r="K1898" s="7" t="s">
        <v>37</v>
      </c>
      <c r="L1898" s="8" t="s">
        <v>44</v>
      </c>
      <c r="M1898" s="7" t="s">
        <v>28</v>
      </c>
      <c r="N1898" s="8">
        <v>17.356303489072292</v>
      </c>
      <c r="O1898" s="7">
        <v>0</v>
      </c>
      <c r="P1898" s="8">
        <f t="shared" si="227"/>
        <v>0</v>
      </c>
      <c r="Q1898" s="7">
        <v>2.5</v>
      </c>
      <c r="R1898" s="8">
        <f t="shared" si="228"/>
        <v>1</v>
      </c>
      <c r="S1898" s="7" t="s">
        <v>29</v>
      </c>
      <c r="T1898" s="8" t="str">
        <f t="shared" si="229"/>
        <v>No</v>
      </c>
      <c r="U1898" s="7">
        <f t="shared" si="230"/>
        <v>0</v>
      </c>
      <c r="V1898" s="8">
        <f t="shared" si="231"/>
        <v>1</v>
      </c>
      <c r="W1898" s="7">
        <f t="shared" si="232"/>
        <v>549</v>
      </c>
    </row>
    <row r="1899" spans="2:23" x14ac:dyDescent="0.2">
      <c r="B1899" s="8" t="s">
        <v>62</v>
      </c>
      <c r="C1899" s="7">
        <v>1980</v>
      </c>
      <c r="D1899" s="8" t="s">
        <v>28</v>
      </c>
      <c r="E1899" s="7" t="s">
        <v>46</v>
      </c>
      <c r="F1899" s="8" t="s">
        <v>35</v>
      </c>
      <c r="G1899" s="7" t="s">
        <v>51</v>
      </c>
      <c r="H1899" s="8" t="s">
        <v>28</v>
      </c>
      <c r="I1899" s="7" t="s">
        <v>28</v>
      </c>
      <c r="J1899" s="8" t="s">
        <v>28</v>
      </c>
      <c r="K1899" s="7" t="s">
        <v>37</v>
      </c>
      <c r="L1899" s="8" t="s">
        <v>44</v>
      </c>
      <c r="M1899" s="7" t="s">
        <v>28</v>
      </c>
      <c r="N1899" s="8">
        <v>1.8238185158382629</v>
      </c>
      <c r="O1899" s="7">
        <v>0</v>
      </c>
      <c r="P1899" s="8">
        <f t="shared" si="227"/>
        <v>0</v>
      </c>
      <c r="Q1899" s="7">
        <v>2.5</v>
      </c>
      <c r="R1899" s="8">
        <f t="shared" si="228"/>
        <v>1</v>
      </c>
      <c r="S1899" s="7" t="s">
        <v>29</v>
      </c>
      <c r="T1899" s="8" t="str">
        <f t="shared" si="229"/>
        <v>No</v>
      </c>
      <c r="U1899" s="7">
        <f t="shared" si="230"/>
        <v>0</v>
      </c>
      <c r="V1899" s="8">
        <f t="shared" si="231"/>
        <v>1</v>
      </c>
      <c r="W1899" s="7">
        <f t="shared" si="232"/>
        <v>549</v>
      </c>
    </row>
    <row r="1900" spans="2:23" x14ac:dyDescent="0.2">
      <c r="B1900" s="8" t="s">
        <v>62</v>
      </c>
      <c r="C1900" s="7">
        <v>1980</v>
      </c>
      <c r="D1900" s="8" t="s">
        <v>28</v>
      </c>
      <c r="E1900" s="7" t="s">
        <v>43</v>
      </c>
      <c r="F1900" s="8" t="s">
        <v>40</v>
      </c>
      <c r="G1900" s="7" t="s">
        <v>51</v>
      </c>
      <c r="H1900" s="8" t="s">
        <v>28</v>
      </c>
      <c r="I1900" s="7" t="s">
        <v>28</v>
      </c>
      <c r="J1900" s="8" t="s">
        <v>28</v>
      </c>
      <c r="K1900" s="7" t="s">
        <v>37</v>
      </c>
      <c r="L1900" s="8" t="s">
        <v>44</v>
      </c>
      <c r="M1900" s="7" t="s">
        <v>28</v>
      </c>
      <c r="N1900" s="8">
        <v>1.3304640572459749</v>
      </c>
      <c r="O1900" s="7">
        <v>0</v>
      </c>
      <c r="P1900" s="8">
        <f t="shared" si="227"/>
        <v>0</v>
      </c>
      <c r="Q1900" s="7">
        <v>2.5</v>
      </c>
      <c r="R1900" s="8">
        <f t="shared" si="228"/>
        <v>1</v>
      </c>
      <c r="S1900" s="7" t="s">
        <v>29</v>
      </c>
      <c r="T1900" s="8" t="str">
        <f t="shared" si="229"/>
        <v>No</v>
      </c>
      <c r="U1900" s="7">
        <f t="shared" si="230"/>
        <v>0</v>
      </c>
      <c r="V1900" s="8">
        <f t="shared" si="231"/>
        <v>1</v>
      </c>
      <c r="W1900" s="7">
        <f t="shared" si="232"/>
        <v>549</v>
      </c>
    </row>
    <row r="1901" spans="2:23" x14ac:dyDescent="0.2">
      <c r="B1901" s="8" t="s">
        <v>62</v>
      </c>
      <c r="C1901" s="7">
        <v>1980</v>
      </c>
      <c r="D1901" s="8" t="s">
        <v>28</v>
      </c>
      <c r="E1901" s="7" t="s">
        <v>43</v>
      </c>
      <c r="F1901" s="8" t="s">
        <v>35</v>
      </c>
      <c r="G1901" s="7" t="s">
        <v>51</v>
      </c>
      <c r="H1901" s="8" t="s">
        <v>28</v>
      </c>
      <c r="I1901" s="7" t="s">
        <v>28</v>
      </c>
      <c r="J1901" s="8" t="s">
        <v>28</v>
      </c>
      <c r="K1901" s="7" t="s">
        <v>37</v>
      </c>
      <c r="L1901" s="8" t="s">
        <v>44</v>
      </c>
      <c r="M1901" s="7" t="s">
        <v>28</v>
      </c>
      <c r="N1901" s="8">
        <v>140.5055800184569</v>
      </c>
      <c r="O1901" s="7">
        <v>0</v>
      </c>
      <c r="P1901" s="8">
        <f t="shared" si="227"/>
        <v>0</v>
      </c>
      <c r="Q1901" s="7">
        <v>2.5</v>
      </c>
      <c r="R1901" s="8">
        <f t="shared" si="228"/>
        <v>1</v>
      </c>
      <c r="S1901" s="7" t="s">
        <v>29</v>
      </c>
      <c r="T1901" s="8" t="str">
        <f t="shared" si="229"/>
        <v>No</v>
      </c>
      <c r="U1901" s="7">
        <f t="shared" si="230"/>
        <v>0</v>
      </c>
      <c r="V1901" s="8">
        <f t="shared" si="231"/>
        <v>1</v>
      </c>
      <c r="W1901" s="7">
        <f t="shared" si="232"/>
        <v>549</v>
      </c>
    </row>
    <row r="1902" spans="2:23" x14ac:dyDescent="0.2">
      <c r="B1902" s="8" t="s">
        <v>62</v>
      </c>
      <c r="C1902" s="7">
        <v>1990</v>
      </c>
      <c r="D1902" s="8" t="s">
        <v>28</v>
      </c>
      <c r="E1902" s="7" t="s">
        <v>39</v>
      </c>
      <c r="F1902" s="8" t="s">
        <v>40</v>
      </c>
      <c r="G1902" s="7" t="s">
        <v>51</v>
      </c>
      <c r="H1902" s="8" t="s">
        <v>28</v>
      </c>
      <c r="I1902" s="7" t="s">
        <v>28</v>
      </c>
      <c r="J1902" s="8" t="s">
        <v>28</v>
      </c>
      <c r="K1902" s="7" t="s">
        <v>37</v>
      </c>
      <c r="L1902" s="8" t="s">
        <v>44</v>
      </c>
      <c r="M1902" s="7" t="s">
        <v>28</v>
      </c>
      <c r="N1902" s="8">
        <v>2.5279808762932912E-2</v>
      </c>
      <c r="O1902" s="7">
        <v>0</v>
      </c>
      <c r="P1902" s="8">
        <f t="shared" si="227"/>
        <v>0</v>
      </c>
      <c r="Q1902" s="7">
        <v>2.5</v>
      </c>
      <c r="R1902" s="8">
        <f t="shared" si="228"/>
        <v>1</v>
      </c>
      <c r="S1902" s="7" t="s">
        <v>29</v>
      </c>
      <c r="T1902" s="8" t="str">
        <f t="shared" si="229"/>
        <v>No</v>
      </c>
      <c r="U1902" s="7">
        <f t="shared" si="230"/>
        <v>0</v>
      </c>
      <c r="V1902" s="8">
        <f t="shared" si="231"/>
        <v>1</v>
      </c>
      <c r="W1902" s="7">
        <f t="shared" si="232"/>
        <v>549</v>
      </c>
    </row>
    <row r="1903" spans="2:23" x14ac:dyDescent="0.2">
      <c r="B1903" s="8" t="s">
        <v>62</v>
      </c>
      <c r="C1903" s="7">
        <v>1990</v>
      </c>
      <c r="D1903" s="8" t="s">
        <v>28</v>
      </c>
      <c r="E1903" s="7" t="s">
        <v>39</v>
      </c>
      <c r="F1903" s="8" t="s">
        <v>35</v>
      </c>
      <c r="G1903" s="7" t="s">
        <v>51</v>
      </c>
      <c r="H1903" s="8" t="s">
        <v>28</v>
      </c>
      <c r="I1903" s="7" t="s">
        <v>28</v>
      </c>
      <c r="J1903" s="8" t="s">
        <v>28</v>
      </c>
      <c r="K1903" s="7" t="s">
        <v>37</v>
      </c>
      <c r="L1903" s="8" t="s">
        <v>44</v>
      </c>
      <c r="M1903" s="7" t="s">
        <v>28</v>
      </c>
      <c r="N1903" s="8">
        <v>91.146487680365993</v>
      </c>
      <c r="O1903" s="7">
        <v>0</v>
      </c>
      <c r="P1903" s="8">
        <f t="shared" si="227"/>
        <v>0</v>
      </c>
      <c r="Q1903" s="7">
        <v>2.5</v>
      </c>
      <c r="R1903" s="8">
        <f t="shared" si="228"/>
        <v>1</v>
      </c>
      <c r="S1903" s="7" t="s">
        <v>29</v>
      </c>
      <c r="T1903" s="8" t="str">
        <f t="shared" si="229"/>
        <v>No</v>
      </c>
      <c r="U1903" s="7">
        <f t="shared" si="230"/>
        <v>0</v>
      </c>
      <c r="V1903" s="8">
        <f t="shared" si="231"/>
        <v>1</v>
      </c>
      <c r="W1903" s="7">
        <f t="shared" si="232"/>
        <v>549</v>
      </c>
    </row>
    <row r="1904" spans="2:23" x14ac:dyDescent="0.2">
      <c r="B1904" s="8" t="s">
        <v>62</v>
      </c>
      <c r="C1904" s="7">
        <v>1990</v>
      </c>
      <c r="D1904" s="8" t="s">
        <v>28</v>
      </c>
      <c r="E1904" s="7" t="s">
        <v>34</v>
      </c>
      <c r="F1904" s="8" t="s">
        <v>40</v>
      </c>
      <c r="G1904" s="7" t="s">
        <v>51</v>
      </c>
      <c r="H1904" s="8" t="s">
        <v>28</v>
      </c>
      <c r="I1904" s="7" t="s">
        <v>28</v>
      </c>
      <c r="J1904" s="8" t="s">
        <v>28</v>
      </c>
      <c r="K1904" s="7" t="s">
        <v>37</v>
      </c>
      <c r="L1904" s="8" t="s">
        <v>44</v>
      </c>
      <c r="M1904" s="7" t="s">
        <v>28</v>
      </c>
      <c r="N1904" s="8">
        <v>0.13506807586596395</v>
      </c>
      <c r="O1904" s="7">
        <v>0</v>
      </c>
      <c r="P1904" s="8">
        <f t="shared" si="227"/>
        <v>0</v>
      </c>
      <c r="Q1904" s="7">
        <v>2.5</v>
      </c>
      <c r="R1904" s="8">
        <f t="shared" si="228"/>
        <v>1</v>
      </c>
      <c r="S1904" s="7" t="s">
        <v>29</v>
      </c>
      <c r="T1904" s="8" t="str">
        <f t="shared" si="229"/>
        <v>No</v>
      </c>
      <c r="U1904" s="7">
        <f t="shared" si="230"/>
        <v>0</v>
      </c>
      <c r="V1904" s="8">
        <f t="shared" si="231"/>
        <v>1</v>
      </c>
      <c r="W1904" s="7">
        <f t="shared" si="232"/>
        <v>549</v>
      </c>
    </row>
    <row r="1905" spans="2:23" x14ac:dyDescent="0.2">
      <c r="B1905" s="8" t="s">
        <v>62</v>
      </c>
      <c r="C1905" s="7">
        <v>1990</v>
      </c>
      <c r="D1905" s="8" t="s">
        <v>28</v>
      </c>
      <c r="E1905" s="7" t="s">
        <v>34</v>
      </c>
      <c r="F1905" s="8" t="s">
        <v>35</v>
      </c>
      <c r="G1905" s="7" t="s">
        <v>51</v>
      </c>
      <c r="H1905" s="8" t="s">
        <v>28</v>
      </c>
      <c r="I1905" s="7" t="s">
        <v>28</v>
      </c>
      <c r="J1905" s="8" t="s">
        <v>28</v>
      </c>
      <c r="K1905" s="7" t="s">
        <v>37</v>
      </c>
      <c r="L1905" s="8" t="s">
        <v>44</v>
      </c>
      <c r="M1905" s="7" t="s">
        <v>28</v>
      </c>
      <c r="N1905" s="8">
        <v>6.5973856115258842</v>
      </c>
      <c r="O1905" s="7">
        <v>0</v>
      </c>
      <c r="P1905" s="8">
        <f t="shared" si="227"/>
        <v>0</v>
      </c>
      <c r="Q1905" s="7">
        <v>2.5</v>
      </c>
      <c r="R1905" s="8">
        <f t="shared" si="228"/>
        <v>1</v>
      </c>
      <c r="S1905" s="7" t="s">
        <v>29</v>
      </c>
      <c r="T1905" s="8" t="str">
        <f t="shared" si="229"/>
        <v>No</v>
      </c>
      <c r="U1905" s="7">
        <f t="shared" si="230"/>
        <v>0</v>
      </c>
      <c r="V1905" s="8">
        <f t="shared" si="231"/>
        <v>1</v>
      </c>
      <c r="W1905" s="7">
        <f t="shared" si="232"/>
        <v>549</v>
      </c>
    </row>
    <row r="1906" spans="2:23" x14ac:dyDescent="0.2">
      <c r="B1906" s="8" t="s">
        <v>62</v>
      </c>
      <c r="C1906" s="7">
        <v>1990</v>
      </c>
      <c r="D1906" s="8" t="s">
        <v>28</v>
      </c>
      <c r="E1906" s="7" t="s">
        <v>46</v>
      </c>
      <c r="F1906" s="8" t="s">
        <v>35</v>
      </c>
      <c r="G1906" s="7" t="s">
        <v>51</v>
      </c>
      <c r="H1906" s="8" t="s">
        <v>28</v>
      </c>
      <c r="I1906" s="7" t="s">
        <v>28</v>
      </c>
      <c r="J1906" s="8" t="s">
        <v>28</v>
      </c>
      <c r="K1906" s="7" t="s">
        <v>37</v>
      </c>
      <c r="L1906" s="8" t="s">
        <v>44</v>
      </c>
      <c r="M1906" s="7" t="s">
        <v>28</v>
      </c>
      <c r="N1906" s="8">
        <v>1.0258948770952814</v>
      </c>
      <c r="O1906" s="7">
        <v>0</v>
      </c>
      <c r="P1906" s="8">
        <f t="shared" si="227"/>
        <v>0</v>
      </c>
      <c r="Q1906" s="7">
        <v>2.5</v>
      </c>
      <c r="R1906" s="8">
        <f t="shared" si="228"/>
        <v>1</v>
      </c>
      <c r="S1906" s="7" t="s">
        <v>29</v>
      </c>
      <c r="T1906" s="8" t="str">
        <f t="shared" si="229"/>
        <v>No</v>
      </c>
      <c r="U1906" s="7">
        <f t="shared" si="230"/>
        <v>0</v>
      </c>
      <c r="V1906" s="8">
        <f t="shared" si="231"/>
        <v>1</v>
      </c>
      <c r="W1906" s="7">
        <f t="shared" si="232"/>
        <v>549</v>
      </c>
    </row>
    <row r="1907" spans="2:23" x14ac:dyDescent="0.2">
      <c r="B1907" s="8" t="s">
        <v>62</v>
      </c>
      <c r="C1907" s="7">
        <v>1990</v>
      </c>
      <c r="D1907" s="8" t="s">
        <v>28</v>
      </c>
      <c r="E1907" s="7" t="s">
        <v>43</v>
      </c>
      <c r="F1907" s="8" t="s">
        <v>40</v>
      </c>
      <c r="G1907" s="7" t="s">
        <v>51</v>
      </c>
      <c r="H1907" s="8" t="s">
        <v>28</v>
      </c>
      <c r="I1907" s="7" t="s">
        <v>28</v>
      </c>
      <c r="J1907" s="8" t="s">
        <v>28</v>
      </c>
      <c r="K1907" s="7" t="s">
        <v>37</v>
      </c>
      <c r="L1907" s="8" t="s">
        <v>44</v>
      </c>
      <c r="M1907" s="7" t="s">
        <v>28</v>
      </c>
      <c r="N1907" s="8">
        <v>2.0377333598391663</v>
      </c>
      <c r="O1907" s="7">
        <v>0</v>
      </c>
      <c r="P1907" s="8">
        <f t="shared" si="227"/>
        <v>0</v>
      </c>
      <c r="Q1907" s="7">
        <v>2.5</v>
      </c>
      <c r="R1907" s="8">
        <f t="shared" si="228"/>
        <v>1</v>
      </c>
      <c r="S1907" s="7" t="s">
        <v>29</v>
      </c>
      <c r="T1907" s="8" t="str">
        <f t="shared" si="229"/>
        <v>No</v>
      </c>
      <c r="U1907" s="7">
        <f t="shared" si="230"/>
        <v>0</v>
      </c>
      <c r="V1907" s="8">
        <f t="shared" si="231"/>
        <v>1</v>
      </c>
      <c r="W1907" s="7">
        <f t="shared" si="232"/>
        <v>549</v>
      </c>
    </row>
    <row r="1908" spans="2:23" x14ac:dyDescent="0.2">
      <c r="B1908" s="8" t="s">
        <v>62</v>
      </c>
      <c r="C1908" s="7">
        <v>1990</v>
      </c>
      <c r="D1908" s="8" t="s">
        <v>28</v>
      </c>
      <c r="E1908" s="7" t="s">
        <v>43</v>
      </c>
      <c r="F1908" s="8" t="s">
        <v>35</v>
      </c>
      <c r="G1908" s="7" t="s">
        <v>51</v>
      </c>
      <c r="H1908" s="8" t="s">
        <v>28</v>
      </c>
      <c r="I1908" s="7" t="s">
        <v>28</v>
      </c>
      <c r="J1908" s="8" t="s">
        <v>28</v>
      </c>
      <c r="K1908" s="7" t="s">
        <v>37</v>
      </c>
      <c r="L1908" s="8" t="s">
        <v>44</v>
      </c>
      <c r="M1908" s="7" t="s">
        <v>28</v>
      </c>
      <c r="N1908" s="8">
        <v>61.969583314374248</v>
      </c>
      <c r="O1908" s="7">
        <v>0</v>
      </c>
      <c r="P1908" s="8">
        <f t="shared" si="227"/>
        <v>0</v>
      </c>
      <c r="Q1908" s="7">
        <v>2.5</v>
      </c>
      <c r="R1908" s="8">
        <f t="shared" si="228"/>
        <v>1</v>
      </c>
      <c r="S1908" s="7" t="s">
        <v>29</v>
      </c>
      <c r="T1908" s="8" t="str">
        <f t="shared" si="229"/>
        <v>No</v>
      </c>
      <c r="U1908" s="7">
        <f t="shared" si="230"/>
        <v>0</v>
      </c>
      <c r="V1908" s="8">
        <f t="shared" si="231"/>
        <v>1</v>
      </c>
      <c r="W1908" s="7">
        <f t="shared" si="232"/>
        <v>549</v>
      </c>
    </row>
    <row r="1909" spans="2:23" x14ac:dyDescent="0.2">
      <c r="B1909" s="8" t="s">
        <v>62</v>
      </c>
      <c r="C1909" s="7">
        <v>2000</v>
      </c>
      <c r="D1909" s="8" t="s">
        <v>28</v>
      </c>
      <c r="E1909" s="7" t="s">
        <v>39</v>
      </c>
      <c r="F1909" s="8" t="s">
        <v>40</v>
      </c>
      <c r="G1909" s="7" t="s">
        <v>51</v>
      </c>
      <c r="H1909" s="8" t="s">
        <v>28</v>
      </c>
      <c r="I1909" s="7" t="s">
        <v>28</v>
      </c>
      <c r="J1909" s="8" t="s">
        <v>28</v>
      </c>
      <c r="K1909" s="7" t="s">
        <v>37</v>
      </c>
      <c r="L1909" s="8" t="s">
        <v>44</v>
      </c>
      <c r="M1909" s="7" t="s">
        <v>28</v>
      </c>
      <c r="N1909" s="8">
        <v>0.25029992433478915</v>
      </c>
      <c r="O1909" s="7">
        <v>0</v>
      </c>
      <c r="P1909" s="8">
        <f t="shared" si="227"/>
        <v>0</v>
      </c>
      <c r="Q1909" s="7">
        <v>2.5</v>
      </c>
      <c r="R1909" s="8">
        <f t="shared" si="228"/>
        <v>1</v>
      </c>
      <c r="S1909" s="7" t="s">
        <v>29</v>
      </c>
      <c r="T1909" s="8" t="str">
        <f t="shared" si="229"/>
        <v>No</v>
      </c>
      <c r="U1909" s="7">
        <f t="shared" si="230"/>
        <v>0</v>
      </c>
      <c r="V1909" s="8">
        <f t="shared" si="231"/>
        <v>1</v>
      </c>
      <c r="W1909" s="7">
        <f t="shared" si="232"/>
        <v>549</v>
      </c>
    </row>
    <row r="1910" spans="2:23" x14ac:dyDescent="0.2">
      <c r="B1910" s="8" t="s">
        <v>62</v>
      </c>
      <c r="C1910" s="7">
        <v>2000</v>
      </c>
      <c r="D1910" s="8" t="s">
        <v>28</v>
      </c>
      <c r="E1910" s="7" t="s">
        <v>39</v>
      </c>
      <c r="F1910" s="8" t="s">
        <v>35</v>
      </c>
      <c r="G1910" s="7" t="s">
        <v>51</v>
      </c>
      <c r="H1910" s="8" t="s">
        <v>28</v>
      </c>
      <c r="I1910" s="7" t="s">
        <v>28</v>
      </c>
      <c r="J1910" s="8" t="s">
        <v>28</v>
      </c>
      <c r="K1910" s="7" t="s">
        <v>37</v>
      </c>
      <c r="L1910" s="8" t="s">
        <v>44</v>
      </c>
      <c r="M1910" s="7" t="s">
        <v>28</v>
      </c>
      <c r="N1910" s="8">
        <v>100.91483474723147</v>
      </c>
      <c r="O1910" s="7">
        <v>0</v>
      </c>
      <c r="P1910" s="8">
        <f t="shared" si="227"/>
        <v>0</v>
      </c>
      <c r="Q1910" s="7">
        <v>2.5</v>
      </c>
      <c r="R1910" s="8">
        <f t="shared" si="228"/>
        <v>1</v>
      </c>
      <c r="S1910" s="7" t="s">
        <v>29</v>
      </c>
      <c r="T1910" s="8" t="str">
        <f t="shared" si="229"/>
        <v>No</v>
      </c>
      <c r="U1910" s="7">
        <f t="shared" si="230"/>
        <v>0</v>
      </c>
      <c r="V1910" s="8">
        <f t="shared" si="231"/>
        <v>1</v>
      </c>
      <c r="W1910" s="7">
        <f t="shared" si="232"/>
        <v>549</v>
      </c>
    </row>
    <row r="1911" spans="2:23" x14ac:dyDescent="0.2">
      <c r="B1911" s="8" t="s">
        <v>62</v>
      </c>
      <c r="C1911" s="7">
        <v>2000</v>
      </c>
      <c r="D1911" s="8" t="s">
        <v>28</v>
      </c>
      <c r="E1911" s="7" t="s">
        <v>34</v>
      </c>
      <c r="F1911" s="8" t="s">
        <v>35</v>
      </c>
      <c r="G1911" s="7" t="s">
        <v>51</v>
      </c>
      <c r="H1911" s="8" t="s">
        <v>28</v>
      </c>
      <c r="I1911" s="7" t="s">
        <v>28</v>
      </c>
      <c r="J1911" s="8" t="s">
        <v>28</v>
      </c>
      <c r="K1911" s="7" t="s">
        <v>37</v>
      </c>
      <c r="L1911" s="8" t="s">
        <v>44</v>
      </c>
      <c r="M1911" s="7" t="s">
        <v>28</v>
      </c>
      <c r="N1911" s="8">
        <v>6.4560248189089151</v>
      </c>
      <c r="O1911" s="7">
        <v>0</v>
      </c>
      <c r="P1911" s="8">
        <f t="shared" si="227"/>
        <v>0</v>
      </c>
      <c r="Q1911" s="7">
        <v>2.5</v>
      </c>
      <c r="R1911" s="8">
        <f t="shared" si="228"/>
        <v>1</v>
      </c>
      <c r="S1911" s="7" t="s">
        <v>29</v>
      </c>
      <c r="T1911" s="8" t="str">
        <f t="shared" si="229"/>
        <v>No</v>
      </c>
      <c r="U1911" s="7">
        <f t="shared" si="230"/>
        <v>0</v>
      </c>
      <c r="V1911" s="8">
        <f t="shared" si="231"/>
        <v>1</v>
      </c>
      <c r="W1911" s="7">
        <f t="shared" si="232"/>
        <v>549</v>
      </c>
    </row>
    <row r="1912" spans="2:23" x14ac:dyDescent="0.2">
      <c r="B1912" s="8" t="s">
        <v>62</v>
      </c>
      <c r="C1912" s="7">
        <v>2000</v>
      </c>
      <c r="D1912" s="8" t="s">
        <v>28</v>
      </c>
      <c r="E1912" s="7" t="s">
        <v>46</v>
      </c>
      <c r="F1912" s="8" t="s">
        <v>35</v>
      </c>
      <c r="G1912" s="7" t="s">
        <v>51</v>
      </c>
      <c r="H1912" s="8" t="s">
        <v>28</v>
      </c>
      <c r="I1912" s="7" t="s">
        <v>28</v>
      </c>
      <c r="J1912" s="8" t="s">
        <v>28</v>
      </c>
      <c r="K1912" s="7" t="s">
        <v>37</v>
      </c>
      <c r="L1912" s="8" t="s">
        <v>44</v>
      </c>
      <c r="M1912" s="7" t="s">
        <v>28</v>
      </c>
      <c r="N1912" s="8">
        <v>1.3078706890387743</v>
      </c>
      <c r="O1912" s="7">
        <v>0</v>
      </c>
      <c r="P1912" s="8">
        <f t="shared" si="227"/>
        <v>0</v>
      </c>
      <c r="Q1912" s="7">
        <v>2.5</v>
      </c>
      <c r="R1912" s="8">
        <f t="shared" si="228"/>
        <v>1</v>
      </c>
      <c r="S1912" s="7" t="s">
        <v>29</v>
      </c>
      <c r="T1912" s="8" t="str">
        <f t="shared" si="229"/>
        <v>No</v>
      </c>
      <c r="U1912" s="7">
        <f t="shared" si="230"/>
        <v>0</v>
      </c>
      <c r="V1912" s="8">
        <f t="shared" si="231"/>
        <v>1</v>
      </c>
      <c r="W1912" s="7">
        <f t="shared" si="232"/>
        <v>549</v>
      </c>
    </row>
    <row r="1913" spans="2:23" x14ac:dyDescent="0.2">
      <c r="B1913" s="8" t="s">
        <v>62</v>
      </c>
      <c r="C1913" s="7">
        <v>2000</v>
      </c>
      <c r="D1913" s="8" t="s">
        <v>28</v>
      </c>
      <c r="E1913" s="7" t="s">
        <v>43</v>
      </c>
      <c r="F1913" s="8" t="s">
        <v>40</v>
      </c>
      <c r="G1913" s="7" t="s">
        <v>51</v>
      </c>
      <c r="H1913" s="8" t="s">
        <v>28</v>
      </c>
      <c r="I1913" s="7" t="s">
        <v>28</v>
      </c>
      <c r="J1913" s="8" t="s">
        <v>28</v>
      </c>
      <c r="K1913" s="7" t="s">
        <v>37</v>
      </c>
      <c r="L1913" s="8" t="s">
        <v>44</v>
      </c>
      <c r="M1913" s="7" t="s">
        <v>28</v>
      </c>
      <c r="N1913" s="8">
        <v>0.76421217842367639</v>
      </c>
      <c r="O1913" s="7">
        <v>0</v>
      </c>
      <c r="P1913" s="8">
        <f t="shared" si="227"/>
        <v>0</v>
      </c>
      <c r="Q1913" s="7">
        <v>2.5</v>
      </c>
      <c r="R1913" s="8">
        <f t="shared" si="228"/>
        <v>1</v>
      </c>
      <c r="S1913" s="7" t="s">
        <v>29</v>
      </c>
      <c r="T1913" s="8" t="str">
        <f t="shared" si="229"/>
        <v>No</v>
      </c>
      <c r="U1913" s="7">
        <f t="shared" si="230"/>
        <v>0</v>
      </c>
      <c r="V1913" s="8">
        <f t="shared" si="231"/>
        <v>1</v>
      </c>
      <c r="W1913" s="7">
        <f t="shared" si="232"/>
        <v>549</v>
      </c>
    </row>
    <row r="1914" spans="2:23" x14ac:dyDescent="0.2">
      <c r="B1914" s="8" t="s">
        <v>62</v>
      </c>
      <c r="C1914" s="7">
        <v>2000</v>
      </c>
      <c r="D1914" s="8" t="s">
        <v>28</v>
      </c>
      <c r="E1914" s="7" t="s">
        <v>43</v>
      </c>
      <c r="F1914" s="8" t="s">
        <v>35</v>
      </c>
      <c r="G1914" s="7" t="s">
        <v>51</v>
      </c>
      <c r="H1914" s="8" t="s">
        <v>28</v>
      </c>
      <c r="I1914" s="7" t="s">
        <v>28</v>
      </c>
      <c r="J1914" s="8" t="s">
        <v>28</v>
      </c>
      <c r="K1914" s="7" t="s">
        <v>37</v>
      </c>
      <c r="L1914" s="8" t="s">
        <v>44</v>
      </c>
      <c r="M1914" s="7" t="s">
        <v>28</v>
      </c>
      <c r="N1914" s="8">
        <v>82.17714262336554</v>
      </c>
      <c r="O1914" s="7">
        <v>0</v>
      </c>
      <c r="P1914" s="8">
        <f t="shared" si="227"/>
        <v>0</v>
      </c>
      <c r="Q1914" s="7">
        <v>2.5</v>
      </c>
      <c r="R1914" s="8">
        <f t="shared" si="228"/>
        <v>1</v>
      </c>
      <c r="S1914" s="7" t="s">
        <v>29</v>
      </c>
      <c r="T1914" s="8" t="str">
        <f t="shared" si="229"/>
        <v>No</v>
      </c>
      <c r="U1914" s="7">
        <f t="shared" si="230"/>
        <v>0</v>
      </c>
      <c r="V1914" s="8">
        <f t="shared" si="231"/>
        <v>1</v>
      </c>
      <c r="W1914" s="7">
        <f t="shared" si="232"/>
        <v>549</v>
      </c>
    </row>
    <row r="1915" spans="2:23" x14ac:dyDescent="0.2">
      <c r="B1915" s="8" t="s">
        <v>62</v>
      </c>
      <c r="C1915" s="7">
        <v>2010</v>
      </c>
      <c r="D1915" s="8" t="s">
        <v>28</v>
      </c>
      <c r="E1915" s="7" t="s">
        <v>39</v>
      </c>
      <c r="F1915" s="8" t="s">
        <v>40</v>
      </c>
      <c r="G1915" s="7" t="s">
        <v>51</v>
      </c>
      <c r="H1915" s="8" t="s">
        <v>28</v>
      </c>
      <c r="I1915" s="7" t="s">
        <v>28</v>
      </c>
      <c r="J1915" s="8" t="s">
        <v>28</v>
      </c>
      <c r="K1915" s="7" t="s">
        <v>37</v>
      </c>
      <c r="L1915" s="8" t="s">
        <v>44</v>
      </c>
      <c r="M1915" s="7" t="s">
        <v>28</v>
      </c>
      <c r="N1915" s="8">
        <v>0.20023799383690191</v>
      </c>
      <c r="O1915" s="7">
        <v>0</v>
      </c>
      <c r="P1915" s="8">
        <f t="shared" si="227"/>
        <v>0</v>
      </c>
      <c r="Q1915" s="7">
        <v>2.5</v>
      </c>
      <c r="R1915" s="8">
        <f t="shared" si="228"/>
        <v>1</v>
      </c>
      <c r="S1915" s="7" t="s">
        <v>29</v>
      </c>
      <c r="T1915" s="8" t="str">
        <f t="shared" si="229"/>
        <v>No</v>
      </c>
      <c r="U1915" s="7">
        <f t="shared" si="230"/>
        <v>0</v>
      </c>
      <c r="V1915" s="8">
        <f t="shared" si="231"/>
        <v>1</v>
      </c>
      <c r="W1915" s="7">
        <f t="shared" si="232"/>
        <v>549</v>
      </c>
    </row>
    <row r="1916" spans="2:23" x14ac:dyDescent="0.2">
      <c r="B1916" s="8" t="s">
        <v>62</v>
      </c>
      <c r="C1916" s="7">
        <v>2010</v>
      </c>
      <c r="D1916" s="8" t="s">
        <v>28</v>
      </c>
      <c r="E1916" s="7" t="s">
        <v>39</v>
      </c>
      <c r="F1916" s="8" t="s">
        <v>35</v>
      </c>
      <c r="G1916" s="7" t="s">
        <v>51</v>
      </c>
      <c r="H1916" s="8" t="s">
        <v>28</v>
      </c>
      <c r="I1916" s="7" t="s">
        <v>28</v>
      </c>
      <c r="J1916" s="8" t="s">
        <v>28</v>
      </c>
      <c r="K1916" s="7" t="s">
        <v>37</v>
      </c>
      <c r="L1916" s="8" t="s">
        <v>44</v>
      </c>
      <c r="M1916" s="7" t="s">
        <v>28</v>
      </c>
      <c r="N1916" s="8">
        <v>7.5841829930823179</v>
      </c>
      <c r="O1916" s="7">
        <v>0</v>
      </c>
      <c r="P1916" s="8">
        <f t="shared" si="227"/>
        <v>0</v>
      </c>
      <c r="Q1916" s="7">
        <v>2.5</v>
      </c>
      <c r="R1916" s="8">
        <f t="shared" si="228"/>
        <v>1</v>
      </c>
      <c r="S1916" s="7" t="s">
        <v>29</v>
      </c>
      <c r="T1916" s="8" t="str">
        <f t="shared" si="229"/>
        <v>No</v>
      </c>
      <c r="U1916" s="7">
        <f t="shared" si="230"/>
        <v>0</v>
      </c>
      <c r="V1916" s="8">
        <f t="shared" si="231"/>
        <v>1</v>
      </c>
      <c r="W1916" s="7">
        <f t="shared" si="232"/>
        <v>549</v>
      </c>
    </row>
    <row r="1917" spans="2:23" x14ac:dyDescent="0.2">
      <c r="B1917" s="8" t="s">
        <v>62</v>
      </c>
      <c r="C1917" s="7">
        <v>2010</v>
      </c>
      <c r="D1917" s="8" t="s">
        <v>28</v>
      </c>
      <c r="E1917" s="7" t="s">
        <v>34</v>
      </c>
      <c r="F1917" s="8" t="s">
        <v>40</v>
      </c>
      <c r="G1917" s="7" t="s">
        <v>51</v>
      </c>
      <c r="H1917" s="8" t="s">
        <v>28</v>
      </c>
      <c r="I1917" s="7" t="s">
        <v>28</v>
      </c>
      <c r="J1917" s="8" t="s">
        <v>28</v>
      </c>
      <c r="K1917" s="7" t="s">
        <v>37</v>
      </c>
      <c r="L1917" s="8" t="s">
        <v>44</v>
      </c>
      <c r="M1917" s="7" t="s">
        <v>28</v>
      </c>
      <c r="N1917" s="8">
        <v>0.10497700979306496</v>
      </c>
      <c r="O1917" s="7">
        <v>0</v>
      </c>
      <c r="P1917" s="8">
        <f t="shared" si="227"/>
        <v>0</v>
      </c>
      <c r="Q1917" s="7">
        <v>2.5</v>
      </c>
      <c r="R1917" s="8">
        <f t="shared" si="228"/>
        <v>1</v>
      </c>
      <c r="S1917" s="7" t="s">
        <v>29</v>
      </c>
      <c r="T1917" s="8" t="str">
        <f t="shared" si="229"/>
        <v>No</v>
      </c>
      <c r="U1917" s="7">
        <f t="shared" si="230"/>
        <v>0</v>
      </c>
      <c r="V1917" s="8">
        <f t="shared" si="231"/>
        <v>1</v>
      </c>
      <c r="W1917" s="7">
        <f t="shared" si="232"/>
        <v>549</v>
      </c>
    </row>
    <row r="1918" spans="2:23" x14ac:dyDescent="0.2">
      <c r="B1918" s="8" t="s">
        <v>62</v>
      </c>
      <c r="C1918" s="7">
        <v>2010</v>
      </c>
      <c r="D1918" s="8" t="s">
        <v>28</v>
      </c>
      <c r="E1918" s="7" t="s">
        <v>34</v>
      </c>
      <c r="F1918" s="8" t="s">
        <v>35</v>
      </c>
      <c r="G1918" s="7" t="s">
        <v>51</v>
      </c>
      <c r="H1918" s="8" t="s">
        <v>28</v>
      </c>
      <c r="I1918" s="7" t="s">
        <v>28</v>
      </c>
      <c r="J1918" s="8" t="s">
        <v>28</v>
      </c>
      <c r="K1918" s="7" t="s">
        <v>37</v>
      </c>
      <c r="L1918" s="8" t="s">
        <v>44</v>
      </c>
      <c r="M1918" s="7" t="s">
        <v>28</v>
      </c>
      <c r="N1918" s="8">
        <v>0.16531945842636275</v>
      </c>
      <c r="O1918" s="7">
        <v>0</v>
      </c>
      <c r="P1918" s="8">
        <f t="shared" si="227"/>
        <v>0</v>
      </c>
      <c r="Q1918" s="7">
        <v>2.5</v>
      </c>
      <c r="R1918" s="8">
        <f t="shared" si="228"/>
        <v>1</v>
      </c>
      <c r="S1918" s="7" t="s">
        <v>29</v>
      </c>
      <c r="T1918" s="8" t="str">
        <f t="shared" si="229"/>
        <v>No</v>
      </c>
      <c r="U1918" s="7">
        <f t="shared" si="230"/>
        <v>0</v>
      </c>
      <c r="V1918" s="8">
        <f t="shared" si="231"/>
        <v>1</v>
      </c>
      <c r="W1918" s="7">
        <f t="shared" si="232"/>
        <v>549</v>
      </c>
    </row>
    <row r="1919" spans="2:23" x14ac:dyDescent="0.2">
      <c r="B1919" s="8" t="s">
        <v>62</v>
      </c>
      <c r="C1919" s="7">
        <v>2010</v>
      </c>
      <c r="D1919" s="8" t="s">
        <v>28</v>
      </c>
      <c r="E1919" s="7" t="s">
        <v>46</v>
      </c>
      <c r="F1919" s="8" t="s">
        <v>35</v>
      </c>
      <c r="G1919" s="7" t="s">
        <v>51</v>
      </c>
      <c r="H1919" s="8" t="s">
        <v>28</v>
      </c>
      <c r="I1919" s="7" t="s">
        <v>28</v>
      </c>
      <c r="J1919" s="8" t="s">
        <v>28</v>
      </c>
      <c r="K1919" s="7" t="s">
        <v>37</v>
      </c>
      <c r="L1919" s="8" t="s">
        <v>44</v>
      </c>
      <c r="M1919" s="7" t="s">
        <v>28</v>
      </c>
      <c r="N1919" s="8">
        <v>0.1450875569873665</v>
      </c>
      <c r="O1919" s="7">
        <v>0</v>
      </c>
      <c r="P1919" s="8">
        <f t="shared" si="227"/>
        <v>0</v>
      </c>
      <c r="Q1919" s="7">
        <v>2.5</v>
      </c>
      <c r="R1919" s="8">
        <f t="shared" si="228"/>
        <v>1</v>
      </c>
      <c r="S1919" s="7" t="s">
        <v>29</v>
      </c>
      <c r="T1919" s="8" t="str">
        <f t="shared" si="229"/>
        <v>No</v>
      </c>
      <c r="U1919" s="7">
        <f t="shared" si="230"/>
        <v>0</v>
      </c>
      <c r="V1919" s="8">
        <f t="shared" si="231"/>
        <v>1</v>
      </c>
      <c r="W1919" s="7">
        <f t="shared" si="232"/>
        <v>549</v>
      </c>
    </row>
    <row r="1920" spans="2:23" x14ac:dyDescent="0.2">
      <c r="B1920" s="8" t="s">
        <v>62</v>
      </c>
      <c r="C1920" s="7">
        <v>2010</v>
      </c>
      <c r="D1920" s="8" t="s">
        <v>28</v>
      </c>
      <c r="E1920" s="7" t="s">
        <v>43</v>
      </c>
      <c r="F1920" s="8" t="s">
        <v>40</v>
      </c>
      <c r="G1920" s="7" t="s">
        <v>51</v>
      </c>
      <c r="H1920" s="8" t="s">
        <v>28</v>
      </c>
      <c r="I1920" s="7" t="s">
        <v>28</v>
      </c>
      <c r="J1920" s="8" t="s">
        <v>28</v>
      </c>
      <c r="K1920" s="7" t="s">
        <v>37</v>
      </c>
      <c r="L1920" s="8" t="s">
        <v>44</v>
      </c>
      <c r="M1920" s="7" t="s">
        <v>28</v>
      </c>
      <c r="N1920" s="8">
        <v>1.2255516364635299</v>
      </c>
      <c r="O1920" s="7">
        <v>0</v>
      </c>
      <c r="P1920" s="8">
        <f t="shared" si="227"/>
        <v>0</v>
      </c>
      <c r="Q1920" s="7">
        <v>2.5</v>
      </c>
      <c r="R1920" s="8">
        <f t="shared" si="228"/>
        <v>1</v>
      </c>
      <c r="S1920" s="7" t="s">
        <v>29</v>
      </c>
      <c r="T1920" s="8" t="str">
        <f t="shared" si="229"/>
        <v>No</v>
      </c>
      <c r="U1920" s="7">
        <f t="shared" si="230"/>
        <v>0</v>
      </c>
      <c r="V1920" s="8">
        <f t="shared" si="231"/>
        <v>1</v>
      </c>
      <c r="W1920" s="7">
        <f t="shared" si="232"/>
        <v>549</v>
      </c>
    </row>
    <row r="1921" spans="2:23" x14ac:dyDescent="0.2">
      <c r="B1921" s="8" t="s">
        <v>62</v>
      </c>
      <c r="C1921" s="7">
        <v>2010</v>
      </c>
      <c r="D1921" s="8" t="s">
        <v>28</v>
      </c>
      <c r="E1921" s="7" t="s">
        <v>43</v>
      </c>
      <c r="F1921" s="8" t="s">
        <v>35</v>
      </c>
      <c r="G1921" s="7" t="s">
        <v>51</v>
      </c>
      <c r="H1921" s="8" t="s">
        <v>28</v>
      </c>
      <c r="I1921" s="7" t="s">
        <v>28</v>
      </c>
      <c r="J1921" s="8" t="s">
        <v>28</v>
      </c>
      <c r="K1921" s="7" t="s">
        <v>37</v>
      </c>
      <c r="L1921" s="8" t="s">
        <v>44</v>
      </c>
      <c r="M1921" s="7" t="s">
        <v>28</v>
      </c>
      <c r="N1921" s="8">
        <v>5.5434804558326816</v>
      </c>
      <c r="O1921" s="7">
        <v>0</v>
      </c>
      <c r="P1921" s="8">
        <f t="shared" si="227"/>
        <v>0</v>
      </c>
      <c r="Q1921" s="7">
        <v>2.5</v>
      </c>
      <c r="R1921" s="8">
        <f t="shared" si="228"/>
        <v>1</v>
      </c>
      <c r="S1921" s="7" t="s">
        <v>29</v>
      </c>
      <c r="T1921" s="8" t="str">
        <f t="shared" si="229"/>
        <v>No</v>
      </c>
      <c r="U1921" s="7">
        <f t="shared" si="230"/>
        <v>0</v>
      </c>
      <c r="V1921" s="8">
        <f t="shared" si="231"/>
        <v>1</v>
      </c>
      <c r="W1921" s="7">
        <f t="shared" si="232"/>
        <v>549</v>
      </c>
    </row>
    <row r="1922" spans="2:23" x14ac:dyDescent="0.2">
      <c r="B1922" s="8" t="s">
        <v>62</v>
      </c>
      <c r="C1922" s="7">
        <v>2020</v>
      </c>
      <c r="D1922" s="8" t="s">
        <v>28</v>
      </c>
      <c r="E1922" s="7" t="s">
        <v>39</v>
      </c>
      <c r="F1922" s="8" t="s">
        <v>40</v>
      </c>
      <c r="G1922" s="7" t="s">
        <v>51</v>
      </c>
      <c r="H1922" s="8" t="s">
        <v>28</v>
      </c>
      <c r="I1922" s="7" t="s">
        <v>28</v>
      </c>
      <c r="J1922" s="8" t="s">
        <v>28</v>
      </c>
      <c r="K1922" s="7" t="s">
        <v>37</v>
      </c>
      <c r="L1922" s="8" t="s">
        <v>44</v>
      </c>
      <c r="M1922" s="7" t="s">
        <v>28</v>
      </c>
      <c r="N1922" s="8">
        <v>0.11324446501418443</v>
      </c>
      <c r="O1922" s="7">
        <v>0</v>
      </c>
      <c r="P1922" s="8">
        <f t="shared" si="227"/>
        <v>0</v>
      </c>
      <c r="Q1922" s="7">
        <v>2.5</v>
      </c>
      <c r="R1922" s="8">
        <f t="shared" si="228"/>
        <v>1</v>
      </c>
      <c r="S1922" s="7" t="s">
        <v>29</v>
      </c>
      <c r="T1922" s="8" t="str">
        <f t="shared" si="229"/>
        <v>No</v>
      </c>
      <c r="U1922" s="7">
        <f t="shared" si="230"/>
        <v>0</v>
      </c>
      <c r="V1922" s="8">
        <f t="shared" si="231"/>
        <v>1</v>
      </c>
      <c r="W1922" s="7">
        <f t="shared" si="232"/>
        <v>549</v>
      </c>
    </row>
    <row r="1923" spans="2:23" x14ac:dyDescent="0.2">
      <c r="B1923" s="8" t="s">
        <v>62</v>
      </c>
      <c r="C1923" s="7">
        <v>2020</v>
      </c>
      <c r="D1923" s="8" t="s">
        <v>28</v>
      </c>
      <c r="E1923" s="7" t="s">
        <v>39</v>
      </c>
      <c r="F1923" s="8" t="s">
        <v>35</v>
      </c>
      <c r="G1923" s="7" t="s">
        <v>51</v>
      </c>
      <c r="H1923" s="8" t="s">
        <v>28</v>
      </c>
      <c r="I1923" s="7" t="s">
        <v>28</v>
      </c>
      <c r="J1923" s="8" t="s">
        <v>28</v>
      </c>
      <c r="K1923" s="7" t="s">
        <v>37</v>
      </c>
      <c r="L1923" s="8" t="s">
        <v>44</v>
      </c>
      <c r="M1923" s="7" t="s">
        <v>28</v>
      </c>
      <c r="N1923" s="8">
        <v>5.0420557509884185</v>
      </c>
      <c r="O1923" s="7">
        <v>0</v>
      </c>
      <c r="P1923" s="8">
        <f t="shared" si="227"/>
        <v>0</v>
      </c>
      <c r="Q1923" s="7">
        <v>2.5</v>
      </c>
      <c r="R1923" s="8">
        <f t="shared" si="228"/>
        <v>1</v>
      </c>
      <c r="S1923" s="7" t="s">
        <v>29</v>
      </c>
      <c r="T1923" s="8" t="str">
        <f t="shared" si="229"/>
        <v>No</v>
      </c>
      <c r="U1923" s="7">
        <f t="shared" si="230"/>
        <v>0</v>
      </c>
      <c r="V1923" s="8">
        <f t="shared" si="231"/>
        <v>1</v>
      </c>
      <c r="W1923" s="7">
        <f t="shared" si="232"/>
        <v>549</v>
      </c>
    </row>
    <row r="1924" spans="2:23" x14ac:dyDescent="0.2">
      <c r="B1924" s="8" t="s">
        <v>62</v>
      </c>
      <c r="C1924" s="7">
        <v>2020</v>
      </c>
      <c r="D1924" s="8" t="s">
        <v>28</v>
      </c>
      <c r="E1924" s="7" t="s">
        <v>34</v>
      </c>
      <c r="F1924" s="8" t="s">
        <v>40</v>
      </c>
      <c r="G1924" s="7" t="s">
        <v>51</v>
      </c>
      <c r="H1924" s="8" t="s">
        <v>28</v>
      </c>
      <c r="I1924" s="7" t="s">
        <v>28</v>
      </c>
      <c r="J1924" s="8" t="s">
        <v>28</v>
      </c>
      <c r="K1924" s="7" t="s">
        <v>37</v>
      </c>
      <c r="L1924" s="8" t="s">
        <v>44</v>
      </c>
      <c r="M1924" s="7" t="s">
        <v>28</v>
      </c>
      <c r="N1924" s="8">
        <v>0.31341691594938065</v>
      </c>
      <c r="O1924" s="7">
        <v>0</v>
      </c>
      <c r="P1924" s="8">
        <f t="shared" si="227"/>
        <v>0</v>
      </c>
      <c r="Q1924" s="7">
        <v>2.5</v>
      </c>
      <c r="R1924" s="8">
        <f t="shared" si="228"/>
        <v>1</v>
      </c>
      <c r="S1924" s="7" t="s">
        <v>29</v>
      </c>
      <c r="T1924" s="8" t="str">
        <f t="shared" si="229"/>
        <v>No</v>
      </c>
      <c r="U1924" s="7">
        <f t="shared" si="230"/>
        <v>0</v>
      </c>
      <c r="V1924" s="8">
        <f t="shared" si="231"/>
        <v>1</v>
      </c>
      <c r="W1924" s="7">
        <f t="shared" si="232"/>
        <v>549</v>
      </c>
    </row>
    <row r="1925" spans="2:23" x14ac:dyDescent="0.2">
      <c r="B1925" s="8" t="s">
        <v>62</v>
      </c>
      <c r="C1925" s="7">
        <v>2020</v>
      </c>
      <c r="D1925" s="8" t="s">
        <v>28</v>
      </c>
      <c r="E1925" s="7" t="s">
        <v>34</v>
      </c>
      <c r="F1925" s="8" t="s">
        <v>35</v>
      </c>
      <c r="G1925" s="7" t="s">
        <v>51</v>
      </c>
      <c r="H1925" s="8" t="s">
        <v>28</v>
      </c>
      <c r="I1925" s="7" t="s">
        <v>28</v>
      </c>
      <c r="J1925" s="8" t="s">
        <v>28</v>
      </c>
      <c r="K1925" s="7" t="s">
        <v>37</v>
      </c>
      <c r="L1925" s="8" t="s">
        <v>44</v>
      </c>
      <c r="M1925" s="7" t="s">
        <v>28</v>
      </c>
      <c r="N1925" s="8">
        <v>0.35359222753070063</v>
      </c>
      <c r="O1925" s="7">
        <v>0</v>
      </c>
      <c r="P1925" s="8">
        <f t="shared" ref="P1925:P1988" si="233">O1925/3</f>
        <v>0</v>
      </c>
      <c r="Q1925" s="7">
        <v>2.5</v>
      </c>
      <c r="R1925" s="8">
        <f t="shared" ref="R1925:R1988" si="234">1-(P1925/Q1925)</f>
        <v>1</v>
      </c>
      <c r="S1925" s="7" t="s">
        <v>29</v>
      </c>
      <c r="T1925" s="8" t="str">
        <f t="shared" ref="T1925:T1988" si="235">IF(AND(R1925&lt;0.5,R1925&gt;-0.5),"Yes","No")</f>
        <v>No</v>
      </c>
      <c r="U1925" s="7">
        <f t="shared" ref="U1925:U1988" si="236">IF(ISERR(P1925/(N1925/1000)),0,P1925/(N1925/1000))</f>
        <v>0</v>
      </c>
      <c r="V1925" s="8">
        <f t="shared" ref="V1925:V1988" si="237">IF(U1925&lt;=12,1,IF(U1925&lt;25,2,IF(U1925&lt;50,3,IF(U1925&lt;100,4,5))))</f>
        <v>1</v>
      </c>
      <c r="W1925" s="7">
        <f t="shared" ref="W1925:W1988" si="238">RANK(U1925,U$5:U$10000)</f>
        <v>549</v>
      </c>
    </row>
    <row r="1926" spans="2:23" x14ac:dyDescent="0.2">
      <c r="B1926" s="8" t="s">
        <v>62</v>
      </c>
      <c r="C1926" s="7">
        <v>2020</v>
      </c>
      <c r="D1926" s="8" t="s">
        <v>28</v>
      </c>
      <c r="E1926" s="7" t="s">
        <v>46</v>
      </c>
      <c r="F1926" s="8" t="s">
        <v>35</v>
      </c>
      <c r="G1926" s="7" t="s">
        <v>51</v>
      </c>
      <c r="H1926" s="8" t="s">
        <v>28</v>
      </c>
      <c r="I1926" s="7" t="s">
        <v>28</v>
      </c>
      <c r="J1926" s="8" t="s">
        <v>28</v>
      </c>
      <c r="K1926" s="7" t="s">
        <v>37</v>
      </c>
      <c r="L1926" s="8" t="s">
        <v>44</v>
      </c>
      <c r="M1926" s="7" t="s">
        <v>28</v>
      </c>
      <c r="N1926" s="8">
        <v>1.2297623790959351</v>
      </c>
      <c r="O1926" s="7">
        <v>0</v>
      </c>
      <c r="P1926" s="8">
        <f t="shared" si="233"/>
        <v>0</v>
      </c>
      <c r="Q1926" s="7">
        <v>2.5</v>
      </c>
      <c r="R1926" s="8">
        <f t="shared" si="234"/>
        <v>1</v>
      </c>
      <c r="S1926" s="7" t="s">
        <v>29</v>
      </c>
      <c r="T1926" s="8" t="str">
        <f t="shared" si="235"/>
        <v>No</v>
      </c>
      <c r="U1926" s="7">
        <f t="shared" si="236"/>
        <v>0</v>
      </c>
      <c r="V1926" s="8">
        <f t="shared" si="237"/>
        <v>1</v>
      </c>
      <c r="W1926" s="7">
        <f t="shared" si="238"/>
        <v>549</v>
      </c>
    </row>
    <row r="1927" spans="2:23" x14ac:dyDescent="0.2">
      <c r="B1927" s="8" t="s">
        <v>62</v>
      </c>
      <c r="C1927" s="7">
        <v>2020</v>
      </c>
      <c r="D1927" s="8" t="s">
        <v>28</v>
      </c>
      <c r="E1927" s="7" t="s">
        <v>43</v>
      </c>
      <c r="F1927" s="8" t="s">
        <v>40</v>
      </c>
      <c r="G1927" s="7" t="s">
        <v>51</v>
      </c>
      <c r="H1927" s="8" t="s">
        <v>28</v>
      </c>
      <c r="I1927" s="7" t="s">
        <v>28</v>
      </c>
      <c r="J1927" s="8" t="s">
        <v>28</v>
      </c>
      <c r="K1927" s="7" t="s">
        <v>37</v>
      </c>
      <c r="L1927" s="8" t="s">
        <v>44</v>
      </c>
      <c r="M1927" s="7" t="s">
        <v>28</v>
      </c>
      <c r="N1927" s="8">
        <v>0.53030757910232351</v>
      </c>
      <c r="O1927" s="7">
        <v>0</v>
      </c>
      <c r="P1927" s="8">
        <f t="shared" si="233"/>
        <v>0</v>
      </c>
      <c r="Q1927" s="7">
        <v>2.5</v>
      </c>
      <c r="R1927" s="8">
        <f t="shared" si="234"/>
        <v>1</v>
      </c>
      <c r="S1927" s="7" t="s">
        <v>29</v>
      </c>
      <c r="T1927" s="8" t="str">
        <f t="shared" si="235"/>
        <v>No</v>
      </c>
      <c r="U1927" s="7">
        <f t="shared" si="236"/>
        <v>0</v>
      </c>
      <c r="V1927" s="8">
        <f t="shared" si="237"/>
        <v>1</v>
      </c>
      <c r="W1927" s="7">
        <f t="shared" si="238"/>
        <v>549</v>
      </c>
    </row>
    <row r="1928" spans="2:23" x14ac:dyDescent="0.2">
      <c r="B1928" s="8" t="s">
        <v>62</v>
      </c>
      <c r="C1928" s="7">
        <v>2020</v>
      </c>
      <c r="D1928" s="8" t="s">
        <v>28</v>
      </c>
      <c r="E1928" s="7" t="s">
        <v>43</v>
      </c>
      <c r="F1928" s="8" t="s">
        <v>35</v>
      </c>
      <c r="G1928" s="7" t="s">
        <v>51</v>
      </c>
      <c r="H1928" s="8" t="s">
        <v>28</v>
      </c>
      <c r="I1928" s="7" t="s">
        <v>28</v>
      </c>
      <c r="J1928" s="8" t="s">
        <v>28</v>
      </c>
      <c r="K1928" s="7" t="s">
        <v>37</v>
      </c>
      <c r="L1928" s="8" t="s">
        <v>44</v>
      </c>
      <c r="M1928" s="7" t="s">
        <v>28</v>
      </c>
      <c r="N1928" s="8">
        <v>12.469113913703538</v>
      </c>
      <c r="O1928" s="7">
        <v>0</v>
      </c>
      <c r="P1928" s="8">
        <f t="shared" si="233"/>
        <v>0</v>
      </c>
      <c r="Q1928" s="7">
        <v>2.5</v>
      </c>
      <c r="R1928" s="8">
        <f t="shared" si="234"/>
        <v>1</v>
      </c>
      <c r="S1928" s="7" t="s">
        <v>29</v>
      </c>
      <c r="T1928" s="8" t="str">
        <f t="shared" si="235"/>
        <v>No</v>
      </c>
      <c r="U1928" s="7">
        <f t="shared" si="236"/>
        <v>0</v>
      </c>
      <c r="V1928" s="8">
        <f t="shared" si="237"/>
        <v>1</v>
      </c>
      <c r="W1928" s="7">
        <f t="shared" si="238"/>
        <v>549</v>
      </c>
    </row>
    <row r="1929" spans="2:23" x14ac:dyDescent="0.2">
      <c r="B1929" s="8" t="s">
        <v>62</v>
      </c>
      <c r="C1929" s="7">
        <v>2030</v>
      </c>
      <c r="D1929" s="8" t="s">
        <v>28</v>
      </c>
      <c r="E1929" s="7" t="s">
        <v>39</v>
      </c>
      <c r="F1929" s="8" t="s">
        <v>35</v>
      </c>
      <c r="G1929" s="7" t="s">
        <v>51</v>
      </c>
      <c r="H1929" s="8" t="s">
        <v>28</v>
      </c>
      <c r="I1929" s="7" t="s">
        <v>28</v>
      </c>
      <c r="J1929" s="8" t="s">
        <v>28</v>
      </c>
      <c r="K1929" s="7" t="s">
        <v>37</v>
      </c>
      <c r="L1929" s="8" t="s">
        <v>44</v>
      </c>
      <c r="M1929" s="7" t="s">
        <v>28</v>
      </c>
      <c r="N1929" s="8">
        <v>0.93661908869028299</v>
      </c>
      <c r="O1929" s="7">
        <v>0</v>
      </c>
      <c r="P1929" s="8">
        <f t="shared" si="233"/>
        <v>0</v>
      </c>
      <c r="Q1929" s="7">
        <v>2.5</v>
      </c>
      <c r="R1929" s="8">
        <f t="shared" si="234"/>
        <v>1</v>
      </c>
      <c r="S1929" s="7" t="s">
        <v>29</v>
      </c>
      <c r="T1929" s="8" t="str">
        <f t="shared" si="235"/>
        <v>No</v>
      </c>
      <c r="U1929" s="7">
        <f t="shared" si="236"/>
        <v>0</v>
      </c>
      <c r="V1929" s="8">
        <f t="shared" si="237"/>
        <v>1</v>
      </c>
      <c r="W1929" s="7">
        <f t="shared" si="238"/>
        <v>549</v>
      </c>
    </row>
    <row r="1930" spans="2:23" x14ac:dyDescent="0.2">
      <c r="B1930" s="8" t="s">
        <v>62</v>
      </c>
      <c r="C1930" s="7">
        <v>2030</v>
      </c>
      <c r="D1930" s="8" t="s">
        <v>28</v>
      </c>
      <c r="E1930" s="7" t="s">
        <v>43</v>
      </c>
      <c r="F1930" s="8" t="s">
        <v>35</v>
      </c>
      <c r="G1930" s="7" t="s">
        <v>51</v>
      </c>
      <c r="H1930" s="8" t="s">
        <v>28</v>
      </c>
      <c r="I1930" s="7" t="s">
        <v>28</v>
      </c>
      <c r="J1930" s="8" t="s">
        <v>28</v>
      </c>
      <c r="K1930" s="7" t="s">
        <v>37</v>
      </c>
      <c r="L1930" s="8" t="s">
        <v>44</v>
      </c>
      <c r="M1930" s="7" t="s">
        <v>28</v>
      </c>
      <c r="N1930" s="8">
        <v>1.1939613715191089</v>
      </c>
      <c r="O1930" s="7">
        <v>0</v>
      </c>
      <c r="P1930" s="8">
        <f t="shared" si="233"/>
        <v>0</v>
      </c>
      <c r="Q1930" s="7">
        <v>2.5</v>
      </c>
      <c r="R1930" s="8">
        <f t="shared" si="234"/>
        <v>1</v>
      </c>
      <c r="S1930" s="7" t="s">
        <v>29</v>
      </c>
      <c r="T1930" s="8" t="str">
        <f t="shared" si="235"/>
        <v>No</v>
      </c>
      <c r="U1930" s="7">
        <f t="shared" si="236"/>
        <v>0</v>
      </c>
      <c r="V1930" s="8">
        <f t="shared" si="237"/>
        <v>1</v>
      </c>
      <c r="W1930" s="7">
        <f t="shared" si="238"/>
        <v>549</v>
      </c>
    </row>
    <row r="1931" spans="2:23" x14ac:dyDescent="0.2">
      <c r="B1931" s="8" t="s">
        <v>62</v>
      </c>
      <c r="C1931" s="7">
        <v>1800</v>
      </c>
      <c r="D1931" s="8" t="s">
        <v>28</v>
      </c>
      <c r="E1931" s="7" t="s">
        <v>39</v>
      </c>
      <c r="F1931" s="8" t="s">
        <v>40</v>
      </c>
      <c r="G1931" s="7" t="s">
        <v>51</v>
      </c>
      <c r="H1931" s="8" t="s">
        <v>28</v>
      </c>
      <c r="I1931" s="7" t="s">
        <v>28</v>
      </c>
      <c r="J1931" s="8" t="s">
        <v>28</v>
      </c>
      <c r="K1931" s="7" t="s">
        <v>37</v>
      </c>
      <c r="L1931" s="8" t="s">
        <v>45</v>
      </c>
      <c r="M1931" s="7" t="s">
        <v>28</v>
      </c>
      <c r="N1931" s="8">
        <v>4.3643367293532728E-2</v>
      </c>
      <c r="O1931" s="7">
        <v>0</v>
      </c>
      <c r="P1931" s="8">
        <f t="shared" si="233"/>
        <v>0</v>
      </c>
      <c r="Q1931" s="7">
        <v>2.5</v>
      </c>
      <c r="R1931" s="8">
        <f t="shared" si="234"/>
        <v>1</v>
      </c>
      <c r="S1931" s="7" t="s">
        <v>29</v>
      </c>
      <c r="T1931" s="8" t="str">
        <f t="shared" si="235"/>
        <v>No</v>
      </c>
      <c r="U1931" s="7">
        <f t="shared" si="236"/>
        <v>0</v>
      </c>
      <c r="V1931" s="8">
        <f t="shared" si="237"/>
        <v>1</v>
      </c>
      <c r="W1931" s="7">
        <f t="shared" si="238"/>
        <v>549</v>
      </c>
    </row>
    <row r="1932" spans="2:23" x14ac:dyDescent="0.2">
      <c r="B1932" s="8" t="s">
        <v>62</v>
      </c>
      <c r="C1932" s="7">
        <v>1800</v>
      </c>
      <c r="D1932" s="8" t="s">
        <v>28</v>
      </c>
      <c r="E1932" s="7" t="s">
        <v>39</v>
      </c>
      <c r="F1932" s="8" t="s">
        <v>35</v>
      </c>
      <c r="G1932" s="7" t="s">
        <v>51</v>
      </c>
      <c r="H1932" s="8" t="s">
        <v>28</v>
      </c>
      <c r="I1932" s="7" t="s">
        <v>28</v>
      </c>
      <c r="J1932" s="8" t="s">
        <v>28</v>
      </c>
      <c r="K1932" s="7" t="s">
        <v>37</v>
      </c>
      <c r="L1932" s="8" t="s">
        <v>45</v>
      </c>
      <c r="M1932" s="7" t="s">
        <v>28</v>
      </c>
      <c r="N1932" s="8">
        <v>15.993844902818811</v>
      </c>
      <c r="O1932" s="7">
        <v>0</v>
      </c>
      <c r="P1932" s="8">
        <f t="shared" si="233"/>
        <v>0</v>
      </c>
      <c r="Q1932" s="7">
        <v>2.5</v>
      </c>
      <c r="R1932" s="8">
        <f t="shared" si="234"/>
        <v>1</v>
      </c>
      <c r="S1932" s="7" t="s">
        <v>29</v>
      </c>
      <c r="T1932" s="8" t="str">
        <f t="shared" si="235"/>
        <v>No</v>
      </c>
      <c r="U1932" s="7">
        <f t="shared" si="236"/>
        <v>0</v>
      </c>
      <c r="V1932" s="8">
        <f t="shared" si="237"/>
        <v>1</v>
      </c>
      <c r="W1932" s="7">
        <f t="shared" si="238"/>
        <v>549</v>
      </c>
    </row>
    <row r="1933" spans="2:23" x14ac:dyDescent="0.2">
      <c r="B1933" s="8" t="s">
        <v>62</v>
      </c>
      <c r="C1933" s="7">
        <v>1800</v>
      </c>
      <c r="D1933" s="8" t="s">
        <v>28</v>
      </c>
      <c r="E1933" s="7" t="s">
        <v>34</v>
      </c>
      <c r="F1933" s="8" t="s">
        <v>35</v>
      </c>
      <c r="G1933" s="7" t="s">
        <v>51</v>
      </c>
      <c r="H1933" s="8" t="s">
        <v>28</v>
      </c>
      <c r="I1933" s="7" t="s">
        <v>28</v>
      </c>
      <c r="J1933" s="8" t="s">
        <v>28</v>
      </c>
      <c r="K1933" s="7" t="s">
        <v>37</v>
      </c>
      <c r="L1933" s="8" t="s">
        <v>45</v>
      </c>
      <c r="M1933" s="7" t="s">
        <v>28</v>
      </c>
      <c r="N1933" s="8">
        <v>1.4730989637892211</v>
      </c>
      <c r="O1933" s="7">
        <v>0</v>
      </c>
      <c r="P1933" s="8">
        <f t="shared" si="233"/>
        <v>0</v>
      </c>
      <c r="Q1933" s="7">
        <v>2.5</v>
      </c>
      <c r="R1933" s="8">
        <f t="shared" si="234"/>
        <v>1</v>
      </c>
      <c r="S1933" s="7" t="s">
        <v>29</v>
      </c>
      <c r="T1933" s="8" t="str">
        <f t="shared" si="235"/>
        <v>No</v>
      </c>
      <c r="U1933" s="7">
        <f t="shared" si="236"/>
        <v>0</v>
      </c>
      <c r="V1933" s="8">
        <f t="shared" si="237"/>
        <v>1</v>
      </c>
      <c r="W1933" s="7">
        <f t="shared" si="238"/>
        <v>549</v>
      </c>
    </row>
    <row r="1934" spans="2:23" x14ac:dyDescent="0.2">
      <c r="B1934" s="8" t="s">
        <v>62</v>
      </c>
      <c r="C1934" s="7">
        <v>1800</v>
      </c>
      <c r="D1934" s="8" t="s">
        <v>28</v>
      </c>
      <c r="E1934" s="7" t="s">
        <v>43</v>
      </c>
      <c r="F1934" s="8" t="s">
        <v>35</v>
      </c>
      <c r="G1934" s="7" t="s">
        <v>51</v>
      </c>
      <c r="H1934" s="8" t="s">
        <v>28</v>
      </c>
      <c r="I1934" s="7" t="s">
        <v>28</v>
      </c>
      <c r="J1934" s="8" t="s">
        <v>28</v>
      </c>
      <c r="K1934" s="7" t="s">
        <v>37</v>
      </c>
      <c r="L1934" s="8" t="s">
        <v>45</v>
      </c>
      <c r="M1934" s="7" t="s">
        <v>28</v>
      </c>
      <c r="N1934" s="8">
        <v>3.4781334710968297</v>
      </c>
      <c r="O1934" s="7">
        <v>0</v>
      </c>
      <c r="P1934" s="8">
        <f t="shared" si="233"/>
        <v>0</v>
      </c>
      <c r="Q1934" s="7">
        <v>2.5</v>
      </c>
      <c r="R1934" s="8">
        <f t="shared" si="234"/>
        <v>1</v>
      </c>
      <c r="S1934" s="7" t="s">
        <v>29</v>
      </c>
      <c r="T1934" s="8" t="str">
        <f t="shared" si="235"/>
        <v>No</v>
      </c>
      <c r="U1934" s="7">
        <f t="shared" si="236"/>
        <v>0</v>
      </c>
      <c r="V1934" s="8">
        <f t="shared" si="237"/>
        <v>1</v>
      </c>
      <c r="W1934" s="7">
        <f t="shared" si="238"/>
        <v>549</v>
      </c>
    </row>
    <row r="1935" spans="2:23" x14ac:dyDescent="0.2">
      <c r="B1935" s="8" t="s">
        <v>62</v>
      </c>
      <c r="C1935" s="7">
        <v>1850</v>
      </c>
      <c r="D1935" s="8" t="s">
        <v>28</v>
      </c>
      <c r="E1935" s="7" t="s">
        <v>39</v>
      </c>
      <c r="F1935" s="8" t="s">
        <v>35</v>
      </c>
      <c r="G1935" s="7" t="s">
        <v>51</v>
      </c>
      <c r="H1935" s="8" t="s">
        <v>28</v>
      </c>
      <c r="I1935" s="7" t="s">
        <v>28</v>
      </c>
      <c r="J1935" s="8" t="s">
        <v>28</v>
      </c>
      <c r="K1935" s="7" t="s">
        <v>37</v>
      </c>
      <c r="L1935" s="8" t="s">
        <v>45</v>
      </c>
      <c r="M1935" s="7" t="s">
        <v>28</v>
      </c>
      <c r="N1935" s="8">
        <v>149.44662597728416</v>
      </c>
      <c r="O1935" s="7">
        <v>0</v>
      </c>
      <c r="P1935" s="8">
        <f t="shared" si="233"/>
        <v>0</v>
      </c>
      <c r="Q1935" s="7">
        <v>2.5</v>
      </c>
      <c r="R1935" s="8">
        <f t="shared" si="234"/>
        <v>1</v>
      </c>
      <c r="S1935" s="7" t="s">
        <v>29</v>
      </c>
      <c r="T1935" s="8" t="str">
        <f t="shared" si="235"/>
        <v>No</v>
      </c>
      <c r="U1935" s="7">
        <f t="shared" si="236"/>
        <v>0</v>
      </c>
      <c r="V1935" s="8">
        <f t="shared" si="237"/>
        <v>1</v>
      </c>
      <c r="W1935" s="7">
        <f t="shared" si="238"/>
        <v>549</v>
      </c>
    </row>
    <row r="1936" spans="2:23" x14ac:dyDescent="0.2">
      <c r="B1936" s="8" t="s">
        <v>62</v>
      </c>
      <c r="C1936" s="7">
        <v>1850</v>
      </c>
      <c r="D1936" s="8" t="s">
        <v>28</v>
      </c>
      <c r="E1936" s="7" t="s">
        <v>34</v>
      </c>
      <c r="F1936" s="8" t="s">
        <v>40</v>
      </c>
      <c r="G1936" s="7" t="s">
        <v>51</v>
      </c>
      <c r="H1936" s="8" t="s">
        <v>28</v>
      </c>
      <c r="I1936" s="7" t="s">
        <v>28</v>
      </c>
      <c r="J1936" s="8" t="s">
        <v>28</v>
      </c>
      <c r="K1936" s="7" t="s">
        <v>37</v>
      </c>
      <c r="L1936" s="8" t="s">
        <v>45</v>
      </c>
      <c r="M1936" s="7" t="s">
        <v>28</v>
      </c>
      <c r="N1936" s="8">
        <v>0.10506060374693336</v>
      </c>
      <c r="O1936" s="7">
        <v>0</v>
      </c>
      <c r="P1936" s="8">
        <f t="shared" si="233"/>
        <v>0</v>
      </c>
      <c r="Q1936" s="7">
        <v>2.5</v>
      </c>
      <c r="R1936" s="8">
        <f t="shared" si="234"/>
        <v>1</v>
      </c>
      <c r="S1936" s="7" t="s">
        <v>29</v>
      </c>
      <c r="T1936" s="8" t="str">
        <f t="shared" si="235"/>
        <v>No</v>
      </c>
      <c r="U1936" s="7">
        <f t="shared" si="236"/>
        <v>0</v>
      </c>
      <c r="V1936" s="8">
        <f t="shared" si="237"/>
        <v>1</v>
      </c>
      <c r="W1936" s="7">
        <f t="shared" si="238"/>
        <v>549</v>
      </c>
    </row>
    <row r="1937" spans="2:23" x14ac:dyDescent="0.2">
      <c r="B1937" s="8" t="s">
        <v>62</v>
      </c>
      <c r="C1937" s="7">
        <v>1850</v>
      </c>
      <c r="D1937" s="8" t="s">
        <v>28</v>
      </c>
      <c r="E1937" s="7" t="s">
        <v>34</v>
      </c>
      <c r="F1937" s="8" t="s">
        <v>35</v>
      </c>
      <c r="G1937" s="7" t="s">
        <v>51</v>
      </c>
      <c r="H1937" s="8" t="s">
        <v>28</v>
      </c>
      <c r="I1937" s="7" t="s">
        <v>28</v>
      </c>
      <c r="J1937" s="8" t="s">
        <v>28</v>
      </c>
      <c r="K1937" s="7" t="s">
        <v>37</v>
      </c>
      <c r="L1937" s="8" t="s">
        <v>45</v>
      </c>
      <c r="M1937" s="7" t="s">
        <v>28</v>
      </c>
      <c r="N1937" s="8">
        <v>11.519882505083681</v>
      </c>
      <c r="O1937" s="7">
        <v>0</v>
      </c>
      <c r="P1937" s="8">
        <f t="shared" si="233"/>
        <v>0</v>
      </c>
      <c r="Q1937" s="7">
        <v>2.5</v>
      </c>
      <c r="R1937" s="8">
        <f t="shared" si="234"/>
        <v>1</v>
      </c>
      <c r="S1937" s="7" t="s">
        <v>29</v>
      </c>
      <c r="T1937" s="8" t="str">
        <f t="shared" si="235"/>
        <v>No</v>
      </c>
      <c r="U1937" s="7">
        <f t="shared" si="236"/>
        <v>0</v>
      </c>
      <c r="V1937" s="8">
        <f t="shared" si="237"/>
        <v>1</v>
      </c>
      <c r="W1937" s="7">
        <f t="shared" si="238"/>
        <v>549</v>
      </c>
    </row>
    <row r="1938" spans="2:23" x14ac:dyDescent="0.2">
      <c r="B1938" s="8" t="s">
        <v>62</v>
      </c>
      <c r="C1938" s="7">
        <v>1850</v>
      </c>
      <c r="D1938" s="8" t="s">
        <v>28</v>
      </c>
      <c r="E1938" s="7" t="s">
        <v>46</v>
      </c>
      <c r="F1938" s="8" t="s">
        <v>35</v>
      </c>
      <c r="G1938" s="7" t="s">
        <v>51</v>
      </c>
      <c r="H1938" s="8" t="s">
        <v>28</v>
      </c>
      <c r="I1938" s="7" t="s">
        <v>28</v>
      </c>
      <c r="J1938" s="8" t="s">
        <v>28</v>
      </c>
      <c r="K1938" s="7" t="s">
        <v>37</v>
      </c>
      <c r="L1938" s="8" t="s">
        <v>45</v>
      </c>
      <c r="M1938" s="7" t="s">
        <v>28</v>
      </c>
      <c r="N1938" s="8">
        <v>1.4889978117197411</v>
      </c>
      <c r="O1938" s="7">
        <v>0</v>
      </c>
      <c r="P1938" s="8">
        <f t="shared" si="233"/>
        <v>0</v>
      </c>
      <c r="Q1938" s="7">
        <v>2.5</v>
      </c>
      <c r="R1938" s="8">
        <f t="shared" si="234"/>
        <v>1</v>
      </c>
      <c r="S1938" s="7" t="s">
        <v>29</v>
      </c>
      <c r="T1938" s="8" t="str">
        <f t="shared" si="235"/>
        <v>No</v>
      </c>
      <c r="U1938" s="7">
        <f t="shared" si="236"/>
        <v>0</v>
      </c>
      <c r="V1938" s="8">
        <f t="shared" si="237"/>
        <v>1</v>
      </c>
      <c r="W1938" s="7">
        <f t="shared" si="238"/>
        <v>549</v>
      </c>
    </row>
    <row r="1939" spans="2:23" x14ac:dyDescent="0.2">
      <c r="B1939" s="8" t="s">
        <v>62</v>
      </c>
      <c r="C1939" s="7">
        <v>1850</v>
      </c>
      <c r="D1939" s="8" t="s">
        <v>28</v>
      </c>
      <c r="E1939" s="7" t="s">
        <v>43</v>
      </c>
      <c r="F1939" s="8" t="s">
        <v>40</v>
      </c>
      <c r="G1939" s="7" t="s">
        <v>51</v>
      </c>
      <c r="H1939" s="8" t="s">
        <v>28</v>
      </c>
      <c r="I1939" s="7" t="s">
        <v>28</v>
      </c>
      <c r="J1939" s="8" t="s">
        <v>28</v>
      </c>
      <c r="K1939" s="7" t="s">
        <v>37</v>
      </c>
      <c r="L1939" s="8" t="s">
        <v>45</v>
      </c>
      <c r="M1939" s="7" t="s">
        <v>28</v>
      </c>
      <c r="N1939" s="8">
        <v>6.7566414552823695E-2</v>
      </c>
      <c r="O1939" s="7">
        <v>0</v>
      </c>
      <c r="P1939" s="8">
        <f t="shared" si="233"/>
        <v>0</v>
      </c>
      <c r="Q1939" s="7">
        <v>2.5</v>
      </c>
      <c r="R1939" s="8">
        <f t="shared" si="234"/>
        <v>1</v>
      </c>
      <c r="S1939" s="7" t="s">
        <v>29</v>
      </c>
      <c r="T1939" s="8" t="str">
        <f t="shared" si="235"/>
        <v>No</v>
      </c>
      <c r="U1939" s="7">
        <f t="shared" si="236"/>
        <v>0</v>
      </c>
      <c r="V1939" s="8">
        <f t="shared" si="237"/>
        <v>1</v>
      </c>
      <c r="W1939" s="7">
        <f t="shared" si="238"/>
        <v>549</v>
      </c>
    </row>
    <row r="1940" spans="2:23" x14ac:dyDescent="0.2">
      <c r="B1940" s="8" t="s">
        <v>62</v>
      </c>
      <c r="C1940" s="7">
        <v>1850</v>
      </c>
      <c r="D1940" s="8" t="s">
        <v>28</v>
      </c>
      <c r="E1940" s="7" t="s">
        <v>43</v>
      </c>
      <c r="F1940" s="8" t="s">
        <v>35</v>
      </c>
      <c r="G1940" s="7" t="s">
        <v>51</v>
      </c>
      <c r="H1940" s="8" t="s">
        <v>28</v>
      </c>
      <c r="I1940" s="7" t="s">
        <v>28</v>
      </c>
      <c r="J1940" s="8" t="s">
        <v>28</v>
      </c>
      <c r="K1940" s="7" t="s">
        <v>37</v>
      </c>
      <c r="L1940" s="8" t="s">
        <v>45</v>
      </c>
      <c r="M1940" s="7" t="s">
        <v>28</v>
      </c>
      <c r="N1940" s="8">
        <v>32.056403409358566</v>
      </c>
      <c r="O1940" s="7">
        <v>0</v>
      </c>
      <c r="P1940" s="8">
        <f t="shared" si="233"/>
        <v>0</v>
      </c>
      <c r="Q1940" s="7">
        <v>2.5</v>
      </c>
      <c r="R1940" s="8">
        <f t="shared" si="234"/>
        <v>1</v>
      </c>
      <c r="S1940" s="7" t="s">
        <v>29</v>
      </c>
      <c r="T1940" s="8" t="str">
        <f t="shared" si="235"/>
        <v>No</v>
      </c>
      <c r="U1940" s="7">
        <f t="shared" si="236"/>
        <v>0</v>
      </c>
      <c r="V1940" s="8">
        <f t="shared" si="237"/>
        <v>1</v>
      </c>
      <c r="W1940" s="7">
        <f t="shared" si="238"/>
        <v>549</v>
      </c>
    </row>
    <row r="1941" spans="2:23" x14ac:dyDescent="0.2">
      <c r="B1941" s="8" t="s">
        <v>62</v>
      </c>
      <c r="C1941" s="7">
        <v>1880</v>
      </c>
      <c r="D1941" s="8" t="s">
        <v>28</v>
      </c>
      <c r="E1941" s="7" t="s">
        <v>39</v>
      </c>
      <c r="F1941" s="8" t="s">
        <v>40</v>
      </c>
      <c r="G1941" s="7" t="s">
        <v>51</v>
      </c>
      <c r="H1941" s="8" t="s">
        <v>28</v>
      </c>
      <c r="I1941" s="7" t="s">
        <v>28</v>
      </c>
      <c r="J1941" s="8" t="s">
        <v>28</v>
      </c>
      <c r="K1941" s="7" t="s">
        <v>37</v>
      </c>
      <c r="L1941" s="8" t="s">
        <v>45</v>
      </c>
      <c r="M1941" s="7" t="s">
        <v>28</v>
      </c>
      <c r="N1941" s="8">
        <v>7.5960278766016048E-2</v>
      </c>
      <c r="O1941" s="7">
        <v>0</v>
      </c>
      <c r="P1941" s="8">
        <f t="shared" si="233"/>
        <v>0</v>
      </c>
      <c r="Q1941" s="7">
        <v>2.5</v>
      </c>
      <c r="R1941" s="8">
        <f t="shared" si="234"/>
        <v>1</v>
      </c>
      <c r="S1941" s="7" t="s">
        <v>29</v>
      </c>
      <c r="T1941" s="8" t="str">
        <f t="shared" si="235"/>
        <v>No</v>
      </c>
      <c r="U1941" s="7">
        <f t="shared" si="236"/>
        <v>0</v>
      </c>
      <c r="V1941" s="8">
        <f t="shared" si="237"/>
        <v>1</v>
      </c>
      <c r="W1941" s="7">
        <f t="shared" si="238"/>
        <v>549</v>
      </c>
    </row>
    <row r="1942" spans="2:23" x14ac:dyDescent="0.2">
      <c r="B1942" s="8" t="s">
        <v>62</v>
      </c>
      <c r="C1942" s="7">
        <v>1880</v>
      </c>
      <c r="D1942" s="8" t="s">
        <v>28</v>
      </c>
      <c r="E1942" s="7" t="s">
        <v>39</v>
      </c>
      <c r="F1942" s="8" t="s">
        <v>35</v>
      </c>
      <c r="G1942" s="7" t="s">
        <v>51</v>
      </c>
      <c r="H1942" s="8" t="s">
        <v>28</v>
      </c>
      <c r="I1942" s="7" t="s">
        <v>28</v>
      </c>
      <c r="J1942" s="8" t="s">
        <v>28</v>
      </c>
      <c r="K1942" s="7" t="s">
        <v>37</v>
      </c>
      <c r="L1942" s="8" t="s">
        <v>45</v>
      </c>
      <c r="M1942" s="7" t="s">
        <v>28</v>
      </c>
      <c r="N1942" s="8">
        <v>4.8230056195426335E-2</v>
      </c>
      <c r="O1942" s="7">
        <v>0</v>
      </c>
      <c r="P1942" s="8">
        <f t="shared" si="233"/>
        <v>0</v>
      </c>
      <c r="Q1942" s="7">
        <v>2.5</v>
      </c>
      <c r="R1942" s="8">
        <f t="shared" si="234"/>
        <v>1</v>
      </c>
      <c r="S1942" s="7" t="s">
        <v>29</v>
      </c>
      <c r="T1942" s="8" t="str">
        <f t="shared" si="235"/>
        <v>No</v>
      </c>
      <c r="U1942" s="7">
        <f t="shared" si="236"/>
        <v>0</v>
      </c>
      <c r="V1942" s="8">
        <f t="shared" si="237"/>
        <v>1</v>
      </c>
      <c r="W1942" s="7">
        <f t="shared" si="238"/>
        <v>549</v>
      </c>
    </row>
    <row r="1943" spans="2:23" x14ac:dyDescent="0.2">
      <c r="B1943" s="8" t="s">
        <v>62</v>
      </c>
      <c r="C1943" s="7">
        <v>1880</v>
      </c>
      <c r="D1943" s="8" t="s">
        <v>28</v>
      </c>
      <c r="E1943" s="7" t="s">
        <v>43</v>
      </c>
      <c r="F1943" s="8" t="s">
        <v>40</v>
      </c>
      <c r="G1943" s="7" t="s">
        <v>51</v>
      </c>
      <c r="H1943" s="8" t="s">
        <v>28</v>
      </c>
      <c r="I1943" s="7" t="s">
        <v>28</v>
      </c>
      <c r="J1943" s="8" t="s">
        <v>28</v>
      </c>
      <c r="K1943" s="7" t="s">
        <v>37</v>
      </c>
      <c r="L1943" s="8" t="s">
        <v>45</v>
      </c>
      <c r="M1943" s="7" t="s">
        <v>28</v>
      </c>
      <c r="N1943" s="8">
        <v>0.13009347413231778</v>
      </c>
      <c r="O1943" s="7">
        <v>0</v>
      </c>
      <c r="P1943" s="8">
        <f t="shared" si="233"/>
        <v>0</v>
      </c>
      <c r="Q1943" s="7">
        <v>2.5</v>
      </c>
      <c r="R1943" s="8">
        <f t="shared" si="234"/>
        <v>1</v>
      </c>
      <c r="S1943" s="7" t="s">
        <v>29</v>
      </c>
      <c r="T1943" s="8" t="str">
        <f t="shared" si="235"/>
        <v>No</v>
      </c>
      <c r="U1943" s="7">
        <f t="shared" si="236"/>
        <v>0</v>
      </c>
      <c r="V1943" s="8">
        <f t="shared" si="237"/>
        <v>1</v>
      </c>
      <c r="W1943" s="7">
        <f t="shared" si="238"/>
        <v>549</v>
      </c>
    </row>
    <row r="1944" spans="2:23" x14ac:dyDescent="0.2">
      <c r="B1944" s="8" t="s">
        <v>62</v>
      </c>
      <c r="C1944" s="7">
        <v>1880</v>
      </c>
      <c r="D1944" s="8" t="s">
        <v>28</v>
      </c>
      <c r="E1944" s="7" t="s">
        <v>43</v>
      </c>
      <c r="F1944" s="8" t="s">
        <v>35</v>
      </c>
      <c r="G1944" s="7" t="s">
        <v>51</v>
      </c>
      <c r="H1944" s="8" t="s">
        <v>28</v>
      </c>
      <c r="I1944" s="7" t="s">
        <v>28</v>
      </c>
      <c r="J1944" s="8" t="s">
        <v>28</v>
      </c>
      <c r="K1944" s="7" t="s">
        <v>37</v>
      </c>
      <c r="L1944" s="8" t="s">
        <v>45</v>
      </c>
      <c r="M1944" s="7" t="s">
        <v>28</v>
      </c>
      <c r="N1944" s="8">
        <v>0.18164845509753055</v>
      </c>
      <c r="O1944" s="7">
        <v>0</v>
      </c>
      <c r="P1944" s="8">
        <f t="shared" si="233"/>
        <v>0</v>
      </c>
      <c r="Q1944" s="7">
        <v>2.5</v>
      </c>
      <c r="R1944" s="8">
        <f t="shared" si="234"/>
        <v>1</v>
      </c>
      <c r="S1944" s="7" t="s">
        <v>29</v>
      </c>
      <c r="T1944" s="8" t="str">
        <f t="shared" si="235"/>
        <v>No</v>
      </c>
      <c r="U1944" s="7">
        <f t="shared" si="236"/>
        <v>0</v>
      </c>
      <c r="V1944" s="8">
        <f t="shared" si="237"/>
        <v>1</v>
      </c>
      <c r="W1944" s="7">
        <f t="shared" si="238"/>
        <v>549</v>
      </c>
    </row>
    <row r="1945" spans="2:23" x14ac:dyDescent="0.2">
      <c r="B1945" s="8" t="s">
        <v>62</v>
      </c>
      <c r="C1945" s="7">
        <v>1890</v>
      </c>
      <c r="D1945" s="8" t="s">
        <v>28</v>
      </c>
      <c r="E1945" s="7" t="s">
        <v>39</v>
      </c>
      <c r="F1945" s="8" t="s">
        <v>40</v>
      </c>
      <c r="G1945" s="7" t="s">
        <v>51</v>
      </c>
      <c r="H1945" s="8" t="s">
        <v>28</v>
      </c>
      <c r="I1945" s="7" t="s">
        <v>28</v>
      </c>
      <c r="J1945" s="8" t="s">
        <v>28</v>
      </c>
      <c r="K1945" s="7" t="s">
        <v>37</v>
      </c>
      <c r="L1945" s="8" t="s">
        <v>45</v>
      </c>
      <c r="M1945" s="7" t="s">
        <v>28</v>
      </c>
      <c r="N1945" s="8">
        <v>1.2844240888284734E-2</v>
      </c>
      <c r="O1945" s="7">
        <v>0</v>
      </c>
      <c r="P1945" s="8">
        <f t="shared" si="233"/>
        <v>0</v>
      </c>
      <c r="Q1945" s="7">
        <v>2.5</v>
      </c>
      <c r="R1945" s="8">
        <f t="shared" si="234"/>
        <v>1</v>
      </c>
      <c r="S1945" s="7" t="s">
        <v>29</v>
      </c>
      <c r="T1945" s="8" t="str">
        <f t="shared" si="235"/>
        <v>No</v>
      </c>
      <c r="U1945" s="7">
        <f t="shared" si="236"/>
        <v>0</v>
      </c>
      <c r="V1945" s="8">
        <f t="shared" si="237"/>
        <v>1</v>
      </c>
      <c r="W1945" s="7">
        <f t="shared" si="238"/>
        <v>549</v>
      </c>
    </row>
    <row r="1946" spans="2:23" x14ac:dyDescent="0.2">
      <c r="B1946" s="8" t="s">
        <v>62</v>
      </c>
      <c r="C1946" s="7">
        <v>1890</v>
      </c>
      <c r="D1946" s="8" t="s">
        <v>28</v>
      </c>
      <c r="E1946" s="7" t="s">
        <v>39</v>
      </c>
      <c r="F1946" s="8" t="s">
        <v>35</v>
      </c>
      <c r="G1946" s="7" t="s">
        <v>51</v>
      </c>
      <c r="H1946" s="8" t="s">
        <v>28</v>
      </c>
      <c r="I1946" s="7" t="s">
        <v>28</v>
      </c>
      <c r="J1946" s="8" t="s">
        <v>28</v>
      </c>
      <c r="K1946" s="7" t="s">
        <v>37</v>
      </c>
      <c r="L1946" s="8" t="s">
        <v>45</v>
      </c>
      <c r="M1946" s="7" t="s">
        <v>28</v>
      </c>
      <c r="N1946" s="8">
        <v>0.21497149055527237</v>
      </c>
      <c r="O1946" s="7">
        <v>0</v>
      </c>
      <c r="P1946" s="8">
        <f t="shared" si="233"/>
        <v>0</v>
      </c>
      <c r="Q1946" s="7">
        <v>2.5</v>
      </c>
      <c r="R1946" s="8">
        <f t="shared" si="234"/>
        <v>1</v>
      </c>
      <c r="S1946" s="7" t="s">
        <v>29</v>
      </c>
      <c r="T1946" s="8" t="str">
        <f t="shared" si="235"/>
        <v>No</v>
      </c>
      <c r="U1946" s="7">
        <f t="shared" si="236"/>
        <v>0</v>
      </c>
      <c r="V1946" s="8">
        <f t="shared" si="237"/>
        <v>1</v>
      </c>
      <c r="W1946" s="7">
        <f t="shared" si="238"/>
        <v>549</v>
      </c>
    </row>
    <row r="1947" spans="2:23" x14ac:dyDescent="0.2">
      <c r="B1947" s="8" t="s">
        <v>62</v>
      </c>
      <c r="C1947" s="7">
        <v>1890</v>
      </c>
      <c r="D1947" s="8" t="s">
        <v>28</v>
      </c>
      <c r="E1947" s="7" t="s">
        <v>43</v>
      </c>
      <c r="F1947" s="8" t="s">
        <v>35</v>
      </c>
      <c r="G1947" s="7" t="s">
        <v>51</v>
      </c>
      <c r="H1947" s="8" t="s">
        <v>28</v>
      </c>
      <c r="I1947" s="7" t="s">
        <v>28</v>
      </c>
      <c r="J1947" s="8" t="s">
        <v>28</v>
      </c>
      <c r="K1947" s="7" t="s">
        <v>37</v>
      </c>
      <c r="L1947" s="8" t="s">
        <v>45</v>
      </c>
      <c r="M1947" s="7" t="s">
        <v>28</v>
      </c>
      <c r="N1947" s="8">
        <v>0.16756779012141521</v>
      </c>
      <c r="O1947" s="7">
        <v>0</v>
      </c>
      <c r="P1947" s="8">
        <f t="shared" si="233"/>
        <v>0</v>
      </c>
      <c r="Q1947" s="7">
        <v>2.5</v>
      </c>
      <c r="R1947" s="8">
        <f t="shared" si="234"/>
        <v>1</v>
      </c>
      <c r="S1947" s="7" t="s">
        <v>29</v>
      </c>
      <c r="T1947" s="8" t="str">
        <f t="shared" si="235"/>
        <v>No</v>
      </c>
      <c r="U1947" s="7">
        <f t="shared" si="236"/>
        <v>0</v>
      </c>
      <c r="V1947" s="8">
        <f t="shared" si="237"/>
        <v>1</v>
      </c>
      <c r="W1947" s="7">
        <f t="shared" si="238"/>
        <v>549</v>
      </c>
    </row>
    <row r="1948" spans="2:23" x14ac:dyDescent="0.2">
      <c r="B1948" s="8" t="s">
        <v>62</v>
      </c>
      <c r="C1948" s="7">
        <v>1900</v>
      </c>
      <c r="D1948" s="8" t="s">
        <v>28</v>
      </c>
      <c r="E1948" s="7" t="s">
        <v>39</v>
      </c>
      <c r="F1948" s="8" t="s">
        <v>40</v>
      </c>
      <c r="G1948" s="7" t="s">
        <v>51</v>
      </c>
      <c r="H1948" s="8" t="s">
        <v>28</v>
      </c>
      <c r="I1948" s="7" t="s">
        <v>28</v>
      </c>
      <c r="J1948" s="8" t="s">
        <v>28</v>
      </c>
      <c r="K1948" s="7" t="s">
        <v>37</v>
      </c>
      <c r="L1948" s="8" t="s">
        <v>45</v>
      </c>
      <c r="M1948" s="7" t="s">
        <v>28</v>
      </c>
      <c r="N1948" s="8">
        <v>1.0814412258468036E-2</v>
      </c>
      <c r="O1948" s="7">
        <v>0</v>
      </c>
      <c r="P1948" s="8">
        <f t="shared" si="233"/>
        <v>0</v>
      </c>
      <c r="Q1948" s="7">
        <v>2.5</v>
      </c>
      <c r="R1948" s="8">
        <f t="shared" si="234"/>
        <v>1</v>
      </c>
      <c r="S1948" s="7" t="s">
        <v>29</v>
      </c>
      <c r="T1948" s="8" t="str">
        <f t="shared" si="235"/>
        <v>No</v>
      </c>
      <c r="U1948" s="7">
        <f t="shared" si="236"/>
        <v>0</v>
      </c>
      <c r="V1948" s="8">
        <f t="shared" si="237"/>
        <v>1</v>
      </c>
      <c r="W1948" s="7">
        <f t="shared" si="238"/>
        <v>549</v>
      </c>
    </row>
    <row r="1949" spans="2:23" x14ac:dyDescent="0.2">
      <c r="B1949" s="8" t="s">
        <v>62</v>
      </c>
      <c r="C1949" s="7">
        <v>1900</v>
      </c>
      <c r="D1949" s="8" t="s">
        <v>28</v>
      </c>
      <c r="E1949" s="7" t="s">
        <v>39</v>
      </c>
      <c r="F1949" s="8" t="s">
        <v>35</v>
      </c>
      <c r="G1949" s="7" t="s">
        <v>51</v>
      </c>
      <c r="H1949" s="8" t="s">
        <v>28</v>
      </c>
      <c r="I1949" s="7" t="s">
        <v>28</v>
      </c>
      <c r="J1949" s="8" t="s">
        <v>28</v>
      </c>
      <c r="K1949" s="7" t="s">
        <v>37</v>
      </c>
      <c r="L1949" s="8" t="s">
        <v>45</v>
      </c>
      <c r="M1949" s="7" t="s">
        <v>28</v>
      </c>
      <c r="N1949" s="8">
        <v>0.48635204370116425</v>
      </c>
      <c r="O1949" s="7">
        <v>0</v>
      </c>
      <c r="P1949" s="8">
        <f t="shared" si="233"/>
        <v>0</v>
      </c>
      <c r="Q1949" s="7">
        <v>2.5</v>
      </c>
      <c r="R1949" s="8">
        <f t="shared" si="234"/>
        <v>1</v>
      </c>
      <c r="S1949" s="7" t="s">
        <v>29</v>
      </c>
      <c r="T1949" s="8" t="str">
        <f t="shared" si="235"/>
        <v>No</v>
      </c>
      <c r="U1949" s="7">
        <f t="shared" si="236"/>
        <v>0</v>
      </c>
      <c r="V1949" s="8">
        <f t="shared" si="237"/>
        <v>1</v>
      </c>
      <c r="W1949" s="7">
        <f t="shared" si="238"/>
        <v>549</v>
      </c>
    </row>
    <row r="1950" spans="2:23" x14ac:dyDescent="0.2">
      <c r="B1950" s="8" t="s">
        <v>62</v>
      </c>
      <c r="C1950" s="7">
        <v>1900</v>
      </c>
      <c r="D1950" s="8" t="s">
        <v>28</v>
      </c>
      <c r="E1950" s="7" t="s">
        <v>43</v>
      </c>
      <c r="F1950" s="8" t="s">
        <v>40</v>
      </c>
      <c r="G1950" s="7" t="s">
        <v>51</v>
      </c>
      <c r="H1950" s="8" t="s">
        <v>28</v>
      </c>
      <c r="I1950" s="7" t="s">
        <v>28</v>
      </c>
      <c r="J1950" s="8" t="s">
        <v>28</v>
      </c>
      <c r="K1950" s="7" t="s">
        <v>37</v>
      </c>
      <c r="L1950" s="8" t="s">
        <v>45</v>
      </c>
      <c r="M1950" s="7" t="s">
        <v>28</v>
      </c>
      <c r="N1950" s="8">
        <v>0.44332565460015655</v>
      </c>
      <c r="O1950" s="7">
        <v>0</v>
      </c>
      <c r="P1950" s="8">
        <f t="shared" si="233"/>
        <v>0</v>
      </c>
      <c r="Q1950" s="7">
        <v>2.5</v>
      </c>
      <c r="R1950" s="8">
        <f t="shared" si="234"/>
        <v>1</v>
      </c>
      <c r="S1950" s="7" t="s">
        <v>29</v>
      </c>
      <c r="T1950" s="8" t="str">
        <f t="shared" si="235"/>
        <v>No</v>
      </c>
      <c r="U1950" s="7">
        <f t="shared" si="236"/>
        <v>0</v>
      </c>
      <c r="V1950" s="8">
        <f t="shared" si="237"/>
        <v>1</v>
      </c>
      <c r="W1950" s="7">
        <f t="shared" si="238"/>
        <v>549</v>
      </c>
    </row>
    <row r="1951" spans="2:23" x14ac:dyDescent="0.2">
      <c r="B1951" s="8" t="s">
        <v>62</v>
      </c>
      <c r="C1951" s="7">
        <v>1900</v>
      </c>
      <c r="D1951" s="8" t="s">
        <v>28</v>
      </c>
      <c r="E1951" s="7" t="s">
        <v>43</v>
      </c>
      <c r="F1951" s="8" t="s">
        <v>35</v>
      </c>
      <c r="G1951" s="7" t="s">
        <v>51</v>
      </c>
      <c r="H1951" s="8" t="s">
        <v>28</v>
      </c>
      <c r="I1951" s="7" t="s">
        <v>28</v>
      </c>
      <c r="J1951" s="8" t="s">
        <v>28</v>
      </c>
      <c r="K1951" s="7" t="s">
        <v>37</v>
      </c>
      <c r="L1951" s="8" t="s">
        <v>45</v>
      </c>
      <c r="M1951" s="7" t="s">
        <v>28</v>
      </c>
      <c r="N1951" s="8">
        <v>1.8050404961329515E-2</v>
      </c>
      <c r="O1951" s="7">
        <v>0</v>
      </c>
      <c r="P1951" s="8">
        <f t="shared" si="233"/>
        <v>0</v>
      </c>
      <c r="Q1951" s="7">
        <v>2.5</v>
      </c>
      <c r="R1951" s="8">
        <f t="shared" si="234"/>
        <v>1</v>
      </c>
      <c r="S1951" s="7" t="s">
        <v>29</v>
      </c>
      <c r="T1951" s="8" t="str">
        <f t="shared" si="235"/>
        <v>No</v>
      </c>
      <c r="U1951" s="7">
        <f t="shared" si="236"/>
        <v>0</v>
      </c>
      <c r="V1951" s="8">
        <f t="shared" si="237"/>
        <v>1</v>
      </c>
      <c r="W1951" s="7">
        <f t="shared" si="238"/>
        <v>549</v>
      </c>
    </row>
    <row r="1952" spans="2:23" x14ac:dyDescent="0.2">
      <c r="B1952" s="8" t="s">
        <v>62</v>
      </c>
      <c r="C1952" s="7">
        <v>1910</v>
      </c>
      <c r="D1952" s="8" t="s">
        <v>28</v>
      </c>
      <c r="E1952" s="7" t="s">
        <v>39</v>
      </c>
      <c r="F1952" s="8" t="s">
        <v>40</v>
      </c>
      <c r="G1952" s="7" t="s">
        <v>51</v>
      </c>
      <c r="H1952" s="8" t="s">
        <v>28</v>
      </c>
      <c r="I1952" s="7" t="s">
        <v>28</v>
      </c>
      <c r="J1952" s="8" t="s">
        <v>28</v>
      </c>
      <c r="K1952" s="7" t="s">
        <v>37</v>
      </c>
      <c r="L1952" s="8" t="s">
        <v>45</v>
      </c>
      <c r="M1952" s="7" t="s">
        <v>28</v>
      </c>
      <c r="N1952" s="8">
        <v>0.20687392378074085</v>
      </c>
      <c r="O1952" s="7">
        <v>0</v>
      </c>
      <c r="P1952" s="8">
        <f t="shared" si="233"/>
        <v>0</v>
      </c>
      <c r="Q1952" s="7">
        <v>2.5</v>
      </c>
      <c r="R1952" s="8">
        <f t="shared" si="234"/>
        <v>1</v>
      </c>
      <c r="S1952" s="7" t="s">
        <v>29</v>
      </c>
      <c r="T1952" s="8" t="str">
        <f t="shared" si="235"/>
        <v>No</v>
      </c>
      <c r="U1952" s="7">
        <f t="shared" si="236"/>
        <v>0</v>
      </c>
      <c r="V1952" s="8">
        <f t="shared" si="237"/>
        <v>1</v>
      </c>
      <c r="W1952" s="7">
        <f t="shared" si="238"/>
        <v>549</v>
      </c>
    </row>
    <row r="1953" spans="2:23" x14ac:dyDescent="0.2">
      <c r="B1953" s="8" t="s">
        <v>62</v>
      </c>
      <c r="C1953" s="7">
        <v>1910</v>
      </c>
      <c r="D1953" s="8" t="s">
        <v>28</v>
      </c>
      <c r="E1953" s="7" t="s">
        <v>39</v>
      </c>
      <c r="F1953" s="8" t="s">
        <v>35</v>
      </c>
      <c r="G1953" s="7" t="s">
        <v>51</v>
      </c>
      <c r="H1953" s="8" t="s">
        <v>28</v>
      </c>
      <c r="I1953" s="7" t="s">
        <v>28</v>
      </c>
      <c r="J1953" s="8" t="s">
        <v>28</v>
      </c>
      <c r="K1953" s="7" t="s">
        <v>37</v>
      </c>
      <c r="L1953" s="8" t="s">
        <v>45</v>
      </c>
      <c r="M1953" s="7" t="s">
        <v>28</v>
      </c>
      <c r="N1953" s="8">
        <v>160.65498986185827</v>
      </c>
      <c r="O1953" s="7">
        <v>0</v>
      </c>
      <c r="P1953" s="8">
        <f t="shared" si="233"/>
        <v>0</v>
      </c>
      <c r="Q1953" s="7">
        <v>2.5</v>
      </c>
      <c r="R1953" s="8">
        <f t="shared" si="234"/>
        <v>1</v>
      </c>
      <c r="S1953" s="7" t="s">
        <v>29</v>
      </c>
      <c r="T1953" s="8" t="str">
        <f t="shared" si="235"/>
        <v>No</v>
      </c>
      <c r="U1953" s="7">
        <f t="shared" si="236"/>
        <v>0</v>
      </c>
      <c r="V1953" s="8">
        <f t="shared" si="237"/>
        <v>1</v>
      </c>
      <c r="W1953" s="7">
        <f t="shared" si="238"/>
        <v>549</v>
      </c>
    </row>
    <row r="1954" spans="2:23" x14ac:dyDescent="0.2">
      <c r="B1954" s="8" t="s">
        <v>62</v>
      </c>
      <c r="C1954" s="7">
        <v>1910</v>
      </c>
      <c r="D1954" s="8" t="s">
        <v>28</v>
      </c>
      <c r="E1954" s="7" t="s">
        <v>34</v>
      </c>
      <c r="F1954" s="8" t="s">
        <v>35</v>
      </c>
      <c r="G1954" s="7" t="s">
        <v>51</v>
      </c>
      <c r="H1954" s="8" t="s">
        <v>28</v>
      </c>
      <c r="I1954" s="7" t="s">
        <v>28</v>
      </c>
      <c r="J1954" s="8" t="s">
        <v>28</v>
      </c>
      <c r="K1954" s="7" t="s">
        <v>37</v>
      </c>
      <c r="L1954" s="8" t="s">
        <v>45</v>
      </c>
      <c r="M1954" s="7" t="s">
        <v>28</v>
      </c>
      <c r="N1954" s="8">
        <v>7.5469292845980469</v>
      </c>
      <c r="O1954" s="7">
        <v>0</v>
      </c>
      <c r="P1954" s="8">
        <f t="shared" si="233"/>
        <v>0</v>
      </c>
      <c r="Q1954" s="7">
        <v>2.5</v>
      </c>
      <c r="R1954" s="8">
        <f t="shared" si="234"/>
        <v>1</v>
      </c>
      <c r="S1954" s="7" t="s">
        <v>29</v>
      </c>
      <c r="T1954" s="8" t="str">
        <f t="shared" si="235"/>
        <v>No</v>
      </c>
      <c r="U1954" s="7">
        <f t="shared" si="236"/>
        <v>0</v>
      </c>
      <c r="V1954" s="8">
        <f t="shared" si="237"/>
        <v>1</v>
      </c>
      <c r="W1954" s="7">
        <f t="shared" si="238"/>
        <v>549</v>
      </c>
    </row>
    <row r="1955" spans="2:23" x14ac:dyDescent="0.2">
      <c r="B1955" s="8" t="s">
        <v>62</v>
      </c>
      <c r="C1955" s="7">
        <v>1910</v>
      </c>
      <c r="D1955" s="8" t="s">
        <v>28</v>
      </c>
      <c r="E1955" s="7" t="s">
        <v>46</v>
      </c>
      <c r="F1955" s="8" t="s">
        <v>35</v>
      </c>
      <c r="G1955" s="7" t="s">
        <v>51</v>
      </c>
      <c r="H1955" s="8" t="s">
        <v>28</v>
      </c>
      <c r="I1955" s="7" t="s">
        <v>28</v>
      </c>
      <c r="J1955" s="8" t="s">
        <v>28</v>
      </c>
      <c r="K1955" s="7" t="s">
        <v>37</v>
      </c>
      <c r="L1955" s="8" t="s">
        <v>45</v>
      </c>
      <c r="M1955" s="7" t="s">
        <v>28</v>
      </c>
      <c r="N1955" s="8">
        <v>1.3775287143156334</v>
      </c>
      <c r="O1955" s="7">
        <v>0</v>
      </c>
      <c r="P1955" s="8">
        <f t="shared" si="233"/>
        <v>0</v>
      </c>
      <c r="Q1955" s="7">
        <v>2.5</v>
      </c>
      <c r="R1955" s="8">
        <f t="shared" si="234"/>
        <v>1</v>
      </c>
      <c r="S1955" s="7" t="s">
        <v>29</v>
      </c>
      <c r="T1955" s="8" t="str">
        <f t="shared" si="235"/>
        <v>No</v>
      </c>
      <c r="U1955" s="7">
        <f t="shared" si="236"/>
        <v>0</v>
      </c>
      <c r="V1955" s="8">
        <f t="shared" si="237"/>
        <v>1</v>
      </c>
      <c r="W1955" s="7">
        <f t="shared" si="238"/>
        <v>549</v>
      </c>
    </row>
    <row r="1956" spans="2:23" x14ac:dyDescent="0.2">
      <c r="B1956" s="8" t="s">
        <v>62</v>
      </c>
      <c r="C1956" s="7">
        <v>1910</v>
      </c>
      <c r="D1956" s="8" t="s">
        <v>28</v>
      </c>
      <c r="E1956" s="7" t="s">
        <v>43</v>
      </c>
      <c r="F1956" s="8" t="s">
        <v>40</v>
      </c>
      <c r="G1956" s="7" t="s">
        <v>51</v>
      </c>
      <c r="H1956" s="8" t="s">
        <v>28</v>
      </c>
      <c r="I1956" s="7" t="s">
        <v>28</v>
      </c>
      <c r="J1956" s="8" t="s">
        <v>28</v>
      </c>
      <c r="K1956" s="7" t="s">
        <v>37</v>
      </c>
      <c r="L1956" s="8" t="s">
        <v>45</v>
      </c>
      <c r="M1956" s="7" t="s">
        <v>28</v>
      </c>
      <c r="N1956" s="8">
        <v>4.4838604183679583E-2</v>
      </c>
      <c r="O1956" s="7">
        <v>0</v>
      </c>
      <c r="P1956" s="8">
        <f t="shared" si="233"/>
        <v>0</v>
      </c>
      <c r="Q1956" s="7">
        <v>2.5</v>
      </c>
      <c r="R1956" s="8">
        <f t="shared" si="234"/>
        <v>1</v>
      </c>
      <c r="S1956" s="7" t="s">
        <v>29</v>
      </c>
      <c r="T1956" s="8" t="str">
        <f t="shared" si="235"/>
        <v>No</v>
      </c>
      <c r="U1956" s="7">
        <f t="shared" si="236"/>
        <v>0</v>
      </c>
      <c r="V1956" s="8">
        <f t="shared" si="237"/>
        <v>1</v>
      </c>
      <c r="W1956" s="7">
        <f t="shared" si="238"/>
        <v>549</v>
      </c>
    </row>
    <row r="1957" spans="2:23" x14ac:dyDescent="0.2">
      <c r="B1957" s="8" t="s">
        <v>62</v>
      </c>
      <c r="C1957" s="7">
        <v>1910</v>
      </c>
      <c r="D1957" s="8" t="s">
        <v>28</v>
      </c>
      <c r="E1957" s="7" t="s">
        <v>43</v>
      </c>
      <c r="F1957" s="8" t="s">
        <v>35</v>
      </c>
      <c r="G1957" s="7" t="s">
        <v>51</v>
      </c>
      <c r="H1957" s="8" t="s">
        <v>28</v>
      </c>
      <c r="I1957" s="7" t="s">
        <v>28</v>
      </c>
      <c r="J1957" s="8" t="s">
        <v>28</v>
      </c>
      <c r="K1957" s="7" t="s">
        <v>37</v>
      </c>
      <c r="L1957" s="8" t="s">
        <v>45</v>
      </c>
      <c r="M1957" s="7" t="s">
        <v>28</v>
      </c>
      <c r="N1957" s="8">
        <v>33.643374085336319</v>
      </c>
      <c r="O1957" s="7">
        <v>0</v>
      </c>
      <c r="P1957" s="8">
        <f t="shared" si="233"/>
        <v>0</v>
      </c>
      <c r="Q1957" s="7">
        <v>2.5</v>
      </c>
      <c r="R1957" s="8">
        <f t="shared" si="234"/>
        <v>1</v>
      </c>
      <c r="S1957" s="7" t="s">
        <v>29</v>
      </c>
      <c r="T1957" s="8" t="str">
        <f t="shared" si="235"/>
        <v>No</v>
      </c>
      <c r="U1957" s="7">
        <f t="shared" si="236"/>
        <v>0</v>
      </c>
      <c r="V1957" s="8">
        <f t="shared" si="237"/>
        <v>1</v>
      </c>
      <c r="W1957" s="7">
        <f t="shared" si="238"/>
        <v>549</v>
      </c>
    </row>
    <row r="1958" spans="2:23" x14ac:dyDescent="0.2">
      <c r="B1958" s="8" t="s">
        <v>62</v>
      </c>
      <c r="C1958" s="7">
        <v>1920</v>
      </c>
      <c r="D1958" s="8" t="s">
        <v>28</v>
      </c>
      <c r="E1958" s="7" t="s">
        <v>39</v>
      </c>
      <c r="F1958" s="8" t="s">
        <v>40</v>
      </c>
      <c r="G1958" s="7" t="s">
        <v>51</v>
      </c>
      <c r="H1958" s="8" t="s">
        <v>28</v>
      </c>
      <c r="I1958" s="7" t="s">
        <v>28</v>
      </c>
      <c r="J1958" s="8" t="s">
        <v>28</v>
      </c>
      <c r="K1958" s="7" t="s">
        <v>37</v>
      </c>
      <c r="L1958" s="8" t="s">
        <v>45</v>
      </c>
      <c r="M1958" s="7" t="s">
        <v>28</v>
      </c>
      <c r="N1958" s="8">
        <v>0.36828160769968105</v>
      </c>
      <c r="O1958" s="7">
        <v>0</v>
      </c>
      <c r="P1958" s="8">
        <f t="shared" si="233"/>
        <v>0</v>
      </c>
      <c r="Q1958" s="7">
        <v>2.5</v>
      </c>
      <c r="R1958" s="8">
        <f t="shared" si="234"/>
        <v>1</v>
      </c>
      <c r="S1958" s="7" t="s">
        <v>29</v>
      </c>
      <c r="T1958" s="8" t="str">
        <f t="shared" si="235"/>
        <v>No</v>
      </c>
      <c r="U1958" s="7">
        <f t="shared" si="236"/>
        <v>0</v>
      </c>
      <c r="V1958" s="8">
        <f t="shared" si="237"/>
        <v>1</v>
      </c>
      <c r="W1958" s="7">
        <f t="shared" si="238"/>
        <v>549</v>
      </c>
    </row>
    <row r="1959" spans="2:23" x14ac:dyDescent="0.2">
      <c r="B1959" s="8" t="s">
        <v>62</v>
      </c>
      <c r="C1959" s="7">
        <v>1920</v>
      </c>
      <c r="D1959" s="8" t="s">
        <v>28</v>
      </c>
      <c r="E1959" s="7" t="s">
        <v>39</v>
      </c>
      <c r="F1959" s="8" t="s">
        <v>35</v>
      </c>
      <c r="G1959" s="7" t="s">
        <v>51</v>
      </c>
      <c r="H1959" s="8" t="s">
        <v>28</v>
      </c>
      <c r="I1959" s="7" t="s">
        <v>28</v>
      </c>
      <c r="J1959" s="8" t="s">
        <v>28</v>
      </c>
      <c r="K1959" s="7" t="s">
        <v>37</v>
      </c>
      <c r="L1959" s="8" t="s">
        <v>45</v>
      </c>
      <c r="M1959" s="7" t="s">
        <v>28</v>
      </c>
      <c r="N1959" s="8">
        <v>4.2629841982276249</v>
      </c>
      <c r="O1959" s="7">
        <v>0</v>
      </c>
      <c r="P1959" s="8">
        <f t="shared" si="233"/>
        <v>0</v>
      </c>
      <c r="Q1959" s="7">
        <v>2.5</v>
      </c>
      <c r="R1959" s="8">
        <f t="shared" si="234"/>
        <v>1</v>
      </c>
      <c r="S1959" s="7" t="s">
        <v>29</v>
      </c>
      <c r="T1959" s="8" t="str">
        <f t="shared" si="235"/>
        <v>No</v>
      </c>
      <c r="U1959" s="7">
        <f t="shared" si="236"/>
        <v>0</v>
      </c>
      <c r="V1959" s="8">
        <f t="shared" si="237"/>
        <v>1</v>
      </c>
      <c r="W1959" s="7">
        <f t="shared" si="238"/>
        <v>549</v>
      </c>
    </row>
    <row r="1960" spans="2:23" x14ac:dyDescent="0.2">
      <c r="B1960" s="8" t="s">
        <v>62</v>
      </c>
      <c r="C1960" s="7">
        <v>1920</v>
      </c>
      <c r="D1960" s="8" t="s">
        <v>28</v>
      </c>
      <c r="E1960" s="7" t="s">
        <v>34</v>
      </c>
      <c r="F1960" s="8" t="s">
        <v>35</v>
      </c>
      <c r="G1960" s="7" t="s">
        <v>51</v>
      </c>
      <c r="H1960" s="8" t="s">
        <v>28</v>
      </c>
      <c r="I1960" s="7" t="s">
        <v>28</v>
      </c>
      <c r="J1960" s="8" t="s">
        <v>28</v>
      </c>
      <c r="K1960" s="7" t="s">
        <v>37</v>
      </c>
      <c r="L1960" s="8" t="s">
        <v>45</v>
      </c>
      <c r="M1960" s="7" t="s">
        <v>28</v>
      </c>
      <c r="N1960" s="8">
        <v>2.2708037041242131</v>
      </c>
      <c r="O1960" s="7">
        <v>0</v>
      </c>
      <c r="P1960" s="8">
        <f t="shared" si="233"/>
        <v>0</v>
      </c>
      <c r="Q1960" s="7">
        <v>2.5</v>
      </c>
      <c r="R1960" s="8">
        <f t="shared" si="234"/>
        <v>1</v>
      </c>
      <c r="S1960" s="7" t="s">
        <v>29</v>
      </c>
      <c r="T1960" s="8" t="str">
        <f t="shared" si="235"/>
        <v>No</v>
      </c>
      <c r="U1960" s="7">
        <f t="shared" si="236"/>
        <v>0</v>
      </c>
      <c r="V1960" s="8">
        <f t="shared" si="237"/>
        <v>1</v>
      </c>
      <c r="W1960" s="7">
        <f t="shared" si="238"/>
        <v>549</v>
      </c>
    </row>
    <row r="1961" spans="2:23" x14ac:dyDescent="0.2">
      <c r="B1961" s="8" t="s">
        <v>62</v>
      </c>
      <c r="C1961" s="7">
        <v>1920</v>
      </c>
      <c r="D1961" s="8" t="s">
        <v>28</v>
      </c>
      <c r="E1961" s="7" t="s">
        <v>46</v>
      </c>
      <c r="F1961" s="8" t="s">
        <v>35</v>
      </c>
      <c r="G1961" s="7" t="s">
        <v>51</v>
      </c>
      <c r="H1961" s="8" t="s">
        <v>28</v>
      </c>
      <c r="I1961" s="7" t="s">
        <v>28</v>
      </c>
      <c r="J1961" s="8" t="s">
        <v>28</v>
      </c>
      <c r="K1961" s="7" t="s">
        <v>37</v>
      </c>
      <c r="L1961" s="8" t="s">
        <v>45</v>
      </c>
      <c r="M1961" s="7" t="s">
        <v>28</v>
      </c>
      <c r="N1961" s="8">
        <v>0.22304441616604687</v>
      </c>
      <c r="O1961" s="7">
        <v>0</v>
      </c>
      <c r="P1961" s="8">
        <f t="shared" si="233"/>
        <v>0</v>
      </c>
      <c r="Q1961" s="7">
        <v>2.5</v>
      </c>
      <c r="R1961" s="8">
        <f t="shared" si="234"/>
        <v>1</v>
      </c>
      <c r="S1961" s="7" t="s">
        <v>29</v>
      </c>
      <c r="T1961" s="8" t="str">
        <f t="shared" si="235"/>
        <v>No</v>
      </c>
      <c r="U1961" s="7">
        <f t="shared" si="236"/>
        <v>0</v>
      </c>
      <c r="V1961" s="8">
        <f t="shared" si="237"/>
        <v>1</v>
      </c>
      <c r="W1961" s="7">
        <f t="shared" si="238"/>
        <v>549</v>
      </c>
    </row>
    <row r="1962" spans="2:23" x14ac:dyDescent="0.2">
      <c r="B1962" s="8" t="s">
        <v>62</v>
      </c>
      <c r="C1962" s="7">
        <v>1920</v>
      </c>
      <c r="D1962" s="8" t="s">
        <v>28</v>
      </c>
      <c r="E1962" s="7" t="s">
        <v>43</v>
      </c>
      <c r="F1962" s="8" t="s">
        <v>40</v>
      </c>
      <c r="G1962" s="7" t="s">
        <v>51</v>
      </c>
      <c r="H1962" s="8" t="s">
        <v>28</v>
      </c>
      <c r="I1962" s="7" t="s">
        <v>28</v>
      </c>
      <c r="J1962" s="8" t="s">
        <v>28</v>
      </c>
      <c r="K1962" s="7" t="s">
        <v>37</v>
      </c>
      <c r="L1962" s="8" t="s">
        <v>45</v>
      </c>
      <c r="M1962" s="7" t="s">
        <v>28</v>
      </c>
      <c r="N1962" s="8">
        <v>1.2444790273841588</v>
      </c>
      <c r="O1962" s="7">
        <v>0</v>
      </c>
      <c r="P1962" s="8">
        <f t="shared" si="233"/>
        <v>0</v>
      </c>
      <c r="Q1962" s="7">
        <v>2.5</v>
      </c>
      <c r="R1962" s="8">
        <f t="shared" si="234"/>
        <v>1</v>
      </c>
      <c r="S1962" s="7" t="s">
        <v>29</v>
      </c>
      <c r="T1962" s="8" t="str">
        <f t="shared" si="235"/>
        <v>No</v>
      </c>
      <c r="U1962" s="7">
        <f t="shared" si="236"/>
        <v>0</v>
      </c>
      <c r="V1962" s="8">
        <f t="shared" si="237"/>
        <v>1</v>
      </c>
      <c r="W1962" s="7">
        <f t="shared" si="238"/>
        <v>549</v>
      </c>
    </row>
    <row r="1963" spans="2:23" x14ac:dyDescent="0.2">
      <c r="B1963" s="8" t="s">
        <v>62</v>
      </c>
      <c r="C1963" s="7">
        <v>1920</v>
      </c>
      <c r="D1963" s="8" t="s">
        <v>28</v>
      </c>
      <c r="E1963" s="7" t="s">
        <v>43</v>
      </c>
      <c r="F1963" s="8" t="s">
        <v>35</v>
      </c>
      <c r="G1963" s="7" t="s">
        <v>51</v>
      </c>
      <c r="H1963" s="8" t="s">
        <v>28</v>
      </c>
      <c r="I1963" s="7" t="s">
        <v>28</v>
      </c>
      <c r="J1963" s="8" t="s">
        <v>28</v>
      </c>
      <c r="K1963" s="7" t="s">
        <v>37</v>
      </c>
      <c r="L1963" s="8" t="s">
        <v>45</v>
      </c>
      <c r="M1963" s="7" t="s">
        <v>28</v>
      </c>
      <c r="N1963" s="8">
        <v>11.889460071541874</v>
      </c>
      <c r="O1963" s="7">
        <v>0</v>
      </c>
      <c r="P1963" s="8">
        <f t="shared" si="233"/>
        <v>0</v>
      </c>
      <c r="Q1963" s="7">
        <v>2.5</v>
      </c>
      <c r="R1963" s="8">
        <f t="shared" si="234"/>
        <v>1</v>
      </c>
      <c r="S1963" s="7" t="s">
        <v>29</v>
      </c>
      <c r="T1963" s="8" t="str">
        <f t="shared" si="235"/>
        <v>No</v>
      </c>
      <c r="U1963" s="7">
        <f t="shared" si="236"/>
        <v>0</v>
      </c>
      <c r="V1963" s="8">
        <f t="shared" si="237"/>
        <v>1</v>
      </c>
      <c r="W1963" s="7">
        <f t="shared" si="238"/>
        <v>549</v>
      </c>
    </row>
    <row r="1964" spans="2:23" x14ac:dyDescent="0.2">
      <c r="B1964" s="8" t="s">
        <v>62</v>
      </c>
      <c r="C1964" s="7">
        <v>1930</v>
      </c>
      <c r="D1964" s="8" t="s">
        <v>28</v>
      </c>
      <c r="E1964" s="7" t="s">
        <v>39</v>
      </c>
      <c r="F1964" s="8" t="s">
        <v>40</v>
      </c>
      <c r="G1964" s="7" t="s">
        <v>51</v>
      </c>
      <c r="H1964" s="8" t="s">
        <v>28</v>
      </c>
      <c r="I1964" s="7" t="s">
        <v>28</v>
      </c>
      <c r="J1964" s="8" t="s">
        <v>28</v>
      </c>
      <c r="K1964" s="7" t="s">
        <v>37</v>
      </c>
      <c r="L1964" s="8" t="s">
        <v>45</v>
      </c>
      <c r="M1964" s="7" t="s">
        <v>28</v>
      </c>
      <c r="N1964" s="8">
        <v>0.30599971334351839</v>
      </c>
      <c r="O1964" s="7">
        <v>0</v>
      </c>
      <c r="P1964" s="8">
        <f t="shared" si="233"/>
        <v>0</v>
      </c>
      <c r="Q1964" s="7">
        <v>2.5</v>
      </c>
      <c r="R1964" s="8">
        <f t="shared" si="234"/>
        <v>1</v>
      </c>
      <c r="S1964" s="7" t="s">
        <v>29</v>
      </c>
      <c r="T1964" s="8" t="str">
        <f t="shared" si="235"/>
        <v>No</v>
      </c>
      <c r="U1964" s="7">
        <f t="shared" si="236"/>
        <v>0</v>
      </c>
      <c r="V1964" s="8">
        <f t="shared" si="237"/>
        <v>1</v>
      </c>
      <c r="W1964" s="7">
        <f t="shared" si="238"/>
        <v>549</v>
      </c>
    </row>
    <row r="1965" spans="2:23" x14ac:dyDescent="0.2">
      <c r="B1965" s="8" t="s">
        <v>62</v>
      </c>
      <c r="C1965" s="7">
        <v>1930</v>
      </c>
      <c r="D1965" s="8" t="s">
        <v>28</v>
      </c>
      <c r="E1965" s="7" t="s">
        <v>39</v>
      </c>
      <c r="F1965" s="8" t="s">
        <v>35</v>
      </c>
      <c r="G1965" s="7" t="s">
        <v>51</v>
      </c>
      <c r="H1965" s="8" t="s">
        <v>28</v>
      </c>
      <c r="I1965" s="7" t="s">
        <v>28</v>
      </c>
      <c r="J1965" s="8" t="s">
        <v>28</v>
      </c>
      <c r="K1965" s="7" t="s">
        <v>37</v>
      </c>
      <c r="L1965" s="8" t="s">
        <v>45</v>
      </c>
      <c r="M1965" s="7" t="s">
        <v>28</v>
      </c>
      <c r="N1965" s="8">
        <v>1.4183728126760762</v>
      </c>
      <c r="O1965" s="7">
        <v>0</v>
      </c>
      <c r="P1965" s="8">
        <f t="shared" si="233"/>
        <v>0</v>
      </c>
      <c r="Q1965" s="7">
        <v>2.5</v>
      </c>
      <c r="R1965" s="8">
        <f t="shared" si="234"/>
        <v>1</v>
      </c>
      <c r="S1965" s="7" t="s">
        <v>29</v>
      </c>
      <c r="T1965" s="8" t="str">
        <f t="shared" si="235"/>
        <v>No</v>
      </c>
      <c r="U1965" s="7">
        <f t="shared" si="236"/>
        <v>0</v>
      </c>
      <c r="V1965" s="8">
        <f t="shared" si="237"/>
        <v>1</v>
      </c>
      <c r="W1965" s="7">
        <f t="shared" si="238"/>
        <v>549</v>
      </c>
    </row>
    <row r="1966" spans="2:23" x14ac:dyDescent="0.2">
      <c r="B1966" s="8" t="s">
        <v>62</v>
      </c>
      <c r="C1966" s="7">
        <v>1930</v>
      </c>
      <c r="D1966" s="8" t="s">
        <v>28</v>
      </c>
      <c r="E1966" s="7" t="s">
        <v>34</v>
      </c>
      <c r="F1966" s="8" t="s">
        <v>40</v>
      </c>
      <c r="G1966" s="7" t="s">
        <v>51</v>
      </c>
      <c r="H1966" s="8" t="s">
        <v>28</v>
      </c>
      <c r="I1966" s="7" t="s">
        <v>28</v>
      </c>
      <c r="J1966" s="8" t="s">
        <v>28</v>
      </c>
      <c r="K1966" s="7" t="s">
        <v>37</v>
      </c>
      <c r="L1966" s="8" t="s">
        <v>45</v>
      </c>
      <c r="M1966" s="7" t="s">
        <v>28</v>
      </c>
      <c r="N1966" s="8">
        <v>2.2547956631675241E-2</v>
      </c>
      <c r="O1966" s="7">
        <v>0</v>
      </c>
      <c r="P1966" s="8">
        <f t="shared" si="233"/>
        <v>0</v>
      </c>
      <c r="Q1966" s="7">
        <v>2.5</v>
      </c>
      <c r="R1966" s="8">
        <f t="shared" si="234"/>
        <v>1</v>
      </c>
      <c r="S1966" s="7" t="s">
        <v>29</v>
      </c>
      <c r="T1966" s="8" t="str">
        <f t="shared" si="235"/>
        <v>No</v>
      </c>
      <c r="U1966" s="7">
        <f t="shared" si="236"/>
        <v>0</v>
      </c>
      <c r="V1966" s="8">
        <f t="shared" si="237"/>
        <v>1</v>
      </c>
      <c r="W1966" s="7">
        <f t="shared" si="238"/>
        <v>549</v>
      </c>
    </row>
    <row r="1967" spans="2:23" x14ac:dyDescent="0.2">
      <c r="B1967" s="8" t="s">
        <v>62</v>
      </c>
      <c r="C1967" s="7">
        <v>1930</v>
      </c>
      <c r="D1967" s="8" t="s">
        <v>28</v>
      </c>
      <c r="E1967" s="7" t="s">
        <v>46</v>
      </c>
      <c r="F1967" s="8" t="s">
        <v>35</v>
      </c>
      <c r="G1967" s="7" t="s">
        <v>51</v>
      </c>
      <c r="H1967" s="8" t="s">
        <v>28</v>
      </c>
      <c r="I1967" s="7" t="s">
        <v>28</v>
      </c>
      <c r="J1967" s="8" t="s">
        <v>28</v>
      </c>
      <c r="K1967" s="7" t="s">
        <v>37</v>
      </c>
      <c r="L1967" s="8" t="s">
        <v>45</v>
      </c>
      <c r="M1967" s="7" t="s">
        <v>28</v>
      </c>
      <c r="N1967" s="8">
        <v>0.20304582985376532</v>
      </c>
      <c r="O1967" s="7">
        <v>0</v>
      </c>
      <c r="P1967" s="8">
        <f t="shared" si="233"/>
        <v>0</v>
      </c>
      <c r="Q1967" s="7">
        <v>2.5</v>
      </c>
      <c r="R1967" s="8">
        <f t="shared" si="234"/>
        <v>1</v>
      </c>
      <c r="S1967" s="7" t="s">
        <v>29</v>
      </c>
      <c r="T1967" s="8" t="str">
        <f t="shared" si="235"/>
        <v>No</v>
      </c>
      <c r="U1967" s="7">
        <f t="shared" si="236"/>
        <v>0</v>
      </c>
      <c r="V1967" s="8">
        <f t="shared" si="237"/>
        <v>1</v>
      </c>
      <c r="W1967" s="7">
        <f t="shared" si="238"/>
        <v>549</v>
      </c>
    </row>
    <row r="1968" spans="2:23" x14ac:dyDescent="0.2">
      <c r="B1968" s="8" t="s">
        <v>62</v>
      </c>
      <c r="C1968" s="7">
        <v>1930</v>
      </c>
      <c r="D1968" s="8" t="s">
        <v>28</v>
      </c>
      <c r="E1968" s="7" t="s">
        <v>43</v>
      </c>
      <c r="F1968" s="8" t="s">
        <v>40</v>
      </c>
      <c r="G1968" s="7" t="s">
        <v>51</v>
      </c>
      <c r="H1968" s="8" t="s">
        <v>28</v>
      </c>
      <c r="I1968" s="7" t="s">
        <v>28</v>
      </c>
      <c r="J1968" s="8" t="s">
        <v>28</v>
      </c>
      <c r="K1968" s="7" t="s">
        <v>37</v>
      </c>
      <c r="L1968" s="8" t="s">
        <v>45</v>
      </c>
      <c r="M1968" s="7" t="s">
        <v>28</v>
      </c>
      <c r="N1968" s="8">
        <v>0.71959716050630906</v>
      </c>
      <c r="O1968" s="7">
        <v>0</v>
      </c>
      <c r="P1968" s="8">
        <f t="shared" si="233"/>
        <v>0</v>
      </c>
      <c r="Q1968" s="7">
        <v>2.5</v>
      </c>
      <c r="R1968" s="8">
        <f t="shared" si="234"/>
        <v>1</v>
      </c>
      <c r="S1968" s="7" t="s">
        <v>29</v>
      </c>
      <c r="T1968" s="8" t="str">
        <f t="shared" si="235"/>
        <v>No</v>
      </c>
      <c r="U1968" s="7">
        <f t="shared" si="236"/>
        <v>0</v>
      </c>
      <c r="V1968" s="8">
        <f t="shared" si="237"/>
        <v>1</v>
      </c>
      <c r="W1968" s="7">
        <f t="shared" si="238"/>
        <v>549</v>
      </c>
    </row>
    <row r="1969" spans="2:23" x14ac:dyDescent="0.2">
      <c r="B1969" s="8" t="s">
        <v>62</v>
      </c>
      <c r="C1969" s="7">
        <v>1930</v>
      </c>
      <c r="D1969" s="8" t="s">
        <v>28</v>
      </c>
      <c r="E1969" s="7" t="s">
        <v>43</v>
      </c>
      <c r="F1969" s="8" t="s">
        <v>35</v>
      </c>
      <c r="G1969" s="7" t="s">
        <v>51</v>
      </c>
      <c r="H1969" s="8" t="s">
        <v>28</v>
      </c>
      <c r="I1969" s="7" t="s">
        <v>28</v>
      </c>
      <c r="J1969" s="8" t="s">
        <v>28</v>
      </c>
      <c r="K1969" s="7" t="s">
        <v>37</v>
      </c>
      <c r="L1969" s="8" t="s">
        <v>45</v>
      </c>
      <c r="M1969" s="7" t="s">
        <v>28</v>
      </c>
      <c r="N1969" s="8">
        <v>0.1479714035344592</v>
      </c>
      <c r="O1969" s="7">
        <v>0</v>
      </c>
      <c r="P1969" s="8">
        <f t="shared" si="233"/>
        <v>0</v>
      </c>
      <c r="Q1969" s="7">
        <v>2.5</v>
      </c>
      <c r="R1969" s="8">
        <f t="shared" si="234"/>
        <v>1</v>
      </c>
      <c r="S1969" s="7" t="s">
        <v>29</v>
      </c>
      <c r="T1969" s="8" t="str">
        <f t="shared" si="235"/>
        <v>No</v>
      </c>
      <c r="U1969" s="7">
        <f t="shared" si="236"/>
        <v>0</v>
      </c>
      <c r="V1969" s="8">
        <f t="shared" si="237"/>
        <v>1</v>
      </c>
      <c r="W1969" s="7">
        <f t="shared" si="238"/>
        <v>549</v>
      </c>
    </row>
    <row r="1970" spans="2:23" x14ac:dyDescent="0.2">
      <c r="B1970" s="8" t="s">
        <v>62</v>
      </c>
      <c r="C1970" s="7">
        <v>1940</v>
      </c>
      <c r="D1970" s="8" t="s">
        <v>28</v>
      </c>
      <c r="E1970" s="7" t="s">
        <v>39</v>
      </c>
      <c r="F1970" s="8" t="s">
        <v>40</v>
      </c>
      <c r="G1970" s="7" t="s">
        <v>51</v>
      </c>
      <c r="H1970" s="8" t="s">
        <v>28</v>
      </c>
      <c r="I1970" s="7" t="s">
        <v>28</v>
      </c>
      <c r="J1970" s="8" t="s">
        <v>28</v>
      </c>
      <c r="K1970" s="7" t="s">
        <v>37</v>
      </c>
      <c r="L1970" s="8" t="s">
        <v>45</v>
      </c>
      <c r="M1970" s="7" t="s">
        <v>28</v>
      </c>
      <c r="N1970" s="8">
        <v>0.86132754126285516</v>
      </c>
      <c r="O1970" s="7">
        <v>0</v>
      </c>
      <c r="P1970" s="8">
        <f t="shared" si="233"/>
        <v>0</v>
      </c>
      <c r="Q1970" s="7">
        <v>2.5</v>
      </c>
      <c r="R1970" s="8">
        <f t="shared" si="234"/>
        <v>1</v>
      </c>
      <c r="S1970" s="7" t="s">
        <v>29</v>
      </c>
      <c r="T1970" s="8" t="str">
        <f t="shared" si="235"/>
        <v>No</v>
      </c>
      <c r="U1970" s="7">
        <f t="shared" si="236"/>
        <v>0</v>
      </c>
      <c r="V1970" s="8">
        <f t="shared" si="237"/>
        <v>1</v>
      </c>
      <c r="W1970" s="7">
        <f t="shared" si="238"/>
        <v>549</v>
      </c>
    </row>
    <row r="1971" spans="2:23" x14ac:dyDescent="0.2">
      <c r="B1971" s="8" t="s">
        <v>62</v>
      </c>
      <c r="C1971" s="7">
        <v>1940</v>
      </c>
      <c r="D1971" s="8" t="s">
        <v>28</v>
      </c>
      <c r="E1971" s="7" t="s">
        <v>39</v>
      </c>
      <c r="F1971" s="8" t="s">
        <v>35</v>
      </c>
      <c r="G1971" s="7" t="s">
        <v>51</v>
      </c>
      <c r="H1971" s="8" t="s">
        <v>28</v>
      </c>
      <c r="I1971" s="7" t="s">
        <v>28</v>
      </c>
      <c r="J1971" s="8" t="s">
        <v>28</v>
      </c>
      <c r="K1971" s="7" t="s">
        <v>37</v>
      </c>
      <c r="L1971" s="8" t="s">
        <v>45</v>
      </c>
      <c r="M1971" s="7" t="s">
        <v>28</v>
      </c>
      <c r="N1971" s="8">
        <v>331.6907319234644</v>
      </c>
      <c r="O1971" s="7">
        <v>0</v>
      </c>
      <c r="P1971" s="8">
        <f t="shared" si="233"/>
        <v>0</v>
      </c>
      <c r="Q1971" s="7">
        <v>2.5</v>
      </c>
      <c r="R1971" s="8">
        <f t="shared" si="234"/>
        <v>1</v>
      </c>
      <c r="S1971" s="7" t="s">
        <v>29</v>
      </c>
      <c r="T1971" s="8" t="str">
        <f t="shared" si="235"/>
        <v>No</v>
      </c>
      <c r="U1971" s="7">
        <f t="shared" si="236"/>
        <v>0</v>
      </c>
      <c r="V1971" s="8">
        <f t="shared" si="237"/>
        <v>1</v>
      </c>
      <c r="W1971" s="7">
        <f t="shared" si="238"/>
        <v>549</v>
      </c>
    </row>
    <row r="1972" spans="2:23" x14ac:dyDescent="0.2">
      <c r="B1972" s="8" t="s">
        <v>62</v>
      </c>
      <c r="C1972" s="7">
        <v>1940</v>
      </c>
      <c r="D1972" s="8" t="s">
        <v>28</v>
      </c>
      <c r="E1972" s="7" t="s">
        <v>34</v>
      </c>
      <c r="F1972" s="8" t="s">
        <v>40</v>
      </c>
      <c r="G1972" s="7" t="s">
        <v>51</v>
      </c>
      <c r="H1972" s="8" t="s">
        <v>28</v>
      </c>
      <c r="I1972" s="7" t="s">
        <v>28</v>
      </c>
      <c r="J1972" s="8" t="s">
        <v>28</v>
      </c>
      <c r="K1972" s="7" t="s">
        <v>37</v>
      </c>
      <c r="L1972" s="8" t="s">
        <v>45</v>
      </c>
      <c r="M1972" s="7" t="s">
        <v>28</v>
      </c>
      <c r="N1972" s="8">
        <v>0.11746394683557521</v>
      </c>
      <c r="O1972" s="7">
        <v>0</v>
      </c>
      <c r="P1972" s="8">
        <f t="shared" si="233"/>
        <v>0</v>
      </c>
      <c r="Q1972" s="7">
        <v>2.5</v>
      </c>
      <c r="R1972" s="8">
        <f t="shared" si="234"/>
        <v>1</v>
      </c>
      <c r="S1972" s="7" t="s">
        <v>29</v>
      </c>
      <c r="T1972" s="8" t="str">
        <f t="shared" si="235"/>
        <v>No</v>
      </c>
      <c r="U1972" s="7">
        <f t="shared" si="236"/>
        <v>0</v>
      </c>
      <c r="V1972" s="8">
        <f t="shared" si="237"/>
        <v>1</v>
      </c>
      <c r="W1972" s="7">
        <f t="shared" si="238"/>
        <v>549</v>
      </c>
    </row>
    <row r="1973" spans="2:23" x14ac:dyDescent="0.2">
      <c r="B1973" s="8" t="s">
        <v>62</v>
      </c>
      <c r="C1973" s="7">
        <v>1940</v>
      </c>
      <c r="D1973" s="8" t="s">
        <v>28</v>
      </c>
      <c r="E1973" s="7" t="s">
        <v>34</v>
      </c>
      <c r="F1973" s="8" t="s">
        <v>35</v>
      </c>
      <c r="G1973" s="7" t="s">
        <v>51</v>
      </c>
      <c r="H1973" s="8" t="s">
        <v>28</v>
      </c>
      <c r="I1973" s="7" t="s">
        <v>28</v>
      </c>
      <c r="J1973" s="8" t="s">
        <v>28</v>
      </c>
      <c r="K1973" s="7" t="s">
        <v>37</v>
      </c>
      <c r="L1973" s="8" t="s">
        <v>45</v>
      </c>
      <c r="M1973" s="7" t="s">
        <v>28</v>
      </c>
      <c r="N1973" s="8">
        <v>28.385285638438848</v>
      </c>
      <c r="O1973" s="7">
        <v>0</v>
      </c>
      <c r="P1973" s="8">
        <f t="shared" si="233"/>
        <v>0</v>
      </c>
      <c r="Q1973" s="7">
        <v>2.5</v>
      </c>
      <c r="R1973" s="8">
        <f t="shared" si="234"/>
        <v>1</v>
      </c>
      <c r="S1973" s="7" t="s">
        <v>29</v>
      </c>
      <c r="T1973" s="8" t="str">
        <f t="shared" si="235"/>
        <v>No</v>
      </c>
      <c r="U1973" s="7">
        <f t="shared" si="236"/>
        <v>0</v>
      </c>
      <c r="V1973" s="8">
        <f t="shared" si="237"/>
        <v>1</v>
      </c>
      <c r="W1973" s="7">
        <f t="shared" si="238"/>
        <v>549</v>
      </c>
    </row>
    <row r="1974" spans="2:23" x14ac:dyDescent="0.2">
      <c r="B1974" s="8" t="s">
        <v>62</v>
      </c>
      <c r="C1974" s="7">
        <v>1940</v>
      </c>
      <c r="D1974" s="8" t="s">
        <v>28</v>
      </c>
      <c r="E1974" s="7" t="s">
        <v>46</v>
      </c>
      <c r="F1974" s="8" t="s">
        <v>35</v>
      </c>
      <c r="G1974" s="7" t="s">
        <v>51</v>
      </c>
      <c r="H1974" s="8" t="s">
        <v>28</v>
      </c>
      <c r="I1974" s="7" t="s">
        <v>28</v>
      </c>
      <c r="J1974" s="8" t="s">
        <v>28</v>
      </c>
      <c r="K1974" s="7" t="s">
        <v>37</v>
      </c>
      <c r="L1974" s="8" t="s">
        <v>45</v>
      </c>
      <c r="M1974" s="7" t="s">
        <v>28</v>
      </c>
      <c r="N1974" s="8">
        <v>5.2352956329964764</v>
      </c>
      <c r="O1974" s="7">
        <v>0</v>
      </c>
      <c r="P1974" s="8">
        <f t="shared" si="233"/>
        <v>0</v>
      </c>
      <c r="Q1974" s="7">
        <v>2.5</v>
      </c>
      <c r="R1974" s="8">
        <f t="shared" si="234"/>
        <v>1</v>
      </c>
      <c r="S1974" s="7" t="s">
        <v>29</v>
      </c>
      <c r="T1974" s="8" t="str">
        <f t="shared" si="235"/>
        <v>No</v>
      </c>
      <c r="U1974" s="7">
        <f t="shared" si="236"/>
        <v>0</v>
      </c>
      <c r="V1974" s="8">
        <f t="shared" si="237"/>
        <v>1</v>
      </c>
      <c r="W1974" s="7">
        <f t="shared" si="238"/>
        <v>549</v>
      </c>
    </row>
    <row r="1975" spans="2:23" x14ac:dyDescent="0.2">
      <c r="B1975" s="8" t="s">
        <v>62</v>
      </c>
      <c r="C1975" s="7">
        <v>1940</v>
      </c>
      <c r="D1975" s="8" t="s">
        <v>28</v>
      </c>
      <c r="E1975" s="7" t="s">
        <v>43</v>
      </c>
      <c r="F1975" s="8" t="s">
        <v>40</v>
      </c>
      <c r="G1975" s="7" t="s">
        <v>51</v>
      </c>
      <c r="H1975" s="8" t="s">
        <v>28</v>
      </c>
      <c r="I1975" s="7" t="s">
        <v>28</v>
      </c>
      <c r="J1975" s="8" t="s">
        <v>28</v>
      </c>
      <c r="K1975" s="7" t="s">
        <v>37</v>
      </c>
      <c r="L1975" s="8" t="s">
        <v>45</v>
      </c>
      <c r="M1975" s="7" t="s">
        <v>28</v>
      </c>
      <c r="N1975" s="8">
        <v>1.6706584805918803</v>
      </c>
      <c r="O1975" s="7">
        <v>0</v>
      </c>
      <c r="P1975" s="8">
        <f t="shared" si="233"/>
        <v>0</v>
      </c>
      <c r="Q1975" s="7">
        <v>2.5</v>
      </c>
      <c r="R1975" s="8">
        <f t="shared" si="234"/>
        <v>1</v>
      </c>
      <c r="S1975" s="7" t="s">
        <v>29</v>
      </c>
      <c r="T1975" s="8" t="str">
        <f t="shared" si="235"/>
        <v>No</v>
      </c>
      <c r="U1975" s="7">
        <f t="shared" si="236"/>
        <v>0</v>
      </c>
      <c r="V1975" s="8">
        <f t="shared" si="237"/>
        <v>1</v>
      </c>
      <c r="W1975" s="7">
        <f t="shared" si="238"/>
        <v>549</v>
      </c>
    </row>
    <row r="1976" spans="2:23" x14ac:dyDescent="0.2">
      <c r="B1976" s="8" t="s">
        <v>62</v>
      </c>
      <c r="C1976" s="7">
        <v>1940</v>
      </c>
      <c r="D1976" s="8" t="s">
        <v>28</v>
      </c>
      <c r="E1976" s="7" t="s">
        <v>43</v>
      </c>
      <c r="F1976" s="8" t="s">
        <v>35</v>
      </c>
      <c r="G1976" s="7" t="s">
        <v>51</v>
      </c>
      <c r="H1976" s="8" t="s">
        <v>28</v>
      </c>
      <c r="I1976" s="7" t="s">
        <v>28</v>
      </c>
      <c r="J1976" s="8" t="s">
        <v>28</v>
      </c>
      <c r="K1976" s="7" t="s">
        <v>37</v>
      </c>
      <c r="L1976" s="8" t="s">
        <v>45</v>
      </c>
      <c r="M1976" s="7" t="s">
        <v>28</v>
      </c>
      <c r="N1976" s="8">
        <v>112.75996540909358</v>
      </c>
      <c r="O1976" s="7">
        <v>0</v>
      </c>
      <c r="P1976" s="8">
        <f t="shared" si="233"/>
        <v>0</v>
      </c>
      <c r="Q1976" s="7">
        <v>2.5</v>
      </c>
      <c r="R1976" s="8">
        <f t="shared" si="234"/>
        <v>1</v>
      </c>
      <c r="S1976" s="7" t="s">
        <v>29</v>
      </c>
      <c r="T1976" s="8" t="str">
        <f t="shared" si="235"/>
        <v>No</v>
      </c>
      <c r="U1976" s="7">
        <f t="shared" si="236"/>
        <v>0</v>
      </c>
      <c r="V1976" s="8">
        <f t="shared" si="237"/>
        <v>1</v>
      </c>
      <c r="W1976" s="7">
        <f t="shared" si="238"/>
        <v>549</v>
      </c>
    </row>
    <row r="1977" spans="2:23" x14ac:dyDescent="0.2">
      <c r="B1977" s="8" t="s">
        <v>62</v>
      </c>
      <c r="C1977" s="7">
        <v>1950</v>
      </c>
      <c r="D1977" s="8" t="s">
        <v>28</v>
      </c>
      <c r="E1977" s="7" t="s">
        <v>39</v>
      </c>
      <c r="F1977" s="8" t="s">
        <v>40</v>
      </c>
      <c r="G1977" s="7" t="s">
        <v>51</v>
      </c>
      <c r="H1977" s="8" t="s">
        <v>28</v>
      </c>
      <c r="I1977" s="7" t="s">
        <v>28</v>
      </c>
      <c r="J1977" s="8" t="s">
        <v>28</v>
      </c>
      <c r="K1977" s="7" t="s">
        <v>37</v>
      </c>
      <c r="L1977" s="8" t="s">
        <v>45</v>
      </c>
      <c r="M1977" s="7" t="s">
        <v>28</v>
      </c>
      <c r="N1977" s="8">
        <v>5.6030513175522462E-2</v>
      </c>
      <c r="O1977" s="7">
        <v>0</v>
      </c>
      <c r="P1977" s="8">
        <f t="shared" si="233"/>
        <v>0</v>
      </c>
      <c r="Q1977" s="7">
        <v>2.5</v>
      </c>
      <c r="R1977" s="8">
        <f t="shared" si="234"/>
        <v>1</v>
      </c>
      <c r="S1977" s="7" t="s">
        <v>29</v>
      </c>
      <c r="T1977" s="8" t="str">
        <f t="shared" si="235"/>
        <v>No</v>
      </c>
      <c r="U1977" s="7">
        <f t="shared" si="236"/>
        <v>0</v>
      </c>
      <c r="V1977" s="8">
        <f t="shared" si="237"/>
        <v>1</v>
      </c>
      <c r="W1977" s="7">
        <f t="shared" si="238"/>
        <v>549</v>
      </c>
    </row>
    <row r="1978" spans="2:23" x14ac:dyDescent="0.2">
      <c r="B1978" s="8" t="s">
        <v>62</v>
      </c>
      <c r="C1978" s="7">
        <v>1950</v>
      </c>
      <c r="D1978" s="8" t="s">
        <v>28</v>
      </c>
      <c r="E1978" s="7" t="s">
        <v>39</v>
      </c>
      <c r="F1978" s="8" t="s">
        <v>35</v>
      </c>
      <c r="G1978" s="7" t="s">
        <v>51</v>
      </c>
      <c r="H1978" s="8" t="s">
        <v>28</v>
      </c>
      <c r="I1978" s="7" t="s">
        <v>28</v>
      </c>
      <c r="J1978" s="8" t="s">
        <v>28</v>
      </c>
      <c r="K1978" s="7" t="s">
        <v>37</v>
      </c>
      <c r="L1978" s="8" t="s">
        <v>45</v>
      </c>
      <c r="M1978" s="7" t="s">
        <v>28</v>
      </c>
      <c r="N1978" s="8">
        <v>0.12812250431801767</v>
      </c>
      <c r="O1978" s="7">
        <v>0</v>
      </c>
      <c r="P1978" s="8">
        <f t="shared" si="233"/>
        <v>0</v>
      </c>
      <c r="Q1978" s="7">
        <v>2.5</v>
      </c>
      <c r="R1978" s="8">
        <f t="shared" si="234"/>
        <v>1</v>
      </c>
      <c r="S1978" s="7" t="s">
        <v>29</v>
      </c>
      <c r="T1978" s="8" t="str">
        <f t="shared" si="235"/>
        <v>No</v>
      </c>
      <c r="U1978" s="7">
        <f t="shared" si="236"/>
        <v>0</v>
      </c>
      <c r="V1978" s="8">
        <f t="shared" si="237"/>
        <v>1</v>
      </c>
      <c r="W1978" s="7">
        <f t="shared" si="238"/>
        <v>549</v>
      </c>
    </row>
    <row r="1979" spans="2:23" x14ac:dyDescent="0.2">
      <c r="B1979" s="8" t="s">
        <v>62</v>
      </c>
      <c r="C1979" s="7">
        <v>1950</v>
      </c>
      <c r="D1979" s="8" t="s">
        <v>28</v>
      </c>
      <c r="E1979" s="7" t="s">
        <v>34</v>
      </c>
      <c r="F1979" s="8" t="s">
        <v>40</v>
      </c>
      <c r="G1979" s="7" t="s">
        <v>51</v>
      </c>
      <c r="H1979" s="8" t="s">
        <v>28</v>
      </c>
      <c r="I1979" s="7" t="s">
        <v>28</v>
      </c>
      <c r="J1979" s="8" t="s">
        <v>28</v>
      </c>
      <c r="K1979" s="7" t="s">
        <v>37</v>
      </c>
      <c r="L1979" s="8" t="s">
        <v>45</v>
      </c>
      <c r="M1979" s="7" t="s">
        <v>28</v>
      </c>
      <c r="N1979" s="8">
        <v>0.15793333236278001</v>
      </c>
      <c r="O1979" s="7">
        <v>0</v>
      </c>
      <c r="P1979" s="8">
        <f t="shared" si="233"/>
        <v>0</v>
      </c>
      <c r="Q1979" s="7">
        <v>2.5</v>
      </c>
      <c r="R1979" s="8">
        <f t="shared" si="234"/>
        <v>1</v>
      </c>
      <c r="S1979" s="7" t="s">
        <v>29</v>
      </c>
      <c r="T1979" s="8" t="str">
        <f t="shared" si="235"/>
        <v>No</v>
      </c>
      <c r="U1979" s="7">
        <f t="shared" si="236"/>
        <v>0</v>
      </c>
      <c r="V1979" s="8">
        <f t="shared" si="237"/>
        <v>1</v>
      </c>
      <c r="W1979" s="7">
        <f t="shared" si="238"/>
        <v>549</v>
      </c>
    </row>
    <row r="1980" spans="2:23" x14ac:dyDescent="0.2">
      <c r="B1980" s="8" t="s">
        <v>62</v>
      </c>
      <c r="C1980" s="7">
        <v>1950</v>
      </c>
      <c r="D1980" s="8" t="s">
        <v>28</v>
      </c>
      <c r="E1980" s="7" t="s">
        <v>43</v>
      </c>
      <c r="F1980" s="8" t="s">
        <v>40</v>
      </c>
      <c r="G1980" s="7" t="s">
        <v>51</v>
      </c>
      <c r="H1980" s="8" t="s">
        <v>28</v>
      </c>
      <c r="I1980" s="7" t="s">
        <v>28</v>
      </c>
      <c r="J1980" s="8" t="s">
        <v>28</v>
      </c>
      <c r="K1980" s="7" t="s">
        <v>37</v>
      </c>
      <c r="L1980" s="8" t="s">
        <v>45</v>
      </c>
      <c r="M1980" s="7" t="s">
        <v>28</v>
      </c>
      <c r="N1980" s="8">
        <v>0.71059480320764556</v>
      </c>
      <c r="O1980" s="7">
        <v>0</v>
      </c>
      <c r="P1980" s="8">
        <f t="shared" si="233"/>
        <v>0</v>
      </c>
      <c r="Q1980" s="7">
        <v>2.5</v>
      </c>
      <c r="R1980" s="8">
        <f t="shared" si="234"/>
        <v>1</v>
      </c>
      <c r="S1980" s="7" t="s">
        <v>29</v>
      </c>
      <c r="T1980" s="8" t="str">
        <f t="shared" si="235"/>
        <v>No</v>
      </c>
      <c r="U1980" s="7">
        <f t="shared" si="236"/>
        <v>0</v>
      </c>
      <c r="V1980" s="8">
        <f t="shared" si="237"/>
        <v>1</v>
      </c>
      <c r="W1980" s="7">
        <f t="shared" si="238"/>
        <v>549</v>
      </c>
    </row>
    <row r="1981" spans="2:23" x14ac:dyDescent="0.2">
      <c r="B1981" s="8" t="s">
        <v>62</v>
      </c>
      <c r="C1981" s="7">
        <v>1950</v>
      </c>
      <c r="D1981" s="8" t="s">
        <v>28</v>
      </c>
      <c r="E1981" s="7" t="s">
        <v>43</v>
      </c>
      <c r="F1981" s="8" t="s">
        <v>35</v>
      </c>
      <c r="G1981" s="7" t="s">
        <v>51</v>
      </c>
      <c r="H1981" s="8" t="s">
        <v>28</v>
      </c>
      <c r="I1981" s="7" t="s">
        <v>28</v>
      </c>
      <c r="J1981" s="8" t="s">
        <v>28</v>
      </c>
      <c r="K1981" s="7" t="s">
        <v>37</v>
      </c>
      <c r="L1981" s="8" t="s">
        <v>45</v>
      </c>
      <c r="M1981" s="7" t="s">
        <v>28</v>
      </c>
      <c r="N1981" s="8">
        <v>0.17711224464169531</v>
      </c>
      <c r="O1981" s="7">
        <v>0</v>
      </c>
      <c r="P1981" s="8">
        <f t="shared" si="233"/>
        <v>0</v>
      </c>
      <c r="Q1981" s="7">
        <v>2.5</v>
      </c>
      <c r="R1981" s="8">
        <f t="shared" si="234"/>
        <v>1</v>
      </c>
      <c r="S1981" s="7" t="s">
        <v>29</v>
      </c>
      <c r="T1981" s="8" t="str">
        <f t="shared" si="235"/>
        <v>No</v>
      </c>
      <c r="U1981" s="7">
        <f t="shared" si="236"/>
        <v>0</v>
      </c>
      <c r="V1981" s="8">
        <f t="shared" si="237"/>
        <v>1</v>
      </c>
      <c r="W1981" s="7">
        <f t="shared" si="238"/>
        <v>549</v>
      </c>
    </row>
    <row r="1982" spans="2:23" x14ac:dyDescent="0.2">
      <c r="B1982" s="8" t="s">
        <v>62</v>
      </c>
      <c r="C1982" s="7">
        <v>1960</v>
      </c>
      <c r="D1982" s="8" t="s">
        <v>28</v>
      </c>
      <c r="E1982" s="7" t="s">
        <v>39</v>
      </c>
      <c r="F1982" s="8" t="s">
        <v>40</v>
      </c>
      <c r="G1982" s="7" t="s">
        <v>51</v>
      </c>
      <c r="H1982" s="8" t="s">
        <v>28</v>
      </c>
      <c r="I1982" s="7" t="s">
        <v>28</v>
      </c>
      <c r="J1982" s="8" t="s">
        <v>28</v>
      </c>
      <c r="K1982" s="7" t="s">
        <v>37</v>
      </c>
      <c r="L1982" s="8" t="s">
        <v>45</v>
      </c>
      <c r="M1982" s="7" t="s">
        <v>28</v>
      </c>
      <c r="N1982" s="8">
        <v>0.281828448022513</v>
      </c>
      <c r="O1982" s="7">
        <v>0</v>
      </c>
      <c r="P1982" s="8">
        <f t="shared" si="233"/>
        <v>0</v>
      </c>
      <c r="Q1982" s="7">
        <v>2.5</v>
      </c>
      <c r="R1982" s="8">
        <f t="shared" si="234"/>
        <v>1</v>
      </c>
      <c r="S1982" s="7" t="s">
        <v>29</v>
      </c>
      <c r="T1982" s="8" t="str">
        <f t="shared" si="235"/>
        <v>No</v>
      </c>
      <c r="U1982" s="7">
        <f t="shared" si="236"/>
        <v>0</v>
      </c>
      <c r="V1982" s="8">
        <f t="shared" si="237"/>
        <v>1</v>
      </c>
      <c r="W1982" s="7">
        <f t="shared" si="238"/>
        <v>549</v>
      </c>
    </row>
    <row r="1983" spans="2:23" x14ac:dyDescent="0.2">
      <c r="B1983" s="8" t="s">
        <v>62</v>
      </c>
      <c r="C1983" s="7">
        <v>1960</v>
      </c>
      <c r="D1983" s="8" t="s">
        <v>28</v>
      </c>
      <c r="E1983" s="7" t="s">
        <v>39</v>
      </c>
      <c r="F1983" s="8" t="s">
        <v>35</v>
      </c>
      <c r="G1983" s="7" t="s">
        <v>51</v>
      </c>
      <c r="H1983" s="8" t="s">
        <v>28</v>
      </c>
      <c r="I1983" s="7" t="s">
        <v>28</v>
      </c>
      <c r="J1983" s="8" t="s">
        <v>28</v>
      </c>
      <c r="K1983" s="7" t="s">
        <v>37</v>
      </c>
      <c r="L1983" s="8" t="s">
        <v>45</v>
      </c>
      <c r="M1983" s="7" t="s">
        <v>28</v>
      </c>
      <c r="N1983" s="8">
        <v>177.31830043304353</v>
      </c>
      <c r="O1983" s="7">
        <v>0</v>
      </c>
      <c r="P1983" s="8">
        <f t="shared" si="233"/>
        <v>0</v>
      </c>
      <c r="Q1983" s="7">
        <v>2.5</v>
      </c>
      <c r="R1983" s="8">
        <f t="shared" si="234"/>
        <v>1</v>
      </c>
      <c r="S1983" s="7" t="s">
        <v>29</v>
      </c>
      <c r="T1983" s="8" t="str">
        <f t="shared" si="235"/>
        <v>No</v>
      </c>
      <c r="U1983" s="7">
        <f t="shared" si="236"/>
        <v>0</v>
      </c>
      <c r="V1983" s="8">
        <f t="shared" si="237"/>
        <v>1</v>
      </c>
      <c r="W1983" s="7">
        <f t="shared" si="238"/>
        <v>549</v>
      </c>
    </row>
    <row r="1984" spans="2:23" x14ac:dyDescent="0.2">
      <c r="B1984" s="8" t="s">
        <v>62</v>
      </c>
      <c r="C1984" s="7">
        <v>1960</v>
      </c>
      <c r="D1984" s="8" t="s">
        <v>28</v>
      </c>
      <c r="E1984" s="7" t="s">
        <v>34</v>
      </c>
      <c r="F1984" s="8" t="s">
        <v>40</v>
      </c>
      <c r="G1984" s="7" t="s">
        <v>51</v>
      </c>
      <c r="H1984" s="8" t="s">
        <v>28</v>
      </c>
      <c r="I1984" s="7" t="s">
        <v>28</v>
      </c>
      <c r="J1984" s="8" t="s">
        <v>28</v>
      </c>
      <c r="K1984" s="7" t="s">
        <v>37</v>
      </c>
      <c r="L1984" s="8" t="s">
        <v>45</v>
      </c>
      <c r="M1984" s="7" t="s">
        <v>28</v>
      </c>
      <c r="N1984" s="8">
        <v>1.0024455233260376</v>
      </c>
      <c r="O1984" s="7">
        <v>0</v>
      </c>
      <c r="P1984" s="8">
        <f t="shared" si="233"/>
        <v>0</v>
      </c>
      <c r="Q1984" s="7">
        <v>2.5</v>
      </c>
      <c r="R1984" s="8">
        <f t="shared" si="234"/>
        <v>1</v>
      </c>
      <c r="S1984" s="7" t="s">
        <v>29</v>
      </c>
      <c r="T1984" s="8" t="str">
        <f t="shared" si="235"/>
        <v>No</v>
      </c>
      <c r="U1984" s="7">
        <f t="shared" si="236"/>
        <v>0</v>
      </c>
      <c r="V1984" s="8">
        <f t="shared" si="237"/>
        <v>1</v>
      </c>
      <c r="W1984" s="7">
        <f t="shared" si="238"/>
        <v>549</v>
      </c>
    </row>
    <row r="1985" spans="2:23" x14ac:dyDescent="0.2">
      <c r="B1985" s="8" t="s">
        <v>62</v>
      </c>
      <c r="C1985" s="7">
        <v>1960</v>
      </c>
      <c r="D1985" s="8" t="s">
        <v>28</v>
      </c>
      <c r="E1985" s="7" t="s">
        <v>34</v>
      </c>
      <c r="F1985" s="8" t="s">
        <v>35</v>
      </c>
      <c r="G1985" s="7" t="s">
        <v>51</v>
      </c>
      <c r="H1985" s="8" t="s">
        <v>28</v>
      </c>
      <c r="I1985" s="7" t="s">
        <v>28</v>
      </c>
      <c r="J1985" s="8" t="s">
        <v>28</v>
      </c>
      <c r="K1985" s="7" t="s">
        <v>37</v>
      </c>
      <c r="L1985" s="8" t="s">
        <v>45</v>
      </c>
      <c r="M1985" s="7" t="s">
        <v>28</v>
      </c>
      <c r="N1985" s="8">
        <v>23.201469076739809</v>
      </c>
      <c r="O1985" s="7">
        <v>0</v>
      </c>
      <c r="P1985" s="8">
        <f t="shared" si="233"/>
        <v>0</v>
      </c>
      <c r="Q1985" s="7">
        <v>2.5</v>
      </c>
      <c r="R1985" s="8">
        <f t="shared" si="234"/>
        <v>1</v>
      </c>
      <c r="S1985" s="7" t="s">
        <v>29</v>
      </c>
      <c r="T1985" s="8" t="str">
        <f t="shared" si="235"/>
        <v>No</v>
      </c>
      <c r="U1985" s="7">
        <f t="shared" si="236"/>
        <v>0</v>
      </c>
      <c r="V1985" s="8">
        <f t="shared" si="237"/>
        <v>1</v>
      </c>
      <c r="W1985" s="7">
        <f t="shared" si="238"/>
        <v>549</v>
      </c>
    </row>
    <row r="1986" spans="2:23" x14ac:dyDescent="0.2">
      <c r="B1986" s="8" t="s">
        <v>62</v>
      </c>
      <c r="C1986" s="7">
        <v>1960</v>
      </c>
      <c r="D1986" s="8" t="s">
        <v>28</v>
      </c>
      <c r="E1986" s="7" t="s">
        <v>46</v>
      </c>
      <c r="F1986" s="8" t="s">
        <v>35</v>
      </c>
      <c r="G1986" s="7" t="s">
        <v>51</v>
      </c>
      <c r="H1986" s="8" t="s">
        <v>28</v>
      </c>
      <c r="I1986" s="7" t="s">
        <v>28</v>
      </c>
      <c r="J1986" s="8" t="s">
        <v>28</v>
      </c>
      <c r="K1986" s="7" t="s">
        <v>37</v>
      </c>
      <c r="L1986" s="8" t="s">
        <v>45</v>
      </c>
      <c r="M1986" s="7" t="s">
        <v>28</v>
      </c>
      <c r="N1986" s="8">
        <v>2.2051203042634491</v>
      </c>
      <c r="O1986" s="7">
        <v>0</v>
      </c>
      <c r="P1986" s="8">
        <f t="shared" si="233"/>
        <v>0</v>
      </c>
      <c r="Q1986" s="7">
        <v>2.5</v>
      </c>
      <c r="R1986" s="8">
        <f t="shared" si="234"/>
        <v>1</v>
      </c>
      <c r="S1986" s="7" t="s">
        <v>29</v>
      </c>
      <c r="T1986" s="8" t="str">
        <f t="shared" si="235"/>
        <v>No</v>
      </c>
      <c r="U1986" s="7">
        <f t="shared" si="236"/>
        <v>0</v>
      </c>
      <c r="V1986" s="8">
        <f t="shared" si="237"/>
        <v>1</v>
      </c>
      <c r="W1986" s="7">
        <f t="shared" si="238"/>
        <v>549</v>
      </c>
    </row>
    <row r="1987" spans="2:23" x14ac:dyDescent="0.2">
      <c r="B1987" s="8" t="s">
        <v>62</v>
      </c>
      <c r="C1987" s="7">
        <v>1960</v>
      </c>
      <c r="D1987" s="8" t="s">
        <v>28</v>
      </c>
      <c r="E1987" s="7" t="s">
        <v>43</v>
      </c>
      <c r="F1987" s="8" t="s">
        <v>40</v>
      </c>
      <c r="G1987" s="7" t="s">
        <v>51</v>
      </c>
      <c r="H1987" s="8" t="s">
        <v>28</v>
      </c>
      <c r="I1987" s="7" t="s">
        <v>28</v>
      </c>
      <c r="J1987" s="8" t="s">
        <v>28</v>
      </c>
      <c r="K1987" s="7" t="s">
        <v>37</v>
      </c>
      <c r="L1987" s="8" t="s">
        <v>45</v>
      </c>
      <c r="M1987" s="7" t="s">
        <v>28</v>
      </c>
      <c r="N1987" s="8">
        <v>1.697864382910856</v>
      </c>
      <c r="O1987" s="7">
        <v>0</v>
      </c>
      <c r="P1987" s="8">
        <f t="shared" si="233"/>
        <v>0</v>
      </c>
      <c r="Q1987" s="7">
        <v>2.5</v>
      </c>
      <c r="R1987" s="8">
        <f t="shared" si="234"/>
        <v>1</v>
      </c>
      <c r="S1987" s="7" t="s">
        <v>29</v>
      </c>
      <c r="T1987" s="8" t="str">
        <f t="shared" si="235"/>
        <v>No</v>
      </c>
      <c r="U1987" s="7">
        <f t="shared" si="236"/>
        <v>0</v>
      </c>
      <c r="V1987" s="8">
        <f t="shared" si="237"/>
        <v>1</v>
      </c>
      <c r="W1987" s="7">
        <f t="shared" si="238"/>
        <v>549</v>
      </c>
    </row>
    <row r="1988" spans="2:23" x14ac:dyDescent="0.2">
      <c r="B1988" s="8" t="s">
        <v>62</v>
      </c>
      <c r="C1988" s="7">
        <v>1960</v>
      </c>
      <c r="D1988" s="8" t="s">
        <v>28</v>
      </c>
      <c r="E1988" s="7" t="s">
        <v>43</v>
      </c>
      <c r="F1988" s="8" t="s">
        <v>35</v>
      </c>
      <c r="G1988" s="7" t="s">
        <v>51</v>
      </c>
      <c r="H1988" s="8" t="s">
        <v>28</v>
      </c>
      <c r="I1988" s="7" t="s">
        <v>28</v>
      </c>
      <c r="J1988" s="8" t="s">
        <v>28</v>
      </c>
      <c r="K1988" s="7" t="s">
        <v>37</v>
      </c>
      <c r="L1988" s="8" t="s">
        <v>45</v>
      </c>
      <c r="M1988" s="7" t="s">
        <v>28</v>
      </c>
      <c r="N1988" s="8">
        <v>146.71207687437152</v>
      </c>
      <c r="O1988" s="7">
        <v>0</v>
      </c>
      <c r="P1988" s="8">
        <f t="shared" si="233"/>
        <v>0</v>
      </c>
      <c r="Q1988" s="7">
        <v>2.5</v>
      </c>
      <c r="R1988" s="8">
        <f t="shared" si="234"/>
        <v>1</v>
      </c>
      <c r="S1988" s="7" t="s">
        <v>29</v>
      </c>
      <c r="T1988" s="8" t="str">
        <f t="shared" si="235"/>
        <v>No</v>
      </c>
      <c r="U1988" s="7">
        <f t="shared" si="236"/>
        <v>0</v>
      </c>
      <c r="V1988" s="8">
        <f t="shared" si="237"/>
        <v>1</v>
      </c>
      <c r="W1988" s="7">
        <f t="shared" si="238"/>
        <v>549</v>
      </c>
    </row>
    <row r="1989" spans="2:23" x14ac:dyDescent="0.2">
      <c r="B1989" s="8" t="s">
        <v>62</v>
      </c>
      <c r="C1989" s="7">
        <v>1970</v>
      </c>
      <c r="D1989" s="8" t="s">
        <v>28</v>
      </c>
      <c r="E1989" s="7" t="s">
        <v>39</v>
      </c>
      <c r="F1989" s="8" t="s">
        <v>40</v>
      </c>
      <c r="G1989" s="7" t="s">
        <v>51</v>
      </c>
      <c r="H1989" s="8" t="s">
        <v>28</v>
      </c>
      <c r="I1989" s="7" t="s">
        <v>28</v>
      </c>
      <c r="J1989" s="8" t="s">
        <v>28</v>
      </c>
      <c r="K1989" s="7" t="s">
        <v>37</v>
      </c>
      <c r="L1989" s="8" t="s">
        <v>45</v>
      </c>
      <c r="M1989" s="7" t="s">
        <v>28</v>
      </c>
      <c r="N1989" s="8">
        <v>0.25654372853568086</v>
      </c>
      <c r="O1989" s="7">
        <v>0</v>
      </c>
      <c r="P1989" s="8">
        <f t="shared" ref="P1989:P2052" si="239">O1989/3</f>
        <v>0</v>
      </c>
      <c r="Q1989" s="7">
        <v>2.5</v>
      </c>
      <c r="R1989" s="8">
        <f t="shared" ref="R1989:R2052" si="240">1-(P1989/Q1989)</f>
        <v>1</v>
      </c>
      <c r="S1989" s="7" t="s">
        <v>29</v>
      </c>
      <c r="T1989" s="8" t="str">
        <f t="shared" ref="T1989:T2052" si="241">IF(AND(R1989&lt;0.5,R1989&gt;-0.5),"Yes","No")</f>
        <v>No</v>
      </c>
      <c r="U1989" s="7">
        <f t="shared" ref="U1989:U2052" si="242">IF(ISERR(P1989/(N1989/1000)),0,P1989/(N1989/1000))</f>
        <v>0</v>
      </c>
      <c r="V1989" s="8">
        <f t="shared" ref="V1989:V2052" si="243">IF(U1989&lt;=12,1,IF(U1989&lt;25,2,IF(U1989&lt;50,3,IF(U1989&lt;100,4,5))))</f>
        <v>1</v>
      </c>
      <c r="W1989" s="7">
        <f t="shared" ref="W1989:W2052" si="244">RANK(U1989,U$5:U$10000)</f>
        <v>549</v>
      </c>
    </row>
    <row r="1990" spans="2:23" x14ac:dyDescent="0.2">
      <c r="B1990" s="8" t="s">
        <v>62</v>
      </c>
      <c r="C1990" s="7">
        <v>1970</v>
      </c>
      <c r="D1990" s="8" t="s">
        <v>28</v>
      </c>
      <c r="E1990" s="7" t="s">
        <v>39</v>
      </c>
      <c r="F1990" s="8" t="s">
        <v>35</v>
      </c>
      <c r="G1990" s="7" t="s">
        <v>51</v>
      </c>
      <c r="H1990" s="8" t="s">
        <v>28</v>
      </c>
      <c r="I1990" s="7" t="s">
        <v>28</v>
      </c>
      <c r="J1990" s="8" t="s">
        <v>28</v>
      </c>
      <c r="K1990" s="7" t="s">
        <v>37</v>
      </c>
      <c r="L1990" s="8" t="s">
        <v>45</v>
      </c>
      <c r="M1990" s="7" t="s">
        <v>28</v>
      </c>
      <c r="N1990" s="8">
        <v>1.2610075858871481</v>
      </c>
      <c r="O1990" s="7">
        <v>0</v>
      </c>
      <c r="P1990" s="8">
        <f t="shared" si="239"/>
        <v>0</v>
      </c>
      <c r="Q1990" s="7">
        <v>2.5</v>
      </c>
      <c r="R1990" s="8">
        <f t="shared" si="240"/>
        <v>1</v>
      </c>
      <c r="S1990" s="7" t="s">
        <v>29</v>
      </c>
      <c r="T1990" s="8" t="str">
        <f t="shared" si="241"/>
        <v>No</v>
      </c>
      <c r="U1990" s="7">
        <f t="shared" si="242"/>
        <v>0</v>
      </c>
      <c r="V1990" s="8">
        <f t="shared" si="243"/>
        <v>1</v>
      </c>
      <c r="W1990" s="7">
        <f t="shared" si="244"/>
        <v>549</v>
      </c>
    </row>
    <row r="1991" spans="2:23" x14ac:dyDescent="0.2">
      <c r="B1991" s="8" t="s">
        <v>62</v>
      </c>
      <c r="C1991" s="7">
        <v>1970</v>
      </c>
      <c r="D1991" s="8" t="s">
        <v>28</v>
      </c>
      <c r="E1991" s="7" t="s">
        <v>34</v>
      </c>
      <c r="F1991" s="8" t="s">
        <v>40</v>
      </c>
      <c r="G1991" s="7" t="s">
        <v>51</v>
      </c>
      <c r="H1991" s="8" t="s">
        <v>28</v>
      </c>
      <c r="I1991" s="7" t="s">
        <v>28</v>
      </c>
      <c r="J1991" s="8" t="s">
        <v>28</v>
      </c>
      <c r="K1991" s="7" t="s">
        <v>37</v>
      </c>
      <c r="L1991" s="8" t="s">
        <v>45</v>
      </c>
      <c r="M1991" s="7" t="s">
        <v>28</v>
      </c>
      <c r="N1991" s="8">
        <v>3.8124687833128182E-2</v>
      </c>
      <c r="O1991" s="7">
        <v>0</v>
      </c>
      <c r="P1991" s="8">
        <f t="shared" si="239"/>
        <v>0</v>
      </c>
      <c r="Q1991" s="7">
        <v>2.5</v>
      </c>
      <c r="R1991" s="8">
        <f t="shared" si="240"/>
        <v>1</v>
      </c>
      <c r="S1991" s="7" t="s">
        <v>29</v>
      </c>
      <c r="T1991" s="8" t="str">
        <f t="shared" si="241"/>
        <v>No</v>
      </c>
      <c r="U1991" s="7">
        <f t="shared" si="242"/>
        <v>0</v>
      </c>
      <c r="V1991" s="8">
        <f t="shared" si="243"/>
        <v>1</v>
      </c>
      <c r="W1991" s="7">
        <f t="shared" si="244"/>
        <v>549</v>
      </c>
    </row>
    <row r="1992" spans="2:23" x14ac:dyDescent="0.2">
      <c r="B1992" s="8" t="s">
        <v>62</v>
      </c>
      <c r="C1992" s="7">
        <v>1970</v>
      </c>
      <c r="D1992" s="8" t="s">
        <v>28</v>
      </c>
      <c r="E1992" s="7" t="s">
        <v>34</v>
      </c>
      <c r="F1992" s="8" t="s">
        <v>35</v>
      </c>
      <c r="G1992" s="7" t="s">
        <v>51</v>
      </c>
      <c r="H1992" s="8" t="s">
        <v>28</v>
      </c>
      <c r="I1992" s="7" t="s">
        <v>28</v>
      </c>
      <c r="J1992" s="8" t="s">
        <v>28</v>
      </c>
      <c r="K1992" s="7" t="s">
        <v>37</v>
      </c>
      <c r="L1992" s="8" t="s">
        <v>45</v>
      </c>
      <c r="M1992" s="7" t="s">
        <v>28</v>
      </c>
      <c r="N1992" s="8">
        <v>9.8669223739716483E-2</v>
      </c>
      <c r="O1992" s="7">
        <v>0</v>
      </c>
      <c r="P1992" s="8">
        <f t="shared" si="239"/>
        <v>0</v>
      </c>
      <c r="Q1992" s="7">
        <v>2.5</v>
      </c>
      <c r="R1992" s="8">
        <f t="shared" si="240"/>
        <v>1</v>
      </c>
      <c r="S1992" s="7" t="s">
        <v>29</v>
      </c>
      <c r="T1992" s="8" t="str">
        <f t="shared" si="241"/>
        <v>No</v>
      </c>
      <c r="U1992" s="7">
        <f t="shared" si="242"/>
        <v>0</v>
      </c>
      <c r="V1992" s="8">
        <f t="shared" si="243"/>
        <v>1</v>
      </c>
      <c r="W1992" s="7">
        <f t="shared" si="244"/>
        <v>549</v>
      </c>
    </row>
    <row r="1993" spans="2:23" x14ac:dyDescent="0.2">
      <c r="B1993" s="8" t="s">
        <v>62</v>
      </c>
      <c r="C1993" s="7">
        <v>1970</v>
      </c>
      <c r="D1993" s="8" t="s">
        <v>28</v>
      </c>
      <c r="E1993" s="7" t="s">
        <v>46</v>
      </c>
      <c r="F1993" s="8" t="s">
        <v>35</v>
      </c>
      <c r="G1993" s="7" t="s">
        <v>51</v>
      </c>
      <c r="H1993" s="8" t="s">
        <v>28</v>
      </c>
      <c r="I1993" s="7" t="s">
        <v>28</v>
      </c>
      <c r="J1993" s="8" t="s">
        <v>28</v>
      </c>
      <c r="K1993" s="7" t="s">
        <v>37</v>
      </c>
      <c r="L1993" s="8" t="s">
        <v>45</v>
      </c>
      <c r="M1993" s="7" t="s">
        <v>28</v>
      </c>
      <c r="N1993" s="8">
        <v>1.3425553835910996E-2</v>
      </c>
      <c r="O1993" s="7">
        <v>0</v>
      </c>
      <c r="P1993" s="8">
        <f t="shared" si="239"/>
        <v>0</v>
      </c>
      <c r="Q1993" s="7">
        <v>2.5</v>
      </c>
      <c r="R1993" s="8">
        <f t="shared" si="240"/>
        <v>1</v>
      </c>
      <c r="S1993" s="7" t="s">
        <v>29</v>
      </c>
      <c r="T1993" s="8" t="str">
        <f t="shared" si="241"/>
        <v>No</v>
      </c>
      <c r="U1993" s="7">
        <f t="shared" si="242"/>
        <v>0</v>
      </c>
      <c r="V1993" s="8">
        <f t="shared" si="243"/>
        <v>1</v>
      </c>
      <c r="W1993" s="7">
        <f t="shared" si="244"/>
        <v>549</v>
      </c>
    </row>
    <row r="1994" spans="2:23" x14ac:dyDescent="0.2">
      <c r="B1994" s="8" t="s">
        <v>62</v>
      </c>
      <c r="C1994" s="7">
        <v>1970</v>
      </c>
      <c r="D1994" s="8" t="s">
        <v>28</v>
      </c>
      <c r="E1994" s="7" t="s">
        <v>43</v>
      </c>
      <c r="F1994" s="8" t="s">
        <v>40</v>
      </c>
      <c r="G1994" s="7" t="s">
        <v>51</v>
      </c>
      <c r="H1994" s="8" t="s">
        <v>28</v>
      </c>
      <c r="I1994" s="7" t="s">
        <v>28</v>
      </c>
      <c r="J1994" s="8" t="s">
        <v>28</v>
      </c>
      <c r="K1994" s="7" t="s">
        <v>37</v>
      </c>
      <c r="L1994" s="8" t="s">
        <v>45</v>
      </c>
      <c r="M1994" s="7" t="s">
        <v>28</v>
      </c>
      <c r="N1994" s="8">
        <v>1.1279554293539635</v>
      </c>
      <c r="O1994" s="7">
        <v>0</v>
      </c>
      <c r="P1994" s="8">
        <f t="shared" si="239"/>
        <v>0</v>
      </c>
      <c r="Q1994" s="7">
        <v>2.5</v>
      </c>
      <c r="R1994" s="8">
        <f t="shared" si="240"/>
        <v>1</v>
      </c>
      <c r="S1994" s="7" t="s">
        <v>29</v>
      </c>
      <c r="T1994" s="8" t="str">
        <f t="shared" si="241"/>
        <v>No</v>
      </c>
      <c r="U1994" s="7">
        <f t="shared" si="242"/>
        <v>0</v>
      </c>
      <c r="V1994" s="8">
        <f t="shared" si="243"/>
        <v>1</v>
      </c>
      <c r="W1994" s="7">
        <f t="shared" si="244"/>
        <v>549</v>
      </c>
    </row>
    <row r="1995" spans="2:23" x14ac:dyDescent="0.2">
      <c r="B1995" s="8" t="s">
        <v>62</v>
      </c>
      <c r="C1995" s="7">
        <v>1970</v>
      </c>
      <c r="D1995" s="8" t="s">
        <v>28</v>
      </c>
      <c r="E1995" s="7" t="s">
        <v>43</v>
      </c>
      <c r="F1995" s="8" t="s">
        <v>35</v>
      </c>
      <c r="G1995" s="7" t="s">
        <v>51</v>
      </c>
      <c r="H1995" s="8" t="s">
        <v>28</v>
      </c>
      <c r="I1995" s="7" t="s">
        <v>28</v>
      </c>
      <c r="J1995" s="8" t="s">
        <v>28</v>
      </c>
      <c r="K1995" s="7" t="s">
        <v>37</v>
      </c>
      <c r="L1995" s="8" t="s">
        <v>45</v>
      </c>
      <c r="M1995" s="7" t="s">
        <v>28</v>
      </c>
      <c r="N1995" s="8">
        <v>3.3413279233650583</v>
      </c>
      <c r="O1995" s="7">
        <v>0</v>
      </c>
      <c r="P1995" s="8">
        <f t="shared" si="239"/>
        <v>0</v>
      </c>
      <c r="Q1995" s="7">
        <v>2.5</v>
      </c>
      <c r="R1995" s="8">
        <f t="shared" si="240"/>
        <v>1</v>
      </c>
      <c r="S1995" s="7" t="s">
        <v>29</v>
      </c>
      <c r="T1995" s="8" t="str">
        <f t="shared" si="241"/>
        <v>No</v>
      </c>
      <c r="U1995" s="7">
        <f t="shared" si="242"/>
        <v>0</v>
      </c>
      <c r="V1995" s="8">
        <f t="shared" si="243"/>
        <v>1</v>
      </c>
      <c r="W1995" s="7">
        <f t="shared" si="244"/>
        <v>549</v>
      </c>
    </row>
    <row r="1996" spans="2:23" x14ac:dyDescent="0.2">
      <c r="B1996" s="8" t="s">
        <v>62</v>
      </c>
      <c r="C1996" s="7">
        <v>1980</v>
      </c>
      <c r="D1996" s="8" t="s">
        <v>28</v>
      </c>
      <c r="E1996" s="7" t="s">
        <v>39</v>
      </c>
      <c r="F1996" s="8" t="s">
        <v>40</v>
      </c>
      <c r="G1996" s="7" t="s">
        <v>51</v>
      </c>
      <c r="H1996" s="8" t="s">
        <v>28</v>
      </c>
      <c r="I1996" s="7" t="s">
        <v>28</v>
      </c>
      <c r="J1996" s="8" t="s">
        <v>28</v>
      </c>
      <c r="K1996" s="7" t="s">
        <v>37</v>
      </c>
      <c r="L1996" s="8" t="s">
        <v>45</v>
      </c>
      <c r="M1996" s="7" t="s">
        <v>28</v>
      </c>
      <c r="N1996" s="8">
        <v>0.62199119300813144</v>
      </c>
      <c r="O1996" s="7">
        <v>0</v>
      </c>
      <c r="P1996" s="8">
        <f t="shared" si="239"/>
        <v>0</v>
      </c>
      <c r="Q1996" s="7">
        <v>2.5</v>
      </c>
      <c r="R1996" s="8">
        <f t="shared" si="240"/>
        <v>1</v>
      </c>
      <c r="S1996" s="7" t="s">
        <v>29</v>
      </c>
      <c r="T1996" s="8" t="str">
        <f t="shared" si="241"/>
        <v>No</v>
      </c>
      <c r="U1996" s="7">
        <f t="shared" si="242"/>
        <v>0</v>
      </c>
      <c r="V1996" s="8">
        <f t="shared" si="243"/>
        <v>1</v>
      </c>
      <c r="W1996" s="7">
        <f t="shared" si="244"/>
        <v>549</v>
      </c>
    </row>
    <row r="1997" spans="2:23" x14ac:dyDescent="0.2">
      <c r="B1997" s="8" t="s">
        <v>62</v>
      </c>
      <c r="C1997" s="7">
        <v>1980</v>
      </c>
      <c r="D1997" s="8" t="s">
        <v>28</v>
      </c>
      <c r="E1997" s="7" t="s">
        <v>39</v>
      </c>
      <c r="F1997" s="8" t="s">
        <v>35</v>
      </c>
      <c r="G1997" s="7" t="s">
        <v>51</v>
      </c>
      <c r="H1997" s="8" t="s">
        <v>28</v>
      </c>
      <c r="I1997" s="7" t="s">
        <v>28</v>
      </c>
      <c r="J1997" s="8" t="s">
        <v>28</v>
      </c>
      <c r="K1997" s="7" t="s">
        <v>37</v>
      </c>
      <c r="L1997" s="8" t="s">
        <v>45</v>
      </c>
      <c r="M1997" s="7" t="s">
        <v>28</v>
      </c>
      <c r="N1997" s="8">
        <v>155.76969901878073</v>
      </c>
      <c r="O1997" s="7">
        <v>0</v>
      </c>
      <c r="P1997" s="8">
        <f t="shared" si="239"/>
        <v>0</v>
      </c>
      <c r="Q1997" s="7">
        <v>2.5</v>
      </c>
      <c r="R1997" s="8">
        <f t="shared" si="240"/>
        <v>1</v>
      </c>
      <c r="S1997" s="7" t="s">
        <v>29</v>
      </c>
      <c r="T1997" s="8" t="str">
        <f t="shared" si="241"/>
        <v>No</v>
      </c>
      <c r="U1997" s="7">
        <f t="shared" si="242"/>
        <v>0</v>
      </c>
      <c r="V1997" s="8">
        <f t="shared" si="243"/>
        <v>1</v>
      </c>
      <c r="W1997" s="7">
        <f t="shared" si="244"/>
        <v>549</v>
      </c>
    </row>
    <row r="1998" spans="2:23" x14ac:dyDescent="0.2">
      <c r="B1998" s="8" t="s">
        <v>62</v>
      </c>
      <c r="C1998" s="7">
        <v>1980</v>
      </c>
      <c r="D1998" s="8" t="s">
        <v>28</v>
      </c>
      <c r="E1998" s="7" t="s">
        <v>34</v>
      </c>
      <c r="F1998" s="8" t="s">
        <v>40</v>
      </c>
      <c r="G1998" s="7" t="s">
        <v>51</v>
      </c>
      <c r="H1998" s="8" t="s">
        <v>28</v>
      </c>
      <c r="I1998" s="7" t="s">
        <v>28</v>
      </c>
      <c r="J1998" s="8" t="s">
        <v>28</v>
      </c>
      <c r="K1998" s="7" t="s">
        <v>37</v>
      </c>
      <c r="L1998" s="8" t="s">
        <v>45</v>
      </c>
      <c r="M1998" s="7" t="s">
        <v>28</v>
      </c>
      <c r="N1998" s="8">
        <v>6.4680823685387037E-2</v>
      </c>
      <c r="O1998" s="7">
        <v>0</v>
      </c>
      <c r="P1998" s="8">
        <f t="shared" si="239"/>
        <v>0</v>
      </c>
      <c r="Q1998" s="7">
        <v>2.5</v>
      </c>
      <c r="R1998" s="8">
        <f t="shared" si="240"/>
        <v>1</v>
      </c>
      <c r="S1998" s="7" t="s">
        <v>29</v>
      </c>
      <c r="T1998" s="8" t="str">
        <f t="shared" si="241"/>
        <v>No</v>
      </c>
      <c r="U1998" s="7">
        <f t="shared" si="242"/>
        <v>0</v>
      </c>
      <c r="V1998" s="8">
        <f t="shared" si="243"/>
        <v>1</v>
      </c>
      <c r="W1998" s="7">
        <f t="shared" si="244"/>
        <v>549</v>
      </c>
    </row>
    <row r="1999" spans="2:23" x14ac:dyDescent="0.2">
      <c r="B1999" s="8" t="s">
        <v>62</v>
      </c>
      <c r="C1999" s="7">
        <v>1980</v>
      </c>
      <c r="D1999" s="8" t="s">
        <v>28</v>
      </c>
      <c r="E1999" s="7" t="s">
        <v>34</v>
      </c>
      <c r="F1999" s="8" t="s">
        <v>35</v>
      </c>
      <c r="G1999" s="7" t="s">
        <v>51</v>
      </c>
      <c r="H1999" s="8" t="s">
        <v>28</v>
      </c>
      <c r="I1999" s="7" t="s">
        <v>28</v>
      </c>
      <c r="J1999" s="8" t="s">
        <v>28</v>
      </c>
      <c r="K1999" s="7" t="s">
        <v>37</v>
      </c>
      <c r="L1999" s="8" t="s">
        <v>45</v>
      </c>
      <c r="M1999" s="7" t="s">
        <v>28</v>
      </c>
      <c r="N1999" s="8">
        <v>25.656790527852817</v>
      </c>
      <c r="O1999" s="7">
        <v>0</v>
      </c>
      <c r="P1999" s="8">
        <f t="shared" si="239"/>
        <v>0</v>
      </c>
      <c r="Q1999" s="7">
        <v>2.5</v>
      </c>
      <c r="R1999" s="8">
        <f t="shared" si="240"/>
        <v>1</v>
      </c>
      <c r="S1999" s="7" t="s">
        <v>29</v>
      </c>
      <c r="T1999" s="8" t="str">
        <f t="shared" si="241"/>
        <v>No</v>
      </c>
      <c r="U1999" s="7">
        <f t="shared" si="242"/>
        <v>0</v>
      </c>
      <c r="V1999" s="8">
        <f t="shared" si="243"/>
        <v>1</v>
      </c>
      <c r="W1999" s="7">
        <f t="shared" si="244"/>
        <v>549</v>
      </c>
    </row>
    <row r="2000" spans="2:23" x14ac:dyDescent="0.2">
      <c r="B2000" s="8" t="s">
        <v>62</v>
      </c>
      <c r="C2000" s="7">
        <v>1980</v>
      </c>
      <c r="D2000" s="8" t="s">
        <v>28</v>
      </c>
      <c r="E2000" s="7" t="s">
        <v>46</v>
      </c>
      <c r="F2000" s="8" t="s">
        <v>35</v>
      </c>
      <c r="G2000" s="7" t="s">
        <v>51</v>
      </c>
      <c r="H2000" s="8" t="s">
        <v>28</v>
      </c>
      <c r="I2000" s="7" t="s">
        <v>28</v>
      </c>
      <c r="J2000" s="8" t="s">
        <v>28</v>
      </c>
      <c r="K2000" s="7" t="s">
        <v>37</v>
      </c>
      <c r="L2000" s="8" t="s">
        <v>45</v>
      </c>
      <c r="M2000" s="7" t="s">
        <v>28</v>
      </c>
      <c r="N2000" s="8">
        <v>1.6497362915300062</v>
      </c>
      <c r="O2000" s="7">
        <v>0</v>
      </c>
      <c r="P2000" s="8">
        <f t="shared" si="239"/>
        <v>0</v>
      </c>
      <c r="Q2000" s="7">
        <v>2.5</v>
      </c>
      <c r="R2000" s="8">
        <f t="shared" si="240"/>
        <v>1</v>
      </c>
      <c r="S2000" s="7" t="s">
        <v>29</v>
      </c>
      <c r="T2000" s="8" t="str">
        <f t="shared" si="241"/>
        <v>No</v>
      </c>
      <c r="U2000" s="7">
        <f t="shared" si="242"/>
        <v>0</v>
      </c>
      <c r="V2000" s="8">
        <f t="shared" si="243"/>
        <v>1</v>
      </c>
      <c r="W2000" s="7">
        <f t="shared" si="244"/>
        <v>549</v>
      </c>
    </row>
    <row r="2001" spans="2:23" x14ac:dyDescent="0.2">
      <c r="B2001" s="8" t="s">
        <v>62</v>
      </c>
      <c r="C2001" s="7">
        <v>1980</v>
      </c>
      <c r="D2001" s="8" t="s">
        <v>28</v>
      </c>
      <c r="E2001" s="7" t="s">
        <v>43</v>
      </c>
      <c r="F2001" s="8" t="s">
        <v>40</v>
      </c>
      <c r="G2001" s="7" t="s">
        <v>51</v>
      </c>
      <c r="H2001" s="8" t="s">
        <v>28</v>
      </c>
      <c r="I2001" s="7" t="s">
        <v>28</v>
      </c>
      <c r="J2001" s="8" t="s">
        <v>28</v>
      </c>
      <c r="K2001" s="7" t="s">
        <v>37</v>
      </c>
      <c r="L2001" s="8" t="s">
        <v>45</v>
      </c>
      <c r="M2001" s="7" t="s">
        <v>28</v>
      </c>
      <c r="N2001" s="8">
        <v>2.7099100286547251</v>
      </c>
      <c r="O2001" s="7">
        <v>0</v>
      </c>
      <c r="P2001" s="8">
        <f t="shared" si="239"/>
        <v>0</v>
      </c>
      <c r="Q2001" s="7">
        <v>2.5</v>
      </c>
      <c r="R2001" s="8">
        <f t="shared" si="240"/>
        <v>1</v>
      </c>
      <c r="S2001" s="7" t="s">
        <v>29</v>
      </c>
      <c r="T2001" s="8" t="str">
        <f t="shared" si="241"/>
        <v>No</v>
      </c>
      <c r="U2001" s="7">
        <f t="shared" si="242"/>
        <v>0</v>
      </c>
      <c r="V2001" s="8">
        <f t="shared" si="243"/>
        <v>1</v>
      </c>
      <c r="W2001" s="7">
        <f t="shared" si="244"/>
        <v>549</v>
      </c>
    </row>
    <row r="2002" spans="2:23" x14ac:dyDescent="0.2">
      <c r="B2002" s="8" t="s">
        <v>62</v>
      </c>
      <c r="C2002" s="7">
        <v>1980</v>
      </c>
      <c r="D2002" s="8" t="s">
        <v>28</v>
      </c>
      <c r="E2002" s="7" t="s">
        <v>43</v>
      </c>
      <c r="F2002" s="8" t="s">
        <v>35</v>
      </c>
      <c r="G2002" s="7" t="s">
        <v>51</v>
      </c>
      <c r="H2002" s="8" t="s">
        <v>28</v>
      </c>
      <c r="I2002" s="7" t="s">
        <v>28</v>
      </c>
      <c r="J2002" s="8" t="s">
        <v>28</v>
      </c>
      <c r="K2002" s="7" t="s">
        <v>37</v>
      </c>
      <c r="L2002" s="8" t="s">
        <v>45</v>
      </c>
      <c r="M2002" s="7" t="s">
        <v>28</v>
      </c>
      <c r="N2002" s="8">
        <v>173.91239066494975</v>
      </c>
      <c r="O2002" s="7">
        <v>0</v>
      </c>
      <c r="P2002" s="8">
        <f t="shared" si="239"/>
        <v>0</v>
      </c>
      <c r="Q2002" s="7">
        <v>2.5</v>
      </c>
      <c r="R2002" s="8">
        <f t="shared" si="240"/>
        <v>1</v>
      </c>
      <c r="S2002" s="7" t="s">
        <v>29</v>
      </c>
      <c r="T2002" s="8" t="str">
        <f t="shared" si="241"/>
        <v>No</v>
      </c>
      <c r="U2002" s="7">
        <f t="shared" si="242"/>
        <v>0</v>
      </c>
      <c r="V2002" s="8">
        <f t="shared" si="243"/>
        <v>1</v>
      </c>
      <c r="W2002" s="7">
        <f t="shared" si="244"/>
        <v>549</v>
      </c>
    </row>
    <row r="2003" spans="2:23" x14ac:dyDescent="0.2">
      <c r="B2003" s="8" t="s">
        <v>62</v>
      </c>
      <c r="C2003" s="7">
        <v>1990</v>
      </c>
      <c r="D2003" s="8" t="s">
        <v>28</v>
      </c>
      <c r="E2003" s="7" t="s">
        <v>39</v>
      </c>
      <c r="F2003" s="8" t="s">
        <v>40</v>
      </c>
      <c r="G2003" s="7" t="s">
        <v>51</v>
      </c>
      <c r="H2003" s="8" t="s">
        <v>28</v>
      </c>
      <c r="I2003" s="7" t="s">
        <v>28</v>
      </c>
      <c r="J2003" s="8" t="s">
        <v>28</v>
      </c>
      <c r="K2003" s="7" t="s">
        <v>37</v>
      </c>
      <c r="L2003" s="8" t="s">
        <v>45</v>
      </c>
      <c r="M2003" s="7" t="s">
        <v>28</v>
      </c>
      <c r="N2003" s="8">
        <v>0.12474628409385374</v>
      </c>
      <c r="O2003" s="7">
        <v>0</v>
      </c>
      <c r="P2003" s="8">
        <f t="shared" si="239"/>
        <v>0</v>
      </c>
      <c r="Q2003" s="7">
        <v>2.5</v>
      </c>
      <c r="R2003" s="8">
        <f t="shared" si="240"/>
        <v>1</v>
      </c>
      <c r="S2003" s="7" t="s">
        <v>29</v>
      </c>
      <c r="T2003" s="8" t="str">
        <f t="shared" si="241"/>
        <v>No</v>
      </c>
      <c r="U2003" s="7">
        <f t="shared" si="242"/>
        <v>0</v>
      </c>
      <c r="V2003" s="8">
        <f t="shared" si="243"/>
        <v>1</v>
      </c>
      <c r="W2003" s="7">
        <f t="shared" si="244"/>
        <v>549</v>
      </c>
    </row>
    <row r="2004" spans="2:23" x14ac:dyDescent="0.2">
      <c r="B2004" s="8" t="s">
        <v>62</v>
      </c>
      <c r="C2004" s="7">
        <v>1990</v>
      </c>
      <c r="D2004" s="8" t="s">
        <v>28</v>
      </c>
      <c r="E2004" s="7" t="s">
        <v>39</v>
      </c>
      <c r="F2004" s="8" t="s">
        <v>35</v>
      </c>
      <c r="G2004" s="7" t="s">
        <v>51</v>
      </c>
      <c r="H2004" s="8" t="s">
        <v>28</v>
      </c>
      <c r="I2004" s="7" t="s">
        <v>28</v>
      </c>
      <c r="J2004" s="8" t="s">
        <v>28</v>
      </c>
      <c r="K2004" s="7" t="s">
        <v>37</v>
      </c>
      <c r="L2004" s="8" t="s">
        <v>45</v>
      </c>
      <c r="M2004" s="7" t="s">
        <v>28</v>
      </c>
      <c r="N2004" s="8">
        <v>82.924115982131482</v>
      </c>
      <c r="O2004" s="7">
        <v>0</v>
      </c>
      <c r="P2004" s="8">
        <f t="shared" si="239"/>
        <v>0</v>
      </c>
      <c r="Q2004" s="7">
        <v>2.5</v>
      </c>
      <c r="R2004" s="8">
        <f t="shared" si="240"/>
        <v>1</v>
      </c>
      <c r="S2004" s="7" t="s">
        <v>29</v>
      </c>
      <c r="T2004" s="8" t="str">
        <f t="shared" si="241"/>
        <v>No</v>
      </c>
      <c r="U2004" s="7">
        <f t="shared" si="242"/>
        <v>0</v>
      </c>
      <c r="V2004" s="8">
        <f t="shared" si="243"/>
        <v>1</v>
      </c>
      <c r="W2004" s="7">
        <f t="shared" si="244"/>
        <v>549</v>
      </c>
    </row>
    <row r="2005" spans="2:23" x14ac:dyDescent="0.2">
      <c r="B2005" s="8" t="s">
        <v>62</v>
      </c>
      <c r="C2005" s="7">
        <v>1990</v>
      </c>
      <c r="D2005" s="8" t="s">
        <v>28</v>
      </c>
      <c r="E2005" s="7" t="s">
        <v>34</v>
      </c>
      <c r="F2005" s="8" t="s">
        <v>40</v>
      </c>
      <c r="G2005" s="7" t="s">
        <v>51</v>
      </c>
      <c r="H2005" s="8" t="s">
        <v>28</v>
      </c>
      <c r="I2005" s="7" t="s">
        <v>28</v>
      </c>
      <c r="J2005" s="8" t="s">
        <v>28</v>
      </c>
      <c r="K2005" s="7" t="s">
        <v>37</v>
      </c>
      <c r="L2005" s="8" t="s">
        <v>45</v>
      </c>
      <c r="M2005" s="7" t="s">
        <v>28</v>
      </c>
      <c r="N2005" s="8">
        <v>0.46878790096753925</v>
      </c>
      <c r="O2005" s="7">
        <v>0</v>
      </c>
      <c r="P2005" s="8">
        <f t="shared" si="239"/>
        <v>0</v>
      </c>
      <c r="Q2005" s="7">
        <v>2.5</v>
      </c>
      <c r="R2005" s="8">
        <f t="shared" si="240"/>
        <v>1</v>
      </c>
      <c r="S2005" s="7" t="s">
        <v>29</v>
      </c>
      <c r="T2005" s="8" t="str">
        <f t="shared" si="241"/>
        <v>No</v>
      </c>
      <c r="U2005" s="7">
        <f t="shared" si="242"/>
        <v>0</v>
      </c>
      <c r="V2005" s="8">
        <f t="shared" si="243"/>
        <v>1</v>
      </c>
      <c r="W2005" s="7">
        <f t="shared" si="244"/>
        <v>549</v>
      </c>
    </row>
    <row r="2006" spans="2:23" x14ac:dyDescent="0.2">
      <c r="B2006" s="8" t="s">
        <v>62</v>
      </c>
      <c r="C2006" s="7">
        <v>1990</v>
      </c>
      <c r="D2006" s="8" t="s">
        <v>28</v>
      </c>
      <c r="E2006" s="7" t="s">
        <v>34</v>
      </c>
      <c r="F2006" s="8" t="s">
        <v>35</v>
      </c>
      <c r="G2006" s="7" t="s">
        <v>51</v>
      </c>
      <c r="H2006" s="8" t="s">
        <v>28</v>
      </c>
      <c r="I2006" s="7" t="s">
        <v>28</v>
      </c>
      <c r="J2006" s="8" t="s">
        <v>28</v>
      </c>
      <c r="K2006" s="7" t="s">
        <v>37</v>
      </c>
      <c r="L2006" s="8" t="s">
        <v>45</v>
      </c>
      <c r="M2006" s="7" t="s">
        <v>28</v>
      </c>
      <c r="N2006" s="8">
        <v>17.308960223996795</v>
      </c>
      <c r="O2006" s="7">
        <v>0</v>
      </c>
      <c r="P2006" s="8">
        <f t="shared" si="239"/>
        <v>0</v>
      </c>
      <c r="Q2006" s="7">
        <v>2.5</v>
      </c>
      <c r="R2006" s="8">
        <f t="shared" si="240"/>
        <v>1</v>
      </c>
      <c r="S2006" s="7" t="s">
        <v>29</v>
      </c>
      <c r="T2006" s="8" t="str">
        <f t="shared" si="241"/>
        <v>No</v>
      </c>
      <c r="U2006" s="7">
        <f t="shared" si="242"/>
        <v>0</v>
      </c>
      <c r="V2006" s="8">
        <f t="shared" si="243"/>
        <v>1</v>
      </c>
      <c r="W2006" s="7">
        <f t="shared" si="244"/>
        <v>549</v>
      </c>
    </row>
    <row r="2007" spans="2:23" x14ac:dyDescent="0.2">
      <c r="B2007" s="8" t="s">
        <v>62</v>
      </c>
      <c r="C2007" s="7">
        <v>1990</v>
      </c>
      <c r="D2007" s="8" t="s">
        <v>28</v>
      </c>
      <c r="E2007" s="7" t="s">
        <v>46</v>
      </c>
      <c r="F2007" s="8" t="s">
        <v>35</v>
      </c>
      <c r="G2007" s="7" t="s">
        <v>51</v>
      </c>
      <c r="H2007" s="8" t="s">
        <v>28</v>
      </c>
      <c r="I2007" s="7" t="s">
        <v>28</v>
      </c>
      <c r="J2007" s="8" t="s">
        <v>28</v>
      </c>
      <c r="K2007" s="7" t="s">
        <v>37</v>
      </c>
      <c r="L2007" s="8" t="s">
        <v>45</v>
      </c>
      <c r="M2007" s="7" t="s">
        <v>28</v>
      </c>
      <c r="N2007" s="8">
        <v>1.4163383184843736</v>
      </c>
      <c r="O2007" s="7">
        <v>0</v>
      </c>
      <c r="P2007" s="8">
        <f t="shared" si="239"/>
        <v>0</v>
      </c>
      <c r="Q2007" s="7">
        <v>2.5</v>
      </c>
      <c r="R2007" s="8">
        <f t="shared" si="240"/>
        <v>1</v>
      </c>
      <c r="S2007" s="7" t="s">
        <v>29</v>
      </c>
      <c r="T2007" s="8" t="str">
        <f t="shared" si="241"/>
        <v>No</v>
      </c>
      <c r="U2007" s="7">
        <f t="shared" si="242"/>
        <v>0</v>
      </c>
      <c r="V2007" s="8">
        <f t="shared" si="243"/>
        <v>1</v>
      </c>
      <c r="W2007" s="7">
        <f t="shared" si="244"/>
        <v>549</v>
      </c>
    </row>
    <row r="2008" spans="2:23" x14ac:dyDescent="0.2">
      <c r="B2008" s="8" t="s">
        <v>62</v>
      </c>
      <c r="C2008" s="7">
        <v>1990</v>
      </c>
      <c r="D2008" s="8" t="s">
        <v>28</v>
      </c>
      <c r="E2008" s="7" t="s">
        <v>43</v>
      </c>
      <c r="F2008" s="8" t="s">
        <v>40</v>
      </c>
      <c r="G2008" s="7" t="s">
        <v>51</v>
      </c>
      <c r="H2008" s="8" t="s">
        <v>28</v>
      </c>
      <c r="I2008" s="7" t="s">
        <v>28</v>
      </c>
      <c r="J2008" s="8" t="s">
        <v>28</v>
      </c>
      <c r="K2008" s="7" t="s">
        <v>37</v>
      </c>
      <c r="L2008" s="8" t="s">
        <v>45</v>
      </c>
      <c r="M2008" s="7" t="s">
        <v>28</v>
      </c>
      <c r="N2008" s="8">
        <v>4.1209016275326924</v>
      </c>
      <c r="O2008" s="7">
        <v>0</v>
      </c>
      <c r="P2008" s="8">
        <f t="shared" si="239"/>
        <v>0</v>
      </c>
      <c r="Q2008" s="7">
        <v>2.5</v>
      </c>
      <c r="R2008" s="8">
        <f t="shared" si="240"/>
        <v>1</v>
      </c>
      <c r="S2008" s="7" t="s">
        <v>29</v>
      </c>
      <c r="T2008" s="8" t="str">
        <f t="shared" si="241"/>
        <v>No</v>
      </c>
      <c r="U2008" s="7">
        <f t="shared" si="242"/>
        <v>0</v>
      </c>
      <c r="V2008" s="8">
        <f t="shared" si="243"/>
        <v>1</v>
      </c>
      <c r="W2008" s="7">
        <f t="shared" si="244"/>
        <v>549</v>
      </c>
    </row>
    <row r="2009" spans="2:23" x14ac:dyDescent="0.2">
      <c r="B2009" s="8" t="s">
        <v>62</v>
      </c>
      <c r="C2009" s="7">
        <v>1990</v>
      </c>
      <c r="D2009" s="8" t="s">
        <v>28</v>
      </c>
      <c r="E2009" s="7" t="s">
        <v>43</v>
      </c>
      <c r="F2009" s="8" t="s">
        <v>35</v>
      </c>
      <c r="G2009" s="7" t="s">
        <v>51</v>
      </c>
      <c r="H2009" s="8" t="s">
        <v>28</v>
      </c>
      <c r="I2009" s="7" t="s">
        <v>28</v>
      </c>
      <c r="J2009" s="8" t="s">
        <v>28</v>
      </c>
      <c r="K2009" s="7" t="s">
        <v>37</v>
      </c>
      <c r="L2009" s="8" t="s">
        <v>45</v>
      </c>
      <c r="M2009" s="7" t="s">
        <v>28</v>
      </c>
      <c r="N2009" s="8">
        <v>88.260569539161224</v>
      </c>
      <c r="O2009" s="7">
        <v>0</v>
      </c>
      <c r="P2009" s="8">
        <f t="shared" si="239"/>
        <v>0</v>
      </c>
      <c r="Q2009" s="7">
        <v>2.5</v>
      </c>
      <c r="R2009" s="8">
        <f t="shared" si="240"/>
        <v>1</v>
      </c>
      <c r="S2009" s="7" t="s">
        <v>29</v>
      </c>
      <c r="T2009" s="8" t="str">
        <f t="shared" si="241"/>
        <v>No</v>
      </c>
      <c r="U2009" s="7">
        <f t="shared" si="242"/>
        <v>0</v>
      </c>
      <c r="V2009" s="8">
        <f t="shared" si="243"/>
        <v>1</v>
      </c>
      <c r="W2009" s="7">
        <f t="shared" si="244"/>
        <v>549</v>
      </c>
    </row>
    <row r="2010" spans="2:23" x14ac:dyDescent="0.2">
      <c r="B2010" s="8" t="s">
        <v>62</v>
      </c>
      <c r="C2010" s="7">
        <v>2000</v>
      </c>
      <c r="D2010" s="8" t="s">
        <v>28</v>
      </c>
      <c r="E2010" s="7" t="s">
        <v>39</v>
      </c>
      <c r="F2010" s="8" t="s">
        <v>40</v>
      </c>
      <c r="G2010" s="7" t="s">
        <v>51</v>
      </c>
      <c r="H2010" s="8" t="s">
        <v>28</v>
      </c>
      <c r="I2010" s="7" t="s">
        <v>28</v>
      </c>
      <c r="J2010" s="8" t="s">
        <v>28</v>
      </c>
      <c r="K2010" s="7" t="s">
        <v>37</v>
      </c>
      <c r="L2010" s="8" t="s">
        <v>45</v>
      </c>
      <c r="M2010" s="7" t="s">
        <v>28</v>
      </c>
      <c r="N2010" s="8">
        <v>0.14236915131270494</v>
      </c>
      <c r="O2010" s="7">
        <v>0</v>
      </c>
      <c r="P2010" s="8">
        <f t="shared" si="239"/>
        <v>0</v>
      </c>
      <c r="Q2010" s="7">
        <v>2.5</v>
      </c>
      <c r="R2010" s="8">
        <f t="shared" si="240"/>
        <v>1</v>
      </c>
      <c r="S2010" s="7" t="s">
        <v>29</v>
      </c>
      <c r="T2010" s="8" t="str">
        <f t="shared" si="241"/>
        <v>No</v>
      </c>
      <c r="U2010" s="7">
        <f t="shared" si="242"/>
        <v>0</v>
      </c>
      <c r="V2010" s="8">
        <f t="shared" si="243"/>
        <v>1</v>
      </c>
      <c r="W2010" s="7">
        <f t="shared" si="244"/>
        <v>549</v>
      </c>
    </row>
    <row r="2011" spans="2:23" x14ac:dyDescent="0.2">
      <c r="B2011" s="8" t="s">
        <v>62</v>
      </c>
      <c r="C2011" s="7">
        <v>2000</v>
      </c>
      <c r="D2011" s="8" t="s">
        <v>28</v>
      </c>
      <c r="E2011" s="7" t="s">
        <v>39</v>
      </c>
      <c r="F2011" s="8" t="s">
        <v>35</v>
      </c>
      <c r="G2011" s="7" t="s">
        <v>51</v>
      </c>
      <c r="H2011" s="8" t="s">
        <v>28</v>
      </c>
      <c r="I2011" s="7" t="s">
        <v>28</v>
      </c>
      <c r="J2011" s="8" t="s">
        <v>28</v>
      </c>
      <c r="K2011" s="7" t="s">
        <v>37</v>
      </c>
      <c r="L2011" s="8" t="s">
        <v>45</v>
      </c>
      <c r="M2011" s="7" t="s">
        <v>28</v>
      </c>
      <c r="N2011" s="8">
        <v>126.34998466741408</v>
      </c>
      <c r="O2011" s="7">
        <v>0</v>
      </c>
      <c r="P2011" s="8">
        <f t="shared" si="239"/>
        <v>0</v>
      </c>
      <c r="Q2011" s="7">
        <v>2.5</v>
      </c>
      <c r="R2011" s="8">
        <f t="shared" si="240"/>
        <v>1</v>
      </c>
      <c r="S2011" s="7" t="s">
        <v>29</v>
      </c>
      <c r="T2011" s="8" t="str">
        <f t="shared" si="241"/>
        <v>No</v>
      </c>
      <c r="U2011" s="7">
        <f t="shared" si="242"/>
        <v>0</v>
      </c>
      <c r="V2011" s="8">
        <f t="shared" si="243"/>
        <v>1</v>
      </c>
      <c r="W2011" s="7">
        <f t="shared" si="244"/>
        <v>549</v>
      </c>
    </row>
    <row r="2012" spans="2:23" x14ac:dyDescent="0.2">
      <c r="B2012" s="8" t="s">
        <v>62</v>
      </c>
      <c r="C2012" s="7">
        <v>2000</v>
      </c>
      <c r="D2012" s="8" t="s">
        <v>28</v>
      </c>
      <c r="E2012" s="7" t="s">
        <v>34</v>
      </c>
      <c r="F2012" s="8" t="s">
        <v>40</v>
      </c>
      <c r="G2012" s="7" t="s">
        <v>51</v>
      </c>
      <c r="H2012" s="8" t="s">
        <v>28</v>
      </c>
      <c r="I2012" s="7" t="s">
        <v>28</v>
      </c>
      <c r="J2012" s="8" t="s">
        <v>28</v>
      </c>
      <c r="K2012" s="7" t="s">
        <v>37</v>
      </c>
      <c r="L2012" s="8" t="s">
        <v>45</v>
      </c>
      <c r="M2012" s="7" t="s">
        <v>28</v>
      </c>
      <c r="N2012" s="8">
        <v>1.1606105482857414E-2</v>
      </c>
      <c r="O2012" s="7">
        <v>0</v>
      </c>
      <c r="P2012" s="8">
        <f t="shared" si="239"/>
        <v>0</v>
      </c>
      <c r="Q2012" s="7">
        <v>2.5</v>
      </c>
      <c r="R2012" s="8">
        <f t="shared" si="240"/>
        <v>1</v>
      </c>
      <c r="S2012" s="7" t="s">
        <v>29</v>
      </c>
      <c r="T2012" s="8" t="str">
        <f t="shared" si="241"/>
        <v>No</v>
      </c>
      <c r="U2012" s="7">
        <f t="shared" si="242"/>
        <v>0</v>
      </c>
      <c r="V2012" s="8">
        <f t="shared" si="243"/>
        <v>1</v>
      </c>
      <c r="W2012" s="7">
        <f t="shared" si="244"/>
        <v>549</v>
      </c>
    </row>
    <row r="2013" spans="2:23" x14ac:dyDescent="0.2">
      <c r="B2013" s="8" t="s">
        <v>62</v>
      </c>
      <c r="C2013" s="7">
        <v>2000</v>
      </c>
      <c r="D2013" s="8" t="s">
        <v>28</v>
      </c>
      <c r="E2013" s="7" t="s">
        <v>34</v>
      </c>
      <c r="F2013" s="8" t="s">
        <v>35</v>
      </c>
      <c r="G2013" s="7" t="s">
        <v>51</v>
      </c>
      <c r="H2013" s="8" t="s">
        <v>28</v>
      </c>
      <c r="I2013" s="7" t="s">
        <v>28</v>
      </c>
      <c r="J2013" s="8" t="s">
        <v>28</v>
      </c>
      <c r="K2013" s="7" t="s">
        <v>37</v>
      </c>
      <c r="L2013" s="8" t="s">
        <v>45</v>
      </c>
      <c r="M2013" s="7" t="s">
        <v>28</v>
      </c>
      <c r="N2013" s="8">
        <v>16.364398044834385</v>
      </c>
      <c r="O2013" s="7">
        <v>0</v>
      </c>
      <c r="P2013" s="8">
        <f t="shared" si="239"/>
        <v>0</v>
      </c>
      <c r="Q2013" s="7">
        <v>2.5</v>
      </c>
      <c r="R2013" s="8">
        <f t="shared" si="240"/>
        <v>1</v>
      </c>
      <c r="S2013" s="7" t="s">
        <v>29</v>
      </c>
      <c r="T2013" s="8" t="str">
        <f t="shared" si="241"/>
        <v>No</v>
      </c>
      <c r="U2013" s="7">
        <f t="shared" si="242"/>
        <v>0</v>
      </c>
      <c r="V2013" s="8">
        <f t="shared" si="243"/>
        <v>1</v>
      </c>
      <c r="W2013" s="7">
        <f t="shared" si="244"/>
        <v>549</v>
      </c>
    </row>
    <row r="2014" spans="2:23" x14ac:dyDescent="0.2">
      <c r="B2014" s="8" t="s">
        <v>62</v>
      </c>
      <c r="C2014" s="7">
        <v>2000</v>
      </c>
      <c r="D2014" s="8" t="s">
        <v>28</v>
      </c>
      <c r="E2014" s="7" t="s">
        <v>46</v>
      </c>
      <c r="F2014" s="8" t="s">
        <v>35</v>
      </c>
      <c r="G2014" s="7" t="s">
        <v>51</v>
      </c>
      <c r="H2014" s="8" t="s">
        <v>28</v>
      </c>
      <c r="I2014" s="7" t="s">
        <v>28</v>
      </c>
      <c r="J2014" s="8" t="s">
        <v>28</v>
      </c>
      <c r="K2014" s="7" t="s">
        <v>37</v>
      </c>
      <c r="L2014" s="8" t="s">
        <v>45</v>
      </c>
      <c r="M2014" s="7" t="s">
        <v>28</v>
      </c>
      <c r="N2014" s="8">
        <v>2.3187019698512641</v>
      </c>
      <c r="O2014" s="7">
        <v>0</v>
      </c>
      <c r="P2014" s="8">
        <f t="shared" si="239"/>
        <v>0</v>
      </c>
      <c r="Q2014" s="7">
        <v>2.5</v>
      </c>
      <c r="R2014" s="8">
        <f t="shared" si="240"/>
        <v>1</v>
      </c>
      <c r="S2014" s="7" t="s">
        <v>29</v>
      </c>
      <c r="T2014" s="8" t="str">
        <f t="shared" si="241"/>
        <v>No</v>
      </c>
      <c r="U2014" s="7">
        <f t="shared" si="242"/>
        <v>0</v>
      </c>
      <c r="V2014" s="8">
        <f t="shared" si="243"/>
        <v>1</v>
      </c>
      <c r="W2014" s="7">
        <f t="shared" si="244"/>
        <v>549</v>
      </c>
    </row>
    <row r="2015" spans="2:23" x14ac:dyDescent="0.2">
      <c r="B2015" s="8" t="s">
        <v>62</v>
      </c>
      <c r="C2015" s="7">
        <v>2000</v>
      </c>
      <c r="D2015" s="8" t="s">
        <v>28</v>
      </c>
      <c r="E2015" s="7" t="s">
        <v>43</v>
      </c>
      <c r="F2015" s="8" t="s">
        <v>40</v>
      </c>
      <c r="G2015" s="7" t="s">
        <v>51</v>
      </c>
      <c r="H2015" s="8" t="s">
        <v>28</v>
      </c>
      <c r="I2015" s="7" t="s">
        <v>28</v>
      </c>
      <c r="J2015" s="8" t="s">
        <v>28</v>
      </c>
      <c r="K2015" s="7" t="s">
        <v>37</v>
      </c>
      <c r="L2015" s="8" t="s">
        <v>45</v>
      </c>
      <c r="M2015" s="7" t="s">
        <v>28</v>
      </c>
      <c r="N2015" s="8">
        <v>2.0699762868760168</v>
      </c>
      <c r="O2015" s="7">
        <v>0</v>
      </c>
      <c r="P2015" s="8">
        <f t="shared" si="239"/>
        <v>0</v>
      </c>
      <c r="Q2015" s="7">
        <v>2.5</v>
      </c>
      <c r="R2015" s="8">
        <f t="shared" si="240"/>
        <v>1</v>
      </c>
      <c r="S2015" s="7" t="s">
        <v>29</v>
      </c>
      <c r="T2015" s="8" t="str">
        <f t="shared" si="241"/>
        <v>No</v>
      </c>
      <c r="U2015" s="7">
        <f t="shared" si="242"/>
        <v>0</v>
      </c>
      <c r="V2015" s="8">
        <f t="shared" si="243"/>
        <v>1</v>
      </c>
      <c r="W2015" s="7">
        <f t="shared" si="244"/>
        <v>549</v>
      </c>
    </row>
    <row r="2016" spans="2:23" x14ac:dyDescent="0.2">
      <c r="B2016" s="8" t="s">
        <v>62</v>
      </c>
      <c r="C2016" s="7">
        <v>2000</v>
      </c>
      <c r="D2016" s="8" t="s">
        <v>28</v>
      </c>
      <c r="E2016" s="7" t="s">
        <v>43</v>
      </c>
      <c r="F2016" s="8" t="s">
        <v>35</v>
      </c>
      <c r="G2016" s="7" t="s">
        <v>51</v>
      </c>
      <c r="H2016" s="8" t="s">
        <v>28</v>
      </c>
      <c r="I2016" s="7" t="s">
        <v>28</v>
      </c>
      <c r="J2016" s="8" t="s">
        <v>28</v>
      </c>
      <c r="K2016" s="7" t="s">
        <v>37</v>
      </c>
      <c r="L2016" s="8" t="s">
        <v>45</v>
      </c>
      <c r="M2016" s="7" t="s">
        <v>28</v>
      </c>
      <c r="N2016" s="8">
        <v>116.67548530539048</v>
      </c>
      <c r="O2016" s="7">
        <v>0</v>
      </c>
      <c r="P2016" s="8">
        <f t="shared" si="239"/>
        <v>0</v>
      </c>
      <c r="Q2016" s="7">
        <v>2.5</v>
      </c>
      <c r="R2016" s="8">
        <f t="shared" si="240"/>
        <v>1</v>
      </c>
      <c r="S2016" s="7" t="s">
        <v>29</v>
      </c>
      <c r="T2016" s="8" t="str">
        <f t="shared" si="241"/>
        <v>No</v>
      </c>
      <c r="U2016" s="7">
        <f t="shared" si="242"/>
        <v>0</v>
      </c>
      <c r="V2016" s="8">
        <f t="shared" si="243"/>
        <v>1</v>
      </c>
      <c r="W2016" s="7">
        <f t="shared" si="244"/>
        <v>549</v>
      </c>
    </row>
    <row r="2017" spans="2:23" x14ac:dyDescent="0.2">
      <c r="B2017" s="8" t="s">
        <v>62</v>
      </c>
      <c r="C2017" s="7">
        <v>2010</v>
      </c>
      <c r="D2017" s="8" t="s">
        <v>28</v>
      </c>
      <c r="E2017" s="7" t="s">
        <v>39</v>
      </c>
      <c r="F2017" s="8" t="s">
        <v>40</v>
      </c>
      <c r="G2017" s="7" t="s">
        <v>51</v>
      </c>
      <c r="H2017" s="8" t="s">
        <v>28</v>
      </c>
      <c r="I2017" s="7" t="s">
        <v>28</v>
      </c>
      <c r="J2017" s="8" t="s">
        <v>28</v>
      </c>
      <c r="K2017" s="7" t="s">
        <v>37</v>
      </c>
      <c r="L2017" s="8" t="s">
        <v>45</v>
      </c>
      <c r="M2017" s="7" t="s">
        <v>28</v>
      </c>
      <c r="N2017" s="8">
        <v>8.5999218995296445E-2</v>
      </c>
      <c r="O2017" s="7">
        <v>0</v>
      </c>
      <c r="P2017" s="8">
        <f t="shared" si="239"/>
        <v>0</v>
      </c>
      <c r="Q2017" s="7">
        <v>2.5</v>
      </c>
      <c r="R2017" s="8">
        <f t="shared" si="240"/>
        <v>1</v>
      </c>
      <c r="S2017" s="7" t="s">
        <v>29</v>
      </c>
      <c r="T2017" s="8" t="str">
        <f t="shared" si="241"/>
        <v>No</v>
      </c>
      <c r="U2017" s="7">
        <f t="shared" si="242"/>
        <v>0</v>
      </c>
      <c r="V2017" s="8">
        <f t="shared" si="243"/>
        <v>1</v>
      </c>
      <c r="W2017" s="7">
        <f t="shared" si="244"/>
        <v>549</v>
      </c>
    </row>
    <row r="2018" spans="2:23" x14ac:dyDescent="0.2">
      <c r="B2018" s="8" t="s">
        <v>62</v>
      </c>
      <c r="C2018" s="7">
        <v>2010</v>
      </c>
      <c r="D2018" s="8" t="s">
        <v>28</v>
      </c>
      <c r="E2018" s="7" t="s">
        <v>39</v>
      </c>
      <c r="F2018" s="8" t="s">
        <v>35</v>
      </c>
      <c r="G2018" s="7" t="s">
        <v>51</v>
      </c>
      <c r="H2018" s="8" t="s">
        <v>28</v>
      </c>
      <c r="I2018" s="7" t="s">
        <v>28</v>
      </c>
      <c r="J2018" s="8" t="s">
        <v>28</v>
      </c>
      <c r="K2018" s="7" t="s">
        <v>37</v>
      </c>
      <c r="L2018" s="8" t="s">
        <v>45</v>
      </c>
      <c r="M2018" s="7" t="s">
        <v>28</v>
      </c>
      <c r="N2018" s="8">
        <v>8.2591665852268541</v>
      </c>
      <c r="O2018" s="7">
        <v>0</v>
      </c>
      <c r="P2018" s="8">
        <f t="shared" si="239"/>
        <v>0</v>
      </c>
      <c r="Q2018" s="7">
        <v>2.5</v>
      </c>
      <c r="R2018" s="8">
        <f t="shared" si="240"/>
        <v>1</v>
      </c>
      <c r="S2018" s="7" t="s">
        <v>29</v>
      </c>
      <c r="T2018" s="8" t="str">
        <f t="shared" si="241"/>
        <v>No</v>
      </c>
      <c r="U2018" s="7">
        <f t="shared" si="242"/>
        <v>0</v>
      </c>
      <c r="V2018" s="8">
        <f t="shared" si="243"/>
        <v>1</v>
      </c>
      <c r="W2018" s="7">
        <f t="shared" si="244"/>
        <v>549</v>
      </c>
    </row>
    <row r="2019" spans="2:23" x14ac:dyDescent="0.2">
      <c r="B2019" s="8" t="s">
        <v>62</v>
      </c>
      <c r="C2019" s="7">
        <v>2010</v>
      </c>
      <c r="D2019" s="8" t="s">
        <v>28</v>
      </c>
      <c r="E2019" s="7" t="s">
        <v>34</v>
      </c>
      <c r="F2019" s="8" t="s">
        <v>40</v>
      </c>
      <c r="G2019" s="7" t="s">
        <v>51</v>
      </c>
      <c r="H2019" s="8" t="s">
        <v>28</v>
      </c>
      <c r="I2019" s="7" t="s">
        <v>28</v>
      </c>
      <c r="J2019" s="8" t="s">
        <v>28</v>
      </c>
      <c r="K2019" s="7" t="s">
        <v>37</v>
      </c>
      <c r="L2019" s="8" t="s">
        <v>45</v>
      </c>
      <c r="M2019" s="7" t="s">
        <v>28</v>
      </c>
      <c r="N2019" s="8">
        <v>0.37818821803061553</v>
      </c>
      <c r="O2019" s="7">
        <v>0</v>
      </c>
      <c r="P2019" s="8">
        <f t="shared" si="239"/>
        <v>0</v>
      </c>
      <c r="Q2019" s="7">
        <v>2.5</v>
      </c>
      <c r="R2019" s="8">
        <f t="shared" si="240"/>
        <v>1</v>
      </c>
      <c r="S2019" s="7" t="s">
        <v>29</v>
      </c>
      <c r="T2019" s="8" t="str">
        <f t="shared" si="241"/>
        <v>No</v>
      </c>
      <c r="U2019" s="7">
        <f t="shared" si="242"/>
        <v>0</v>
      </c>
      <c r="V2019" s="8">
        <f t="shared" si="243"/>
        <v>1</v>
      </c>
      <c r="W2019" s="7">
        <f t="shared" si="244"/>
        <v>549</v>
      </c>
    </row>
    <row r="2020" spans="2:23" x14ac:dyDescent="0.2">
      <c r="B2020" s="8" t="s">
        <v>62</v>
      </c>
      <c r="C2020" s="7">
        <v>2010</v>
      </c>
      <c r="D2020" s="8" t="s">
        <v>28</v>
      </c>
      <c r="E2020" s="7" t="s">
        <v>34</v>
      </c>
      <c r="F2020" s="8" t="s">
        <v>35</v>
      </c>
      <c r="G2020" s="7" t="s">
        <v>51</v>
      </c>
      <c r="H2020" s="8" t="s">
        <v>28</v>
      </c>
      <c r="I2020" s="7" t="s">
        <v>28</v>
      </c>
      <c r="J2020" s="8" t="s">
        <v>28</v>
      </c>
      <c r="K2020" s="7" t="s">
        <v>37</v>
      </c>
      <c r="L2020" s="8" t="s">
        <v>45</v>
      </c>
      <c r="M2020" s="7" t="s">
        <v>28</v>
      </c>
      <c r="N2020" s="8">
        <v>2.3048994621731964</v>
      </c>
      <c r="O2020" s="7">
        <v>0</v>
      </c>
      <c r="P2020" s="8">
        <f t="shared" si="239"/>
        <v>0</v>
      </c>
      <c r="Q2020" s="7">
        <v>2.5</v>
      </c>
      <c r="R2020" s="8">
        <f t="shared" si="240"/>
        <v>1</v>
      </c>
      <c r="S2020" s="7" t="s">
        <v>29</v>
      </c>
      <c r="T2020" s="8" t="str">
        <f t="shared" si="241"/>
        <v>No</v>
      </c>
      <c r="U2020" s="7">
        <f t="shared" si="242"/>
        <v>0</v>
      </c>
      <c r="V2020" s="8">
        <f t="shared" si="243"/>
        <v>1</v>
      </c>
      <c r="W2020" s="7">
        <f t="shared" si="244"/>
        <v>549</v>
      </c>
    </row>
    <row r="2021" spans="2:23" x14ac:dyDescent="0.2">
      <c r="B2021" s="8" t="s">
        <v>62</v>
      </c>
      <c r="C2021" s="7">
        <v>2010</v>
      </c>
      <c r="D2021" s="8" t="s">
        <v>28</v>
      </c>
      <c r="E2021" s="7" t="s">
        <v>46</v>
      </c>
      <c r="F2021" s="8" t="s">
        <v>35</v>
      </c>
      <c r="G2021" s="7" t="s">
        <v>51</v>
      </c>
      <c r="H2021" s="8" t="s">
        <v>28</v>
      </c>
      <c r="I2021" s="7" t="s">
        <v>28</v>
      </c>
      <c r="J2021" s="8" t="s">
        <v>28</v>
      </c>
      <c r="K2021" s="7" t="s">
        <v>37</v>
      </c>
      <c r="L2021" s="8" t="s">
        <v>45</v>
      </c>
      <c r="M2021" s="7" t="s">
        <v>28</v>
      </c>
      <c r="N2021" s="8">
        <v>0.71197300027988819</v>
      </c>
      <c r="O2021" s="7">
        <v>0</v>
      </c>
      <c r="P2021" s="8">
        <f t="shared" si="239"/>
        <v>0</v>
      </c>
      <c r="Q2021" s="7">
        <v>2.5</v>
      </c>
      <c r="R2021" s="8">
        <f t="shared" si="240"/>
        <v>1</v>
      </c>
      <c r="S2021" s="7" t="s">
        <v>29</v>
      </c>
      <c r="T2021" s="8" t="str">
        <f t="shared" si="241"/>
        <v>No</v>
      </c>
      <c r="U2021" s="7">
        <f t="shared" si="242"/>
        <v>0</v>
      </c>
      <c r="V2021" s="8">
        <f t="shared" si="243"/>
        <v>1</v>
      </c>
      <c r="W2021" s="7">
        <f t="shared" si="244"/>
        <v>549</v>
      </c>
    </row>
    <row r="2022" spans="2:23" x14ac:dyDescent="0.2">
      <c r="B2022" s="8" t="s">
        <v>62</v>
      </c>
      <c r="C2022" s="7">
        <v>2010</v>
      </c>
      <c r="D2022" s="8" t="s">
        <v>28</v>
      </c>
      <c r="E2022" s="7" t="s">
        <v>43</v>
      </c>
      <c r="F2022" s="8" t="s">
        <v>40</v>
      </c>
      <c r="G2022" s="7" t="s">
        <v>51</v>
      </c>
      <c r="H2022" s="8" t="s">
        <v>28</v>
      </c>
      <c r="I2022" s="7" t="s">
        <v>28</v>
      </c>
      <c r="J2022" s="8" t="s">
        <v>28</v>
      </c>
      <c r="K2022" s="7" t="s">
        <v>37</v>
      </c>
      <c r="L2022" s="8" t="s">
        <v>45</v>
      </c>
      <c r="M2022" s="7" t="s">
        <v>28</v>
      </c>
      <c r="N2022" s="8">
        <v>1.953504162706915</v>
      </c>
      <c r="O2022" s="7">
        <v>0</v>
      </c>
      <c r="P2022" s="8">
        <f t="shared" si="239"/>
        <v>0</v>
      </c>
      <c r="Q2022" s="7">
        <v>2.5</v>
      </c>
      <c r="R2022" s="8">
        <f t="shared" si="240"/>
        <v>1</v>
      </c>
      <c r="S2022" s="7" t="s">
        <v>29</v>
      </c>
      <c r="T2022" s="8" t="str">
        <f t="shared" si="241"/>
        <v>No</v>
      </c>
      <c r="U2022" s="7">
        <f t="shared" si="242"/>
        <v>0</v>
      </c>
      <c r="V2022" s="8">
        <f t="shared" si="243"/>
        <v>1</v>
      </c>
      <c r="W2022" s="7">
        <f t="shared" si="244"/>
        <v>549</v>
      </c>
    </row>
    <row r="2023" spans="2:23" x14ac:dyDescent="0.2">
      <c r="B2023" s="8" t="s">
        <v>62</v>
      </c>
      <c r="C2023" s="7">
        <v>2010</v>
      </c>
      <c r="D2023" s="8" t="s">
        <v>28</v>
      </c>
      <c r="E2023" s="7" t="s">
        <v>43</v>
      </c>
      <c r="F2023" s="8" t="s">
        <v>35</v>
      </c>
      <c r="G2023" s="7" t="s">
        <v>51</v>
      </c>
      <c r="H2023" s="8" t="s">
        <v>28</v>
      </c>
      <c r="I2023" s="7" t="s">
        <v>28</v>
      </c>
      <c r="J2023" s="8" t="s">
        <v>28</v>
      </c>
      <c r="K2023" s="7" t="s">
        <v>37</v>
      </c>
      <c r="L2023" s="8" t="s">
        <v>45</v>
      </c>
      <c r="M2023" s="7" t="s">
        <v>28</v>
      </c>
      <c r="N2023" s="8">
        <v>9.8282285749948013</v>
      </c>
      <c r="O2023" s="7">
        <v>0</v>
      </c>
      <c r="P2023" s="8">
        <f t="shared" si="239"/>
        <v>0</v>
      </c>
      <c r="Q2023" s="7">
        <v>2.5</v>
      </c>
      <c r="R2023" s="8">
        <f t="shared" si="240"/>
        <v>1</v>
      </c>
      <c r="S2023" s="7" t="s">
        <v>29</v>
      </c>
      <c r="T2023" s="8" t="str">
        <f t="shared" si="241"/>
        <v>No</v>
      </c>
      <c r="U2023" s="7">
        <f t="shared" si="242"/>
        <v>0</v>
      </c>
      <c r="V2023" s="8">
        <f t="shared" si="243"/>
        <v>1</v>
      </c>
      <c r="W2023" s="7">
        <f t="shared" si="244"/>
        <v>549</v>
      </c>
    </row>
    <row r="2024" spans="2:23" x14ac:dyDescent="0.2">
      <c r="B2024" s="8" t="s">
        <v>62</v>
      </c>
      <c r="C2024" s="7">
        <v>2020</v>
      </c>
      <c r="D2024" s="8" t="s">
        <v>28</v>
      </c>
      <c r="E2024" s="7" t="s">
        <v>39</v>
      </c>
      <c r="F2024" s="8" t="s">
        <v>40</v>
      </c>
      <c r="G2024" s="7" t="s">
        <v>51</v>
      </c>
      <c r="H2024" s="8" t="s">
        <v>28</v>
      </c>
      <c r="I2024" s="7" t="s">
        <v>28</v>
      </c>
      <c r="J2024" s="8" t="s">
        <v>28</v>
      </c>
      <c r="K2024" s="7" t="s">
        <v>37</v>
      </c>
      <c r="L2024" s="8" t="s">
        <v>45</v>
      </c>
      <c r="M2024" s="7" t="s">
        <v>28</v>
      </c>
      <c r="N2024" s="8">
        <v>0.13843473368167569</v>
      </c>
      <c r="O2024" s="7">
        <v>0</v>
      </c>
      <c r="P2024" s="8">
        <f t="shared" si="239"/>
        <v>0</v>
      </c>
      <c r="Q2024" s="7">
        <v>2.5</v>
      </c>
      <c r="R2024" s="8">
        <f t="shared" si="240"/>
        <v>1</v>
      </c>
      <c r="S2024" s="7" t="s">
        <v>29</v>
      </c>
      <c r="T2024" s="8" t="str">
        <f t="shared" si="241"/>
        <v>No</v>
      </c>
      <c r="U2024" s="7">
        <f t="shared" si="242"/>
        <v>0</v>
      </c>
      <c r="V2024" s="8">
        <f t="shared" si="243"/>
        <v>1</v>
      </c>
      <c r="W2024" s="7">
        <f t="shared" si="244"/>
        <v>549</v>
      </c>
    </row>
    <row r="2025" spans="2:23" x14ac:dyDescent="0.2">
      <c r="B2025" s="8" t="s">
        <v>62</v>
      </c>
      <c r="C2025" s="7">
        <v>2020</v>
      </c>
      <c r="D2025" s="8" t="s">
        <v>28</v>
      </c>
      <c r="E2025" s="7" t="s">
        <v>39</v>
      </c>
      <c r="F2025" s="8" t="s">
        <v>35</v>
      </c>
      <c r="G2025" s="7" t="s">
        <v>51</v>
      </c>
      <c r="H2025" s="8" t="s">
        <v>28</v>
      </c>
      <c r="I2025" s="7" t="s">
        <v>28</v>
      </c>
      <c r="J2025" s="8" t="s">
        <v>28</v>
      </c>
      <c r="K2025" s="7" t="s">
        <v>37</v>
      </c>
      <c r="L2025" s="8" t="s">
        <v>45</v>
      </c>
      <c r="M2025" s="7" t="s">
        <v>28</v>
      </c>
      <c r="N2025" s="8">
        <v>5.3651123119390398</v>
      </c>
      <c r="O2025" s="7">
        <v>0</v>
      </c>
      <c r="P2025" s="8">
        <f t="shared" si="239"/>
        <v>0</v>
      </c>
      <c r="Q2025" s="7">
        <v>2.5</v>
      </c>
      <c r="R2025" s="8">
        <f t="shared" si="240"/>
        <v>1</v>
      </c>
      <c r="S2025" s="7" t="s">
        <v>29</v>
      </c>
      <c r="T2025" s="8" t="str">
        <f t="shared" si="241"/>
        <v>No</v>
      </c>
      <c r="U2025" s="7">
        <f t="shared" si="242"/>
        <v>0</v>
      </c>
      <c r="V2025" s="8">
        <f t="shared" si="243"/>
        <v>1</v>
      </c>
      <c r="W2025" s="7">
        <f t="shared" si="244"/>
        <v>549</v>
      </c>
    </row>
    <row r="2026" spans="2:23" x14ac:dyDescent="0.2">
      <c r="B2026" s="8" t="s">
        <v>62</v>
      </c>
      <c r="C2026" s="7">
        <v>2020</v>
      </c>
      <c r="D2026" s="8" t="s">
        <v>28</v>
      </c>
      <c r="E2026" s="7" t="s">
        <v>34</v>
      </c>
      <c r="F2026" s="8" t="s">
        <v>40</v>
      </c>
      <c r="G2026" s="7" t="s">
        <v>51</v>
      </c>
      <c r="H2026" s="8" t="s">
        <v>28</v>
      </c>
      <c r="I2026" s="7" t="s">
        <v>28</v>
      </c>
      <c r="J2026" s="8" t="s">
        <v>28</v>
      </c>
      <c r="K2026" s="7" t="s">
        <v>37</v>
      </c>
      <c r="L2026" s="8" t="s">
        <v>45</v>
      </c>
      <c r="M2026" s="7" t="s">
        <v>28</v>
      </c>
      <c r="N2026" s="8">
        <v>1.079462378317178</v>
      </c>
      <c r="O2026" s="7">
        <v>0</v>
      </c>
      <c r="P2026" s="8">
        <f t="shared" si="239"/>
        <v>0</v>
      </c>
      <c r="Q2026" s="7">
        <v>2.5</v>
      </c>
      <c r="R2026" s="8">
        <f t="shared" si="240"/>
        <v>1</v>
      </c>
      <c r="S2026" s="7" t="s">
        <v>29</v>
      </c>
      <c r="T2026" s="8" t="str">
        <f t="shared" si="241"/>
        <v>No</v>
      </c>
      <c r="U2026" s="7">
        <f t="shared" si="242"/>
        <v>0</v>
      </c>
      <c r="V2026" s="8">
        <f t="shared" si="243"/>
        <v>1</v>
      </c>
      <c r="W2026" s="7">
        <f t="shared" si="244"/>
        <v>549</v>
      </c>
    </row>
    <row r="2027" spans="2:23" x14ac:dyDescent="0.2">
      <c r="B2027" s="8" t="s">
        <v>62</v>
      </c>
      <c r="C2027" s="7">
        <v>2020</v>
      </c>
      <c r="D2027" s="8" t="s">
        <v>28</v>
      </c>
      <c r="E2027" s="7" t="s">
        <v>34</v>
      </c>
      <c r="F2027" s="8" t="s">
        <v>35</v>
      </c>
      <c r="G2027" s="7" t="s">
        <v>51</v>
      </c>
      <c r="H2027" s="8" t="s">
        <v>28</v>
      </c>
      <c r="I2027" s="7" t="s">
        <v>28</v>
      </c>
      <c r="J2027" s="8" t="s">
        <v>28</v>
      </c>
      <c r="K2027" s="7" t="s">
        <v>37</v>
      </c>
      <c r="L2027" s="8" t="s">
        <v>45</v>
      </c>
      <c r="M2027" s="7" t="s">
        <v>28</v>
      </c>
      <c r="N2027" s="8">
        <v>0.69416882777793421</v>
      </c>
      <c r="O2027" s="7">
        <v>0</v>
      </c>
      <c r="P2027" s="8">
        <f t="shared" si="239"/>
        <v>0</v>
      </c>
      <c r="Q2027" s="7">
        <v>2.5</v>
      </c>
      <c r="R2027" s="8">
        <f t="shared" si="240"/>
        <v>1</v>
      </c>
      <c r="S2027" s="7" t="s">
        <v>29</v>
      </c>
      <c r="T2027" s="8" t="str">
        <f t="shared" si="241"/>
        <v>No</v>
      </c>
      <c r="U2027" s="7">
        <f t="shared" si="242"/>
        <v>0</v>
      </c>
      <c r="V2027" s="8">
        <f t="shared" si="243"/>
        <v>1</v>
      </c>
      <c r="W2027" s="7">
        <f t="shared" si="244"/>
        <v>549</v>
      </c>
    </row>
    <row r="2028" spans="2:23" x14ac:dyDescent="0.2">
      <c r="B2028" s="8" t="s">
        <v>62</v>
      </c>
      <c r="C2028" s="7">
        <v>2020</v>
      </c>
      <c r="D2028" s="8" t="s">
        <v>28</v>
      </c>
      <c r="E2028" s="7" t="s">
        <v>46</v>
      </c>
      <c r="F2028" s="8" t="s">
        <v>35</v>
      </c>
      <c r="G2028" s="7" t="s">
        <v>51</v>
      </c>
      <c r="H2028" s="8" t="s">
        <v>28</v>
      </c>
      <c r="I2028" s="7" t="s">
        <v>28</v>
      </c>
      <c r="J2028" s="8" t="s">
        <v>28</v>
      </c>
      <c r="K2028" s="7" t="s">
        <v>37</v>
      </c>
      <c r="L2028" s="8" t="s">
        <v>45</v>
      </c>
      <c r="M2028" s="7" t="s">
        <v>28</v>
      </c>
      <c r="N2028" s="8">
        <v>0.34618878529825703</v>
      </c>
      <c r="O2028" s="7">
        <v>0</v>
      </c>
      <c r="P2028" s="8">
        <f t="shared" si="239"/>
        <v>0</v>
      </c>
      <c r="Q2028" s="7">
        <v>2.5</v>
      </c>
      <c r="R2028" s="8">
        <f t="shared" si="240"/>
        <v>1</v>
      </c>
      <c r="S2028" s="7" t="s">
        <v>29</v>
      </c>
      <c r="T2028" s="8" t="str">
        <f t="shared" si="241"/>
        <v>No</v>
      </c>
      <c r="U2028" s="7">
        <f t="shared" si="242"/>
        <v>0</v>
      </c>
      <c r="V2028" s="8">
        <f t="shared" si="243"/>
        <v>1</v>
      </c>
      <c r="W2028" s="7">
        <f t="shared" si="244"/>
        <v>549</v>
      </c>
    </row>
    <row r="2029" spans="2:23" x14ac:dyDescent="0.2">
      <c r="B2029" s="8" t="s">
        <v>62</v>
      </c>
      <c r="C2029" s="7">
        <v>2020</v>
      </c>
      <c r="D2029" s="8" t="s">
        <v>28</v>
      </c>
      <c r="E2029" s="7" t="s">
        <v>43</v>
      </c>
      <c r="F2029" s="8" t="s">
        <v>40</v>
      </c>
      <c r="G2029" s="7" t="s">
        <v>51</v>
      </c>
      <c r="H2029" s="8" t="s">
        <v>28</v>
      </c>
      <c r="I2029" s="7" t="s">
        <v>28</v>
      </c>
      <c r="J2029" s="8" t="s">
        <v>28</v>
      </c>
      <c r="K2029" s="7" t="s">
        <v>37</v>
      </c>
      <c r="L2029" s="8" t="s">
        <v>45</v>
      </c>
      <c r="M2029" s="7" t="s">
        <v>28</v>
      </c>
      <c r="N2029" s="8">
        <v>1.3541157726419355</v>
      </c>
      <c r="O2029" s="7">
        <v>0</v>
      </c>
      <c r="P2029" s="8">
        <f t="shared" si="239"/>
        <v>0</v>
      </c>
      <c r="Q2029" s="7">
        <v>2.5</v>
      </c>
      <c r="R2029" s="8">
        <f t="shared" si="240"/>
        <v>1</v>
      </c>
      <c r="S2029" s="7" t="s">
        <v>29</v>
      </c>
      <c r="T2029" s="8" t="str">
        <f t="shared" si="241"/>
        <v>No</v>
      </c>
      <c r="U2029" s="7">
        <f t="shared" si="242"/>
        <v>0</v>
      </c>
      <c r="V2029" s="8">
        <f t="shared" si="243"/>
        <v>1</v>
      </c>
      <c r="W2029" s="7">
        <f t="shared" si="244"/>
        <v>549</v>
      </c>
    </row>
    <row r="2030" spans="2:23" x14ac:dyDescent="0.2">
      <c r="B2030" s="8" t="s">
        <v>62</v>
      </c>
      <c r="C2030" s="7">
        <v>2020</v>
      </c>
      <c r="D2030" s="8" t="s">
        <v>28</v>
      </c>
      <c r="E2030" s="7" t="s">
        <v>43</v>
      </c>
      <c r="F2030" s="8" t="s">
        <v>35</v>
      </c>
      <c r="G2030" s="7" t="s">
        <v>51</v>
      </c>
      <c r="H2030" s="8" t="s">
        <v>28</v>
      </c>
      <c r="I2030" s="7" t="s">
        <v>28</v>
      </c>
      <c r="J2030" s="8" t="s">
        <v>28</v>
      </c>
      <c r="K2030" s="7" t="s">
        <v>37</v>
      </c>
      <c r="L2030" s="8" t="s">
        <v>45</v>
      </c>
      <c r="M2030" s="7" t="s">
        <v>28</v>
      </c>
      <c r="N2030" s="8">
        <v>21.371514376484118</v>
      </c>
      <c r="O2030" s="7">
        <v>0</v>
      </c>
      <c r="P2030" s="8">
        <f t="shared" si="239"/>
        <v>0</v>
      </c>
      <c r="Q2030" s="7">
        <v>2.5</v>
      </c>
      <c r="R2030" s="8">
        <f t="shared" si="240"/>
        <v>1</v>
      </c>
      <c r="S2030" s="7" t="s">
        <v>29</v>
      </c>
      <c r="T2030" s="8" t="str">
        <f t="shared" si="241"/>
        <v>No</v>
      </c>
      <c r="U2030" s="7">
        <f t="shared" si="242"/>
        <v>0</v>
      </c>
      <c r="V2030" s="8">
        <f t="shared" si="243"/>
        <v>1</v>
      </c>
      <c r="W2030" s="7">
        <f t="shared" si="244"/>
        <v>549</v>
      </c>
    </row>
    <row r="2031" spans="2:23" x14ac:dyDescent="0.2">
      <c r="B2031" s="8" t="s">
        <v>62</v>
      </c>
      <c r="C2031" s="7">
        <v>2030</v>
      </c>
      <c r="D2031" s="8" t="s">
        <v>28</v>
      </c>
      <c r="E2031" s="7" t="s">
        <v>39</v>
      </c>
      <c r="F2031" s="8" t="s">
        <v>35</v>
      </c>
      <c r="G2031" s="7" t="s">
        <v>51</v>
      </c>
      <c r="H2031" s="8" t="s">
        <v>28</v>
      </c>
      <c r="I2031" s="7" t="s">
        <v>28</v>
      </c>
      <c r="J2031" s="8" t="s">
        <v>28</v>
      </c>
      <c r="K2031" s="7" t="s">
        <v>37</v>
      </c>
      <c r="L2031" s="8" t="s">
        <v>45</v>
      </c>
      <c r="M2031" s="7" t="s">
        <v>28</v>
      </c>
      <c r="N2031" s="8">
        <v>0.15365363521295858</v>
      </c>
      <c r="O2031" s="7">
        <v>0</v>
      </c>
      <c r="P2031" s="8">
        <f t="shared" si="239"/>
        <v>0</v>
      </c>
      <c r="Q2031" s="7">
        <v>2.5</v>
      </c>
      <c r="R2031" s="8">
        <f t="shared" si="240"/>
        <v>1</v>
      </c>
      <c r="S2031" s="7" t="s">
        <v>29</v>
      </c>
      <c r="T2031" s="8" t="str">
        <f t="shared" si="241"/>
        <v>No</v>
      </c>
      <c r="U2031" s="7">
        <f t="shared" si="242"/>
        <v>0</v>
      </c>
      <c r="V2031" s="8">
        <f t="shared" si="243"/>
        <v>1</v>
      </c>
      <c r="W2031" s="7">
        <f t="shared" si="244"/>
        <v>549</v>
      </c>
    </row>
    <row r="2032" spans="2:23" x14ac:dyDescent="0.2">
      <c r="B2032" s="8" t="s">
        <v>62</v>
      </c>
      <c r="C2032" s="7">
        <v>2030</v>
      </c>
      <c r="D2032" s="8" t="s">
        <v>28</v>
      </c>
      <c r="E2032" s="7" t="s">
        <v>34</v>
      </c>
      <c r="F2032" s="8" t="s">
        <v>40</v>
      </c>
      <c r="G2032" s="7" t="s">
        <v>51</v>
      </c>
      <c r="H2032" s="8" t="s">
        <v>28</v>
      </c>
      <c r="I2032" s="7" t="s">
        <v>28</v>
      </c>
      <c r="J2032" s="8" t="s">
        <v>28</v>
      </c>
      <c r="K2032" s="7" t="s">
        <v>37</v>
      </c>
      <c r="L2032" s="8" t="s">
        <v>45</v>
      </c>
      <c r="M2032" s="7" t="s">
        <v>28</v>
      </c>
      <c r="N2032" s="8">
        <v>4.3068304455236323E-2</v>
      </c>
      <c r="O2032" s="7">
        <v>0</v>
      </c>
      <c r="P2032" s="8">
        <f t="shared" si="239"/>
        <v>0</v>
      </c>
      <c r="Q2032" s="7">
        <v>2.5</v>
      </c>
      <c r="R2032" s="8">
        <f t="shared" si="240"/>
        <v>1</v>
      </c>
      <c r="S2032" s="7" t="s">
        <v>29</v>
      </c>
      <c r="T2032" s="8" t="str">
        <f t="shared" si="241"/>
        <v>No</v>
      </c>
      <c r="U2032" s="7">
        <f t="shared" si="242"/>
        <v>0</v>
      </c>
      <c r="V2032" s="8">
        <f t="shared" si="243"/>
        <v>1</v>
      </c>
      <c r="W2032" s="7">
        <f t="shared" si="244"/>
        <v>549</v>
      </c>
    </row>
    <row r="2033" spans="2:23" x14ac:dyDescent="0.2">
      <c r="B2033" s="8" t="s">
        <v>62</v>
      </c>
      <c r="C2033" s="7">
        <v>2030</v>
      </c>
      <c r="D2033" s="8" t="s">
        <v>28</v>
      </c>
      <c r="E2033" s="7" t="s">
        <v>34</v>
      </c>
      <c r="F2033" s="8" t="s">
        <v>35</v>
      </c>
      <c r="G2033" s="7" t="s">
        <v>51</v>
      </c>
      <c r="H2033" s="8" t="s">
        <v>28</v>
      </c>
      <c r="I2033" s="7" t="s">
        <v>28</v>
      </c>
      <c r="J2033" s="8" t="s">
        <v>28</v>
      </c>
      <c r="K2033" s="7" t="s">
        <v>37</v>
      </c>
      <c r="L2033" s="8" t="s">
        <v>45</v>
      </c>
      <c r="M2033" s="7" t="s">
        <v>28</v>
      </c>
      <c r="N2033" s="8">
        <v>1.8002108487242638E-2</v>
      </c>
      <c r="O2033" s="7">
        <v>0</v>
      </c>
      <c r="P2033" s="8">
        <f t="shared" si="239"/>
        <v>0</v>
      </c>
      <c r="Q2033" s="7">
        <v>2.5</v>
      </c>
      <c r="R2033" s="8">
        <f t="shared" si="240"/>
        <v>1</v>
      </c>
      <c r="S2033" s="7" t="s">
        <v>29</v>
      </c>
      <c r="T2033" s="8" t="str">
        <f t="shared" si="241"/>
        <v>No</v>
      </c>
      <c r="U2033" s="7">
        <f t="shared" si="242"/>
        <v>0</v>
      </c>
      <c r="V2033" s="8">
        <f t="shared" si="243"/>
        <v>1</v>
      </c>
      <c r="W2033" s="7">
        <f t="shared" si="244"/>
        <v>549</v>
      </c>
    </row>
    <row r="2034" spans="2:23" x14ac:dyDescent="0.2">
      <c r="B2034" s="8" t="s">
        <v>62</v>
      </c>
      <c r="C2034" s="7">
        <v>2030</v>
      </c>
      <c r="D2034" s="8" t="s">
        <v>28</v>
      </c>
      <c r="E2034" s="7" t="s">
        <v>46</v>
      </c>
      <c r="F2034" s="8" t="s">
        <v>35</v>
      </c>
      <c r="G2034" s="7" t="s">
        <v>51</v>
      </c>
      <c r="H2034" s="8" t="s">
        <v>28</v>
      </c>
      <c r="I2034" s="7" t="s">
        <v>28</v>
      </c>
      <c r="J2034" s="8" t="s">
        <v>28</v>
      </c>
      <c r="K2034" s="7" t="s">
        <v>37</v>
      </c>
      <c r="L2034" s="8" t="s">
        <v>45</v>
      </c>
      <c r="M2034" s="7" t="s">
        <v>28</v>
      </c>
      <c r="N2034" s="8">
        <v>1.5043795502016113E-2</v>
      </c>
      <c r="O2034" s="7">
        <v>0</v>
      </c>
      <c r="P2034" s="8">
        <f t="shared" si="239"/>
        <v>0</v>
      </c>
      <c r="Q2034" s="7">
        <v>2.5</v>
      </c>
      <c r="R2034" s="8">
        <f t="shared" si="240"/>
        <v>1</v>
      </c>
      <c r="S2034" s="7" t="s">
        <v>29</v>
      </c>
      <c r="T2034" s="8" t="str">
        <f t="shared" si="241"/>
        <v>No</v>
      </c>
      <c r="U2034" s="7">
        <f t="shared" si="242"/>
        <v>0</v>
      </c>
      <c r="V2034" s="8">
        <f t="shared" si="243"/>
        <v>1</v>
      </c>
      <c r="W2034" s="7">
        <f t="shared" si="244"/>
        <v>549</v>
      </c>
    </row>
    <row r="2035" spans="2:23" x14ac:dyDescent="0.2">
      <c r="B2035" s="8" t="s">
        <v>62</v>
      </c>
      <c r="C2035" s="7">
        <v>2030</v>
      </c>
      <c r="D2035" s="8" t="s">
        <v>28</v>
      </c>
      <c r="E2035" s="7" t="s">
        <v>43</v>
      </c>
      <c r="F2035" s="8" t="s">
        <v>40</v>
      </c>
      <c r="G2035" s="7" t="s">
        <v>51</v>
      </c>
      <c r="H2035" s="8" t="s">
        <v>28</v>
      </c>
      <c r="I2035" s="7" t="s">
        <v>28</v>
      </c>
      <c r="J2035" s="8" t="s">
        <v>28</v>
      </c>
      <c r="K2035" s="7" t="s">
        <v>37</v>
      </c>
      <c r="L2035" s="8" t="s">
        <v>45</v>
      </c>
      <c r="M2035" s="7" t="s">
        <v>28</v>
      </c>
      <c r="N2035" s="8">
        <v>7.3898102572429528E-2</v>
      </c>
      <c r="O2035" s="7">
        <v>0</v>
      </c>
      <c r="P2035" s="8">
        <f t="shared" si="239"/>
        <v>0</v>
      </c>
      <c r="Q2035" s="7">
        <v>2.5</v>
      </c>
      <c r="R2035" s="8">
        <f t="shared" si="240"/>
        <v>1</v>
      </c>
      <c r="S2035" s="7" t="s">
        <v>29</v>
      </c>
      <c r="T2035" s="8" t="str">
        <f t="shared" si="241"/>
        <v>No</v>
      </c>
      <c r="U2035" s="7">
        <f t="shared" si="242"/>
        <v>0</v>
      </c>
      <c r="V2035" s="8">
        <f t="shared" si="243"/>
        <v>1</v>
      </c>
      <c r="W2035" s="7">
        <f t="shared" si="244"/>
        <v>549</v>
      </c>
    </row>
    <row r="2036" spans="2:23" x14ac:dyDescent="0.2">
      <c r="B2036" s="8" t="s">
        <v>62</v>
      </c>
      <c r="C2036" s="7">
        <v>2030</v>
      </c>
      <c r="D2036" s="8" t="s">
        <v>28</v>
      </c>
      <c r="E2036" s="7" t="s">
        <v>43</v>
      </c>
      <c r="F2036" s="8" t="s">
        <v>35</v>
      </c>
      <c r="G2036" s="7" t="s">
        <v>51</v>
      </c>
      <c r="H2036" s="8" t="s">
        <v>28</v>
      </c>
      <c r="I2036" s="7" t="s">
        <v>28</v>
      </c>
      <c r="J2036" s="8" t="s">
        <v>28</v>
      </c>
      <c r="K2036" s="7" t="s">
        <v>37</v>
      </c>
      <c r="L2036" s="8" t="s">
        <v>45</v>
      </c>
      <c r="M2036" s="7" t="s">
        <v>28</v>
      </c>
      <c r="N2036" s="8">
        <v>1.4447666366337337</v>
      </c>
      <c r="O2036" s="7">
        <v>0</v>
      </c>
      <c r="P2036" s="8">
        <f t="shared" si="239"/>
        <v>0</v>
      </c>
      <c r="Q2036" s="7">
        <v>2.5</v>
      </c>
      <c r="R2036" s="8">
        <f t="shared" si="240"/>
        <v>1</v>
      </c>
      <c r="S2036" s="7" t="s">
        <v>29</v>
      </c>
      <c r="T2036" s="8" t="str">
        <f t="shared" si="241"/>
        <v>No</v>
      </c>
      <c r="U2036" s="7">
        <f t="shared" si="242"/>
        <v>0</v>
      </c>
      <c r="V2036" s="8">
        <f t="shared" si="243"/>
        <v>1</v>
      </c>
      <c r="W2036" s="7">
        <f t="shared" si="244"/>
        <v>549</v>
      </c>
    </row>
    <row r="2037" spans="2:23" x14ac:dyDescent="0.2">
      <c r="B2037" s="8" t="s">
        <v>62</v>
      </c>
      <c r="C2037" s="7">
        <v>1800</v>
      </c>
      <c r="D2037" s="8" t="s">
        <v>28</v>
      </c>
      <c r="E2037" s="7" t="s">
        <v>39</v>
      </c>
      <c r="F2037" s="8" t="s">
        <v>35</v>
      </c>
      <c r="G2037" s="7" t="s">
        <v>51</v>
      </c>
      <c r="H2037" s="8" t="s">
        <v>28</v>
      </c>
      <c r="I2037" s="7" t="s">
        <v>28</v>
      </c>
      <c r="J2037" s="8" t="s">
        <v>28</v>
      </c>
      <c r="K2037" s="7" t="s">
        <v>37</v>
      </c>
      <c r="L2037" s="8" t="s">
        <v>58</v>
      </c>
      <c r="M2037" s="7" t="s">
        <v>28</v>
      </c>
      <c r="N2037" s="8">
        <v>0.18663401640993402</v>
      </c>
      <c r="O2037" s="7">
        <v>0</v>
      </c>
      <c r="P2037" s="8">
        <f t="shared" si="239"/>
        <v>0</v>
      </c>
      <c r="Q2037" s="7">
        <v>2.5</v>
      </c>
      <c r="R2037" s="8">
        <f t="shared" si="240"/>
        <v>1</v>
      </c>
      <c r="S2037" s="7" t="s">
        <v>29</v>
      </c>
      <c r="T2037" s="8" t="str">
        <f t="shared" si="241"/>
        <v>No</v>
      </c>
      <c r="U2037" s="7">
        <f t="shared" si="242"/>
        <v>0</v>
      </c>
      <c r="V2037" s="8">
        <f t="shared" si="243"/>
        <v>1</v>
      </c>
      <c r="W2037" s="7">
        <f t="shared" si="244"/>
        <v>549</v>
      </c>
    </row>
    <row r="2038" spans="2:23" x14ac:dyDescent="0.2">
      <c r="B2038" s="8" t="s">
        <v>62</v>
      </c>
      <c r="C2038" s="7">
        <v>1850</v>
      </c>
      <c r="D2038" s="8" t="s">
        <v>28</v>
      </c>
      <c r="E2038" s="7" t="s">
        <v>39</v>
      </c>
      <c r="F2038" s="8" t="s">
        <v>35</v>
      </c>
      <c r="G2038" s="7" t="s">
        <v>51</v>
      </c>
      <c r="H2038" s="8" t="s">
        <v>28</v>
      </c>
      <c r="I2038" s="7" t="s">
        <v>28</v>
      </c>
      <c r="J2038" s="8" t="s">
        <v>28</v>
      </c>
      <c r="K2038" s="7" t="s">
        <v>37</v>
      </c>
      <c r="L2038" s="8" t="s">
        <v>58</v>
      </c>
      <c r="M2038" s="7" t="s">
        <v>28</v>
      </c>
      <c r="N2038" s="8">
        <v>0.70509294193671856</v>
      </c>
      <c r="O2038" s="7">
        <v>0</v>
      </c>
      <c r="P2038" s="8">
        <f t="shared" si="239"/>
        <v>0</v>
      </c>
      <c r="Q2038" s="7">
        <v>2.5</v>
      </c>
      <c r="R2038" s="8">
        <f t="shared" si="240"/>
        <v>1</v>
      </c>
      <c r="S2038" s="7" t="s">
        <v>29</v>
      </c>
      <c r="T2038" s="8" t="str">
        <f t="shared" si="241"/>
        <v>No</v>
      </c>
      <c r="U2038" s="7">
        <f t="shared" si="242"/>
        <v>0</v>
      </c>
      <c r="V2038" s="8">
        <f t="shared" si="243"/>
        <v>1</v>
      </c>
      <c r="W2038" s="7">
        <f t="shared" si="244"/>
        <v>549</v>
      </c>
    </row>
    <row r="2039" spans="2:23" x14ac:dyDescent="0.2">
      <c r="B2039" s="8" t="s">
        <v>62</v>
      </c>
      <c r="C2039" s="7">
        <v>1850</v>
      </c>
      <c r="D2039" s="8" t="s">
        <v>28</v>
      </c>
      <c r="E2039" s="7" t="s">
        <v>46</v>
      </c>
      <c r="F2039" s="8" t="s">
        <v>35</v>
      </c>
      <c r="G2039" s="7" t="s">
        <v>51</v>
      </c>
      <c r="H2039" s="8" t="s">
        <v>28</v>
      </c>
      <c r="I2039" s="7" t="s">
        <v>28</v>
      </c>
      <c r="J2039" s="8" t="s">
        <v>28</v>
      </c>
      <c r="K2039" s="7" t="s">
        <v>37</v>
      </c>
      <c r="L2039" s="8" t="s">
        <v>58</v>
      </c>
      <c r="M2039" s="7" t="s">
        <v>28</v>
      </c>
      <c r="N2039" s="8">
        <v>0.24779935476661805</v>
      </c>
      <c r="O2039" s="7">
        <v>0</v>
      </c>
      <c r="P2039" s="8">
        <f t="shared" si="239"/>
        <v>0</v>
      </c>
      <c r="Q2039" s="7">
        <v>2.5</v>
      </c>
      <c r="R2039" s="8">
        <f t="shared" si="240"/>
        <v>1</v>
      </c>
      <c r="S2039" s="7" t="s">
        <v>29</v>
      </c>
      <c r="T2039" s="8" t="str">
        <f t="shared" si="241"/>
        <v>No</v>
      </c>
      <c r="U2039" s="7">
        <f t="shared" si="242"/>
        <v>0</v>
      </c>
      <c r="V2039" s="8">
        <f t="shared" si="243"/>
        <v>1</v>
      </c>
      <c r="W2039" s="7">
        <f t="shared" si="244"/>
        <v>549</v>
      </c>
    </row>
    <row r="2040" spans="2:23" x14ac:dyDescent="0.2">
      <c r="B2040" s="8" t="s">
        <v>62</v>
      </c>
      <c r="C2040" s="7">
        <v>1850</v>
      </c>
      <c r="D2040" s="8" t="s">
        <v>28</v>
      </c>
      <c r="E2040" s="7" t="s">
        <v>43</v>
      </c>
      <c r="F2040" s="8" t="s">
        <v>35</v>
      </c>
      <c r="G2040" s="7" t="s">
        <v>51</v>
      </c>
      <c r="H2040" s="8" t="s">
        <v>28</v>
      </c>
      <c r="I2040" s="7" t="s">
        <v>28</v>
      </c>
      <c r="J2040" s="8" t="s">
        <v>28</v>
      </c>
      <c r="K2040" s="7" t="s">
        <v>37</v>
      </c>
      <c r="L2040" s="8" t="s">
        <v>58</v>
      </c>
      <c r="M2040" s="7" t="s">
        <v>28</v>
      </c>
      <c r="N2040" s="8">
        <v>2.3178107758620364E-2</v>
      </c>
      <c r="O2040" s="7">
        <v>0</v>
      </c>
      <c r="P2040" s="8">
        <f t="shared" si="239"/>
        <v>0</v>
      </c>
      <c r="Q2040" s="7">
        <v>2.5</v>
      </c>
      <c r="R2040" s="8">
        <f t="shared" si="240"/>
        <v>1</v>
      </c>
      <c r="S2040" s="7" t="s">
        <v>29</v>
      </c>
      <c r="T2040" s="8" t="str">
        <f t="shared" si="241"/>
        <v>No</v>
      </c>
      <c r="U2040" s="7">
        <f t="shared" si="242"/>
        <v>0</v>
      </c>
      <c r="V2040" s="8">
        <f t="shared" si="243"/>
        <v>1</v>
      </c>
      <c r="W2040" s="7">
        <f t="shared" si="244"/>
        <v>549</v>
      </c>
    </row>
    <row r="2041" spans="2:23" x14ac:dyDescent="0.2">
      <c r="B2041" s="8" t="s">
        <v>62</v>
      </c>
      <c r="C2041" s="7">
        <v>1910</v>
      </c>
      <c r="D2041" s="8" t="s">
        <v>28</v>
      </c>
      <c r="E2041" s="7" t="s">
        <v>39</v>
      </c>
      <c r="F2041" s="8" t="s">
        <v>35</v>
      </c>
      <c r="G2041" s="7" t="s">
        <v>51</v>
      </c>
      <c r="H2041" s="8" t="s">
        <v>28</v>
      </c>
      <c r="I2041" s="7" t="s">
        <v>28</v>
      </c>
      <c r="J2041" s="8" t="s">
        <v>28</v>
      </c>
      <c r="K2041" s="7" t="s">
        <v>37</v>
      </c>
      <c r="L2041" s="8" t="s">
        <v>58</v>
      </c>
      <c r="M2041" s="7" t="s">
        <v>28</v>
      </c>
      <c r="N2041" s="8">
        <v>0.85689952486905974</v>
      </c>
      <c r="O2041" s="7">
        <v>0</v>
      </c>
      <c r="P2041" s="8">
        <f t="shared" si="239"/>
        <v>0</v>
      </c>
      <c r="Q2041" s="7">
        <v>2.5</v>
      </c>
      <c r="R2041" s="8">
        <f t="shared" si="240"/>
        <v>1</v>
      </c>
      <c r="S2041" s="7" t="s">
        <v>29</v>
      </c>
      <c r="T2041" s="8" t="str">
        <f t="shared" si="241"/>
        <v>No</v>
      </c>
      <c r="U2041" s="7">
        <f t="shared" si="242"/>
        <v>0</v>
      </c>
      <c r="V2041" s="8">
        <f t="shared" si="243"/>
        <v>1</v>
      </c>
      <c r="W2041" s="7">
        <f t="shared" si="244"/>
        <v>549</v>
      </c>
    </row>
    <row r="2042" spans="2:23" x14ac:dyDescent="0.2">
      <c r="B2042" s="8" t="s">
        <v>62</v>
      </c>
      <c r="C2042" s="7">
        <v>1910</v>
      </c>
      <c r="D2042" s="8" t="s">
        <v>28</v>
      </c>
      <c r="E2042" s="7" t="s">
        <v>43</v>
      </c>
      <c r="F2042" s="8" t="s">
        <v>35</v>
      </c>
      <c r="G2042" s="7" t="s">
        <v>51</v>
      </c>
      <c r="H2042" s="8" t="s">
        <v>28</v>
      </c>
      <c r="I2042" s="7" t="s">
        <v>28</v>
      </c>
      <c r="J2042" s="8" t="s">
        <v>28</v>
      </c>
      <c r="K2042" s="7" t="s">
        <v>37</v>
      </c>
      <c r="L2042" s="8" t="s">
        <v>58</v>
      </c>
      <c r="M2042" s="7" t="s">
        <v>28</v>
      </c>
      <c r="N2042" s="8">
        <v>0.45481079524097928</v>
      </c>
      <c r="O2042" s="7">
        <v>0</v>
      </c>
      <c r="P2042" s="8">
        <f t="shared" si="239"/>
        <v>0</v>
      </c>
      <c r="Q2042" s="7">
        <v>2.5</v>
      </c>
      <c r="R2042" s="8">
        <f t="shared" si="240"/>
        <v>1</v>
      </c>
      <c r="S2042" s="7" t="s">
        <v>29</v>
      </c>
      <c r="T2042" s="8" t="str">
        <f t="shared" si="241"/>
        <v>No</v>
      </c>
      <c r="U2042" s="7">
        <f t="shared" si="242"/>
        <v>0</v>
      </c>
      <c r="V2042" s="8">
        <f t="shared" si="243"/>
        <v>1</v>
      </c>
      <c r="W2042" s="7">
        <f t="shared" si="244"/>
        <v>549</v>
      </c>
    </row>
    <row r="2043" spans="2:23" x14ac:dyDescent="0.2">
      <c r="B2043" s="8" t="s">
        <v>62</v>
      </c>
      <c r="C2043" s="7">
        <v>1930</v>
      </c>
      <c r="D2043" s="8" t="s">
        <v>28</v>
      </c>
      <c r="E2043" s="7" t="s">
        <v>43</v>
      </c>
      <c r="F2043" s="8" t="s">
        <v>35</v>
      </c>
      <c r="G2043" s="7" t="s">
        <v>51</v>
      </c>
      <c r="H2043" s="8" t="s">
        <v>28</v>
      </c>
      <c r="I2043" s="7" t="s">
        <v>28</v>
      </c>
      <c r="J2043" s="8" t="s">
        <v>28</v>
      </c>
      <c r="K2043" s="7" t="s">
        <v>37</v>
      </c>
      <c r="L2043" s="8" t="s">
        <v>58</v>
      </c>
      <c r="M2043" s="7" t="s">
        <v>28</v>
      </c>
      <c r="N2043" s="8">
        <v>4.5737215530528327E-2</v>
      </c>
      <c r="O2043" s="7">
        <v>0</v>
      </c>
      <c r="P2043" s="8">
        <f t="shared" si="239"/>
        <v>0</v>
      </c>
      <c r="Q2043" s="7">
        <v>2.5</v>
      </c>
      <c r="R2043" s="8">
        <f t="shared" si="240"/>
        <v>1</v>
      </c>
      <c r="S2043" s="7" t="s">
        <v>29</v>
      </c>
      <c r="T2043" s="8" t="str">
        <f t="shared" si="241"/>
        <v>No</v>
      </c>
      <c r="U2043" s="7">
        <f t="shared" si="242"/>
        <v>0</v>
      </c>
      <c r="V2043" s="8">
        <f t="shared" si="243"/>
        <v>1</v>
      </c>
      <c r="W2043" s="7">
        <f t="shared" si="244"/>
        <v>549</v>
      </c>
    </row>
    <row r="2044" spans="2:23" x14ac:dyDescent="0.2">
      <c r="B2044" s="8" t="s">
        <v>62</v>
      </c>
      <c r="C2044" s="7">
        <v>1940</v>
      </c>
      <c r="D2044" s="8" t="s">
        <v>28</v>
      </c>
      <c r="E2044" s="7" t="s">
        <v>39</v>
      </c>
      <c r="F2044" s="8" t="s">
        <v>35</v>
      </c>
      <c r="G2044" s="7" t="s">
        <v>51</v>
      </c>
      <c r="H2044" s="8" t="s">
        <v>28</v>
      </c>
      <c r="I2044" s="7" t="s">
        <v>28</v>
      </c>
      <c r="J2044" s="8" t="s">
        <v>28</v>
      </c>
      <c r="K2044" s="7" t="s">
        <v>37</v>
      </c>
      <c r="L2044" s="8" t="s">
        <v>58</v>
      </c>
      <c r="M2044" s="7" t="s">
        <v>28</v>
      </c>
      <c r="N2044" s="8">
        <v>0.12478951984271915</v>
      </c>
      <c r="O2044" s="7">
        <v>0</v>
      </c>
      <c r="P2044" s="8">
        <f t="shared" si="239"/>
        <v>0</v>
      </c>
      <c r="Q2044" s="7">
        <v>2.5</v>
      </c>
      <c r="R2044" s="8">
        <f t="shared" si="240"/>
        <v>1</v>
      </c>
      <c r="S2044" s="7" t="s">
        <v>29</v>
      </c>
      <c r="T2044" s="8" t="str">
        <f t="shared" si="241"/>
        <v>No</v>
      </c>
      <c r="U2044" s="7">
        <f t="shared" si="242"/>
        <v>0</v>
      </c>
      <c r="V2044" s="8">
        <f t="shared" si="243"/>
        <v>1</v>
      </c>
      <c r="W2044" s="7">
        <f t="shared" si="244"/>
        <v>549</v>
      </c>
    </row>
    <row r="2045" spans="2:23" x14ac:dyDescent="0.2">
      <c r="B2045" s="8" t="s">
        <v>62</v>
      </c>
      <c r="C2045" s="7">
        <v>1960</v>
      </c>
      <c r="D2045" s="8" t="s">
        <v>28</v>
      </c>
      <c r="E2045" s="7" t="s">
        <v>39</v>
      </c>
      <c r="F2045" s="8" t="s">
        <v>35</v>
      </c>
      <c r="G2045" s="7" t="s">
        <v>51</v>
      </c>
      <c r="H2045" s="8" t="s">
        <v>28</v>
      </c>
      <c r="I2045" s="7" t="s">
        <v>28</v>
      </c>
      <c r="J2045" s="8" t="s">
        <v>28</v>
      </c>
      <c r="K2045" s="7" t="s">
        <v>37</v>
      </c>
      <c r="L2045" s="8" t="s">
        <v>58</v>
      </c>
      <c r="M2045" s="7" t="s">
        <v>28</v>
      </c>
      <c r="N2045" s="8">
        <v>0.56893829907420157</v>
      </c>
      <c r="O2045" s="7">
        <v>0</v>
      </c>
      <c r="P2045" s="8">
        <f t="shared" si="239"/>
        <v>0</v>
      </c>
      <c r="Q2045" s="7">
        <v>2.5</v>
      </c>
      <c r="R2045" s="8">
        <f t="shared" si="240"/>
        <v>1</v>
      </c>
      <c r="S2045" s="7" t="s">
        <v>29</v>
      </c>
      <c r="T2045" s="8" t="str">
        <f t="shared" si="241"/>
        <v>No</v>
      </c>
      <c r="U2045" s="7">
        <f t="shared" si="242"/>
        <v>0</v>
      </c>
      <c r="V2045" s="8">
        <f t="shared" si="243"/>
        <v>1</v>
      </c>
      <c r="W2045" s="7">
        <f t="shared" si="244"/>
        <v>549</v>
      </c>
    </row>
    <row r="2046" spans="2:23" x14ac:dyDescent="0.2">
      <c r="B2046" s="8" t="s">
        <v>62</v>
      </c>
      <c r="C2046" s="7">
        <v>1960</v>
      </c>
      <c r="D2046" s="8" t="s">
        <v>28</v>
      </c>
      <c r="E2046" s="7" t="s">
        <v>43</v>
      </c>
      <c r="F2046" s="8" t="s">
        <v>35</v>
      </c>
      <c r="G2046" s="7" t="s">
        <v>51</v>
      </c>
      <c r="H2046" s="8" t="s">
        <v>28</v>
      </c>
      <c r="I2046" s="7" t="s">
        <v>28</v>
      </c>
      <c r="J2046" s="8" t="s">
        <v>28</v>
      </c>
      <c r="K2046" s="7" t="s">
        <v>37</v>
      </c>
      <c r="L2046" s="8" t="s">
        <v>58</v>
      </c>
      <c r="M2046" s="7" t="s">
        <v>28</v>
      </c>
      <c r="N2046" s="8">
        <v>2.2444384364084063E-2</v>
      </c>
      <c r="O2046" s="7">
        <v>0</v>
      </c>
      <c r="P2046" s="8">
        <f t="shared" si="239"/>
        <v>0</v>
      </c>
      <c r="Q2046" s="7">
        <v>2.5</v>
      </c>
      <c r="R2046" s="8">
        <f t="shared" si="240"/>
        <v>1</v>
      </c>
      <c r="S2046" s="7" t="s">
        <v>29</v>
      </c>
      <c r="T2046" s="8" t="str">
        <f t="shared" si="241"/>
        <v>No</v>
      </c>
      <c r="U2046" s="7">
        <f t="shared" si="242"/>
        <v>0</v>
      </c>
      <c r="V2046" s="8">
        <f t="shared" si="243"/>
        <v>1</v>
      </c>
      <c r="W2046" s="7">
        <f t="shared" si="244"/>
        <v>549</v>
      </c>
    </row>
    <row r="2047" spans="2:23" x14ac:dyDescent="0.2">
      <c r="B2047" s="8" t="s">
        <v>62</v>
      </c>
      <c r="C2047" s="7">
        <v>1980</v>
      </c>
      <c r="D2047" s="8" t="s">
        <v>28</v>
      </c>
      <c r="E2047" s="7" t="s">
        <v>39</v>
      </c>
      <c r="F2047" s="8" t="s">
        <v>35</v>
      </c>
      <c r="G2047" s="7" t="s">
        <v>51</v>
      </c>
      <c r="H2047" s="8" t="s">
        <v>28</v>
      </c>
      <c r="I2047" s="7" t="s">
        <v>28</v>
      </c>
      <c r="J2047" s="8" t="s">
        <v>28</v>
      </c>
      <c r="K2047" s="7" t="s">
        <v>37</v>
      </c>
      <c r="L2047" s="8" t="s">
        <v>58</v>
      </c>
      <c r="M2047" s="7" t="s">
        <v>28</v>
      </c>
      <c r="N2047" s="8">
        <v>0.73311817504453203</v>
      </c>
      <c r="O2047" s="7">
        <v>0</v>
      </c>
      <c r="P2047" s="8">
        <f t="shared" si="239"/>
        <v>0</v>
      </c>
      <c r="Q2047" s="7">
        <v>2.5</v>
      </c>
      <c r="R2047" s="8">
        <f t="shared" si="240"/>
        <v>1</v>
      </c>
      <c r="S2047" s="7" t="s">
        <v>29</v>
      </c>
      <c r="T2047" s="8" t="str">
        <f t="shared" si="241"/>
        <v>No</v>
      </c>
      <c r="U2047" s="7">
        <f t="shared" si="242"/>
        <v>0</v>
      </c>
      <c r="V2047" s="8">
        <f t="shared" si="243"/>
        <v>1</v>
      </c>
      <c r="W2047" s="7">
        <f t="shared" si="244"/>
        <v>549</v>
      </c>
    </row>
    <row r="2048" spans="2:23" x14ac:dyDescent="0.2">
      <c r="B2048" s="8" t="s">
        <v>62</v>
      </c>
      <c r="C2048" s="7">
        <v>1980</v>
      </c>
      <c r="D2048" s="8" t="s">
        <v>28</v>
      </c>
      <c r="E2048" s="7" t="s">
        <v>43</v>
      </c>
      <c r="F2048" s="8" t="s">
        <v>35</v>
      </c>
      <c r="G2048" s="7" t="s">
        <v>51</v>
      </c>
      <c r="H2048" s="8" t="s">
        <v>28</v>
      </c>
      <c r="I2048" s="7" t="s">
        <v>28</v>
      </c>
      <c r="J2048" s="8" t="s">
        <v>28</v>
      </c>
      <c r="K2048" s="7" t="s">
        <v>37</v>
      </c>
      <c r="L2048" s="8" t="s">
        <v>58</v>
      </c>
      <c r="M2048" s="7" t="s">
        <v>28</v>
      </c>
      <c r="N2048" s="8">
        <v>0.47754831739504311</v>
      </c>
      <c r="O2048" s="7">
        <v>0</v>
      </c>
      <c r="P2048" s="8">
        <f t="shared" si="239"/>
        <v>0</v>
      </c>
      <c r="Q2048" s="7">
        <v>2.5</v>
      </c>
      <c r="R2048" s="8">
        <f t="shared" si="240"/>
        <v>1</v>
      </c>
      <c r="S2048" s="7" t="s">
        <v>29</v>
      </c>
      <c r="T2048" s="8" t="str">
        <f t="shared" si="241"/>
        <v>No</v>
      </c>
      <c r="U2048" s="7">
        <f t="shared" si="242"/>
        <v>0</v>
      </c>
      <c r="V2048" s="8">
        <f t="shared" si="243"/>
        <v>1</v>
      </c>
      <c r="W2048" s="7">
        <f t="shared" si="244"/>
        <v>549</v>
      </c>
    </row>
    <row r="2049" spans="2:23" x14ac:dyDescent="0.2">
      <c r="B2049" s="8" t="s">
        <v>62</v>
      </c>
      <c r="C2049" s="7">
        <v>1990</v>
      </c>
      <c r="D2049" s="8" t="s">
        <v>28</v>
      </c>
      <c r="E2049" s="7" t="s">
        <v>39</v>
      </c>
      <c r="F2049" s="8" t="s">
        <v>35</v>
      </c>
      <c r="G2049" s="7" t="s">
        <v>51</v>
      </c>
      <c r="H2049" s="8" t="s">
        <v>28</v>
      </c>
      <c r="I2049" s="7" t="s">
        <v>28</v>
      </c>
      <c r="J2049" s="8" t="s">
        <v>28</v>
      </c>
      <c r="K2049" s="7" t="s">
        <v>37</v>
      </c>
      <c r="L2049" s="8" t="s">
        <v>58</v>
      </c>
      <c r="M2049" s="7" t="s">
        <v>28</v>
      </c>
      <c r="N2049" s="8">
        <v>0.64334541999938721</v>
      </c>
      <c r="O2049" s="7">
        <v>0</v>
      </c>
      <c r="P2049" s="8">
        <f t="shared" si="239"/>
        <v>0</v>
      </c>
      <c r="Q2049" s="7">
        <v>2.5</v>
      </c>
      <c r="R2049" s="8">
        <f t="shared" si="240"/>
        <v>1</v>
      </c>
      <c r="S2049" s="7" t="s">
        <v>29</v>
      </c>
      <c r="T2049" s="8" t="str">
        <f t="shared" si="241"/>
        <v>No</v>
      </c>
      <c r="U2049" s="7">
        <f t="shared" si="242"/>
        <v>0</v>
      </c>
      <c r="V2049" s="8">
        <f t="shared" si="243"/>
        <v>1</v>
      </c>
      <c r="W2049" s="7">
        <f t="shared" si="244"/>
        <v>549</v>
      </c>
    </row>
    <row r="2050" spans="2:23" x14ac:dyDescent="0.2">
      <c r="B2050" s="8" t="s">
        <v>62</v>
      </c>
      <c r="C2050" s="7">
        <v>1990</v>
      </c>
      <c r="D2050" s="8" t="s">
        <v>28</v>
      </c>
      <c r="E2050" s="7" t="s">
        <v>43</v>
      </c>
      <c r="F2050" s="8" t="s">
        <v>35</v>
      </c>
      <c r="G2050" s="7" t="s">
        <v>51</v>
      </c>
      <c r="H2050" s="8" t="s">
        <v>28</v>
      </c>
      <c r="I2050" s="7" t="s">
        <v>28</v>
      </c>
      <c r="J2050" s="8" t="s">
        <v>28</v>
      </c>
      <c r="K2050" s="7" t="s">
        <v>37</v>
      </c>
      <c r="L2050" s="8" t="s">
        <v>58</v>
      </c>
      <c r="M2050" s="7" t="s">
        <v>28</v>
      </c>
      <c r="N2050" s="8">
        <v>1.1759039413820447</v>
      </c>
      <c r="O2050" s="7">
        <v>0</v>
      </c>
      <c r="P2050" s="8">
        <f t="shared" si="239"/>
        <v>0</v>
      </c>
      <c r="Q2050" s="7">
        <v>2.5</v>
      </c>
      <c r="R2050" s="8">
        <f t="shared" si="240"/>
        <v>1</v>
      </c>
      <c r="S2050" s="7" t="s">
        <v>29</v>
      </c>
      <c r="T2050" s="8" t="str">
        <f t="shared" si="241"/>
        <v>No</v>
      </c>
      <c r="U2050" s="7">
        <f t="shared" si="242"/>
        <v>0</v>
      </c>
      <c r="V2050" s="8">
        <f t="shared" si="243"/>
        <v>1</v>
      </c>
      <c r="W2050" s="7">
        <f t="shared" si="244"/>
        <v>549</v>
      </c>
    </row>
    <row r="2051" spans="2:23" x14ac:dyDescent="0.2">
      <c r="B2051" s="8" t="s">
        <v>62</v>
      </c>
      <c r="C2051" s="7">
        <v>2000</v>
      </c>
      <c r="D2051" s="8" t="s">
        <v>28</v>
      </c>
      <c r="E2051" s="7" t="s">
        <v>39</v>
      </c>
      <c r="F2051" s="8" t="s">
        <v>35</v>
      </c>
      <c r="G2051" s="7" t="s">
        <v>51</v>
      </c>
      <c r="H2051" s="8" t="s">
        <v>28</v>
      </c>
      <c r="I2051" s="7" t="s">
        <v>28</v>
      </c>
      <c r="J2051" s="8" t="s">
        <v>28</v>
      </c>
      <c r="K2051" s="7" t="s">
        <v>37</v>
      </c>
      <c r="L2051" s="8" t="s">
        <v>58</v>
      </c>
      <c r="M2051" s="7" t="s">
        <v>28</v>
      </c>
      <c r="N2051" s="8">
        <v>0.1328043874632987</v>
      </c>
      <c r="O2051" s="7">
        <v>0</v>
      </c>
      <c r="P2051" s="8">
        <f t="shared" si="239"/>
        <v>0</v>
      </c>
      <c r="Q2051" s="7">
        <v>2.5</v>
      </c>
      <c r="R2051" s="8">
        <f t="shared" si="240"/>
        <v>1</v>
      </c>
      <c r="S2051" s="7" t="s">
        <v>29</v>
      </c>
      <c r="T2051" s="8" t="str">
        <f t="shared" si="241"/>
        <v>No</v>
      </c>
      <c r="U2051" s="7">
        <f t="shared" si="242"/>
        <v>0</v>
      </c>
      <c r="V2051" s="8">
        <f t="shared" si="243"/>
        <v>1</v>
      </c>
      <c r="W2051" s="7">
        <f t="shared" si="244"/>
        <v>549</v>
      </c>
    </row>
    <row r="2052" spans="2:23" x14ac:dyDescent="0.2">
      <c r="B2052" s="8" t="s">
        <v>62</v>
      </c>
      <c r="C2052" s="7">
        <v>1850</v>
      </c>
      <c r="D2052" s="8" t="s">
        <v>28</v>
      </c>
      <c r="E2052" s="7" t="s">
        <v>39</v>
      </c>
      <c r="F2052" s="8" t="s">
        <v>35</v>
      </c>
      <c r="G2052" s="7" t="s">
        <v>51</v>
      </c>
      <c r="H2052" s="8" t="s">
        <v>28</v>
      </c>
      <c r="I2052" s="7" t="s">
        <v>28</v>
      </c>
      <c r="J2052" s="8" t="s">
        <v>28</v>
      </c>
      <c r="K2052" s="7" t="s">
        <v>37</v>
      </c>
      <c r="L2052" s="8" t="s">
        <v>54</v>
      </c>
      <c r="M2052" s="7" t="s">
        <v>28</v>
      </c>
      <c r="N2052" s="8">
        <v>0.84835440654940331</v>
      </c>
      <c r="O2052" s="7">
        <v>0</v>
      </c>
      <c r="P2052" s="8">
        <f t="shared" si="239"/>
        <v>0</v>
      </c>
      <c r="Q2052" s="7">
        <v>2.5</v>
      </c>
      <c r="R2052" s="8">
        <f t="shared" si="240"/>
        <v>1</v>
      </c>
      <c r="S2052" s="7" t="s">
        <v>29</v>
      </c>
      <c r="T2052" s="8" t="str">
        <f t="shared" si="241"/>
        <v>No</v>
      </c>
      <c r="U2052" s="7">
        <f t="shared" si="242"/>
        <v>0</v>
      </c>
      <c r="V2052" s="8">
        <f t="shared" si="243"/>
        <v>1</v>
      </c>
      <c r="W2052" s="7">
        <f t="shared" si="244"/>
        <v>549</v>
      </c>
    </row>
    <row r="2053" spans="2:23" x14ac:dyDescent="0.2">
      <c r="B2053" s="8" t="s">
        <v>62</v>
      </c>
      <c r="C2053" s="7">
        <v>1850</v>
      </c>
      <c r="D2053" s="8" t="s">
        <v>28</v>
      </c>
      <c r="E2053" s="7" t="s">
        <v>43</v>
      </c>
      <c r="F2053" s="8" t="s">
        <v>35</v>
      </c>
      <c r="G2053" s="7" t="s">
        <v>51</v>
      </c>
      <c r="H2053" s="8" t="s">
        <v>28</v>
      </c>
      <c r="I2053" s="7" t="s">
        <v>28</v>
      </c>
      <c r="J2053" s="8" t="s">
        <v>28</v>
      </c>
      <c r="K2053" s="7" t="s">
        <v>37</v>
      </c>
      <c r="L2053" s="8" t="s">
        <v>54</v>
      </c>
      <c r="M2053" s="7" t="s">
        <v>28</v>
      </c>
      <c r="N2053" s="8">
        <v>0.36341113227325655</v>
      </c>
      <c r="O2053" s="7">
        <v>0</v>
      </c>
      <c r="P2053" s="8">
        <f t="shared" ref="P2053:P2116" si="245">O2053/3</f>
        <v>0</v>
      </c>
      <c r="Q2053" s="7">
        <v>2.5</v>
      </c>
      <c r="R2053" s="8">
        <f t="shared" ref="R2053:R2116" si="246">1-(P2053/Q2053)</f>
        <v>1</v>
      </c>
      <c r="S2053" s="7" t="s">
        <v>29</v>
      </c>
      <c r="T2053" s="8" t="str">
        <f t="shared" ref="T2053:T2116" si="247">IF(AND(R2053&lt;0.5,R2053&gt;-0.5),"Yes","No")</f>
        <v>No</v>
      </c>
      <c r="U2053" s="7">
        <f t="shared" ref="U2053:U2116" si="248">IF(ISERR(P2053/(N2053/1000)),0,P2053/(N2053/1000))</f>
        <v>0</v>
      </c>
      <c r="V2053" s="8">
        <f t="shared" ref="V2053:V2116" si="249">IF(U2053&lt;=12,1,IF(U2053&lt;25,2,IF(U2053&lt;50,3,IF(U2053&lt;100,4,5))))</f>
        <v>1</v>
      </c>
      <c r="W2053" s="7">
        <f t="shared" ref="W2053:W2116" si="250">RANK(U2053,U$5:U$10000)</f>
        <v>549</v>
      </c>
    </row>
    <row r="2054" spans="2:23" x14ac:dyDescent="0.2">
      <c r="B2054" s="8" t="s">
        <v>62</v>
      </c>
      <c r="C2054" s="7">
        <v>1900</v>
      </c>
      <c r="D2054" s="8" t="s">
        <v>28</v>
      </c>
      <c r="E2054" s="7" t="s">
        <v>39</v>
      </c>
      <c r="F2054" s="8" t="s">
        <v>35</v>
      </c>
      <c r="G2054" s="7" t="s">
        <v>51</v>
      </c>
      <c r="H2054" s="8" t="s">
        <v>28</v>
      </c>
      <c r="I2054" s="7" t="s">
        <v>28</v>
      </c>
      <c r="J2054" s="8" t="s">
        <v>28</v>
      </c>
      <c r="K2054" s="7" t="s">
        <v>37</v>
      </c>
      <c r="L2054" s="8" t="s">
        <v>54</v>
      </c>
      <c r="M2054" s="7" t="s">
        <v>28</v>
      </c>
      <c r="N2054" s="8">
        <v>4.4116858855631311E-2</v>
      </c>
      <c r="O2054" s="7">
        <v>0</v>
      </c>
      <c r="P2054" s="8">
        <f t="shared" si="245"/>
        <v>0</v>
      </c>
      <c r="Q2054" s="7">
        <v>2.5</v>
      </c>
      <c r="R2054" s="8">
        <f t="shared" si="246"/>
        <v>1</v>
      </c>
      <c r="S2054" s="7" t="s">
        <v>29</v>
      </c>
      <c r="T2054" s="8" t="str">
        <f t="shared" si="247"/>
        <v>No</v>
      </c>
      <c r="U2054" s="7">
        <f t="shared" si="248"/>
        <v>0</v>
      </c>
      <c r="V2054" s="8">
        <f t="shared" si="249"/>
        <v>1</v>
      </c>
      <c r="W2054" s="7">
        <f t="shared" si="250"/>
        <v>549</v>
      </c>
    </row>
    <row r="2055" spans="2:23" x14ac:dyDescent="0.2">
      <c r="B2055" s="8" t="s">
        <v>62</v>
      </c>
      <c r="C2055" s="7">
        <v>1910</v>
      </c>
      <c r="D2055" s="8" t="s">
        <v>28</v>
      </c>
      <c r="E2055" s="7" t="s">
        <v>39</v>
      </c>
      <c r="F2055" s="8" t="s">
        <v>35</v>
      </c>
      <c r="G2055" s="7" t="s">
        <v>51</v>
      </c>
      <c r="H2055" s="8" t="s">
        <v>28</v>
      </c>
      <c r="I2055" s="7" t="s">
        <v>28</v>
      </c>
      <c r="J2055" s="8" t="s">
        <v>28</v>
      </c>
      <c r="K2055" s="7" t="s">
        <v>37</v>
      </c>
      <c r="L2055" s="8" t="s">
        <v>54</v>
      </c>
      <c r="M2055" s="7" t="s">
        <v>28</v>
      </c>
      <c r="N2055" s="8">
        <v>2.7424032818620905</v>
      </c>
      <c r="O2055" s="7">
        <v>0</v>
      </c>
      <c r="P2055" s="8">
        <f t="shared" si="245"/>
        <v>0</v>
      </c>
      <c r="Q2055" s="7">
        <v>2.5</v>
      </c>
      <c r="R2055" s="8">
        <f t="shared" si="246"/>
        <v>1</v>
      </c>
      <c r="S2055" s="7" t="s">
        <v>29</v>
      </c>
      <c r="T2055" s="8" t="str">
        <f t="shared" si="247"/>
        <v>No</v>
      </c>
      <c r="U2055" s="7">
        <f t="shared" si="248"/>
        <v>0</v>
      </c>
      <c r="V2055" s="8">
        <f t="shared" si="249"/>
        <v>1</v>
      </c>
      <c r="W2055" s="7">
        <f t="shared" si="250"/>
        <v>549</v>
      </c>
    </row>
    <row r="2056" spans="2:23" x14ac:dyDescent="0.2">
      <c r="B2056" s="8" t="s">
        <v>62</v>
      </c>
      <c r="C2056" s="7">
        <v>1910</v>
      </c>
      <c r="D2056" s="8" t="s">
        <v>28</v>
      </c>
      <c r="E2056" s="7" t="s">
        <v>34</v>
      </c>
      <c r="F2056" s="8" t="s">
        <v>35</v>
      </c>
      <c r="G2056" s="7" t="s">
        <v>51</v>
      </c>
      <c r="H2056" s="8" t="s">
        <v>28</v>
      </c>
      <c r="I2056" s="7" t="s">
        <v>28</v>
      </c>
      <c r="J2056" s="8" t="s">
        <v>28</v>
      </c>
      <c r="K2056" s="7" t="s">
        <v>37</v>
      </c>
      <c r="L2056" s="8" t="s">
        <v>54</v>
      </c>
      <c r="M2056" s="7" t="s">
        <v>28</v>
      </c>
      <c r="N2056" s="8">
        <v>9.8225524088677227E-2</v>
      </c>
      <c r="O2056" s="7">
        <v>0</v>
      </c>
      <c r="P2056" s="8">
        <f t="shared" si="245"/>
        <v>0</v>
      </c>
      <c r="Q2056" s="7">
        <v>2.5</v>
      </c>
      <c r="R2056" s="8">
        <f t="shared" si="246"/>
        <v>1</v>
      </c>
      <c r="S2056" s="7" t="s">
        <v>29</v>
      </c>
      <c r="T2056" s="8" t="str">
        <f t="shared" si="247"/>
        <v>No</v>
      </c>
      <c r="U2056" s="7">
        <f t="shared" si="248"/>
        <v>0</v>
      </c>
      <c r="V2056" s="8">
        <f t="shared" si="249"/>
        <v>1</v>
      </c>
      <c r="W2056" s="7">
        <f t="shared" si="250"/>
        <v>549</v>
      </c>
    </row>
    <row r="2057" spans="2:23" x14ac:dyDescent="0.2">
      <c r="B2057" s="8" t="s">
        <v>62</v>
      </c>
      <c r="C2057" s="7">
        <v>1910</v>
      </c>
      <c r="D2057" s="8" t="s">
        <v>28</v>
      </c>
      <c r="E2057" s="7" t="s">
        <v>46</v>
      </c>
      <c r="F2057" s="8" t="s">
        <v>35</v>
      </c>
      <c r="G2057" s="7" t="s">
        <v>51</v>
      </c>
      <c r="H2057" s="8" t="s">
        <v>28</v>
      </c>
      <c r="I2057" s="7" t="s">
        <v>28</v>
      </c>
      <c r="J2057" s="8" t="s">
        <v>28</v>
      </c>
      <c r="K2057" s="7" t="s">
        <v>37</v>
      </c>
      <c r="L2057" s="8" t="s">
        <v>54</v>
      </c>
      <c r="M2057" s="7" t="s">
        <v>28</v>
      </c>
      <c r="N2057" s="8">
        <v>2.8765777414869666E-2</v>
      </c>
      <c r="O2057" s="7">
        <v>0</v>
      </c>
      <c r="P2057" s="8">
        <f t="shared" si="245"/>
        <v>0</v>
      </c>
      <c r="Q2057" s="7">
        <v>2.5</v>
      </c>
      <c r="R2057" s="8">
        <f t="shared" si="246"/>
        <v>1</v>
      </c>
      <c r="S2057" s="7" t="s">
        <v>29</v>
      </c>
      <c r="T2057" s="8" t="str">
        <f t="shared" si="247"/>
        <v>No</v>
      </c>
      <c r="U2057" s="7">
        <f t="shared" si="248"/>
        <v>0</v>
      </c>
      <c r="V2057" s="8">
        <f t="shared" si="249"/>
        <v>1</v>
      </c>
      <c r="W2057" s="7">
        <f t="shared" si="250"/>
        <v>549</v>
      </c>
    </row>
    <row r="2058" spans="2:23" x14ac:dyDescent="0.2">
      <c r="B2058" s="8" t="s">
        <v>62</v>
      </c>
      <c r="C2058" s="7">
        <v>1910</v>
      </c>
      <c r="D2058" s="8" t="s">
        <v>28</v>
      </c>
      <c r="E2058" s="7" t="s">
        <v>43</v>
      </c>
      <c r="F2058" s="8" t="s">
        <v>35</v>
      </c>
      <c r="G2058" s="7" t="s">
        <v>51</v>
      </c>
      <c r="H2058" s="8" t="s">
        <v>28</v>
      </c>
      <c r="I2058" s="7" t="s">
        <v>28</v>
      </c>
      <c r="J2058" s="8" t="s">
        <v>28</v>
      </c>
      <c r="K2058" s="7" t="s">
        <v>37</v>
      </c>
      <c r="L2058" s="8" t="s">
        <v>54</v>
      </c>
      <c r="M2058" s="7" t="s">
        <v>28</v>
      </c>
      <c r="N2058" s="8">
        <v>0.50222284847346621</v>
      </c>
      <c r="O2058" s="7">
        <v>0</v>
      </c>
      <c r="P2058" s="8">
        <f t="shared" si="245"/>
        <v>0</v>
      </c>
      <c r="Q2058" s="7">
        <v>2.5</v>
      </c>
      <c r="R2058" s="8">
        <f t="shared" si="246"/>
        <v>1</v>
      </c>
      <c r="S2058" s="7" t="s">
        <v>29</v>
      </c>
      <c r="T2058" s="8" t="str">
        <f t="shared" si="247"/>
        <v>No</v>
      </c>
      <c r="U2058" s="7">
        <f t="shared" si="248"/>
        <v>0</v>
      </c>
      <c r="V2058" s="8">
        <f t="shared" si="249"/>
        <v>1</v>
      </c>
      <c r="W2058" s="7">
        <f t="shared" si="250"/>
        <v>549</v>
      </c>
    </row>
    <row r="2059" spans="2:23" x14ac:dyDescent="0.2">
      <c r="B2059" s="8" t="s">
        <v>62</v>
      </c>
      <c r="C2059" s="7">
        <v>1920</v>
      </c>
      <c r="D2059" s="8" t="s">
        <v>28</v>
      </c>
      <c r="E2059" s="7" t="s">
        <v>39</v>
      </c>
      <c r="F2059" s="8" t="s">
        <v>40</v>
      </c>
      <c r="G2059" s="7" t="s">
        <v>51</v>
      </c>
      <c r="H2059" s="8" t="s">
        <v>28</v>
      </c>
      <c r="I2059" s="7" t="s">
        <v>28</v>
      </c>
      <c r="J2059" s="8" t="s">
        <v>28</v>
      </c>
      <c r="K2059" s="7" t="s">
        <v>37</v>
      </c>
      <c r="L2059" s="8" t="s">
        <v>54</v>
      </c>
      <c r="M2059" s="7" t="s">
        <v>28</v>
      </c>
      <c r="N2059" s="8">
        <v>8.1404319174947878E-2</v>
      </c>
      <c r="O2059" s="7">
        <v>0</v>
      </c>
      <c r="P2059" s="8">
        <f t="shared" si="245"/>
        <v>0</v>
      </c>
      <c r="Q2059" s="7">
        <v>2.5</v>
      </c>
      <c r="R2059" s="8">
        <f t="shared" si="246"/>
        <v>1</v>
      </c>
      <c r="S2059" s="7" t="s">
        <v>29</v>
      </c>
      <c r="T2059" s="8" t="str">
        <f t="shared" si="247"/>
        <v>No</v>
      </c>
      <c r="U2059" s="7">
        <f t="shared" si="248"/>
        <v>0</v>
      </c>
      <c r="V2059" s="8">
        <f t="shared" si="249"/>
        <v>1</v>
      </c>
      <c r="W2059" s="7">
        <f t="shared" si="250"/>
        <v>549</v>
      </c>
    </row>
    <row r="2060" spans="2:23" x14ac:dyDescent="0.2">
      <c r="B2060" s="8" t="s">
        <v>62</v>
      </c>
      <c r="C2060" s="7">
        <v>1920</v>
      </c>
      <c r="D2060" s="8" t="s">
        <v>28</v>
      </c>
      <c r="E2060" s="7" t="s">
        <v>43</v>
      </c>
      <c r="F2060" s="8" t="s">
        <v>40</v>
      </c>
      <c r="G2060" s="7" t="s">
        <v>51</v>
      </c>
      <c r="H2060" s="8" t="s">
        <v>28</v>
      </c>
      <c r="I2060" s="7" t="s">
        <v>28</v>
      </c>
      <c r="J2060" s="8" t="s">
        <v>28</v>
      </c>
      <c r="K2060" s="7" t="s">
        <v>37</v>
      </c>
      <c r="L2060" s="8" t="s">
        <v>54</v>
      </c>
      <c r="M2060" s="7" t="s">
        <v>28</v>
      </c>
      <c r="N2060" s="8">
        <v>0.17395372808321868</v>
      </c>
      <c r="O2060" s="7">
        <v>0</v>
      </c>
      <c r="P2060" s="8">
        <f t="shared" si="245"/>
        <v>0</v>
      </c>
      <c r="Q2060" s="7">
        <v>2.5</v>
      </c>
      <c r="R2060" s="8">
        <f t="shared" si="246"/>
        <v>1</v>
      </c>
      <c r="S2060" s="7" t="s">
        <v>29</v>
      </c>
      <c r="T2060" s="8" t="str">
        <f t="shared" si="247"/>
        <v>No</v>
      </c>
      <c r="U2060" s="7">
        <f t="shared" si="248"/>
        <v>0</v>
      </c>
      <c r="V2060" s="8">
        <f t="shared" si="249"/>
        <v>1</v>
      </c>
      <c r="W2060" s="7">
        <f t="shared" si="250"/>
        <v>549</v>
      </c>
    </row>
    <row r="2061" spans="2:23" x14ac:dyDescent="0.2">
      <c r="B2061" s="8" t="s">
        <v>62</v>
      </c>
      <c r="C2061" s="7">
        <v>1930</v>
      </c>
      <c r="D2061" s="8" t="s">
        <v>28</v>
      </c>
      <c r="E2061" s="7" t="s">
        <v>39</v>
      </c>
      <c r="F2061" s="8" t="s">
        <v>35</v>
      </c>
      <c r="G2061" s="7" t="s">
        <v>51</v>
      </c>
      <c r="H2061" s="8" t="s">
        <v>28</v>
      </c>
      <c r="I2061" s="7" t="s">
        <v>28</v>
      </c>
      <c r="J2061" s="8" t="s">
        <v>28</v>
      </c>
      <c r="K2061" s="7" t="s">
        <v>37</v>
      </c>
      <c r="L2061" s="8" t="s">
        <v>54</v>
      </c>
      <c r="M2061" s="7" t="s">
        <v>28</v>
      </c>
      <c r="N2061" s="8">
        <v>7.3208447154468254E-2</v>
      </c>
      <c r="O2061" s="7">
        <v>0</v>
      </c>
      <c r="P2061" s="8">
        <f t="shared" si="245"/>
        <v>0</v>
      </c>
      <c r="Q2061" s="7">
        <v>2.5</v>
      </c>
      <c r="R2061" s="8">
        <f t="shared" si="246"/>
        <v>1</v>
      </c>
      <c r="S2061" s="7" t="s">
        <v>29</v>
      </c>
      <c r="T2061" s="8" t="str">
        <f t="shared" si="247"/>
        <v>No</v>
      </c>
      <c r="U2061" s="7">
        <f t="shared" si="248"/>
        <v>0</v>
      </c>
      <c r="V2061" s="8">
        <f t="shared" si="249"/>
        <v>1</v>
      </c>
      <c r="W2061" s="7">
        <f t="shared" si="250"/>
        <v>549</v>
      </c>
    </row>
    <row r="2062" spans="2:23" x14ac:dyDescent="0.2">
      <c r="B2062" s="8" t="s">
        <v>62</v>
      </c>
      <c r="C2062" s="7">
        <v>1940</v>
      </c>
      <c r="D2062" s="8" t="s">
        <v>28</v>
      </c>
      <c r="E2062" s="7" t="s">
        <v>39</v>
      </c>
      <c r="F2062" s="8" t="s">
        <v>35</v>
      </c>
      <c r="G2062" s="7" t="s">
        <v>51</v>
      </c>
      <c r="H2062" s="8" t="s">
        <v>28</v>
      </c>
      <c r="I2062" s="7" t="s">
        <v>28</v>
      </c>
      <c r="J2062" s="8" t="s">
        <v>28</v>
      </c>
      <c r="K2062" s="7" t="s">
        <v>37</v>
      </c>
      <c r="L2062" s="8" t="s">
        <v>54</v>
      </c>
      <c r="M2062" s="7" t="s">
        <v>28</v>
      </c>
      <c r="N2062" s="8">
        <v>7.1037744207187616</v>
      </c>
      <c r="O2062" s="7">
        <v>0</v>
      </c>
      <c r="P2062" s="8">
        <f t="shared" si="245"/>
        <v>0</v>
      </c>
      <c r="Q2062" s="7">
        <v>2.5</v>
      </c>
      <c r="R2062" s="8">
        <f t="shared" si="246"/>
        <v>1</v>
      </c>
      <c r="S2062" s="7" t="s">
        <v>29</v>
      </c>
      <c r="T2062" s="8" t="str">
        <f t="shared" si="247"/>
        <v>No</v>
      </c>
      <c r="U2062" s="7">
        <f t="shared" si="248"/>
        <v>0</v>
      </c>
      <c r="V2062" s="8">
        <f t="shared" si="249"/>
        <v>1</v>
      </c>
      <c r="W2062" s="7">
        <f t="shared" si="250"/>
        <v>549</v>
      </c>
    </row>
    <row r="2063" spans="2:23" x14ac:dyDescent="0.2">
      <c r="B2063" s="8" t="s">
        <v>62</v>
      </c>
      <c r="C2063" s="7">
        <v>1940</v>
      </c>
      <c r="D2063" s="8" t="s">
        <v>28</v>
      </c>
      <c r="E2063" s="7" t="s">
        <v>34</v>
      </c>
      <c r="F2063" s="8" t="s">
        <v>35</v>
      </c>
      <c r="G2063" s="7" t="s">
        <v>51</v>
      </c>
      <c r="H2063" s="8" t="s">
        <v>28</v>
      </c>
      <c r="I2063" s="7" t="s">
        <v>28</v>
      </c>
      <c r="J2063" s="8" t="s">
        <v>28</v>
      </c>
      <c r="K2063" s="7" t="s">
        <v>37</v>
      </c>
      <c r="L2063" s="8" t="s">
        <v>54</v>
      </c>
      <c r="M2063" s="7" t="s">
        <v>28</v>
      </c>
      <c r="N2063" s="8">
        <v>0.73505246866739238</v>
      </c>
      <c r="O2063" s="7">
        <v>0</v>
      </c>
      <c r="P2063" s="8">
        <f t="shared" si="245"/>
        <v>0</v>
      </c>
      <c r="Q2063" s="7">
        <v>2.5</v>
      </c>
      <c r="R2063" s="8">
        <f t="shared" si="246"/>
        <v>1</v>
      </c>
      <c r="S2063" s="7" t="s">
        <v>29</v>
      </c>
      <c r="T2063" s="8" t="str">
        <f t="shared" si="247"/>
        <v>No</v>
      </c>
      <c r="U2063" s="7">
        <f t="shared" si="248"/>
        <v>0</v>
      </c>
      <c r="V2063" s="8">
        <f t="shared" si="249"/>
        <v>1</v>
      </c>
      <c r="W2063" s="7">
        <f t="shared" si="250"/>
        <v>549</v>
      </c>
    </row>
    <row r="2064" spans="2:23" x14ac:dyDescent="0.2">
      <c r="B2064" s="8" t="s">
        <v>62</v>
      </c>
      <c r="C2064" s="7">
        <v>1940</v>
      </c>
      <c r="D2064" s="8" t="s">
        <v>28</v>
      </c>
      <c r="E2064" s="7" t="s">
        <v>46</v>
      </c>
      <c r="F2064" s="8" t="s">
        <v>35</v>
      </c>
      <c r="G2064" s="7" t="s">
        <v>51</v>
      </c>
      <c r="H2064" s="8" t="s">
        <v>28</v>
      </c>
      <c r="I2064" s="7" t="s">
        <v>28</v>
      </c>
      <c r="J2064" s="8" t="s">
        <v>28</v>
      </c>
      <c r="K2064" s="7" t="s">
        <v>37</v>
      </c>
      <c r="L2064" s="8" t="s">
        <v>54</v>
      </c>
      <c r="M2064" s="7" t="s">
        <v>28</v>
      </c>
      <c r="N2064" s="8">
        <v>3.4231939588658333E-2</v>
      </c>
      <c r="O2064" s="7">
        <v>0</v>
      </c>
      <c r="P2064" s="8">
        <f t="shared" si="245"/>
        <v>0</v>
      </c>
      <c r="Q2064" s="7">
        <v>2.5</v>
      </c>
      <c r="R2064" s="8">
        <f t="shared" si="246"/>
        <v>1</v>
      </c>
      <c r="S2064" s="7" t="s">
        <v>29</v>
      </c>
      <c r="T2064" s="8" t="str">
        <f t="shared" si="247"/>
        <v>No</v>
      </c>
      <c r="U2064" s="7">
        <f t="shared" si="248"/>
        <v>0</v>
      </c>
      <c r="V2064" s="8">
        <f t="shared" si="249"/>
        <v>1</v>
      </c>
      <c r="W2064" s="7">
        <f t="shared" si="250"/>
        <v>549</v>
      </c>
    </row>
    <row r="2065" spans="2:23" x14ac:dyDescent="0.2">
      <c r="B2065" s="8" t="s">
        <v>62</v>
      </c>
      <c r="C2065" s="7">
        <v>1940</v>
      </c>
      <c r="D2065" s="8" t="s">
        <v>28</v>
      </c>
      <c r="E2065" s="7" t="s">
        <v>43</v>
      </c>
      <c r="F2065" s="8" t="s">
        <v>35</v>
      </c>
      <c r="G2065" s="7" t="s">
        <v>51</v>
      </c>
      <c r="H2065" s="8" t="s">
        <v>28</v>
      </c>
      <c r="I2065" s="7" t="s">
        <v>28</v>
      </c>
      <c r="J2065" s="8" t="s">
        <v>28</v>
      </c>
      <c r="K2065" s="7" t="s">
        <v>37</v>
      </c>
      <c r="L2065" s="8" t="s">
        <v>54</v>
      </c>
      <c r="M2065" s="7" t="s">
        <v>28</v>
      </c>
      <c r="N2065" s="8">
        <v>1.6601179067015623</v>
      </c>
      <c r="O2065" s="7">
        <v>0</v>
      </c>
      <c r="P2065" s="8">
        <f t="shared" si="245"/>
        <v>0</v>
      </c>
      <c r="Q2065" s="7">
        <v>2.5</v>
      </c>
      <c r="R2065" s="8">
        <f t="shared" si="246"/>
        <v>1</v>
      </c>
      <c r="S2065" s="7" t="s">
        <v>29</v>
      </c>
      <c r="T2065" s="8" t="str">
        <f t="shared" si="247"/>
        <v>No</v>
      </c>
      <c r="U2065" s="7">
        <f t="shared" si="248"/>
        <v>0</v>
      </c>
      <c r="V2065" s="8">
        <f t="shared" si="249"/>
        <v>1</v>
      </c>
      <c r="W2065" s="7">
        <f t="shared" si="250"/>
        <v>549</v>
      </c>
    </row>
    <row r="2066" spans="2:23" x14ac:dyDescent="0.2">
      <c r="B2066" s="8" t="s">
        <v>62</v>
      </c>
      <c r="C2066" s="7">
        <v>1960</v>
      </c>
      <c r="D2066" s="8" t="s">
        <v>28</v>
      </c>
      <c r="E2066" s="7" t="s">
        <v>39</v>
      </c>
      <c r="F2066" s="8" t="s">
        <v>35</v>
      </c>
      <c r="G2066" s="7" t="s">
        <v>51</v>
      </c>
      <c r="H2066" s="8" t="s">
        <v>28</v>
      </c>
      <c r="I2066" s="7" t="s">
        <v>28</v>
      </c>
      <c r="J2066" s="8" t="s">
        <v>28</v>
      </c>
      <c r="K2066" s="7" t="s">
        <v>37</v>
      </c>
      <c r="L2066" s="8" t="s">
        <v>54</v>
      </c>
      <c r="M2066" s="7" t="s">
        <v>28</v>
      </c>
      <c r="N2066" s="8">
        <v>1.4500143314958862</v>
      </c>
      <c r="O2066" s="7">
        <v>0</v>
      </c>
      <c r="P2066" s="8">
        <f t="shared" si="245"/>
        <v>0</v>
      </c>
      <c r="Q2066" s="7">
        <v>2.5</v>
      </c>
      <c r="R2066" s="8">
        <f t="shared" si="246"/>
        <v>1</v>
      </c>
      <c r="S2066" s="7" t="s">
        <v>29</v>
      </c>
      <c r="T2066" s="8" t="str">
        <f t="shared" si="247"/>
        <v>No</v>
      </c>
      <c r="U2066" s="7">
        <f t="shared" si="248"/>
        <v>0</v>
      </c>
      <c r="V2066" s="8">
        <f t="shared" si="249"/>
        <v>1</v>
      </c>
      <c r="W2066" s="7">
        <f t="shared" si="250"/>
        <v>549</v>
      </c>
    </row>
    <row r="2067" spans="2:23" x14ac:dyDescent="0.2">
      <c r="B2067" s="8" t="s">
        <v>62</v>
      </c>
      <c r="C2067" s="7">
        <v>1960</v>
      </c>
      <c r="D2067" s="8" t="s">
        <v>28</v>
      </c>
      <c r="E2067" s="7" t="s">
        <v>34</v>
      </c>
      <c r="F2067" s="8" t="s">
        <v>35</v>
      </c>
      <c r="G2067" s="7" t="s">
        <v>51</v>
      </c>
      <c r="H2067" s="8" t="s">
        <v>28</v>
      </c>
      <c r="I2067" s="7" t="s">
        <v>28</v>
      </c>
      <c r="J2067" s="8" t="s">
        <v>28</v>
      </c>
      <c r="K2067" s="7" t="s">
        <v>37</v>
      </c>
      <c r="L2067" s="8" t="s">
        <v>54</v>
      </c>
      <c r="M2067" s="7" t="s">
        <v>28</v>
      </c>
      <c r="N2067" s="8">
        <v>2.1603315453775824E-2</v>
      </c>
      <c r="O2067" s="7">
        <v>0</v>
      </c>
      <c r="P2067" s="8">
        <f t="shared" si="245"/>
        <v>0</v>
      </c>
      <c r="Q2067" s="7">
        <v>2.5</v>
      </c>
      <c r="R2067" s="8">
        <f t="shared" si="246"/>
        <v>1</v>
      </c>
      <c r="S2067" s="7" t="s">
        <v>29</v>
      </c>
      <c r="T2067" s="8" t="str">
        <f t="shared" si="247"/>
        <v>No</v>
      </c>
      <c r="U2067" s="7">
        <f t="shared" si="248"/>
        <v>0</v>
      </c>
      <c r="V2067" s="8">
        <f t="shared" si="249"/>
        <v>1</v>
      </c>
      <c r="W2067" s="7">
        <f t="shared" si="250"/>
        <v>549</v>
      </c>
    </row>
    <row r="2068" spans="2:23" x14ac:dyDescent="0.2">
      <c r="B2068" s="8" t="s">
        <v>62</v>
      </c>
      <c r="C2068" s="7">
        <v>1960</v>
      </c>
      <c r="D2068" s="8" t="s">
        <v>28</v>
      </c>
      <c r="E2068" s="7" t="s">
        <v>43</v>
      </c>
      <c r="F2068" s="8" t="s">
        <v>35</v>
      </c>
      <c r="G2068" s="7" t="s">
        <v>51</v>
      </c>
      <c r="H2068" s="8" t="s">
        <v>28</v>
      </c>
      <c r="I2068" s="7" t="s">
        <v>28</v>
      </c>
      <c r="J2068" s="8" t="s">
        <v>28</v>
      </c>
      <c r="K2068" s="7" t="s">
        <v>37</v>
      </c>
      <c r="L2068" s="8" t="s">
        <v>54</v>
      </c>
      <c r="M2068" s="7" t="s">
        <v>28</v>
      </c>
      <c r="N2068" s="8">
        <v>0.99564178177110774</v>
      </c>
      <c r="O2068" s="7">
        <v>0</v>
      </c>
      <c r="P2068" s="8">
        <f t="shared" si="245"/>
        <v>0</v>
      </c>
      <c r="Q2068" s="7">
        <v>2.5</v>
      </c>
      <c r="R2068" s="8">
        <f t="shared" si="246"/>
        <v>1</v>
      </c>
      <c r="S2068" s="7" t="s">
        <v>29</v>
      </c>
      <c r="T2068" s="8" t="str">
        <f t="shared" si="247"/>
        <v>No</v>
      </c>
      <c r="U2068" s="7">
        <f t="shared" si="248"/>
        <v>0</v>
      </c>
      <c r="V2068" s="8">
        <f t="shared" si="249"/>
        <v>1</v>
      </c>
      <c r="W2068" s="7">
        <f t="shared" si="250"/>
        <v>549</v>
      </c>
    </row>
    <row r="2069" spans="2:23" x14ac:dyDescent="0.2">
      <c r="B2069" s="8" t="s">
        <v>62</v>
      </c>
      <c r="C2069" s="7">
        <v>1970</v>
      </c>
      <c r="D2069" s="8" t="s">
        <v>28</v>
      </c>
      <c r="E2069" s="7" t="s">
        <v>39</v>
      </c>
      <c r="F2069" s="8" t="s">
        <v>35</v>
      </c>
      <c r="G2069" s="7" t="s">
        <v>51</v>
      </c>
      <c r="H2069" s="8" t="s">
        <v>28</v>
      </c>
      <c r="I2069" s="7" t="s">
        <v>28</v>
      </c>
      <c r="J2069" s="8" t="s">
        <v>28</v>
      </c>
      <c r="K2069" s="7" t="s">
        <v>37</v>
      </c>
      <c r="L2069" s="8" t="s">
        <v>54</v>
      </c>
      <c r="M2069" s="7" t="s">
        <v>28</v>
      </c>
      <c r="N2069" s="8">
        <v>7.199375811017871E-3</v>
      </c>
      <c r="O2069" s="7">
        <v>0</v>
      </c>
      <c r="P2069" s="8">
        <f t="shared" si="245"/>
        <v>0</v>
      </c>
      <c r="Q2069" s="7">
        <v>2.5</v>
      </c>
      <c r="R2069" s="8">
        <f t="shared" si="246"/>
        <v>1</v>
      </c>
      <c r="S2069" s="7" t="s">
        <v>29</v>
      </c>
      <c r="T2069" s="8" t="str">
        <f t="shared" si="247"/>
        <v>No</v>
      </c>
      <c r="U2069" s="7">
        <f t="shared" si="248"/>
        <v>0</v>
      </c>
      <c r="V2069" s="8">
        <f t="shared" si="249"/>
        <v>1</v>
      </c>
      <c r="W2069" s="7">
        <f t="shared" si="250"/>
        <v>549</v>
      </c>
    </row>
    <row r="2070" spans="2:23" x14ac:dyDescent="0.2">
      <c r="B2070" s="8" t="s">
        <v>62</v>
      </c>
      <c r="C2070" s="7">
        <v>1980</v>
      </c>
      <c r="D2070" s="8" t="s">
        <v>28</v>
      </c>
      <c r="E2070" s="7" t="s">
        <v>39</v>
      </c>
      <c r="F2070" s="8" t="s">
        <v>35</v>
      </c>
      <c r="G2070" s="7" t="s">
        <v>51</v>
      </c>
      <c r="H2070" s="8" t="s">
        <v>28</v>
      </c>
      <c r="I2070" s="7" t="s">
        <v>28</v>
      </c>
      <c r="J2070" s="8" t="s">
        <v>28</v>
      </c>
      <c r="K2070" s="7" t="s">
        <v>37</v>
      </c>
      <c r="L2070" s="8" t="s">
        <v>54</v>
      </c>
      <c r="M2070" s="7" t="s">
        <v>28</v>
      </c>
      <c r="N2070" s="8">
        <v>4.8126685328303713</v>
      </c>
      <c r="O2070" s="7">
        <v>0</v>
      </c>
      <c r="P2070" s="8">
        <f t="shared" si="245"/>
        <v>0</v>
      </c>
      <c r="Q2070" s="7">
        <v>2.5</v>
      </c>
      <c r="R2070" s="8">
        <f t="shared" si="246"/>
        <v>1</v>
      </c>
      <c r="S2070" s="7" t="s">
        <v>29</v>
      </c>
      <c r="T2070" s="8" t="str">
        <f t="shared" si="247"/>
        <v>No</v>
      </c>
      <c r="U2070" s="7">
        <f t="shared" si="248"/>
        <v>0</v>
      </c>
      <c r="V2070" s="8">
        <f t="shared" si="249"/>
        <v>1</v>
      </c>
      <c r="W2070" s="7">
        <f t="shared" si="250"/>
        <v>549</v>
      </c>
    </row>
    <row r="2071" spans="2:23" x14ac:dyDescent="0.2">
      <c r="B2071" s="8" t="s">
        <v>62</v>
      </c>
      <c r="C2071" s="7">
        <v>1980</v>
      </c>
      <c r="D2071" s="8" t="s">
        <v>28</v>
      </c>
      <c r="E2071" s="7" t="s">
        <v>34</v>
      </c>
      <c r="F2071" s="8" t="s">
        <v>35</v>
      </c>
      <c r="G2071" s="7" t="s">
        <v>51</v>
      </c>
      <c r="H2071" s="8" t="s">
        <v>28</v>
      </c>
      <c r="I2071" s="7" t="s">
        <v>28</v>
      </c>
      <c r="J2071" s="8" t="s">
        <v>28</v>
      </c>
      <c r="K2071" s="7" t="s">
        <v>37</v>
      </c>
      <c r="L2071" s="8" t="s">
        <v>54</v>
      </c>
      <c r="M2071" s="7" t="s">
        <v>28</v>
      </c>
      <c r="N2071" s="8">
        <v>0.33523876313832907</v>
      </c>
      <c r="O2071" s="7">
        <v>0</v>
      </c>
      <c r="P2071" s="8">
        <f t="shared" si="245"/>
        <v>0</v>
      </c>
      <c r="Q2071" s="7">
        <v>2.5</v>
      </c>
      <c r="R2071" s="8">
        <f t="shared" si="246"/>
        <v>1</v>
      </c>
      <c r="S2071" s="7" t="s">
        <v>29</v>
      </c>
      <c r="T2071" s="8" t="str">
        <f t="shared" si="247"/>
        <v>No</v>
      </c>
      <c r="U2071" s="7">
        <f t="shared" si="248"/>
        <v>0</v>
      </c>
      <c r="V2071" s="8">
        <f t="shared" si="249"/>
        <v>1</v>
      </c>
      <c r="W2071" s="7">
        <f t="shared" si="250"/>
        <v>549</v>
      </c>
    </row>
    <row r="2072" spans="2:23" x14ac:dyDescent="0.2">
      <c r="B2072" s="8" t="s">
        <v>62</v>
      </c>
      <c r="C2072" s="7">
        <v>1980</v>
      </c>
      <c r="D2072" s="8" t="s">
        <v>28</v>
      </c>
      <c r="E2072" s="7" t="s">
        <v>46</v>
      </c>
      <c r="F2072" s="8" t="s">
        <v>35</v>
      </c>
      <c r="G2072" s="7" t="s">
        <v>51</v>
      </c>
      <c r="H2072" s="8" t="s">
        <v>28</v>
      </c>
      <c r="I2072" s="7" t="s">
        <v>28</v>
      </c>
      <c r="J2072" s="8" t="s">
        <v>28</v>
      </c>
      <c r="K2072" s="7" t="s">
        <v>37</v>
      </c>
      <c r="L2072" s="8" t="s">
        <v>54</v>
      </c>
      <c r="M2072" s="7" t="s">
        <v>28</v>
      </c>
      <c r="N2072" s="8">
        <v>0.10143120167450717</v>
      </c>
      <c r="O2072" s="7">
        <v>0</v>
      </c>
      <c r="P2072" s="8">
        <f t="shared" si="245"/>
        <v>0</v>
      </c>
      <c r="Q2072" s="7">
        <v>2.5</v>
      </c>
      <c r="R2072" s="8">
        <f t="shared" si="246"/>
        <v>1</v>
      </c>
      <c r="S2072" s="7" t="s">
        <v>29</v>
      </c>
      <c r="T2072" s="8" t="str">
        <f t="shared" si="247"/>
        <v>No</v>
      </c>
      <c r="U2072" s="7">
        <f t="shared" si="248"/>
        <v>0</v>
      </c>
      <c r="V2072" s="8">
        <f t="shared" si="249"/>
        <v>1</v>
      </c>
      <c r="W2072" s="7">
        <f t="shared" si="250"/>
        <v>549</v>
      </c>
    </row>
    <row r="2073" spans="2:23" x14ac:dyDescent="0.2">
      <c r="B2073" s="8" t="s">
        <v>62</v>
      </c>
      <c r="C2073" s="7">
        <v>1980</v>
      </c>
      <c r="D2073" s="8" t="s">
        <v>28</v>
      </c>
      <c r="E2073" s="7" t="s">
        <v>43</v>
      </c>
      <c r="F2073" s="8" t="s">
        <v>35</v>
      </c>
      <c r="G2073" s="7" t="s">
        <v>51</v>
      </c>
      <c r="H2073" s="8" t="s">
        <v>28</v>
      </c>
      <c r="I2073" s="7" t="s">
        <v>28</v>
      </c>
      <c r="J2073" s="8" t="s">
        <v>28</v>
      </c>
      <c r="K2073" s="7" t="s">
        <v>37</v>
      </c>
      <c r="L2073" s="8" t="s">
        <v>54</v>
      </c>
      <c r="M2073" s="7" t="s">
        <v>28</v>
      </c>
      <c r="N2073" s="8">
        <v>3.9539407966683262</v>
      </c>
      <c r="O2073" s="7">
        <v>0</v>
      </c>
      <c r="P2073" s="8">
        <f t="shared" si="245"/>
        <v>0</v>
      </c>
      <c r="Q2073" s="7">
        <v>2.5</v>
      </c>
      <c r="R2073" s="8">
        <f t="shared" si="246"/>
        <v>1</v>
      </c>
      <c r="S2073" s="7" t="s">
        <v>29</v>
      </c>
      <c r="T2073" s="8" t="str">
        <f t="shared" si="247"/>
        <v>No</v>
      </c>
      <c r="U2073" s="7">
        <f t="shared" si="248"/>
        <v>0</v>
      </c>
      <c r="V2073" s="8">
        <f t="shared" si="249"/>
        <v>1</v>
      </c>
      <c r="W2073" s="7">
        <f t="shared" si="250"/>
        <v>549</v>
      </c>
    </row>
    <row r="2074" spans="2:23" x14ac:dyDescent="0.2">
      <c r="B2074" s="8" t="s">
        <v>62</v>
      </c>
      <c r="C2074" s="7">
        <v>1990</v>
      </c>
      <c r="D2074" s="8" t="s">
        <v>28</v>
      </c>
      <c r="E2074" s="7" t="s">
        <v>39</v>
      </c>
      <c r="F2074" s="8" t="s">
        <v>35</v>
      </c>
      <c r="G2074" s="7" t="s">
        <v>51</v>
      </c>
      <c r="H2074" s="8" t="s">
        <v>28</v>
      </c>
      <c r="I2074" s="7" t="s">
        <v>28</v>
      </c>
      <c r="J2074" s="8" t="s">
        <v>28</v>
      </c>
      <c r="K2074" s="7" t="s">
        <v>37</v>
      </c>
      <c r="L2074" s="8" t="s">
        <v>54</v>
      </c>
      <c r="M2074" s="7" t="s">
        <v>28</v>
      </c>
      <c r="N2074" s="8">
        <v>1.9666736447630382</v>
      </c>
      <c r="O2074" s="7">
        <v>0</v>
      </c>
      <c r="P2074" s="8">
        <f t="shared" si="245"/>
        <v>0</v>
      </c>
      <c r="Q2074" s="7">
        <v>2.5</v>
      </c>
      <c r="R2074" s="8">
        <f t="shared" si="246"/>
        <v>1</v>
      </c>
      <c r="S2074" s="7" t="s">
        <v>29</v>
      </c>
      <c r="T2074" s="8" t="str">
        <f t="shared" si="247"/>
        <v>No</v>
      </c>
      <c r="U2074" s="7">
        <f t="shared" si="248"/>
        <v>0</v>
      </c>
      <c r="V2074" s="8">
        <f t="shared" si="249"/>
        <v>1</v>
      </c>
      <c r="W2074" s="7">
        <f t="shared" si="250"/>
        <v>549</v>
      </c>
    </row>
    <row r="2075" spans="2:23" x14ac:dyDescent="0.2">
      <c r="B2075" s="8" t="s">
        <v>62</v>
      </c>
      <c r="C2075" s="7">
        <v>1990</v>
      </c>
      <c r="D2075" s="8" t="s">
        <v>28</v>
      </c>
      <c r="E2075" s="7" t="s">
        <v>34</v>
      </c>
      <c r="F2075" s="8" t="s">
        <v>35</v>
      </c>
      <c r="G2075" s="7" t="s">
        <v>51</v>
      </c>
      <c r="H2075" s="8" t="s">
        <v>28</v>
      </c>
      <c r="I2075" s="7" t="s">
        <v>28</v>
      </c>
      <c r="J2075" s="8" t="s">
        <v>28</v>
      </c>
      <c r="K2075" s="7" t="s">
        <v>37</v>
      </c>
      <c r="L2075" s="8" t="s">
        <v>54</v>
      </c>
      <c r="M2075" s="7" t="s">
        <v>28</v>
      </c>
      <c r="N2075" s="8">
        <v>0.21589881083911747</v>
      </c>
      <c r="O2075" s="7">
        <v>0</v>
      </c>
      <c r="P2075" s="8">
        <f t="shared" si="245"/>
        <v>0</v>
      </c>
      <c r="Q2075" s="7">
        <v>2.5</v>
      </c>
      <c r="R2075" s="8">
        <f t="shared" si="246"/>
        <v>1</v>
      </c>
      <c r="S2075" s="7" t="s">
        <v>29</v>
      </c>
      <c r="T2075" s="8" t="str">
        <f t="shared" si="247"/>
        <v>No</v>
      </c>
      <c r="U2075" s="7">
        <f t="shared" si="248"/>
        <v>0</v>
      </c>
      <c r="V2075" s="8">
        <f t="shared" si="249"/>
        <v>1</v>
      </c>
      <c r="W2075" s="7">
        <f t="shared" si="250"/>
        <v>549</v>
      </c>
    </row>
    <row r="2076" spans="2:23" x14ac:dyDescent="0.2">
      <c r="B2076" s="8" t="s">
        <v>62</v>
      </c>
      <c r="C2076" s="7">
        <v>1990</v>
      </c>
      <c r="D2076" s="8" t="s">
        <v>28</v>
      </c>
      <c r="E2076" s="7" t="s">
        <v>43</v>
      </c>
      <c r="F2076" s="8" t="s">
        <v>35</v>
      </c>
      <c r="G2076" s="7" t="s">
        <v>51</v>
      </c>
      <c r="H2076" s="8" t="s">
        <v>28</v>
      </c>
      <c r="I2076" s="7" t="s">
        <v>28</v>
      </c>
      <c r="J2076" s="8" t="s">
        <v>28</v>
      </c>
      <c r="K2076" s="7" t="s">
        <v>37</v>
      </c>
      <c r="L2076" s="8" t="s">
        <v>54</v>
      </c>
      <c r="M2076" s="7" t="s">
        <v>28</v>
      </c>
      <c r="N2076" s="8">
        <v>1.180609060922865</v>
      </c>
      <c r="O2076" s="7">
        <v>0</v>
      </c>
      <c r="P2076" s="8">
        <f t="shared" si="245"/>
        <v>0</v>
      </c>
      <c r="Q2076" s="7">
        <v>2.5</v>
      </c>
      <c r="R2076" s="8">
        <f t="shared" si="246"/>
        <v>1</v>
      </c>
      <c r="S2076" s="7" t="s">
        <v>29</v>
      </c>
      <c r="T2076" s="8" t="str">
        <f t="shared" si="247"/>
        <v>No</v>
      </c>
      <c r="U2076" s="7">
        <f t="shared" si="248"/>
        <v>0</v>
      </c>
      <c r="V2076" s="8">
        <f t="shared" si="249"/>
        <v>1</v>
      </c>
      <c r="W2076" s="7">
        <f t="shared" si="250"/>
        <v>549</v>
      </c>
    </row>
    <row r="2077" spans="2:23" x14ac:dyDescent="0.2">
      <c r="B2077" s="8" t="s">
        <v>62</v>
      </c>
      <c r="C2077" s="7">
        <v>2000</v>
      </c>
      <c r="D2077" s="8" t="s">
        <v>28</v>
      </c>
      <c r="E2077" s="7" t="s">
        <v>39</v>
      </c>
      <c r="F2077" s="8" t="s">
        <v>35</v>
      </c>
      <c r="G2077" s="7" t="s">
        <v>51</v>
      </c>
      <c r="H2077" s="8" t="s">
        <v>28</v>
      </c>
      <c r="I2077" s="7" t="s">
        <v>28</v>
      </c>
      <c r="J2077" s="8" t="s">
        <v>28</v>
      </c>
      <c r="K2077" s="7" t="s">
        <v>37</v>
      </c>
      <c r="L2077" s="8" t="s">
        <v>54</v>
      </c>
      <c r="M2077" s="7" t="s">
        <v>28</v>
      </c>
      <c r="N2077" s="8">
        <v>4.1825287513754787</v>
      </c>
      <c r="O2077" s="7">
        <v>0</v>
      </c>
      <c r="P2077" s="8">
        <f t="shared" si="245"/>
        <v>0</v>
      </c>
      <c r="Q2077" s="7">
        <v>2.5</v>
      </c>
      <c r="R2077" s="8">
        <f t="shared" si="246"/>
        <v>1</v>
      </c>
      <c r="S2077" s="7" t="s">
        <v>29</v>
      </c>
      <c r="T2077" s="8" t="str">
        <f t="shared" si="247"/>
        <v>No</v>
      </c>
      <c r="U2077" s="7">
        <f t="shared" si="248"/>
        <v>0</v>
      </c>
      <c r="V2077" s="8">
        <f t="shared" si="249"/>
        <v>1</v>
      </c>
      <c r="W2077" s="7">
        <f t="shared" si="250"/>
        <v>549</v>
      </c>
    </row>
    <row r="2078" spans="2:23" x14ac:dyDescent="0.2">
      <c r="B2078" s="8" t="s">
        <v>62</v>
      </c>
      <c r="C2078" s="7">
        <v>2000</v>
      </c>
      <c r="D2078" s="8" t="s">
        <v>28</v>
      </c>
      <c r="E2078" s="7" t="s">
        <v>43</v>
      </c>
      <c r="F2078" s="8" t="s">
        <v>35</v>
      </c>
      <c r="G2078" s="7" t="s">
        <v>51</v>
      </c>
      <c r="H2078" s="8" t="s">
        <v>28</v>
      </c>
      <c r="I2078" s="7" t="s">
        <v>28</v>
      </c>
      <c r="J2078" s="8" t="s">
        <v>28</v>
      </c>
      <c r="K2078" s="7" t="s">
        <v>37</v>
      </c>
      <c r="L2078" s="8" t="s">
        <v>54</v>
      </c>
      <c r="M2078" s="7" t="s">
        <v>28</v>
      </c>
      <c r="N2078" s="8">
        <v>4.1510396972154284</v>
      </c>
      <c r="O2078" s="7">
        <v>0</v>
      </c>
      <c r="P2078" s="8">
        <f t="shared" si="245"/>
        <v>0</v>
      </c>
      <c r="Q2078" s="7">
        <v>2.5</v>
      </c>
      <c r="R2078" s="8">
        <f t="shared" si="246"/>
        <v>1</v>
      </c>
      <c r="S2078" s="7" t="s">
        <v>29</v>
      </c>
      <c r="T2078" s="8" t="str">
        <f t="shared" si="247"/>
        <v>No</v>
      </c>
      <c r="U2078" s="7">
        <f t="shared" si="248"/>
        <v>0</v>
      </c>
      <c r="V2078" s="8">
        <f t="shared" si="249"/>
        <v>1</v>
      </c>
      <c r="W2078" s="7">
        <f t="shared" si="250"/>
        <v>549</v>
      </c>
    </row>
    <row r="2079" spans="2:23" x14ac:dyDescent="0.2">
      <c r="B2079" s="8" t="s">
        <v>62</v>
      </c>
      <c r="C2079" s="7">
        <v>2010</v>
      </c>
      <c r="D2079" s="8" t="s">
        <v>28</v>
      </c>
      <c r="E2079" s="7" t="s">
        <v>39</v>
      </c>
      <c r="F2079" s="8" t="s">
        <v>35</v>
      </c>
      <c r="G2079" s="7" t="s">
        <v>51</v>
      </c>
      <c r="H2079" s="8" t="s">
        <v>28</v>
      </c>
      <c r="I2079" s="7" t="s">
        <v>28</v>
      </c>
      <c r="J2079" s="8" t="s">
        <v>28</v>
      </c>
      <c r="K2079" s="7" t="s">
        <v>37</v>
      </c>
      <c r="L2079" s="8" t="s">
        <v>54</v>
      </c>
      <c r="M2079" s="7" t="s">
        <v>28</v>
      </c>
      <c r="N2079" s="8">
        <v>0.39834596239109799</v>
      </c>
      <c r="O2079" s="7">
        <v>0</v>
      </c>
      <c r="P2079" s="8">
        <f t="shared" si="245"/>
        <v>0</v>
      </c>
      <c r="Q2079" s="7">
        <v>2.5</v>
      </c>
      <c r="R2079" s="8">
        <f t="shared" si="246"/>
        <v>1</v>
      </c>
      <c r="S2079" s="7" t="s">
        <v>29</v>
      </c>
      <c r="T2079" s="8" t="str">
        <f t="shared" si="247"/>
        <v>No</v>
      </c>
      <c r="U2079" s="7">
        <f t="shared" si="248"/>
        <v>0</v>
      </c>
      <c r="V2079" s="8">
        <f t="shared" si="249"/>
        <v>1</v>
      </c>
      <c r="W2079" s="7">
        <f t="shared" si="250"/>
        <v>549</v>
      </c>
    </row>
    <row r="2080" spans="2:23" x14ac:dyDescent="0.2">
      <c r="B2080" s="8" t="s">
        <v>62</v>
      </c>
      <c r="C2080" s="7">
        <v>2010</v>
      </c>
      <c r="D2080" s="8" t="s">
        <v>28</v>
      </c>
      <c r="E2080" s="7" t="s">
        <v>34</v>
      </c>
      <c r="F2080" s="8" t="s">
        <v>35</v>
      </c>
      <c r="G2080" s="7" t="s">
        <v>51</v>
      </c>
      <c r="H2080" s="8" t="s">
        <v>28</v>
      </c>
      <c r="I2080" s="7" t="s">
        <v>28</v>
      </c>
      <c r="J2080" s="8" t="s">
        <v>28</v>
      </c>
      <c r="K2080" s="7" t="s">
        <v>37</v>
      </c>
      <c r="L2080" s="8" t="s">
        <v>54</v>
      </c>
      <c r="M2080" s="7" t="s">
        <v>28</v>
      </c>
      <c r="N2080" s="8">
        <v>0.12676980351847483</v>
      </c>
      <c r="O2080" s="7">
        <v>0</v>
      </c>
      <c r="P2080" s="8">
        <f t="shared" si="245"/>
        <v>0</v>
      </c>
      <c r="Q2080" s="7">
        <v>2.5</v>
      </c>
      <c r="R2080" s="8">
        <f t="shared" si="246"/>
        <v>1</v>
      </c>
      <c r="S2080" s="7" t="s">
        <v>29</v>
      </c>
      <c r="T2080" s="8" t="str">
        <f t="shared" si="247"/>
        <v>No</v>
      </c>
      <c r="U2080" s="7">
        <f t="shared" si="248"/>
        <v>0</v>
      </c>
      <c r="V2080" s="8">
        <f t="shared" si="249"/>
        <v>1</v>
      </c>
      <c r="W2080" s="7">
        <f t="shared" si="250"/>
        <v>549</v>
      </c>
    </row>
    <row r="2081" spans="2:23" x14ac:dyDescent="0.2">
      <c r="B2081" s="8" t="s">
        <v>62</v>
      </c>
      <c r="C2081" s="7">
        <v>2010</v>
      </c>
      <c r="D2081" s="8" t="s">
        <v>28</v>
      </c>
      <c r="E2081" s="7" t="s">
        <v>43</v>
      </c>
      <c r="F2081" s="8" t="s">
        <v>35</v>
      </c>
      <c r="G2081" s="7" t="s">
        <v>51</v>
      </c>
      <c r="H2081" s="8" t="s">
        <v>28</v>
      </c>
      <c r="I2081" s="7" t="s">
        <v>28</v>
      </c>
      <c r="J2081" s="8" t="s">
        <v>28</v>
      </c>
      <c r="K2081" s="7" t="s">
        <v>37</v>
      </c>
      <c r="L2081" s="8" t="s">
        <v>54</v>
      </c>
      <c r="M2081" s="7" t="s">
        <v>28</v>
      </c>
      <c r="N2081" s="8">
        <v>6.4583117686059857E-2</v>
      </c>
      <c r="O2081" s="7">
        <v>0</v>
      </c>
      <c r="P2081" s="8">
        <f t="shared" si="245"/>
        <v>0</v>
      </c>
      <c r="Q2081" s="7">
        <v>2.5</v>
      </c>
      <c r="R2081" s="8">
        <f t="shared" si="246"/>
        <v>1</v>
      </c>
      <c r="S2081" s="7" t="s">
        <v>29</v>
      </c>
      <c r="T2081" s="8" t="str">
        <f t="shared" si="247"/>
        <v>No</v>
      </c>
      <c r="U2081" s="7">
        <f t="shared" si="248"/>
        <v>0</v>
      </c>
      <c r="V2081" s="8">
        <f t="shared" si="249"/>
        <v>1</v>
      </c>
      <c r="W2081" s="7">
        <f t="shared" si="250"/>
        <v>549</v>
      </c>
    </row>
    <row r="2082" spans="2:23" x14ac:dyDescent="0.2">
      <c r="B2082" s="8" t="s">
        <v>62</v>
      </c>
      <c r="C2082" s="7">
        <v>2020</v>
      </c>
      <c r="D2082" s="8" t="s">
        <v>28</v>
      </c>
      <c r="E2082" s="7" t="s">
        <v>39</v>
      </c>
      <c r="F2082" s="8" t="s">
        <v>35</v>
      </c>
      <c r="G2082" s="7" t="s">
        <v>51</v>
      </c>
      <c r="H2082" s="8" t="s">
        <v>28</v>
      </c>
      <c r="I2082" s="7" t="s">
        <v>28</v>
      </c>
      <c r="J2082" s="8" t="s">
        <v>28</v>
      </c>
      <c r="K2082" s="7" t="s">
        <v>37</v>
      </c>
      <c r="L2082" s="8" t="s">
        <v>54</v>
      </c>
      <c r="M2082" s="7" t="s">
        <v>28</v>
      </c>
      <c r="N2082" s="8">
        <v>2.7691499101954797E-2</v>
      </c>
      <c r="O2082" s="7">
        <v>0</v>
      </c>
      <c r="P2082" s="8">
        <f t="shared" si="245"/>
        <v>0</v>
      </c>
      <c r="Q2082" s="7">
        <v>2.5</v>
      </c>
      <c r="R2082" s="8">
        <f t="shared" si="246"/>
        <v>1</v>
      </c>
      <c r="S2082" s="7" t="s">
        <v>29</v>
      </c>
      <c r="T2082" s="8" t="str">
        <f t="shared" si="247"/>
        <v>No</v>
      </c>
      <c r="U2082" s="7">
        <f t="shared" si="248"/>
        <v>0</v>
      </c>
      <c r="V2082" s="8">
        <f t="shared" si="249"/>
        <v>1</v>
      </c>
      <c r="W2082" s="7">
        <f t="shared" si="250"/>
        <v>549</v>
      </c>
    </row>
    <row r="2083" spans="2:23" x14ac:dyDescent="0.2">
      <c r="B2083" s="8" t="s">
        <v>62</v>
      </c>
      <c r="C2083" s="7">
        <v>2020</v>
      </c>
      <c r="D2083" s="8" t="s">
        <v>28</v>
      </c>
      <c r="E2083" s="7" t="s">
        <v>46</v>
      </c>
      <c r="F2083" s="8" t="s">
        <v>35</v>
      </c>
      <c r="G2083" s="7" t="s">
        <v>51</v>
      </c>
      <c r="H2083" s="8" t="s">
        <v>28</v>
      </c>
      <c r="I2083" s="7" t="s">
        <v>28</v>
      </c>
      <c r="J2083" s="8" t="s">
        <v>28</v>
      </c>
      <c r="K2083" s="7" t="s">
        <v>37</v>
      </c>
      <c r="L2083" s="8" t="s">
        <v>54</v>
      </c>
      <c r="M2083" s="7" t="s">
        <v>28</v>
      </c>
      <c r="N2083" s="8">
        <v>6.7122143646116336E-2</v>
      </c>
      <c r="O2083" s="7">
        <v>0</v>
      </c>
      <c r="P2083" s="8">
        <f t="shared" si="245"/>
        <v>0</v>
      </c>
      <c r="Q2083" s="7">
        <v>2.5</v>
      </c>
      <c r="R2083" s="8">
        <f t="shared" si="246"/>
        <v>1</v>
      </c>
      <c r="S2083" s="7" t="s">
        <v>29</v>
      </c>
      <c r="T2083" s="8" t="str">
        <f t="shared" si="247"/>
        <v>No</v>
      </c>
      <c r="U2083" s="7">
        <f t="shared" si="248"/>
        <v>0</v>
      </c>
      <c r="V2083" s="8">
        <f t="shared" si="249"/>
        <v>1</v>
      </c>
      <c r="W2083" s="7">
        <f t="shared" si="250"/>
        <v>549</v>
      </c>
    </row>
    <row r="2084" spans="2:23" x14ac:dyDescent="0.2">
      <c r="B2084" s="8" t="s">
        <v>62</v>
      </c>
      <c r="C2084" s="7">
        <v>2020</v>
      </c>
      <c r="D2084" s="8" t="s">
        <v>28</v>
      </c>
      <c r="E2084" s="7" t="s">
        <v>43</v>
      </c>
      <c r="F2084" s="8" t="s">
        <v>35</v>
      </c>
      <c r="G2084" s="7" t="s">
        <v>51</v>
      </c>
      <c r="H2084" s="8" t="s">
        <v>28</v>
      </c>
      <c r="I2084" s="7" t="s">
        <v>28</v>
      </c>
      <c r="J2084" s="8" t="s">
        <v>28</v>
      </c>
      <c r="K2084" s="7" t="s">
        <v>37</v>
      </c>
      <c r="L2084" s="8" t="s">
        <v>54</v>
      </c>
      <c r="M2084" s="7" t="s">
        <v>28</v>
      </c>
      <c r="N2084" s="8">
        <v>0.60529615846941631</v>
      </c>
      <c r="O2084" s="7">
        <v>0</v>
      </c>
      <c r="P2084" s="8">
        <f t="shared" si="245"/>
        <v>0</v>
      </c>
      <c r="Q2084" s="7">
        <v>2.5</v>
      </c>
      <c r="R2084" s="8">
        <f t="shared" si="246"/>
        <v>1</v>
      </c>
      <c r="S2084" s="7" t="s">
        <v>29</v>
      </c>
      <c r="T2084" s="8" t="str">
        <f t="shared" si="247"/>
        <v>No</v>
      </c>
      <c r="U2084" s="7">
        <f t="shared" si="248"/>
        <v>0</v>
      </c>
      <c r="V2084" s="8">
        <f t="shared" si="249"/>
        <v>1</v>
      </c>
      <c r="W2084" s="7">
        <f t="shared" si="250"/>
        <v>549</v>
      </c>
    </row>
    <row r="2085" spans="2:23" x14ac:dyDescent="0.2">
      <c r="B2085" s="8" t="s">
        <v>62</v>
      </c>
      <c r="C2085" s="7">
        <v>1800</v>
      </c>
      <c r="D2085" s="8" t="s">
        <v>28</v>
      </c>
      <c r="E2085" s="7" t="s">
        <v>39</v>
      </c>
      <c r="F2085" s="8" t="s">
        <v>35</v>
      </c>
      <c r="G2085" s="7" t="s">
        <v>51</v>
      </c>
      <c r="H2085" s="8" t="s">
        <v>28</v>
      </c>
      <c r="I2085" s="7" t="s">
        <v>28</v>
      </c>
      <c r="J2085" s="8" t="s">
        <v>28</v>
      </c>
      <c r="K2085" s="7" t="s">
        <v>47</v>
      </c>
      <c r="L2085" s="8" t="s">
        <v>42</v>
      </c>
      <c r="M2085" s="7" t="s">
        <v>28</v>
      </c>
      <c r="N2085" s="8">
        <v>1.7294002922499434E-2</v>
      </c>
      <c r="O2085" s="7">
        <v>0</v>
      </c>
      <c r="P2085" s="8">
        <f t="shared" si="245"/>
        <v>0</v>
      </c>
      <c r="Q2085" s="7">
        <v>2.5</v>
      </c>
      <c r="R2085" s="8">
        <f t="shared" si="246"/>
        <v>1</v>
      </c>
      <c r="S2085" s="7" t="s">
        <v>29</v>
      </c>
      <c r="T2085" s="8" t="str">
        <f t="shared" si="247"/>
        <v>No</v>
      </c>
      <c r="U2085" s="7">
        <f t="shared" si="248"/>
        <v>0</v>
      </c>
      <c r="V2085" s="8">
        <f t="shared" si="249"/>
        <v>1</v>
      </c>
      <c r="W2085" s="7">
        <f t="shared" si="250"/>
        <v>549</v>
      </c>
    </row>
    <row r="2086" spans="2:23" x14ac:dyDescent="0.2">
      <c r="B2086" s="8" t="s">
        <v>62</v>
      </c>
      <c r="C2086" s="7">
        <v>1850</v>
      </c>
      <c r="D2086" s="8" t="s">
        <v>28</v>
      </c>
      <c r="E2086" s="7" t="s">
        <v>39</v>
      </c>
      <c r="F2086" s="8" t="s">
        <v>35</v>
      </c>
      <c r="G2086" s="7" t="s">
        <v>51</v>
      </c>
      <c r="H2086" s="8" t="s">
        <v>28</v>
      </c>
      <c r="I2086" s="7" t="s">
        <v>28</v>
      </c>
      <c r="J2086" s="8" t="s">
        <v>28</v>
      </c>
      <c r="K2086" s="7" t="s">
        <v>47</v>
      </c>
      <c r="L2086" s="8" t="s">
        <v>42</v>
      </c>
      <c r="M2086" s="7" t="s">
        <v>28</v>
      </c>
      <c r="N2086" s="8">
        <v>0.50814385127605877</v>
      </c>
      <c r="O2086" s="7">
        <v>0</v>
      </c>
      <c r="P2086" s="8">
        <f t="shared" si="245"/>
        <v>0</v>
      </c>
      <c r="Q2086" s="7">
        <v>2.5</v>
      </c>
      <c r="R2086" s="8">
        <f t="shared" si="246"/>
        <v>1</v>
      </c>
      <c r="S2086" s="7" t="s">
        <v>29</v>
      </c>
      <c r="T2086" s="8" t="str">
        <f t="shared" si="247"/>
        <v>No</v>
      </c>
      <c r="U2086" s="7">
        <f t="shared" si="248"/>
        <v>0</v>
      </c>
      <c r="V2086" s="8">
        <f t="shared" si="249"/>
        <v>1</v>
      </c>
      <c r="W2086" s="7">
        <f t="shared" si="250"/>
        <v>549</v>
      </c>
    </row>
    <row r="2087" spans="2:23" x14ac:dyDescent="0.2">
      <c r="B2087" s="8" t="s">
        <v>62</v>
      </c>
      <c r="C2087" s="7">
        <v>1910</v>
      </c>
      <c r="D2087" s="8" t="s">
        <v>28</v>
      </c>
      <c r="E2087" s="7" t="s">
        <v>39</v>
      </c>
      <c r="F2087" s="8" t="s">
        <v>35</v>
      </c>
      <c r="G2087" s="7" t="s">
        <v>51</v>
      </c>
      <c r="H2087" s="8" t="s">
        <v>28</v>
      </c>
      <c r="I2087" s="7" t="s">
        <v>28</v>
      </c>
      <c r="J2087" s="8" t="s">
        <v>28</v>
      </c>
      <c r="K2087" s="7" t="s">
        <v>47</v>
      </c>
      <c r="L2087" s="8" t="s">
        <v>42</v>
      </c>
      <c r="M2087" s="7" t="s">
        <v>28</v>
      </c>
      <c r="N2087" s="8">
        <v>0.24891811150476523</v>
      </c>
      <c r="O2087" s="7">
        <v>0</v>
      </c>
      <c r="P2087" s="8">
        <f t="shared" si="245"/>
        <v>0</v>
      </c>
      <c r="Q2087" s="7">
        <v>2.5</v>
      </c>
      <c r="R2087" s="8">
        <f t="shared" si="246"/>
        <v>1</v>
      </c>
      <c r="S2087" s="7" t="s">
        <v>29</v>
      </c>
      <c r="T2087" s="8" t="str">
        <f t="shared" si="247"/>
        <v>No</v>
      </c>
      <c r="U2087" s="7">
        <f t="shared" si="248"/>
        <v>0</v>
      </c>
      <c r="V2087" s="8">
        <f t="shared" si="249"/>
        <v>1</v>
      </c>
      <c r="W2087" s="7">
        <f t="shared" si="250"/>
        <v>549</v>
      </c>
    </row>
    <row r="2088" spans="2:23" x14ac:dyDescent="0.2">
      <c r="B2088" s="8" t="s">
        <v>62</v>
      </c>
      <c r="C2088" s="7">
        <v>1910</v>
      </c>
      <c r="D2088" s="8" t="s">
        <v>28</v>
      </c>
      <c r="E2088" s="7" t="s">
        <v>43</v>
      </c>
      <c r="F2088" s="8" t="s">
        <v>35</v>
      </c>
      <c r="G2088" s="7" t="s">
        <v>51</v>
      </c>
      <c r="H2088" s="8" t="s">
        <v>28</v>
      </c>
      <c r="I2088" s="7" t="s">
        <v>28</v>
      </c>
      <c r="J2088" s="8" t="s">
        <v>28</v>
      </c>
      <c r="K2088" s="7" t="s">
        <v>47</v>
      </c>
      <c r="L2088" s="8" t="s">
        <v>42</v>
      </c>
      <c r="M2088" s="7" t="s">
        <v>28</v>
      </c>
      <c r="N2088" s="8">
        <v>7.1484176227354673E-2</v>
      </c>
      <c r="O2088" s="7">
        <v>0</v>
      </c>
      <c r="P2088" s="8">
        <f t="shared" si="245"/>
        <v>0</v>
      </c>
      <c r="Q2088" s="7">
        <v>2.5</v>
      </c>
      <c r="R2088" s="8">
        <f t="shared" si="246"/>
        <v>1</v>
      </c>
      <c r="S2088" s="7" t="s">
        <v>29</v>
      </c>
      <c r="T2088" s="8" t="str">
        <f t="shared" si="247"/>
        <v>No</v>
      </c>
      <c r="U2088" s="7">
        <f t="shared" si="248"/>
        <v>0</v>
      </c>
      <c r="V2088" s="8">
        <f t="shared" si="249"/>
        <v>1</v>
      </c>
      <c r="W2088" s="7">
        <f t="shared" si="250"/>
        <v>549</v>
      </c>
    </row>
    <row r="2089" spans="2:23" x14ac:dyDescent="0.2">
      <c r="B2089" s="8" t="s">
        <v>62</v>
      </c>
      <c r="C2089" s="7">
        <v>1940</v>
      </c>
      <c r="D2089" s="8" t="s">
        <v>28</v>
      </c>
      <c r="E2089" s="7" t="s">
        <v>39</v>
      </c>
      <c r="F2089" s="8" t="s">
        <v>35</v>
      </c>
      <c r="G2089" s="7" t="s">
        <v>51</v>
      </c>
      <c r="H2089" s="8" t="s">
        <v>28</v>
      </c>
      <c r="I2089" s="7" t="s">
        <v>28</v>
      </c>
      <c r="J2089" s="8" t="s">
        <v>28</v>
      </c>
      <c r="K2089" s="7" t="s">
        <v>47</v>
      </c>
      <c r="L2089" s="8" t="s">
        <v>42</v>
      </c>
      <c r="M2089" s="7" t="s">
        <v>28</v>
      </c>
      <c r="N2089" s="8">
        <v>1.0664567045566868</v>
      </c>
      <c r="O2089" s="7">
        <v>0</v>
      </c>
      <c r="P2089" s="8">
        <f t="shared" si="245"/>
        <v>0</v>
      </c>
      <c r="Q2089" s="7">
        <v>2.5</v>
      </c>
      <c r="R2089" s="8">
        <f t="shared" si="246"/>
        <v>1</v>
      </c>
      <c r="S2089" s="7" t="s">
        <v>29</v>
      </c>
      <c r="T2089" s="8" t="str">
        <f t="shared" si="247"/>
        <v>No</v>
      </c>
      <c r="U2089" s="7">
        <f t="shared" si="248"/>
        <v>0</v>
      </c>
      <c r="V2089" s="8">
        <f t="shared" si="249"/>
        <v>1</v>
      </c>
      <c r="W2089" s="7">
        <f t="shared" si="250"/>
        <v>549</v>
      </c>
    </row>
    <row r="2090" spans="2:23" x14ac:dyDescent="0.2">
      <c r="B2090" s="8" t="s">
        <v>62</v>
      </c>
      <c r="C2090" s="7">
        <v>1940</v>
      </c>
      <c r="D2090" s="8" t="s">
        <v>28</v>
      </c>
      <c r="E2090" s="7" t="s">
        <v>34</v>
      </c>
      <c r="F2090" s="8" t="s">
        <v>35</v>
      </c>
      <c r="G2090" s="7" t="s">
        <v>51</v>
      </c>
      <c r="H2090" s="8" t="s">
        <v>28</v>
      </c>
      <c r="I2090" s="7" t="s">
        <v>28</v>
      </c>
      <c r="J2090" s="8" t="s">
        <v>28</v>
      </c>
      <c r="K2090" s="7" t="s">
        <v>47</v>
      </c>
      <c r="L2090" s="8" t="s">
        <v>42</v>
      </c>
      <c r="M2090" s="7" t="s">
        <v>28</v>
      </c>
      <c r="N2090" s="8">
        <v>0.18918017183708399</v>
      </c>
      <c r="O2090" s="7">
        <v>0</v>
      </c>
      <c r="P2090" s="8">
        <f t="shared" si="245"/>
        <v>0</v>
      </c>
      <c r="Q2090" s="7">
        <v>2.5</v>
      </c>
      <c r="R2090" s="8">
        <f t="shared" si="246"/>
        <v>1</v>
      </c>
      <c r="S2090" s="7" t="s">
        <v>29</v>
      </c>
      <c r="T2090" s="8" t="str">
        <f t="shared" si="247"/>
        <v>No</v>
      </c>
      <c r="U2090" s="7">
        <f t="shared" si="248"/>
        <v>0</v>
      </c>
      <c r="V2090" s="8">
        <f t="shared" si="249"/>
        <v>1</v>
      </c>
      <c r="W2090" s="7">
        <f t="shared" si="250"/>
        <v>549</v>
      </c>
    </row>
    <row r="2091" spans="2:23" x14ac:dyDescent="0.2">
      <c r="B2091" s="8" t="s">
        <v>62</v>
      </c>
      <c r="C2091" s="7">
        <v>1940</v>
      </c>
      <c r="D2091" s="8" t="s">
        <v>28</v>
      </c>
      <c r="E2091" s="7" t="s">
        <v>43</v>
      </c>
      <c r="F2091" s="8" t="s">
        <v>35</v>
      </c>
      <c r="G2091" s="7" t="s">
        <v>51</v>
      </c>
      <c r="H2091" s="8" t="s">
        <v>28</v>
      </c>
      <c r="I2091" s="7" t="s">
        <v>28</v>
      </c>
      <c r="J2091" s="8" t="s">
        <v>28</v>
      </c>
      <c r="K2091" s="7" t="s">
        <v>47</v>
      </c>
      <c r="L2091" s="8" t="s">
        <v>42</v>
      </c>
      <c r="M2091" s="7" t="s">
        <v>28</v>
      </c>
      <c r="N2091" s="8">
        <v>0.60795970541645328</v>
      </c>
      <c r="O2091" s="7">
        <v>0</v>
      </c>
      <c r="P2091" s="8">
        <f t="shared" si="245"/>
        <v>0</v>
      </c>
      <c r="Q2091" s="7">
        <v>2.5</v>
      </c>
      <c r="R2091" s="8">
        <f t="shared" si="246"/>
        <v>1</v>
      </c>
      <c r="S2091" s="7" t="s">
        <v>29</v>
      </c>
      <c r="T2091" s="8" t="str">
        <f t="shared" si="247"/>
        <v>No</v>
      </c>
      <c r="U2091" s="7">
        <f t="shared" si="248"/>
        <v>0</v>
      </c>
      <c r="V2091" s="8">
        <f t="shared" si="249"/>
        <v>1</v>
      </c>
      <c r="W2091" s="7">
        <f t="shared" si="250"/>
        <v>549</v>
      </c>
    </row>
    <row r="2092" spans="2:23" x14ac:dyDescent="0.2">
      <c r="B2092" s="8" t="s">
        <v>62</v>
      </c>
      <c r="C2092" s="7">
        <v>1960</v>
      </c>
      <c r="D2092" s="8" t="s">
        <v>28</v>
      </c>
      <c r="E2092" s="7" t="s">
        <v>39</v>
      </c>
      <c r="F2092" s="8" t="s">
        <v>35</v>
      </c>
      <c r="G2092" s="7" t="s">
        <v>51</v>
      </c>
      <c r="H2092" s="8" t="s">
        <v>28</v>
      </c>
      <c r="I2092" s="7" t="s">
        <v>28</v>
      </c>
      <c r="J2092" s="8" t="s">
        <v>28</v>
      </c>
      <c r="K2092" s="7" t="s">
        <v>47</v>
      </c>
      <c r="L2092" s="8" t="s">
        <v>42</v>
      </c>
      <c r="M2092" s="7" t="s">
        <v>28</v>
      </c>
      <c r="N2092" s="8">
        <v>0.48745124628287645</v>
      </c>
      <c r="O2092" s="7">
        <v>0</v>
      </c>
      <c r="P2092" s="8">
        <f t="shared" si="245"/>
        <v>0</v>
      </c>
      <c r="Q2092" s="7">
        <v>2.5</v>
      </c>
      <c r="R2092" s="8">
        <f t="shared" si="246"/>
        <v>1</v>
      </c>
      <c r="S2092" s="7" t="s">
        <v>29</v>
      </c>
      <c r="T2092" s="8" t="str">
        <f t="shared" si="247"/>
        <v>No</v>
      </c>
      <c r="U2092" s="7">
        <f t="shared" si="248"/>
        <v>0</v>
      </c>
      <c r="V2092" s="8">
        <f t="shared" si="249"/>
        <v>1</v>
      </c>
      <c r="W2092" s="7">
        <f t="shared" si="250"/>
        <v>549</v>
      </c>
    </row>
    <row r="2093" spans="2:23" x14ac:dyDescent="0.2">
      <c r="B2093" s="8" t="s">
        <v>62</v>
      </c>
      <c r="C2093" s="7">
        <v>1960</v>
      </c>
      <c r="D2093" s="8" t="s">
        <v>28</v>
      </c>
      <c r="E2093" s="7" t="s">
        <v>34</v>
      </c>
      <c r="F2093" s="8" t="s">
        <v>35</v>
      </c>
      <c r="G2093" s="7" t="s">
        <v>51</v>
      </c>
      <c r="H2093" s="8" t="s">
        <v>28</v>
      </c>
      <c r="I2093" s="7" t="s">
        <v>28</v>
      </c>
      <c r="J2093" s="8" t="s">
        <v>28</v>
      </c>
      <c r="K2093" s="7" t="s">
        <v>47</v>
      </c>
      <c r="L2093" s="8" t="s">
        <v>42</v>
      </c>
      <c r="M2093" s="7" t="s">
        <v>28</v>
      </c>
      <c r="N2093" s="8">
        <v>6.3180362708995838E-2</v>
      </c>
      <c r="O2093" s="7">
        <v>0</v>
      </c>
      <c r="P2093" s="8">
        <f t="shared" si="245"/>
        <v>0</v>
      </c>
      <c r="Q2093" s="7">
        <v>2.5</v>
      </c>
      <c r="R2093" s="8">
        <f t="shared" si="246"/>
        <v>1</v>
      </c>
      <c r="S2093" s="7" t="s">
        <v>29</v>
      </c>
      <c r="T2093" s="8" t="str">
        <f t="shared" si="247"/>
        <v>No</v>
      </c>
      <c r="U2093" s="7">
        <f t="shared" si="248"/>
        <v>0</v>
      </c>
      <c r="V2093" s="8">
        <f t="shared" si="249"/>
        <v>1</v>
      </c>
      <c r="W2093" s="7">
        <f t="shared" si="250"/>
        <v>549</v>
      </c>
    </row>
    <row r="2094" spans="2:23" x14ac:dyDescent="0.2">
      <c r="B2094" s="8" t="s">
        <v>62</v>
      </c>
      <c r="C2094" s="7">
        <v>1960</v>
      </c>
      <c r="D2094" s="8" t="s">
        <v>28</v>
      </c>
      <c r="E2094" s="7" t="s">
        <v>43</v>
      </c>
      <c r="F2094" s="8" t="s">
        <v>35</v>
      </c>
      <c r="G2094" s="7" t="s">
        <v>51</v>
      </c>
      <c r="H2094" s="8" t="s">
        <v>28</v>
      </c>
      <c r="I2094" s="7" t="s">
        <v>28</v>
      </c>
      <c r="J2094" s="8" t="s">
        <v>28</v>
      </c>
      <c r="K2094" s="7" t="s">
        <v>47</v>
      </c>
      <c r="L2094" s="8" t="s">
        <v>42</v>
      </c>
      <c r="M2094" s="7" t="s">
        <v>28</v>
      </c>
      <c r="N2094" s="8">
        <v>0.19557307775047611</v>
      </c>
      <c r="O2094" s="7">
        <v>0</v>
      </c>
      <c r="P2094" s="8">
        <f t="shared" si="245"/>
        <v>0</v>
      </c>
      <c r="Q2094" s="7">
        <v>2.5</v>
      </c>
      <c r="R2094" s="8">
        <f t="shared" si="246"/>
        <v>1</v>
      </c>
      <c r="S2094" s="7" t="s">
        <v>29</v>
      </c>
      <c r="T2094" s="8" t="str">
        <f t="shared" si="247"/>
        <v>No</v>
      </c>
      <c r="U2094" s="7">
        <f t="shared" si="248"/>
        <v>0</v>
      </c>
      <c r="V2094" s="8">
        <f t="shared" si="249"/>
        <v>1</v>
      </c>
      <c r="W2094" s="7">
        <f t="shared" si="250"/>
        <v>549</v>
      </c>
    </row>
    <row r="2095" spans="2:23" x14ac:dyDescent="0.2">
      <c r="B2095" s="8" t="s">
        <v>62</v>
      </c>
      <c r="C2095" s="7">
        <v>1980</v>
      </c>
      <c r="D2095" s="8" t="s">
        <v>28</v>
      </c>
      <c r="E2095" s="7" t="s">
        <v>39</v>
      </c>
      <c r="F2095" s="8" t="s">
        <v>35</v>
      </c>
      <c r="G2095" s="7" t="s">
        <v>51</v>
      </c>
      <c r="H2095" s="8" t="s">
        <v>28</v>
      </c>
      <c r="I2095" s="7" t="s">
        <v>28</v>
      </c>
      <c r="J2095" s="8" t="s">
        <v>28</v>
      </c>
      <c r="K2095" s="7" t="s">
        <v>47</v>
      </c>
      <c r="L2095" s="8" t="s">
        <v>42</v>
      </c>
      <c r="M2095" s="7" t="s">
        <v>28</v>
      </c>
      <c r="N2095" s="8">
        <v>0.50179848747211286</v>
      </c>
      <c r="O2095" s="7">
        <v>0</v>
      </c>
      <c r="P2095" s="8">
        <f t="shared" si="245"/>
        <v>0</v>
      </c>
      <c r="Q2095" s="7">
        <v>2.5</v>
      </c>
      <c r="R2095" s="8">
        <f t="shared" si="246"/>
        <v>1</v>
      </c>
      <c r="S2095" s="7" t="s">
        <v>29</v>
      </c>
      <c r="T2095" s="8" t="str">
        <f t="shared" si="247"/>
        <v>No</v>
      </c>
      <c r="U2095" s="7">
        <f t="shared" si="248"/>
        <v>0</v>
      </c>
      <c r="V2095" s="8">
        <f t="shared" si="249"/>
        <v>1</v>
      </c>
      <c r="W2095" s="7">
        <f t="shared" si="250"/>
        <v>549</v>
      </c>
    </row>
    <row r="2096" spans="2:23" x14ac:dyDescent="0.2">
      <c r="B2096" s="8" t="s">
        <v>62</v>
      </c>
      <c r="C2096" s="7">
        <v>1980</v>
      </c>
      <c r="D2096" s="8" t="s">
        <v>28</v>
      </c>
      <c r="E2096" s="7" t="s">
        <v>34</v>
      </c>
      <c r="F2096" s="8" t="s">
        <v>35</v>
      </c>
      <c r="G2096" s="7" t="s">
        <v>51</v>
      </c>
      <c r="H2096" s="8" t="s">
        <v>28</v>
      </c>
      <c r="I2096" s="7" t="s">
        <v>28</v>
      </c>
      <c r="J2096" s="8" t="s">
        <v>28</v>
      </c>
      <c r="K2096" s="7" t="s">
        <v>47</v>
      </c>
      <c r="L2096" s="8" t="s">
        <v>42</v>
      </c>
      <c r="M2096" s="7" t="s">
        <v>28</v>
      </c>
      <c r="N2096" s="8">
        <v>8.8264539827913782E-2</v>
      </c>
      <c r="O2096" s="7">
        <v>0</v>
      </c>
      <c r="P2096" s="8">
        <f t="shared" si="245"/>
        <v>0</v>
      </c>
      <c r="Q2096" s="7">
        <v>2.5</v>
      </c>
      <c r="R2096" s="8">
        <f t="shared" si="246"/>
        <v>1</v>
      </c>
      <c r="S2096" s="7" t="s">
        <v>29</v>
      </c>
      <c r="T2096" s="8" t="str">
        <f t="shared" si="247"/>
        <v>No</v>
      </c>
      <c r="U2096" s="7">
        <f t="shared" si="248"/>
        <v>0</v>
      </c>
      <c r="V2096" s="8">
        <f t="shared" si="249"/>
        <v>1</v>
      </c>
      <c r="W2096" s="7">
        <f t="shared" si="250"/>
        <v>549</v>
      </c>
    </row>
    <row r="2097" spans="2:23" x14ac:dyDescent="0.2">
      <c r="B2097" s="8" t="s">
        <v>62</v>
      </c>
      <c r="C2097" s="7">
        <v>1980</v>
      </c>
      <c r="D2097" s="8" t="s">
        <v>28</v>
      </c>
      <c r="E2097" s="7" t="s">
        <v>43</v>
      </c>
      <c r="F2097" s="8" t="s">
        <v>35</v>
      </c>
      <c r="G2097" s="7" t="s">
        <v>51</v>
      </c>
      <c r="H2097" s="8" t="s">
        <v>28</v>
      </c>
      <c r="I2097" s="7" t="s">
        <v>28</v>
      </c>
      <c r="J2097" s="8" t="s">
        <v>28</v>
      </c>
      <c r="K2097" s="7" t="s">
        <v>47</v>
      </c>
      <c r="L2097" s="8" t="s">
        <v>42</v>
      </c>
      <c r="M2097" s="7" t="s">
        <v>28</v>
      </c>
      <c r="N2097" s="8">
        <v>0.19541053664564195</v>
      </c>
      <c r="O2097" s="7">
        <v>0</v>
      </c>
      <c r="P2097" s="8">
        <f t="shared" si="245"/>
        <v>0</v>
      </c>
      <c r="Q2097" s="7">
        <v>2.5</v>
      </c>
      <c r="R2097" s="8">
        <f t="shared" si="246"/>
        <v>1</v>
      </c>
      <c r="S2097" s="7" t="s">
        <v>29</v>
      </c>
      <c r="T2097" s="8" t="str">
        <f t="shared" si="247"/>
        <v>No</v>
      </c>
      <c r="U2097" s="7">
        <f t="shared" si="248"/>
        <v>0</v>
      </c>
      <c r="V2097" s="8">
        <f t="shared" si="249"/>
        <v>1</v>
      </c>
      <c r="W2097" s="7">
        <f t="shared" si="250"/>
        <v>549</v>
      </c>
    </row>
    <row r="2098" spans="2:23" x14ac:dyDescent="0.2">
      <c r="B2098" s="8" t="s">
        <v>62</v>
      </c>
      <c r="C2098" s="7">
        <v>1990</v>
      </c>
      <c r="D2098" s="8" t="s">
        <v>28</v>
      </c>
      <c r="E2098" s="7" t="s">
        <v>39</v>
      </c>
      <c r="F2098" s="8" t="s">
        <v>35</v>
      </c>
      <c r="G2098" s="7" t="s">
        <v>51</v>
      </c>
      <c r="H2098" s="8" t="s">
        <v>28</v>
      </c>
      <c r="I2098" s="7" t="s">
        <v>28</v>
      </c>
      <c r="J2098" s="8" t="s">
        <v>28</v>
      </c>
      <c r="K2098" s="7" t="s">
        <v>47</v>
      </c>
      <c r="L2098" s="8" t="s">
        <v>42</v>
      </c>
      <c r="M2098" s="7" t="s">
        <v>28</v>
      </c>
      <c r="N2098" s="8">
        <v>0.52346886162910555</v>
      </c>
      <c r="O2098" s="7">
        <v>0</v>
      </c>
      <c r="P2098" s="8">
        <f t="shared" si="245"/>
        <v>0</v>
      </c>
      <c r="Q2098" s="7">
        <v>2.5</v>
      </c>
      <c r="R2098" s="8">
        <f t="shared" si="246"/>
        <v>1</v>
      </c>
      <c r="S2098" s="7" t="s">
        <v>29</v>
      </c>
      <c r="T2098" s="8" t="str">
        <f t="shared" si="247"/>
        <v>No</v>
      </c>
      <c r="U2098" s="7">
        <f t="shared" si="248"/>
        <v>0</v>
      </c>
      <c r="V2098" s="8">
        <f t="shared" si="249"/>
        <v>1</v>
      </c>
      <c r="W2098" s="7">
        <f t="shared" si="250"/>
        <v>549</v>
      </c>
    </row>
    <row r="2099" spans="2:23" x14ac:dyDescent="0.2">
      <c r="B2099" s="8" t="s">
        <v>62</v>
      </c>
      <c r="C2099" s="7">
        <v>1990</v>
      </c>
      <c r="D2099" s="8" t="s">
        <v>28</v>
      </c>
      <c r="E2099" s="7" t="s">
        <v>43</v>
      </c>
      <c r="F2099" s="8" t="s">
        <v>35</v>
      </c>
      <c r="G2099" s="7" t="s">
        <v>51</v>
      </c>
      <c r="H2099" s="8" t="s">
        <v>28</v>
      </c>
      <c r="I2099" s="7" t="s">
        <v>28</v>
      </c>
      <c r="J2099" s="8" t="s">
        <v>28</v>
      </c>
      <c r="K2099" s="7" t="s">
        <v>47</v>
      </c>
      <c r="L2099" s="8" t="s">
        <v>42</v>
      </c>
      <c r="M2099" s="7" t="s">
        <v>28</v>
      </c>
      <c r="N2099" s="8">
        <v>0.12824707233237342</v>
      </c>
      <c r="O2099" s="7">
        <v>0</v>
      </c>
      <c r="P2099" s="8">
        <f t="shared" si="245"/>
        <v>0</v>
      </c>
      <c r="Q2099" s="7">
        <v>2.5</v>
      </c>
      <c r="R2099" s="8">
        <f t="shared" si="246"/>
        <v>1</v>
      </c>
      <c r="S2099" s="7" t="s">
        <v>29</v>
      </c>
      <c r="T2099" s="8" t="str">
        <f t="shared" si="247"/>
        <v>No</v>
      </c>
      <c r="U2099" s="7">
        <f t="shared" si="248"/>
        <v>0</v>
      </c>
      <c r="V2099" s="8">
        <f t="shared" si="249"/>
        <v>1</v>
      </c>
      <c r="W2099" s="7">
        <f t="shared" si="250"/>
        <v>549</v>
      </c>
    </row>
    <row r="2100" spans="2:23" x14ac:dyDescent="0.2">
      <c r="B2100" s="8" t="s">
        <v>62</v>
      </c>
      <c r="C2100" s="7">
        <v>2000</v>
      </c>
      <c r="D2100" s="8" t="s">
        <v>28</v>
      </c>
      <c r="E2100" s="7" t="s">
        <v>39</v>
      </c>
      <c r="F2100" s="8" t="s">
        <v>35</v>
      </c>
      <c r="G2100" s="7" t="s">
        <v>51</v>
      </c>
      <c r="H2100" s="8" t="s">
        <v>28</v>
      </c>
      <c r="I2100" s="7" t="s">
        <v>28</v>
      </c>
      <c r="J2100" s="8" t="s">
        <v>28</v>
      </c>
      <c r="K2100" s="7" t="s">
        <v>47</v>
      </c>
      <c r="L2100" s="8" t="s">
        <v>42</v>
      </c>
      <c r="M2100" s="7" t="s">
        <v>28</v>
      </c>
      <c r="N2100" s="8">
        <v>0.43416916933938321</v>
      </c>
      <c r="O2100" s="7">
        <v>0</v>
      </c>
      <c r="P2100" s="8">
        <f t="shared" si="245"/>
        <v>0</v>
      </c>
      <c r="Q2100" s="7">
        <v>2.5</v>
      </c>
      <c r="R2100" s="8">
        <f t="shared" si="246"/>
        <v>1</v>
      </c>
      <c r="S2100" s="7" t="s">
        <v>29</v>
      </c>
      <c r="T2100" s="8" t="str">
        <f t="shared" si="247"/>
        <v>No</v>
      </c>
      <c r="U2100" s="7">
        <f t="shared" si="248"/>
        <v>0</v>
      </c>
      <c r="V2100" s="8">
        <f t="shared" si="249"/>
        <v>1</v>
      </c>
      <c r="W2100" s="7">
        <f t="shared" si="250"/>
        <v>549</v>
      </c>
    </row>
    <row r="2101" spans="2:23" x14ac:dyDescent="0.2">
      <c r="B2101" s="8" t="s">
        <v>62</v>
      </c>
      <c r="C2101" s="7">
        <v>2000</v>
      </c>
      <c r="D2101" s="8" t="s">
        <v>28</v>
      </c>
      <c r="E2101" s="7" t="s">
        <v>43</v>
      </c>
      <c r="F2101" s="8" t="s">
        <v>35</v>
      </c>
      <c r="G2101" s="7" t="s">
        <v>51</v>
      </c>
      <c r="H2101" s="8" t="s">
        <v>28</v>
      </c>
      <c r="I2101" s="7" t="s">
        <v>28</v>
      </c>
      <c r="J2101" s="8" t="s">
        <v>28</v>
      </c>
      <c r="K2101" s="7" t="s">
        <v>47</v>
      </c>
      <c r="L2101" s="8" t="s">
        <v>42</v>
      </c>
      <c r="M2101" s="7" t="s">
        <v>28</v>
      </c>
      <c r="N2101" s="8">
        <v>8.4754387869127215E-2</v>
      </c>
      <c r="O2101" s="7">
        <v>0</v>
      </c>
      <c r="P2101" s="8">
        <f t="shared" si="245"/>
        <v>0</v>
      </c>
      <c r="Q2101" s="7">
        <v>2.5</v>
      </c>
      <c r="R2101" s="8">
        <f t="shared" si="246"/>
        <v>1</v>
      </c>
      <c r="S2101" s="7" t="s">
        <v>29</v>
      </c>
      <c r="T2101" s="8" t="str">
        <f t="shared" si="247"/>
        <v>No</v>
      </c>
      <c r="U2101" s="7">
        <f t="shared" si="248"/>
        <v>0</v>
      </c>
      <c r="V2101" s="8">
        <f t="shared" si="249"/>
        <v>1</v>
      </c>
      <c r="W2101" s="7">
        <f t="shared" si="250"/>
        <v>549</v>
      </c>
    </row>
    <row r="2102" spans="2:23" x14ac:dyDescent="0.2">
      <c r="B2102" s="8" t="s">
        <v>62</v>
      </c>
      <c r="C2102" s="7">
        <v>2010</v>
      </c>
      <c r="D2102" s="8" t="s">
        <v>28</v>
      </c>
      <c r="E2102" s="7" t="s">
        <v>34</v>
      </c>
      <c r="F2102" s="8" t="s">
        <v>35</v>
      </c>
      <c r="G2102" s="7" t="s">
        <v>51</v>
      </c>
      <c r="H2102" s="8" t="s">
        <v>28</v>
      </c>
      <c r="I2102" s="7" t="s">
        <v>28</v>
      </c>
      <c r="J2102" s="8" t="s">
        <v>28</v>
      </c>
      <c r="K2102" s="7" t="s">
        <v>47</v>
      </c>
      <c r="L2102" s="8" t="s">
        <v>42</v>
      </c>
      <c r="M2102" s="7" t="s">
        <v>28</v>
      </c>
      <c r="N2102" s="8">
        <v>2.3713089167439787E-2</v>
      </c>
      <c r="O2102" s="7">
        <v>0</v>
      </c>
      <c r="P2102" s="8">
        <f t="shared" si="245"/>
        <v>0</v>
      </c>
      <c r="Q2102" s="7">
        <v>2.5</v>
      </c>
      <c r="R2102" s="8">
        <f t="shared" si="246"/>
        <v>1</v>
      </c>
      <c r="S2102" s="7" t="s">
        <v>29</v>
      </c>
      <c r="T2102" s="8" t="str">
        <f t="shared" si="247"/>
        <v>No</v>
      </c>
      <c r="U2102" s="7">
        <f t="shared" si="248"/>
        <v>0</v>
      </c>
      <c r="V2102" s="8">
        <f t="shared" si="249"/>
        <v>1</v>
      </c>
      <c r="W2102" s="7">
        <f t="shared" si="250"/>
        <v>549</v>
      </c>
    </row>
    <row r="2103" spans="2:23" x14ac:dyDescent="0.2">
      <c r="B2103" s="8" t="s">
        <v>62</v>
      </c>
      <c r="C2103" s="7">
        <v>1800</v>
      </c>
      <c r="D2103" s="8" t="s">
        <v>28</v>
      </c>
      <c r="E2103" s="7" t="s">
        <v>39</v>
      </c>
      <c r="F2103" s="8" t="s">
        <v>35</v>
      </c>
      <c r="G2103" s="7" t="s">
        <v>51</v>
      </c>
      <c r="H2103" s="8" t="s">
        <v>28</v>
      </c>
      <c r="I2103" s="7" t="s">
        <v>28</v>
      </c>
      <c r="J2103" s="8" t="s">
        <v>28</v>
      </c>
      <c r="K2103" s="7" t="s">
        <v>47</v>
      </c>
      <c r="L2103" s="8" t="s">
        <v>44</v>
      </c>
      <c r="M2103" s="7" t="s">
        <v>28</v>
      </c>
      <c r="N2103" s="8">
        <v>3.0211850178856612E-2</v>
      </c>
      <c r="O2103" s="7">
        <v>0</v>
      </c>
      <c r="P2103" s="8">
        <f t="shared" si="245"/>
        <v>0</v>
      </c>
      <c r="Q2103" s="7">
        <v>2.5</v>
      </c>
      <c r="R2103" s="8">
        <f t="shared" si="246"/>
        <v>1</v>
      </c>
      <c r="S2103" s="7" t="s">
        <v>29</v>
      </c>
      <c r="T2103" s="8" t="str">
        <f t="shared" si="247"/>
        <v>No</v>
      </c>
      <c r="U2103" s="7">
        <f t="shared" si="248"/>
        <v>0</v>
      </c>
      <c r="V2103" s="8">
        <f t="shared" si="249"/>
        <v>1</v>
      </c>
      <c r="W2103" s="7">
        <f t="shared" si="250"/>
        <v>549</v>
      </c>
    </row>
    <row r="2104" spans="2:23" x14ac:dyDescent="0.2">
      <c r="B2104" s="8" t="s">
        <v>62</v>
      </c>
      <c r="C2104" s="7">
        <v>1850</v>
      </c>
      <c r="D2104" s="8" t="s">
        <v>28</v>
      </c>
      <c r="E2104" s="7" t="s">
        <v>39</v>
      </c>
      <c r="F2104" s="8" t="s">
        <v>35</v>
      </c>
      <c r="G2104" s="7" t="s">
        <v>51</v>
      </c>
      <c r="H2104" s="8" t="s">
        <v>28</v>
      </c>
      <c r="I2104" s="7" t="s">
        <v>28</v>
      </c>
      <c r="J2104" s="8" t="s">
        <v>28</v>
      </c>
      <c r="K2104" s="7" t="s">
        <v>47</v>
      </c>
      <c r="L2104" s="8" t="s">
        <v>44</v>
      </c>
      <c r="M2104" s="7" t="s">
        <v>28</v>
      </c>
      <c r="N2104" s="8">
        <v>0.61506422978125819</v>
      </c>
      <c r="O2104" s="7">
        <v>0</v>
      </c>
      <c r="P2104" s="8">
        <f t="shared" si="245"/>
        <v>0</v>
      </c>
      <c r="Q2104" s="7">
        <v>2.5</v>
      </c>
      <c r="R2104" s="8">
        <f t="shared" si="246"/>
        <v>1</v>
      </c>
      <c r="S2104" s="7" t="s">
        <v>29</v>
      </c>
      <c r="T2104" s="8" t="str">
        <f t="shared" si="247"/>
        <v>No</v>
      </c>
      <c r="U2104" s="7">
        <f t="shared" si="248"/>
        <v>0</v>
      </c>
      <c r="V2104" s="8">
        <f t="shared" si="249"/>
        <v>1</v>
      </c>
      <c r="W2104" s="7">
        <f t="shared" si="250"/>
        <v>549</v>
      </c>
    </row>
    <row r="2105" spans="2:23" x14ac:dyDescent="0.2">
      <c r="B2105" s="8" t="s">
        <v>62</v>
      </c>
      <c r="C2105" s="7">
        <v>1850</v>
      </c>
      <c r="D2105" s="8" t="s">
        <v>28</v>
      </c>
      <c r="E2105" s="7" t="s">
        <v>46</v>
      </c>
      <c r="F2105" s="8" t="s">
        <v>35</v>
      </c>
      <c r="G2105" s="7" t="s">
        <v>51</v>
      </c>
      <c r="H2105" s="8" t="s">
        <v>28</v>
      </c>
      <c r="I2105" s="7" t="s">
        <v>28</v>
      </c>
      <c r="J2105" s="8" t="s">
        <v>28</v>
      </c>
      <c r="K2105" s="7" t="s">
        <v>47</v>
      </c>
      <c r="L2105" s="8" t="s">
        <v>44</v>
      </c>
      <c r="M2105" s="7" t="s">
        <v>28</v>
      </c>
      <c r="N2105" s="8">
        <v>0.12397330396047539</v>
      </c>
      <c r="O2105" s="7">
        <v>0</v>
      </c>
      <c r="P2105" s="8">
        <f t="shared" si="245"/>
        <v>0</v>
      </c>
      <c r="Q2105" s="7">
        <v>2.5</v>
      </c>
      <c r="R2105" s="8">
        <f t="shared" si="246"/>
        <v>1</v>
      </c>
      <c r="S2105" s="7" t="s">
        <v>29</v>
      </c>
      <c r="T2105" s="8" t="str">
        <f t="shared" si="247"/>
        <v>No</v>
      </c>
      <c r="U2105" s="7">
        <f t="shared" si="248"/>
        <v>0</v>
      </c>
      <c r="V2105" s="8">
        <f t="shared" si="249"/>
        <v>1</v>
      </c>
      <c r="W2105" s="7">
        <f t="shared" si="250"/>
        <v>549</v>
      </c>
    </row>
    <row r="2106" spans="2:23" x14ac:dyDescent="0.2">
      <c r="B2106" s="8" t="s">
        <v>62</v>
      </c>
      <c r="C2106" s="7">
        <v>1850</v>
      </c>
      <c r="D2106" s="8" t="s">
        <v>28</v>
      </c>
      <c r="E2106" s="7" t="s">
        <v>43</v>
      </c>
      <c r="F2106" s="8" t="s">
        <v>35</v>
      </c>
      <c r="G2106" s="7" t="s">
        <v>51</v>
      </c>
      <c r="H2106" s="8" t="s">
        <v>28</v>
      </c>
      <c r="I2106" s="7" t="s">
        <v>28</v>
      </c>
      <c r="J2106" s="8" t="s">
        <v>28</v>
      </c>
      <c r="K2106" s="7" t="s">
        <v>47</v>
      </c>
      <c r="L2106" s="8" t="s">
        <v>44</v>
      </c>
      <c r="M2106" s="7" t="s">
        <v>28</v>
      </c>
      <c r="N2106" s="8">
        <v>0.22865680180264736</v>
      </c>
      <c r="O2106" s="7">
        <v>0</v>
      </c>
      <c r="P2106" s="8">
        <f t="shared" si="245"/>
        <v>0</v>
      </c>
      <c r="Q2106" s="7">
        <v>2.5</v>
      </c>
      <c r="R2106" s="8">
        <f t="shared" si="246"/>
        <v>1</v>
      </c>
      <c r="S2106" s="7" t="s">
        <v>29</v>
      </c>
      <c r="T2106" s="8" t="str">
        <f t="shared" si="247"/>
        <v>No</v>
      </c>
      <c r="U2106" s="7">
        <f t="shared" si="248"/>
        <v>0</v>
      </c>
      <c r="V2106" s="8">
        <f t="shared" si="249"/>
        <v>1</v>
      </c>
      <c r="W2106" s="7">
        <f t="shared" si="250"/>
        <v>549</v>
      </c>
    </row>
    <row r="2107" spans="2:23" x14ac:dyDescent="0.2">
      <c r="B2107" s="8" t="s">
        <v>62</v>
      </c>
      <c r="C2107" s="7">
        <v>1910</v>
      </c>
      <c r="D2107" s="8" t="s">
        <v>28</v>
      </c>
      <c r="E2107" s="7" t="s">
        <v>39</v>
      </c>
      <c r="F2107" s="8" t="s">
        <v>35</v>
      </c>
      <c r="G2107" s="7" t="s">
        <v>51</v>
      </c>
      <c r="H2107" s="8" t="s">
        <v>28</v>
      </c>
      <c r="I2107" s="7" t="s">
        <v>28</v>
      </c>
      <c r="J2107" s="8" t="s">
        <v>28</v>
      </c>
      <c r="K2107" s="7" t="s">
        <v>47</v>
      </c>
      <c r="L2107" s="8" t="s">
        <v>44</v>
      </c>
      <c r="M2107" s="7" t="s">
        <v>28</v>
      </c>
      <c r="N2107" s="8">
        <v>0.41054176879630461</v>
      </c>
      <c r="O2107" s="7">
        <v>0</v>
      </c>
      <c r="P2107" s="8">
        <f t="shared" si="245"/>
        <v>0</v>
      </c>
      <c r="Q2107" s="7">
        <v>2.5</v>
      </c>
      <c r="R2107" s="8">
        <f t="shared" si="246"/>
        <v>1</v>
      </c>
      <c r="S2107" s="7" t="s">
        <v>29</v>
      </c>
      <c r="T2107" s="8" t="str">
        <f t="shared" si="247"/>
        <v>No</v>
      </c>
      <c r="U2107" s="7">
        <f t="shared" si="248"/>
        <v>0</v>
      </c>
      <c r="V2107" s="8">
        <f t="shared" si="249"/>
        <v>1</v>
      </c>
      <c r="W2107" s="7">
        <f t="shared" si="250"/>
        <v>549</v>
      </c>
    </row>
    <row r="2108" spans="2:23" x14ac:dyDescent="0.2">
      <c r="B2108" s="8" t="s">
        <v>62</v>
      </c>
      <c r="C2108" s="7">
        <v>1910</v>
      </c>
      <c r="D2108" s="8" t="s">
        <v>28</v>
      </c>
      <c r="E2108" s="7" t="s">
        <v>43</v>
      </c>
      <c r="F2108" s="8" t="s">
        <v>35</v>
      </c>
      <c r="G2108" s="7" t="s">
        <v>51</v>
      </c>
      <c r="H2108" s="8" t="s">
        <v>28</v>
      </c>
      <c r="I2108" s="7" t="s">
        <v>28</v>
      </c>
      <c r="J2108" s="8" t="s">
        <v>28</v>
      </c>
      <c r="K2108" s="7" t="s">
        <v>47</v>
      </c>
      <c r="L2108" s="8" t="s">
        <v>44</v>
      </c>
      <c r="M2108" s="7" t="s">
        <v>28</v>
      </c>
      <c r="N2108" s="8">
        <v>1.9963875012785386E-2</v>
      </c>
      <c r="O2108" s="7">
        <v>0</v>
      </c>
      <c r="P2108" s="8">
        <f t="shared" si="245"/>
        <v>0</v>
      </c>
      <c r="Q2108" s="7">
        <v>2.5</v>
      </c>
      <c r="R2108" s="8">
        <f t="shared" si="246"/>
        <v>1</v>
      </c>
      <c r="S2108" s="7" t="s">
        <v>29</v>
      </c>
      <c r="T2108" s="8" t="str">
        <f t="shared" si="247"/>
        <v>No</v>
      </c>
      <c r="U2108" s="7">
        <f t="shared" si="248"/>
        <v>0</v>
      </c>
      <c r="V2108" s="8">
        <f t="shared" si="249"/>
        <v>1</v>
      </c>
      <c r="W2108" s="7">
        <f t="shared" si="250"/>
        <v>549</v>
      </c>
    </row>
    <row r="2109" spans="2:23" x14ac:dyDescent="0.2">
      <c r="B2109" s="8" t="s">
        <v>62</v>
      </c>
      <c r="C2109" s="7">
        <v>1920</v>
      </c>
      <c r="D2109" s="8" t="s">
        <v>28</v>
      </c>
      <c r="E2109" s="7" t="s">
        <v>39</v>
      </c>
      <c r="F2109" s="8" t="s">
        <v>35</v>
      </c>
      <c r="G2109" s="7" t="s">
        <v>51</v>
      </c>
      <c r="H2109" s="8" t="s">
        <v>28</v>
      </c>
      <c r="I2109" s="7" t="s">
        <v>28</v>
      </c>
      <c r="J2109" s="8" t="s">
        <v>28</v>
      </c>
      <c r="K2109" s="7" t="s">
        <v>47</v>
      </c>
      <c r="L2109" s="8" t="s">
        <v>44</v>
      </c>
      <c r="M2109" s="7" t="s">
        <v>28</v>
      </c>
      <c r="N2109" s="8">
        <v>2.5976436002083884E-2</v>
      </c>
      <c r="O2109" s="7">
        <v>0</v>
      </c>
      <c r="P2109" s="8">
        <f t="shared" si="245"/>
        <v>0</v>
      </c>
      <c r="Q2109" s="7">
        <v>2.5</v>
      </c>
      <c r="R2109" s="8">
        <f t="shared" si="246"/>
        <v>1</v>
      </c>
      <c r="S2109" s="7" t="s">
        <v>29</v>
      </c>
      <c r="T2109" s="8" t="str">
        <f t="shared" si="247"/>
        <v>No</v>
      </c>
      <c r="U2109" s="7">
        <f t="shared" si="248"/>
        <v>0</v>
      </c>
      <c r="V2109" s="8">
        <f t="shared" si="249"/>
        <v>1</v>
      </c>
      <c r="W2109" s="7">
        <f t="shared" si="250"/>
        <v>549</v>
      </c>
    </row>
    <row r="2110" spans="2:23" x14ac:dyDescent="0.2">
      <c r="B2110" s="8" t="s">
        <v>62</v>
      </c>
      <c r="C2110" s="7">
        <v>1920</v>
      </c>
      <c r="D2110" s="8" t="s">
        <v>28</v>
      </c>
      <c r="E2110" s="7" t="s">
        <v>43</v>
      </c>
      <c r="F2110" s="8" t="s">
        <v>35</v>
      </c>
      <c r="G2110" s="7" t="s">
        <v>51</v>
      </c>
      <c r="H2110" s="8" t="s">
        <v>28</v>
      </c>
      <c r="I2110" s="7" t="s">
        <v>28</v>
      </c>
      <c r="J2110" s="8" t="s">
        <v>28</v>
      </c>
      <c r="K2110" s="7" t="s">
        <v>47</v>
      </c>
      <c r="L2110" s="8" t="s">
        <v>44</v>
      </c>
      <c r="M2110" s="7" t="s">
        <v>28</v>
      </c>
      <c r="N2110" s="8">
        <v>7.9421164849552042E-2</v>
      </c>
      <c r="O2110" s="7">
        <v>0</v>
      </c>
      <c r="P2110" s="8">
        <f t="shared" si="245"/>
        <v>0</v>
      </c>
      <c r="Q2110" s="7">
        <v>2.5</v>
      </c>
      <c r="R2110" s="8">
        <f t="shared" si="246"/>
        <v>1</v>
      </c>
      <c r="S2110" s="7" t="s">
        <v>29</v>
      </c>
      <c r="T2110" s="8" t="str">
        <f t="shared" si="247"/>
        <v>No</v>
      </c>
      <c r="U2110" s="7">
        <f t="shared" si="248"/>
        <v>0</v>
      </c>
      <c r="V2110" s="8">
        <f t="shared" si="249"/>
        <v>1</v>
      </c>
      <c r="W2110" s="7">
        <f t="shared" si="250"/>
        <v>549</v>
      </c>
    </row>
    <row r="2111" spans="2:23" x14ac:dyDescent="0.2">
      <c r="B2111" s="8" t="s">
        <v>62</v>
      </c>
      <c r="C2111" s="7">
        <v>1940</v>
      </c>
      <c r="D2111" s="8" t="s">
        <v>28</v>
      </c>
      <c r="E2111" s="7" t="s">
        <v>39</v>
      </c>
      <c r="F2111" s="8" t="s">
        <v>35</v>
      </c>
      <c r="G2111" s="7" t="s">
        <v>51</v>
      </c>
      <c r="H2111" s="8" t="s">
        <v>28</v>
      </c>
      <c r="I2111" s="7" t="s">
        <v>28</v>
      </c>
      <c r="J2111" s="8" t="s">
        <v>28</v>
      </c>
      <c r="K2111" s="7" t="s">
        <v>47</v>
      </c>
      <c r="L2111" s="8" t="s">
        <v>44</v>
      </c>
      <c r="M2111" s="7" t="s">
        <v>28</v>
      </c>
      <c r="N2111" s="8">
        <v>0.70818744387071864</v>
      </c>
      <c r="O2111" s="7">
        <v>0</v>
      </c>
      <c r="P2111" s="8">
        <f t="shared" si="245"/>
        <v>0</v>
      </c>
      <c r="Q2111" s="7">
        <v>2.5</v>
      </c>
      <c r="R2111" s="8">
        <f t="shared" si="246"/>
        <v>1</v>
      </c>
      <c r="S2111" s="7" t="s">
        <v>29</v>
      </c>
      <c r="T2111" s="8" t="str">
        <f t="shared" si="247"/>
        <v>No</v>
      </c>
      <c r="U2111" s="7">
        <f t="shared" si="248"/>
        <v>0</v>
      </c>
      <c r="V2111" s="8">
        <f t="shared" si="249"/>
        <v>1</v>
      </c>
      <c r="W2111" s="7">
        <f t="shared" si="250"/>
        <v>549</v>
      </c>
    </row>
    <row r="2112" spans="2:23" x14ac:dyDescent="0.2">
      <c r="B2112" s="8" t="s">
        <v>62</v>
      </c>
      <c r="C2112" s="7">
        <v>1940</v>
      </c>
      <c r="D2112" s="8" t="s">
        <v>28</v>
      </c>
      <c r="E2112" s="7" t="s">
        <v>34</v>
      </c>
      <c r="F2112" s="8" t="s">
        <v>35</v>
      </c>
      <c r="G2112" s="7" t="s">
        <v>51</v>
      </c>
      <c r="H2112" s="8" t="s">
        <v>28</v>
      </c>
      <c r="I2112" s="7" t="s">
        <v>28</v>
      </c>
      <c r="J2112" s="8" t="s">
        <v>28</v>
      </c>
      <c r="K2112" s="7" t="s">
        <v>47</v>
      </c>
      <c r="L2112" s="8" t="s">
        <v>44</v>
      </c>
      <c r="M2112" s="7" t="s">
        <v>28</v>
      </c>
      <c r="N2112" s="8">
        <v>4.3741019334066163E-2</v>
      </c>
      <c r="O2112" s="7">
        <v>0</v>
      </c>
      <c r="P2112" s="8">
        <f t="shared" si="245"/>
        <v>0</v>
      </c>
      <c r="Q2112" s="7">
        <v>2.5</v>
      </c>
      <c r="R2112" s="8">
        <f t="shared" si="246"/>
        <v>1</v>
      </c>
      <c r="S2112" s="7" t="s">
        <v>29</v>
      </c>
      <c r="T2112" s="8" t="str">
        <f t="shared" si="247"/>
        <v>No</v>
      </c>
      <c r="U2112" s="7">
        <f t="shared" si="248"/>
        <v>0</v>
      </c>
      <c r="V2112" s="8">
        <f t="shared" si="249"/>
        <v>1</v>
      </c>
      <c r="W2112" s="7">
        <f t="shared" si="250"/>
        <v>549</v>
      </c>
    </row>
    <row r="2113" spans="2:23" x14ac:dyDescent="0.2">
      <c r="B2113" s="8" t="s">
        <v>62</v>
      </c>
      <c r="C2113" s="7">
        <v>1940</v>
      </c>
      <c r="D2113" s="8" t="s">
        <v>28</v>
      </c>
      <c r="E2113" s="7" t="s">
        <v>43</v>
      </c>
      <c r="F2113" s="8" t="s">
        <v>35</v>
      </c>
      <c r="G2113" s="7" t="s">
        <v>51</v>
      </c>
      <c r="H2113" s="8" t="s">
        <v>28</v>
      </c>
      <c r="I2113" s="7" t="s">
        <v>28</v>
      </c>
      <c r="J2113" s="8" t="s">
        <v>28</v>
      </c>
      <c r="K2113" s="7" t="s">
        <v>47</v>
      </c>
      <c r="L2113" s="8" t="s">
        <v>44</v>
      </c>
      <c r="M2113" s="7" t="s">
        <v>28</v>
      </c>
      <c r="N2113" s="8">
        <v>6.8645603229682342E-2</v>
      </c>
      <c r="O2113" s="7">
        <v>0</v>
      </c>
      <c r="P2113" s="8">
        <f t="shared" si="245"/>
        <v>0</v>
      </c>
      <c r="Q2113" s="7">
        <v>2.5</v>
      </c>
      <c r="R2113" s="8">
        <f t="shared" si="246"/>
        <v>1</v>
      </c>
      <c r="S2113" s="7" t="s">
        <v>29</v>
      </c>
      <c r="T2113" s="8" t="str">
        <f t="shared" si="247"/>
        <v>No</v>
      </c>
      <c r="U2113" s="7">
        <f t="shared" si="248"/>
        <v>0</v>
      </c>
      <c r="V2113" s="8">
        <f t="shared" si="249"/>
        <v>1</v>
      </c>
      <c r="W2113" s="7">
        <f t="shared" si="250"/>
        <v>549</v>
      </c>
    </row>
    <row r="2114" spans="2:23" x14ac:dyDescent="0.2">
      <c r="B2114" s="8" t="s">
        <v>62</v>
      </c>
      <c r="C2114" s="7">
        <v>1960</v>
      </c>
      <c r="D2114" s="8" t="s">
        <v>28</v>
      </c>
      <c r="E2114" s="7" t="s">
        <v>39</v>
      </c>
      <c r="F2114" s="8" t="s">
        <v>35</v>
      </c>
      <c r="G2114" s="7" t="s">
        <v>51</v>
      </c>
      <c r="H2114" s="8" t="s">
        <v>28</v>
      </c>
      <c r="I2114" s="7" t="s">
        <v>28</v>
      </c>
      <c r="J2114" s="8" t="s">
        <v>28</v>
      </c>
      <c r="K2114" s="7" t="s">
        <v>47</v>
      </c>
      <c r="L2114" s="8" t="s">
        <v>44</v>
      </c>
      <c r="M2114" s="7" t="s">
        <v>28</v>
      </c>
      <c r="N2114" s="8">
        <v>0.29717376095555331</v>
      </c>
      <c r="O2114" s="7">
        <v>0</v>
      </c>
      <c r="P2114" s="8">
        <f t="shared" si="245"/>
        <v>0</v>
      </c>
      <c r="Q2114" s="7">
        <v>2.5</v>
      </c>
      <c r="R2114" s="8">
        <f t="shared" si="246"/>
        <v>1</v>
      </c>
      <c r="S2114" s="7" t="s">
        <v>29</v>
      </c>
      <c r="T2114" s="8" t="str">
        <f t="shared" si="247"/>
        <v>No</v>
      </c>
      <c r="U2114" s="7">
        <f t="shared" si="248"/>
        <v>0</v>
      </c>
      <c r="V2114" s="8">
        <f t="shared" si="249"/>
        <v>1</v>
      </c>
      <c r="W2114" s="7">
        <f t="shared" si="250"/>
        <v>549</v>
      </c>
    </row>
    <row r="2115" spans="2:23" x14ac:dyDescent="0.2">
      <c r="B2115" s="8" t="s">
        <v>62</v>
      </c>
      <c r="C2115" s="7">
        <v>1960</v>
      </c>
      <c r="D2115" s="8" t="s">
        <v>28</v>
      </c>
      <c r="E2115" s="7" t="s">
        <v>34</v>
      </c>
      <c r="F2115" s="8" t="s">
        <v>35</v>
      </c>
      <c r="G2115" s="7" t="s">
        <v>51</v>
      </c>
      <c r="H2115" s="8" t="s">
        <v>28</v>
      </c>
      <c r="I2115" s="7" t="s">
        <v>28</v>
      </c>
      <c r="J2115" s="8" t="s">
        <v>28</v>
      </c>
      <c r="K2115" s="7" t="s">
        <v>47</v>
      </c>
      <c r="L2115" s="8" t="s">
        <v>44</v>
      </c>
      <c r="M2115" s="7" t="s">
        <v>28</v>
      </c>
      <c r="N2115" s="8">
        <v>4.6480522333260541E-2</v>
      </c>
      <c r="O2115" s="7">
        <v>0</v>
      </c>
      <c r="P2115" s="8">
        <f t="shared" si="245"/>
        <v>0</v>
      </c>
      <c r="Q2115" s="7">
        <v>2.5</v>
      </c>
      <c r="R2115" s="8">
        <f t="shared" si="246"/>
        <v>1</v>
      </c>
      <c r="S2115" s="7" t="s">
        <v>29</v>
      </c>
      <c r="T2115" s="8" t="str">
        <f t="shared" si="247"/>
        <v>No</v>
      </c>
      <c r="U2115" s="7">
        <f t="shared" si="248"/>
        <v>0</v>
      </c>
      <c r="V2115" s="8">
        <f t="shared" si="249"/>
        <v>1</v>
      </c>
      <c r="W2115" s="7">
        <f t="shared" si="250"/>
        <v>549</v>
      </c>
    </row>
    <row r="2116" spans="2:23" x14ac:dyDescent="0.2">
      <c r="B2116" s="8" t="s">
        <v>62</v>
      </c>
      <c r="C2116" s="7">
        <v>1960</v>
      </c>
      <c r="D2116" s="8" t="s">
        <v>28</v>
      </c>
      <c r="E2116" s="7" t="s">
        <v>43</v>
      </c>
      <c r="F2116" s="8" t="s">
        <v>35</v>
      </c>
      <c r="G2116" s="7" t="s">
        <v>51</v>
      </c>
      <c r="H2116" s="8" t="s">
        <v>28</v>
      </c>
      <c r="I2116" s="7" t="s">
        <v>28</v>
      </c>
      <c r="J2116" s="8" t="s">
        <v>28</v>
      </c>
      <c r="K2116" s="7" t="s">
        <v>47</v>
      </c>
      <c r="L2116" s="8" t="s">
        <v>44</v>
      </c>
      <c r="M2116" s="7" t="s">
        <v>28</v>
      </c>
      <c r="N2116" s="8">
        <v>0.2330221219746744</v>
      </c>
      <c r="O2116" s="7">
        <v>0</v>
      </c>
      <c r="P2116" s="8">
        <f t="shared" si="245"/>
        <v>0</v>
      </c>
      <c r="Q2116" s="7">
        <v>2.5</v>
      </c>
      <c r="R2116" s="8">
        <f t="shared" si="246"/>
        <v>1</v>
      </c>
      <c r="S2116" s="7" t="s">
        <v>29</v>
      </c>
      <c r="T2116" s="8" t="str">
        <f t="shared" si="247"/>
        <v>No</v>
      </c>
      <c r="U2116" s="7">
        <f t="shared" si="248"/>
        <v>0</v>
      </c>
      <c r="V2116" s="8">
        <f t="shared" si="249"/>
        <v>1</v>
      </c>
      <c r="W2116" s="7">
        <f t="shared" si="250"/>
        <v>549</v>
      </c>
    </row>
    <row r="2117" spans="2:23" x14ac:dyDescent="0.2">
      <c r="B2117" s="8" t="s">
        <v>62</v>
      </c>
      <c r="C2117" s="7">
        <v>1980</v>
      </c>
      <c r="D2117" s="8" t="s">
        <v>28</v>
      </c>
      <c r="E2117" s="7" t="s">
        <v>39</v>
      </c>
      <c r="F2117" s="8" t="s">
        <v>35</v>
      </c>
      <c r="G2117" s="7" t="s">
        <v>51</v>
      </c>
      <c r="H2117" s="8" t="s">
        <v>28</v>
      </c>
      <c r="I2117" s="7" t="s">
        <v>28</v>
      </c>
      <c r="J2117" s="8" t="s">
        <v>28</v>
      </c>
      <c r="K2117" s="7" t="s">
        <v>47</v>
      </c>
      <c r="L2117" s="8" t="s">
        <v>44</v>
      </c>
      <c r="M2117" s="7" t="s">
        <v>28</v>
      </c>
      <c r="N2117" s="8">
        <v>0.35783457695479426</v>
      </c>
      <c r="O2117" s="7">
        <v>0</v>
      </c>
      <c r="P2117" s="8">
        <f t="shared" ref="P2117:P2180" si="251">O2117/3</f>
        <v>0</v>
      </c>
      <c r="Q2117" s="7">
        <v>2.5</v>
      </c>
      <c r="R2117" s="8">
        <f t="shared" ref="R2117:R2180" si="252">1-(P2117/Q2117)</f>
        <v>1</v>
      </c>
      <c r="S2117" s="7" t="s">
        <v>29</v>
      </c>
      <c r="T2117" s="8" t="str">
        <f t="shared" ref="T2117:T2180" si="253">IF(AND(R2117&lt;0.5,R2117&gt;-0.5),"Yes","No")</f>
        <v>No</v>
      </c>
      <c r="U2117" s="7">
        <f t="shared" ref="U2117:U2180" si="254">IF(ISERR(P2117/(N2117/1000)),0,P2117/(N2117/1000))</f>
        <v>0</v>
      </c>
      <c r="V2117" s="8">
        <f t="shared" ref="V2117:V2180" si="255">IF(U2117&lt;=12,1,IF(U2117&lt;25,2,IF(U2117&lt;50,3,IF(U2117&lt;100,4,5))))</f>
        <v>1</v>
      </c>
      <c r="W2117" s="7">
        <f t="shared" ref="W2117:W2180" si="256">RANK(U2117,U$5:U$10000)</f>
        <v>549</v>
      </c>
    </row>
    <row r="2118" spans="2:23" x14ac:dyDescent="0.2">
      <c r="B2118" s="8" t="s">
        <v>62</v>
      </c>
      <c r="C2118" s="7">
        <v>1980</v>
      </c>
      <c r="D2118" s="8" t="s">
        <v>28</v>
      </c>
      <c r="E2118" s="7" t="s">
        <v>34</v>
      </c>
      <c r="F2118" s="8" t="s">
        <v>35</v>
      </c>
      <c r="G2118" s="7" t="s">
        <v>51</v>
      </c>
      <c r="H2118" s="8" t="s">
        <v>28</v>
      </c>
      <c r="I2118" s="7" t="s">
        <v>28</v>
      </c>
      <c r="J2118" s="8" t="s">
        <v>28</v>
      </c>
      <c r="K2118" s="7" t="s">
        <v>47</v>
      </c>
      <c r="L2118" s="8" t="s">
        <v>44</v>
      </c>
      <c r="M2118" s="7" t="s">
        <v>28</v>
      </c>
      <c r="N2118" s="8">
        <v>9.0565669343759841E-2</v>
      </c>
      <c r="O2118" s="7">
        <v>0</v>
      </c>
      <c r="P2118" s="8">
        <f t="shared" si="251"/>
        <v>0</v>
      </c>
      <c r="Q2118" s="7">
        <v>2.5</v>
      </c>
      <c r="R2118" s="8">
        <f t="shared" si="252"/>
        <v>1</v>
      </c>
      <c r="S2118" s="7" t="s">
        <v>29</v>
      </c>
      <c r="T2118" s="8" t="str">
        <f t="shared" si="253"/>
        <v>No</v>
      </c>
      <c r="U2118" s="7">
        <f t="shared" si="254"/>
        <v>0</v>
      </c>
      <c r="V2118" s="8">
        <f t="shared" si="255"/>
        <v>1</v>
      </c>
      <c r="W2118" s="7">
        <f t="shared" si="256"/>
        <v>549</v>
      </c>
    </row>
    <row r="2119" spans="2:23" x14ac:dyDescent="0.2">
      <c r="B2119" s="8" t="s">
        <v>62</v>
      </c>
      <c r="C2119" s="7">
        <v>1980</v>
      </c>
      <c r="D2119" s="8" t="s">
        <v>28</v>
      </c>
      <c r="E2119" s="7" t="s">
        <v>46</v>
      </c>
      <c r="F2119" s="8" t="s">
        <v>35</v>
      </c>
      <c r="G2119" s="7" t="s">
        <v>51</v>
      </c>
      <c r="H2119" s="8" t="s">
        <v>28</v>
      </c>
      <c r="I2119" s="7" t="s">
        <v>28</v>
      </c>
      <c r="J2119" s="8" t="s">
        <v>28</v>
      </c>
      <c r="K2119" s="7" t="s">
        <v>47</v>
      </c>
      <c r="L2119" s="8" t="s">
        <v>44</v>
      </c>
      <c r="M2119" s="7" t="s">
        <v>28</v>
      </c>
      <c r="N2119" s="8">
        <v>0.20677048101419498</v>
      </c>
      <c r="O2119" s="7">
        <v>0</v>
      </c>
      <c r="P2119" s="8">
        <f t="shared" si="251"/>
        <v>0</v>
      </c>
      <c r="Q2119" s="7">
        <v>2.5</v>
      </c>
      <c r="R2119" s="8">
        <f t="shared" si="252"/>
        <v>1</v>
      </c>
      <c r="S2119" s="7" t="s">
        <v>29</v>
      </c>
      <c r="T2119" s="8" t="str">
        <f t="shared" si="253"/>
        <v>No</v>
      </c>
      <c r="U2119" s="7">
        <f t="shared" si="254"/>
        <v>0</v>
      </c>
      <c r="V2119" s="8">
        <f t="shared" si="255"/>
        <v>1</v>
      </c>
      <c r="W2119" s="7">
        <f t="shared" si="256"/>
        <v>549</v>
      </c>
    </row>
    <row r="2120" spans="2:23" x14ac:dyDescent="0.2">
      <c r="B2120" s="8" t="s">
        <v>62</v>
      </c>
      <c r="C2120" s="7">
        <v>1980</v>
      </c>
      <c r="D2120" s="8" t="s">
        <v>28</v>
      </c>
      <c r="E2120" s="7" t="s">
        <v>43</v>
      </c>
      <c r="F2120" s="8" t="s">
        <v>35</v>
      </c>
      <c r="G2120" s="7" t="s">
        <v>51</v>
      </c>
      <c r="H2120" s="8" t="s">
        <v>28</v>
      </c>
      <c r="I2120" s="7" t="s">
        <v>28</v>
      </c>
      <c r="J2120" s="8" t="s">
        <v>28</v>
      </c>
      <c r="K2120" s="7" t="s">
        <v>47</v>
      </c>
      <c r="L2120" s="8" t="s">
        <v>44</v>
      </c>
      <c r="M2120" s="7" t="s">
        <v>28</v>
      </c>
      <c r="N2120" s="8">
        <v>0.45204872831666021</v>
      </c>
      <c r="O2120" s="7">
        <v>0</v>
      </c>
      <c r="P2120" s="8">
        <f t="shared" si="251"/>
        <v>0</v>
      </c>
      <c r="Q2120" s="7">
        <v>2.5</v>
      </c>
      <c r="R2120" s="8">
        <f t="shared" si="252"/>
        <v>1</v>
      </c>
      <c r="S2120" s="7" t="s">
        <v>29</v>
      </c>
      <c r="T2120" s="8" t="str">
        <f t="shared" si="253"/>
        <v>No</v>
      </c>
      <c r="U2120" s="7">
        <f t="shared" si="254"/>
        <v>0</v>
      </c>
      <c r="V2120" s="8">
        <f t="shared" si="255"/>
        <v>1</v>
      </c>
      <c r="W2120" s="7">
        <f t="shared" si="256"/>
        <v>549</v>
      </c>
    </row>
    <row r="2121" spans="2:23" x14ac:dyDescent="0.2">
      <c r="B2121" s="8" t="s">
        <v>62</v>
      </c>
      <c r="C2121" s="7">
        <v>1990</v>
      </c>
      <c r="D2121" s="8" t="s">
        <v>28</v>
      </c>
      <c r="E2121" s="7" t="s">
        <v>39</v>
      </c>
      <c r="F2121" s="8" t="s">
        <v>35</v>
      </c>
      <c r="G2121" s="7" t="s">
        <v>51</v>
      </c>
      <c r="H2121" s="8" t="s">
        <v>28</v>
      </c>
      <c r="I2121" s="7" t="s">
        <v>28</v>
      </c>
      <c r="J2121" s="8" t="s">
        <v>28</v>
      </c>
      <c r="K2121" s="7" t="s">
        <v>47</v>
      </c>
      <c r="L2121" s="8" t="s">
        <v>44</v>
      </c>
      <c r="M2121" s="7" t="s">
        <v>28</v>
      </c>
      <c r="N2121" s="8">
        <v>0.43475173666322314</v>
      </c>
      <c r="O2121" s="7">
        <v>0</v>
      </c>
      <c r="P2121" s="8">
        <f t="shared" si="251"/>
        <v>0</v>
      </c>
      <c r="Q2121" s="7">
        <v>2.5</v>
      </c>
      <c r="R2121" s="8">
        <f t="shared" si="252"/>
        <v>1</v>
      </c>
      <c r="S2121" s="7" t="s">
        <v>29</v>
      </c>
      <c r="T2121" s="8" t="str">
        <f t="shared" si="253"/>
        <v>No</v>
      </c>
      <c r="U2121" s="7">
        <f t="shared" si="254"/>
        <v>0</v>
      </c>
      <c r="V2121" s="8">
        <f t="shared" si="255"/>
        <v>1</v>
      </c>
      <c r="W2121" s="7">
        <f t="shared" si="256"/>
        <v>549</v>
      </c>
    </row>
    <row r="2122" spans="2:23" x14ac:dyDescent="0.2">
      <c r="B2122" s="8" t="s">
        <v>62</v>
      </c>
      <c r="C2122" s="7">
        <v>1990</v>
      </c>
      <c r="D2122" s="8" t="s">
        <v>28</v>
      </c>
      <c r="E2122" s="7" t="s">
        <v>43</v>
      </c>
      <c r="F2122" s="8" t="s">
        <v>40</v>
      </c>
      <c r="G2122" s="7" t="s">
        <v>51</v>
      </c>
      <c r="H2122" s="8" t="s">
        <v>28</v>
      </c>
      <c r="I2122" s="7" t="s">
        <v>28</v>
      </c>
      <c r="J2122" s="8" t="s">
        <v>28</v>
      </c>
      <c r="K2122" s="7" t="s">
        <v>47</v>
      </c>
      <c r="L2122" s="8" t="s">
        <v>44</v>
      </c>
      <c r="M2122" s="7" t="s">
        <v>28</v>
      </c>
      <c r="N2122" s="8">
        <v>3.5531462960325923E-2</v>
      </c>
      <c r="O2122" s="7">
        <v>0</v>
      </c>
      <c r="P2122" s="8">
        <f t="shared" si="251"/>
        <v>0</v>
      </c>
      <c r="Q2122" s="7">
        <v>2.5</v>
      </c>
      <c r="R2122" s="8">
        <f t="shared" si="252"/>
        <v>1</v>
      </c>
      <c r="S2122" s="7" t="s">
        <v>29</v>
      </c>
      <c r="T2122" s="8" t="str">
        <f t="shared" si="253"/>
        <v>No</v>
      </c>
      <c r="U2122" s="7">
        <f t="shared" si="254"/>
        <v>0</v>
      </c>
      <c r="V2122" s="8">
        <f t="shared" si="255"/>
        <v>1</v>
      </c>
      <c r="W2122" s="7">
        <f t="shared" si="256"/>
        <v>549</v>
      </c>
    </row>
    <row r="2123" spans="2:23" x14ac:dyDescent="0.2">
      <c r="B2123" s="8" t="s">
        <v>62</v>
      </c>
      <c r="C2123" s="7">
        <v>2000</v>
      </c>
      <c r="D2123" s="8" t="s">
        <v>28</v>
      </c>
      <c r="E2123" s="7" t="s">
        <v>39</v>
      </c>
      <c r="F2123" s="8" t="s">
        <v>35</v>
      </c>
      <c r="G2123" s="7" t="s">
        <v>51</v>
      </c>
      <c r="H2123" s="8" t="s">
        <v>28</v>
      </c>
      <c r="I2123" s="7" t="s">
        <v>28</v>
      </c>
      <c r="J2123" s="8" t="s">
        <v>28</v>
      </c>
      <c r="K2123" s="7" t="s">
        <v>47</v>
      </c>
      <c r="L2123" s="8" t="s">
        <v>44</v>
      </c>
      <c r="M2123" s="7" t="s">
        <v>28</v>
      </c>
      <c r="N2123" s="8">
        <v>0.29171340352423558</v>
      </c>
      <c r="O2123" s="7">
        <v>0</v>
      </c>
      <c r="P2123" s="8">
        <f t="shared" si="251"/>
        <v>0</v>
      </c>
      <c r="Q2123" s="7">
        <v>2.5</v>
      </c>
      <c r="R2123" s="8">
        <f t="shared" si="252"/>
        <v>1</v>
      </c>
      <c r="S2123" s="7" t="s">
        <v>29</v>
      </c>
      <c r="T2123" s="8" t="str">
        <f t="shared" si="253"/>
        <v>No</v>
      </c>
      <c r="U2123" s="7">
        <f t="shared" si="254"/>
        <v>0</v>
      </c>
      <c r="V2123" s="8">
        <f t="shared" si="255"/>
        <v>1</v>
      </c>
      <c r="W2123" s="7">
        <f t="shared" si="256"/>
        <v>549</v>
      </c>
    </row>
    <row r="2124" spans="2:23" x14ac:dyDescent="0.2">
      <c r="B2124" s="8" t="s">
        <v>62</v>
      </c>
      <c r="C2124" s="7">
        <v>2000</v>
      </c>
      <c r="D2124" s="8" t="s">
        <v>28</v>
      </c>
      <c r="E2124" s="7" t="s">
        <v>43</v>
      </c>
      <c r="F2124" s="8" t="s">
        <v>35</v>
      </c>
      <c r="G2124" s="7" t="s">
        <v>51</v>
      </c>
      <c r="H2124" s="8" t="s">
        <v>28</v>
      </c>
      <c r="I2124" s="7" t="s">
        <v>28</v>
      </c>
      <c r="J2124" s="8" t="s">
        <v>28</v>
      </c>
      <c r="K2124" s="7" t="s">
        <v>47</v>
      </c>
      <c r="L2124" s="8" t="s">
        <v>44</v>
      </c>
      <c r="M2124" s="7" t="s">
        <v>28</v>
      </c>
      <c r="N2124" s="8">
        <v>4.0467165112464169E-2</v>
      </c>
      <c r="O2124" s="7">
        <v>0</v>
      </c>
      <c r="P2124" s="8">
        <f t="shared" si="251"/>
        <v>0</v>
      </c>
      <c r="Q2124" s="7">
        <v>2.5</v>
      </c>
      <c r="R2124" s="8">
        <f t="shared" si="252"/>
        <v>1</v>
      </c>
      <c r="S2124" s="7" t="s">
        <v>29</v>
      </c>
      <c r="T2124" s="8" t="str">
        <f t="shared" si="253"/>
        <v>No</v>
      </c>
      <c r="U2124" s="7">
        <f t="shared" si="254"/>
        <v>0</v>
      </c>
      <c r="V2124" s="8">
        <f t="shared" si="255"/>
        <v>1</v>
      </c>
      <c r="W2124" s="7">
        <f t="shared" si="256"/>
        <v>549</v>
      </c>
    </row>
    <row r="2125" spans="2:23" x14ac:dyDescent="0.2">
      <c r="B2125" s="8" t="s">
        <v>62</v>
      </c>
      <c r="C2125" s="7">
        <v>1800</v>
      </c>
      <c r="D2125" s="8" t="s">
        <v>28</v>
      </c>
      <c r="E2125" s="7" t="s">
        <v>39</v>
      </c>
      <c r="F2125" s="8" t="s">
        <v>35</v>
      </c>
      <c r="G2125" s="7" t="s">
        <v>51</v>
      </c>
      <c r="H2125" s="8" t="s">
        <v>28</v>
      </c>
      <c r="I2125" s="7" t="s">
        <v>28</v>
      </c>
      <c r="J2125" s="8" t="s">
        <v>28</v>
      </c>
      <c r="K2125" s="7" t="s">
        <v>47</v>
      </c>
      <c r="L2125" s="8" t="s">
        <v>45</v>
      </c>
      <c r="M2125" s="7" t="s">
        <v>28</v>
      </c>
      <c r="N2125" s="8">
        <v>0.14439655290351971</v>
      </c>
      <c r="O2125" s="7">
        <v>0</v>
      </c>
      <c r="P2125" s="8">
        <f t="shared" si="251"/>
        <v>0</v>
      </c>
      <c r="Q2125" s="7">
        <v>2.5</v>
      </c>
      <c r="R2125" s="8">
        <f t="shared" si="252"/>
        <v>1</v>
      </c>
      <c r="S2125" s="7" t="s">
        <v>29</v>
      </c>
      <c r="T2125" s="8" t="str">
        <f t="shared" si="253"/>
        <v>No</v>
      </c>
      <c r="U2125" s="7">
        <f t="shared" si="254"/>
        <v>0</v>
      </c>
      <c r="V2125" s="8">
        <f t="shared" si="255"/>
        <v>1</v>
      </c>
      <c r="W2125" s="7">
        <f t="shared" si="256"/>
        <v>549</v>
      </c>
    </row>
    <row r="2126" spans="2:23" x14ac:dyDescent="0.2">
      <c r="B2126" s="8" t="s">
        <v>62</v>
      </c>
      <c r="C2126" s="7">
        <v>1800</v>
      </c>
      <c r="D2126" s="8" t="s">
        <v>28</v>
      </c>
      <c r="E2126" s="7" t="s">
        <v>43</v>
      </c>
      <c r="F2126" s="8" t="s">
        <v>35</v>
      </c>
      <c r="G2126" s="7" t="s">
        <v>51</v>
      </c>
      <c r="H2126" s="8" t="s">
        <v>28</v>
      </c>
      <c r="I2126" s="7" t="s">
        <v>28</v>
      </c>
      <c r="J2126" s="8" t="s">
        <v>28</v>
      </c>
      <c r="K2126" s="7" t="s">
        <v>47</v>
      </c>
      <c r="L2126" s="8" t="s">
        <v>45</v>
      </c>
      <c r="M2126" s="7" t="s">
        <v>28</v>
      </c>
      <c r="N2126" s="8">
        <v>1.8091760129686187E-2</v>
      </c>
      <c r="O2126" s="7">
        <v>0</v>
      </c>
      <c r="P2126" s="8">
        <f t="shared" si="251"/>
        <v>0</v>
      </c>
      <c r="Q2126" s="7">
        <v>2.5</v>
      </c>
      <c r="R2126" s="8">
        <f t="shared" si="252"/>
        <v>1</v>
      </c>
      <c r="S2126" s="7" t="s">
        <v>29</v>
      </c>
      <c r="T2126" s="8" t="str">
        <f t="shared" si="253"/>
        <v>No</v>
      </c>
      <c r="U2126" s="7">
        <f t="shared" si="254"/>
        <v>0</v>
      </c>
      <c r="V2126" s="8">
        <f t="shared" si="255"/>
        <v>1</v>
      </c>
      <c r="W2126" s="7">
        <f t="shared" si="256"/>
        <v>549</v>
      </c>
    </row>
    <row r="2127" spans="2:23" x14ac:dyDescent="0.2">
      <c r="B2127" s="8" t="s">
        <v>62</v>
      </c>
      <c r="C2127" s="7">
        <v>1850</v>
      </c>
      <c r="D2127" s="8" t="s">
        <v>28</v>
      </c>
      <c r="E2127" s="7" t="s">
        <v>39</v>
      </c>
      <c r="F2127" s="8" t="s">
        <v>35</v>
      </c>
      <c r="G2127" s="7" t="s">
        <v>51</v>
      </c>
      <c r="H2127" s="8" t="s">
        <v>28</v>
      </c>
      <c r="I2127" s="7" t="s">
        <v>28</v>
      </c>
      <c r="J2127" s="8" t="s">
        <v>28</v>
      </c>
      <c r="K2127" s="7" t="s">
        <v>47</v>
      </c>
      <c r="L2127" s="8" t="s">
        <v>45</v>
      </c>
      <c r="M2127" s="7" t="s">
        <v>28</v>
      </c>
      <c r="N2127" s="8">
        <v>0.18057147217193942</v>
      </c>
      <c r="O2127" s="7">
        <v>0</v>
      </c>
      <c r="P2127" s="8">
        <f t="shared" si="251"/>
        <v>0</v>
      </c>
      <c r="Q2127" s="7">
        <v>2.5</v>
      </c>
      <c r="R2127" s="8">
        <f t="shared" si="252"/>
        <v>1</v>
      </c>
      <c r="S2127" s="7" t="s">
        <v>29</v>
      </c>
      <c r="T2127" s="8" t="str">
        <f t="shared" si="253"/>
        <v>No</v>
      </c>
      <c r="U2127" s="7">
        <f t="shared" si="254"/>
        <v>0</v>
      </c>
      <c r="V2127" s="8">
        <f t="shared" si="255"/>
        <v>1</v>
      </c>
      <c r="W2127" s="7">
        <f t="shared" si="256"/>
        <v>549</v>
      </c>
    </row>
    <row r="2128" spans="2:23" x14ac:dyDescent="0.2">
      <c r="B2128" s="8" t="s">
        <v>62</v>
      </c>
      <c r="C2128" s="7">
        <v>1850</v>
      </c>
      <c r="D2128" s="8" t="s">
        <v>28</v>
      </c>
      <c r="E2128" s="7" t="s">
        <v>34</v>
      </c>
      <c r="F2128" s="8" t="s">
        <v>35</v>
      </c>
      <c r="G2128" s="7" t="s">
        <v>51</v>
      </c>
      <c r="H2128" s="8" t="s">
        <v>28</v>
      </c>
      <c r="I2128" s="7" t="s">
        <v>28</v>
      </c>
      <c r="J2128" s="8" t="s">
        <v>28</v>
      </c>
      <c r="K2128" s="7" t="s">
        <v>47</v>
      </c>
      <c r="L2128" s="8" t="s">
        <v>45</v>
      </c>
      <c r="M2128" s="7" t="s">
        <v>28</v>
      </c>
      <c r="N2128" s="8">
        <v>0.1971264912882964</v>
      </c>
      <c r="O2128" s="7">
        <v>0</v>
      </c>
      <c r="P2128" s="8">
        <f t="shared" si="251"/>
        <v>0</v>
      </c>
      <c r="Q2128" s="7">
        <v>2.5</v>
      </c>
      <c r="R2128" s="8">
        <f t="shared" si="252"/>
        <v>1</v>
      </c>
      <c r="S2128" s="7" t="s">
        <v>29</v>
      </c>
      <c r="T2128" s="8" t="str">
        <f t="shared" si="253"/>
        <v>No</v>
      </c>
      <c r="U2128" s="7">
        <f t="shared" si="254"/>
        <v>0</v>
      </c>
      <c r="V2128" s="8">
        <f t="shared" si="255"/>
        <v>1</v>
      </c>
      <c r="W2128" s="7">
        <f t="shared" si="256"/>
        <v>549</v>
      </c>
    </row>
    <row r="2129" spans="2:23" x14ac:dyDescent="0.2">
      <c r="B2129" s="8" t="s">
        <v>62</v>
      </c>
      <c r="C2129" s="7">
        <v>1910</v>
      </c>
      <c r="D2129" s="8" t="s">
        <v>28</v>
      </c>
      <c r="E2129" s="7" t="s">
        <v>39</v>
      </c>
      <c r="F2129" s="8" t="s">
        <v>35</v>
      </c>
      <c r="G2129" s="7" t="s">
        <v>51</v>
      </c>
      <c r="H2129" s="8" t="s">
        <v>28</v>
      </c>
      <c r="I2129" s="7" t="s">
        <v>28</v>
      </c>
      <c r="J2129" s="8" t="s">
        <v>28</v>
      </c>
      <c r="K2129" s="7" t="s">
        <v>47</v>
      </c>
      <c r="L2129" s="8" t="s">
        <v>45</v>
      </c>
      <c r="M2129" s="7" t="s">
        <v>28</v>
      </c>
      <c r="N2129" s="8">
        <v>0.1643467786051778</v>
      </c>
      <c r="O2129" s="7">
        <v>0</v>
      </c>
      <c r="P2129" s="8">
        <f t="shared" si="251"/>
        <v>0</v>
      </c>
      <c r="Q2129" s="7">
        <v>2.5</v>
      </c>
      <c r="R2129" s="8">
        <f t="shared" si="252"/>
        <v>1</v>
      </c>
      <c r="S2129" s="7" t="s">
        <v>29</v>
      </c>
      <c r="T2129" s="8" t="str">
        <f t="shared" si="253"/>
        <v>No</v>
      </c>
      <c r="U2129" s="7">
        <f t="shared" si="254"/>
        <v>0</v>
      </c>
      <c r="V2129" s="8">
        <f t="shared" si="255"/>
        <v>1</v>
      </c>
      <c r="W2129" s="7">
        <f t="shared" si="256"/>
        <v>549</v>
      </c>
    </row>
    <row r="2130" spans="2:23" x14ac:dyDescent="0.2">
      <c r="B2130" s="8" t="s">
        <v>62</v>
      </c>
      <c r="C2130" s="7">
        <v>1940</v>
      </c>
      <c r="D2130" s="8" t="s">
        <v>28</v>
      </c>
      <c r="E2130" s="7" t="s">
        <v>39</v>
      </c>
      <c r="F2130" s="8" t="s">
        <v>35</v>
      </c>
      <c r="G2130" s="7" t="s">
        <v>51</v>
      </c>
      <c r="H2130" s="8" t="s">
        <v>28</v>
      </c>
      <c r="I2130" s="7" t="s">
        <v>28</v>
      </c>
      <c r="J2130" s="8" t="s">
        <v>28</v>
      </c>
      <c r="K2130" s="7" t="s">
        <v>47</v>
      </c>
      <c r="L2130" s="8" t="s">
        <v>45</v>
      </c>
      <c r="M2130" s="7" t="s">
        <v>28</v>
      </c>
      <c r="N2130" s="8">
        <v>1.7821234274427611</v>
      </c>
      <c r="O2130" s="7">
        <v>0</v>
      </c>
      <c r="P2130" s="8">
        <f t="shared" si="251"/>
        <v>0</v>
      </c>
      <c r="Q2130" s="7">
        <v>2.5</v>
      </c>
      <c r="R2130" s="8">
        <f t="shared" si="252"/>
        <v>1</v>
      </c>
      <c r="S2130" s="7" t="s">
        <v>29</v>
      </c>
      <c r="T2130" s="8" t="str">
        <f t="shared" si="253"/>
        <v>No</v>
      </c>
      <c r="U2130" s="7">
        <f t="shared" si="254"/>
        <v>0</v>
      </c>
      <c r="V2130" s="8">
        <f t="shared" si="255"/>
        <v>1</v>
      </c>
      <c r="W2130" s="7">
        <f t="shared" si="256"/>
        <v>549</v>
      </c>
    </row>
    <row r="2131" spans="2:23" x14ac:dyDescent="0.2">
      <c r="B2131" s="8" t="s">
        <v>62</v>
      </c>
      <c r="C2131" s="7">
        <v>1940</v>
      </c>
      <c r="D2131" s="8" t="s">
        <v>28</v>
      </c>
      <c r="E2131" s="7" t="s">
        <v>34</v>
      </c>
      <c r="F2131" s="8" t="s">
        <v>35</v>
      </c>
      <c r="G2131" s="7" t="s">
        <v>51</v>
      </c>
      <c r="H2131" s="8" t="s">
        <v>28</v>
      </c>
      <c r="I2131" s="7" t="s">
        <v>28</v>
      </c>
      <c r="J2131" s="8" t="s">
        <v>28</v>
      </c>
      <c r="K2131" s="7" t="s">
        <v>47</v>
      </c>
      <c r="L2131" s="8" t="s">
        <v>45</v>
      </c>
      <c r="M2131" s="7" t="s">
        <v>28</v>
      </c>
      <c r="N2131" s="8">
        <v>0.1813624174874309</v>
      </c>
      <c r="O2131" s="7">
        <v>0</v>
      </c>
      <c r="P2131" s="8">
        <f t="shared" si="251"/>
        <v>0</v>
      </c>
      <c r="Q2131" s="7">
        <v>2.5</v>
      </c>
      <c r="R2131" s="8">
        <f t="shared" si="252"/>
        <v>1</v>
      </c>
      <c r="S2131" s="7" t="s">
        <v>29</v>
      </c>
      <c r="T2131" s="8" t="str">
        <f t="shared" si="253"/>
        <v>No</v>
      </c>
      <c r="U2131" s="7">
        <f t="shared" si="254"/>
        <v>0</v>
      </c>
      <c r="V2131" s="8">
        <f t="shared" si="255"/>
        <v>1</v>
      </c>
      <c r="W2131" s="7">
        <f t="shared" si="256"/>
        <v>549</v>
      </c>
    </row>
    <row r="2132" spans="2:23" x14ac:dyDescent="0.2">
      <c r="B2132" s="8" t="s">
        <v>62</v>
      </c>
      <c r="C2132" s="7">
        <v>1940</v>
      </c>
      <c r="D2132" s="8" t="s">
        <v>28</v>
      </c>
      <c r="E2132" s="7" t="s">
        <v>43</v>
      </c>
      <c r="F2132" s="8" t="s">
        <v>35</v>
      </c>
      <c r="G2132" s="7" t="s">
        <v>51</v>
      </c>
      <c r="H2132" s="8" t="s">
        <v>28</v>
      </c>
      <c r="I2132" s="7" t="s">
        <v>28</v>
      </c>
      <c r="J2132" s="8" t="s">
        <v>28</v>
      </c>
      <c r="K2132" s="7" t="s">
        <v>47</v>
      </c>
      <c r="L2132" s="8" t="s">
        <v>45</v>
      </c>
      <c r="M2132" s="7" t="s">
        <v>28</v>
      </c>
      <c r="N2132" s="8">
        <v>0.19081794044837358</v>
      </c>
      <c r="O2132" s="7">
        <v>0</v>
      </c>
      <c r="P2132" s="8">
        <f t="shared" si="251"/>
        <v>0</v>
      </c>
      <c r="Q2132" s="7">
        <v>2.5</v>
      </c>
      <c r="R2132" s="8">
        <f t="shared" si="252"/>
        <v>1</v>
      </c>
      <c r="S2132" s="7" t="s">
        <v>29</v>
      </c>
      <c r="T2132" s="8" t="str">
        <f t="shared" si="253"/>
        <v>No</v>
      </c>
      <c r="U2132" s="7">
        <f t="shared" si="254"/>
        <v>0</v>
      </c>
      <c r="V2132" s="8">
        <f t="shared" si="255"/>
        <v>1</v>
      </c>
      <c r="W2132" s="7">
        <f t="shared" si="256"/>
        <v>549</v>
      </c>
    </row>
    <row r="2133" spans="2:23" x14ac:dyDescent="0.2">
      <c r="B2133" s="8" t="s">
        <v>62</v>
      </c>
      <c r="C2133" s="7">
        <v>1950</v>
      </c>
      <c r="D2133" s="8" t="s">
        <v>28</v>
      </c>
      <c r="E2133" s="7" t="s">
        <v>39</v>
      </c>
      <c r="F2133" s="8" t="s">
        <v>35</v>
      </c>
      <c r="G2133" s="7" t="s">
        <v>51</v>
      </c>
      <c r="H2133" s="8" t="s">
        <v>28</v>
      </c>
      <c r="I2133" s="7" t="s">
        <v>28</v>
      </c>
      <c r="J2133" s="8" t="s">
        <v>28</v>
      </c>
      <c r="K2133" s="7" t="s">
        <v>47</v>
      </c>
      <c r="L2133" s="8" t="s">
        <v>45</v>
      </c>
      <c r="M2133" s="7" t="s">
        <v>28</v>
      </c>
      <c r="N2133" s="8">
        <v>7.4779492253140192E-2</v>
      </c>
      <c r="O2133" s="7">
        <v>0</v>
      </c>
      <c r="P2133" s="8">
        <f t="shared" si="251"/>
        <v>0</v>
      </c>
      <c r="Q2133" s="7">
        <v>2.5</v>
      </c>
      <c r="R2133" s="8">
        <f t="shared" si="252"/>
        <v>1</v>
      </c>
      <c r="S2133" s="7" t="s">
        <v>29</v>
      </c>
      <c r="T2133" s="8" t="str">
        <f t="shared" si="253"/>
        <v>No</v>
      </c>
      <c r="U2133" s="7">
        <f t="shared" si="254"/>
        <v>0</v>
      </c>
      <c r="V2133" s="8">
        <f t="shared" si="255"/>
        <v>1</v>
      </c>
      <c r="W2133" s="7">
        <f t="shared" si="256"/>
        <v>549</v>
      </c>
    </row>
    <row r="2134" spans="2:23" x14ac:dyDescent="0.2">
      <c r="B2134" s="8" t="s">
        <v>62</v>
      </c>
      <c r="C2134" s="7">
        <v>1960</v>
      </c>
      <c r="D2134" s="8" t="s">
        <v>28</v>
      </c>
      <c r="E2134" s="7" t="s">
        <v>39</v>
      </c>
      <c r="F2134" s="8" t="s">
        <v>35</v>
      </c>
      <c r="G2134" s="7" t="s">
        <v>51</v>
      </c>
      <c r="H2134" s="8" t="s">
        <v>28</v>
      </c>
      <c r="I2134" s="7" t="s">
        <v>28</v>
      </c>
      <c r="J2134" s="8" t="s">
        <v>28</v>
      </c>
      <c r="K2134" s="7" t="s">
        <v>47</v>
      </c>
      <c r="L2134" s="8" t="s">
        <v>45</v>
      </c>
      <c r="M2134" s="7" t="s">
        <v>28</v>
      </c>
      <c r="N2134" s="8">
        <v>0.83312038652468889</v>
      </c>
      <c r="O2134" s="7">
        <v>0</v>
      </c>
      <c r="P2134" s="8">
        <f t="shared" si="251"/>
        <v>0</v>
      </c>
      <c r="Q2134" s="7">
        <v>2.5</v>
      </c>
      <c r="R2134" s="8">
        <f t="shared" si="252"/>
        <v>1</v>
      </c>
      <c r="S2134" s="7" t="s">
        <v>29</v>
      </c>
      <c r="T2134" s="8" t="str">
        <f t="shared" si="253"/>
        <v>No</v>
      </c>
      <c r="U2134" s="7">
        <f t="shared" si="254"/>
        <v>0</v>
      </c>
      <c r="V2134" s="8">
        <f t="shared" si="255"/>
        <v>1</v>
      </c>
      <c r="W2134" s="7">
        <f t="shared" si="256"/>
        <v>549</v>
      </c>
    </row>
    <row r="2135" spans="2:23" x14ac:dyDescent="0.2">
      <c r="B2135" s="8" t="s">
        <v>62</v>
      </c>
      <c r="C2135" s="7">
        <v>1960</v>
      </c>
      <c r="D2135" s="8" t="s">
        <v>28</v>
      </c>
      <c r="E2135" s="7" t="s">
        <v>46</v>
      </c>
      <c r="F2135" s="8" t="s">
        <v>35</v>
      </c>
      <c r="G2135" s="7" t="s">
        <v>51</v>
      </c>
      <c r="H2135" s="8" t="s">
        <v>28</v>
      </c>
      <c r="I2135" s="7" t="s">
        <v>28</v>
      </c>
      <c r="J2135" s="8" t="s">
        <v>28</v>
      </c>
      <c r="K2135" s="7" t="s">
        <v>47</v>
      </c>
      <c r="L2135" s="8" t="s">
        <v>45</v>
      </c>
      <c r="M2135" s="7" t="s">
        <v>28</v>
      </c>
      <c r="N2135" s="8">
        <v>7.2193739446336516E-2</v>
      </c>
      <c r="O2135" s="7">
        <v>0</v>
      </c>
      <c r="P2135" s="8">
        <f t="shared" si="251"/>
        <v>0</v>
      </c>
      <c r="Q2135" s="7">
        <v>2.5</v>
      </c>
      <c r="R2135" s="8">
        <f t="shared" si="252"/>
        <v>1</v>
      </c>
      <c r="S2135" s="7" t="s">
        <v>29</v>
      </c>
      <c r="T2135" s="8" t="str">
        <f t="shared" si="253"/>
        <v>No</v>
      </c>
      <c r="U2135" s="7">
        <f t="shared" si="254"/>
        <v>0</v>
      </c>
      <c r="V2135" s="8">
        <f t="shared" si="255"/>
        <v>1</v>
      </c>
      <c r="W2135" s="7">
        <f t="shared" si="256"/>
        <v>549</v>
      </c>
    </row>
    <row r="2136" spans="2:23" x14ac:dyDescent="0.2">
      <c r="B2136" s="8" t="s">
        <v>62</v>
      </c>
      <c r="C2136" s="7">
        <v>1960</v>
      </c>
      <c r="D2136" s="8" t="s">
        <v>28</v>
      </c>
      <c r="E2136" s="7" t="s">
        <v>43</v>
      </c>
      <c r="F2136" s="8" t="s">
        <v>40</v>
      </c>
      <c r="G2136" s="7" t="s">
        <v>51</v>
      </c>
      <c r="H2136" s="8" t="s">
        <v>28</v>
      </c>
      <c r="I2136" s="7" t="s">
        <v>28</v>
      </c>
      <c r="J2136" s="8" t="s">
        <v>28</v>
      </c>
      <c r="K2136" s="7" t="s">
        <v>47</v>
      </c>
      <c r="L2136" s="8" t="s">
        <v>45</v>
      </c>
      <c r="M2136" s="7" t="s">
        <v>28</v>
      </c>
      <c r="N2136" s="8">
        <v>9.061836311991929E-2</v>
      </c>
      <c r="O2136" s="7">
        <v>0</v>
      </c>
      <c r="P2136" s="8">
        <f t="shared" si="251"/>
        <v>0</v>
      </c>
      <c r="Q2136" s="7">
        <v>2.5</v>
      </c>
      <c r="R2136" s="8">
        <f t="shared" si="252"/>
        <v>1</v>
      </c>
      <c r="S2136" s="7" t="s">
        <v>29</v>
      </c>
      <c r="T2136" s="8" t="str">
        <f t="shared" si="253"/>
        <v>No</v>
      </c>
      <c r="U2136" s="7">
        <f t="shared" si="254"/>
        <v>0</v>
      </c>
      <c r="V2136" s="8">
        <f t="shared" si="255"/>
        <v>1</v>
      </c>
      <c r="W2136" s="7">
        <f t="shared" si="256"/>
        <v>549</v>
      </c>
    </row>
    <row r="2137" spans="2:23" x14ac:dyDescent="0.2">
      <c r="B2137" s="8" t="s">
        <v>62</v>
      </c>
      <c r="C2137" s="7">
        <v>1960</v>
      </c>
      <c r="D2137" s="8" t="s">
        <v>28</v>
      </c>
      <c r="E2137" s="7" t="s">
        <v>43</v>
      </c>
      <c r="F2137" s="8" t="s">
        <v>35</v>
      </c>
      <c r="G2137" s="7" t="s">
        <v>51</v>
      </c>
      <c r="H2137" s="8" t="s">
        <v>28</v>
      </c>
      <c r="I2137" s="7" t="s">
        <v>28</v>
      </c>
      <c r="J2137" s="8" t="s">
        <v>28</v>
      </c>
      <c r="K2137" s="7" t="s">
        <v>47</v>
      </c>
      <c r="L2137" s="8" t="s">
        <v>45</v>
      </c>
      <c r="M2137" s="7" t="s">
        <v>28</v>
      </c>
      <c r="N2137" s="8">
        <v>0.13036855902924444</v>
      </c>
      <c r="O2137" s="7">
        <v>0</v>
      </c>
      <c r="P2137" s="8">
        <f t="shared" si="251"/>
        <v>0</v>
      </c>
      <c r="Q2137" s="7">
        <v>2.5</v>
      </c>
      <c r="R2137" s="8">
        <f t="shared" si="252"/>
        <v>1</v>
      </c>
      <c r="S2137" s="7" t="s">
        <v>29</v>
      </c>
      <c r="T2137" s="8" t="str">
        <f t="shared" si="253"/>
        <v>No</v>
      </c>
      <c r="U2137" s="7">
        <f t="shared" si="254"/>
        <v>0</v>
      </c>
      <c r="V2137" s="8">
        <f t="shared" si="255"/>
        <v>1</v>
      </c>
      <c r="W2137" s="7">
        <f t="shared" si="256"/>
        <v>549</v>
      </c>
    </row>
    <row r="2138" spans="2:23" x14ac:dyDescent="0.2">
      <c r="B2138" s="8" t="s">
        <v>62</v>
      </c>
      <c r="C2138" s="7">
        <v>1980</v>
      </c>
      <c r="D2138" s="8" t="s">
        <v>28</v>
      </c>
      <c r="E2138" s="7" t="s">
        <v>39</v>
      </c>
      <c r="F2138" s="8" t="s">
        <v>35</v>
      </c>
      <c r="G2138" s="7" t="s">
        <v>51</v>
      </c>
      <c r="H2138" s="8" t="s">
        <v>28</v>
      </c>
      <c r="I2138" s="7" t="s">
        <v>28</v>
      </c>
      <c r="J2138" s="8" t="s">
        <v>28</v>
      </c>
      <c r="K2138" s="7" t="s">
        <v>47</v>
      </c>
      <c r="L2138" s="8" t="s">
        <v>45</v>
      </c>
      <c r="M2138" s="7" t="s">
        <v>28</v>
      </c>
      <c r="N2138" s="8">
        <v>0.72193326730333052</v>
      </c>
      <c r="O2138" s="7">
        <v>0</v>
      </c>
      <c r="P2138" s="8">
        <f t="shared" si="251"/>
        <v>0</v>
      </c>
      <c r="Q2138" s="7">
        <v>2.5</v>
      </c>
      <c r="R2138" s="8">
        <f t="shared" si="252"/>
        <v>1</v>
      </c>
      <c r="S2138" s="7" t="s">
        <v>29</v>
      </c>
      <c r="T2138" s="8" t="str">
        <f t="shared" si="253"/>
        <v>No</v>
      </c>
      <c r="U2138" s="7">
        <f t="shared" si="254"/>
        <v>0</v>
      </c>
      <c r="V2138" s="8">
        <f t="shared" si="255"/>
        <v>1</v>
      </c>
      <c r="W2138" s="7">
        <f t="shared" si="256"/>
        <v>549</v>
      </c>
    </row>
    <row r="2139" spans="2:23" x14ac:dyDescent="0.2">
      <c r="B2139" s="8" t="s">
        <v>62</v>
      </c>
      <c r="C2139" s="7">
        <v>1980</v>
      </c>
      <c r="D2139" s="8" t="s">
        <v>28</v>
      </c>
      <c r="E2139" s="7" t="s">
        <v>34</v>
      </c>
      <c r="F2139" s="8" t="s">
        <v>35</v>
      </c>
      <c r="G2139" s="7" t="s">
        <v>51</v>
      </c>
      <c r="H2139" s="8" t="s">
        <v>28</v>
      </c>
      <c r="I2139" s="7" t="s">
        <v>28</v>
      </c>
      <c r="J2139" s="8" t="s">
        <v>28</v>
      </c>
      <c r="K2139" s="7" t="s">
        <v>47</v>
      </c>
      <c r="L2139" s="8" t="s">
        <v>45</v>
      </c>
      <c r="M2139" s="7" t="s">
        <v>28</v>
      </c>
      <c r="N2139" s="8">
        <v>0.13241032608741035</v>
      </c>
      <c r="O2139" s="7">
        <v>0</v>
      </c>
      <c r="P2139" s="8">
        <f t="shared" si="251"/>
        <v>0</v>
      </c>
      <c r="Q2139" s="7">
        <v>2.5</v>
      </c>
      <c r="R2139" s="8">
        <f t="shared" si="252"/>
        <v>1</v>
      </c>
      <c r="S2139" s="7" t="s">
        <v>29</v>
      </c>
      <c r="T2139" s="8" t="str">
        <f t="shared" si="253"/>
        <v>No</v>
      </c>
      <c r="U2139" s="7">
        <f t="shared" si="254"/>
        <v>0</v>
      </c>
      <c r="V2139" s="8">
        <f t="shared" si="255"/>
        <v>1</v>
      </c>
      <c r="W2139" s="7">
        <f t="shared" si="256"/>
        <v>549</v>
      </c>
    </row>
    <row r="2140" spans="2:23" x14ac:dyDescent="0.2">
      <c r="B2140" s="8" t="s">
        <v>62</v>
      </c>
      <c r="C2140" s="7">
        <v>1980</v>
      </c>
      <c r="D2140" s="8" t="s">
        <v>28</v>
      </c>
      <c r="E2140" s="7" t="s">
        <v>43</v>
      </c>
      <c r="F2140" s="8" t="s">
        <v>35</v>
      </c>
      <c r="G2140" s="7" t="s">
        <v>51</v>
      </c>
      <c r="H2140" s="8" t="s">
        <v>28</v>
      </c>
      <c r="I2140" s="7" t="s">
        <v>28</v>
      </c>
      <c r="J2140" s="8" t="s">
        <v>28</v>
      </c>
      <c r="K2140" s="7" t="s">
        <v>47</v>
      </c>
      <c r="L2140" s="8" t="s">
        <v>45</v>
      </c>
      <c r="M2140" s="7" t="s">
        <v>28</v>
      </c>
      <c r="N2140" s="8">
        <v>0.26837484610419493</v>
      </c>
      <c r="O2140" s="7">
        <v>0</v>
      </c>
      <c r="P2140" s="8">
        <f t="shared" si="251"/>
        <v>0</v>
      </c>
      <c r="Q2140" s="7">
        <v>2.5</v>
      </c>
      <c r="R2140" s="8">
        <f t="shared" si="252"/>
        <v>1</v>
      </c>
      <c r="S2140" s="7" t="s">
        <v>29</v>
      </c>
      <c r="T2140" s="8" t="str">
        <f t="shared" si="253"/>
        <v>No</v>
      </c>
      <c r="U2140" s="7">
        <f t="shared" si="254"/>
        <v>0</v>
      </c>
      <c r="V2140" s="8">
        <f t="shared" si="255"/>
        <v>1</v>
      </c>
      <c r="W2140" s="7">
        <f t="shared" si="256"/>
        <v>549</v>
      </c>
    </row>
    <row r="2141" spans="2:23" x14ac:dyDescent="0.2">
      <c r="B2141" s="8" t="s">
        <v>62</v>
      </c>
      <c r="C2141" s="7">
        <v>1990</v>
      </c>
      <c r="D2141" s="8" t="s">
        <v>28</v>
      </c>
      <c r="E2141" s="7" t="s">
        <v>39</v>
      </c>
      <c r="F2141" s="8" t="s">
        <v>35</v>
      </c>
      <c r="G2141" s="7" t="s">
        <v>51</v>
      </c>
      <c r="H2141" s="8" t="s">
        <v>28</v>
      </c>
      <c r="I2141" s="7" t="s">
        <v>28</v>
      </c>
      <c r="J2141" s="8" t="s">
        <v>28</v>
      </c>
      <c r="K2141" s="7" t="s">
        <v>47</v>
      </c>
      <c r="L2141" s="8" t="s">
        <v>45</v>
      </c>
      <c r="M2141" s="7" t="s">
        <v>28</v>
      </c>
      <c r="N2141" s="8">
        <v>0.29350018520855281</v>
      </c>
      <c r="O2141" s="7">
        <v>0</v>
      </c>
      <c r="P2141" s="8">
        <f t="shared" si="251"/>
        <v>0</v>
      </c>
      <c r="Q2141" s="7">
        <v>2.5</v>
      </c>
      <c r="R2141" s="8">
        <f t="shared" si="252"/>
        <v>1</v>
      </c>
      <c r="S2141" s="7" t="s">
        <v>29</v>
      </c>
      <c r="T2141" s="8" t="str">
        <f t="shared" si="253"/>
        <v>No</v>
      </c>
      <c r="U2141" s="7">
        <f t="shared" si="254"/>
        <v>0</v>
      </c>
      <c r="V2141" s="8">
        <f t="shared" si="255"/>
        <v>1</v>
      </c>
      <c r="W2141" s="7">
        <f t="shared" si="256"/>
        <v>549</v>
      </c>
    </row>
    <row r="2142" spans="2:23" x14ac:dyDescent="0.2">
      <c r="B2142" s="8" t="s">
        <v>62</v>
      </c>
      <c r="C2142" s="7">
        <v>1990</v>
      </c>
      <c r="D2142" s="8" t="s">
        <v>28</v>
      </c>
      <c r="E2142" s="7" t="s">
        <v>34</v>
      </c>
      <c r="F2142" s="8" t="s">
        <v>35</v>
      </c>
      <c r="G2142" s="7" t="s">
        <v>51</v>
      </c>
      <c r="H2142" s="8" t="s">
        <v>28</v>
      </c>
      <c r="I2142" s="7" t="s">
        <v>28</v>
      </c>
      <c r="J2142" s="8" t="s">
        <v>28</v>
      </c>
      <c r="K2142" s="7" t="s">
        <v>47</v>
      </c>
      <c r="L2142" s="8" t="s">
        <v>45</v>
      </c>
      <c r="M2142" s="7" t="s">
        <v>28</v>
      </c>
      <c r="N2142" s="8">
        <v>8.6610191571548048E-2</v>
      </c>
      <c r="O2142" s="7">
        <v>0</v>
      </c>
      <c r="P2142" s="8">
        <f t="shared" si="251"/>
        <v>0</v>
      </c>
      <c r="Q2142" s="7">
        <v>2.5</v>
      </c>
      <c r="R2142" s="8">
        <f t="shared" si="252"/>
        <v>1</v>
      </c>
      <c r="S2142" s="7" t="s">
        <v>29</v>
      </c>
      <c r="T2142" s="8" t="str">
        <f t="shared" si="253"/>
        <v>No</v>
      </c>
      <c r="U2142" s="7">
        <f t="shared" si="254"/>
        <v>0</v>
      </c>
      <c r="V2142" s="8">
        <f t="shared" si="255"/>
        <v>1</v>
      </c>
      <c r="W2142" s="7">
        <f t="shared" si="256"/>
        <v>549</v>
      </c>
    </row>
    <row r="2143" spans="2:23" x14ac:dyDescent="0.2">
      <c r="B2143" s="8" t="s">
        <v>62</v>
      </c>
      <c r="C2143" s="7">
        <v>1990</v>
      </c>
      <c r="D2143" s="8" t="s">
        <v>28</v>
      </c>
      <c r="E2143" s="7" t="s">
        <v>43</v>
      </c>
      <c r="F2143" s="8" t="s">
        <v>40</v>
      </c>
      <c r="G2143" s="7" t="s">
        <v>51</v>
      </c>
      <c r="H2143" s="8" t="s">
        <v>28</v>
      </c>
      <c r="I2143" s="7" t="s">
        <v>28</v>
      </c>
      <c r="J2143" s="8" t="s">
        <v>28</v>
      </c>
      <c r="K2143" s="7" t="s">
        <v>47</v>
      </c>
      <c r="L2143" s="8" t="s">
        <v>45</v>
      </c>
      <c r="M2143" s="7" t="s">
        <v>28</v>
      </c>
      <c r="N2143" s="8">
        <v>2.343298447844773E-2</v>
      </c>
      <c r="O2143" s="7">
        <v>0</v>
      </c>
      <c r="P2143" s="8">
        <f t="shared" si="251"/>
        <v>0</v>
      </c>
      <c r="Q2143" s="7">
        <v>2.5</v>
      </c>
      <c r="R2143" s="8">
        <f t="shared" si="252"/>
        <v>1</v>
      </c>
      <c r="S2143" s="7" t="s">
        <v>29</v>
      </c>
      <c r="T2143" s="8" t="str">
        <f t="shared" si="253"/>
        <v>No</v>
      </c>
      <c r="U2143" s="7">
        <f t="shared" si="254"/>
        <v>0</v>
      </c>
      <c r="V2143" s="8">
        <f t="shared" si="255"/>
        <v>1</v>
      </c>
      <c r="W2143" s="7">
        <f t="shared" si="256"/>
        <v>549</v>
      </c>
    </row>
    <row r="2144" spans="2:23" x14ac:dyDescent="0.2">
      <c r="B2144" s="8" t="s">
        <v>62</v>
      </c>
      <c r="C2144" s="7">
        <v>1990</v>
      </c>
      <c r="D2144" s="8" t="s">
        <v>28</v>
      </c>
      <c r="E2144" s="7" t="s">
        <v>43</v>
      </c>
      <c r="F2144" s="8" t="s">
        <v>35</v>
      </c>
      <c r="G2144" s="7" t="s">
        <v>51</v>
      </c>
      <c r="H2144" s="8" t="s">
        <v>28</v>
      </c>
      <c r="I2144" s="7" t="s">
        <v>28</v>
      </c>
      <c r="J2144" s="8" t="s">
        <v>28</v>
      </c>
      <c r="K2144" s="7" t="s">
        <v>47</v>
      </c>
      <c r="L2144" s="8" t="s">
        <v>45</v>
      </c>
      <c r="M2144" s="7" t="s">
        <v>28</v>
      </c>
      <c r="N2144" s="8">
        <v>0.24372975291851151</v>
      </c>
      <c r="O2144" s="7">
        <v>0</v>
      </c>
      <c r="P2144" s="8">
        <f t="shared" si="251"/>
        <v>0</v>
      </c>
      <c r="Q2144" s="7">
        <v>2.5</v>
      </c>
      <c r="R2144" s="8">
        <f t="shared" si="252"/>
        <v>1</v>
      </c>
      <c r="S2144" s="7" t="s">
        <v>29</v>
      </c>
      <c r="T2144" s="8" t="str">
        <f t="shared" si="253"/>
        <v>No</v>
      </c>
      <c r="U2144" s="7">
        <f t="shared" si="254"/>
        <v>0</v>
      </c>
      <c r="V2144" s="8">
        <f t="shared" si="255"/>
        <v>1</v>
      </c>
      <c r="W2144" s="7">
        <f t="shared" si="256"/>
        <v>549</v>
      </c>
    </row>
    <row r="2145" spans="2:23" x14ac:dyDescent="0.2">
      <c r="B2145" s="8" t="s">
        <v>62</v>
      </c>
      <c r="C2145" s="7">
        <v>2000</v>
      </c>
      <c r="D2145" s="8" t="s">
        <v>28</v>
      </c>
      <c r="E2145" s="7" t="s">
        <v>39</v>
      </c>
      <c r="F2145" s="8" t="s">
        <v>35</v>
      </c>
      <c r="G2145" s="7" t="s">
        <v>51</v>
      </c>
      <c r="H2145" s="8" t="s">
        <v>28</v>
      </c>
      <c r="I2145" s="7" t="s">
        <v>28</v>
      </c>
      <c r="J2145" s="8" t="s">
        <v>28</v>
      </c>
      <c r="K2145" s="7" t="s">
        <v>47</v>
      </c>
      <c r="L2145" s="8" t="s">
        <v>45</v>
      </c>
      <c r="M2145" s="7" t="s">
        <v>28</v>
      </c>
      <c r="N2145" s="8">
        <v>0.65700991478416693</v>
      </c>
      <c r="O2145" s="7">
        <v>0</v>
      </c>
      <c r="P2145" s="8">
        <f t="shared" si="251"/>
        <v>0</v>
      </c>
      <c r="Q2145" s="7">
        <v>2.5</v>
      </c>
      <c r="R2145" s="8">
        <f t="shared" si="252"/>
        <v>1</v>
      </c>
      <c r="S2145" s="7" t="s">
        <v>29</v>
      </c>
      <c r="T2145" s="8" t="str">
        <f t="shared" si="253"/>
        <v>No</v>
      </c>
      <c r="U2145" s="7">
        <f t="shared" si="254"/>
        <v>0</v>
      </c>
      <c r="V2145" s="8">
        <f t="shared" si="255"/>
        <v>1</v>
      </c>
      <c r="W2145" s="7">
        <f t="shared" si="256"/>
        <v>549</v>
      </c>
    </row>
    <row r="2146" spans="2:23" x14ac:dyDescent="0.2">
      <c r="B2146" s="8" t="s">
        <v>62</v>
      </c>
      <c r="C2146" s="7">
        <v>2000</v>
      </c>
      <c r="D2146" s="8" t="s">
        <v>28</v>
      </c>
      <c r="E2146" s="7" t="s">
        <v>34</v>
      </c>
      <c r="F2146" s="8" t="s">
        <v>35</v>
      </c>
      <c r="G2146" s="7" t="s">
        <v>51</v>
      </c>
      <c r="H2146" s="8" t="s">
        <v>28</v>
      </c>
      <c r="I2146" s="7" t="s">
        <v>28</v>
      </c>
      <c r="J2146" s="8" t="s">
        <v>28</v>
      </c>
      <c r="K2146" s="7" t="s">
        <v>47</v>
      </c>
      <c r="L2146" s="8" t="s">
        <v>45</v>
      </c>
      <c r="M2146" s="7" t="s">
        <v>28</v>
      </c>
      <c r="N2146" s="8">
        <v>0.16671983311327077</v>
      </c>
      <c r="O2146" s="7">
        <v>0</v>
      </c>
      <c r="P2146" s="8">
        <f t="shared" si="251"/>
        <v>0</v>
      </c>
      <c r="Q2146" s="7">
        <v>2.5</v>
      </c>
      <c r="R2146" s="8">
        <f t="shared" si="252"/>
        <v>1</v>
      </c>
      <c r="S2146" s="7" t="s">
        <v>29</v>
      </c>
      <c r="T2146" s="8" t="str">
        <f t="shared" si="253"/>
        <v>No</v>
      </c>
      <c r="U2146" s="7">
        <f t="shared" si="254"/>
        <v>0</v>
      </c>
      <c r="V2146" s="8">
        <f t="shared" si="255"/>
        <v>1</v>
      </c>
      <c r="W2146" s="7">
        <f t="shared" si="256"/>
        <v>549</v>
      </c>
    </row>
    <row r="2147" spans="2:23" x14ac:dyDescent="0.2">
      <c r="B2147" s="8" t="s">
        <v>62</v>
      </c>
      <c r="C2147" s="7">
        <v>2000</v>
      </c>
      <c r="D2147" s="8" t="s">
        <v>28</v>
      </c>
      <c r="E2147" s="7" t="s">
        <v>43</v>
      </c>
      <c r="F2147" s="8" t="s">
        <v>35</v>
      </c>
      <c r="G2147" s="7" t="s">
        <v>51</v>
      </c>
      <c r="H2147" s="8" t="s">
        <v>28</v>
      </c>
      <c r="I2147" s="7" t="s">
        <v>28</v>
      </c>
      <c r="J2147" s="8" t="s">
        <v>28</v>
      </c>
      <c r="K2147" s="7" t="s">
        <v>47</v>
      </c>
      <c r="L2147" s="8" t="s">
        <v>45</v>
      </c>
      <c r="M2147" s="7" t="s">
        <v>28</v>
      </c>
      <c r="N2147" s="8">
        <v>0.11996298702196084</v>
      </c>
      <c r="O2147" s="7">
        <v>0</v>
      </c>
      <c r="P2147" s="8">
        <f t="shared" si="251"/>
        <v>0</v>
      </c>
      <c r="Q2147" s="7">
        <v>2.5</v>
      </c>
      <c r="R2147" s="8">
        <f t="shared" si="252"/>
        <v>1</v>
      </c>
      <c r="S2147" s="7" t="s">
        <v>29</v>
      </c>
      <c r="T2147" s="8" t="str">
        <f t="shared" si="253"/>
        <v>No</v>
      </c>
      <c r="U2147" s="7">
        <f t="shared" si="254"/>
        <v>0</v>
      </c>
      <c r="V2147" s="8">
        <f t="shared" si="255"/>
        <v>1</v>
      </c>
      <c r="W2147" s="7">
        <f t="shared" si="256"/>
        <v>549</v>
      </c>
    </row>
    <row r="2148" spans="2:23" x14ac:dyDescent="0.2">
      <c r="B2148" s="8" t="s">
        <v>62</v>
      </c>
      <c r="C2148" s="7">
        <v>2020</v>
      </c>
      <c r="D2148" s="8" t="s">
        <v>28</v>
      </c>
      <c r="E2148" s="7" t="s">
        <v>43</v>
      </c>
      <c r="F2148" s="8" t="s">
        <v>35</v>
      </c>
      <c r="G2148" s="7" t="s">
        <v>51</v>
      </c>
      <c r="H2148" s="8" t="s">
        <v>28</v>
      </c>
      <c r="I2148" s="7" t="s">
        <v>28</v>
      </c>
      <c r="J2148" s="8" t="s">
        <v>28</v>
      </c>
      <c r="K2148" s="7" t="s">
        <v>47</v>
      </c>
      <c r="L2148" s="8" t="s">
        <v>45</v>
      </c>
      <c r="M2148" s="7" t="s">
        <v>28</v>
      </c>
      <c r="N2148" s="8">
        <v>3.4198750799905746E-2</v>
      </c>
      <c r="O2148" s="7">
        <v>0</v>
      </c>
      <c r="P2148" s="8">
        <f t="shared" si="251"/>
        <v>0</v>
      </c>
      <c r="Q2148" s="7">
        <v>2.5</v>
      </c>
      <c r="R2148" s="8">
        <f t="shared" si="252"/>
        <v>1</v>
      </c>
      <c r="S2148" s="7" t="s">
        <v>29</v>
      </c>
      <c r="T2148" s="8" t="str">
        <f t="shared" si="253"/>
        <v>No</v>
      </c>
      <c r="U2148" s="7">
        <f t="shared" si="254"/>
        <v>0</v>
      </c>
      <c r="V2148" s="8">
        <f t="shared" si="255"/>
        <v>1</v>
      </c>
      <c r="W2148" s="7">
        <f t="shared" si="256"/>
        <v>549</v>
      </c>
    </row>
    <row r="2149" spans="2:23" x14ac:dyDescent="0.2">
      <c r="B2149" s="8" t="s">
        <v>62</v>
      </c>
      <c r="C2149" s="7">
        <v>1850</v>
      </c>
      <c r="D2149" s="8" t="s">
        <v>28</v>
      </c>
      <c r="E2149" s="7" t="s">
        <v>39</v>
      </c>
      <c r="F2149" s="8" t="s">
        <v>35</v>
      </c>
      <c r="G2149" s="7" t="s">
        <v>52</v>
      </c>
      <c r="H2149" s="8" t="s">
        <v>28</v>
      </c>
      <c r="I2149" s="7" t="s">
        <v>28</v>
      </c>
      <c r="J2149" s="8" t="s">
        <v>28</v>
      </c>
      <c r="K2149" s="7" t="s">
        <v>37</v>
      </c>
      <c r="L2149" s="8" t="s">
        <v>55</v>
      </c>
      <c r="M2149" s="7" t="s">
        <v>28</v>
      </c>
      <c r="N2149" s="8">
        <v>0.36920606976294201</v>
      </c>
      <c r="O2149" s="7">
        <v>0</v>
      </c>
      <c r="P2149" s="8">
        <f t="shared" si="251"/>
        <v>0</v>
      </c>
      <c r="Q2149" s="7">
        <v>2.5</v>
      </c>
      <c r="R2149" s="8">
        <f t="shared" si="252"/>
        <v>1</v>
      </c>
      <c r="S2149" s="7" t="s">
        <v>29</v>
      </c>
      <c r="T2149" s="8" t="str">
        <f t="shared" si="253"/>
        <v>No</v>
      </c>
      <c r="U2149" s="7">
        <f t="shared" si="254"/>
        <v>0</v>
      </c>
      <c r="V2149" s="8">
        <f t="shared" si="255"/>
        <v>1</v>
      </c>
      <c r="W2149" s="7">
        <f t="shared" si="256"/>
        <v>549</v>
      </c>
    </row>
    <row r="2150" spans="2:23" x14ac:dyDescent="0.2">
      <c r="B2150" s="8" t="s">
        <v>62</v>
      </c>
      <c r="C2150" s="7">
        <v>1850</v>
      </c>
      <c r="D2150" s="8" t="s">
        <v>28</v>
      </c>
      <c r="E2150" s="7" t="s">
        <v>34</v>
      </c>
      <c r="F2150" s="8" t="s">
        <v>35</v>
      </c>
      <c r="G2150" s="7" t="s">
        <v>52</v>
      </c>
      <c r="H2150" s="8" t="s">
        <v>28</v>
      </c>
      <c r="I2150" s="7" t="s">
        <v>28</v>
      </c>
      <c r="J2150" s="8" t="s">
        <v>28</v>
      </c>
      <c r="K2150" s="7" t="s">
        <v>37</v>
      </c>
      <c r="L2150" s="8" t="s">
        <v>55</v>
      </c>
      <c r="M2150" s="7" t="s">
        <v>28</v>
      </c>
      <c r="N2150" s="8">
        <v>8.6444118331372929E-3</v>
      </c>
      <c r="O2150" s="7">
        <v>0</v>
      </c>
      <c r="P2150" s="8">
        <f t="shared" si="251"/>
        <v>0</v>
      </c>
      <c r="Q2150" s="7">
        <v>2.5</v>
      </c>
      <c r="R2150" s="8">
        <f t="shared" si="252"/>
        <v>1</v>
      </c>
      <c r="S2150" s="7" t="s">
        <v>29</v>
      </c>
      <c r="T2150" s="8" t="str">
        <f t="shared" si="253"/>
        <v>No</v>
      </c>
      <c r="U2150" s="7">
        <f t="shared" si="254"/>
        <v>0</v>
      </c>
      <c r="V2150" s="8">
        <f t="shared" si="255"/>
        <v>1</v>
      </c>
      <c r="W2150" s="7">
        <f t="shared" si="256"/>
        <v>549</v>
      </c>
    </row>
    <row r="2151" spans="2:23" x14ac:dyDescent="0.2">
      <c r="B2151" s="8" t="s">
        <v>62</v>
      </c>
      <c r="C2151" s="7">
        <v>1850</v>
      </c>
      <c r="D2151" s="8" t="s">
        <v>28</v>
      </c>
      <c r="E2151" s="7" t="s">
        <v>43</v>
      </c>
      <c r="F2151" s="8" t="s">
        <v>35</v>
      </c>
      <c r="G2151" s="7" t="s">
        <v>52</v>
      </c>
      <c r="H2151" s="8" t="s">
        <v>28</v>
      </c>
      <c r="I2151" s="7" t="s">
        <v>28</v>
      </c>
      <c r="J2151" s="8" t="s">
        <v>28</v>
      </c>
      <c r="K2151" s="7" t="s">
        <v>37</v>
      </c>
      <c r="L2151" s="8" t="s">
        <v>55</v>
      </c>
      <c r="M2151" s="7" t="s">
        <v>28</v>
      </c>
      <c r="N2151" s="8">
        <v>6.5956985009625241E-2</v>
      </c>
      <c r="O2151" s="7">
        <v>0</v>
      </c>
      <c r="P2151" s="8">
        <f t="shared" si="251"/>
        <v>0</v>
      </c>
      <c r="Q2151" s="7">
        <v>2.5</v>
      </c>
      <c r="R2151" s="8">
        <f t="shared" si="252"/>
        <v>1</v>
      </c>
      <c r="S2151" s="7" t="s">
        <v>29</v>
      </c>
      <c r="T2151" s="8" t="str">
        <f t="shared" si="253"/>
        <v>No</v>
      </c>
      <c r="U2151" s="7">
        <f t="shared" si="254"/>
        <v>0</v>
      </c>
      <c r="V2151" s="8">
        <f t="shared" si="255"/>
        <v>1</v>
      </c>
      <c r="W2151" s="7">
        <f t="shared" si="256"/>
        <v>549</v>
      </c>
    </row>
    <row r="2152" spans="2:23" x14ac:dyDescent="0.2">
      <c r="B2152" s="8" t="s">
        <v>62</v>
      </c>
      <c r="C2152" s="7">
        <v>1940</v>
      </c>
      <c r="D2152" s="8" t="s">
        <v>28</v>
      </c>
      <c r="E2152" s="7" t="s">
        <v>39</v>
      </c>
      <c r="F2152" s="8" t="s">
        <v>35</v>
      </c>
      <c r="G2152" s="7" t="s">
        <v>52</v>
      </c>
      <c r="H2152" s="8" t="s">
        <v>28</v>
      </c>
      <c r="I2152" s="7" t="s">
        <v>28</v>
      </c>
      <c r="J2152" s="8" t="s">
        <v>28</v>
      </c>
      <c r="K2152" s="7" t="s">
        <v>37</v>
      </c>
      <c r="L2152" s="8" t="s">
        <v>55</v>
      </c>
      <c r="M2152" s="7" t="s">
        <v>28</v>
      </c>
      <c r="N2152" s="8">
        <v>5.3480149288304982E-2</v>
      </c>
      <c r="O2152" s="7">
        <v>0</v>
      </c>
      <c r="P2152" s="8">
        <f t="shared" si="251"/>
        <v>0</v>
      </c>
      <c r="Q2152" s="7">
        <v>2.5</v>
      </c>
      <c r="R2152" s="8">
        <f t="shared" si="252"/>
        <v>1</v>
      </c>
      <c r="S2152" s="7" t="s">
        <v>29</v>
      </c>
      <c r="T2152" s="8" t="str">
        <f t="shared" si="253"/>
        <v>No</v>
      </c>
      <c r="U2152" s="7">
        <f t="shared" si="254"/>
        <v>0</v>
      </c>
      <c r="V2152" s="8">
        <f t="shared" si="255"/>
        <v>1</v>
      </c>
      <c r="W2152" s="7">
        <f t="shared" si="256"/>
        <v>549</v>
      </c>
    </row>
    <row r="2153" spans="2:23" x14ac:dyDescent="0.2">
      <c r="B2153" s="8" t="s">
        <v>62</v>
      </c>
      <c r="C2153" s="7">
        <v>1980</v>
      </c>
      <c r="D2153" s="8" t="s">
        <v>28</v>
      </c>
      <c r="E2153" s="7" t="s">
        <v>43</v>
      </c>
      <c r="F2153" s="8" t="s">
        <v>35</v>
      </c>
      <c r="G2153" s="7" t="s">
        <v>52</v>
      </c>
      <c r="H2153" s="8" t="s">
        <v>28</v>
      </c>
      <c r="I2153" s="7" t="s">
        <v>28</v>
      </c>
      <c r="J2153" s="8" t="s">
        <v>28</v>
      </c>
      <c r="K2153" s="7" t="s">
        <v>37</v>
      </c>
      <c r="L2153" s="8" t="s">
        <v>55</v>
      </c>
      <c r="M2153" s="7" t="s">
        <v>28</v>
      </c>
      <c r="N2153" s="8">
        <v>0.21871385785016814</v>
      </c>
      <c r="O2153" s="7">
        <v>0</v>
      </c>
      <c r="P2153" s="8">
        <f t="shared" si="251"/>
        <v>0</v>
      </c>
      <c r="Q2153" s="7">
        <v>2.5</v>
      </c>
      <c r="R2153" s="8">
        <f t="shared" si="252"/>
        <v>1</v>
      </c>
      <c r="S2153" s="7" t="s">
        <v>29</v>
      </c>
      <c r="T2153" s="8" t="str">
        <f t="shared" si="253"/>
        <v>No</v>
      </c>
      <c r="U2153" s="7">
        <f t="shared" si="254"/>
        <v>0</v>
      </c>
      <c r="V2153" s="8">
        <f t="shared" si="255"/>
        <v>1</v>
      </c>
      <c r="W2153" s="7">
        <f t="shared" si="256"/>
        <v>549</v>
      </c>
    </row>
    <row r="2154" spans="2:23" x14ac:dyDescent="0.2">
      <c r="B2154" s="8" t="s">
        <v>62</v>
      </c>
      <c r="C2154" s="7">
        <v>1910</v>
      </c>
      <c r="D2154" s="8" t="s">
        <v>28</v>
      </c>
      <c r="E2154" s="7" t="s">
        <v>39</v>
      </c>
      <c r="F2154" s="8" t="s">
        <v>35</v>
      </c>
      <c r="G2154" s="7" t="s">
        <v>52</v>
      </c>
      <c r="H2154" s="8" t="s">
        <v>28</v>
      </c>
      <c r="I2154" s="7" t="s">
        <v>28</v>
      </c>
      <c r="J2154" s="8" t="s">
        <v>28</v>
      </c>
      <c r="K2154" s="7" t="s">
        <v>37</v>
      </c>
      <c r="L2154" s="8" t="s">
        <v>56</v>
      </c>
      <c r="M2154" s="7" t="s">
        <v>28</v>
      </c>
      <c r="N2154" s="8">
        <v>0.34187475233080655</v>
      </c>
      <c r="O2154" s="7">
        <v>0</v>
      </c>
      <c r="P2154" s="8">
        <f t="shared" si="251"/>
        <v>0</v>
      </c>
      <c r="Q2154" s="7">
        <v>2.5</v>
      </c>
      <c r="R2154" s="8">
        <f t="shared" si="252"/>
        <v>1</v>
      </c>
      <c r="S2154" s="7" t="s">
        <v>29</v>
      </c>
      <c r="T2154" s="8" t="str">
        <f t="shared" si="253"/>
        <v>No</v>
      </c>
      <c r="U2154" s="7">
        <f t="shared" si="254"/>
        <v>0</v>
      </c>
      <c r="V2154" s="8">
        <f t="shared" si="255"/>
        <v>1</v>
      </c>
      <c r="W2154" s="7">
        <f t="shared" si="256"/>
        <v>549</v>
      </c>
    </row>
    <row r="2155" spans="2:23" x14ac:dyDescent="0.2">
      <c r="B2155" s="8" t="s">
        <v>62</v>
      </c>
      <c r="C2155" s="7">
        <v>1920</v>
      </c>
      <c r="D2155" s="8" t="s">
        <v>28</v>
      </c>
      <c r="E2155" s="7" t="s">
        <v>43</v>
      </c>
      <c r="F2155" s="8" t="s">
        <v>35</v>
      </c>
      <c r="G2155" s="7" t="s">
        <v>52</v>
      </c>
      <c r="H2155" s="8" t="s">
        <v>28</v>
      </c>
      <c r="I2155" s="7" t="s">
        <v>28</v>
      </c>
      <c r="J2155" s="8" t="s">
        <v>28</v>
      </c>
      <c r="K2155" s="7" t="s">
        <v>37</v>
      </c>
      <c r="L2155" s="8" t="s">
        <v>56</v>
      </c>
      <c r="M2155" s="7" t="s">
        <v>28</v>
      </c>
      <c r="N2155" s="8">
        <v>0.23236399412782394</v>
      </c>
      <c r="O2155" s="7">
        <v>0</v>
      </c>
      <c r="P2155" s="8">
        <f t="shared" si="251"/>
        <v>0</v>
      </c>
      <c r="Q2155" s="7">
        <v>2.5</v>
      </c>
      <c r="R2155" s="8">
        <f t="shared" si="252"/>
        <v>1</v>
      </c>
      <c r="S2155" s="7" t="s">
        <v>29</v>
      </c>
      <c r="T2155" s="8" t="str">
        <f t="shared" si="253"/>
        <v>No</v>
      </c>
      <c r="U2155" s="7">
        <f t="shared" si="254"/>
        <v>0</v>
      </c>
      <c r="V2155" s="8">
        <f t="shared" si="255"/>
        <v>1</v>
      </c>
      <c r="W2155" s="7">
        <f t="shared" si="256"/>
        <v>549</v>
      </c>
    </row>
    <row r="2156" spans="2:23" x14ac:dyDescent="0.2">
      <c r="B2156" s="8" t="s">
        <v>62</v>
      </c>
      <c r="C2156" s="7">
        <v>1980</v>
      </c>
      <c r="D2156" s="8" t="s">
        <v>28</v>
      </c>
      <c r="E2156" s="7" t="s">
        <v>39</v>
      </c>
      <c r="F2156" s="8" t="s">
        <v>35</v>
      </c>
      <c r="G2156" s="7" t="s">
        <v>52</v>
      </c>
      <c r="H2156" s="8" t="s">
        <v>28</v>
      </c>
      <c r="I2156" s="7" t="s">
        <v>28</v>
      </c>
      <c r="J2156" s="8" t="s">
        <v>28</v>
      </c>
      <c r="K2156" s="7" t="s">
        <v>37</v>
      </c>
      <c r="L2156" s="8" t="s">
        <v>56</v>
      </c>
      <c r="M2156" s="7" t="s">
        <v>28</v>
      </c>
      <c r="N2156" s="8">
        <v>0.12293283930725897</v>
      </c>
      <c r="O2156" s="7">
        <v>0</v>
      </c>
      <c r="P2156" s="8">
        <f t="shared" si="251"/>
        <v>0</v>
      </c>
      <c r="Q2156" s="7">
        <v>2.5</v>
      </c>
      <c r="R2156" s="8">
        <f t="shared" si="252"/>
        <v>1</v>
      </c>
      <c r="S2156" s="7" t="s">
        <v>29</v>
      </c>
      <c r="T2156" s="8" t="str">
        <f t="shared" si="253"/>
        <v>No</v>
      </c>
      <c r="U2156" s="7">
        <f t="shared" si="254"/>
        <v>0</v>
      </c>
      <c r="V2156" s="8">
        <f t="shared" si="255"/>
        <v>1</v>
      </c>
      <c r="W2156" s="7">
        <f t="shared" si="256"/>
        <v>549</v>
      </c>
    </row>
    <row r="2157" spans="2:23" x14ac:dyDescent="0.2">
      <c r="B2157" s="8" t="s">
        <v>62</v>
      </c>
      <c r="C2157" s="7">
        <v>1990</v>
      </c>
      <c r="D2157" s="8" t="s">
        <v>28</v>
      </c>
      <c r="E2157" s="7" t="s">
        <v>43</v>
      </c>
      <c r="F2157" s="8" t="s">
        <v>35</v>
      </c>
      <c r="G2157" s="7" t="s">
        <v>52</v>
      </c>
      <c r="H2157" s="8" t="s">
        <v>28</v>
      </c>
      <c r="I2157" s="7" t="s">
        <v>28</v>
      </c>
      <c r="J2157" s="8" t="s">
        <v>28</v>
      </c>
      <c r="K2157" s="7" t="s">
        <v>37</v>
      </c>
      <c r="L2157" s="8" t="s">
        <v>56</v>
      </c>
      <c r="M2157" s="7" t="s">
        <v>28</v>
      </c>
      <c r="N2157" s="8">
        <v>5.0454101891774898E-2</v>
      </c>
      <c r="O2157" s="7">
        <v>0</v>
      </c>
      <c r="P2157" s="8">
        <f t="shared" si="251"/>
        <v>0</v>
      </c>
      <c r="Q2157" s="7">
        <v>2.5</v>
      </c>
      <c r="R2157" s="8">
        <f t="shared" si="252"/>
        <v>1</v>
      </c>
      <c r="S2157" s="7" t="s">
        <v>29</v>
      </c>
      <c r="T2157" s="8" t="str">
        <f t="shared" si="253"/>
        <v>No</v>
      </c>
      <c r="U2157" s="7">
        <f t="shared" si="254"/>
        <v>0</v>
      </c>
      <c r="V2157" s="8">
        <f t="shared" si="255"/>
        <v>1</v>
      </c>
      <c r="W2157" s="7">
        <f t="shared" si="256"/>
        <v>549</v>
      </c>
    </row>
    <row r="2158" spans="2:23" x14ac:dyDescent="0.2">
      <c r="B2158" s="8" t="s">
        <v>62</v>
      </c>
      <c r="C2158" s="7">
        <v>2020</v>
      </c>
      <c r="D2158" s="8" t="s">
        <v>28</v>
      </c>
      <c r="E2158" s="7" t="s">
        <v>43</v>
      </c>
      <c r="F2158" s="8" t="s">
        <v>35</v>
      </c>
      <c r="G2158" s="7" t="s">
        <v>52</v>
      </c>
      <c r="H2158" s="8" t="s">
        <v>28</v>
      </c>
      <c r="I2158" s="7" t="s">
        <v>28</v>
      </c>
      <c r="J2158" s="8" t="s">
        <v>28</v>
      </c>
      <c r="K2158" s="7" t="s">
        <v>37</v>
      </c>
      <c r="L2158" s="8" t="s">
        <v>56</v>
      </c>
      <c r="M2158" s="7" t="s">
        <v>28</v>
      </c>
      <c r="N2158" s="8">
        <v>3.5930350567100811E-2</v>
      </c>
      <c r="O2158" s="7">
        <v>0</v>
      </c>
      <c r="P2158" s="8">
        <f t="shared" si="251"/>
        <v>0</v>
      </c>
      <c r="Q2158" s="7">
        <v>2.5</v>
      </c>
      <c r="R2158" s="8">
        <f t="shared" si="252"/>
        <v>1</v>
      </c>
      <c r="S2158" s="7" t="s">
        <v>29</v>
      </c>
      <c r="T2158" s="8" t="str">
        <f t="shared" si="253"/>
        <v>No</v>
      </c>
      <c r="U2158" s="7">
        <f t="shared" si="254"/>
        <v>0</v>
      </c>
      <c r="V2158" s="8">
        <f t="shared" si="255"/>
        <v>1</v>
      </c>
      <c r="W2158" s="7">
        <f t="shared" si="256"/>
        <v>549</v>
      </c>
    </row>
    <row r="2159" spans="2:23" x14ac:dyDescent="0.2">
      <c r="B2159" s="8" t="s">
        <v>62</v>
      </c>
      <c r="C2159" s="7">
        <v>1800</v>
      </c>
      <c r="D2159" s="8" t="s">
        <v>28</v>
      </c>
      <c r="E2159" s="7" t="s">
        <v>39</v>
      </c>
      <c r="F2159" s="8" t="s">
        <v>35</v>
      </c>
      <c r="G2159" s="7" t="s">
        <v>52</v>
      </c>
      <c r="H2159" s="8" t="s">
        <v>28</v>
      </c>
      <c r="I2159" s="7" t="s">
        <v>28</v>
      </c>
      <c r="J2159" s="8" t="s">
        <v>28</v>
      </c>
      <c r="K2159" s="7" t="s">
        <v>37</v>
      </c>
      <c r="L2159" s="8" t="s">
        <v>50</v>
      </c>
      <c r="M2159" s="7" t="s">
        <v>28</v>
      </c>
      <c r="N2159" s="8">
        <v>7.7672062183615533E-3</v>
      </c>
      <c r="O2159" s="7">
        <v>0</v>
      </c>
      <c r="P2159" s="8">
        <f t="shared" si="251"/>
        <v>0</v>
      </c>
      <c r="Q2159" s="7">
        <v>2.5</v>
      </c>
      <c r="R2159" s="8">
        <f t="shared" si="252"/>
        <v>1</v>
      </c>
      <c r="S2159" s="7" t="s">
        <v>29</v>
      </c>
      <c r="T2159" s="8" t="str">
        <f t="shared" si="253"/>
        <v>No</v>
      </c>
      <c r="U2159" s="7">
        <f t="shared" si="254"/>
        <v>0</v>
      </c>
      <c r="V2159" s="8">
        <f t="shared" si="255"/>
        <v>1</v>
      </c>
      <c r="W2159" s="7">
        <f t="shared" si="256"/>
        <v>549</v>
      </c>
    </row>
    <row r="2160" spans="2:23" x14ac:dyDescent="0.2">
      <c r="B2160" s="8" t="s">
        <v>62</v>
      </c>
      <c r="C2160" s="7">
        <v>1910</v>
      </c>
      <c r="D2160" s="8" t="s">
        <v>28</v>
      </c>
      <c r="E2160" s="7" t="s">
        <v>39</v>
      </c>
      <c r="F2160" s="8" t="s">
        <v>35</v>
      </c>
      <c r="G2160" s="7" t="s">
        <v>52</v>
      </c>
      <c r="H2160" s="8" t="s">
        <v>28</v>
      </c>
      <c r="I2160" s="7" t="s">
        <v>28</v>
      </c>
      <c r="J2160" s="8" t="s">
        <v>28</v>
      </c>
      <c r="K2160" s="7" t="s">
        <v>37</v>
      </c>
      <c r="L2160" s="8" t="s">
        <v>50</v>
      </c>
      <c r="M2160" s="7" t="s">
        <v>28</v>
      </c>
      <c r="N2160" s="8">
        <v>9.3977894160425568E-2</v>
      </c>
      <c r="O2160" s="7">
        <v>0</v>
      </c>
      <c r="P2160" s="8">
        <f t="shared" si="251"/>
        <v>0</v>
      </c>
      <c r="Q2160" s="7">
        <v>2.5</v>
      </c>
      <c r="R2160" s="8">
        <f t="shared" si="252"/>
        <v>1</v>
      </c>
      <c r="S2160" s="7" t="s">
        <v>29</v>
      </c>
      <c r="T2160" s="8" t="str">
        <f t="shared" si="253"/>
        <v>No</v>
      </c>
      <c r="U2160" s="7">
        <f t="shared" si="254"/>
        <v>0</v>
      </c>
      <c r="V2160" s="8">
        <f t="shared" si="255"/>
        <v>1</v>
      </c>
      <c r="W2160" s="7">
        <f t="shared" si="256"/>
        <v>549</v>
      </c>
    </row>
    <row r="2161" spans="2:23" x14ac:dyDescent="0.2">
      <c r="B2161" s="8" t="s">
        <v>62</v>
      </c>
      <c r="C2161" s="7">
        <v>1920</v>
      </c>
      <c r="D2161" s="8" t="s">
        <v>28</v>
      </c>
      <c r="E2161" s="7" t="s">
        <v>43</v>
      </c>
      <c r="F2161" s="8" t="s">
        <v>35</v>
      </c>
      <c r="G2161" s="7" t="s">
        <v>52</v>
      </c>
      <c r="H2161" s="8" t="s">
        <v>28</v>
      </c>
      <c r="I2161" s="7" t="s">
        <v>28</v>
      </c>
      <c r="J2161" s="8" t="s">
        <v>28</v>
      </c>
      <c r="K2161" s="7" t="s">
        <v>37</v>
      </c>
      <c r="L2161" s="8" t="s">
        <v>50</v>
      </c>
      <c r="M2161" s="7" t="s">
        <v>28</v>
      </c>
      <c r="N2161" s="8">
        <v>0.56502858535130152</v>
      </c>
      <c r="O2161" s="7">
        <v>0</v>
      </c>
      <c r="P2161" s="8">
        <f t="shared" si="251"/>
        <v>0</v>
      </c>
      <c r="Q2161" s="7">
        <v>2.5</v>
      </c>
      <c r="R2161" s="8">
        <f t="shared" si="252"/>
        <v>1</v>
      </c>
      <c r="S2161" s="7" t="s">
        <v>29</v>
      </c>
      <c r="T2161" s="8" t="str">
        <f t="shared" si="253"/>
        <v>No</v>
      </c>
      <c r="U2161" s="7">
        <f t="shared" si="254"/>
        <v>0</v>
      </c>
      <c r="V2161" s="8">
        <f t="shared" si="255"/>
        <v>1</v>
      </c>
      <c r="W2161" s="7">
        <f t="shared" si="256"/>
        <v>549</v>
      </c>
    </row>
    <row r="2162" spans="2:23" x14ac:dyDescent="0.2">
      <c r="B2162" s="8" t="s">
        <v>62</v>
      </c>
      <c r="C2162" s="7">
        <v>1940</v>
      </c>
      <c r="D2162" s="8" t="s">
        <v>28</v>
      </c>
      <c r="E2162" s="7" t="s">
        <v>46</v>
      </c>
      <c r="F2162" s="8" t="s">
        <v>35</v>
      </c>
      <c r="G2162" s="7" t="s">
        <v>52</v>
      </c>
      <c r="H2162" s="8" t="s">
        <v>28</v>
      </c>
      <c r="I2162" s="7" t="s">
        <v>28</v>
      </c>
      <c r="J2162" s="8" t="s">
        <v>28</v>
      </c>
      <c r="K2162" s="7" t="s">
        <v>37</v>
      </c>
      <c r="L2162" s="8" t="s">
        <v>50</v>
      </c>
      <c r="M2162" s="7" t="s">
        <v>28</v>
      </c>
      <c r="N2162" s="8">
        <v>2.5137032158269398E-2</v>
      </c>
      <c r="O2162" s="7">
        <v>0</v>
      </c>
      <c r="P2162" s="8">
        <f t="shared" si="251"/>
        <v>0</v>
      </c>
      <c r="Q2162" s="7">
        <v>2.5</v>
      </c>
      <c r="R2162" s="8">
        <f t="shared" si="252"/>
        <v>1</v>
      </c>
      <c r="S2162" s="7" t="s">
        <v>29</v>
      </c>
      <c r="T2162" s="8" t="str">
        <f t="shared" si="253"/>
        <v>No</v>
      </c>
      <c r="U2162" s="7">
        <f t="shared" si="254"/>
        <v>0</v>
      </c>
      <c r="V2162" s="8">
        <f t="shared" si="255"/>
        <v>1</v>
      </c>
      <c r="W2162" s="7">
        <f t="shared" si="256"/>
        <v>549</v>
      </c>
    </row>
    <row r="2163" spans="2:23" x14ac:dyDescent="0.2">
      <c r="B2163" s="8" t="s">
        <v>62</v>
      </c>
      <c r="C2163" s="7">
        <v>1940</v>
      </c>
      <c r="D2163" s="8" t="s">
        <v>28</v>
      </c>
      <c r="E2163" s="7" t="s">
        <v>43</v>
      </c>
      <c r="F2163" s="8" t="s">
        <v>40</v>
      </c>
      <c r="G2163" s="7" t="s">
        <v>52</v>
      </c>
      <c r="H2163" s="8" t="s">
        <v>28</v>
      </c>
      <c r="I2163" s="7" t="s">
        <v>28</v>
      </c>
      <c r="J2163" s="8" t="s">
        <v>28</v>
      </c>
      <c r="K2163" s="7" t="s">
        <v>37</v>
      </c>
      <c r="L2163" s="8" t="s">
        <v>50</v>
      </c>
      <c r="M2163" s="7" t="s">
        <v>28</v>
      </c>
      <c r="N2163" s="8">
        <v>5.6823469433612495E-2</v>
      </c>
      <c r="O2163" s="7">
        <v>0</v>
      </c>
      <c r="P2163" s="8">
        <f t="shared" si="251"/>
        <v>0</v>
      </c>
      <c r="Q2163" s="7">
        <v>2.5</v>
      </c>
      <c r="R2163" s="8">
        <f t="shared" si="252"/>
        <v>1</v>
      </c>
      <c r="S2163" s="7" t="s">
        <v>29</v>
      </c>
      <c r="T2163" s="8" t="str">
        <f t="shared" si="253"/>
        <v>No</v>
      </c>
      <c r="U2163" s="7">
        <f t="shared" si="254"/>
        <v>0</v>
      </c>
      <c r="V2163" s="8">
        <f t="shared" si="255"/>
        <v>1</v>
      </c>
      <c r="W2163" s="7">
        <f t="shared" si="256"/>
        <v>549</v>
      </c>
    </row>
    <row r="2164" spans="2:23" x14ac:dyDescent="0.2">
      <c r="B2164" s="8" t="s">
        <v>62</v>
      </c>
      <c r="C2164" s="7">
        <v>1960</v>
      </c>
      <c r="D2164" s="8" t="s">
        <v>28</v>
      </c>
      <c r="E2164" s="7" t="s">
        <v>43</v>
      </c>
      <c r="F2164" s="8" t="s">
        <v>35</v>
      </c>
      <c r="G2164" s="7" t="s">
        <v>52</v>
      </c>
      <c r="H2164" s="8" t="s">
        <v>28</v>
      </c>
      <c r="I2164" s="7" t="s">
        <v>28</v>
      </c>
      <c r="J2164" s="8" t="s">
        <v>28</v>
      </c>
      <c r="K2164" s="7" t="s">
        <v>37</v>
      </c>
      <c r="L2164" s="8" t="s">
        <v>50</v>
      </c>
      <c r="M2164" s="7" t="s">
        <v>28</v>
      </c>
      <c r="N2164" s="8">
        <v>5.375071059178687E-2</v>
      </c>
      <c r="O2164" s="7">
        <v>0</v>
      </c>
      <c r="P2164" s="8">
        <f t="shared" si="251"/>
        <v>0</v>
      </c>
      <c r="Q2164" s="7">
        <v>2.5</v>
      </c>
      <c r="R2164" s="8">
        <f t="shared" si="252"/>
        <v>1</v>
      </c>
      <c r="S2164" s="7" t="s">
        <v>29</v>
      </c>
      <c r="T2164" s="8" t="str">
        <f t="shared" si="253"/>
        <v>No</v>
      </c>
      <c r="U2164" s="7">
        <f t="shared" si="254"/>
        <v>0</v>
      </c>
      <c r="V2164" s="8">
        <f t="shared" si="255"/>
        <v>1</v>
      </c>
      <c r="W2164" s="7">
        <f t="shared" si="256"/>
        <v>549</v>
      </c>
    </row>
    <row r="2165" spans="2:23" x14ac:dyDescent="0.2">
      <c r="B2165" s="8" t="s">
        <v>62</v>
      </c>
      <c r="C2165" s="7">
        <v>2000</v>
      </c>
      <c r="D2165" s="8" t="s">
        <v>28</v>
      </c>
      <c r="E2165" s="7" t="s">
        <v>39</v>
      </c>
      <c r="F2165" s="8" t="s">
        <v>35</v>
      </c>
      <c r="G2165" s="7" t="s">
        <v>52</v>
      </c>
      <c r="H2165" s="8" t="s">
        <v>28</v>
      </c>
      <c r="I2165" s="7" t="s">
        <v>28</v>
      </c>
      <c r="J2165" s="8" t="s">
        <v>28</v>
      </c>
      <c r="K2165" s="7" t="s">
        <v>37</v>
      </c>
      <c r="L2165" s="8" t="s">
        <v>50</v>
      </c>
      <c r="M2165" s="7" t="s">
        <v>28</v>
      </c>
      <c r="N2165" s="8">
        <v>0.18356004010223828</v>
      </c>
      <c r="O2165" s="7">
        <v>0</v>
      </c>
      <c r="P2165" s="8">
        <f t="shared" si="251"/>
        <v>0</v>
      </c>
      <c r="Q2165" s="7">
        <v>2.5</v>
      </c>
      <c r="R2165" s="8">
        <f t="shared" si="252"/>
        <v>1</v>
      </c>
      <c r="S2165" s="7" t="s">
        <v>29</v>
      </c>
      <c r="T2165" s="8" t="str">
        <f t="shared" si="253"/>
        <v>No</v>
      </c>
      <c r="U2165" s="7">
        <f t="shared" si="254"/>
        <v>0</v>
      </c>
      <c r="V2165" s="8">
        <f t="shared" si="255"/>
        <v>1</v>
      </c>
      <c r="W2165" s="7">
        <f t="shared" si="256"/>
        <v>549</v>
      </c>
    </row>
    <row r="2166" spans="2:23" x14ac:dyDescent="0.2">
      <c r="B2166" s="8" t="s">
        <v>62</v>
      </c>
      <c r="C2166" s="7">
        <v>2000</v>
      </c>
      <c r="D2166" s="8" t="s">
        <v>28</v>
      </c>
      <c r="E2166" s="7" t="s">
        <v>46</v>
      </c>
      <c r="F2166" s="8" t="s">
        <v>35</v>
      </c>
      <c r="G2166" s="7" t="s">
        <v>52</v>
      </c>
      <c r="H2166" s="8" t="s">
        <v>28</v>
      </c>
      <c r="I2166" s="7" t="s">
        <v>28</v>
      </c>
      <c r="J2166" s="8" t="s">
        <v>28</v>
      </c>
      <c r="K2166" s="7" t="s">
        <v>37</v>
      </c>
      <c r="L2166" s="8" t="s">
        <v>50</v>
      </c>
      <c r="M2166" s="7" t="s">
        <v>28</v>
      </c>
      <c r="N2166" s="8">
        <v>9.6984191705064959E-3</v>
      </c>
      <c r="O2166" s="7">
        <v>0</v>
      </c>
      <c r="P2166" s="8">
        <f t="shared" si="251"/>
        <v>0</v>
      </c>
      <c r="Q2166" s="7">
        <v>2.5</v>
      </c>
      <c r="R2166" s="8">
        <f t="shared" si="252"/>
        <v>1</v>
      </c>
      <c r="S2166" s="7" t="s">
        <v>29</v>
      </c>
      <c r="T2166" s="8" t="str">
        <f t="shared" si="253"/>
        <v>No</v>
      </c>
      <c r="U2166" s="7">
        <f t="shared" si="254"/>
        <v>0</v>
      </c>
      <c r="V2166" s="8">
        <f t="shared" si="255"/>
        <v>1</v>
      </c>
      <c r="W2166" s="7">
        <f t="shared" si="256"/>
        <v>549</v>
      </c>
    </row>
    <row r="2167" spans="2:23" x14ac:dyDescent="0.2">
      <c r="B2167" s="8" t="s">
        <v>62</v>
      </c>
      <c r="C2167" s="7">
        <v>2000</v>
      </c>
      <c r="D2167" s="8" t="s">
        <v>28</v>
      </c>
      <c r="E2167" s="7" t="s">
        <v>43</v>
      </c>
      <c r="F2167" s="8" t="s">
        <v>35</v>
      </c>
      <c r="G2167" s="7" t="s">
        <v>52</v>
      </c>
      <c r="H2167" s="8" t="s">
        <v>28</v>
      </c>
      <c r="I2167" s="7" t="s">
        <v>28</v>
      </c>
      <c r="J2167" s="8" t="s">
        <v>28</v>
      </c>
      <c r="K2167" s="7" t="s">
        <v>37</v>
      </c>
      <c r="L2167" s="8" t="s">
        <v>50</v>
      </c>
      <c r="M2167" s="7" t="s">
        <v>28</v>
      </c>
      <c r="N2167" s="8">
        <v>0.17603023264843123</v>
      </c>
      <c r="O2167" s="7">
        <v>0</v>
      </c>
      <c r="P2167" s="8">
        <f t="shared" si="251"/>
        <v>0</v>
      </c>
      <c r="Q2167" s="7">
        <v>2.5</v>
      </c>
      <c r="R2167" s="8">
        <f t="shared" si="252"/>
        <v>1</v>
      </c>
      <c r="S2167" s="7" t="s">
        <v>29</v>
      </c>
      <c r="T2167" s="8" t="str">
        <f t="shared" si="253"/>
        <v>No</v>
      </c>
      <c r="U2167" s="7">
        <f t="shared" si="254"/>
        <v>0</v>
      </c>
      <c r="V2167" s="8">
        <f t="shared" si="255"/>
        <v>1</v>
      </c>
      <c r="W2167" s="7">
        <f t="shared" si="256"/>
        <v>549</v>
      </c>
    </row>
    <row r="2168" spans="2:23" x14ac:dyDescent="0.2">
      <c r="B2168" s="8" t="s">
        <v>62</v>
      </c>
      <c r="C2168" s="7">
        <v>1800</v>
      </c>
      <c r="D2168" s="8" t="s">
        <v>28</v>
      </c>
      <c r="E2168" s="7" t="s">
        <v>39</v>
      </c>
      <c r="F2168" s="8" t="s">
        <v>35</v>
      </c>
      <c r="G2168" s="7" t="s">
        <v>52</v>
      </c>
      <c r="H2168" s="8" t="s">
        <v>28</v>
      </c>
      <c r="I2168" s="7" t="s">
        <v>28</v>
      </c>
      <c r="J2168" s="8" t="s">
        <v>28</v>
      </c>
      <c r="K2168" s="7" t="s">
        <v>37</v>
      </c>
      <c r="L2168" s="8" t="s">
        <v>38</v>
      </c>
      <c r="M2168" s="7" t="s">
        <v>28</v>
      </c>
      <c r="N2168" s="8">
        <v>1.0717340810859046</v>
      </c>
      <c r="O2168" s="7">
        <v>0</v>
      </c>
      <c r="P2168" s="8">
        <f t="shared" si="251"/>
        <v>0</v>
      </c>
      <c r="Q2168" s="7">
        <v>2.5</v>
      </c>
      <c r="R2168" s="8">
        <f t="shared" si="252"/>
        <v>1</v>
      </c>
      <c r="S2168" s="7" t="s">
        <v>29</v>
      </c>
      <c r="T2168" s="8" t="str">
        <f t="shared" si="253"/>
        <v>No</v>
      </c>
      <c r="U2168" s="7">
        <f t="shared" si="254"/>
        <v>0</v>
      </c>
      <c r="V2168" s="8">
        <f t="shared" si="255"/>
        <v>1</v>
      </c>
      <c r="W2168" s="7">
        <f t="shared" si="256"/>
        <v>549</v>
      </c>
    </row>
    <row r="2169" spans="2:23" x14ac:dyDescent="0.2">
      <c r="B2169" s="8" t="s">
        <v>62</v>
      </c>
      <c r="C2169" s="7">
        <v>1850</v>
      </c>
      <c r="D2169" s="8" t="s">
        <v>28</v>
      </c>
      <c r="E2169" s="7" t="s">
        <v>39</v>
      </c>
      <c r="F2169" s="8" t="s">
        <v>35</v>
      </c>
      <c r="G2169" s="7" t="s">
        <v>52</v>
      </c>
      <c r="H2169" s="8" t="s">
        <v>28</v>
      </c>
      <c r="I2169" s="7" t="s">
        <v>28</v>
      </c>
      <c r="J2169" s="8" t="s">
        <v>28</v>
      </c>
      <c r="K2169" s="7" t="s">
        <v>37</v>
      </c>
      <c r="L2169" s="8" t="s">
        <v>38</v>
      </c>
      <c r="M2169" s="7" t="s">
        <v>28</v>
      </c>
      <c r="N2169" s="8">
        <v>1.8831213405174994</v>
      </c>
      <c r="O2169" s="7">
        <v>0</v>
      </c>
      <c r="P2169" s="8">
        <f t="shared" si="251"/>
        <v>0</v>
      </c>
      <c r="Q2169" s="7">
        <v>2.5</v>
      </c>
      <c r="R2169" s="8">
        <f t="shared" si="252"/>
        <v>1</v>
      </c>
      <c r="S2169" s="7" t="s">
        <v>29</v>
      </c>
      <c r="T2169" s="8" t="str">
        <f t="shared" si="253"/>
        <v>No</v>
      </c>
      <c r="U2169" s="7">
        <f t="shared" si="254"/>
        <v>0</v>
      </c>
      <c r="V2169" s="8">
        <f t="shared" si="255"/>
        <v>1</v>
      </c>
      <c r="W2169" s="7">
        <f t="shared" si="256"/>
        <v>549</v>
      </c>
    </row>
    <row r="2170" spans="2:23" x14ac:dyDescent="0.2">
      <c r="B2170" s="8" t="s">
        <v>62</v>
      </c>
      <c r="C2170" s="7">
        <v>1850</v>
      </c>
      <c r="D2170" s="8" t="s">
        <v>28</v>
      </c>
      <c r="E2170" s="7" t="s">
        <v>46</v>
      </c>
      <c r="F2170" s="8" t="s">
        <v>35</v>
      </c>
      <c r="G2170" s="7" t="s">
        <v>52</v>
      </c>
      <c r="H2170" s="8" t="s">
        <v>28</v>
      </c>
      <c r="I2170" s="7" t="s">
        <v>28</v>
      </c>
      <c r="J2170" s="8" t="s">
        <v>28</v>
      </c>
      <c r="K2170" s="7" t="s">
        <v>37</v>
      </c>
      <c r="L2170" s="8" t="s">
        <v>38</v>
      </c>
      <c r="M2170" s="7" t="s">
        <v>28</v>
      </c>
      <c r="N2170" s="8">
        <v>8.893836191826851E-2</v>
      </c>
      <c r="O2170" s="7">
        <v>0</v>
      </c>
      <c r="P2170" s="8">
        <f t="shared" si="251"/>
        <v>0</v>
      </c>
      <c r="Q2170" s="7">
        <v>2.5</v>
      </c>
      <c r="R2170" s="8">
        <f t="shared" si="252"/>
        <v>1</v>
      </c>
      <c r="S2170" s="7" t="s">
        <v>29</v>
      </c>
      <c r="T2170" s="8" t="str">
        <f t="shared" si="253"/>
        <v>No</v>
      </c>
      <c r="U2170" s="7">
        <f t="shared" si="254"/>
        <v>0</v>
      </c>
      <c r="V2170" s="8">
        <f t="shared" si="255"/>
        <v>1</v>
      </c>
      <c r="W2170" s="7">
        <f t="shared" si="256"/>
        <v>549</v>
      </c>
    </row>
    <row r="2171" spans="2:23" x14ac:dyDescent="0.2">
      <c r="B2171" s="8" t="s">
        <v>62</v>
      </c>
      <c r="C2171" s="7">
        <v>1850</v>
      </c>
      <c r="D2171" s="8" t="s">
        <v>28</v>
      </c>
      <c r="E2171" s="7" t="s">
        <v>43</v>
      </c>
      <c r="F2171" s="8" t="s">
        <v>35</v>
      </c>
      <c r="G2171" s="7" t="s">
        <v>52</v>
      </c>
      <c r="H2171" s="8" t="s">
        <v>28</v>
      </c>
      <c r="I2171" s="7" t="s">
        <v>28</v>
      </c>
      <c r="J2171" s="8" t="s">
        <v>28</v>
      </c>
      <c r="K2171" s="7" t="s">
        <v>37</v>
      </c>
      <c r="L2171" s="8" t="s">
        <v>38</v>
      </c>
      <c r="M2171" s="7" t="s">
        <v>28</v>
      </c>
      <c r="N2171" s="8">
        <v>0.57557987239216912</v>
      </c>
      <c r="O2171" s="7">
        <v>0</v>
      </c>
      <c r="P2171" s="8">
        <f t="shared" si="251"/>
        <v>0</v>
      </c>
      <c r="Q2171" s="7">
        <v>2.5</v>
      </c>
      <c r="R2171" s="8">
        <f t="shared" si="252"/>
        <v>1</v>
      </c>
      <c r="S2171" s="7" t="s">
        <v>29</v>
      </c>
      <c r="T2171" s="8" t="str">
        <f t="shared" si="253"/>
        <v>No</v>
      </c>
      <c r="U2171" s="7">
        <f t="shared" si="254"/>
        <v>0</v>
      </c>
      <c r="V2171" s="8">
        <f t="shared" si="255"/>
        <v>1</v>
      </c>
      <c r="W2171" s="7">
        <f t="shared" si="256"/>
        <v>549</v>
      </c>
    </row>
    <row r="2172" spans="2:23" x14ac:dyDescent="0.2">
      <c r="B2172" s="8" t="s">
        <v>62</v>
      </c>
      <c r="C2172" s="7">
        <v>1910</v>
      </c>
      <c r="D2172" s="8" t="s">
        <v>28</v>
      </c>
      <c r="E2172" s="7" t="s">
        <v>39</v>
      </c>
      <c r="F2172" s="8" t="s">
        <v>35</v>
      </c>
      <c r="G2172" s="7" t="s">
        <v>52</v>
      </c>
      <c r="H2172" s="8" t="s">
        <v>28</v>
      </c>
      <c r="I2172" s="7" t="s">
        <v>28</v>
      </c>
      <c r="J2172" s="8" t="s">
        <v>28</v>
      </c>
      <c r="K2172" s="7" t="s">
        <v>37</v>
      </c>
      <c r="L2172" s="8" t="s">
        <v>38</v>
      </c>
      <c r="M2172" s="7" t="s">
        <v>28</v>
      </c>
      <c r="N2172" s="8">
        <v>1.0179347453847221</v>
      </c>
      <c r="O2172" s="7">
        <v>0</v>
      </c>
      <c r="P2172" s="8">
        <f t="shared" si="251"/>
        <v>0</v>
      </c>
      <c r="Q2172" s="7">
        <v>2.5</v>
      </c>
      <c r="R2172" s="8">
        <f t="shared" si="252"/>
        <v>1</v>
      </c>
      <c r="S2172" s="7" t="s">
        <v>29</v>
      </c>
      <c r="T2172" s="8" t="str">
        <f t="shared" si="253"/>
        <v>No</v>
      </c>
      <c r="U2172" s="7">
        <f t="shared" si="254"/>
        <v>0</v>
      </c>
      <c r="V2172" s="8">
        <f t="shared" si="255"/>
        <v>1</v>
      </c>
      <c r="W2172" s="7">
        <f t="shared" si="256"/>
        <v>549</v>
      </c>
    </row>
    <row r="2173" spans="2:23" x14ac:dyDescent="0.2">
      <c r="B2173" s="8" t="s">
        <v>62</v>
      </c>
      <c r="C2173" s="7">
        <v>1920</v>
      </c>
      <c r="D2173" s="8" t="s">
        <v>28</v>
      </c>
      <c r="E2173" s="7" t="s">
        <v>39</v>
      </c>
      <c r="F2173" s="8" t="s">
        <v>35</v>
      </c>
      <c r="G2173" s="7" t="s">
        <v>52</v>
      </c>
      <c r="H2173" s="8" t="s">
        <v>28</v>
      </c>
      <c r="I2173" s="7" t="s">
        <v>28</v>
      </c>
      <c r="J2173" s="8" t="s">
        <v>28</v>
      </c>
      <c r="K2173" s="7" t="s">
        <v>37</v>
      </c>
      <c r="L2173" s="8" t="s">
        <v>38</v>
      </c>
      <c r="M2173" s="7" t="s">
        <v>28</v>
      </c>
      <c r="N2173" s="8">
        <v>1.9644127165933658E-3</v>
      </c>
      <c r="O2173" s="7">
        <v>0</v>
      </c>
      <c r="P2173" s="8">
        <f t="shared" si="251"/>
        <v>0</v>
      </c>
      <c r="Q2173" s="7">
        <v>2.5</v>
      </c>
      <c r="R2173" s="8">
        <f t="shared" si="252"/>
        <v>1</v>
      </c>
      <c r="S2173" s="7" t="s">
        <v>29</v>
      </c>
      <c r="T2173" s="8" t="str">
        <f t="shared" si="253"/>
        <v>No</v>
      </c>
      <c r="U2173" s="7">
        <f t="shared" si="254"/>
        <v>0</v>
      </c>
      <c r="V2173" s="8">
        <f t="shared" si="255"/>
        <v>1</v>
      </c>
      <c r="W2173" s="7">
        <f t="shared" si="256"/>
        <v>549</v>
      </c>
    </row>
    <row r="2174" spans="2:23" x14ac:dyDescent="0.2">
      <c r="B2174" s="8" t="s">
        <v>62</v>
      </c>
      <c r="C2174" s="7">
        <v>1930</v>
      </c>
      <c r="D2174" s="8" t="s">
        <v>28</v>
      </c>
      <c r="E2174" s="7" t="s">
        <v>46</v>
      </c>
      <c r="F2174" s="8" t="s">
        <v>35</v>
      </c>
      <c r="G2174" s="7" t="s">
        <v>52</v>
      </c>
      <c r="H2174" s="8" t="s">
        <v>28</v>
      </c>
      <c r="I2174" s="7" t="s">
        <v>28</v>
      </c>
      <c r="J2174" s="8" t="s">
        <v>28</v>
      </c>
      <c r="K2174" s="7" t="s">
        <v>37</v>
      </c>
      <c r="L2174" s="8" t="s">
        <v>38</v>
      </c>
      <c r="M2174" s="7" t="s">
        <v>28</v>
      </c>
      <c r="N2174" s="8">
        <v>0.12985912914562012</v>
      </c>
      <c r="O2174" s="7">
        <v>0</v>
      </c>
      <c r="P2174" s="8">
        <f t="shared" si="251"/>
        <v>0</v>
      </c>
      <c r="Q2174" s="7">
        <v>2.5</v>
      </c>
      <c r="R2174" s="8">
        <f t="shared" si="252"/>
        <v>1</v>
      </c>
      <c r="S2174" s="7" t="s">
        <v>29</v>
      </c>
      <c r="T2174" s="8" t="str">
        <f t="shared" si="253"/>
        <v>No</v>
      </c>
      <c r="U2174" s="7">
        <f t="shared" si="254"/>
        <v>0</v>
      </c>
      <c r="V2174" s="8">
        <f t="shared" si="255"/>
        <v>1</v>
      </c>
      <c r="W2174" s="7">
        <f t="shared" si="256"/>
        <v>549</v>
      </c>
    </row>
    <row r="2175" spans="2:23" x14ac:dyDescent="0.2">
      <c r="B2175" s="8" t="s">
        <v>62</v>
      </c>
      <c r="C2175" s="7">
        <v>1940</v>
      </c>
      <c r="D2175" s="8" t="s">
        <v>28</v>
      </c>
      <c r="E2175" s="7" t="s">
        <v>39</v>
      </c>
      <c r="F2175" s="8" t="s">
        <v>35</v>
      </c>
      <c r="G2175" s="7" t="s">
        <v>52</v>
      </c>
      <c r="H2175" s="8" t="s">
        <v>28</v>
      </c>
      <c r="I2175" s="7" t="s">
        <v>28</v>
      </c>
      <c r="J2175" s="8" t="s">
        <v>28</v>
      </c>
      <c r="K2175" s="7" t="s">
        <v>37</v>
      </c>
      <c r="L2175" s="8" t="s">
        <v>38</v>
      </c>
      <c r="M2175" s="7" t="s">
        <v>28</v>
      </c>
      <c r="N2175" s="8">
        <v>0.56919381126452429</v>
      </c>
      <c r="O2175" s="7">
        <v>0</v>
      </c>
      <c r="P2175" s="8">
        <f t="shared" si="251"/>
        <v>0</v>
      </c>
      <c r="Q2175" s="7">
        <v>2.5</v>
      </c>
      <c r="R2175" s="8">
        <f t="shared" si="252"/>
        <v>1</v>
      </c>
      <c r="S2175" s="7" t="s">
        <v>29</v>
      </c>
      <c r="T2175" s="8" t="str">
        <f t="shared" si="253"/>
        <v>No</v>
      </c>
      <c r="U2175" s="7">
        <f t="shared" si="254"/>
        <v>0</v>
      </c>
      <c r="V2175" s="8">
        <f t="shared" si="255"/>
        <v>1</v>
      </c>
      <c r="W2175" s="7">
        <f t="shared" si="256"/>
        <v>549</v>
      </c>
    </row>
    <row r="2176" spans="2:23" x14ac:dyDescent="0.2">
      <c r="B2176" s="8" t="s">
        <v>62</v>
      </c>
      <c r="C2176" s="7">
        <v>1940</v>
      </c>
      <c r="D2176" s="8" t="s">
        <v>28</v>
      </c>
      <c r="E2176" s="7" t="s">
        <v>46</v>
      </c>
      <c r="F2176" s="8" t="s">
        <v>35</v>
      </c>
      <c r="G2176" s="7" t="s">
        <v>52</v>
      </c>
      <c r="H2176" s="8" t="s">
        <v>28</v>
      </c>
      <c r="I2176" s="7" t="s">
        <v>28</v>
      </c>
      <c r="J2176" s="8" t="s">
        <v>28</v>
      </c>
      <c r="K2176" s="7" t="s">
        <v>37</v>
      </c>
      <c r="L2176" s="8" t="s">
        <v>38</v>
      </c>
      <c r="M2176" s="7" t="s">
        <v>28</v>
      </c>
      <c r="N2176" s="8">
        <v>3.6028147031611085E-2</v>
      </c>
      <c r="O2176" s="7">
        <v>0</v>
      </c>
      <c r="P2176" s="8">
        <f t="shared" si="251"/>
        <v>0</v>
      </c>
      <c r="Q2176" s="7">
        <v>2.5</v>
      </c>
      <c r="R2176" s="8">
        <f t="shared" si="252"/>
        <v>1</v>
      </c>
      <c r="S2176" s="7" t="s">
        <v>29</v>
      </c>
      <c r="T2176" s="8" t="str">
        <f t="shared" si="253"/>
        <v>No</v>
      </c>
      <c r="U2176" s="7">
        <f t="shared" si="254"/>
        <v>0</v>
      </c>
      <c r="V2176" s="8">
        <f t="shared" si="255"/>
        <v>1</v>
      </c>
      <c r="W2176" s="7">
        <f t="shared" si="256"/>
        <v>549</v>
      </c>
    </row>
    <row r="2177" spans="2:23" x14ac:dyDescent="0.2">
      <c r="B2177" s="8" t="s">
        <v>62</v>
      </c>
      <c r="C2177" s="7">
        <v>1940</v>
      </c>
      <c r="D2177" s="8" t="s">
        <v>28</v>
      </c>
      <c r="E2177" s="7" t="s">
        <v>43</v>
      </c>
      <c r="F2177" s="8" t="s">
        <v>35</v>
      </c>
      <c r="G2177" s="7" t="s">
        <v>52</v>
      </c>
      <c r="H2177" s="8" t="s">
        <v>28</v>
      </c>
      <c r="I2177" s="7" t="s">
        <v>28</v>
      </c>
      <c r="J2177" s="8" t="s">
        <v>28</v>
      </c>
      <c r="K2177" s="7" t="s">
        <v>37</v>
      </c>
      <c r="L2177" s="8" t="s">
        <v>38</v>
      </c>
      <c r="M2177" s="7" t="s">
        <v>28</v>
      </c>
      <c r="N2177" s="8">
        <v>0.26352856489392645</v>
      </c>
      <c r="O2177" s="7">
        <v>0</v>
      </c>
      <c r="P2177" s="8">
        <f t="shared" si="251"/>
        <v>0</v>
      </c>
      <c r="Q2177" s="7">
        <v>2.5</v>
      </c>
      <c r="R2177" s="8">
        <f t="shared" si="252"/>
        <v>1</v>
      </c>
      <c r="S2177" s="7" t="s">
        <v>29</v>
      </c>
      <c r="T2177" s="8" t="str">
        <f t="shared" si="253"/>
        <v>No</v>
      </c>
      <c r="U2177" s="7">
        <f t="shared" si="254"/>
        <v>0</v>
      </c>
      <c r="V2177" s="8">
        <f t="shared" si="255"/>
        <v>1</v>
      </c>
      <c r="W2177" s="7">
        <f t="shared" si="256"/>
        <v>549</v>
      </c>
    </row>
    <row r="2178" spans="2:23" x14ac:dyDescent="0.2">
      <c r="B2178" s="8" t="s">
        <v>62</v>
      </c>
      <c r="C2178" s="7">
        <v>1960</v>
      </c>
      <c r="D2178" s="8" t="s">
        <v>28</v>
      </c>
      <c r="E2178" s="7" t="s">
        <v>39</v>
      </c>
      <c r="F2178" s="8" t="s">
        <v>35</v>
      </c>
      <c r="G2178" s="7" t="s">
        <v>52</v>
      </c>
      <c r="H2178" s="8" t="s">
        <v>28</v>
      </c>
      <c r="I2178" s="7" t="s">
        <v>28</v>
      </c>
      <c r="J2178" s="8" t="s">
        <v>28</v>
      </c>
      <c r="K2178" s="7" t="s">
        <v>37</v>
      </c>
      <c r="L2178" s="8" t="s">
        <v>38</v>
      </c>
      <c r="M2178" s="7" t="s">
        <v>28</v>
      </c>
      <c r="N2178" s="8">
        <v>1.0028163080454762</v>
      </c>
      <c r="O2178" s="7">
        <v>0</v>
      </c>
      <c r="P2178" s="8">
        <f t="shared" si="251"/>
        <v>0</v>
      </c>
      <c r="Q2178" s="7">
        <v>2.5</v>
      </c>
      <c r="R2178" s="8">
        <f t="shared" si="252"/>
        <v>1</v>
      </c>
      <c r="S2178" s="7" t="s">
        <v>29</v>
      </c>
      <c r="T2178" s="8" t="str">
        <f t="shared" si="253"/>
        <v>No</v>
      </c>
      <c r="U2178" s="7">
        <f t="shared" si="254"/>
        <v>0</v>
      </c>
      <c r="V2178" s="8">
        <f t="shared" si="255"/>
        <v>1</v>
      </c>
      <c r="W2178" s="7">
        <f t="shared" si="256"/>
        <v>549</v>
      </c>
    </row>
    <row r="2179" spans="2:23" x14ac:dyDescent="0.2">
      <c r="B2179" s="8" t="s">
        <v>62</v>
      </c>
      <c r="C2179" s="7">
        <v>1960</v>
      </c>
      <c r="D2179" s="8" t="s">
        <v>28</v>
      </c>
      <c r="E2179" s="7" t="s">
        <v>34</v>
      </c>
      <c r="F2179" s="8" t="s">
        <v>35</v>
      </c>
      <c r="G2179" s="7" t="s">
        <v>52</v>
      </c>
      <c r="H2179" s="8" t="s">
        <v>28</v>
      </c>
      <c r="I2179" s="7" t="s">
        <v>28</v>
      </c>
      <c r="J2179" s="8" t="s">
        <v>28</v>
      </c>
      <c r="K2179" s="7" t="s">
        <v>37</v>
      </c>
      <c r="L2179" s="8" t="s">
        <v>38</v>
      </c>
      <c r="M2179" s="7" t="s">
        <v>28</v>
      </c>
      <c r="N2179" s="8">
        <v>5.1549083659641788E-3</v>
      </c>
      <c r="O2179" s="7">
        <v>0</v>
      </c>
      <c r="P2179" s="8">
        <f t="shared" si="251"/>
        <v>0</v>
      </c>
      <c r="Q2179" s="7">
        <v>2.5</v>
      </c>
      <c r="R2179" s="8">
        <f t="shared" si="252"/>
        <v>1</v>
      </c>
      <c r="S2179" s="7" t="s">
        <v>29</v>
      </c>
      <c r="T2179" s="8" t="str">
        <f t="shared" si="253"/>
        <v>No</v>
      </c>
      <c r="U2179" s="7">
        <f t="shared" si="254"/>
        <v>0</v>
      </c>
      <c r="V2179" s="8">
        <f t="shared" si="255"/>
        <v>1</v>
      </c>
      <c r="W2179" s="7">
        <f t="shared" si="256"/>
        <v>549</v>
      </c>
    </row>
    <row r="2180" spans="2:23" x14ac:dyDescent="0.2">
      <c r="B2180" s="8" t="s">
        <v>62</v>
      </c>
      <c r="C2180" s="7">
        <v>1960</v>
      </c>
      <c r="D2180" s="8" t="s">
        <v>28</v>
      </c>
      <c r="E2180" s="7" t="s">
        <v>46</v>
      </c>
      <c r="F2180" s="8" t="s">
        <v>35</v>
      </c>
      <c r="G2180" s="7" t="s">
        <v>52</v>
      </c>
      <c r="H2180" s="8" t="s">
        <v>28</v>
      </c>
      <c r="I2180" s="7" t="s">
        <v>28</v>
      </c>
      <c r="J2180" s="8" t="s">
        <v>28</v>
      </c>
      <c r="K2180" s="7" t="s">
        <v>37</v>
      </c>
      <c r="L2180" s="8" t="s">
        <v>38</v>
      </c>
      <c r="M2180" s="7" t="s">
        <v>28</v>
      </c>
      <c r="N2180" s="8">
        <v>0.27839277497629383</v>
      </c>
      <c r="O2180" s="7">
        <v>0</v>
      </c>
      <c r="P2180" s="8">
        <f t="shared" si="251"/>
        <v>0</v>
      </c>
      <c r="Q2180" s="7">
        <v>2.5</v>
      </c>
      <c r="R2180" s="8">
        <f t="shared" si="252"/>
        <v>1</v>
      </c>
      <c r="S2180" s="7" t="s">
        <v>29</v>
      </c>
      <c r="T2180" s="8" t="str">
        <f t="shared" si="253"/>
        <v>No</v>
      </c>
      <c r="U2180" s="7">
        <f t="shared" si="254"/>
        <v>0</v>
      </c>
      <c r="V2180" s="8">
        <f t="shared" si="255"/>
        <v>1</v>
      </c>
      <c r="W2180" s="7">
        <f t="shared" si="256"/>
        <v>549</v>
      </c>
    </row>
    <row r="2181" spans="2:23" x14ac:dyDescent="0.2">
      <c r="B2181" s="8" t="s">
        <v>62</v>
      </c>
      <c r="C2181" s="7">
        <v>1960</v>
      </c>
      <c r="D2181" s="8" t="s">
        <v>28</v>
      </c>
      <c r="E2181" s="7" t="s">
        <v>43</v>
      </c>
      <c r="F2181" s="8" t="s">
        <v>35</v>
      </c>
      <c r="G2181" s="7" t="s">
        <v>52</v>
      </c>
      <c r="H2181" s="8" t="s">
        <v>28</v>
      </c>
      <c r="I2181" s="7" t="s">
        <v>28</v>
      </c>
      <c r="J2181" s="8" t="s">
        <v>28</v>
      </c>
      <c r="K2181" s="7" t="s">
        <v>37</v>
      </c>
      <c r="L2181" s="8" t="s">
        <v>38</v>
      </c>
      <c r="M2181" s="7" t="s">
        <v>28</v>
      </c>
      <c r="N2181" s="8">
        <v>2.7547113492209865E-2</v>
      </c>
      <c r="O2181" s="7">
        <v>0</v>
      </c>
      <c r="P2181" s="8">
        <f t="shared" ref="P2181:P2244" si="257">O2181/3</f>
        <v>0</v>
      </c>
      <c r="Q2181" s="7">
        <v>2.5</v>
      </c>
      <c r="R2181" s="8">
        <f t="shared" ref="R2181:R2244" si="258">1-(P2181/Q2181)</f>
        <v>1</v>
      </c>
      <c r="S2181" s="7" t="s">
        <v>29</v>
      </c>
      <c r="T2181" s="8" t="str">
        <f t="shared" ref="T2181:T2244" si="259">IF(AND(R2181&lt;0.5,R2181&gt;-0.5),"Yes","No")</f>
        <v>No</v>
      </c>
      <c r="U2181" s="7">
        <f t="shared" ref="U2181:U2244" si="260">IF(ISERR(P2181/(N2181/1000)),0,P2181/(N2181/1000))</f>
        <v>0</v>
      </c>
      <c r="V2181" s="8">
        <f t="shared" ref="V2181:V2244" si="261">IF(U2181&lt;=12,1,IF(U2181&lt;25,2,IF(U2181&lt;50,3,IF(U2181&lt;100,4,5))))</f>
        <v>1</v>
      </c>
      <c r="W2181" s="7">
        <f t="shared" ref="W2181:W2244" si="262">RANK(U2181,U$5:U$10000)</f>
        <v>549</v>
      </c>
    </row>
    <row r="2182" spans="2:23" x14ac:dyDescent="0.2">
      <c r="B2182" s="8" t="s">
        <v>62</v>
      </c>
      <c r="C2182" s="7">
        <v>1980</v>
      </c>
      <c r="D2182" s="8" t="s">
        <v>28</v>
      </c>
      <c r="E2182" s="7" t="s">
        <v>39</v>
      </c>
      <c r="F2182" s="8" t="s">
        <v>35</v>
      </c>
      <c r="G2182" s="7" t="s">
        <v>52</v>
      </c>
      <c r="H2182" s="8" t="s">
        <v>28</v>
      </c>
      <c r="I2182" s="7" t="s">
        <v>28</v>
      </c>
      <c r="J2182" s="8" t="s">
        <v>28</v>
      </c>
      <c r="K2182" s="7" t="s">
        <v>37</v>
      </c>
      <c r="L2182" s="8" t="s">
        <v>38</v>
      </c>
      <c r="M2182" s="7" t="s">
        <v>28</v>
      </c>
      <c r="N2182" s="8">
        <v>1.2278155631165746</v>
      </c>
      <c r="O2182" s="7">
        <v>0</v>
      </c>
      <c r="P2182" s="8">
        <f t="shared" si="257"/>
        <v>0</v>
      </c>
      <c r="Q2182" s="7">
        <v>2.5</v>
      </c>
      <c r="R2182" s="8">
        <f t="shared" si="258"/>
        <v>1</v>
      </c>
      <c r="S2182" s="7" t="s">
        <v>29</v>
      </c>
      <c r="T2182" s="8" t="str">
        <f t="shared" si="259"/>
        <v>No</v>
      </c>
      <c r="U2182" s="7">
        <f t="shared" si="260"/>
        <v>0</v>
      </c>
      <c r="V2182" s="8">
        <f t="shared" si="261"/>
        <v>1</v>
      </c>
      <c r="W2182" s="7">
        <f t="shared" si="262"/>
        <v>549</v>
      </c>
    </row>
    <row r="2183" spans="2:23" x14ac:dyDescent="0.2">
      <c r="B2183" s="8" t="s">
        <v>62</v>
      </c>
      <c r="C2183" s="7">
        <v>1980</v>
      </c>
      <c r="D2183" s="8" t="s">
        <v>28</v>
      </c>
      <c r="E2183" s="7" t="s">
        <v>46</v>
      </c>
      <c r="F2183" s="8" t="s">
        <v>35</v>
      </c>
      <c r="G2183" s="7" t="s">
        <v>52</v>
      </c>
      <c r="H2183" s="8" t="s">
        <v>28</v>
      </c>
      <c r="I2183" s="7" t="s">
        <v>28</v>
      </c>
      <c r="J2183" s="8" t="s">
        <v>28</v>
      </c>
      <c r="K2183" s="7" t="s">
        <v>37</v>
      </c>
      <c r="L2183" s="8" t="s">
        <v>38</v>
      </c>
      <c r="M2183" s="7" t="s">
        <v>28</v>
      </c>
      <c r="N2183" s="8">
        <v>5.7879126722707661E-2</v>
      </c>
      <c r="O2183" s="7">
        <v>0</v>
      </c>
      <c r="P2183" s="8">
        <f t="shared" si="257"/>
        <v>0</v>
      </c>
      <c r="Q2183" s="7">
        <v>2.5</v>
      </c>
      <c r="R2183" s="8">
        <f t="shared" si="258"/>
        <v>1</v>
      </c>
      <c r="S2183" s="7" t="s">
        <v>29</v>
      </c>
      <c r="T2183" s="8" t="str">
        <f t="shared" si="259"/>
        <v>No</v>
      </c>
      <c r="U2183" s="7">
        <f t="shared" si="260"/>
        <v>0</v>
      </c>
      <c r="V2183" s="8">
        <f t="shared" si="261"/>
        <v>1</v>
      </c>
      <c r="W2183" s="7">
        <f t="shared" si="262"/>
        <v>549</v>
      </c>
    </row>
    <row r="2184" spans="2:23" x14ac:dyDescent="0.2">
      <c r="B2184" s="8" t="s">
        <v>62</v>
      </c>
      <c r="C2184" s="7">
        <v>1980</v>
      </c>
      <c r="D2184" s="8" t="s">
        <v>28</v>
      </c>
      <c r="E2184" s="7" t="s">
        <v>43</v>
      </c>
      <c r="F2184" s="8" t="s">
        <v>40</v>
      </c>
      <c r="G2184" s="7" t="s">
        <v>52</v>
      </c>
      <c r="H2184" s="8" t="s">
        <v>28</v>
      </c>
      <c r="I2184" s="7" t="s">
        <v>28</v>
      </c>
      <c r="J2184" s="8" t="s">
        <v>28</v>
      </c>
      <c r="K2184" s="7" t="s">
        <v>37</v>
      </c>
      <c r="L2184" s="8" t="s">
        <v>38</v>
      </c>
      <c r="M2184" s="7" t="s">
        <v>28</v>
      </c>
      <c r="N2184" s="8">
        <v>1.0259496770221256E-2</v>
      </c>
      <c r="O2184" s="7">
        <v>0</v>
      </c>
      <c r="P2184" s="8">
        <f t="shared" si="257"/>
        <v>0</v>
      </c>
      <c r="Q2184" s="7">
        <v>2.5</v>
      </c>
      <c r="R2184" s="8">
        <f t="shared" si="258"/>
        <v>1</v>
      </c>
      <c r="S2184" s="7" t="s">
        <v>29</v>
      </c>
      <c r="T2184" s="8" t="str">
        <f t="shared" si="259"/>
        <v>No</v>
      </c>
      <c r="U2184" s="7">
        <f t="shared" si="260"/>
        <v>0</v>
      </c>
      <c r="V2184" s="8">
        <f t="shared" si="261"/>
        <v>1</v>
      </c>
      <c r="W2184" s="7">
        <f t="shared" si="262"/>
        <v>549</v>
      </c>
    </row>
    <row r="2185" spans="2:23" x14ac:dyDescent="0.2">
      <c r="B2185" s="8" t="s">
        <v>62</v>
      </c>
      <c r="C2185" s="7">
        <v>1980</v>
      </c>
      <c r="D2185" s="8" t="s">
        <v>28</v>
      </c>
      <c r="E2185" s="7" t="s">
        <v>43</v>
      </c>
      <c r="F2185" s="8" t="s">
        <v>35</v>
      </c>
      <c r="G2185" s="7" t="s">
        <v>52</v>
      </c>
      <c r="H2185" s="8" t="s">
        <v>28</v>
      </c>
      <c r="I2185" s="7" t="s">
        <v>28</v>
      </c>
      <c r="J2185" s="8" t="s">
        <v>28</v>
      </c>
      <c r="K2185" s="7" t="s">
        <v>37</v>
      </c>
      <c r="L2185" s="8" t="s">
        <v>38</v>
      </c>
      <c r="M2185" s="7" t="s">
        <v>28</v>
      </c>
      <c r="N2185" s="8">
        <v>0.50525118574910088</v>
      </c>
      <c r="O2185" s="7">
        <v>0</v>
      </c>
      <c r="P2185" s="8">
        <f t="shared" si="257"/>
        <v>0</v>
      </c>
      <c r="Q2185" s="7">
        <v>2.5</v>
      </c>
      <c r="R2185" s="8">
        <f t="shared" si="258"/>
        <v>1</v>
      </c>
      <c r="S2185" s="7" t="s">
        <v>29</v>
      </c>
      <c r="T2185" s="8" t="str">
        <f t="shared" si="259"/>
        <v>No</v>
      </c>
      <c r="U2185" s="7">
        <f t="shared" si="260"/>
        <v>0</v>
      </c>
      <c r="V2185" s="8">
        <f t="shared" si="261"/>
        <v>1</v>
      </c>
      <c r="W2185" s="7">
        <f t="shared" si="262"/>
        <v>549</v>
      </c>
    </row>
    <row r="2186" spans="2:23" x14ac:dyDescent="0.2">
      <c r="B2186" s="8" t="s">
        <v>62</v>
      </c>
      <c r="C2186" s="7">
        <v>1990</v>
      </c>
      <c r="D2186" s="8" t="s">
        <v>28</v>
      </c>
      <c r="E2186" s="7" t="s">
        <v>39</v>
      </c>
      <c r="F2186" s="8" t="s">
        <v>35</v>
      </c>
      <c r="G2186" s="7" t="s">
        <v>52</v>
      </c>
      <c r="H2186" s="8" t="s">
        <v>28</v>
      </c>
      <c r="I2186" s="7" t="s">
        <v>28</v>
      </c>
      <c r="J2186" s="8" t="s">
        <v>28</v>
      </c>
      <c r="K2186" s="7" t="s">
        <v>37</v>
      </c>
      <c r="L2186" s="8" t="s">
        <v>38</v>
      </c>
      <c r="M2186" s="7" t="s">
        <v>28</v>
      </c>
      <c r="N2186" s="8">
        <v>0.375984261386204</v>
      </c>
      <c r="O2186" s="7">
        <v>0</v>
      </c>
      <c r="P2186" s="8">
        <f t="shared" si="257"/>
        <v>0</v>
      </c>
      <c r="Q2186" s="7">
        <v>2.5</v>
      </c>
      <c r="R2186" s="8">
        <f t="shared" si="258"/>
        <v>1</v>
      </c>
      <c r="S2186" s="7" t="s">
        <v>29</v>
      </c>
      <c r="T2186" s="8" t="str">
        <f t="shared" si="259"/>
        <v>No</v>
      </c>
      <c r="U2186" s="7">
        <f t="shared" si="260"/>
        <v>0</v>
      </c>
      <c r="V2186" s="8">
        <f t="shared" si="261"/>
        <v>1</v>
      </c>
      <c r="W2186" s="7">
        <f t="shared" si="262"/>
        <v>549</v>
      </c>
    </row>
    <row r="2187" spans="2:23" x14ac:dyDescent="0.2">
      <c r="B2187" s="8" t="s">
        <v>62</v>
      </c>
      <c r="C2187" s="7">
        <v>1990</v>
      </c>
      <c r="D2187" s="8" t="s">
        <v>28</v>
      </c>
      <c r="E2187" s="7" t="s">
        <v>46</v>
      </c>
      <c r="F2187" s="8" t="s">
        <v>35</v>
      </c>
      <c r="G2187" s="7" t="s">
        <v>52</v>
      </c>
      <c r="H2187" s="8" t="s">
        <v>28</v>
      </c>
      <c r="I2187" s="7" t="s">
        <v>28</v>
      </c>
      <c r="J2187" s="8" t="s">
        <v>28</v>
      </c>
      <c r="K2187" s="7" t="s">
        <v>37</v>
      </c>
      <c r="L2187" s="8" t="s">
        <v>38</v>
      </c>
      <c r="M2187" s="7" t="s">
        <v>28</v>
      </c>
      <c r="N2187" s="8">
        <v>0.10968554087156313</v>
      </c>
      <c r="O2187" s="7">
        <v>0</v>
      </c>
      <c r="P2187" s="8">
        <f t="shared" si="257"/>
        <v>0</v>
      </c>
      <c r="Q2187" s="7">
        <v>2.5</v>
      </c>
      <c r="R2187" s="8">
        <f t="shared" si="258"/>
        <v>1</v>
      </c>
      <c r="S2187" s="7" t="s">
        <v>29</v>
      </c>
      <c r="T2187" s="8" t="str">
        <f t="shared" si="259"/>
        <v>No</v>
      </c>
      <c r="U2187" s="7">
        <f t="shared" si="260"/>
        <v>0</v>
      </c>
      <c r="V2187" s="8">
        <f t="shared" si="261"/>
        <v>1</v>
      </c>
      <c r="W2187" s="7">
        <f t="shared" si="262"/>
        <v>549</v>
      </c>
    </row>
    <row r="2188" spans="2:23" x14ac:dyDescent="0.2">
      <c r="B2188" s="8" t="s">
        <v>62</v>
      </c>
      <c r="C2188" s="7">
        <v>1990</v>
      </c>
      <c r="D2188" s="8" t="s">
        <v>28</v>
      </c>
      <c r="E2188" s="7" t="s">
        <v>43</v>
      </c>
      <c r="F2188" s="8" t="s">
        <v>40</v>
      </c>
      <c r="G2188" s="7" t="s">
        <v>52</v>
      </c>
      <c r="H2188" s="8" t="s">
        <v>28</v>
      </c>
      <c r="I2188" s="7" t="s">
        <v>28</v>
      </c>
      <c r="J2188" s="8" t="s">
        <v>28</v>
      </c>
      <c r="K2188" s="7" t="s">
        <v>37</v>
      </c>
      <c r="L2188" s="8" t="s">
        <v>38</v>
      </c>
      <c r="M2188" s="7" t="s">
        <v>28</v>
      </c>
      <c r="N2188" s="8">
        <v>1.7083835971030449E-2</v>
      </c>
      <c r="O2188" s="7">
        <v>0</v>
      </c>
      <c r="P2188" s="8">
        <f t="shared" si="257"/>
        <v>0</v>
      </c>
      <c r="Q2188" s="7">
        <v>2.5</v>
      </c>
      <c r="R2188" s="8">
        <f t="shared" si="258"/>
        <v>1</v>
      </c>
      <c r="S2188" s="7" t="s">
        <v>29</v>
      </c>
      <c r="T2188" s="8" t="str">
        <f t="shared" si="259"/>
        <v>No</v>
      </c>
      <c r="U2188" s="7">
        <f t="shared" si="260"/>
        <v>0</v>
      </c>
      <c r="V2188" s="8">
        <f t="shared" si="261"/>
        <v>1</v>
      </c>
      <c r="W2188" s="7">
        <f t="shared" si="262"/>
        <v>549</v>
      </c>
    </row>
    <row r="2189" spans="2:23" x14ac:dyDescent="0.2">
      <c r="B2189" s="8" t="s">
        <v>62</v>
      </c>
      <c r="C2189" s="7">
        <v>1990</v>
      </c>
      <c r="D2189" s="8" t="s">
        <v>28</v>
      </c>
      <c r="E2189" s="7" t="s">
        <v>43</v>
      </c>
      <c r="F2189" s="8" t="s">
        <v>35</v>
      </c>
      <c r="G2189" s="7" t="s">
        <v>52</v>
      </c>
      <c r="H2189" s="8" t="s">
        <v>28</v>
      </c>
      <c r="I2189" s="7" t="s">
        <v>28</v>
      </c>
      <c r="J2189" s="8" t="s">
        <v>28</v>
      </c>
      <c r="K2189" s="7" t="s">
        <v>37</v>
      </c>
      <c r="L2189" s="8" t="s">
        <v>38</v>
      </c>
      <c r="M2189" s="7" t="s">
        <v>28</v>
      </c>
      <c r="N2189" s="8">
        <v>0.26583069993191677</v>
      </c>
      <c r="O2189" s="7">
        <v>0</v>
      </c>
      <c r="P2189" s="8">
        <f t="shared" si="257"/>
        <v>0</v>
      </c>
      <c r="Q2189" s="7">
        <v>2.5</v>
      </c>
      <c r="R2189" s="8">
        <f t="shared" si="258"/>
        <v>1</v>
      </c>
      <c r="S2189" s="7" t="s">
        <v>29</v>
      </c>
      <c r="T2189" s="8" t="str">
        <f t="shared" si="259"/>
        <v>No</v>
      </c>
      <c r="U2189" s="7">
        <f t="shared" si="260"/>
        <v>0</v>
      </c>
      <c r="V2189" s="8">
        <f t="shared" si="261"/>
        <v>1</v>
      </c>
      <c r="W2189" s="7">
        <f t="shared" si="262"/>
        <v>549</v>
      </c>
    </row>
    <row r="2190" spans="2:23" x14ac:dyDescent="0.2">
      <c r="B2190" s="8" t="s">
        <v>62</v>
      </c>
      <c r="C2190" s="7">
        <v>2000</v>
      </c>
      <c r="D2190" s="8" t="s">
        <v>28</v>
      </c>
      <c r="E2190" s="7" t="s">
        <v>39</v>
      </c>
      <c r="F2190" s="8" t="s">
        <v>35</v>
      </c>
      <c r="G2190" s="7" t="s">
        <v>52</v>
      </c>
      <c r="H2190" s="8" t="s">
        <v>28</v>
      </c>
      <c r="I2190" s="7" t="s">
        <v>28</v>
      </c>
      <c r="J2190" s="8" t="s">
        <v>28</v>
      </c>
      <c r="K2190" s="7" t="s">
        <v>37</v>
      </c>
      <c r="L2190" s="8" t="s">
        <v>38</v>
      </c>
      <c r="M2190" s="7" t="s">
        <v>28</v>
      </c>
      <c r="N2190" s="8">
        <v>0.34693687424455583</v>
      </c>
      <c r="O2190" s="7">
        <v>0</v>
      </c>
      <c r="P2190" s="8">
        <f t="shared" si="257"/>
        <v>0</v>
      </c>
      <c r="Q2190" s="7">
        <v>2.5</v>
      </c>
      <c r="R2190" s="8">
        <f t="shared" si="258"/>
        <v>1</v>
      </c>
      <c r="S2190" s="7" t="s">
        <v>29</v>
      </c>
      <c r="T2190" s="8" t="str">
        <f t="shared" si="259"/>
        <v>No</v>
      </c>
      <c r="U2190" s="7">
        <f t="shared" si="260"/>
        <v>0</v>
      </c>
      <c r="V2190" s="8">
        <f t="shared" si="261"/>
        <v>1</v>
      </c>
      <c r="W2190" s="7">
        <f t="shared" si="262"/>
        <v>549</v>
      </c>
    </row>
    <row r="2191" spans="2:23" x14ac:dyDescent="0.2">
      <c r="B2191" s="8" t="s">
        <v>62</v>
      </c>
      <c r="C2191" s="7">
        <v>2000</v>
      </c>
      <c r="D2191" s="8" t="s">
        <v>28</v>
      </c>
      <c r="E2191" s="7" t="s">
        <v>43</v>
      </c>
      <c r="F2191" s="8" t="s">
        <v>35</v>
      </c>
      <c r="G2191" s="7" t="s">
        <v>52</v>
      </c>
      <c r="H2191" s="8" t="s">
        <v>28</v>
      </c>
      <c r="I2191" s="7" t="s">
        <v>28</v>
      </c>
      <c r="J2191" s="8" t="s">
        <v>28</v>
      </c>
      <c r="K2191" s="7" t="s">
        <v>37</v>
      </c>
      <c r="L2191" s="8" t="s">
        <v>38</v>
      </c>
      <c r="M2191" s="7" t="s">
        <v>28</v>
      </c>
      <c r="N2191" s="8">
        <v>1.2142466111787884</v>
      </c>
      <c r="O2191" s="7">
        <v>0</v>
      </c>
      <c r="P2191" s="8">
        <f t="shared" si="257"/>
        <v>0</v>
      </c>
      <c r="Q2191" s="7">
        <v>2.5</v>
      </c>
      <c r="R2191" s="8">
        <f t="shared" si="258"/>
        <v>1</v>
      </c>
      <c r="S2191" s="7" t="s">
        <v>29</v>
      </c>
      <c r="T2191" s="8" t="str">
        <f t="shared" si="259"/>
        <v>No</v>
      </c>
      <c r="U2191" s="7">
        <f t="shared" si="260"/>
        <v>0</v>
      </c>
      <c r="V2191" s="8">
        <f t="shared" si="261"/>
        <v>1</v>
      </c>
      <c r="W2191" s="7">
        <f t="shared" si="262"/>
        <v>549</v>
      </c>
    </row>
    <row r="2192" spans="2:23" x14ac:dyDescent="0.2">
      <c r="B2192" s="8" t="s">
        <v>62</v>
      </c>
      <c r="C2192" s="7">
        <v>2010</v>
      </c>
      <c r="D2192" s="8" t="s">
        <v>28</v>
      </c>
      <c r="E2192" s="7" t="s">
        <v>39</v>
      </c>
      <c r="F2192" s="8" t="s">
        <v>35</v>
      </c>
      <c r="G2192" s="7" t="s">
        <v>52</v>
      </c>
      <c r="H2192" s="8" t="s">
        <v>28</v>
      </c>
      <c r="I2192" s="7" t="s">
        <v>28</v>
      </c>
      <c r="J2192" s="8" t="s">
        <v>28</v>
      </c>
      <c r="K2192" s="7" t="s">
        <v>37</v>
      </c>
      <c r="L2192" s="8" t="s">
        <v>38</v>
      </c>
      <c r="M2192" s="7" t="s">
        <v>28</v>
      </c>
      <c r="N2192" s="8">
        <v>0.18669298140644552</v>
      </c>
      <c r="O2192" s="7">
        <v>0</v>
      </c>
      <c r="P2192" s="8">
        <f t="shared" si="257"/>
        <v>0</v>
      </c>
      <c r="Q2192" s="7">
        <v>2.5</v>
      </c>
      <c r="R2192" s="8">
        <f t="shared" si="258"/>
        <v>1</v>
      </c>
      <c r="S2192" s="7" t="s">
        <v>29</v>
      </c>
      <c r="T2192" s="8" t="str">
        <f t="shared" si="259"/>
        <v>No</v>
      </c>
      <c r="U2192" s="7">
        <f t="shared" si="260"/>
        <v>0</v>
      </c>
      <c r="V2192" s="8">
        <f t="shared" si="261"/>
        <v>1</v>
      </c>
      <c r="W2192" s="7">
        <f t="shared" si="262"/>
        <v>549</v>
      </c>
    </row>
    <row r="2193" spans="2:23" x14ac:dyDescent="0.2">
      <c r="B2193" s="8" t="s">
        <v>62</v>
      </c>
      <c r="C2193" s="7">
        <v>2010</v>
      </c>
      <c r="D2193" s="8" t="s">
        <v>28</v>
      </c>
      <c r="E2193" s="7" t="s">
        <v>46</v>
      </c>
      <c r="F2193" s="8" t="s">
        <v>35</v>
      </c>
      <c r="G2193" s="7" t="s">
        <v>52</v>
      </c>
      <c r="H2193" s="8" t="s">
        <v>28</v>
      </c>
      <c r="I2193" s="7" t="s">
        <v>28</v>
      </c>
      <c r="J2193" s="8" t="s">
        <v>28</v>
      </c>
      <c r="K2193" s="7" t="s">
        <v>37</v>
      </c>
      <c r="L2193" s="8" t="s">
        <v>38</v>
      </c>
      <c r="M2193" s="7" t="s">
        <v>28</v>
      </c>
      <c r="N2193" s="8">
        <v>0.28262167641544633</v>
      </c>
      <c r="O2193" s="7">
        <v>0</v>
      </c>
      <c r="P2193" s="8">
        <f t="shared" si="257"/>
        <v>0</v>
      </c>
      <c r="Q2193" s="7">
        <v>2.5</v>
      </c>
      <c r="R2193" s="8">
        <f t="shared" si="258"/>
        <v>1</v>
      </c>
      <c r="S2193" s="7" t="s">
        <v>29</v>
      </c>
      <c r="T2193" s="8" t="str">
        <f t="shared" si="259"/>
        <v>No</v>
      </c>
      <c r="U2193" s="7">
        <f t="shared" si="260"/>
        <v>0</v>
      </c>
      <c r="V2193" s="8">
        <f t="shared" si="261"/>
        <v>1</v>
      </c>
      <c r="W2193" s="7">
        <f t="shared" si="262"/>
        <v>549</v>
      </c>
    </row>
    <row r="2194" spans="2:23" x14ac:dyDescent="0.2">
      <c r="B2194" s="8" t="s">
        <v>62</v>
      </c>
      <c r="C2194" s="7">
        <v>2010</v>
      </c>
      <c r="D2194" s="8" t="s">
        <v>28</v>
      </c>
      <c r="E2194" s="7" t="s">
        <v>43</v>
      </c>
      <c r="F2194" s="8" t="s">
        <v>40</v>
      </c>
      <c r="G2194" s="7" t="s">
        <v>52</v>
      </c>
      <c r="H2194" s="8" t="s">
        <v>28</v>
      </c>
      <c r="I2194" s="7" t="s">
        <v>28</v>
      </c>
      <c r="J2194" s="8" t="s">
        <v>28</v>
      </c>
      <c r="K2194" s="7" t="s">
        <v>37</v>
      </c>
      <c r="L2194" s="8" t="s">
        <v>38</v>
      </c>
      <c r="M2194" s="7" t="s">
        <v>28</v>
      </c>
      <c r="N2194" s="8">
        <v>0.17515323878059785</v>
      </c>
      <c r="O2194" s="7">
        <v>0</v>
      </c>
      <c r="P2194" s="8">
        <f t="shared" si="257"/>
        <v>0</v>
      </c>
      <c r="Q2194" s="7">
        <v>2.5</v>
      </c>
      <c r="R2194" s="8">
        <f t="shared" si="258"/>
        <v>1</v>
      </c>
      <c r="S2194" s="7" t="s">
        <v>29</v>
      </c>
      <c r="T2194" s="8" t="str">
        <f t="shared" si="259"/>
        <v>No</v>
      </c>
      <c r="U2194" s="7">
        <f t="shared" si="260"/>
        <v>0</v>
      </c>
      <c r="V2194" s="8">
        <f t="shared" si="261"/>
        <v>1</v>
      </c>
      <c r="W2194" s="7">
        <f t="shared" si="262"/>
        <v>549</v>
      </c>
    </row>
    <row r="2195" spans="2:23" x14ac:dyDescent="0.2">
      <c r="B2195" s="8" t="s">
        <v>62</v>
      </c>
      <c r="C2195" s="7">
        <v>2010</v>
      </c>
      <c r="D2195" s="8" t="s">
        <v>28</v>
      </c>
      <c r="E2195" s="7" t="s">
        <v>43</v>
      </c>
      <c r="F2195" s="8" t="s">
        <v>35</v>
      </c>
      <c r="G2195" s="7" t="s">
        <v>52</v>
      </c>
      <c r="H2195" s="8" t="s">
        <v>28</v>
      </c>
      <c r="I2195" s="7" t="s">
        <v>28</v>
      </c>
      <c r="J2195" s="8" t="s">
        <v>28</v>
      </c>
      <c r="K2195" s="7" t="s">
        <v>37</v>
      </c>
      <c r="L2195" s="8" t="s">
        <v>38</v>
      </c>
      <c r="M2195" s="7" t="s">
        <v>28</v>
      </c>
      <c r="N2195" s="8">
        <v>6.1680193471394557E-2</v>
      </c>
      <c r="O2195" s="7">
        <v>0</v>
      </c>
      <c r="P2195" s="8">
        <f t="shared" si="257"/>
        <v>0</v>
      </c>
      <c r="Q2195" s="7">
        <v>2.5</v>
      </c>
      <c r="R2195" s="8">
        <f t="shared" si="258"/>
        <v>1</v>
      </c>
      <c r="S2195" s="7" t="s">
        <v>29</v>
      </c>
      <c r="T2195" s="8" t="str">
        <f t="shared" si="259"/>
        <v>No</v>
      </c>
      <c r="U2195" s="7">
        <f t="shared" si="260"/>
        <v>0</v>
      </c>
      <c r="V2195" s="8">
        <f t="shared" si="261"/>
        <v>1</v>
      </c>
      <c r="W2195" s="7">
        <f t="shared" si="262"/>
        <v>549</v>
      </c>
    </row>
    <row r="2196" spans="2:23" x14ac:dyDescent="0.2">
      <c r="B2196" s="8" t="s">
        <v>62</v>
      </c>
      <c r="C2196" s="7">
        <v>2020</v>
      </c>
      <c r="D2196" s="8" t="s">
        <v>28</v>
      </c>
      <c r="E2196" s="7" t="s">
        <v>39</v>
      </c>
      <c r="F2196" s="8" t="s">
        <v>35</v>
      </c>
      <c r="G2196" s="7" t="s">
        <v>52</v>
      </c>
      <c r="H2196" s="8" t="s">
        <v>28</v>
      </c>
      <c r="I2196" s="7" t="s">
        <v>28</v>
      </c>
      <c r="J2196" s="8" t="s">
        <v>28</v>
      </c>
      <c r="K2196" s="7" t="s">
        <v>37</v>
      </c>
      <c r="L2196" s="8" t="s">
        <v>38</v>
      </c>
      <c r="M2196" s="7" t="s">
        <v>28</v>
      </c>
      <c r="N2196" s="8">
        <v>0.18772472206111751</v>
      </c>
      <c r="O2196" s="7">
        <v>0</v>
      </c>
      <c r="P2196" s="8">
        <f t="shared" si="257"/>
        <v>0</v>
      </c>
      <c r="Q2196" s="7">
        <v>2.5</v>
      </c>
      <c r="R2196" s="8">
        <f t="shared" si="258"/>
        <v>1</v>
      </c>
      <c r="S2196" s="7" t="s">
        <v>29</v>
      </c>
      <c r="T2196" s="8" t="str">
        <f t="shared" si="259"/>
        <v>No</v>
      </c>
      <c r="U2196" s="7">
        <f t="shared" si="260"/>
        <v>0</v>
      </c>
      <c r="V2196" s="8">
        <f t="shared" si="261"/>
        <v>1</v>
      </c>
      <c r="W2196" s="7">
        <f t="shared" si="262"/>
        <v>549</v>
      </c>
    </row>
    <row r="2197" spans="2:23" x14ac:dyDescent="0.2">
      <c r="B2197" s="8" t="s">
        <v>62</v>
      </c>
      <c r="C2197" s="7">
        <v>2020</v>
      </c>
      <c r="D2197" s="8" t="s">
        <v>28</v>
      </c>
      <c r="E2197" s="7" t="s">
        <v>46</v>
      </c>
      <c r="F2197" s="8" t="s">
        <v>35</v>
      </c>
      <c r="G2197" s="7" t="s">
        <v>52</v>
      </c>
      <c r="H2197" s="8" t="s">
        <v>28</v>
      </c>
      <c r="I2197" s="7" t="s">
        <v>28</v>
      </c>
      <c r="J2197" s="8" t="s">
        <v>28</v>
      </c>
      <c r="K2197" s="7" t="s">
        <v>37</v>
      </c>
      <c r="L2197" s="8" t="s">
        <v>38</v>
      </c>
      <c r="M2197" s="7" t="s">
        <v>28</v>
      </c>
      <c r="N2197" s="8">
        <v>7.0123849879411573E-2</v>
      </c>
      <c r="O2197" s="7">
        <v>0</v>
      </c>
      <c r="P2197" s="8">
        <f t="shared" si="257"/>
        <v>0</v>
      </c>
      <c r="Q2197" s="7">
        <v>2.5</v>
      </c>
      <c r="R2197" s="8">
        <f t="shared" si="258"/>
        <v>1</v>
      </c>
      <c r="S2197" s="7" t="s">
        <v>29</v>
      </c>
      <c r="T2197" s="8" t="str">
        <f t="shared" si="259"/>
        <v>No</v>
      </c>
      <c r="U2197" s="7">
        <f t="shared" si="260"/>
        <v>0</v>
      </c>
      <c r="V2197" s="8">
        <f t="shared" si="261"/>
        <v>1</v>
      </c>
      <c r="W2197" s="7">
        <f t="shared" si="262"/>
        <v>549</v>
      </c>
    </row>
    <row r="2198" spans="2:23" x14ac:dyDescent="0.2">
      <c r="B2198" s="8" t="s">
        <v>62</v>
      </c>
      <c r="C2198" s="7">
        <v>2020</v>
      </c>
      <c r="D2198" s="8" t="s">
        <v>28</v>
      </c>
      <c r="E2198" s="7" t="s">
        <v>43</v>
      </c>
      <c r="F2198" s="8" t="s">
        <v>35</v>
      </c>
      <c r="G2198" s="7" t="s">
        <v>52</v>
      </c>
      <c r="H2198" s="8" t="s">
        <v>28</v>
      </c>
      <c r="I2198" s="7" t="s">
        <v>28</v>
      </c>
      <c r="J2198" s="8" t="s">
        <v>28</v>
      </c>
      <c r="K2198" s="7" t="s">
        <v>37</v>
      </c>
      <c r="L2198" s="8" t="s">
        <v>38</v>
      </c>
      <c r="M2198" s="7" t="s">
        <v>28</v>
      </c>
      <c r="N2198" s="8">
        <v>2.4043032290114969E-2</v>
      </c>
      <c r="O2198" s="7">
        <v>0</v>
      </c>
      <c r="P2198" s="8">
        <f t="shared" si="257"/>
        <v>0</v>
      </c>
      <c r="Q2198" s="7">
        <v>2.5</v>
      </c>
      <c r="R2198" s="8">
        <f t="shared" si="258"/>
        <v>1</v>
      </c>
      <c r="S2198" s="7" t="s">
        <v>29</v>
      </c>
      <c r="T2198" s="8" t="str">
        <f t="shared" si="259"/>
        <v>No</v>
      </c>
      <c r="U2198" s="7">
        <f t="shared" si="260"/>
        <v>0</v>
      </c>
      <c r="V2198" s="8">
        <f t="shared" si="261"/>
        <v>1</v>
      </c>
      <c r="W2198" s="7">
        <f t="shared" si="262"/>
        <v>549</v>
      </c>
    </row>
    <row r="2199" spans="2:23" x14ac:dyDescent="0.2">
      <c r="B2199" s="8" t="s">
        <v>62</v>
      </c>
      <c r="C2199" s="7">
        <v>1880</v>
      </c>
      <c r="D2199" s="8" t="s">
        <v>28</v>
      </c>
      <c r="E2199" s="7" t="s">
        <v>43</v>
      </c>
      <c r="F2199" s="8" t="s">
        <v>35</v>
      </c>
      <c r="G2199" s="7" t="s">
        <v>52</v>
      </c>
      <c r="H2199" s="8" t="s">
        <v>28</v>
      </c>
      <c r="I2199" s="7" t="s">
        <v>28</v>
      </c>
      <c r="J2199" s="8" t="s">
        <v>28</v>
      </c>
      <c r="K2199" s="7" t="s">
        <v>37</v>
      </c>
      <c r="L2199" s="8" t="s">
        <v>63</v>
      </c>
      <c r="M2199" s="7" t="s">
        <v>28</v>
      </c>
      <c r="N2199" s="8">
        <v>3.5098187870947033E-2</v>
      </c>
      <c r="O2199" s="7">
        <v>0</v>
      </c>
      <c r="P2199" s="8">
        <f t="shared" si="257"/>
        <v>0</v>
      </c>
      <c r="Q2199" s="7">
        <v>2.5</v>
      </c>
      <c r="R2199" s="8">
        <f t="shared" si="258"/>
        <v>1</v>
      </c>
      <c r="S2199" s="7" t="s">
        <v>29</v>
      </c>
      <c r="T2199" s="8" t="str">
        <f t="shared" si="259"/>
        <v>No</v>
      </c>
      <c r="U2199" s="7">
        <f t="shared" si="260"/>
        <v>0</v>
      </c>
      <c r="V2199" s="8">
        <f t="shared" si="261"/>
        <v>1</v>
      </c>
      <c r="W2199" s="7">
        <f t="shared" si="262"/>
        <v>549</v>
      </c>
    </row>
    <row r="2200" spans="2:23" x14ac:dyDescent="0.2">
      <c r="B2200" s="8" t="s">
        <v>62</v>
      </c>
      <c r="C2200" s="7">
        <v>1940</v>
      </c>
      <c r="D2200" s="8" t="s">
        <v>28</v>
      </c>
      <c r="E2200" s="7" t="s">
        <v>39</v>
      </c>
      <c r="F2200" s="8" t="s">
        <v>35</v>
      </c>
      <c r="G2200" s="7" t="s">
        <v>52</v>
      </c>
      <c r="H2200" s="8" t="s">
        <v>28</v>
      </c>
      <c r="I2200" s="7" t="s">
        <v>28</v>
      </c>
      <c r="J2200" s="8" t="s">
        <v>28</v>
      </c>
      <c r="K2200" s="7" t="s">
        <v>37</v>
      </c>
      <c r="L2200" s="8" t="s">
        <v>63</v>
      </c>
      <c r="M2200" s="7" t="s">
        <v>28</v>
      </c>
      <c r="N2200" s="8">
        <v>0.14740156305266175</v>
      </c>
      <c r="O2200" s="7">
        <v>0</v>
      </c>
      <c r="P2200" s="8">
        <f t="shared" si="257"/>
        <v>0</v>
      </c>
      <c r="Q2200" s="7">
        <v>2.5</v>
      </c>
      <c r="R2200" s="8">
        <f t="shared" si="258"/>
        <v>1</v>
      </c>
      <c r="S2200" s="7" t="s">
        <v>29</v>
      </c>
      <c r="T2200" s="8" t="str">
        <f t="shared" si="259"/>
        <v>No</v>
      </c>
      <c r="U2200" s="7">
        <f t="shared" si="260"/>
        <v>0</v>
      </c>
      <c r="V2200" s="8">
        <f t="shared" si="261"/>
        <v>1</v>
      </c>
      <c r="W2200" s="7">
        <f t="shared" si="262"/>
        <v>549</v>
      </c>
    </row>
    <row r="2201" spans="2:23" x14ac:dyDescent="0.2">
      <c r="B2201" s="8" t="s">
        <v>62</v>
      </c>
      <c r="C2201" s="7">
        <v>2000</v>
      </c>
      <c r="D2201" s="8" t="s">
        <v>28</v>
      </c>
      <c r="E2201" s="7" t="s">
        <v>34</v>
      </c>
      <c r="F2201" s="8" t="s">
        <v>35</v>
      </c>
      <c r="G2201" s="7" t="s">
        <v>52</v>
      </c>
      <c r="H2201" s="8" t="s">
        <v>28</v>
      </c>
      <c r="I2201" s="7" t="s">
        <v>28</v>
      </c>
      <c r="J2201" s="8" t="s">
        <v>28</v>
      </c>
      <c r="K2201" s="7" t="s">
        <v>37</v>
      </c>
      <c r="L2201" s="8" t="s">
        <v>41</v>
      </c>
      <c r="M2201" s="7" t="s">
        <v>28</v>
      </c>
      <c r="N2201" s="8">
        <v>1.4449269853067704E-2</v>
      </c>
      <c r="O2201" s="7">
        <v>0</v>
      </c>
      <c r="P2201" s="8">
        <f t="shared" si="257"/>
        <v>0</v>
      </c>
      <c r="Q2201" s="7">
        <v>2.5</v>
      </c>
      <c r="R2201" s="8">
        <f t="shared" si="258"/>
        <v>1</v>
      </c>
      <c r="S2201" s="7" t="s">
        <v>29</v>
      </c>
      <c r="T2201" s="8" t="str">
        <f t="shared" si="259"/>
        <v>No</v>
      </c>
      <c r="U2201" s="7">
        <f t="shared" si="260"/>
        <v>0</v>
      </c>
      <c r="V2201" s="8">
        <f t="shared" si="261"/>
        <v>1</v>
      </c>
      <c r="W2201" s="7">
        <f t="shared" si="262"/>
        <v>549</v>
      </c>
    </row>
    <row r="2202" spans="2:23" x14ac:dyDescent="0.2">
      <c r="B2202" s="8" t="s">
        <v>62</v>
      </c>
      <c r="C2202" s="7">
        <v>1800</v>
      </c>
      <c r="D2202" s="8" t="s">
        <v>28</v>
      </c>
      <c r="E2202" s="7" t="s">
        <v>39</v>
      </c>
      <c r="F2202" s="8" t="s">
        <v>35</v>
      </c>
      <c r="G2202" s="7" t="s">
        <v>52</v>
      </c>
      <c r="H2202" s="8" t="s">
        <v>28</v>
      </c>
      <c r="I2202" s="7" t="s">
        <v>28</v>
      </c>
      <c r="J2202" s="8" t="s">
        <v>28</v>
      </c>
      <c r="K2202" s="7" t="s">
        <v>37</v>
      </c>
      <c r="L2202" s="8" t="s">
        <v>42</v>
      </c>
      <c r="M2202" s="7" t="s">
        <v>28</v>
      </c>
      <c r="N2202" s="8">
        <v>3.8559259881437802</v>
      </c>
      <c r="O2202" s="7">
        <v>0</v>
      </c>
      <c r="P2202" s="8">
        <f t="shared" si="257"/>
        <v>0</v>
      </c>
      <c r="Q2202" s="7">
        <v>2.5</v>
      </c>
      <c r="R2202" s="8">
        <f t="shared" si="258"/>
        <v>1</v>
      </c>
      <c r="S2202" s="7" t="s">
        <v>29</v>
      </c>
      <c r="T2202" s="8" t="str">
        <f t="shared" si="259"/>
        <v>No</v>
      </c>
      <c r="U2202" s="7">
        <f t="shared" si="260"/>
        <v>0</v>
      </c>
      <c r="V2202" s="8">
        <f t="shared" si="261"/>
        <v>1</v>
      </c>
      <c r="W2202" s="7">
        <f t="shared" si="262"/>
        <v>549</v>
      </c>
    </row>
    <row r="2203" spans="2:23" x14ac:dyDescent="0.2">
      <c r="B2203" s="8" t="s">
        <v>62</v>
      </c>
      <c r="C2203" s="7">
        <v>1800</v>
      </c>
      <c r="D2203" s="8" t="s">
        <v>28</v>
      </c>
      <c r="E2203" s="7" t="s">
        <v>34</v>
      </c>
      <c r="F2203" s="8" t="s">
        <v>35</v>
      </c>
      <c r="G2203" s="7" t="s">
        <v>52</v>
      </c>
      <c r="H2203" s="8" t="s">
        <v>28</v>
      </c>
      <c r="I2203" s="7" t="s">
        <v>28</v>
      </c>
      <c r="J2203" s="8" t="s">
        <v>28</v>
      </c>
      <c r="K2203" s="7" t="s">
        <v>37</v>
      </c>
      <c r="L2203" s="8" t="s">
        <v>42</v>
      </c>
      <c r="M2203" s="7" t="s">
        <v>28</v>
      </c>
      <c r="N2203" s="8">
        <v>0.14045686832828394</v>
      </c>
      <c r="O2203" s="7">
        <v>0</v>
      </c>
      <c r="P2203" s="8">
        <f t="shared" si="257"/>
        <v>0</v>
      </c>
      <c r="Q2203" s="7">
        <v>2.5</v>
      </c>
      <c r="R2203" s="8">
        <f t="shared" si="258"/>
        <v>1</v>
      </c>
      <c r="S2203" s="7" t="s">
        <v>29</v>
      </c>
      <c r="T2203" s="8" t="str">
        <f t="shared" si="259"/>
        <v>No</v>
      </c>
      <c r="U2203" s="7">
        <f t="shared" si="260"/>
        <v>0</v>
      </c>
      <c r="V2203" s="8">
        <f t="shared" si="261"/>
        <v>1</v>
      </c>
      <c r="W2203" s="7">
        <f t="shared" si="262"/>
        <v>549</v>
      </c>
    </row>
    <row r="2204" spans="2:23" x14ac:dyDescent="0.2">
      <c r="B2204" s="8" t="s">
        <v>62</v>
      </c>
      <c r="C2204" s="7">
        <v>1800</v>
      </c>
      <c r="D2204" s="8" t="s">
        <v>28</v>
      </c>
      <c r="E2204" s="7" t="s">
        <v>46</v>
      </c>
      <c r="F2204" s="8" t="s">
        <v>35</v>
      </c>
      <c r="G2204" s="7" t="s">
        <v>52</v>
      </c>
      <c r="H2204" s="8" t="s">
        <v>28</v>
      </c>
      <c r="I2204" s="7" t="s">
        <v>28</v>
      </c>
      <c r="J2204" s="8" t="s">
        <v>28</v>
      </c>
      <c r="K2204" s="7" t="s">
        <v>37</v>
      </c>
      <c r="L2204" s="8" t="s">
        <v>42</v>
      </c>
      <c r="M2204" s="7" t="s">
        <v>28</v>
      </c>
      <c r="N2204" s="8">
        <v>2.3534492888114582E-2</v>
      </c>
      <c r="O2204" s="7">
        <v>0</v>
      </c>
      <c r="P2204" s="8">
        <f t="shared" si="257"/>
        <v>0</v>
      </c>
      <c r="Q2204" s="7">
        <v>2.5</v>
      </c>
      <c r="R2204" s="8">
        <f t="shared" si="258"/>
        <v>1</v>
      </c>
      <c r="S2204" s="7" t="s">
        <v>29</v>
      </c>
      <c r="T2204" s="8" t="str">
        <f t="shared" si="259"/>
        <v>No</v>
      </c>
      <c r="U2204" s="7">
        <f t="shared" si="260"/>
        <v>0</v>
      </c>
      <c r="V2204" s="8">
        <f t="shared" si="261"/>
        <v>1</v>
      </c>
      <c r="W2204" s="7">
        <f t="shared" si="262"/>
        <v>549</v>
      </c>
    </row>
    <row r="2205" spans="2:23" x14ac:dyDescent="0.2">
      <c r="B2205" s="8" t="s">
        <v>62</v>
      </c>
      <c r="C2205" s="7">
        <v>1800</v>
      </c>
      <c r="D2205" s="8" t="s">
        <v>28</v>
      </c>
      <c r="E2205" s="7" t="s">
        <v>43</v>
      </c>
      <c r="F2205" s="8" t="s">
        <v>35</v>
      </c>
      <c r="G2205" s="7" t="s">
        <v>52</v>
      </c>
      <c r="H2205" s="8" t="s">
        <v>28</v>
      </c>
      <c r="I2205" s="7" t="s">
        <v>28</v>
      </c>
      <c r="J2205" s="8" t="s">
        <v>28</v>
      </c>
      <c r="K2205" s="7" t="s">
        <v>37</v>
      </c>
      <c r="L2205" s="8" t="s">
        <v>42</v>
      </c>
      <c r="M2205" s="7" t="s">
        <v>28</v>
      </c>
      <c r="N2205" s="8">
        <v>0.77177316701312382</v>
      </c>
      <c r="O2205" s="7">
        <v>0</v>
      </c>
      <c r="P2205" s="8">
        <f t="shared" si="257"/>
        <v>0</v>
      </c>
      <c r="Q2205" s="7">
        <v>2.5</v>
      </c>
      <c r="R2205" s="8">
        <f t="shared" si="258"/>
        <v>1</v>
      </c>
      <c r="S2205" s="7" t="s">
        <v>29</v>
      </c>
      <c r="T2205" s="8" t="str">
        <f t="shared" si="259"/>
        <v>No</v>
      </c>
      <c r="U2205" s="7">
        <f t="shared" si="260"/>
        <v>0</v>
      </c>
      <c r="V2205" s="8">
        <f t="shared" si="261"/>
        <v>1</v>
      </c>
      <c r="W2205" s="7">
        <f t="shared" si="262"/>
        <v>549</v>
      </c>
    </row>
    <row r="2206" spans="2:23" x14ac:dyDescent="0.2">
      <c r="B2206" s="8" t="s">
        <v>62</v>
      </c>
      <c r="C2206" s="7">
        <v>1850</v>
      </c>
      <c r="D2206" s="8" t="s">
        <v>28</v>
      </c>
      <c r="E2206" s="7" t="s">
        <v>39</v>
      </c>
      <c r="F2206" s="8" t="s">
        <v>35</v>
      </c>
      <c r="G2206" s="7" t="s">
        <v>52</v>
      </c>
      <c r="H2206" s="8" t="s">
        <v>28</v>
      </c>
      <c r="I2206" s="7" t="s">
        <v>28</v>
      </c>
      <c r="J2206" s="8" t="s">
        <v>28</v>
      </c>
      <c r="K2206" s="7" t="s">
        <v>37</v>
      </c>
      <c r="L2206" s="8" t="s">
        <v>42</v>
      </c>
      <c r="M2206" s="7" t="s">
        <v>28</v>
      </c>
      <c r="N2206" s="8">
        <v>31.977818604139472</v>
      </c>
      <c r="O2206" s="7">
        <v>0</v>
      </c>
      <c r="P2206" s="8">
        <f t="shared" si="257"/>
        <v>0</v>
      </c>
      <c r="Q2206" s="7">
        <v>2.5</v>
      </c>
      <c r="R2206" s="8">
        <f t="shared" si="258"/>
        <v>1</v>
      </c>
      <c r="S2206" s="7" t="s">
        <v>29</v>
      </c>
      <c r="T2206" s="8" t="str">
        <f t="shared" si="259"/>
        <v>No</v>
      </c>
      <c r="U2206" s="7">
        <f t="shared" si="260"/>
        <v>0</v>
      </c>
      <c r="V2206" s="8">
        <f t="shared" si="261"/>
        <v>1</v>
      </c>
      <c r="W2206" s="7">
        <f t="shared" si="262"/>
        <v>549</v>
      </c>
    </row>
    <row r="2207" spans="2:23" x14ac:dyDescent="0.2">
      <c r="B2207" s="8" t="s">
        <v>62</v>
      </c>
      <c r="C2207" s="7">
        <v>1850</v>
      </c>
      <c r="D2207" s="8" t="s">
        <v>28</v>
      </c>
      <c r="E2207" s="7" t="s">
        <v>34</v>
      </c>
      <c r="F2207" s="8" t="s">
        <v>35</v>
      </c>
      <c r="G2207" s="7" t="s">
        <v>52</v>
      </c>
      <c r="H2207" s="8" t="s">
        <v>28</v>
      </c>
      <c r="I2207" s="7" t="s">
        <v>28</v>
      </c>
      <c r="J2207" s="8" t="s">
        <v>28</v>
      </c>
      <c r="K2207" s="7" t="s">
        <v>37</v>
      </c>
      <c r="L2207" s="8" t="s">
        <v>42</v>
      </c>
      <c r="M2207" s="7" t="s">
        <v>28</v>
      </c>
      <c r="N2207" s="8">
        <v>1.005096142017444</v>
      </c>
      <c r="O2207" s="7">
        <v>0</v>
      </c>
      <c r="P2207" s="8">
        <f t="shared" si="257"/>
        <v>0</v>
      </c>
      <c r="Q2207" s="7">
        <v>2.5</v>
      </c>
      <c r="R2207" s="8">
        <f t="shared" si="258"/>
        <v>1</v>
      </c>
      <c r="S2207" s="7" t="s">
        <v>29</v>
      </c>
      <c r="T2207" s="8" t="str">
        <f t="shared" si="259"/>
        <v>No</v>
      </c>
      <c r="U2207" s="7">
        <f t="shared" si="260"/>
        <v>0</v>
      </c>
      <c r="V2207" s="8">
        <f t="shared" si="261"/>
        <v>1</v>
      </c>
      <c r="W2207" s="7">
        <f t="shared" si="262"/>
        <v>549</v>
      </c>
    </row>
    <row r="2208" spans="2:23" x14ac:dyDescent="0.2">
      <c r="B2208" s="8" t="s">
        <v>62</v>
      </c>
      <c r="C2208" s="7">
        <v>1850</v>
      </c>
      <c r="D2208" s="8" t="s">
        <v>28</v>
      </c>
      <c r="E2208" s="7" t="s">
        <v>46</v>
      </c>
      <c r="F2208" s="8" t="s">
        <v>35</v>
      </c>
      <c r="G2208" s="7" t="s">
        <v>52</v>
      </c>
      <c r="H2208" s="8" t="s">
        <v>28</v>
      </c>
      <c r="I2208" s="7" t="s">
        <v>28</v>
      </c>
      <c r="J2208" s="8" t="s">
        <v>28</v>
      </c>
      <c r="K2208" s="7" t="s">
        <v>37</v>
      </c>
      <c r="L2208" s="8" t="s">
        <v>42</v>
      </c>
      <c r="M2208" s="7" t="s">
        <v>28</v>
      </c>
      <c r="N2208" s="8">
        <v>1.541628631121055</v>
      </c>
      <c r="O2208" s="7">
        <v>0</v>
      </c>
      <c r="P2208" s="8">
        <f t="shared" si="257"/>
        <v>0</v>
      </c>
      <c r="Q2208" s="7">
        <v>2.5</v>
      </c>
      <c r="R2208" s="8">
        <f t="shared" si="258"/>
        <v>1</v>
      </c>
      <c r="S2208" s="7" t="s">
        <v>29</v>
      </c>
      <c r="T2208" s="8" t="str">
        <f t="shared" si="259"/>
        <v>No</v>
      </c>
      <c r="U2208" s="7">
        <f t="shared" si="260"/>
        <v>0</v>
      </c>
      <c r="V2208" s="8">
        <f t="shared" si="261"/>
        <v>1</v>
      </c>
      <c r="W2208" s="7">
        <f t="shared" si="262"/>
        <v>549</v>
      </c>
    </row>
    <row r="2209" spans="2:23" x14ac:dyDescent="0.2">
      <c r="B2209" s="8" t="s">
        <v>62</v>
      </c>
      <c r="C2209" s="7">
        <v>1850</v>
      </c>
      <c r="D2209" s="8" t="s">
        <v>28</v>
      </c>
      <c r="E2209" s="7" t="s">
        <v>43</v>
      </c>
      <c r="F2209" s="8" t="s">
        <v>40</v>
      </c>
      <c r="G2209" s="7" t="s">
        <v>52</v>
      </c>
      <c r="H2209" s="8" t="s">
        <v>28</v>
      </c>
      <c r="I2209" s="7" t="s">
        <v>28</v>
      </c>
      <c r="J2209" s="8" t="s">
        <v>28</v>
      </c>
      <c r="K2209" s="7" t="s">
        <v>37</v>
      </c>
      <c r="L2209" s="8" t="s">
        <v>42</v>
      </c>
      <c r="M2209" s="7" t="s">
        <v>28</v>
      </c>
      <c r="N2209" s="8">
        <v>3.6209536004524027E-2</v>
      </c>
      <c r="O2209" s="7">
        <v>0</v>
      </c>
      <c r="P2209" s="8">
        <f t="shared" si="257"/>
        <v>0</v>
      </c>
      <c r="Q2209" s="7">
        <v>2.5</v>
      </c>
      <c r="R2209" s="8">
        <f t="shared" si="258"/>
        <v>1</v>
      </c>
      <c r="S2209" s="7" t="s">
        <v>29</v>
      </c>
      <c r="T2209" s="8" t="str">
        <f t="shared" si="259"/>
        <v>No</v>
      </c>
      <c r="U2209" s="7">
        <f t="shared" si="260"/>
        <v>0</v>
      </c>
      <c r="V2209" s="8">
        <f t="shared" si="261"/>
        <v>1</v>
      </c>
      <c r="W2209" s="7">
        <f t="shared" si="262"/>
        <v>549</v>
      </c>
    </row>
    <row r="2210" spans="2:23" x14ac:dyDescent="0.2">
      <c r="B2210" s="8" t="s">
        <v>62</v>
      </c>
      <c r="C2210" s="7">
        <v>1850</v>
      </c>
      <c r="D2210" s="8" t="s">
        <v>28</v>
      </c>
      <c r="E2210" s="7" t="s">
        <v>43</v>
      </c>
      <c r="F2210" s="8" t="s">
        <v>35</v>
      </c>
      <c r="G2210" s="7" t="s">
        <v>52</v>
      </c>
      <c r="H2210" s="8" t="s">
        <v>28</v>
      </c>
      <c r="I2210" s="7" t="s">
        <v>28</v>
      </c>
      <c r="J2210" s="8" t="s">
        <v>28</v>
      </c>
      <c r="K2210" s="7" t="s">
        <v>37</v>
      </c>
      <c r="L2210" s="8" t="s">
        <v>42</v>
      </c>
      <c r="M2210" s="7" t="s">
        <v>28</v>
      </c>
      <c r="N2210" s="8">
        <v>9.0188162342894653</v>
      </c>
      <c r="O2210" s="7">
        <v>0</v>
      </c>
      <c r="P2210" s="8">
        <f t="shared" si="257"/>
        <v>0</v>
      </c>
      <c r="Q2210" s="7">
        <v>2.5</v>
      </c>
      <c r="R2210" s="8">
        <f t="shared" si="258"/>
        <v>1</v>
      </c>
      <c r="S2210" s="7" t="s">
        <v>29</v>
      </c>
      <c r="T2210" s="8" t="str">
        <f t="shared" si="259"/>
        <v>No</v>
      </c>
      <c r="U2210" s="7">
        <f t="shared" si="260"/>
        <v>0</v>
      </c>
      <c r="V2210" s="8">
        <f t="shared" si="261"/>
        <v>1</v>
      </c>
      <c r="W2210" s="7">
        <f t="shared" si="262"/>
        <v>549</v>
      </c>
    </row>
    <row r="2211" spans="2:23" x14ac:dyDescent="0.2">
      <c r="B2211" s="8" t="s">
        <v>62</v>
      </c>
      <c r="C2211" s="7">
        <v>1880</v>
      </c>
      <c r="D2211" s="8" t="s">
        <v>28</v>
      </c>
      <c r="E2211" s="7" t="s">
        <v>39</v>
      </c>
      <c r="F2211" s="8" t="s">
        <v>35</v>
      </c>
      <c r="G2211" s="7" t="s">
        <v>52</v>
      </c>
      <c r="H2211" s="8" t="s">
        <v>28</v>
      </c>
      <c r="I2211" s="7" t="s">
        <v>28</v>
      </c>
      <c r="J2211" s="8" t="s">
        <v>28</v>
      </c>
      <c r="K2211" s="7" t="s">
        <v>37</v>
      </c>
      <c r="L2211" s="8" t="s">
        <v>42</v>
      </c>
      <c r="M2211" s="7" t="s">
        <v>28</v>
      </c>
      <c r="N2211" s="8">
        <v>0.96923100687508634</v>
      </c>
      <c r="O2211" s="7">
        <v>0</v>
      </c>
      <c r="P2211" s="8">
        <f t="shared" si="257"/>
        <v>0</v>
      </c>
      <c r="Q2211" s="7">
        <v>2.5</v>
      </c>
      <c r="R2211" s="8">
        <f t="shared" si="258"/>
        <v>1</v>
      </c>
      <c r="S2211" s="7" t="s">
        <v>29</v>
      </c>
      <c r="T2211" s="8" t="str">
        <f t="shared" si="259"/>
        <v>No</v>
      </c>
      <c r="U2211" s="7">
        <f t="shared" si="260"/>
        <v>0</v>
      </c>
      <c r="V2211" s="8">
        <f t="shared" si="261"/>
        <v>1</v>
      </c>
      <c r="W2211" s="7">
        <f t="shared" si="262"/>
        <v>549</v>
      </c>
    </row>
    <row r="2212" spans="2:23" x14ac:dyDescent="0.2">
      <c r="B2212" s="8" t="s">
        <v>62</v>
      </c>
      <c r="C2212" s="7">
        <v>1880</v>
      </c>
      <c r="D2212" s="8" t="s">
        <v>28</v>
      </c>
      <c r="E2212" s="7" t="s">
        <v>46</v>
      </c>
      <c r="F2212" s="8" t="s">
        <v>35</v>
      </c>
      <c r="G2212" s="7" t="s">
        <v>52</v>
      </c>
      <c r="H2212" s="8" t="s">
        <v>28</v>
      </c>
      <c r="I2212" s="7" t="s">
        <v>28</v>
      </c>
      <c r="J2212" s="8" t="s">
        <v>28</v>
      </c>
      <c r="K2212" s="7" t="s">
        <v>37</v>
      </c>
      <c r="L2212" s="8" t="s">
        <v>42</v>
      </c>
      <c r="M2212" s="7" t="s">
        <v>28</v>
      </c>
      <c r="N2212" s="8">
        <v>0.10063414604851167</v>
      </c>
      <c r="O2212" s="7">
        <v>0</v>
      </c>
      <c r="P2212" s="8">
        <f t="shared" si="257"/>
        <v>0</v>
      </c>
      <c r="Q2212" s="7">
        <v>2.5</v>
      </c>
      <c r="R2212" s="8">
        <f t="shared" si="258"/>
        <v>1</v>
      </c>
      <c r="S2212" s="7" t="s">
        <v>29</v>
      </c>
      <c r="T2212" s="8" t="str">
        <f t="shared" si="259"/>
        <v>No</v>
      </c>
      <c r="U2212" s="7">
        <f t="shared" si="260"/>
        <v>0</v>
      </c>
      <c r="V2212" s="8">
        <f t="shared" si="261"/>
        <v>1</v>
      </c>
      <c r="W2212" s="7">
        <f t="shared" si="262"/>
        <v>549</v>
      </c>
    </row>
    <row r="2213" spans="2:23" x14ac:dyDescent="0.2">
      <c r="B2213" s="8" t="s">
        <v>62</v>
      </c>
      <c r="C2213" s="7">
        <v>1880</v>
      </c>
      <c r="D2213" s="8" t="s">
        <v>28</v>
      </c>
      <c r="E2213" s="7" t="s">
        <v>43</v>
      </c>
      <c r="F2213" s="8" t="s">
        <v>40</v>
      </c>
      <c r="G2213" s="7" t="s">
        <v>52</v>
      </c>
      <c r="H2213" s="8" t="s">
        <v>28</v>
      </c>
      <c r="I2213" s="7" t="s">
        <v>28</v>
      </c>
      <c r="J2213" s="8" t="s">
        <v>28</v>
      </c>
      <c r="K2213" s="7" t="s">
        <v>37</v>
      </c>
      <c r="L2213" s="8" t="s">
        <v>42</v>
      </c>
      <c r="M2213" s="7" t="s">
        <v>28</v>
      </c>
      <c r="N2213" s="8">
        <v>9.9524232834912019E-2</v>
      </c>
      <c r="O2213" s="7">
        <v>0</v>
      </c>
      <c r="P2213" s="8">
        <f t="shared" si="257"/>
        <v>0</v>
      </c>
      <c r="Q2213" s="7">
        <v>2.5</v>
      </c>
      <c r="R2213" s="8">
        <f t="shared" si="258"/>
        <v>1</v>
      </c>
      <c r="S2213" s="7" t="s">
        <v>29</v>
      </c>
      <c r="T2213" s="8" t="str">
        <f t="shared" si="259"/>
        <v>No</v>
      </c>
      <c r="U2213" s="7">
        <f t="shared" si="260"/>
        <v>0</v>
      </c>
      <c r="V2213" s="8">
        <f t="shared" si="261"/>
        <v>1</v>
      </c>
      <c r="W2213" s="7">
        <f t="shared" si="262"/>
        <v>549</v>
      </c>
    </row>
    <row r="2214" spans="2:23" x14ac:dyDescent="0.2">
      <c r="B2214" s="8" t="s">
        <v>62</v>
      </c>
      <c r="C2214" s="7">
        <v>1880</v>
      </c>
      <c r="D2214" s="8" t="s">
        <v>28</v>
      </c>
      <c r="E2214" s="7" t="s">
        <v>43</v>
      </c>
      <c r="F2214" s="8" t="s">
        <v>35</v>
      </c>
      <c r="G2214" s="7" t="s">
        <v>52</v>
      </c>
      <c r="H2214" s="8" t="s">
        <v>28</v>
      </c>
      <c r="I2214" s="7" t="s">
        <v>28</v>
      </c>
      <c r="J2214" s="8" t="s">
        <v>28</v>
      </c>
      <c r="K2214" s="7" t="s">
        <v>37</v>
      </c>
      <c r="L2214" s="8" t="s">
        <v>42</v>
      </c>
      <c r="M2214" s="7" t="s">
        <v>28</v>
      </c>
      <c r="N2214" s="8">
        <v>7.8354248753879127E-2</v>
      </c>
      <c r="O2214" s="7">
        <v>0</v>
      </c>
      <c r="P2214" s="8">
        <f t="shared" si="257"/>
        <v>0</v>
      </c>
      <c r="Q2214" s="7">
        <v>2.5</v>
      </c>
      <c r="R2214" s="8">
        <f t="shared" si="258"/>
        <v>1</v>
      </c>
      <c r="S2214" s="7" t="s">
        <v>29</v>
      </c>
      <c r="T2214" s="8" t="str">
        <f t="shared" si="259"/>
        <v>No</v>
      </c>
      <c r="U2214" s="7">
        <f t="shared" si="260"/>
        <v>0</v>
      </c>
      <c r="V2214" s="8">
        <f t="shared" si="261"/>
        <v>1</v>
      </c>
      <c r="W2214" s="7">
        <f t="shared" si="262"/>
        <v>549</v>
      </c>
    </row>
    <row r="2215" spans="2:23" x14ac:dyDescent="0.2">
      <c r="B2215" s="8" t="s">
        <v>62</v>
      </c>
      <c r="C2215" s="7">
        <v>1890</v>
      </c>
      <c r="D2215" s="8" t="s">
        <v>28</v>
      </c>
      <c r="E2215" s="7" t="s">
        <v>39</v>
      </c>
      <c r="F2215" s="8" t="s">
        <v>35</v>
      </c>
      <c r="G2215" s="7" t="s">
        <v>52</v>
      </c>
      <c r="H2215" s="8" t="s">
        <v>28</v>
      </c>
      <c r="I2215" s="7" t="s">
        <v>28</v>
      </c>
      <c r="J2215" s="8" t="s">
        <v>28</v>
      </c>
      <c r="K2215" s="7" t="s">
        <v>37</v>
      </c>
      <c r="L2215" s="8" t="s">
        <v>42</v>
      </c>
      <c r="M2215" s="7" t="s">
        <v>28</v>
      </c>
      <c r="N2215" s="8">
        <v>0.82345569080304226</v>
      </c>
      <c r="O2215" s="7">
        <v>0</v>
      </c>
      <c r="P2215" s="8">
        <f t="shared" si="257"/>
        <v>0</v>
      </c>
      <c r="Q2215" s="7">
        <v>2.5</v>
      </c>
      <c r="R2215" s="8">
        <f t="shared" si="258"/>
        <v>1</v>
      </c>
      <c r="S2215" s="7" t="s">
        <v>29</v>
      </c>
      <c r="T2215" s="8" t="str">
        <f t="shared" si="259"/>
        <v>No</v>
      </c>
      <c r="U2215" s="7">
        <f t="shared" si="260"/>
        <v>0</v>
      </c>
      <c r="V2215" s="8">
        <f t="shared" si="261"/>
        <v>1</v>
      </c>
      <c r="W2215" s="7">
        <f t="shared" si="262"/>
        <v>549</v>
      </c>
    </row>
    <row r="2216" spans="2:23" x14ac:dyDescent="0.2">
      <c r="B2216" s="8" t="s">
        <v>62</v>
      </c>
      <c r="C2216" s="7">
        <v>1890</v>
      </c>
      <c r="D2216" s="8" t="s">
        <v>28</v>
      </c>
      <c r="E2216" s="7" t="s">
        <v>43</v>
      </c>
      <c r="F2216" s="8" t="s">
        <v>35</v>
      </c>
      <c r="G2216" s="7" t="s">
        <v>52</v>
      </c>
      <c r="H2216" s="8" t="s">
        <v>28</v>
      </c>
      <c r="I2216" s="7" t="s">
        <v>28</v>
      </c>
      <c r="J2216" s="8" t="s">
        <v>28</v>
      </c>
      <c r="K2216" s="7" t="s">
        <v>37</v>
      </c>
      <c r="L2216" s="8" t="s">
        <v>42</v>
      </c>
      <c r="M2216" s="7" t="s">
        <v>28</v>
      </c>
      <c r="N2216" s="8">
        <v>9.0500868742177873E-2</v>
      </c>
      <c r="O2216" s="7">
        <v>0</v>
      </c>
      <c r="P2216" s="8">
        <f t="shared" si="257"/>
        <v>0</v>
      </c>
      <c r="Q2216" s="7">
        <v>2.5</v>
      </c>
      <c r="R2216" s="8">
        <f t="shared" si="258"/>
        <v>1</v>
      </c>
      <c r="S2216" s="7" t="s">
        <v>29</v>
      </c>
      <c r="T2216" s="8" t="str">
        <f t="shared" si="259"/>
        <v>No</v>
      </c>
      <c r="U2216" s="7">
        <f t="shared" si="260"/>
        <v>0</v>
      </c>
      <c r="V2216" s="8">
        <f t="shared" si="261"/>
        <v>1</v>
      </c>
      <c r="W2216" s="7">
        <f t="shared" si="262"/>
        <v>549</v>
      </c>
    </row>
    <row r="2217" spans="2:23" x14ac:dyDescent="0.2">
      <c r="B2217" s="8" t="s">
        <v>62</v>
      </c>
      <c r="C2217" s="7">
        <v>1900</v>
      </c>
      <c r="D2217" s="8" t="s">
        <v>28</v>
      </c>
      <c r="E2217" s="7" t="s">
        <v>39</v>
      </c>
      <c r="F2217" s="8" t="s">
        <v>35</v>
      </c>
      <c r="G2217" s="7" t="s">
        <v>52</v>
      </c>
      <c r="H2217" s="8" t="s">
        <v>28</v>
      </c>
      <c r="I2217" s="7" t="s">
        <v>28</v>
      </c>
      <c r="J2217" s="8" t="s">
        <v>28</v>
      </c>
      <c r="K2217" s="7" t="s">
        <v>37</v>
      </c>
      <c r="L2217" s="8" t="s">
        <v>42</v>
      </c>
      <c r="M2217" s="7" t="s">
        <v>28</v>
      </c>
      <c r="N2217" s="8">
        <v>0.18070606042294901</v>
      </c>
      <c r="O2217" s="7">
        <v>0</v>
      </c>
      <c r="P2217" s="8">
        <f t="shared" si="257"/>
        <v>0</v>
      </c>
      <c r="Q2217" s="7">
        <v>2.5</v>
      </c>
      <c r="R2217" s="8">
        <f t="shared" si="258"/>
        <v>1</v>
      </c>
      <c r="S2217" s="7" t="s">
        <v>29</v>
      </c>
      <c r="T2217" s="8" t="str">
        <f t="shared" si="259"/>
        <v>No</v>
      </c>
      <c r="U2217" s="7">
        <f t="shared" si="260"/>
        <v>0</v>
      </c>
      <c r="V2217" s="8">
        <f t="shared" si="261"/>
        <v>1</v>
      </c>
      <c r="W2217" s="7">
        <f t="shared" si="262"/>
        <v>549</v>
      </c>
    </row>
    <row r="2218" spans="2:23" x14ac:dyDescent="0.2">
      <c r="B2218" s="8" t="s">
        <v>62</v>
      </c>
      <c r="C2218" s="7">
        <v>1900</v>
      </c>
      <c r="D2218" s="8" t="s">
        <v>28</v>
      </c>
      <c r="E2218" s="7" t="s">
        <v>43</v>
      </c>
      <c r="F2218" s="8" t="s">
        <v>40</v>
      </c>
      <c r="G2218" s="7" t="s">
        <v>52</v>
      </c>
      <c r="H2218" s="8" t="s">
        <v>28</v>
      </c>
      <c r="I2218" s="7" t="s">
        <v>28</v>
      </c>
      <c r="J2218" s="8" t="s">
        <v>28</v>
      </c>
      <c r="K2218" s="7" t="s">
        <v>37</v>
      </c>
      <c r="L2218" s="8" t="s">
        <v>42</v>
      </c>
      <c r="M2218" s="7" t="s">
        <v>28</v>
      </c>
      <c r="N2218" s="8">
        <v>4.1449978087621242E-2</v>
      </c>
      <c r="O2218" s="7">
        <v>0</v>
      </c>
      <c r="P2218" s="8">
        <f t="shared" si="257"/>
        <v>0</v>
      </c>
      <c r="Q2218" s="7">
        <v>2.5</v>
      </c>
      <c r="R2218" s="8">
        <f t="shared" si="258"/>
        <v>1</v>
      </c>
      <c r="S2218" s="7" t="s">
        <v>29</v>
      </c>
      <c r="T2218" s="8" t="str">
        <f t="shared" si="259"/>
        <v>No</v>
      </c>
      <c r="U2218" s="7">
        <f t="shared" si="260"/>
        <v>0</v>
      </c>
      <c r="V2218" s="8">
        <f t="shared" si="261"/>
        <v>1</v>
      </c>
      <c r="W2218" s="7">
        <f t="shared" si="262"/>
        <v>549</v>
      </c>
    </row>
    <row r="2219" spans="2:23" x14ac:dyDescent="0.2">
      <c r="B2219" s="8" t="s">
        <v>62</v>
      </c>
      <c r="C2219" s="7">
        <v>1910</v>
      </c>
      <c r="D2219" s="8" t="s">
        <v>28</v>
      </c>
      <c r="E2219" s="7" t="s">
        <v>39</v>
      </c>
      <c r="F2219" s="8" t="s">
        <v>35</v>
      </c>
      <c r="G2219" s="7" t="s">
        <v>52</v>
      </c>
      <c r="H2219" s="8" t="s">
        <v>28</v>
      </c>
      <c r="I2219" s="7" t="s">
        <v>28</v>
      </c>
      <c r="J2219" s="8" t="s">
        <v>28</v>
      </c>
      <c r="K2219" s="7" t="s">
        <v>37</v>
      </c>
      <c r="L2219" s="8" t="s">
        <v>42</v>
      </c>
      <c r="M2219" s="7" t="s">
        <v>28</v>
      </c>
      <c r="N2219" s="8">
        <v>31.122251763989194</v>
      </c>
      <c r="O2219" s="7">
        <v>0</v>
      </c>
      <c r="P2219" s="8">
        <f t="shared" si="257"/>
        <v>0</v>
      </c>
      <c r="Q2219" s="7">
        <v>2.5</v>
      </c>
      <c r="R2219" s="8">
        <f t="shared" si="258"/>
        <v>1</v>
      </c>
      <c r="S2219" s="7" t="s">
        <v>29</v>
      </c>
      <c r="T2219" s="8" t="str">
        <f t="shared" si="259"/>
        <v>No</v>
      </c>
      <c r="U2219" s="7">
        <f t="shared" si="260"/>
        <v>0</v>
      </c>
      <c r="V2219" s="8">
        <f t="shared" si="261"/>
        <v>1</v>
      </c>
      <c r="W2219" s="7">
        <f t="shared" si="262"/>
        <v>549</v>
      </c>
    </row>
    <row r="2220" spans="2:23" x14ac:dyDescent="0.2">
      <c r="B2220" s="8" t="s">
        <v>62</v>
      </c>
      <c r="C2220" s="7">
        <v>1910</v>
      </c>
      <c r="D2220" s="8" t="s">
        <v>28</v>
      </c>
      <c r="E2220" s="7" t="s">
        <v>34</v>
      </c>
      <c r="F2220" s="8" t="s">
        <v>35</v>
      </c>
      <c r="G2220" s="7" t="s">
        <v>52</v>
      </c>
      <c r="H2220" s="8" t="s">
        <v>28</v>
      </c>
      <c r="I2220" s="7" t="s">
        <v>28</v>
      </c>
      <c r="J2220" s="8" t="s">
        <v>28</v>
      </c>
      <c r="K2220" s="7" t="s">
        <v>37</v>
      </c>
      <c r="L2220" s="8" t="s">
        <v>42</v>
      </c>
      <c r="M2220" s="7" t="s">
        <v>28</v>
      </c>
      <c r="N2220" s="8">
        <v>0.75579134416740534</v>
      </c>
      <c r="O2220" s="7">
        <v>0</v>
      </c>
      <c r="P2220" s="8">
        <f t="shared" si="257"/>
        <v>0</v>
      </c>
      <c r="Q2220" s="7">
        <v>2.5</v>
      </c>
      <c r="R2220" s="8">
        <f t="shared" si="258"/>
        <v>1</v>
      </c>
      <c r="S2220" s="7" t="s">
        <v>29</v>
      </c>
      <c r="T2220" s="8" t="str">
        <f t="shared" si="259"/>
        <v>No</v>
      </c>
      <c r="U2220" s="7">
        <f t="shared" si="260"/>
        <v>0</v>
      </c>
      <c r="V2220" s="8">
        <f t="shared" si="261"/>
        <v>1</v>
      </c>
      <c r="W2220" s="7">
        <f t="shared" si="262"/>
        <v>549</v>
      </c>
    </row>
    <row r="2221" spans="2:23" x14ac:dyDescent="0.2">
      <c r="B2221" s="8" t="s">
        <v>62</v>
      </c>
      <c r="C2221" s="7">
        <v>1910</v>
      </c>
      <c r="D2221" s="8" t="s">
        <v>28</v>
      </c>
      <c r="E2221" s="7" t="s">
        <v>46</v>
      </c>
      <c r="F2221" s="8" t="s">
        <v>35</v>
      </c>
      <c r="G2221" s="7" t="s">
        <v>52</v>
      </c>
      <c r="H2221" s="8" t="s">
        <v>28</v>
      </c>
      <c r="I2221" s="7" t="s">
        <v>28</v>
      </c>
      <c r="J2221" s="8" t="s">
        <v>28</v>
      </c>
      <c r="K2221" s="7" t="s">
        <v>37</v>
      </c>
      <c r="L2221" s="8" t="s">
        <v>42</v>
      </c>
      <c r="M2221" s="7" t="s">
        <v>28</v>
      </c>
      <c r="N2221" s="8">
        <v>0.64022126544925362</v>
      </c>
      <c r="O2221" s="7">
        <v>0</v>
      </c>
      <c r="P2221" s="8">
        <f t="shared" si="257"/>
        <v>0</v>
      </c>
      <c r="Q2221" s="7">
        <v>2.5</v>
      </c>
      <c r="R2221" s="8">
        <f t="shared" si="258"/>
        <v>1</v>
      </c>
      <c r="S2221" s="7" t="s">
        <v>29</v>
      </c>
      <c r="T2221" s="8" t="str">
        <f t="shared" si="259"/>
        <v>No</v>
      </c>
      <c r="U2221" s="7">
        <f t="shared" si="260"/>
        <v>0</v>
      </c>
      <c r="V2221" s="8">
        <f t="shared" si="261"/>
        <v>1</v>
      </c>
      <c r="W2221" s="7">
        <f t="shared" si="262"/>
        <v>549</v>
      </c>
    </row>
    <row r="2222" spans="2:23" x14ac:dyDescent="0.2">
      <c r="B2222" s="8" t="s">
        <v>62</v>
      </c>
      <c r="C2222" s="7">
        <v>1910</v>
      </c>
      <c r="D2222" s="8" t="s">
        <v>28</v>
      </c>
      <c r="E2222" s="7" t="s">
        <v>43</v>
      </c>
      <c r="F2222" s="8" t="s">
        <v>40</v>
      </c>
      <c r="G2222" s="7" t="s">
        <v>52</v>
      </c>
      <c r="H2222" s="8" t="s">
        <v>28</v>
      </c>
      <c r="I2222" s="7" t="s">
        <v>28</v>
      </c>
      <c r="J2222" s="8" t="s">
        <v>28</v>
      </c>
      <c r="K2222" s="7" t="s">
        <v>37</v>
      </c>
      <c r="L2222" s="8" t="s">
        <v>42</v>
      </c>
      <c r="M2222" s="7" t="s">
        <v>28</v>
      </c>
      <c r="N2222" s="8">
        <v>3.6489528558888637E-2</v>
      </c>
      <c r="O2222" s="7">
        <v>0</v>
      </c>
      <c r="P2222" s="8">
        <f t="shared" si="257"/>
        <v>0</v>
      </c>
      <c r="Q2222" s="7">
        <v>2.5</v>
      </c>
      <c r="R2222" s="8">
        <f t="shared" si="258"/>
        <v>1</v>
      </c>
      <c r="S2222" s="7" t="s">
        <v>29</v>
      </c>
      <c r="T2222" s="8" t="str">
        <f t="shared" si="259"/>
        <v>No</v>
      </c>
      <c r="U2222" s="7">
        <f t="shared" si="260"/>
        <v>0</v>
      </c>
      <c r="V2222" s="8">
        <f t="shared" si="261"/>
        <v>1</v>
      </c>
      <c r="W2222" s="7">
        <f t="shared" si="262"/>
        <v>549</v>
      </c>
    </row>
    <row r="2223" spans="2:23" x14ac:dyDescent="0.2">
      <c r="B2223" s="8" t="s">
        <v>62</v>
      </c>
      <c r="C2223" s="7">
        <v>1910</v>
      </c>
      <c r="D2223" s="8" t="s">
        <v>28</v>
      </c>
      <c r="E2223" s="7" t="s">
        <v>43</v>
      </c>
      <c r="F2223" s="8" t="s">
        <v>35</v>
      </c>
      <c r="G2223" s="7" t="s">
        <v>52</v>
      </c>
      <c r="H2223" s="8" t="s">
        <v>28</v>
      </c>
      <c r="I2223" s="7" t="s">
        <v>28</v>
      </c>
      <c r="J2223" s="8" t="s">
        <v>28</v>
      </c>
      <c r="K2223" s="7" t="s">
        <v>37</v>
      </c>
      <c r="L2223" s="8" t="s">
        <v>42</v>
      </c>
      <c r="M2223" s="7" t="s">
        <v>28</v>
      </c>
      <c r="N2223" s="8">
        <v>6.2177665102298709</v>
      </c>
      <c r="O2223" s="7">
        <v>0</v>
      </c>
      <c r="P2223" s="8">
        <f t="shared" si="257"/>
        <v>0</v>
      </c>
      <c r="Q2223" s="7">
        <v>2.5</v>
      </c>
      <c r="R2223" s="8">
        <f t="shared" si="258"/>
        <v>1</v>
      </c>
      <c r="S2223" s="7" t="s">
        <v>29</v>
      </c>
      <c r="T2223" s="8" t="str">
        <f t="shared" si="259"/>
        <v>No</v>
      </c>
      <c r="U2223" s="7">
        <f t="shared" si="260"/>
        <v>0</v>
      </c>
      <c r="V2223" s="8">
        <f t="shared" si="261"/>
        <v>1</v>
      </c>
      <c r="W2223" s="7">
        <f t="shared" si="262"/>
        <v>549</v>
      </c>
    </row>
    <row r="2224" spans="2:23" x14ac:dyDescent="0.2">
      <c r="B2224" s="8" t="s">
        <v>62</v>
      </c>
      <c r="C2224" s="7">
        <v>1920</v>
      </c>
      <c r="D2224" s="8" t="s">
        <v>28</v>
      </c>
      <c r="E2224" s="7" t="s">
        <v>39</v>
      </c>
      <c r="F2224" s="8" t="s">
        <v>40</v>
      </c>
      <c r="G2224" s="7" t="s">
        <v>52</v>
      </c>
      <c r="H2224" s="8" t="s">
        <v>28</v>
      </c>
      <c r="I2224" s="7" t="s">
        <v>28</v>
      </c>
      <c r="J2224" s="8" t="s">
        <v>28</v>
      </c>
      <c r="K2224" s="7" t="s">
        <v>37</v>
      </c>
      <c r="L2224" s="8" t="s">
        <v>42</v>
      </c>
      <c r="M2224" s="7" t="s">
        <v>28</v>
      </c>
      <c r="N2224" s="8">
        <v>1.4293831445689709E-2</v>
      </c>
      <c r="O2224" s="7">
        <v>0</v>
      </c>
      <c r="P2224" s="8">
        <f t="shared" si="257"/>
        <v>0</v>
      </c>
      <c r="Q2224" s="7">
        <v>2.5</v>
      </c>
      <c r="R2224" s="8">
        <f t="shared" si="258"/>
        <v>1</v>
      </c>
      <c r="S2224" s="7" t="s">
        <v>29</v>
      </c>
      <c r="T2224" s="8" t="str">
        <f t="shared" si="259"/>
        <v>No</v>
      </c>
      <c r="U2224" s="7">
        <f t="shared" si="260"/>
        <v>0</v>
      </c>
      <c r="V2224" s="8">
        <f t="shared" si="261"/>
        <v>1</v>
      </c>
      <c r="W2224" s="7">
        <f t="shared" si="262"/>
        <v>549</v>
      </c>
    </row>
    <row r="2225" spans="2:23" x14ac:dyDescent="0.2">
      <c r="B2225" s="8" t="s">
        <v>62</v>
      </c>
      <c r="C2225" s="7">
        <v>1920</v>
      </c>
      <c r="D2225" s="8" t="s">
        <v>28</v>
      </c>
      <c r="E2225" s="7" t="s">
        <v>39</v>
      </c>
      <c r="F2225" s="8" t="s">
        <v>35</v>
      </c>
      <c r="G2225" s="7" t="s">
        <v>52</v>
      </c>
      <c r="H2225" s="8" t="s">
        <v>28</v>
      </c>
      <c r="I2225" s="7" t="s">
        <v>28</v>
      </c>
      <c r="J2225" s="8" t="s">
        <v>28</v>
      </c>
      <c r="K2225" s="7" t="s">
        <v>37</v>
      </c>
      <c r="L2225" s="8" t="s">
        <v>42</v>
      </c>
      <c r="M2225" s="7" t="s">
        <v>28</v>
      </c>
      <c r="N2225" s="8">
        <v>3.4029327320079865</v>
      </c>
      <c r="O2225" s="7">
        <v>0</v>
      </c>
      <c r="P2225" s="8">
        <f t="shared" si="257"/>
        <v>0</v>
      </c>
      <c r="Q2225" s="7">
        <v>2.5</v>
      </c>
      <c r="R2225" s="8">
        <f t="shared" si="258"/>
        <v>1</v>
      </c>
      <c r="S2225" s="7" t="s">
        <v>29</v>
      </c>
      <c r="T2225" s="8" t="str">
        <f t="shared" si="259"/>
        <v>No</v>
      </c>
      <c r="U2225" s="7">
        <f t="shared" si="260"/>
        <v>0</v>
      </c>
      <c r="V2225" s="8">
        <f t="shared" si="261"/>
        <v>1</v>
      </c>
      <c r="W2225" s="7">
        <f t="shared" si="262"/>
        <v>549</v>
      </c>
    </row>
    <row r="2226" spans="2:23" x14ac:dyDescent="0.2">
      <c r="B2226" s="8" t="s">
        <v>62</v>
      </c>
      <c r="C2226" s="7">
        <v>1920</v>
      </c>
      <c r="D2226" s="8" t="s">
        <v>28</v>
      </c>
      <c r="E2226" s="7" t="s">
        <v>46</v>
      </c>
      <c r="F2226" s="8" t="s">
        <v>35</v>
      </c>
      <c r="G2226" s="7" t="s">
        <v>52</v>
      </c>
      <c r="H2226" s="8" t="s">
        <v>28</v>
      </c>
      <c r="I2226" s="7" t="s">
        <v>28</v>
      </c>
      <c r="J2226" s="8" t="s">
        <v>28</v>
      </c>
      <c r="K2226" s="7" t="s">
        <v>37</v>
      </c>
      <c r="L2226" s="8" t="s">
        <v>42</v>
      </c>
      <c r="M2226" s="7" t="s">
        <v>28</v>
      </c>
      <c r="N2226" s="8">
        <v>0.43655594567730838</v>
      </c>
      <c r="O2226" s="7">
        <v>0</v>
      </c>
      <c r="P2226" s="8">
        <f t="shared" si="257"/>
        <v>0</v>
      </c>
      <c r="Q2226" s="7">
        <v>2.5</v>
      </c>
      <c r="R2226" s="8">
        <f t="shared" si="258"/>
        <v>1</v>
      </c>
      <c r="S2226" s="7" t="s">
        <v>29</v>
      </c>
      <c r="T2226" s="8" t="str">
        <f t="shared" si="259"/>
        <v>No</v>
      </c>
      <c r="U2226" s="7">
        <f t="shared" si="260"/>
        <v>0</v>
      </c>
      <c r="V2226" s="8">
        <f t="shared" si="261"/>
        <v>1</v>
      </c>
      <c r="W2226" s="7">
        <f t="shared" si="262"/>
        <v>549</v>
      </c>
    </row>
    <row r="2227" spans="2:23" x14ac:dyDescent="0.2">
      <c r="B2227" s="8" t="s">
        <v>62</v>
      </c>
      <c r="C2227" s="7">
        <v>1920</v>
      </c>
      <c r="D2227" s="8" t="s">
        <v>28</v>
      </c>
      <c r="E2227" s="7" t="s">
        <v>43</v>
      </c>
      <c r="F2227" s="8" t="s">
        <v>40</v>
      </c>
      <c r="G2227" s="7" t="s">
        <v>52</v>
      </c>
      <c r="H2227" s="8" t="s">
        <v>28</v>
      </c>
      <c r="I2227" s="7" t="s">
        <v>28</v>
      </c>
      <c r="J2227" s="8" t="s">
        <v>28</v>
      </c>
      <c r="K2227" s="7" t="s">
        <v>37</v>
      </c>
      <c r="L2227" s="8" t="s">
        <v>42</v>
      </c>
      <c r="M2227" s="7" t="s">
        <v>28</v>
      </c>
      <c r="N2227" s="8">
        <v>0.26702977523300708</v>
      </c>
      <c r="O2227" s="7">
        <v>0</v>
      </c>
      <c r="P2227" s="8">
        <f t="shared" si="257"/>
        <v>0</v>
      </c>
      <c r="Q2227" s="7">
        <v>2.5</v>
      </c>
      <c r="R2227" s="8">
        <f t="shared" si="258"/>
        <v>1</v>
      </c>
      <c r="S2227" s="7" t="s">
        <v>29</v>
      </c>
      <c r="T2227" s="8" t="str">
        <f t="shared" si="259"/>
        <v>No</v>
      </c>
      <c r="U2227" s="7">
        <f t="shared" si="260"/>
        <v>0</v>
      </c>
      <c r="V2227" s="8">
        <f t="shared" si="261"/>
        <v>1</v>
      </c>
      <c r="W2227" s="7">
        <f t="shared" si="262"/>
        <v>549</v>
      </c>
    </row>
    <row r="2228" spans="2:23" x14ac:dyDescent="0.2">
      <c r="B2228" s="8" t="s">
        <v>62</v>
      </c>
      <c r="C2228" s="7">
        <v>1920</v>
      </c>
      <c r="D2228" s="8" t="s">
        <v>28</v>
      </c>
      <c r="E2228" s="7" t="s">
        <v>43</v>
      </c>
      <c r="F2228" s="8" t="s">
        <v>35</v>
      </c>
      <c r="G2228" s="7" t="s">
        <v>52</v>
      </c>
      <c r="H2228" s="8" t="s">
        <v>28</v>
      </c>
      <c r="I2228" s="7" t="s">
        <v>28</v>
      </c>
      <c r="J2228" s="8" t="s">
        <v>28</v>
      </c>
      <c r="K2228" s="7" t="s">
        <v>37</v>
      </c>
      <c r="L2228" s="8" t="s">
        <v>42</v>
      </c>
      <c r="M2228" s="7" t="s">
        <v>28</v>
      </c>
      <c r="N2228" s="8">
        <v>4.8830555591620497</v>
      </c>
      <c r="O2228" s="7">
        <v>0</v>
      </c>
      <c r="P2228" s="8">
        <f t="shared" si="257"/>
        <v>0</v>
      </c>
      <c r="Q2228" s="7">
        <v>2.5</v>
      </c>
      <c r="R2228" s="8">
        <f t="shared" si="258"/>
        <v>1</v>
      </c>
      <c r="S2228" s="7" t="s">
        <v>29</v>
      </c>
      <c r="T2228" s="8" t="str">
        <f t="shared" si="259"/>
        <v>No</v>
      </c>
      <c r="U2228" s="7">
        <f t="shared" si="260"/>
        <v>0</v>
      </c>
      <c r="V2228" s="8">
        <f t="shared" si="261"/>
        <v>1</v>
      </c>
      <c r="W2228" s="7">
        <f t="shared" si="262"/>
        <v>549</v>
      </c>
    </row>
    <row r="2229" spans="2:23" x14ac:dyDescent="0.2">
      <c r="B2229" s="8" t="s">
        <v>62</v>
      </c>
      <c r="C2229" s="7">
        <v>1930</v>
      </c>
      <c r="D2229" s="8" t="s">
        <v>28</v>
      </c>
      <c r="E2229" s="7" t="s">
        <v>39</v>
      </c>
      <c r="F2229" s="8" t="s">
        <v>35</v>
      </c>
      <c r="G2229" s="7" t="s">
        <v>52</v>
      </c>
      <c r="H2229" s="8" t="s">
        <v>28</v>
      </c>
      <c r="I2229" s="7" t="s">
        <v>28</v>
      </c>
      <c r="J2229" s="8" t="s">
        <v>28</v>
      </c>
      <c r="K2229" s="7" t="s">
        <v>37</v>
      </c>
      <c r="L2229" s="8" t="s">
        <v>42</v>
      </c>
      <c r="M2229" s="7" t="s">
        <v>28</v>
      </c>
      <c r="N2229" s="8">
        <v>2.6567077650110233</v>
      </c>
      <c r="O2229" s="7">
        <v>0</v>
      </c>
      <c r="P2229" s="8">
        <f t="shared" si="257"/>
        <v>0</v>
      </c>
      <c r="Q2229" s="7">
        <v>2.5</v>
      </c>
      <c r="R2229" s="8">
        <f t="shared" si="258"/>
        <v>1</v>
      </c>
      <c r="S2229" s="7" t="s">
        <v>29</v>
      </c>
      <c r="T2229" s="8" t="str">
        <f t="shared" si="259"/>
        <v>No</v>
      </c>
      <c r="U2229" s="7">
        <f t="shared" si="260"/>
        <v>0</v>
      </c>
      <c r="V2229" s="8">
        <f t="shared" si="261"/>
        <v>1</v>
      </c>
      <c r="W2229" s="7">
        <f t="shared" si="262"/>
        <v>549</v>
      </c>
    </row>
    <row r="2230" spans="2:23" x14ac:dyDescent="0.2">
      <c r="B2230" s="8" t="s">
        <v>62</v>
      </c>
      <c r="C2230" s="7">
        <v>1930</v>
      </c>
      <c r="D2230" s="8" t="s">
        <v>28</v>
      </c>
      <c r="E2230" s="7" t="s">
        <v>46</v>
      </c>
      <c r="F2230" s="8" t="s">
        <v>35</v>
      </c>
      <c r="G2230" s="7" t="s">
        <v>52</v>
      </c>
      <c r="H2230" s="8" t="s">
        <v>28</v>
      </c>
      <c r="I2230" s="7" t="s">
        <v>28</v>
      </c>
      <c r="J2230" s="8" t="s">
        <v>28</v>
      </c>
      <c r="K2230" s="7" t="s">
        <v>37</v>
      </c>
      <c r="L2230" s="8" t="s">
        <v>42</v>
      </c>
      <c r="M2230" s="7" t="s">
        <v>28</v>
      </c>
      <c r="N2230" s="8">
        <v>0.2517114671077666</v>
      </c>
      <c r="O2230" s="7">
        <v>0</v>
      </c>
      <c r="P2230" s="8">
        <f t="shared" si="257"/>
        <v>0</v>
      </c>
      <c r="Q2230" s="7">
        <v>2.5</v>
      </c>
      <c r="R2230" s="8">
        <f t="shared" si="258"/>
        <v>1</v>
      </c>
      <c r="S2230" s="7" t="s">
        <v>29</v>
      </c>
      <c r="T2230" s="8" t="str">
        <f t="shared" si="259"/>
        <v>No</v>
      </c>
      <c r="U2230" s="7">
        <f t="shared" si="260"/>
        <v>0</v>
      </c>
      <c r="V2230" s="8">
        <f t="shared" si="261"/>
        <v>1</v>
      </c>
      <c r="W2230" s="7">
        <f t="shared" si="262"/>
        <v>549</v>
      </c>
    </row>
    <row r="2231" spans="2:23" x14ac:dyDescent="0.2">
      <c r="B2231" s="8" t="s">
        <v>62</v>
      </c>
      <c r="C2231" s="7">
        <v>1930</v>
      </c>
      <c r="D2231" s="8" t="s">
        <v>28</v>
      </c>
      <c r="E2231" s="7" t="s">
        <v>43</v>
      </c>
      <c r="F2231" s="8" t="s">
        <v>40</v>
      </c>
      <c r="G2231" s="7" t="s">
        <v>52</v>
      </c>
      <c r="H2231" s="8" t="s">
        <v>28</v>
      </c>
      <c r="I2231" s="7" t="s">
        <v>28</v>
      </c>
      <c r="J2231" s="8" t="s">
        <v>28</v>
      </c>
      <c r="K2231" s="7" t="s">
        <v>37</v>
      </c>
      <c r="L2231" s="8" t="s">
        <v>42</v>
      </c>
      <c r="M2231" s="7" t="s">
        <v>28</v>
      </c>
      <c r="N2231" s="8">
        <v>0.13585523449500309</v>
      </c>
      <c r="O2231" s="7">
        <v>0</v>
      </c>
      <c r="P2231" s="8">
        <f t="shared" si="257"/>
        <v>0</v>
      </c>
      <c r="Q2231" s="7">
        <v>2.5</v>
      </c>
      <c r="R2231" s="8">
        <f t="shared" si="258"/>
        <v>1</v>
      </c>
      <c r="S2231" s="7" t="s">
        <v>29</v>
      </c>
      <c r="T2231" s="8" t="str">
        <f t="shared" si="259"/>
        <v>No</v>
      </c>
      <c r="U2231" s="7">
        <f t="shared" si="260"/>
        <v>0</v>
      </c>
      <c r="V2231" s="8">
        <f t="shared" si="261"/>
        <v>1</v>
      </c>
      <c r="W2231" s="7">
        <f t="shared" si="262"/>
        <v>549</v>
      </c>
    </row>
    <row r="2232" spans="2:23" x14ac:dyDescent="0.2">
      <c r="B2232" s="8" t="s">
        <v>62</v>
      </c>
      <c r="C2232" s="7">
        <v>1930</v>
      </c>
      <c r="D2232" s="8" t="s">
        <v>28</v>
      </c>
      <c r="E2232" s="7" t="s">
        <v>43</v>
      </c>
      <c r="F2232" s="8" t="s">
        <v>35</v>
      </c>
      <c r="G2232" s="7" t="s">
        <v>52</v>
      </c>
      <c r="H2232" s="8" t="s">
        <v>28</v>
      </c>
      <c r="I2232" s="7" t="s">
        <v>28</v>
      </c>
      <c r="J2232" s="8" t="s">
        <v>28</v>
      </c>
      <c r="K2232" s="7" t="s">
        <v>37</v>
      </c>
      <c r="L2232" s="8" t="s">
        <v>42</v>
      </c>
      <c r="M2232" s="7" t="s">
        <v>28</v>
      </c>
      <c r="N2232" s="8">
        <v>1.5705583379700461</v>
      </c>
      <c r="O2232" s="7">
        <v>0</v>
      </c>
      <c r="P2232" s="8">
        <f t="shared" si="257"/>
        <v>0</v>
      </c>
      <c r="Q2232" s="7">
        <v>2.5</v>
      </c>
      <c r="R2232" s="8">
        <f t="shared" si="258"/>
        <v>1</v>
      </c>
      <c r="S2232" s="7" t="s">
        <v>29</v>
      </c>
      <c r="T2232" s="8" t="str">
        <f t="shared" si="259"/>
        <v>No</v>
      </c>
      <c r="U2232" s="7">
        <f t="shared" si="260"/>
        <v>0</v>
      </c>
      <c r="V2232" s="8">
        <f t="shared" si="261"/>
        <v>1</v>
      </c>
      <c r="W2232" s="7">
        <f t="shared" si="262"/>
        <v>549</v>
      </c>
    </row>
    <row r="2233" spans="2:23" x14ac:dyDescent="0.2">
      <c r="B2233" s="8" t="s">
        <v>62</v>
      </c>
      <c r="C2233" s="7">
        <v>1940</v>
      </c>
      <c r="D2233" s="8" t="s">
        <v>28</v>
      </c>
      <c r="E2233" s="7" t="s">
        <v>39</v>
      </c>
      <c r="F2233" s="8" t="s">
        <v>40</v>
      </c>
      <c r="G2233" s="7" t="s">
        <v>52</v>
      </c>
      <c r="H2233" s="8" t="s">
        <v>28</v>
      </c>
      <c r="I2233" s="7" t="s">
        <v>28</v>
      </c>
      <c r="J2233" s="8" t="s">
        <v>28</v>
      </c>
      <c r="K2233" s="7" t="s">
        <v>37</v>
      </c>
      <c r="L2233" s="8" t="s">
        <v>42</v>
      </c>
      <c r="M2233" s="7" t="s">
        <v>28</v>
      </c>
      <c r="N2233" s="8">
        <v>3.0840929667176074E-2</v>
      </c>
      <c r="O2233" s="7">
        <v>0</v>
      </c>
      <c r="P2233" s="8">
        <f t="shared" si="257"/>
        <v>0</v>
      </c>
      <c r="Q2233" s="7">
        <v>2.5</v>
      </c>
      <c r="R2233" s="8">
        <f t="shared" si="258"/>
        <v>1</v>
      </c>
      <c r="S2233" s="7" t="s">
        <v>29</v>
      </c>
      <c r="T2233" s="8" t="str">
        <f t="shared" si="259"/>
        <v>No</v>
      </c>
      <c r="U2233" s="7">
        <f t="shared" si="260"/>
        <v>0</v>
      </c>
      <c r="V2233" s="8">
        <f t="shared" si="261"/>
        <v>1</v>
      </c>
      <c r="W2233" s="7">
        <f t="shared" si="262"/>
        <v>549</v>
      </c>
    </row>
    <row r="2234" spans="2:23" x14ac:dyDescent="0.2">
      <c r="B2234" s="8" t="s">
        <v>62</v>
      </c>
      <c r="C2234" s="7">
        <v>1940</v>
      </c>
      <c r="D2234" s="8" t="s">
        <v>28</v>
      </c>
      <c r="E2234" s="7" t="s">
        <v>39</v>
      </c>
      <c r="F2234" s="8" t="s">
        <v>35</v>
      </c>
      <c r="G2234" s="7" t="s">
        <v>52</v>
      </c>
      <c r="H2234" s="8" t="s">
        <v>28</v>
      </c>
      <c r="I2234" s="7" t="s">
        <v>28</v>
      </c>
      <c r="J2234" s="8" t="s">
        <v>28</v>
      </c>
      <c r="K2234" s="7" t="s">
        <v>37</v>
      </c>
      <c r="L2234" s="8" t="s">
        <v>42</v>
      </c>
      <c r="M2234" s="7" t="s">
        <v>28</v>
      </c>
      <c r="N2234" s="8">
        <v>65.292375734956877</v>
      </c>
      <c r="O2234" s="7">
        <v>0</v>
      </c>
      <c r="P2234" s="8">
        <f t="shared" si="257"/>
        <v>0</v>
      </c>
      <c r="Q2234" s="7">
        <v>2.5</v>
      </c>
      <c r="R2234" s="8">
        <f t="shared" si="258"/>
        <v>1</v>
      </c>
      <c r="S2234" s="7" t="s">
        <v>29</v>
      </c>
      <c r="T2234" s="8" t="str">
        <f t="shared" si="259"/>
        <v>No</v>
      </c>
      <c r="U2234" s="7">
        <f t="shared" si="260"/>
        <v>0</v>
      </c>
      <c r="V2234" s="8">
        <f t="shared" si="261"/>
        <v>1</v>
      </c>
      <c r="W2234" s="7">
        <f t="shared" si="262"/>
        <v>549</v>
      </c>
    </row>
    <row r="2235" spans="2:23" x14ac:dyDescent="0.2">
      <c r="B2235" s="8" t="s">
        <v>62</v>
      </c>
      <c r="C2235" s="7">
        <v>1940</v>
      </c>
      <c r="D2235" s="8" t="s">
        <v>28</v>
      </c>
      <c r="E2235" s="7" t="s">
        <v>34</v>
      </c>
      <c r="F2235" s="8" t="s">
        <v>35</v>
      </c>
      <c r="G2235" s="7" t="s">
        <v>52</v>
      </c>
      <c r="H2235" s="8" t="s">
        <v>28</v>
      </c>
      <c r="I2235" s="7" t="s">
        <v>28</v>
      </c>
      <c r="J2235" s="8" t="s">
        <v>28</v>
      </c>
      <c r="K2235" s="7" t="s">
        <v>37</v>
      </c>
      <c r="L2235" s="8" t="s">
        <v>42</v>
      </c>
      <c r="M2235" s="7" t="s">
        <v>28</v>
      </c>
      <c r="N2235" s="8">
        <v>3.057468887336932</v>
      </c>
      <c r="O2235" s="7">
        <v>0</v>
      </c>
      <c r="P2235" s="8">
        <f t="shared" si="257"/>
        <v>0</v>
      </c>
      <c r="Q2235" s="7">
        <v>2.5</v>
      </c>
      <c r="R2235" s="8">
        <f t="shared" si="258"/>
        <v>1</v>
      </c>
      <c r="S2235" s="7" t="s">
        <v>29</v>
      </c>
      <c r="T2235" s="8" t="str">
        <f t="shared" si="259"/>
        <v>No</v>
      </c>
      <c r="U2235" s="7">
        <f t="shared" si="260"/>
        <v>0</v>
      </c>
      <c r="V2235" s="8">
        <f t="shared" si="261"/>
        <v>1</v>
      </c>
      <c r="W2235" s="7">
        <f t="shared" si="262"/>
        <v>549</v>
      </c>
    </row>
    <row r="2236" spans="2:23" x14ac:dyDescent="0.2">
      <c r="B2236" s="8" t="s">
        <v>62</v>
      </c>
      <c r="C2236" s="7">
        <v>1940</v>
      </c>
      <c r="D2236" s="8" t="s">
        <v>28</v>
      </c>
      <c r="E2236" s="7" t="s">
        <v>46</v>
      </c>
      <c r="F2236" s="8" t="s">
        <v>35</v>
      </c>
      <c r="G2236" s="7" t="s">
        <v>52</v>
      </c>
      <c r="H2236" s="8" t="s">
        <v>28</v>
      </c>
      <c r="I2236" s="7" t="s">
        <v>28</v>
      </c>
      <c r="J2236" s="8" t="s">
        <v>28</v>
      </c>
      <c r="K2236" s="7" t="s">
        <v>37</v>
      </c>
      <c r="L2236" s="8" t="s">
        <v>42</v>
      </c>
      <c r="M2236" s="7" t="s">
        <v>28</v>
      </c>
      <c r="N2236" s="8">
        <v>3.7148651420189776</v>
      </c>
      <c r="O2236" s="7">
        <v>0</v>
      </c>
      <c r="P2236" s="8">
        <f t="shared" si="257"/>
        <v>0</v>
      </c>
      <c r="Q2236" s="7">
        <v>2.5</v>
      </c>
      <c r="R2236" s="8">
        <f t="shared" si="258"/>
        <v>1</v>
      </c>
      <c r="S2236" s="7" t="s">
        <v>29</v>
      </c>
      <c r="T2236" s="8" t="str">
        <f t="shared" si="259"/>
        <v>No</v>
      </c>
      <c r="U2236" s="7">
        <f t="shared" si="260"/>
        <v>0</v>
      </c>
      <c r="V2236" s="8">
        <f t="shared" si="261"/>
        <v>1</v>
      </c>
      <c r="W2236" s="7">
        <f t="shared" si="262"/>
        <v>549</v>
      </c>
    </row>
    <row r="2237" spans="2:23" x14ac:dyDescent="0.2">
      <c r="B2237" s="8" t="s">
        <v>62</v>
      </c>
      <c r="C2237" s="7">
        <v>1940</v>
      </c>
      <c r="D2237" s="8" t="s">
        <v>28</v>
      </c>
      <c r="E2237" s="7" t="s">
        <v>43</v>
      </c>
      <c r="F2237" s="8" t="s">
        <v>40</v>
      </c>
      <c r="G2237" s="7" t="s">
        <v>52</v>
      </c>
      <c r="H2237" s="8" t="s">
        <v>28</v>
      </c>
      <c r="I2237" s="7" t="s">
        <v>28</v>
      </c>
      <c r="J2237" s="8" t="s">
        <v>28</v>
      </c>
      <c r="K2237" s="7" t="s">
        <v>37</v>
      </c>
      <c r="L2237" s="8" t="s">
        <v>42</v>
      </c>
      <c r="M2237" s="7" t="s">
        <v>28</v>
      </c>
      <c r="N2237" s="8">
        <v>0.15945161972542254</v>
      </c>
      <c r="O2237" s="7">
        <v>0</v>
      </c>
      <c r="P2237" s="8">
        <f t="shared" si="257"/>
        <v>0</v>
      </c>
      <c r="Q2237" s="7">
        <v>2.5</v>
      </c>
      <c r="R2237" s="8">
        <f t="shared" si="258"/>
        <v>1</v>
      </c>
      <c r="S2237" s="7" t="s">
        <v>29</v>
      </c>
      <c r="T2237" s="8" t="str">
        <f t="shared" si="259"/>
        <v>No</v>
      </c>
      <c r="U2237" s="7">
        <f t="shared" si="260"/>
        <v>0</v>
      </c>
      <c r="V2237" s="8">
        <f t="shared" si="261"/>
        <v>1</v>
      </c>
      <c r="W2237" s="7">
        <f t="shared" si="262"/>
        <v>549</v>
      </c>
    </row>
    <row r="2238" spans="2:23" x14ac:dyDescent="0.2">
      <c r="B2238" s="8" t="s">
        <v>62</v>
      </c>
      <c r="C2238" s="7">
        <v>1940</v>
      </c>
      <c r="D2238" s="8" t="s">
        <v>28</v>
      </c>
      <c r="E2238" s="7" t="s">
        <v>43</v>
      </c>
      <c r="F2238" s="8" t="s">
        <v>35</v>
      </c>
      <c r="G2238" s="7" t="s">
        <v>52</v>
      </c>
      <c r="H2238" s="8" t="s">
        <v>28</v>
      </c>
      <c r="I2238" s="7" t="s">
        <v>28</v>
      </c>
      <c r="J2238" s="8" t="s">
        <v>28</v>
      </c>
      <c r="K2238" s="7" t="s">
        <v>37</v>
      </c>
      <c r="L2238" s="8" t="s">
        <v>42</v>
      </c>
      <c r="M2238" s="7" t="s">
        <v>28</v>
      </c>
      <c r="N2238" s="8">
        <v>25.79758262924333</v>
      </c>
      <c r="O2238" s="7">
        <v>0</v>
      </c>
      <c r="P2238" s="8">
        <f t="shared" si="257"/>
        <v>0</v>
      </c>
      <c r="Q2238" s="7">
        <v>2.5</v>
      </c>
      <c r="R2238" s="8">
        <f t="shared" si="258"/>
        <v>1</v>
      </c>
      <c r="S2238" s="7" t="s">
        <v>29</v>
      </c>
      <c r="T2238" s="8" t="str">
        <f t="shared" si="259"/>
        <v>No</v>
      </c>
      <c r="U2238" s="7">
        <f t="shared" si="260"/>
        <v>0</v>
      </c>
      <c r="V2238" s="8">
        <f t="shared" si="261"/>
        <v>1</v>
      </c>
      <c r="W2238" s="7">
        <f t="shared" si="262"/>
        <v>549</v>
      </c>
    </row>
    <row r="2239" spans="2:23" x14ac:dyDescent="0.2">
      <c r="B2239" s="8" t="s">
        <v>62</v>
      </c>
      <c r="C2239" s="7">
        <v>1950</v>
      </c>
      <c r="D2239" s="8" t="s">
        <v>28</v>
      </c>
      <c r="E2239" s="7" t="s">
        <v>39</v>
      </c>
      <c r="F2239" s="8" t="s">
        <v>35</v>
      </c>
      <c r="G2239" s="7" t="s">
        <v>52</v>
      </c>
      <c r="H2239" s="8" t="s">
        <v>28</v>
      </c>
      <c r="I2239" s="7" t="s">
        <v>28</v>
      </c>
      <c r="J2239" s="8" t="s">
        <v>28</v>
      </c>
      <c r="K2239" s="7" t="s">
        <v>37</v>
      </c>
      <c r="L2239" s="8" t="s">
        <v>42</v>
      </c>
      <c r="M2239" s="7" t="s">
        <v>28</v>
      </c>
      <c r="N2239" s="8">
        <v>1.1755320618277325</v>
      </c>
      <c r="O2239" s="7">
        <v>0</v>
      </c>
      <c r="P2239" s="8">
        <f t="shared" si="257"/>
        <v>0</v>
      </c>
      <c r="Q2239" s="7">
        <v>2.5</v>
      </c>
      <c r="R2239" s="8">
        <f t="shared" si="258"/>
        <v>1</v>
      </c>
      <c r="S2239" s="7" t="s">
        <v>29</v>
      </c>
      <c r="T2239" s="8" t="str">
        <f t="shared" si="259"/>
        <v>No</v>
      </c>
      <c r="U2239" s="7">
        <f t="shared" si="260"/>
        <v>0</v>
      </c>
      <c r="V2239" s="8">
        <f t="shared" si="261"/>
        <v>1</v>
      </c>
      <c r="W2239" s="7">
        <f t="shared" si="262"/>
        <v>549</v>
      </c>
    </row>
    <row r="2240" spans="2:23" x14ac:dyDescent="0.2">
      <c r="B2240" s="8" t="s">
        <v>62</v>
      </c>
      <c r="C2240" s="7">
        <v>1950</v>
      </c>
      <c r="D2240" s="8" t="s">
        <v>28</v>
      </c>
      <c r="E2240" s="7" t="s">
        <v>46</v>
      </c>
      <c r="F2240" s="8" t="s">
        <v>35</v>
      </c>
      <c r="G2240" s="7" t="s">
        <v>52</v>
      </c>
      <c r="H2240" s="8" t="s">
        <v>28</v>
      </c>
      <c r="I2240" s="7" t="s">
        <v>28</v>
      </c>
      <c r="J2240" s="8" t="s">
        <v>28</v>
      </c>
      <c r="K2240" s="7" t="s">
        <v>37</v>
      </c>
      <c r="L2240" s="8" t="s">
        <v>42</v>
      </c>
      <c r="M2240" s="7" t="s">
        <v>28</v>
      </c>
      <c r="N2240" s="8">
        <v>0.45661135226914279</v>
      </c>
      <c r="O2240" s="7">
        <v>0</v>
      </c>
      <c r="P2240" s="8">
        <f t="shared" si="257"/>
        <v>0</v>
      </c>
      <c r="Q2240" s="7">
        <v>2.5</v>
      </c>
      <c r="R2240" s="8">
        <f t="shared" si="258"/>
        <v>1</v>
      </c>
      <c r="S2240" s="7" t="s">
        <v>29</v>
      </c>
      <c r="T2240" s="8" t="str">
        <f t="shared" si="259"/>
        <v>No</v>
      </c>
      <c r="U2240" s="7">
        <f t="shared" si="260"/>
        <v>0</v>
      </c>
      <c r="V2240" s="8">
        <f t="shared" si="261"/>
        <v>1</v>
      </c>
      <c r="W2240" s="7">
        <f t="shared" si="262"/>
        <v>549</v>
      </c>
    </row>
    <row r="2241" spans="2:23" x14ac:dyDescent="0.2">
      <c r="B2241" s="8" t="s">
        <v>62</v>
      </c>
      <c r="C2241" s="7">
        <v>1950</v>
      </c>
      <c r="D2241" s="8" t="s">
        <v>28</v>
      </c>
      <c r="E2241" s="7" t="s">
        <v>43</v>
      </c>
      <c r="F2241" s="8" t="s">
        <v>35</v>
      </c>
      <c r="G2241" s="7" t="s">
        <v>52</v>
      </c>
      <c r="H2241" s="8" t="s">
        <v>28</v>
      </c>
      <c r="I2241" s="7" t="s">
        <v>28</v>
      </c>
      <c r="J2241" s="8" t="s">
        <v>28</v>
      </c>
      <c r="K2241" s="7" t="s">
        <v>37</v>
      </c>
      <c r="L2241" s="8" t="s">
        <v>42</v>
      </c>
      <c r="M2241" s="7" t="s">
        <v>28</v>
      </c>
      <c r="N2241" s="8">
        <v>1.3119459758458931</v>
      </c>
      <c r="O2241" s="7">
        <v>0</v>
      </c>
      <c r="P2241" s="8">
        <f t="shared" si="257"/>
        <v>0</v>
      </c>
      <c r="Q2241" s="7">
        <v>2.5</v>
      </c>
      <c r="R2241" s="8">
        <f t="shared" si="258"/>
        <v>1</v>
      </c>
      <c r="S2241" s="7" t="s">
        <v>29</v>
      </c>
      <c r="T2241" s="8" t="str">
        <f t="shared" si="259"/>
        <v>No</v>
      </c>
      <c r="U2241" s="7">
        <f t="shared" si="260"/>
        <v>0</v>
      </c>
      <c r="V2241" s="8">
        <f t="shared" si="261"/>
        <v>1</v>
      </c>
      <c r="W2241" s="7">
        <f t="shared" si="262"/>
        <v>549</v>
      </c>
    </row>
    <row r="2242" spans="2:23" x14ac:dyDescent="0.2">
      <c r="B2242" s="8" t="s">
        <v>62</v>
      </c>
      <c r="C2242" s="7">
        <v>1960</v>
      </c>
      <c r="D2242" s="8" t="s">
        <v>28</v>
      </c>
      <c r="E2242" s="7" t="s">
        <v>39</v>
      </c>
      <c r="F2242" s="8" t="s">
        <v>35</v>
      </c>
      <c r="G2242" s="7" t="s">
        <v>52</v>
      </c>
      <c r="H2242" s="8" t="s">
        <v>28</v>
      </c>
      <c r="I2242" s="7" t="s">
        <v>28</v>
      </c>
      <c r="J2242" s="8" t="s">
        <v>28</v>
      </c>
      <c r="K2242" s="7" t="s">
        <v>37</v>
      </c>
      <c r="L2242" s="8" t="s">
        <v>42</v>
      </c>
      <c r="M2242" s="7" t="s">
        <v>28</v>
      </c>
      <c r="N2242" s="8">
        <v>53.101170116349245</v>
      </c>
      <c r="O2242" s="7">
        <v>0</v>
      </c>
      <c r="P2242" s="8">
        <f t="shared" si="257"/>
        <v>0</v>
      </c>
      <c r="Q2242" s="7">
        <v>2.5</v>
      </c>
      <c r="R2242" s="8">
        <f t="shared" si="258"/>
        <v>1</v>
      </c>
      <c r="S2242" s="7" t="s">
        <v>29</v>
      </c>
      <c r="T2242" s="8" t="str">
        <f t="shared" si="259"/>
        <v>No</v>
      </c>
      <c r="U2242" s="7">
        <f t="shared" si="260"/>
        <v>0</v>
      </c>
      <c r="V2242" s="8">
        <f t="shared" si="261"/>
        <v>1</v>
      </c>
      <c r="W2242" s="7">
        <f t="shared" si="262"/>
        <v>549</v>
      </c>
    </row>
    <row r="2243" spans="2:23" x14ac:dyDescent="0.2">
      <c r="B2243" s="8" t="s">
        <v>62</v>
      </c>
      <c r="C2243" s="7">
        <v>1960</v>
      </c>
      <c r="D2243" s="8" t="s">
        <v>28</v>
      </c>
      <c r="E2243" s="7" t="s">
        <v>34</v>
      </c>
      <c r="F2243" s="8" t="s">
        <v>35</v>
      </c>
      <c r="G2243" s="7" t="s">
        <v>52</v>
      </c>
      <c r="H2243" s="8" t="s">
        <v>28</v>
      </c>
      <c r="I2243" s="7" t="s">
        <v>28</v>
      </c>
      <c r="J2243" s="8" t="s">
        <v>28</v>
      </c>
      <c r="K2243" s="7" t="s">
        <v>37</v>
      </c>
      <c r="L2243" s="8" t="s">
        <v>42</v>
      </c>
      <c r="M2243" s="7" t="s">
        <v>28</v>
      </c>
      <c r="N2243" s="8">
        <v>3.0852443510605978</v>
      </c>
      <c r="O2243" s="7">
        <v>0</v>
      </c>
      <c r="P2243" s="8">
        <f t="shared" si="257"/>
        <v>0</v>
      </c>
      <c r="Q2243" s="7">
        <v>2.5</v>
      </c>
      <c r="R2243" s="8">
        <f t="shared" si="258"/>
        <v>1</v>
      </c>
      <c r="S2243" s="7" t="s">
        <v>29</v>
      </c>
      <c r="T2243" s="8" t="str">
        <f t="shared" si="259"/>
        <v>No</v>
      </c>
      <c r="U2243" s="7">
        <f t="shared" si="260"/>
        <v>0</v>
      </c>
      <c r="V2243" s="8">
        <f t="shared" si="261"/>
        <v>1</v>
      </c>
      <c r="W2243" s="7">
        <f t="shared" si="262"/>
        <v>549</v>
      </c>
    </row>
    <row r="2244" spans="2:23" x14ac:dyDescent="0.2">
      <c r="B2244" s="8" t="s">
        <v>62</v>
      </c>
      <c r="C2244" s="7">
        <v>1960</v>
      </c>
      <c r="D2244" s="8" t="s">
        <v>28</v>
      </c>
      <c r="E2244" s="7" t="s">
        <v>46</v>
      </c>
      <c r="F2244" s="8" t="s">
        <v>35</v>
      </c>
      <c r="G2244" s="7" t="s">
        <v>52</v>
      </c>
      <c r="H2244" s="8" t="s">
        <v>28</v>
      </c>
      <c r="I2244" s="7" t="s">
        <v>28</v>
      </c>
      <c r="J2244" s="8" t="s">
        <v>28</v>
      </c>
      <c r="K2244" s="7" t="s">
        <v>37</v>
      </c>
      <c r="L2244" s="8" t="s">
        <v>42</v>
      </c>
      <c r="M2244" s="7" t="s">
        <v>28</v>
      </c>
      <c r="N2244" s="8">
        <v>1.1955940011193318</v>
      </c>
      <c r="O2244" s="7">
        <v>0</v>
      </c>
      <c r="P2244" s="8">
        <f t="shared" si="257"/>
        <v>0</v>
      </c>
      <c r="Q2244" s="7">
        <v>2.5</v>
      </c>
      <c r="R2244" s="8">
        <f t="shared" si="258"/>
        <v>1</v>
      </c>
      <c r="S2244" s="7" t="s">
        <v>29</v>
      </c>
      <c r="T2244" s="8" t="str">
        <f t="shared" si="259"/>
        <v>No</v>
      </c>
      <c r="U2244" s="7">
        <f t="shared" si="260"/>
        <v>0</v>
      </c>
      <c r="V2244" s="8">
        <f t="shared" si="261"/>
        <v>1</v>
      </c>
      <c r="W2244" s="7">
        <f t="shared" si="262"/>
        <v>549</v>
      </c>
    </row>
    <row r="2245" spans="2:23" x14ac:dyDescent="0.2">
      <c r="B2245" s="8" t="s">
        <v>62</v>
      </c>
      <c r="C2245" s="7">
        <v>1960</v>
      </c>
      <c r="D2245" s="8" t="s">
        <v>28</v>
      </c>
      <c r="E2245" s="7" t="s">
        <v>43</v>
      </c>
      <c r="F2245" s="8" t="s">
        <v>40</v>
      </c>
      <c r="G2245" s="7" t="s">
        <v>52</v>
      </c>
      <c r="H2245" s="8" t="s">
        <v>28</v>
      </c>
      <c r="I2245" s="7" t="s">
        <v>28</v>
      </c>
      <c r="J2245" s="8" t="s">
        <v>28</v>
      </c>
      <c r="K2245" s="7" t="s">
        <v>37</v>
      </c>
      <c r="L2245" s="8" t="s">
        <v>42</v>
      </c>
      <c r="M2245" s="7" t="s">
        <v>28</v>
      </c>
      <c r="N2245" s="8">
        <v>0.21798414900583338</v>
      </c>
      <c r="O2245" s="7">
        <v>0</v>
      </c>
      <c r="P2245" s="8">
        <f t="shared" ref="P2245:P2308" si="263">O2245/3</f>
        <v>0</v>
      </c>
      <c r="Q2245" s="7">
        <v>2.5</v>
      </c>
      <c r="R2245" s="8">
        <f t="shared" ref="R2245:R2308" si="264">1-(P2245/Q2245)</f>
        <v>1</v>
      </c>
      <c r="S2245" s="7" t="s">
        <v>29</v>
      </c>
      <c r="T2245" s="8" t="str">
        <f t="shared" ref="T2245:T2308" si="265">IF(AND(R2245&lt;0.5,R2245&gt;-0.5),"Yes","No")</f>
        <v>No</v>
      </c>
      <c r="U2245" s="7">
        <f t="shared" ref="U2245:U2308" si="266">IF(ISERR(P2245/(N2245/1000)),0,P2245/(N2245/1000))</f>
        <v>0</v>
      </c>
      <c r="V2245" s="8">
        <f t="shared" ref="V2245:V2308" si="267">IF(U2245&lt;=12,1,IF(U2245&lt;25,2,IF(U2245&lt;50,3,IF(U2245&lt;100,4,5))))</f>
        <v>1</v>
      </c>
      <c r="W2245" s="7">
        <f t="shared" ref="W2245:W2308" si="268">RANK(U2245,U$5:U$10000)</f>
        <v>549</v>
      </c>
    </row>
    <row r="2246" spans="2:23" x14ac:dyDescent="0.2">
      <c r="B2246" s="8" t="s">
        <v>62</v>
      </c>
      <c r="C2246" s="7">
        <v>1960</v>
      </c>
      <c r="D2246" s="8" t="s">
        <v>28</v>
      </c>
      <c r="E2246" s="7" t="s">
        <v>43</v>
      </c>
      <c r="F2246" s="8" t="s">
        <v>35</v>
      </c>
      <c r="G2246" s="7" t="s">
        <v>52</v>
      </c>
      <c r="H2246" s="8" t="s">
        <v>28</v>
      </c>
      <c r="I2246" s="7" t="s">
        <v>28</v>
      </c>
      <c r="J2246" s="8" t="s">
        <v>28</v>
      </c>
      <c r="K2246" s="7" t="s">
        <v>37</v>
      </c>
      <c r="L2246" s="8" t="s">
        <v>42</v>
      </c>
      <c r="M2246" s="7" t="s">
        <v>28</v>
      </c>
      <c r="N2246" s="8">
        <v>25.837228764463411</v>
      </c>
      <c r="O2246" s="7">
        <v>0</v>
      </c>
      <c r="P2246" s="8">
        <f t="shared" si="263"/>
        <v>0</v>
      </c>
      <c r="Q2246" s="7">
        <v>2.5</v>
      </c>
      <c r="R2246" s="8">
        <f t="shared" si="264"/>
        <v>1</v>
      </c>
      <c r="S2246" s="7" t="s">
        <v>29</v>
      </c>
      <c r="T2246" s="8" t="str">
        <f t="shared" si="265"/>
        <v>No</v>
      </c>
      <c r="U2246" s="7">
        <f t="shared" si="266"/>
        <v>0</v>
      </c>
      <c r="V2246" s="8">
        <f t="shared" si="267"/>
        <v>1</v>
      </c>
      <c r="W2246" s="7">
        <f t="shared" si="268"/>
        <v>549</v>
      </c>
    </row>
    <row r="2247" spans="2:23" x14ac:dyDescent="0.2">
      <c r="B2247" s="8" t="s">
        <v>62</v>
      </c>
      <c r="C2247" s="7">
        <v>1970</v>
      </c>
      <c r="D2247" s="8" t="s">
        <v>28</v>
      </c>
      <c r="E2247" s="7" t="s">
        <v>39</v>
      </c>
      <c r="F2247" s="8" t="s">
        <v>35</v>
      </c>
      <c r="G2247" s="7" t="s">
        <v>52</v>
      </c>
      <c r="H2247" s="8" t="s">
        <v>28</v>
      </c>
      <c r="I2247" s="7" t="s">
        <v>28</v>
      </c>
      <c r="J2247" s="8" t="s">
        <v>28</v>
      </c>
      <c r="K2247" s="7" t="s">
        <v>37</v>
      </c>
      <c r="L2247" s="8" t="s">
        <v>42</v>
      </c>
      <c r="M2247" s="7" t="s">
        <v>28</v>
      </c>
      <c r="N2247" s="8">
        <v>1.0999552972360491</v>
      </c>
      <c r="O2247" s="7">
        <v>0</v>
      </c>
      <c r="P2247" s="8">
        <f t="shared" si="263"/>
        <v>0</v>
      </c>
      <c r="Q2247" s="7">
        <v>2.5</v>
      </c>
      <c r="R2247" s="8">
        <f t="shared" si="264"/>
        <v>1</v>
      </c>
      <c r="S2247" s="7" t="s">
        <v>29</v>
      </c>
      <c r="T2247" s="8" t="str">
        <f t="shared" si="265"/>
        <v>No</v>
      </c>
      <c r="U2247" s="7">
        <f t="shared" si="266"/>
        <v>0</v>
      </c>
      <c r="V2247" s="8">
        <f t="shared" si="267"/>
        <v>1</v>
      </c>
      <c r="W2247" s="7">
        <f t="shared" si="268"/>
        <v>549</v>
      </c>
    </row>
    <row r="2248" spans="2:23" x14ac:dyDescent="0.2">
      <c r="B2248" s="8" t="s">
        <v>62</v>
      </c>
      <c r="C2248" s="7">
        <v>1970</v>
      </c>
      <c r="D2248" s="8" t="s">
        <v>28</v>
      </c>
      <c r="E2248" s="7" t="s">
        <v>34</v>
      </c>
      <c r="F2248" s="8" t="s">
        <v>40</v>
      </c>
      <c r="G2248" s="7" t="s">
        <v>52</v>
      </c>
      <c r="H2248" s="8" t="s">
        <v>28</v>
      </c>
      <c r="I2248" s="7" t="s">
        <v>28</v>
      </c>
      <c r="J2248" s="8" t="s">
        <v>28</v>
      </c>
      <c r="K2248" s="7" t="s">
        <v>37</v>
      </c>
      <c r="L2248" s="8" t="s">
        <v>42</v>
      </c>
      <c r="M2248" s="7" t="s">
        <v>28</v>
      </c>
      <c r="N2248" s="8">
        <v>1.2341324590553545E-3</v>
      </c>
      <c r="O2248" s="7">
        <v>0</v>
      </c>
      <c r="P2248" s="8">
        <f t="shared" si="263"/>
        <v>0</v>
      </c>
      <c r="Q2248" s="7">
        <v>2.5</v>
      </c>
      <c r="R2248" s="8">
        <f t="shared" si="264"/>
        <v>1</v>
      </c>
      <c r="S2248" s="7" t="s">
        <v>29</v>
      </c>
      <c r="T2248" s="8" t="str">
        <f t="shared" si="265"/>
        <v>No</v>
      </c>
      <c r="U2248" s="7">
        <f t="shared" si="266"/>
        <v>0</v>
      </c>
      <c r="V2248" s="8">
        <f t="shared" si="267"/>
        <v>1</v>
      </c>
      <c r="W2248" s="7">
        <f t="shared" si="268"/>
        <v>549</v>
      </c>
    </row>
    <row r="2249" spans="2:23" x14ac:dyDescent="0.2">
      <c r="B2249" s="8" t="s">
        <v>62</v>
      </c>
      <c r="C2249" s="7">
        <v>1970</v>
      </c>
      <c r="D2249" s="8" t="s">
        <v>28</v>
      </c>
      <c r="E2249" s="7" t="s">
        <v>43</v>
      </c>
      <c r="F2249" s="8" t="s">
        <v>40</v>
      </c>
      <c r="G2249" s="7" t="s">
        <v>52</v>
      </c>
      <c r="H2249" s="8" t="s">
        <v>28</v>
      </c>
      <c r="I2249" s="7" t="s">
        <v>28</v>
      </c>
      <c r="J2249" s="8" t="s">
        <v>28</v>
      </c>
      <c r="K2249" s="7" t="s">
        <v>37</v>
      </c>
      <c r="L2249" s="8" t="s">
        <v>42</v>
      </c>
      <c r="M2249" s="7" t="s">
        <v>28</v>
      </c>
      <c r="N2249" s="8">
        <v>0.23793043347831369</v>
      </c>
      <c r="O2249" s="7">
        <v>0</v>
      </c>
      <c r="P2249" s="8">
        <f t="shared" si="263"/>
        <v>0</v>
      </c>
      <c r="Q2249" s="7">
        <v>2.5</v>
      </c>
      <c r="R2249" s="8">
        <f t="shared" si="264"/>
        <v>1</v>
      </c>
      <c r="S2249" s="7" t="s">
        <v>29</v>
      </c>
      <c r="T2249" s="8" t="str">
        <f t="shared" si="265"/>
        <v>No</v>
      </c>
      <c r="U2249" s="7">
        <f t="shared" si="266"/>
        <v>0</v>
      </c>
      <c r="V2249" s="8">
        <f t="shared" si="267"/>
        <v>1</v>
      </c>
      <c r="W2249" s="7">
        <f t="shared" si="268"/>
        <v>549</v>
      </c>
    </row>
    <row r="2250" spans="2:23" x14ac:dyDescent="0.2">
      <c r="B2250" s="8" t="s">
        <v>62</v>
      </c>
      <c r="C2250" s="7">
        <v>1970</v>
      </c>
      <c r="D2250" s="8" t="s">
        <v>28</v>
      </c>
      <c r="E2250" s="7" t="s">
        <v>43</v>
      </c>
      <c r="F2250" s="8" t="s">
        <v>35</v>
      </c>
      <c r="G2250" s="7" t="s">
        <v>52</v>
      </c>
      <c r="H2250" s="8" t="s">
        <v>28</v>
      </c>
      <c r="I2250" s="7" t="s">
        <v>28</v>
      </c>
      <c r="J2250" s="8" t="s">
        <v>28</v>
      </c>
      <c r="K2250" s="7" t="s">
        <v>37</v>
      </c>
      <c r="L2250" s="8" t="s">
        <v>42</v>
      </c>
      <c r="M2250" s="7" t="s">
        <v>28</v>
      </c>
      <c r="N2250" s="8">
        <v>1.6073183906494786</v>
      </c>
      <c r="O2250" s="7">
        <v>0</v>
      </c>
      <c r="P2250" s="8">
        <f t="shared" si="263"/>
        <v>0</v>
      </c>
      <c r="Q2250" s="7">
        <v>2.5</v>
      </c>
      <c r="R2250" s="8">
        <f t="shared" si="264"/>
        <v>1</v>
      </c>
      <c r="S2250" s="7" t="s">
        <v>29</v>
      </c>
      <c r="T2250" s="8" t="str">
        <f t="shared" si="265"/>
        <v>No</v>
      </c>
      <c r="U2250" s="7">
        <f t="shared" si="266"/>
        <v>0</v>
      </c>
      <c r="V2250" s="8">
        <f t="shared" si="267"/>
        <v>1</v>
      </c>
      <c r="W2250" s="7">
        <f t="shared" si="268"/>
        <v>549</v>
      </c>
    </row>
    <row r="2251" spans="2:23" x14ac:dyDescent="0.2">
      <c r="B2251" s="8" t="s">
        <v>62</v>
      </c>
      <c r="C2251" s="7">
        <v>1980</v>
      </c>
      <c r="D2251" s="8" t="s">
        <v>28</v>
      </c>
      <c r="E2251" s="7" t="s">
        <v>39</v>
      </c>
      <c r="F2251" s="8" t="s">
        <v>40</v>
      </c>
      <c r="G2251" s="7" t="s">
        <v>52</v>
      </c>
      <c r="H2251" s="8" t="s">
        <v>28</v>
      </c>
      <c r="I2251" s="7" t="s">
        <v>28</v>
      </c>
      <c r="J2251" s="8" t="s">
        <v>28</v>
      </c>
      <c r="K2251" s="7" t="s">
        <v>37</v>
      </c>
      <c r="L2251" s="8" t="s">
        <v>42</v>
      </c>
      <c r="M2251" s="7" t="s">
        <v>28</v>
      </c>
      <c r="N2251" s="8">
        <v>2.0064684657390978E-2</v>
      </c>
      <c r="O2251" s="7">
        <v>0</v>
      </c>
      <c r="P2251" s="8">
        <f t="shared" si="263"/>
        <v>0</v>
      </c>
      <c r="Q2251" s="7">
        <v>2.5</v>
      </c>
      <c r="R2251" s="8">
        <f t="shared" si="264"/>
        <v>1</v>
      </c>
      <c r="S2251" s="7" t="s">
        <v>29</v>
      </c>
      <c r="T2251" s="8" t="str">
        <f t="shared" si="265"/>
        <v>No</v>
      </c>
      <c r="U2251" s="7">
        <f t="shared" si="266"/>
        <v>0</v>
      </c>
      <c r="V2251" s="8">
        <f t="shared" si="267"/>
        <v>1</v>
      </c>
      <c r="W2251" s="7">
        <f t="shared" si="268"/>
        <v>549</v>
      </c>
    </row>
    <row r="2252" spans="2:23" x14ac:dyDescent="0.2">
      <c r="B2252" s="8" t="s">
        <v>62</v>
      </c>
      <c r="C2252" s="7">
        <v>1980</v>
      </c>
      <c r="D2252" s="8" t="s">
        <v>28</v>
      </c>
      <c r="E2252" s="7" t="s">
        <v>39</v>
      </c>
      <c r="F2252" s="8" t="s">
        <v>35</v>
      </c>
      <c r="G2252" s="7" t="s">
        <v>52</v>
      </c>
      <c r="H2252" s="8" t="s">
        <v>28</v>
      </c>
      <c r="I2252" s="7" t="s">
        <v>28</v>
      </c>
      <c r="J2252" s="8" t="s">
        <v>28</v>
      </c>
      <c r="K2252" s="7" t="s">
        <v>37</v>
      </c>
      <c r="L2252" s="8" t="s">
        <v>42</v>
      </c>
      <c r="M2252" s="7" t="s">
        <v>28</v>
      </c>
      <c r="N2252" s="8">
        <v>43.383309854667672</v>
      </c>
      <c r="O2252" s="7">
        <v>0</v>
      </c>
      <c r="P2252" s="8">
        <f t="shared" si="263"/>
        <v>0</v>
      </c>
      <c r="Q2252" s="7">
        <v>2.5</v>
      </c>
      <c r="R2252" s="8">
        <f t="shared" si="264"/>
        <v>1</v>
      </c>
      <c r="S2252" s="7" t="s">
        <v>29</v>
      </c>
      <c r="T2252" s="8" t="str">
        <f t="shared" si="265"/>
        <v>No</v>
      </c>
      <c r="U2252" s="7">
        <f t="shared" si="266"/>
        <v>0</v>
      </c>
      <c r="V2252" s="8">
        <f t="shared" si="267"/>
        <v>1</v>
      </c>
      <c r="W2252" s="7">
        <f t="shared" si="268"/>
        <v>549</v>
      </c>
    </row>
    <row r="2253" spans="2:23" x14ac:dyDescent="0.2">
      <c r="B2253" s="8" t="s">
        <v>62</v>
      </c>
      <c r="C2253" s="7">
        <v>1980</v>
      </c>
      <c r="D2253" s="8" t="s">
        <v>28</v>
      </c>
      <c r="E2253" s="7" t="s">
        <v>34</v>
      </c>
      <c r="F2253" s="8" t="s">
        <v>35</v>
      </c>
      <c r="G2253" s="7" t="s">
        <v>52</v>
      </c>
      <c r="H2253" s="8" t="s">
        <v>28</v>
      </c>
      <c r="I2253" s="7" t="s">
        <v>28</v>
      </c>
      <c r="J2253" s="8" t="s">
        <v>28</v>
      </c>
      <c r="K2253" s="7" t="s">
        <v>37</v>
      </c>
      <c r="L2253" s="8" t="s">
        <v>42</v>
      </c>
      <c r="M2253" s="7" t="s">
        <v>28</v>
      </c>
      <c r="N2253" s="8">
        <v>3.5944706117828416</v>
      </c>
      <c r="O2253" s="7">
        <v>0</v>
      </c>
      <c r="P2253" s="8">
        <f t="shared" si="263"/>
        <v>0</v>
      </c>
      <c r="Q2253" s="7">
        <v>2.5</v>
      </c>
      <c r="R2253" s="8">
        <f t="shared" si="264"/>
        <v>1</v>
      </c>
      <c r="S2253" s="7" t="s">
        <v>29</v>
      </c>
      <c r="T2253" s="8" t="str">
        <f t="shared" si="265"/>
        <v>No</v>
      </c>
      <c r="U2253" s="7">
        <f t="shared" si="266"/>
        <v>0</v>
      </c>
      <c r="V2253" s="8">
        <f t="shared" si="267"/>
        <v>1</v>
      </c>
      <c r="W2253" s="7">
        <f t="shared" si="268"/>
        <v>549</v>
      </c>
    </row>
    <row r="2254" spans="2:23" x14ac:dyDescent="0.2">
      <c r="B2254" s="8" t="s">
        <v>62</v>
      </c>
      <c r="C2254" s="7">
        <v>1980</v>
      </c>
      <c r="D2254" s="8" t="s">
        <v>28</v>
      </c>
      <c r="E2254" s="7" t="s">
        <v>46</v>
      </c>
      <c r="F2254" s="8" t="s">
        <v>35</v>
      </c>
      <c r="G2254" s="7" t="s">
        <v>52</v>
      </c>
      <c r="H2254" s="8" t="s">
        <v>28</v>
      </c>
      <c r="I2254" s="7" t="s">
        <v>28</v>
      </c>
      <c r="J2254" s="8" t="s">
        <v>28</v>
      </c>
      <c r="K2254" s="7" t="s">
        <v>37</v>
      </c>
      <c r="L2254" s="8" t="s">
        <v>42</v>
      </c>
      <c r="M2254" s="7" t="s">
        <v>28</v>
      </c>
      <c r="N2254" s="8">
        <v>2.2131215266462649</v>
      </c>
      <c r="O2254" s="7">
        <v>0</v>
      </c>
      <c r="P2254" s="8">
        <f t="shared" si="263"/>
        <v>0</v>
      </c>
      <c r="Q2254" s="7">
        <v>2.5</v>
      </c>
      <c r="R2254" s="8">
        <f t="shared" si="264"/>
        <v>1</v>
      </c>
      <c r="S2254" s="7" t="s">
        <v>29</v>
      </c>
      <c r="T2254" s="8" t="str">
        <f t="shared" si="265"/>
        <v>No</v>
      </c>
      <c r="U2254" s="7">
        <f t="shared" si="266"/>
        <v>0</v>
      </c>
      <c r="V2254" s="8">
        <f t="shared" si="267"/>
        <v>1</v>
      </c>
      <c r="W2254" s="7">
        <f t="shared" si="268"/>
        <v>549</v>
      </c>
    </row>
    <row r="2255" spans="2:23" x14ac:dyDescent="0.2">
      <c r="B2255" s="8" t="s">
        <v>62</v>
      </c>
      <c r="C2255" s="7">
        <v>1980</v>
      </c>
      <c r="D2255" s="8" t="s">
        <v>28</v>
      </c>
      <c r="E2255" s="7" t="s">
        <v>43</v>
      </c>
      <c r="F2255" s="8" t="s">
        <v>40</v>
      </c>
      <c r="G2255" s="7" t="s">
        <v>52</v>
      </c>
      <c r="H2255" s="8" t="s">
        <v>28</v>
      </c>
      <c r="I2255" s="7" t="s">
        <v>28</v>
      </c>
      <c r="J2255" s="8" t="s">
        <v>28</v>
      </c>
      <c r="K2255" s="7" t="s">
        <v>37</v>
      </c>
      <c r="L2255" s="8" t="s">
        <v>42</v>
      </c>
      <c r="M2255" s="7" t="s">
        <v>28</v>
      </c>
      <c r="N2255" s="8">
        <v>0.44144431249011534</v>
      </c>
      <c r="O2255" s="7">
        <v>0</v>
      </c>
      <c r="P2255" s="8">
        <f t="shared" si="263"/>
        <v>0</v>
      </c>
      <c r="Q2255" s="7">
        <v>2.5</v>
      </c>
      <c r="R2255" s="8">
        <f t="shared" si="264"/>
        <v>1</v>
      </c>
      <c r="S2255" s="7" t="s">
        <v>29</v>
      </c>
      <c r="T2255" s="8" t="str">
        <f t="shared" si="265"/>
        <v>No</v>
      </c>
      <c r="U2255" s="7">
        <f t="shared" si="266"/>
        <v>0</v>
      </c>
      <c r="V2255" s="8">
        <f t="shared" si="267"/>
        <v>1</v>
      </c>
      <c r="W2255" s="7">
        <f t="shared" si="268"/>
        <v>549</v>
      </c>
    </row>
    <row r="2256" spans="2:23" x14ac:dyDescent="0.2">
      <c r="B2256" s="8" t="s">
        <v>62</v>
      </c>
      <c r="C2256" s="7">
        <v>1980</v>
      </c>
      <c r="D2256" s="8" t="s">
        <v>28</v>
      </c>
      <c r="E2256" s="7" t="s">
        <v>43</v>
      </c>
      <c r="F2256" s="8" t="s">
        <v>35</v>
      </c>
      <c r="G2256" s="7" t="s">
        <v>52</v>
      </c>
      <c r="H2256" s="8" t="s">
        <v>28</v>
      </c>
      <c r="I2256" s="7" t="s">
        <v>28</v>
      </c>
      <c r="J2256" s="8" t="s">
        <v>28</v>
      </c>
      <c r="K2256" s="7" t="s">
        <v>37</v>
      </c>
      <c r="L2256" s="8" t="s">
        <v>42</v>
      </c>
      <c r="M2256" s="7" t="s">
        <v>28</v>
      </c>
      <c r="N2256" s="8">
        <v>47.082264465757461</v>
      </c>
      <c r="O2256" s="7">
        <v>0</v>
      </c>
      <c r="P2256" s="8">
        <f t="shared" si="263"/>
        <v>0</v>
      </c>
      <c r="Q2256" s="7">
        <v>2.5</v>
      </c>
      <c r="R2256" s="8">
        <f t="shared" si="264"/>
        <v>1</v>
      </c>
      <c r="S2256" s="7" t="s">
        <v>29</v>
      </c>
      <c r="T2256" s="8" t="str">
        <f t="shared" si="265"/>
        <v>No</v>
      </c>
      <c r="U2256" s="7">
        <f t="shared" si="266"/>
        <v>0</v>
      </c>
      <c r="V2256" s="8">
        <f t="shared" si="267"/>
        <v>1</v>
      </c>
      <c r="W2256" s="7">
        <f t="shared" si="268"/>
        <v>549</v>
      </c>
    </row>
    <row r="2257" spans="2:23" x14ac:dyDescent="0.2">
      <c r="B2257" s="8" t="s">
        <v>62</v>
      </c>
      <c r="C2257" s="7">
        <v>1990</v>
      </c>
      <c r="D2257" s="8" t="s">
        <v>28</v>
      </c>
      <c r="E2257" s="7" t="s">
        <v>39</v>
      </c>
      <c r="F2257" s="8" t="s">
        <v>40</v>
      </c>
      <c r="G2257" s="7" t="s">
        <v>52</v>
      </c>
      <c r="H2257" s="8" t="s">
        <v>28</v>
      </c>
      <c r="I2257" s="7" t="s">
        <v>28</v>
      </c>
      <c r="J2257" s="8" t="s">
        <v>28</v>
      </c>
      <c r="K2257" s="7" t="s">
        <v>37</v>
      </c>
      <c r="L2257" s="8" t="s">
        <v>42</v>
      </c>
      <c r="M2257" s="7" t="s">
        <v>28</v>
      </c>
      <c r="N2257" s="8">
        <v>4.479513781055737E-2</v>
      </c>
      <c r="O2257" s="7">
        <v>0</v>
      </c>
      <c r="P2257" s="8">
        <f t="shared" si="263"/>
        <v>0</v>
      </c>
      <c r="Q2257" s="7">
        <v>2.5</v>
      </c>
      <c r="R2257" s="8">
        <f t="shared" si="264"/>
        <v>1</v>
      </c>
      <c r="S2257" s="7" t="s">
        <v>29</v>
      </c>
      <c r="T2257" s="8" t="str">
        <f t="shared" si="265"/>
        <v>No</v>
      </c>
      <c r="U2257" s="7">
        <f t="shared" si="266"/>
        <v>0</v>
      </c>
      <c r="V2257" s="8">
        <f t="shared" si="267"/>
        <v>1</v>
      </c>
      <c r="W2257" s="7">
        <f t="shared" si="268"/>
        <v>549</v>
      </c>
    </row>
    <row r="2258" spans="2:23" x14ac:dyDescent="0.2">
      <c r="B2258" s="8" t="s">
        <v>62</v>
      </c>
      <c r="C2258" s="7">
        <v>1990</v>
      </c>
      <c r="D2258" s="8" t="s">
        <v>28</v>
      </c>
      <c r="E2258" s="7" t="s">
        <v>39</v>
      </c>
      <c r="F2258" s="8" t="s">
        <v>35</v>
      </c>
      <c r="G2258" s="7" t="s">
        <v>52</v>
      </c>
      <c r="H2258" s="8" t="s">
        <v>28</v>
      </c>
      <c r="I2258" s="7" t="s">
        <v>28</v>
      </c>
      <c r="J2258" s="8" t="s">
        <v>28</v>
      </c>
      <c r="K2258" s="7" t="s">
        <v>37</v>
      </c>
      <c r="L2258" s="8" t="s">
        <v>42</v>
      </c>
      <c r="M2258" s="7" t="s">
        <v>28</v>
      </c>
      <c r="N2258" s="8">
        <v>32.870183933488427</v>
      </c>
      <c r="O2258" s="7">
        <v>0</v>
      </c>
      <c r="P2258" s="8">
        <f t="shared" si="263"/>
        <v>0</v>
      </c>
      <c r="Q2258" s="7">
        <v>2.5</v>
      </c>
      <c r="R2258" s="8">
        <f t="shared" si="264"/>
        <v>1</v>
      </c>
      <c r="S2258" s="7" t="s">
        <v>29</v>
      </c>
      <c r="T2258" s="8" t="str">
        <f t="shared" si="265"/>
        <v>No</v>
      </c>
      <c r="U2258" s="7">
        <f t="shared" si="266"/>
        <v>0</v>
      </c>
      <c r="V2258" s="8">
        <f t="shared" si="267"/>
        <v>1</v>
      </c>
      <c r="W2258" s="7">
        <f t="shared" si="268"/>
        <v>549</v>
      </c>
    </row>
    <row r="2259" spans="2:23" x14ac:dyDescent="0.2">
      <c r="B2259" s="8" t="s">
        <v>62</v>
      </c>
      <c r="C2259" s="7">
        <v>1990</v>
      </c>
      <c r="D2259" s="8" t="s">
        <v>28</v>
      </c>
      <c r="E2259" s="7" t="s">
        <v>34</v>
      </c>
      <c r="F2259" s="8" t="s">
        <v>35</v>
      </c>
      <c r="G2259" s="7" t="s">
        <v>52</v>
      </c>
      <c r="H2259" s="8" t="s">
        <v>28</v>
      </c>
      <c r="I2259" s="7" t="s">
        <v>28</v>
      </c>
      <c r="J2259" s="8" t="s">
        <v>28</v>
      </c>
      <c r="K2259" s="7" t="s">
        <v>37</v>
      </c>
      <c r="L2259" s="8" t="s">
        <v>42</v>
      </c>
      <c r="M2259" s="7" t="s">
        <v>28</v>
      </c>
      <c r="N2259" s="8">
        <v>3.7927392074087418</v>
      </c>
      <c r="O2259" s="7">
        <v>0</v>
      </c>
      <c r="P2259" s="8">
        <f t="shared" si="263"/>
        <v>0</v>
      </c>
      <c r="Q2259" s="7">
        <v>2.5</v>
      </c>
      <c r="R2259" s="8">
        <f t="shared" si="264"/>
        <v>1</v>
      </c>
      <c r="S2259" s="7" t="s">
        <v>29</v>
      </c>
      <c r="T2259" s="8" t="str">
        <f t="shared" si="265"/>
        <v>No</v>
      </c>
      <c r="U2259" s="7">
        <f t="shared" si="266"/>
        <v>0</v>
      </c>
      <c r="V2259" s="8">
        <f t="shared" si="267"/>
        <v>1</v>
      </c>
      <c r="W2259" s="7">
        <f t="shared" si="268"/>
        <v>549</v>
      </c>
    </row>
    <row r="2260" spans="2:23" x14ac:dyDescent="0.2">
      <c r="B2260" s="8" t="s">
        <v>62</v>
      </c>
      <c r="C2260" s="7">
        <v>1990</v>
      </c>
      <c r="D2260" s="8" t="s">
        <v>28</v>
      </c>
      <c r="E2260" s="7" t="s">
        <v>46</v>
      </c>
      <c r="F2260" s="8" t="s">
        <v>35</v>
      </c>
      <c r="G2260" s="7" t="s">
        <v>52</v>
      </c>
      <c r="H2260" s="8" t="s">
        <v>28</v>
      </c>
      <c r="I2260" s="7" t="s">
        <v>28</v>
      </c>
      <c r="J2260" s="8" t="s">
        <v>28</v>
      </c>
      <c r="K2260" s="7" t="s">
        <v>37</v>
      </c>
      <c r="L2260" s="8" t="s">
        <v>42</v>
      </c>
      <c r="M2260" s="7" t="s">
        <v>28</v>
      </c>
      <c r="N2260" s="8">
        <v>0.94473171529047528</v>
      </c>
      <c r="O2260" s="7">
        <v>0</v>
      </c>
      <c r="P2260" s="8">
        <f t="shared" si="263"/>
        <v>0</v>
      </c>
      <c r="Q2260" s="7">
        <v>2.5</v>
      </c>
      <c r="R2260" s="8">
        <f t="shared" si="264"/>
        <v>1</v>
      </c>
      <c r="S2260" s="7" t="s">
        <v>29</v>
      </c>
      <c r="T2260" s="8" t="str">
        <f t="shared" si="265"/>
        <v>No</v>
      </c>
      <c r="U2260" s="7">
        <f t="shared" si="266"/>
        <v>0</v>
      </c>
      <c r="V2260" s="8">
        <f t="shared" si="267"/>
        <v>1</v>
      </c>
      <c r="W2260" s="7">
        <f t="shared" si="268"/>
        <v>549</v>
      </c>
    </row>
    <row r="2261" spans="2:23" x14ac:dyDescent="0.2">
      <c r="B2261" s="8" t="s">
        <v>62</v>
      </c>
      <c r="C2261" s="7">
        <v>1990</v>
      </c>
      <c r="D2261" s="8" t="s">
        <v>28</v>
      </c>
      <c r="E2261" s="7" t="s">
        <v>43</v>
      </c>
      <c r="F2261" s="8" t="s">
        <v>40</v>
      </c>
      <c r="G2261" s="7" t="s">
        <v>52</v>
      </c>
      <c r="H2261" s="8" t="s">
        <v>28</v>
      </c>
      <c r="I2261" s="7" t="s">
        <v>28</v>
      </c>
      <c r="J2261" s="8" t="s">
        <v>28</v>
      </c>
      <c r="K2261" s="7" t="s">
        <v>37</v>
      </c>
      <c r="L2261" s="8" t="s">
        <v>42</v>
      </c>
      <c r="M2261" s="7" t="s">
        <v>28</v>
      </c>
      <c r="N2261" s="8">
        <v>0.9194487016344618</v>
      </c>
      <c r="O2261" s="7">
        <v>0</v>
      </c>
      <c r="P2261" s="8">
        <f t="shared" si="263"/>
        <v>0</v>
      </c>
      <c r="Q2261" s="7">
        <v>2.5</v>
      </c>
      <c r="R2261" s="8">
        <f t="shared" si="264"/>
        <v>1</v>
      </c>
      <c r="S2261" s="7" t="s">
        <v>29</v>
      </c>
      <c r="T2261" s="8" t="str">
        <f t="shared" si="265"/>
        <v>No</v>
      </c>
      <c r="U2261" s="7">
        <f t="shared" si="266"/>
        <v>0</v>
      </c>
      <c r="V2261" s="8">
        <f t="shared" si="267"/>
        <v>1</v>
      </c>
      <c r="W2261" s="7">
        <f t="shared" si="268"/>
        <v>549</v>
      </c>
    </row>
    <row r="2262" spans="2:23" x14ac:dyDescent="0.2">
      <c r="B2262" s="8" t="s">
        <v>62</v>
      </c>
      <c r="C2262" s="7">
        <v>1990</v>
      </c>
      <c r="D2262" s="8" t="s">
        <v>28</v>
      </c>
      <c r="E2262" s="7" t="s">
        <v>43</v>
      </c>
      <c r="F2262" s="8" t="s">
        <v>35</v>
      </c>
      <c r="G2262" s="7" t="s">
        <v>52</v>
      </c>
      <c r="H2262" s="8" t="s">
        <v>28</v>
      </c>
      <c r="I2262" s="7" t="s">
        <v>28</v>
      </c>
      <c r="J2262" s="8" t="s">
        <v>28</v>
      </c>
      <c r="K2262" s="7" t="s">
        <v>37</v>
      </c>
      <c r="L2262" s="8" t="s">
        <v>42</v>
      </c>
      <c r="M2262" s="7" t="s">
        <v>28</v>
      </c>
      <c r="N2262" s="8">
        <v>35.480161089237889</v>
      </c>
      <c r="O2262" s="7">
        <v>0</v>
      </c>
      <c r="P2262" s="8">
        <f t="shared" si="263"/>
        <v>0</v>
      </c>
      <c r="Q2262" s="7">
        <v>2.5</v>
      </c>
      <c r="R2262" s="8">
        <f t="shared" si="264"/>
        <v>1</v>
      </c>
      <c r="S2262" s="7" t="s">
        <v>29</v>
      </c>
      <c r="T2262" s="8" t="str">
        <f t="shared" si="265"/>
        <v>No</v>
      </c>
      <c r="U2262" s="7">
        <f t="shared" si="266"/>
        <v>0</v>
      </c>
      <c r="V2262" s="8">
        <f t="shared" si="267"/>
        <v>1</v>
      </c>
      <c r="W2262" s="7">
        <f t="shared" si="268"/>
        <v>549</v>
      </c>
    </row>
    <row r="2263" spans="2:23" x14ac:dyDescent="0.2">
      <c r="B2263" s="8" t="s">
        <v>62</v>
      </c>
      <c r="C2263" s="7">
        <v>2000</v>
      </c>
      <c r="D2263" s="8" t="s">
        <v>28</v>
      </c>
      <c r="E2263" s="7" t="s">
        <v>39</v>
      </c>
      <c r="F2263" s="8" t="s">
        <v>40</v>
      </c>
      <c r="G2263" s="7" t="s">
        <v>52</v>
      </c>
      <c r="H2263" s="8" t="s">
        <v>28</v>
      </c>
      <c r="I2263" s="7" t="s">
        <v>28</v>
      </c>
      <c r="J2263" s="8" t="s">
        <v>28</v>
      </c>
      <c r="K2263" s="7" t="s">
        <v>37</v>
      </c>
      <c r="L2263" s="8" t="s">
        <v>42</v>
      </c>
      <c r="M2263" s="7" t="s">
        <v>28</v>
      </c>
      <c r="N2263" s="8">
        <v>8.137999477076302E-2</v>
      </c>
      <c r="O2263" s="7">
        <v>0</v>
      </c>
      <c r="P2263" s="8">
        <f t="shared" si="263"/>
        <v>0</v>
      </c>
      <c r="Q2263" s="7">
        <v>2.5</v>
      </c>
      <c r="R2263" s="8">
        <f t="shared" si="264"/>
        <v>1</v>
      </c>
      <c r="S2263" s="7" t="s">
        <v>29</v>
      </c>
      <c r="T2263" s="8" t="str">
        <f t="shared" si="265"/>
        <v>No</v>
      </c>
      <c r="U2263" s="7">
        <f t="shared" si="266"/>
        <v>0</v>
      </c>
      <c r="V2263" s="8">
        <f t="shared" si="267"/>
        <v>1</v>
      </c>
      <c r="W2263" s="7">
        <f t="shared" si="268"/>
        <v>549</v>
      </c>
    </row>
    <row r="2264" spans="2:23" x14ac:dyDescent="0.2">
      <c r="B2264" s="8" t="s">
        <v>62</v>
      </c>
      <c r="C2264" s="7">
        <v>2000</v>
      </c>
      <c r="D2264" s="8" t="s">
        <v>28</v>
      </c>
      <c r="E2264" s="7" t="s">
        <v>39</v>
      </c>
      <c r="F2264" s="8" t="s">
        <v>35</v>
      </c>
      <c r="G2264" s="7" t="s">
        <v>52</v>
      </c>
      <c r="H2264" s="8" t="s">
        <v>28</v>
      </c>
      <c r="I2264" s="7" t="s">
        <v>28</v>
      </c>
      <c r="J2264" s="8" t="s">
        <v>28</v>
      </c>
      <c r="K2264" s="7" t="s">
        <v>37</v>
      </c>
      <c r="L2264" s="8" t="s">
        <v>42</v>
      </c>
      <c r="M2264" s="7" t="s">
        <v>28</v>
      </c>
      <c r="N2264" s="8">
        <v>40.739958456771326</v>
      </c>
      <c r="O2264" s="7">
        <v>0</v>
      </c>
      <c r="P2264" s="8">
        <f t="shared" si="263"/>
        <v>0</v>
      </c>
      <c r="Q2264" s="7">
        <v>2.5</v>
      </c>
      <c r="R2264" s="8">
        <f t="shared" si="264"/>
        <v>1</v>
      </c>
      <c r="S2264" s="7" t="s">
        <v>29</v>
      </c>
      <c r="T2264" s="8" t="str">
        <f t="shared" si="265"/>
        <v>No</v>
      </c>
      <c r="U2264" s="7">
        <f t="shared" si="266"/>
        <v>0</v>
      </c>
      <c r="V2264" s="8">
        <f t="shared" si="267"/>
        <v>1</v>
      </c>
      <c r="W2264" s="7">
        <f t="shared" si="268"/>
        <v>549</v>
      </c>
    </row>
    <row r="2265" spans="2:23" x14ac:dyDescent="0.2">
      <c r="B2265" s="8" t="s">
        <v>62</v>
      </c>
      <c r="C2265" s="7">
        <v>2000</v>
      </c>
      <c r="D2265" s="8" t="s">
        <v>28</v>
      </c>
      <c r="E2265" s="7" t="s">
        <v>34</v>
      </c>
      <c r="F2265" s="8" t="s">
        <v>35</v>
      </c>
      <c r="G2265" s="7" t="s">
        <v>52</v>
      </c>
      <c r="H2265" s="8" t="s">
        <v>28</v>
      </c>
      <c r="I2265" s="7" t="s">
        <v>28</v>
      </c>
      <c r="J2265" s="8" t="s">
        <v>28</v>
      </c>
      <c r="K2265" s="7" t="s">
        <v>37</v>
      </c>
      <c r="L2265" s="8" t="s">
        <v>42</v>
      </c>
      <c r="M2265" s="7" t="s">
        <v>28</v>
      </c>
      <c r="N2265" s="8">
        <v>2.3616348837041423</v>
      </c>
      <c r="O2265" s="7">
        <v>0</v>
      </c>
      <c r="P2265" s="8">
        <f t="shared" si="263"/>
        <v>0</v>
      </c>
      <c r="Q2265" s="7">
        <v>2.5</v>
      </c>
      <c r="R2265" s="8">
        <f t="shared" si="264"/>
        <v>1</v>
      </c>
      <c r="S2265" s="7" t="s">
        <v>29</v>
      </c>
      <c r="T2265" s="8" t="str">
        <f t="shared" si="265"/>
        <v>No</v>
      </c>
      <c r="U2265" s="7">
        <f t="shared" si="266"/>
        <v>0</v>
      </c>
      <c r="V2265" s="8">
        <f t="shared" si="267"/>
        <v>1</v>
      </c>
      <c r="W2265" s="7">
        <f t="shared" si="268"/>
        <v>549</v>
      </c>
    </row>
    <row r="2266" spans="2:23" x14ac:dyDescent="0.2">
      <c r="B2266" s="8" t="s">
        <v>62</v>
      </c>
      <c r="C2266" s="7">
        <v>2000</v>
      </c>
      <c r="D2266" s="8" t="s">
        <v>28</v>
      </c>
      <c r="E2266" s="7" t="s">
        <v>46</v>
      </c>
      <c r="F2266" s="8" t="s">
        <v>35</v>
      </c>
      <c r="G2266" s="7" t="s">
        <v>52</v>
      </c>
      <c r="H2266" s="8" t="s">
        <v>28</v>
      </c>
      <c r="I2266" s="7" t="s">
        <v>28</v>
      </c>
      <c r="J2266" s="8" t="s">
        <v>28</v>
      </c>
      <c r="K2266" s="7" t="s">
        <v>37</v>
      </c>
      <c r="L2266" s="8" t="s">
        <v>42</v>
      </c>
      <c r="M2266" s="7" t="s">
        <v>28</v>
      </c>
      <c r="N2266" s="8">
        <v>1.0273336238386146</v>
      </c>
      <c r="O2266" s="7">
        <v>0</v>
      </c>
      <c r="P2266" s="8">
        <f t="shared" si="263"/>
        <v>0</v>
      </c>
      <c r="Q2266" s="7">
        <v>2.5</v>
      </c>
      <c r="R2266" s="8">
        <f t="shared" si="264"/>
        <v>1</v>
      </c>
      <c r="S2266" s="7" t="s">
        <v>29</v>
      </c>
      <c r="T2266" s="8" t="str">
        <f t="shared" si="265"/>
        <v>No</v>
      </c>
      <c r="U2266" s="7">
        <f t="shared" si="266"/>
        <v>0</v>
      </c>
      <c r="V2266" s="8">
        <f t="shared" si="267"/>
        <v>1</v>
      </c>
      <c r="W2266" s="7">
        <f t="shared" si="268"/>
        <v>549</v>
      </c>
    </row>
    <row r="2267" spans="2:23" x14ac:dyDescent="0.2">
      <c r="B2267" s="8" t="s">
        <v>62</v>
      </c>
      <c r="C2267" s="7">
        <v>2000</v>
      </c>
      <c r="D2267" s="8" t="s">
        <v>28</v>
      </c>
      <c r="E2267" s="7" t="s">
        <v>43</v>
      </c>
      <c r="F2267" s="8" t="s">
        <v>40</v>
      </c>
      <c r="G2267" s="7" t="s">
        <v>52</v>
      </c>
      <c r="H2267" s="8" t="s">
        <v>28</v>
      </c>
      <c r="I2267" s="7" t="s">
        <v>28</v>
      </c>
      <c r="J2267" s="8" t="s">
        <v>28</v>
      </c>
      <c r="K2267" s="7" t="s">
        <v>37</v>
      </c>
      <c r="L2267" s="8" t="s">
        <v>42</v>
      </c>
      <c r="M2267" s="7" t="s">
        <v>28</v>
      </c>
      <c r="N2267" s="8">
        <v>0.70902818863332862</v>
      </c>
      <c r="O2267" s="7">
        <v>0</v>
      </c>
      <c r="P2267" s="8">
        <f t="shared" si="263"/>
        <v>0</v>
      </c>
      <c r="Q2267" s="7">
        <v>2.5</v>
      </c>
      <c r="R2267" s="8">
        <f t="shared" si="264"/>
        <v>1</v>
      </c>
      <c r="S2267" s="7" t="s">
        <v>29</v>
      </c>
      <c r="T2267" s="8" t="str">
        <f t="shared" si="265"/>
        <v>No</v>
      </c>
      <c r="U2267" s="7">
        <f t="shared" si="266"/>
        <v>0</v>
      </c>
      <c r="V2267" s="8">
        <f t="shared" si="267"/>
        <v>1</v>
      </c>
      <c r="W2267" s="7">
        <f t="shared" si="268"/>
        <v>549</v>
      </c>
    </row>
    <row r="2268" spans="2:23" x14ac:dyDescent="0.2">
      <c r="B2268" s="8" t="s">
        <v>62</v>
      </c>
      <c r="C2268" s="7">
        <v>2000</v>
      </c>
      <c r="D2268" s="8" t="s">
        <v>28</v>
      </c>
      <c r="E2268" s="7" t="s">
        <v>43</v>
      </c>
      <c r="F2268" s="8" t="s">
        <v>35</v>
      </c>
      <c r="G2268" s="7" t="s">
        <v>52</v>
      </c>
      <c r="H2268" s="8" t="s">
        <v>28</v>
      </c>
      <c r="I2268" s="7" t="s">
        <v>28</v>
      </c>
      <c r="J2268" s="8" t="s">
        <v>28</v>
      </c>
      <c r="K2268" s="7" t="s">
        <v>37</v>
      </c>
      <c r="L2268" s="8" t="s">
        <v>42</v>
      </c>
      <c r="M2268" s="7" t="s">
        <v>28</v>
      </c>
      <c r="N2268" s="8">
        <v>59.509817356532146</v>
      </c>
      <c r="O2268" s="7">
        <v>0</v>
      </c>
      <c r="P2268" s="8">
        <f t="shared" si="263"/>
        <v>0</v>
      </c>
      <c r="Q2268" s="7">
        <v>2.5</v>
      </c>
      <c r="R2268" s="8">
        <f t="shared" si="264"/>
        <v>1</v>
      </c>
      <c r="S2268" s="7" t="s">
        <v>29</v>
      </c>
      <c r="T2268" s="8" t="str">
        <f t="shared" si="265"/>
        <v>No</v>
      </c>
      <c r="U2268" s="7">
        <f t="shared" si="266"/>
        <v>0</v>
      </c>
      <c r="V2268" s="8">
        <f t="shared" si="267"/>
        <v>1</v>
      </c>
      <c r="W2268" s="7">
        <f t="shared" si="268"/>
        <v>549</v>
      </c>
    </row>
    <row r="2269" spans="2:23" x14ac:dyDescent="0.2">
      <c r="B2269" s="8" t="s">
        <v>62</v>
      </c>
      <c r="C2269" s="7">
        <v>2010</v>
      </c>
      <c r="D2269" s="8" t="s">
        <v>28</v>
      </c>
      <c r="E2269" s="7" t="s">
        <v>39</v>
      </c>
      <c r="F2269" s="8" t="s">
        <v>35</v>
      </c>
      <c r="G2269" s="7" t="s">
        <v>52</v>
      </c>
      <c r="H2269" s="8" t="s">
        <v>28</v>
      </c>
      <c r="I2269" s="7" t="s">
        <v>28</v>
      </c>
      <c r="J2269" s="8" t="s">
        <v>28</v>
      </c>
      <c r="K2269" s="7" t="s">
        <v>37</v>
      </c>
      <c r="L2269" s="8" t="s">
        <v>42</v>
      </c>
      <c r="M2269" s="7" t="s">
        <v>28</v>
      </c>
      <c r="N2269" s="8">
        <v>1.0860246945605652</v>
      </c>
      <c r="O2269" s="7">
        <v>0</v>
      </c>
      <c r="P2269" s="8">
        <f t="shared" si="263"/>
        <v>0</v>
      </c>
      <c r="Q2269" s="7">
        <v>2.5</v>
      </c>
      <c r="R2269" s="8">
        <f t="shared" si="264"/>
        <v>1</v>
      </c>
      <c r="S2269" s="7" t="s">
        <v>29</v>
      </c>
      <c r="T2269" s="8" t="str">
        <f t="shared" si="265"/>
        <v>No</v>
      </c>
      <c r="U2269" s="7">
        <f t="shared" si="266"/>
        <v>0</v>
      </c>
      <c r="V2269" s="8">
        <f t="shared" si="267"/>
        <v>1</v>
      </c>
      <c r="W2269" s="7">
        <f t="shared" si="268"/>
        <v>549</v>
      </c>
    </row>
    <row r="2270" spans="2:23" x14ac:dyDescent="0.2">
      <c r="B2270" s="8" t="s">
        <v>62</v>
      </c>
      <c r="C2270" s="7">
        <v>2010</v>
      </c>
      <c r="D2270" s="8" t="s">
        <v>28</v>
      </c>
      <c r="E2270" s="7" t="s">
        <v>34</v>
      </c>
      <c r="F2270" s="8" t="s">
        <v>35</v>
      </c>
      <c r="G2270" s="7" t="s">
        <v>52</v>
      </c>
      <c r="H2270" s="8" t="s">
        <v>28</v>
      </c>
      <c r="I2270" s="7" t="s">
        <v>28</v>
      </c>
      <c r="J2270" s="8" t="s">
        <v>28</v>
      </c>
      <c r="K2270" s="7" t="s">
        <v>37</v>
      </c>
      <c r="L2270" s="8" t="s">
        <v>42</v>
      </c>
      <c r="M2270" s="7" t="s">
        <v>28</v>
      </c>
      <c r="N2270" s="8">
        <v>0.31981886029058354</v>
      </c>
      <c r="O2270" s="7">
        <v>0</v>
      </c>
      <c r="P2270" s="8">
        <f t="shared" si="263"/>
        <v>0</v>
      </c>
      <c r="Q2270" s="7">
        <v>2.5</v>
      </c>
      <c r="R2270" s="8">
        <f t="shared" si="264"/>
        <v>1</v>
      </c>
      <c r="S2270" s="7" t="s">
        <v>29</v>
      </c>
      <c r="T2270" s="8" t="str">
        <f t="shared" si="265"/>
        <v>No</v>
      </c>
      <c r="U2270" s="7">
        <f t="shared" si="266"/>
        <v>0</v>
      </c>
      <c r="V2270" s="8">
        <f t="shared" si="267"/>
        <v>1</v>
      </c>
      <c r="W2270" s="7">
        <f t="shared" si="268"/>
        <v>549</v>
      </c>
    </row>
    <row r="2271" spans="2:23" x14ac:dyDescent="0.2">
      <c r="B2271" s="8" t="s">
        <v>62</v>
      </c>
      <c r="C2271" s="7">
        <v>2010</v>
      </c>
      <c r="D2271" s="8" t="s">
        <v>28</v>
      </c>
      <c r="E2271" s="7" t="s">
        <v>46</v>
      </c>
      <c r="F2271" s="8" t="s">
        <v>35</v>
      </c>
      <c r="G2271" s="7" t="s">
        <v>52</v>
      </c>
      <c r="H2271" s="8" t="s">
        <v>28</v>
      </c>
      <c r="I2271" s="7" t="s">
        <v>28</v>
      </c>
      <c r="J2271" s="8" t="s">
        <v>28</v>
      </c>
      <c r="K2271" s="7" t="s">
        <v>37</v>
      </c>
      <c r="L2271" s="8" t="s">
        <v>42</v>
      </c>
      <c r="M2271" s="7" t="s">
        <v>28</v>
      </c>
      <c r="N2271" s="8">
        <v>3.7467808878158565E-2</v>
      </c>
      <c r="O2271" s="7">
        <v>0</v>
      </c>
      <c r="P2271" s="8">
        <f t="shared" si="263"/>
        <v>0</v>
      </c>
      <c r="Q2271" s="7">
        <v>2.5</v>
      </c>
      <c r="R2271" s="8">
        <f t="shared" si="264"/>
        <v>1</v>
      </c>
      <c r="S2271" s="7" t="s">
        <v>29</v>
      </c>
      <c r="T2271" s="8" t="str">
        <f t="shared" si="265"/>
        <v>No</v>
      </c>
      <c r="U2271" s="7">
        <f t="shared" si="266"/>
        <v>0</v>
      </c>
      <c r="V2271" s="8">
        <f t="shared" si="267"/>
        <v>1</v>
      </c>
      <c r="W2271" s="7">
        <f t="shared" si="268"/>
        <v>549</v>
      </c>
    </row>
    <row r="2272" spans="2:23" x14ac:dyDescent="0.2">
      <c r="B2272" s="8" t="s">
        <v>62</v>
      </c>
      <c r="C2272" s="7">
        <v>2010</v>
      </c>
      <c r="D2272" s="8" t="s">
        <v>28</v>
      </c>
      <c r="E2272" s="7" t="s">
        <v>43</v>
      </c>
      <c r="F2272" s="8" t="s">
        <v>40</v>
      </c>
      <c r="G2272" s="7" t="s">
        <v>52</v>
      </c>
      <c r="H2272" s="8" t="s">
        <v>28</v>
      </c>
      <c r="I2272" s="7" t="s">
        <v>28</v>
      </c>
      <c r="J2272" s="8" t="s">
        <v>28</v>
      </c>
      <c r="K2272" s="7" t="s">
        <v>37</v>
      </c>
      <c r="L2272" s="8" t="s">
        <v>42</v>
      </c>
      <c r="M2272" s="7" t="s">
        <v>28</v>
      </c>
      <c r="N2272" s="8">
        <v>1.2234134959863201</v>
      </c>
      <c r="O2272" s="7">
        <v>0</v>
      </c>
      <c r="P2272" s="8">
        <f t="shared" si="263"/>
        <v>0</v>
      </c>
      <c r="Q2272" s="7">
        <v>2.5</v>
      </c>
      <c r="R2272" s="8">
        <f t="shared" si="264"/>
        <v>1</v>
      </c>
      <c r="S2272" s="7" t="s">
        <v>29</v>
      </c>
      <c r="T2272" s="8" t="str">
        <f t="shared" si="265"/>
        <v>No</v>
      </c>
      <c r="U2272" s="7">
        <f t="shared" si="266"/>
        <v>0</v>
      </c>
      <c r="V2272" s="8">
        <f t="shared" si="267"/>
        <v>1</v>
      </c>
      <c r="W2272" s="7">
        <f t="shared" si="268"/>
        <v>549</v>
      </c>
    </row>
    <row r="2273" spans="2:23" x14ac:dyDescent="0.2">
      <c r="B2273" s="8" t="s">
        <v>62</v>
      </c>
      <c r="C2273" s="7">
        <v>2010</v>
      </c>
      <c r="D2273" s="8" t="s">
        <v>28</v>
      </c>
      <c r="E2273" s="7" t="s">
        <v>43</v>
      </c>
      <c r="F2273" s="8" t="s">
        <v>35</v>
      </c>
      <c r="G2273" s="7" t="s">
        <v>52</v>
      </c>
      <c r="H2273" s="8" t="s">
        <v>28</v>
      </c>
      <c r="I2273" s="7" t="s">
        <v>28</v>
      </c>
      <c r="J2273" s="8" t="s">
        <v>28</v>
      </c>
      <c r="K2273" s="7" t="s">
        <v>37</v>
      </c>
      <c r="L2273" s="8" t="s">
        <v>42</v>
      </c>
      <c r="M2273" s="7" t="s">
        <v>28</v>
      </c>
      <c r="N2273" s="8">
        <v>5.9404798921521449</v>
      </c>
      <c r="O2273" s="7">
        <v>0</v>
      </c>
      <c r="P2273" s="8">
        <f t="shared" si="263"/>
        <v>0</v>
      </c>
      <c r="Q2273" s="7">
        <v>2.5</v>
      </c>
      <c r="R2273" s="8">
        <f t="shared" si="264"/>
        <v>1</v>
      </c>
      <c r="S2273" s="7" t="s">
        <v>29</v>
      </c>
      <c r="T2273" s="8" t="str">
        <f t="shared" si="265"/>
        <v>No</v>
      </c>
      <c r="U2273" s="7">
        <f t="shared" si="266"/>
        <v>0</v>
      </c>
      <c r="V2273" s="8">
        <f t="shared" si="267"/>
        <v>1</v>
      </c>
      <c r="W2273" s="7">
        <f t="shared" si="268"/>
        <v>549</v>
      </c>
    </row>
    <row r="2274" spans="2:23" x14ac:dyDescent="0.2">
      <c r="B2274" s="8" t="s">
        <v>62</v>
      </c>
      <c r="C2274" s="7">
        <v>2020</v>
      </c>
      <c r="D2274" s="8" t="s">
        <v>28</v>
      </c>
      <c r="E2274" s="7" t="s">
        <v>39</v>
      </c>
      <c r="F2274" s="8" t="s">
        <v>40</v>
      </c>
      <c r="G2274" s="7" t="s">
        <v>52</v>
      </c>
      <c r="H2274" s="8" t="s">
        <v>28</v>
      </c>
      <c r="I2274" s="7" t="s">
        <v>28</v>
      </c>
      <c r="J2274" s="8" t="s">
        <v>28</v>
      </c>
      <c r="K2274" s="7" t="s">
        <v>37</v>
      </c>
      <c r="L2274" s="8" t="s">
        <v>42</v>
      </c>
      <c r="M2274" s="7" t="s">
        <v>28</v>
      </c>
      <c r="N2274" s="8">
        <v>6.1888955484265949E-2</v>
      </c>
      <c r="O2274" s="7">
        <v>0</v>
      </c>
      <c r="P2274" s="8">
        <f t="shared" si="263"/>
        <v>0</v>
      </c>
      <c r="Q2274" s="7">
        <v>2.5</v>
      </c>
      <c r="R2274" s="8">
        <f t="shared" si="264"/>
        <v>1</v>
      </c>
      <c r="S2274" s="7" t="s">
        <v>29</v>
      </c>
      <c r="T2274" s="8" t="str">
        <f t="shared" si="265"/>
        <v>No</v>
      </c>
      <c r="U2274" s="7">
        <f t="shared" si="266"/>
        <v>0</v>
      </c>
      <c r="V2274" s="8">
        <f t="shared" si="267"/>
        <v>1</v>
      </c>
      <c r="W2274" s="7">
        <f t="shared" si="268"/>
        <v>549</v>
      </c>
    </row>
    <row r="2275" spans="2:23" x14ac:dyDescent="0.2">
      <c r="B2275" s="8" t="s">
        <v>62</v>
      </c>
      <c r="C2275" s="7">
        <v>2020</v>
      </c>
      <c r="D2275" s="8" t="s">
        <v>28</v>
      </c>
      <c r="E2275" s="7" t="s">
        <v>39</v>
      </c>
      <c r="F2275" s="8" t="s">
        <v>35</v>
      </c>
      <c r="G2275" s="7" t="s">
        <v>52</v>
      </c>
      <c r="H2275" s="8" t="s">
        <v>28</v>
      </c>
      <c r="I2275" s="7" t="s">
        <v>28</v>
      </c>
      <c r="J2275" s="8" t="s">
        <v>28</v>
      </c>
      <c r="K2275" s="7" t="s">
        <v>37</v>
      </c>
      <c r="L2275" s="8" t="s">
        <v>42</v>
      </c>
      <c r="M2275" s="7" t="s">
        <v>28</v>
      </c>
      <c r="N2275" s="8">
        <v>3.2443273497355576</v>
      </c>
      <c r="O2275" s="7">
        <v>0</v>
      </c>
      <c r="P2275" s="8">
        <f t="shared" si="263"/>
        <v>0</v>
      </c>
      <c r="Q2275" s="7">
        <v>2.5</v>
      </c>
      <c r="R2275" s="8">
        <f t="shared" si="264"/>
        <v>1</v>
      </c>
      <c r="S2275" s="7" t="s">
        <v>29</v>
      </c>
      <c r="T2275" s="8" t="str">
        <f t="shared" si="265"/>
        <v>No</v>
      </c>
      <c r="U2275" s="7">
        <f t="shared" si="266"/>
        <v>0</v>
      </c>
      <c r="V2275" s="8">
        <f t="shared" si="267"/>
        <v>1</v>
      </c>
      <c r="W2275" s="7">
        <f t="shared" si="268"/>
        <v>549</v>
      </c>
    </row>
    <row r="2276" spans="2:23" x14ac:dyDescent="0.2">
      <c r="B2276" s="8" t="s">
        <v>62</v>
      </c>
      <c r="C2276" s="7">
        <v>2020</v>
      </c>
      <c r="D2276" s="8" t="s">
        <v>28</v>
      </c>
      <c r="E2276" s="7" t="s">
        <v>46</v>
      </c>
      <c r="F2276" s="8" t="s">
        <v>35</v>
      </c>
      <c r="G2276" s="7" t="s">
        <v>52</v>
      </c>
      <c r="H2276" s="8" t="s">
        <v>28</v>
      </c>
      <c r="I2276" s="7" t="s">
        <v>28</v>
      </c>
      <c r="J2276" s="8" t="s">
        <v>28</v>
      </c>
      <c r="K2276" s="7" t="s">
        <v>37</v>
      </c>
      <c r="L2276" s="8" t="s">
        <v>42</v>
      </c>
      <c r="M2276" s="7" t="s">
        <v>28</v>
      </c>
      <c r="N2276" s="8">
        <v>1.9068195378209547</v>
      </c>
      <c r="O2276" s="7">
        <v>0</v>
      </c>
      <c r="P2276" s="8">
        <f t="shared" si="263"/>
        <v>0</v>
      </c>
      <c r="Q2276" s="7">
        <v>2.5</v>
      </c>
      <c r="R2276" s="8">
        <f t="shared" si="264"/>
        <v>1</v>
      </c>
      <c r="S2276" s="7" t="s">
        <v>29</v>
      </c>
      <c r="T2276" s="8" t="str">
        <f t="shared" si="265"/>
        <v>No</v>
      </c>
      <c r="U2276" s="7">
        <f t="shared" si="266"/>
        <v>0</v>
      </c>
      <c r="V2276" s="8">
        <f t="shared" si="267"/>
        <v>1</v>
      </c>
      <c r="W2276" s="7">
        <f t="shared" si="268"/>
        <v>549</v>
      </c>
    </row>
    <row r="2277" spans="2:23" x14ac:dyDescent="0.2">
      <c r="B2277" s="8" t="s">
        <v>62</v>
      </c>
      <c r="C2277" s="7">
        <v>2020</v>
      </c>
      <c r="D2277" s="8" t="s">
        <v>28</v>
      </c>
      <c r="E2277" s="7" t="s">
        <v>43</v>
      </c>
      <c r="F2277" s="8" t="s">
        <v>40</v>
      </c>
      <c r="G2277" s="7" t="s">
        <v>52</v>
      </c>
      <c r="H2277" s="8" t="s">
        <v>28</v>
      </c>
      <c r="I2277" s="7" t="s">
        <v>28</v>
      </c>
      <c r="J2277" s="8" t="s">
        <v>28</v>
      </c>
      <c r="K2277" s="7" t="s">
        <v>37</v>
      </c>
      <c r="L2277" s="8" t="s">
        <v>42</v>
      </c>
      <c r="M2277" s="7" t="s">
        <v>28</v>
      </c>
      <c r="N2277" s="8">
        <v>0.28552766420010317</v>
      </c>
      <c r="O2277" s="7">
        <v>0</v>
      </c>
      <c r="P2277" s="8">
        <f t="shared" si="263"/>
        <v>0</v>
      </c>
      <c r="Q2277" s="7">
        <v>2.5</v>
      </c>
      <c r="R2277" s="8">
        <f t="shared" si="264"/>
        <v>1</v>
      </c>
      <c r="S2277" s="7" t="s">
        <v>29</v>
      </c>
      <c r="T2277" s="8" t="str">
        <f t="shared" si="265"/>
        <v>No</v>
      </c>
      <c r="U2277" s="7">
        <f t="shared" si="266"/>
        <v>0</v>
      </c>
      <c r="V2277" s="8">
        <f t="shared" si="267"/>
        <v>1</v>
      </c>
      <c r="W2277" s="7">
        <f t="shared" si="268"/>
        <v>549</v>
      </c>
    </row>
    <row r="2278" spans="2:23" x14ac:dyDescent="0.2">
      <c r="B2278" s="8" t="s">
        <v>62</v>
      </c>
      <c r="C2278" s="7">
        <v>2020</v>
      </c>
      <c r="D2278" s="8" t="s">
        <v>28</v>
      </c>
      <c r="E2278" s="7" t="s">
        <v>43</v>
      </c>
      <c r="F2278" s="8" t="s">
        <v>35</v>
      </c>
      <c r="G2278" s="7" t="s">
        <v>52</v>
      </c>
      <c r="H2278" s="8" t="s">
        <v>28</v>
      </c>
      <c r="I2278" s="7" t="s">
        <v>28</v>
      </c>
      <c r="J2278" s="8" t="s">
        <v>28</v>
      </c>
      <c r="K2278" s="7" t="s">
        <v>37</v>
      </c>
      <c r="L2278" s="8" t="s">
        <v>42</v>
      </c>
      <c r="M2278" s="7" t="s">
        <v>28</v>
      </c>
      <c r="N2278" s="8">
        <v>21.472770063995487</v>
      </c>
      <c r="O2278" s="7">
        <v>0</v>
      </c>
      <c r="P2278" s="8">
        <f t="shared" si="263"/>
        <v>0</v>
      </c>
      <c r="Q2278" s="7">
        <v>2.5</v>
      </c>
      <c r="R2278" s="8">
        <f t="shared" si="264"/>
        <v>1</v>
      </c>
      <c r="S2278" s="7" t="s">
        <v>29</v>
      </c>
      <c r="T2278" s="8" t="str">
        <f t="shared" si="265"/>
        <v>No</v>
      </c>
      <c r="U2278" s="7">
        <f t="shared" si="266"/>
        <v>0</v>
      </c>
      <c r="V2278" s="8">
        <f t="shared" si="267"/>
        <v>1</v>
      </c>
      <c r="W2278" s="7">
        <f t="shared" si="268"/>
        <v>549</v>
      </c>
    </row>
    <row r="2279" spans="2:23" x14ac:dyDescent="0.2">
      <c r="B2279" s="8" t="s">
        <v>62</v>
      </c>
      <c r="C2279" s="7">
        <v>2030</v>
      </c>
      <c r="D2279" s="8" t="s">
        <v>28</v>
      </c>
      <c r="E2279" s="7" t="s">
        <v>43</v>
      </c>
      <c r="F2279" s="8" t="s">
        <v>35</v>
      </c>
      <c r="G2279" s="7" t="s">
        <v>52</v>
      </c>
      <c r="H2279" s="8" t="s">
        <v>28</v>
      </c>
      <c r="I2279" s="7" t="s">
        <v>28</v>
      </c>
      <c r="J2279" s="8" t="s">
        <v>28</v>
      </c>
      <c r="K2279" s="7" t="s">
        <v>37</v>
      </c>
      <c r="L2279" s="8" t="s">
        <v>42</v>
      </c>
      <c r="M2279" s="7" t="s">
        <v>28</v>
      </c>
      <c r="N2279" s="8">
        <v>1.4498218930198865</v>
      </c>
      <c r="O2279" s="7">
        <v>0</v>
      </c>
      <c r="P2279" s="8">
        <f t="shared" si="263"/>
        <v>0</v>
      </c>
      <c r="Q2279" s="7">
        <v>2.5</v>
      </c>
      <c r="R2279" s="8">
        <f t="shared" si="264"/>
        <v>1</v>
      </c>
      <c r="S2279" s="7" t="s">
        <v>29</v>
      </c>
      <c r="T2279" s="8" t="str">
        <f t="shared" si="265"/>
        <v>No</v>
      </c>
      <c r="U2279" s="7">
        <f t="shared" si="266"/>
        <v>0</v>
      </c>
      <c r="V2279" s="8">
        <f t="shared" si="267"/>
        <v>1</v>
      </c>
      <c r="W2279" s="7">
        <f t="shared" si="268"/>
        <v>549</v>
      </c>
    </row>
    <row r="2280" spans="2:23" x14ac:dyDescent="0.2">
      <c r="B2280" s="8" t="s">
        <v>62</v>
      </c>
      <c r="C2280" s="7">
        <v>1940</v>
      </c>
      <c r="D2280" s="8" t="s">
        <v>28</v>
      </c>
      <c r="E2280" s="7" t="s">
        <v>34</v>
      </c>
      <c r="F2280" s="8" t="s">
        <v>40</v>
      </c>
      <c r="G2280" s="7" t="s">
        <v>52</v>
      </c>
      <c r="H2280" s="8" t="s">
        <v>28</v>
      </c>
      <c r="I2280" s="7" t="s">
        <v>28</v>
      </c>
      <c r="J2280" s="8" t="s">
        <v>28</v>
      </c>
      <c r="K2280" s="7" t="s">
        <v>37</v>
      </c>
      <c r="L2280" s="8" t="s">
        <v>57</v>
      </c>
      <c r="M2280" s="7" t="s">
        <v>28</v>
      </c>
      <c r="N2280" s="8">
        <v>7.9012790472425043E-2</v>
      </c>
      <c r="O2280" s="7">
        <v>0</v>
      </c>
      <c r="P2280" s="8">
        <f t="shared" si="263"/>
        <v>0</v>
      </c>
      <c r="Q2280" s="7">
        <v>2.5</v>
      </c>
      <c r="R2280" s="8">
        <f t="shared" si="264"/>
        <v>1</v>
      </c>
      <c r="S2280" s="7" t="s">
        <v>29</v>
      </c>
      <c r="T2280" s="8" t="str">
        <f t="shared" si="265"/>
        <v>No</v>
      </c>
      <c r="U2280" s="7">
        <f t="shared" si="266"/>
        <v>0</v>
      </c>
      <c r="V2280" s="8">
        <f t="shared" si="267"/>
        <v>1</v>
      </c>
      <c r="W2280" s="7">
        <f t="shared" si="268"/>
        <v>549</v>
      </c>
    </row>
    <row r="2281" spans="2:23" x14ac:dyDescent="0.2">
      <c r="B2281" s="8" t="s">
        <v>62</v>
      </c>
      <c r="C2281" s="7">
        <v>1980</v>
      </c>
      <c r="D2281" s="8" t="s">
        <v>28</v>
      </c>
      <c r="E2281" s="7" t="s">
        <v>34</v>
      </c>
      <c r="F2281" s="8" t="s">
        <v>35</v>
      </c>
      <c r="G2281" s="7" t="s">
        <v>52</v>
      </c>
      <c r="H2281" s="8" t="s">
        <v>28</v>
      </c>
      <c r="I2281" s="7" t="s">
        <v>28</v>
      </c>
      <c r="J2281" s="8" t="s">
        <v>28</v>
      </c>
      <c r="K2281" s="7" t="s">
        <v>37</v>
      </c>
      <c r="L2281" s="8" t="s">
        <v>57</v>
      </c>
      <c r="M2281" s="7" t="s">
        <v>28</v>
      </c>
      <c r="N2281" s="8">
        <v>0.23220185019516049</v>
      </c>
      <c r="O2281" s="7">
        <v>0</v>
      </c>
      <c r="P2281" s="8">
        <f t="shared" si="263"/>
        <v>0</v>
      </c>
      <c r="Q2281" s="7">
        <v>2.5</v>
      </c>
      <c r="R2281" s="8">
        <f t="shared" si="264"/>
        <v>1</v>
      </c>
      <c r="S2281" s="7" t="s">
        <v>29</v>
      </c>
      <c r="T2281" s="8" t="str">
        <f t="shared" si="265"/>
        <v>No</v>
      </c>
      <c r="U2281" s="7">
        <f t="shared" si="266"/>
        <v>0</v>
      </c>
      <c r="V2281" s="8">
        <f t="shared" si="267"/>
        <v>1</v>
      </c>
      <c r="W2281" s="7">
        <f t="shared" si="268"/>
        <v>549</v>
      </c>
    </row>
    <row r="2282" spans="2:23" x14ac:dyDescent="0.2">
      <c r="B2282" s="8" t="s">
        <v>62</v>
      </c>
      <c r="C2282" s="7">
        <v>1980</v>
      </c>
      <c r="D2282" s="8" t="s">
        <v>28</v>
      </c>
      <c r="E2282" s="7" t="s">
        <v>43</v>
      </c>
      <c r="F2282" s="8" t="s">
        <v>35</v>
      </c>
      <c r="G2282" s="7" t="s">
        <v>52</v>
      </c>
      <c r="H2282" s="8" t="s">
        <v>28</v>
      </c>
      <c r="I2282" s="7" t="s">
        <v>28</v>
      </c>
      <c r="J2282" s="8" t="s">
        <v>28</v>
      </c>
      <c r="K2282" s="7" t="s">
        <v>37</v>
      </c>
      <c r="L2282" s="8" t="s">
        <v>57</v>
      </c>
      <c r="M2282" s="7" t="s">
        <v>28</v>
      </c>
      <c r="N2282" s="8">
        <v>0.46419644854979869</v>
      </c>
      <c r="O2282" s="7">
        <v>0</v>
      </c>
      <c r="P2282" s="8">
        <f t="shared" si="263"/>
        <v>0</v>
      </c>
      <c r="Q2282" s="7">
        <v>2.5</v>
      </c>
      <c r="R2282" s="8">
        <f t="shared" si="264"/>
        <v>1</v>
      </c>
      <c r="S2282" s="7" t="s">
        <v>29</v>
      </c>
      <c r="T2282" s="8" t="str">
        <f t="shared" si="265"/>
        <v>No</v>
      </c>
      <c r="U2282" s="7">
        <f t="shared" si="266"/>
        <v>0</v>
      </c>
      <c r="V2282" s="8">
        <f t="shared" si="267"/>
        <v>1</v>
      </c>
      <c r="W2282" s="7">
        <f t="shared" si="268"/>
        <v>549</v>
      </c>
    </row>
    <row r="2283" spans="2:23" x14ac:dyDescent="0.2">
      <c r="B2283" s="8" t="s">
        <v>62</v>
      </c>
      <c r="C2283" s="7">
        <v>2020</v>
      </c>
      <c r="D2283" s="8" t="s">
        <v>28</v>
      </c>
      <c r="E2283" s="7" t="s">
        <v>43</v>
      </c>
      <c r="F2283" s="8" t="s">
        <v>35</v>
      </c>
      <c r="G2283" s="7" t="s">
        <v>52</v>
      </c>
      <c r="H2283" s="8" t="s">
        <v>28</v>
      </c>
      <c r="I2283" s="7" t="s">
        <v>28</v>
      </c>
      <c r="J2283" s="8" t="s">
        <v>28</v>
      </c>
      <c r="K2283" s="7" t="s">
        <v>37</v>
      </c>
      <c r="L2283" s="8" t="s">
        <v>57</v>
      </c>
      <c r="M2283" s="7" t="s">
        <v>28</v>
      </c>
      <c r="N2283" s="8">
        <v>0.17801675840196995</v>
      </c>
      <c r="O2283" s="7">
        <v>0</v>
      </c>
      <c r="P2283" s="8">
        <f t="shared" si="263"/>
        <v>0</v>
      </c>
      <c r="Q2283" s="7">
        <v>2.5</v>
      </c>
      <c r="R2283" s="8">
        <f t="shared" si="264"/>
        <v>1</v>
      </c>
      <c r="S2283" s="7" t="s">
        <v>29</v>
      </c>
      <c r="T2283" s="8" t="str">
        <f t="shared" si="265"/>
        <v>No</v>
      </c>
      <c r="U2283" s="7">
        <f t="shared" si="266"/>
        <v>0</v>
      </c>
      <c r="V2283" s="8">
        <f t="shared" si="267"/>
        <v>1</v>
      </c>
      <c r="W2283" s="7">
        <f t="shared" si="268"/>
        <v>549</v>
      </c>
    </row>
    <row r="2284" spans="2:23" x14ac:dyDescent="0.2">
      <c r="B2284" s="8" t="s">
        <v>62</v>
      </c>
      <c r="C2284" s="7">
        <v>1800</v>
      </c>
      <c r="D2284" s="8" t="s">
        <v>28</v>
      </c>
      <c r="E2284" s="7" t="s">
        <v>39</v>
      </c>
      <c r="F2284" s="8" t="s">
        <v>35</v>
      </c>
      <c r="G2284" s="7" t="s">
        <v>52</v>
      </c>
      <c r="H2284" s="8" t="s">
        <v>28</v>
      </c>
      <c r="I2284" s="7" t="s">
        <v>28</v>
      </c>
      <c r="J2284" s="8" t="s">
        <v>28</v>
      </c>
      <c r="K2284" s="7" t="s">
        <v>37</v>
      </c>
      <c r="L2284" s="8" t="s">
        <v>44</v>
      </c>
      <c r="M2284" s="7" t="s">
        <v>28</v>
      </c>
      <c r="N2284" s="8">
        <v>4.7174317859498904</v>
      </c>
      <c r="O2284" s="7">
        <v>0</v>
      </c>
      <c r="P2284" s="8">
        <f t="shared" si="263"/>
        <v>0</v>
      </c>
      <c r="Q2284" s="7">
        <v>2.5</v>
      </c>
      <c r="R2284" s="8">
        <f t="shared" si="264"/>
        <v>1</v>
      </c>
      <c r="S2284" s="7" t="s">
        <v>29</v>
      </c>
      <c r="T2284" s="8" t="str">
        <f t="shared" si="265"/>
        <v>No</v>
      </c>
      <c r="U2284" s="7">
        <f t="shared" si="266"/>
        <v>0</v>
      </c>
      <c r="V2284" s="8">
        <f t="shared" si="267"/>
        <v>1</v>
      </c>
      <c r="W2284" s="7">
        <f t="shared" si="268"/>
        <v>549</v>
      </c>
    </row>
    <row r="2285" spans="2:23" x14ac:dyDescent="0.2">
      <c r="B2285" s="8" t="s">
        <v>62</v>
      </c>
      <c r="C2285" s="7">
        <v>1800</v>
      </c>
      <c r="D2285" s="8" t="s">
        <v>28</v>
      </c>
      <c r="E2285" s="7" t="s">
        <v>46</v>
      </c>
      <c r="F2285" s="8" t="s">
        <v>35</v>
      </c>
      <c r="G2285" s="7" t="s">
        <v>52</v>
      </c>
      <c r="H2285" s="8" t="s">
        <v>28</v>
      </c>
      <c r="I2285" s="7" t="s">
        <v>28</v>
      </c>
      <c r="J2285" s="8" t="s">
        <v>28</v>
      </c>
      <c r="K2285" s="7" t="s">
        <v>37</v>
      </c>
      <c r="L2285" s="8" t="s">
        <v>44</v>
      </c>
      <c r="M2285" s="7" t="s">
        <v>28</v>
      </c>
      <c r="N2285" s="8">
        <v>0.18358349587429829</v>
      </c>
      <c r="O2285" s="7">
        <v>0</v>
      </c>
      <c r="P2285" s="8">
        <f t="shared" si="263"/>
        <v>0</v>
      </c>
      <c r="Q2285" s="7">
        <v>2.5</v>
      </c>
      <c r="R2285" s="8">
        <f t="shared" si="264"/>
        <v>1</v>
      </c>
      <c r="S2285" s="7" t="s">
        <v>29</v>
      </c>
      <c r="T2285" s="8" t="str">
        <f t="shared" si="265"/>
        <v>No</v>
      </c>
      <c r="U2285" s="7">
        <f t="shared" si="266"/>
        <v>0</v>
      </c>
      <c r="V2285" s="8">
        <f t="shared" si="267"/>
        <v>1</v>
      </c>
      <c r="W2285" s="7">
        <f t="shared" si="268"/>
        <v>549</v>
      </c>
    </row>
    <row r="2286" spans="2:23" x14ac:dyDescent="0.2">
      <c r="B2286" s="8" t="s">
        <v>62</v>
      </c>
      <c r="C2286" s="7">
        <v>1800</v>
      </c>
      <c r="D2286" s="8" t="s">
        <v>28</v>
      </c>
      <c r="E2286" s="7" t="s">
        <v>43</v>
      </c>
      <c r="F2286" s="8" t="s">
        <v>35</v>
      </c>
      <c r="G2286" s="7" t="s">
        <v>52</v>
      </c>
      <c r="H2286" s="8" t="s">
        <v>28</v>
      </c>
      <c r="I2286" s="7" t="s">
        <v>28</v>
      </c>
      <c r="J2286" s="8" t="s">
        <v>28</v>
      </c>
      <c r="K2286" s="7" t="s">
        <v>37</v>
      </c>
      <c r="L2286" s="8" t="s">
        <v>44</v>
      </c>
      <c r="M2286" s="7" t="s">
        <v>28</v>
      </c>
      <c r="N2286" s="8">
        <v>0.75415313628506686</v>
      </c>
      <c r="O2286" s="7">
        <v>0</v>
      </c>
      <c r="P2286" s="8">
        <f t="shared" si="263"/>
        <v>0</v>
      </c>
      <c r="Q2286" s="7">
        <v>2.5</v>
      </c>
      <c r="R2286" s="8">
        <f t="shared" si="264"/>
        <v>1</v>
      </c>
      <c r="S2286" s="7" t="s">
        <v>29</v>
      </c>
      <c r="T2286" s="8" t="str">
        <f t="shared" si="265"/>
        <v>No</v>
      </c>
      <c r="U2286" s="7">
        <f t="shared" si="266"/>
        <v>0</v>
      </c>
      <c r="V2286" s="8">
        <f t="shared" si="267"/>
        <v>1</v>
      </c>
      <c r="W2286" s="7">
        <f t="shared" si="268"/>
        <v>549</v>
      </c>
    </row>
    <row r="2287" spans="2:23" x14ac:dyDescent="0.2">
      <c r="B2287" s="8" t="s">
        <v>62</v>
      </c>
      <c r="C2287" s="7">
        <v>1850</v>
      </c>
      <c r="D2287" s="8" t="s">
        <v>28</v>
      </c>
      <c r="E2287" s="7" t="s">
        <v>39</v>
      </c>
      <c r="F2287" s="8" t="s">
        <v>40</v>
      </c>
      <c r="G2287" s="7" t="s">
        <v>52</v>
      </c>
      <c r="H2287" s="8" t="s">
        <v>28</v>
      </c>
      <c r="I2287" s="7" t="s">
        <v>28</v>
      </c>
      <c r="J2287" s="8" t="s">
        <v>28</v>
      </c>
      <c r="K2287" s="7" t="s">
        <v>37</v>
      </c>
      <c r="L2287" s="8" t="s">
        <v>44</v>
      </c>
      <c r="M2287" s="7" t="s">
        <v>28</v>
      </c>
      <c r="N2287" s="8">
        <v>1.6934932783541544E-2</v>
      </c>
      <c r="O2287" s="7">
        <v>0</v>
      </c>
      <c r="P2287" s="8">
        <f t="shared" si="263"/>
        <v>0</v>
      </c>
      <c r="Q2287" s="7">
        <v>2.5</v>
      </c>
      <c r="R2287" s="8">
        <f t="shared" si="264"/>
        <v>1</v>
      </c>
      <c r="S2287" s="7" t="s">
        <v>29</v>
      </c>
      <c r="T2287" s="8" t="str">
        <f t="shared" si="265"/>
        <v>No</v>
      </c>
      <c r="U2287" s="7">
        <f t="shared" si="266"/>
        <v>0</v>
      </c>
      <c r="V2287" s="8">
        <f t="shared" si="267"/>
        <v>1</v>
      </c>
      <c r="W2287" s="7">
        <f t="shared" si="268"/>
        <v>549</v>
      </c>
    </row>
    <row r="2288" spans="2:23" x14ac:dyDescent="0.2">
      <c r="B2288" s="8" t="s">
        <v>62</v>
      </c>
      <c r="C2288" s="7">
        <v>1850</v>
      </c>
      <c r="D2288" s="8" t="s">
        <v>28</v>
      </c>
      <c r="E2288" s="7" t="s">
        <v>39</v>
      </c>
      <c r="F2288" s="8" t="s">
        <v>35</v>
      </c>
      <c r="G2288" s="7" t="s">
        <v>52</v>
      </c>
      <c r="H2288" s="8" t="s">
        <v>28</v>
      </c>
      <c r="I2288" s="7" t="s">
        <v>28</v>
      </c>
      <c r="J2288" s="8" t="s">
        <v>28</v>
      </c>
      <c r="K2288" s="7" t="s">
        <v>37</v>
      </c>
      <c r="L2288" s="8" t="s">
        <v>44</v>
      </c>
      <c r="M2288" s="7" t="s">
        <v>28</v>
      </c>
      <c r="N2288" s="8">
        <v>56.917679745000221</v>
      </c>
      <c r="O2288" s="7">
        <v>0</v>
      </c>
      <c r="P2288" s="8">
        <f t="shared" si="263"/>
        <v>0</v>
      </c>
      <c r="Q2288" s="7">
        <v>2.5</v>
      </c>
      <c r="R2288" s="8">
        <f t="shared" si="264"/>
        <v>1</v>
      </c>
      <c r="S2288" s="7" t="s">
        <v>29</v>
      </c>
      <c r="T2288" s="8" t="str">
        <f t="shared" si="265"/>
        <v>No</v>
      </c>
      <c r="U2288" s="7">
        <f t="shared" si="266"/>
        <v>0</v>
      </c>
      <c r="V2288" s="8">
        <f t="shared" si="267"/>
        <v>1</v>
      </c>
      <c r="W2288" s="7">
        <f t="shared" si="268"/>
        <v>549</v>
      </c>
    </row>
    <row r="2289" spans="2:23" x14ac:dyDescent="0.2">
      <c r="B2289" s="8" t="s">
        <v>62</v>
      </c>
      <c r="C2289" s="7">
        <v>1850</v>
      </c>
      <c r="D2289" s="8" t="s">
        <v>28</v>
      </c>
      <c r="E2289" s="7" t="s">
        <v>34</v>
      </c>
      <c r="F2289" s="8" t="s">
        <v>35</v>
      </c>
      <c r="G2289" s="7" t="s">
        <v>52</v>
      </c>
      <c r="H2289" s="8" t="s">
        <v>28</v>
      </c>
      <c r="I2289" s="7" t="s">
        <v>28</v>
      </c>
      <c r="J2289" s="8" t="s">
        <v>28</v>
      </c>
      <c r="K2289" s="7" t="s">
        <v>37</v>
      </c>
      <c r="L2289" s="8" t="s">
        <v>44</v>
      </c>
      <c r="M2289" s="7" t="s">
        <v>28</v>
      </c>
      <c r="N2289" s="8">
        <v>2.9017171313488817</v>
      </c>
      <c r="O2289" s="7">
        <v>0</v>
      </c>
      <c r="P2289" s="8">
        <f t="shared" si="263"/>
        <v>0</v>
      </c>
      <c r="Q2289" s="7">
        <v>2.5</v>
      </c>
      <c r="R2289" s="8">
        <f t="shared" si="264"/>
        <v>1</v>
      </c>
      <c r="S2289" s="7" t="s">
        <v>29</v>
      </c>
      <c r="T2289" s="8" t="str">
        <f t="shared" si="265"/>
        <v>No</v>
      </c>
      <c r="U2289" s="7">
        <f t="shared" si="266"/>
        <v>0</v>
      </c>
      <c r="V2289" s="8">
        <f t="shared" si="267"/>
        <v>1</v>
      </c>
      <c r="W2289" s="7">
        <f t="shared" si="268"/>
        <v>549</v>
      </c>
    </row>
    <row r="2290" spans="2:23" x14ac:dyDescent="0.2">
      <c r="B2290" s="8" t="s">
        <v>62</v>
      </c>
      <c r="C2290" s="7">
        <v>1850</v>
      </c>
      <c r="D2290" s="8" t="s">
        <v>28</v>
      </c>
      <c r="E2290" s="7" t="s">
        <v>46</v>
      </c>
      <c r="F2290" s="8" t="s">
        <v>35</v>
      </c>
      <c r="G2290" s="7" t="s">
        <v>52</v>
      </c>
      <c r="H2290" s="8" t="s">
        <v>28</v>
      </c>
      <c r="I2290" s="7" t="s">
        <v>28</v>
      </c>
      <c r="J2290" s="8" t="s">
        <v>28</v>
      </c>
      <c r="K2290" s="7" t="s">
        <v>37</v>
      </c>
      <c r="L2290" s="8" t="s">
        <v>44</v>
      </c>
      <c r="M2290" s="7" t="s">
        <v>28</v>
      </c>
      <c r="N2290" s="8">
        <v>3.2248426120056011</v>
      </c>
      <c r="O2290" s="7">
        <v>0</v>
      </c>
      <c r="P2290" s="8">
        <f t="shared" si="263"/>
        <v>0</v>
      </c>
      <c r="Q2290" s="7">
        <v>2.5</v>
      </c>
      <c r="R2290" s="8">
        <f t="shared" si="264"/>
        <v>1</v>
      </c>
      <c r="S2290" s="7" t="s">
        <v>29</v>
      </c>
      <c r="T2290" s="8" t="str">
        <f t="shared" si="265"/>
        <v>No</v>
      </c>
      <c r="U2290" s="7">
        <f t="shared" si="266"/>
        <v>0</v>
      </c>
      <c r="V2290" s="8">
        <f t="shared" si="267"/>
        <v>1</v>
      </c>
      <c r="W2290" s="7">
        <f t="shared" si="268"/>
        <v>549</v>
      </c>
    </row>
    <row r="2291" spans="2:23" x14ac:dyDescent="0.2">
      <c r="B2291" s="8" t="s">
        <v>62</v>
      </c>
      <c r="C2291" s="7">
        <v>1850</v>
      </c>
      <c r="D2291" s="8" t="s">
        <v>28</v>
      </c>
      <c r="E2291" s="7" t="s">
        <v>43</v>
      </c>
      <c r="F2291" s="8" t="s">
        <v>40</v>
      </c>
      <c r="G2291" s="7" t="s">
        <v>52</v>
      </c>
      <c r="H2291" s="8" t="s">
        <v>28</v>
      </c>
      <c r="I2291" s="7" t="s">
        <v>28</v>
      </c>
      <c r="J2291" s="8" t="s">
        <v>28</v>
      </c>
      <c r="K2291" s="7" t="s">
        <v>37</v>
      </c>
      <c r="L2291" s="8" t="s">
        <v>44</v>
      </c>
      <c r="M2291" s="7" t="s">
        <v>28</v>
      </c>
      <c r="N2291" s="8">
        <v>0.11533726830725984</v>
      </c>
      <c r="O2291" s="7">
        <v>0</v>
      </c>
      <c r="P2291" s="8">
        <f t="shared" si="263"/>
        <v>0</v>
      </c>
      <c r="Q2291" s="7">
        <v>2.5</v>
      </c>
      <c r="R2291" s="8">
        <f t="shared" si="264"/>
        <v>1</v>
      </c>
      <c r="S2291" s="7" t="s">
        <v>29</v>
      </c>
      <c r="T2291" s="8" t="str">
        <f t="shared" si="265"/>
        <v>No</v>
      </c>
      <c r="U2291" s="7">
        <f t="shared" si="266"/>
        <v>0</v>
      </c>
      <c r="V2291" s="8">
        <f t="shared" si="267"/>
        <v>1</v>
      </c>
      <c r="W2291" s="7">
        <f t="shared" si="268"/>
        <v>549</v>
      </c>
    </row>
    <row r="2292" spans="2:23" x14ac:dyDescent="0.2">
      <c r="B2292" s="8" t="s">
        <v>62</v>
      </c>
      <c r="C2292" s="7">
        <v>1850</v>
      </c>
      <c r="D2292" s="8" t="s">
        <v>28</v>
      </c>
      <c r="E2292" s="7" t="s">
        <v>43</v>
      </c>
      <c r="F2292" s="8" t="s">
        <v>35</v>
      </c>
      <c r="G2292" s="7" t="s">
        <v>52</v>
      </c>
      <c r="H2292" s="8" t="s">
        <v>28</v>
      </c>
      <c r="I2292" s="7" t="s">
        <v>28</v>
      </c>
      <c r="J2292" s="8" t="s">
        <v>28</v>
      </c>
      <c r="K2292" s="7" t="s">
        <v>37</v>
      </c>
      <c r="L2292" s="8" t="s">
        <v>44</v>
      </c>
      <c r="M2292" s="7" t="s">
        <v>28</v>
      </c>
      <c r="N2292" s="8">
        <v>12.019842636971671</v>
      </c>
      <c r="O2292" s="7">
        <v>0</v>
      </c>
      <c r="P2292" s="8">
        <f t="shared" si="263"/>
        <v>0</v>
      </c>
      <c r="Q2292" s="7">
        <v>2.5</v>
      </c>
      <c r="R2292" s="8">
        <f t="shared" si="264"/>
        <v>1</v>
      </c>
      <c r="S2292" s="7" t="s">
        <v>29</v>
      </c>
      <c r="T2292" s="8" t="str">
        <f t="shared" si="265"/>
        <v>No</v>
      </c>
      <c r="U2292" s="7">
        <f t="shared" si="266"/>
        <v>0</v>
      </c>
      <c r="V2292" s="8">
        <f t="shared" si="267"/>
        <v>1</v>
      </c>
      <c r="W2292" s="7">
        <f t="shared" si="268"/>
        <v>549</v>
      </c>
    </row>
    <row r="2293" spans="2:23" x14ac:dyDescent="0.2">
      <c r="B2293" s="8" t="s">
        <v>62</v>
      </c>
      <c r="C2293" s="7">
        <v>1860</v>
      </c>
      <c r="D2293" s="8" t="s">
        <v>28</v>
      </c>
      <c r="E2293" s="7" t="s">
        <v>39</v>
      </c>
      <c r="F2293" s="8" t="s">
        <v>35</v>
      </c>
      <c r="G2293" s="7" t="s">
        <v>52</v>
      </c>
      <c r="H2293" s="8" t="s">
        <v>28</v>
      </c>
      <c r="I2293" s="7" t="s">
        <v>28</v>
      </c>
      <c r="J2293" s="8" t="s">
        <v>28</v>
      </c>
      <c r="K2293" s="7" t="s">
        <v>37</v>
      </c>
      <c r="L2293" s="8" t="s">
        <v>44</v>
      </c>
      <c r="M2293" s="7" t="s">
        <v>28</v>
      </c>
      <c r="N2293" s="8">
        <v>1.774602584025417E-2</v>
      </c>
      <c r="O2293" s="7">
        <v>0</v>
      </c>
      <c r="P2293" s="8">
        <f t="shared" si="263"/>
        <v>0</v>
      </c>
      <c r="Q2293" s="7">
        <v>2.5</v>
      </c>
      <c r="R2293" s="8">
        <f t="shared" si="264"/>
        <v>1</v>
      </c>
      <c r="S2293" s="7" t="s">
        <v>29</v>
      </c>
      <c r="T2293" s="8" t="str">
        <f t="shared" si="265"/>
        <v>No</v>
      </c>
      <c r="U2293" s="7">
        <f t="shared" si="266"/>
        <v>0</v>
      </c>
      <c r="V2293" s="8">
        <f t="shared" si="267"/>
        <v>1</v>
      </c>
      <c r="W2293" s="7">
        <f t="shared" si="268"/>
        <v>549</v>
      </c>
    </row>
    <row r="2294" spans="2:23" x14ac:dyDescent="0.2">
      <c r="B2294" s="8" t="s">
        <v>62</v>
      </c>
      <c r="C2294" s="7">
        <v>1870</v>
      </c>
      <c r="D2294" s="8" t="s">
        <v>28</v>
      </c>
      <c r="E2294" s="7" t="s">
        <v>39</v>
      </c>
      <c r="F2294" s="8" t="s">
        <v>35</v>
      </c>
      <c r="G2294" s="7" t="s">
        <v>52</v>
      </c>
      <c r="H2294" s="8" t="s">
        <v>28</v>
      </c>
      <c r="I2294" s="7" t="s">
        <v>28</v>
      </c>
      <c r="J2294" s="8" t="s">
        <v>28</v>
      </c>
      <c r="K2294" s="7" t="s">
        <v>37</v>
      </c>
      <c r="L2294" s="8" t="s">
        <v>44</v>
      </c>
      <c r="M2294" s="7" t="s">
        <v>28</v>
      </c>
      <c r="N2294" s="8">
        <v>2.054538004830336E-2</v>
      </c>
      <c r="O2294" s="7">
        <v>0</v>
      </c>
      <c r="P2294" s="8">
        <f t="shared" si="263"/>
        <v>0</v>
      </c>
      <c r="Q2294" s="7">
        <v>2.5</v>
      </c>
      <c r="R2294" s="8">
        <f t="shared" si="264"/>
        <v>1</v>
      </c>
      <c r="S2294" s="7" t="s">
        <v>29</v>
      </c>
      <c r="T2294" s="8" t="str">
        <f t="shared" si="265"/>
        <v>No</v>
      </c>
      <c r="U2294" s="7">
        <f t="shared" si="266"/>
        <v>0</v>
      </c>
      <c r="V2294" s="8">
        <f t="shared" si="267"/>
        <v>1</v>
      </c>
      <c r="W2294" s="7">
        <f t="shared" si="268"/>
        <v>549</v>
      </c>
    </row>
    <row r="2295" spans="2:23" x14ac:dyDescent="0.2">
      <c r="B2295" s="8" t="s">
        <v>62</v>
      </c>
      <c r="C2295" s="7">
        <v>1880</v>
      </c>
      <c r="D2295" s="8" t="s">
        <v>28</v>
      </c>
      <c r="E2295" s="7" t="s">
        <v>39</v>
      </c>
      <c r="F2295" s="8" t="s">
        <v>35</v>
      </c>
      <c r="G2295" s="7" t="s">
        <v>52</v>
      </c>
      <c r="H2295" s="8" t="s">
        <v>28</v>
      </c>
      <c r="I2295" s="7" t="s">
        <v>28</v>
      </c>
      <c r="J2295" s="8" t="s">
        <v>28</v>
      </c>
      <c r="K2295" s="7" t="s">
        <v>37</v>
      </c>
      <c r="L2295" s="8" t="s">
        <v>44</v>
      </c>
      <c r="M2295" s="7" t="s">
        <v>28</v>
      </c>
      <c r="N2295" s="8">
        <v>1.4463212175162903</v>
      </c>
      <c r="O2295" s="7">
        <v>0</v>
      </c>
      <c r="P2295" s="8">
        <f t="shared" si="263"/>
        <v>0</v>
      </c>
      <c r="Q2295" s="7">
        <v>2.5</v>
      </c>
      <c r="R2295" s="8">
        <f t="shared" si="264"/>
        <v>1</v>
      </c>
      <c r="S2295" s="7" t="s">
        <v>29</v>
      </c>
      <c r="T2295" s="8" t="str">
        <f t="shared" si="265"/>
        <v>No</v>
      </c>
      <c r="U2295" s="7">
        <f t="shared" si="266"/>
        <v>0</v>
      </c>
      <c r="V2295" s="8">
        <f t="shared" si="267"/>
        <v>1</v>
      </c>
      <c r="W2295" s="7">
        <f t="shared" si="268"/>
        <v>549</v>
      </c>
    </row>
    <row r="2296" spans="2:23" x14ac:dyDescent="0.2">
      <c r="B2296" s="8" t="s">
        <v>62</v>
      </c>
      <c r="C2296" s="7">
        <v>1880</v>
      </c>
      <c r="D2296" s="8" t="s">
        <v>28</v>
      </c>
      <c r="E2296" s="7" t="s">
        <v>46</v>
      </c>
      <c r="F2296" s="8" t="s">
        <v>35</v>
      </c>
      <c r="G2296" s="7" t="s">
        <v>52</v>
      </c>
      <c r="H2296" s="8" t="s">
        <v>28</v>
      </c>
      <c r="I2296" s="7" t="s">
        <v>28</v>
      </c>
      <c r="J2296" s="8" t="s">
        <v>28</v>
      </c>
      <c r="K2296" s="7" t="s">
        <v>37</v>
      </c>
      <c r="L2296" s="8" t="s">
        <v>44</v>
      </c>
      <c r="M2296" s="7" t="s">
        <v>28</v>
      </c>
      <c r="N2296" s="8">
        <v>2.6796232850062791E-2</v>
      </c>
      <c r="O2296" s="7">
        <v>0</v>
      </c>
      <c r="P2296" s="8">
        <f t="shared" si="263"/>
        <v>0</v>
      </c>
      <c r="Q2296" s="7">
        <v>2.5</v>
      </c>
      <c r="R2296" s="8">
        <f t="shared" si="264"/>
        <v>1</v>
      </c>
      <c r="S2296" s="7" t="s">
        <v>29</v>
      </c>
      <c r="T2296" s="8" t="str">
        <f t="shared" si="265"/>
        <v>No</v>
      </c>
      <c r="U2296" s="7">
        <f t="shared" si="266"/>
        <v>0</v>
      </c>
      <c r="V2296" s="8">
        <f t="shared" si="267"/>
        <v>1</v>
      </c>
      <c r="W2296" s="7">
        <f t="shared" si="268"/>
        <v>549</v>
      </c>
    </row>
    <row r="2297" spans="2:23" x14ac:dyDescent="0.2">
      <c r="B2297" s="8" t="s">
        <v>62</v>
      </c>
      <c r="C2297" s="7">
        <v>1890</v>
      </c>
      <c r="D2297" s="8" t="s">
        <v>28</v>
      </c>
      <c r="E2297" s="7" t="s">
        <v>43</v>
      </c>
      <c r="F2297" s="8" t="s">
        <v>35</v>
      </c>
      <c r="G2297" s="7" t="s">
        <v>52</v>
      </c>
      <c r="H2297" s="8" t="s">
        <v>28</v>
      </c>
      <c r="I2297" s="7" t="s">
        <v>28</v>
      </c>
      <c r="J2297" s="8" t="s">
        <v>28</v>
      </c>
      <c r="K2297" s="7" t="s">
        <v>37</v>
      </c>
      <c r="L2297" s="8" t="s">
        <v>44</v>
      </c>
      <c r="M2297" s="7" t="s">
        <v>28</v>
      </c>
      <c r="N2297" s="8">
        <v>2.9992441343137765E-3</v>
      </c>
      <c r="O2297" s="7">
        <v>0</v>
      </c>
      <c r="P2297" s="8">
        <f t="shared" si="263"/>
        <v>0</v>
      </c>
      <c r="Q2297" s="7">
        <v>2.5</v>
      </c>
      <c r="R2297" s="8">
        <f t="shared" si="264"/>
        <v>1</v>
      </c>
      <c r="S2297" s="7" t="s">
        <v>29</v>
      </c>
      <c r="T2297" s="8" t="str">
        <f t="shared" si="265"/>
        <v>No</v>
      </c>
      <c r="U2297" s="7">
        <f t="shared" si="266"/>
        <v>0</v>
      </c>
      <c r="V2297" s="8">
        <f t="shared" si="267"/>
        <v>1</v>
      </c>
      <c r="W2297" s="7">
        <f t="shared" si="268"/>
        <v>549</v>
      </c>
    </row>
    <row r="2298" spans="2:23" x14ac:dyDescent="0.2">
      <c r="B2298" s="8" t="s">
        <v>62</v>
      </c>
      <c r="C2298" s="7">
        <v>1900</v>
      </c>
      <c r="D2298" s="8" t="s">
        <v>28</v>
      </c>
      <c r="E2298" s="7" t="s">
        <v>39</v>
      </c>
      <c r="F2298" s="8" t="s">
        <v>35</v>
      </c>
      <c r="G2298" s="7" t="s">
        <v>52</v>
      </c>
      <c r="H2298" s="8" t="s">
        <v>28</v>
      </c>
      <c r="I2298" s="7" t="s">
        <v>28</v>
      </c>
      <c r="J2298" s="8" t="s">
        <v>28</v>
      </c>
      <c r="K2298" s="7" t="s">
        <v>37</v>
      </c>
      <c r="L2298" s="8" t="s">
        <v>44</v>
      </c>
      <c r="M2298" s="7" t="s">
        <v>28</v>
      </c>
      <c r="N2298" s="8">
        <v>7.7013541915258124E-2</v>
      </c>
      <c r="O2298" s="7">
        <v>0</v>
      </c>
      <c r="P2298" s="8">
        <f t="shared" si="263"/>
        <v>0</v>
      </c>
      <c r="Q2298" s="7">
        <v>2.5</v>
      </c>
      <c r="R2298" s="8">
        <f t="shared" si="264"/>
        <v>1</v>
      </c>
      <c r="S2298" s="7" t="s">
        <v>29</v>
      </c>
      <c r="T2298" s="8" t="str">
        <f t="shared" si="265"/>
        <v>No</v>
      </c>
      <c r="U2298" s="7">
        <f t="shared" si="266"/>
        <v>0</v>
      </c>
      <c r="V2298" s="8">
        <f t="shared" si="267"/>
        <v>1</v>
      </c>
      <c r="W2298" s="7">
        <f t="shared" si="268"/>
        <v>549</v>
      </c>
    </row>
    <row r="2299" spans="2:23" x14ac:dyDescent="0.2">
      <c r="B2299" s="8" t="s">
        <v>62</v>
      </c>
      <c r="C2299" s="7">
        <v>1900</v>
      </c>
      <c r="D2299" s="8" t="s">
        <v>28</v>
      </c>
      <c r="E2299" s="7" t="s">
        <v>43</v>
      </c>
      <c r="F2299" s="8" t="s">
        <v>35</v>
      </c>
      <c r="G2299" s="7" t="s">
        <v>52</v>
      </c>
      <c r="H2299" s="8" t="s">
        <v>28</v>
      </c>
      <c r="I2299" s="7" t="s">
        <v>28</v>
      </c>
      <c r="J2299" s="8" t="s">
        <v>28</v>
      </c>
      <c r="K2299" s="7" t="s">
        <v>37</v>
      </c>
      <c r="L2299" s="8" t="s">
        <v>44</v>
      </c>
      <c r="M2299" s="7" t="s">
        <v>28</v>
      </c>
      <c r="N2299" s="8">
        <v>0.20987011943765116</v>
      </c>
      <c r="O2299" s="7">
        <v>0</v>
      </c>
      <c r="P2299" s="8">
        <f t="shared" si="263"/>
        <v>0</v>
      </c>
      <c r="Q2299" s="7">
        <v>2.5</v>
      </c>
      <c r="R2299" s="8">
        <f t="shared" si="264"/>
        <v>1</v>
      </c>
      <c r="S2299" s="7" t="s">
        <v>29</v>
      </c>
      <c r="T2299" s="8" t="str">
        <f t="shared" si="265"/>
        <v>No</v>
      </c>
      <c r="U2299" s="7">
        <f t="shared" si="266"/>
        <v>0</v>
      </c>
      <c r="V2299" s="8">
        <f t="shared" si="267"/>
        <v>1</v>
      </c>
      <c r="W2299" s="7">
        <f t="shared" si="268"/>
        <v>549</v>
      </c>
    </row>
    <row r="2300" spans="2:23" x14ac:dyDescent="0.2">
      <c r="B2300" s="8" t="s">
        <v>62</v>
      </c>
      <c r="C2300" s="7">
        <v>1910</v>
      </c>
      <c r="D2300" s="8" t="s">
        <v>28</v>
      </c>
      <c r="E2300" s="7" t="s">
        <v>39</v>
      </c>
      <c r="F2300" s="8" t="s">
        <v>35</v>
      </c>
      <c r="G2300" s="7" t="s">
        <v>52</v>
      </c>
      <c r="H2300" s="8" t="s">
        <v>28</v>
      </c>
      <c r="I2300" s="7" t="s">
        <v>28</v>
      </c>
      <c r="J2300" s="8" t="s">
        <v>28</v>
      </c>
      <c r="K2300" s="7" t="s">
        <v>37</v>
      </c>
      <c r="L2300" s="8" t="s">
        <v>44</v>
      </c>
      <c r="M2300" s="7" t="s">
        <v>28</v>
      </c>
      <c r="N2300" s="8">
        <v>54.765587096439724</v>
      </c>
      <c r="O2300" s="7">
        <v>0</v>
      </c>
      <c r="P2300" s="8">
        <f t="shared" si="263"/>
        <v>0</v>
      </c>
      <c r="Q2300" s="7">
        <v>2.5</v>
      </c>
      <c r="R2300" s="8">
        <f t="shared" si="264"/>
        <v>1</v>
      </c>
      <c r="S2300" s="7" t="s">
        <v>29</v>
      </c>
      <c r="T2300" s="8" t="str">
        <f t="shared" si="265"/>
        <v>No</v>
      </c>
      <c r="U2300" s="7">
        <f t="shared" si="266"/>
        <v>0</v>
      </c>
      <c r="V2300" s="8">
        <f t="shared" si="267"/>
        <v>1</v>
      </c>
      <c r="W2300" s="7">
        <f t="shared" si="268"/>
        <v>549</v>
      </c>
    </row>
    <row r="2301" spans="2:23" x14ac:dyDescent="0.2">
      <c r="B2301" s="8" t="s">
        <v>62</v>
      </c>
      <c r="C2301" s="7">
        <v>1910</v>
      </c>
      <c r="D2301" s="8" t="s">
        <v>28</v>
      </c>
      <c r="E2301" s="7" t="s">
        <v>34</v>
      </c>
      <c r="F2301" s="8" t="s">
        <v>35</v>
      </c>
      <c r="G2301" s="7" t="s">
        <v>52</v>
      </c>
      <c r="H2301" s="8" t="s">
        <v>28</v>
      </c>
      <c r="I2301" s="7" t="s">
        <v>28</v>
      </c>
      <c r="J2301" s="8" t="s">
        <v>28</v>
      </c>
      <c r="K2301" s="7" t="s">
        <v>37</v>
      </c>
      <c r="L2301" s="8" t="s">
        <v>44</v>
      </c>
      <c r="M2301" s="7" t="s">
        <v>28</v>
      </c>
      <c r="N2301" s="8">
        <v>1.6671480427893592</v>
      </c>
      <c r="O2301" s="7">
        <v>0</v>
      </c>
      <c r="P2301" s="8">
        <f t="shared" si="263"/>
        <v>0</v>
      </c>
      <c r="Q2301" s="7">
        <v>2.5</v>
      </c>
      <c r="R2301" s="8">
        <f t="shared" si="264"/>
        <v>1</v>
      </c>
      <c r="S2301" s="7" t="s">
        <v>29</v>
      </c>
      <c r="T2301" s="8" t="str">
        <f t="shared" si="265"/>
        <v>No</v>
      </c>
      <c r="U2301" s="7">
        <f t="shared" si="266"/>
        <v>0</v>
      </c>
      <c r="V2301" s="8">
        <f t="shared" si="267"/>
        <v>1</v>
      </c>
      <c r="W2301" s="7">
        <f t="shared" si="268"/>
        <v>549</v>
      </c>
    </row>
    <row r="2302" spans="2:23" x14ac:dyDescent="0.2">
      <c r="B2302" s="8" t="s">
        <v>62</v>
      </c>
      <c r="C2302" s="7">
        <v>1910</v>
      </c>
      <c r="D2302" s="8" t="s">
        <v>28</v>
      </c>
      <c r="E2302" s="7" t="s">
        <v>46</v>
      </c>
      <c r="F2302" s="8" t="s">
        <v>35</v>
      </c>
      <c r="G2302" s="7" t="s">
        <v>52</v>
      </c>
      <c r="H2302" s="8" t="s">
        <v>28</v>
      </c>
      <c r="I2302" s="7" t="s">
        <v>28</v>
      </c>
      <c r="J2302" s="8" t="s">
        <v>28</v>
      </c>
      <c r="K2302" s="7" t="s">
        <v>37</v>
      </c>
      <c r="L2302" s="8" t="s">
        <v>44</v>
      </c>
      <c r="M2302" s="7" t="s">
        <v>28</v>
      </c>
      <c r="N2302" s="8">
        <v>1.9027364263199484</v>
      </c>
      <c r="O2302" s="7">
        <v>0</v>
      </c>
      <c r="P2302" s="8">
        <f t="shared" si="263"/>
        <v>0</v>
      </c>
      <c r="Q2302" s="7">
        <v>2.5</v>
      </c>
      <c r="R2302" s="8">
        <f t="shared" si="264"/>
        <v>1</v>
      </c>
      <c r="S2302" s="7" t="s">
        <v>29</v>
      </c>
      <c r="T2302" s="8" t="str">
        <f t="shared" si="265"/>
        <v>No</v>
      </c>
      <c r="U2302" s="7">
        <f t="shared" si="266"/>
        <v>0</v>
      </c>
      <c r="V2302" s="8">
        <f t="shared" si="267"/>
        <v>1</v>
      </c>
      <c r="W2302" s="7">
        <f t="shared" si="268"/>
        <v>549</v>
      </c>
    </row>
    <row r="2303" spans="2:23" x14ac:dyDescent="0.2">
      <c r="B2303" s="8" t="s">
        <v>62</v>
      </c>
      <c r="C2303" s="7">
        <v>1910</v>
      </c>
      <c r="D2303" s="8" t="s">
        <v>28</v>
      </c>
      <c r="E2303" s="7" t="s">
        <v>43</v>
      </c>
      <c r="F2303" s="8" t="s">
        <v>40</v>
      </c>
      <c r="G2303" s="7" t="s">
        <v>52</v>
      </c>
      <c r="H2303" s="8" t="s">
        <v>28</v>
      </c>
      <c r="I2303" s="7" t="s">
        <v>28</v>
      </c>
      <c r="J2303" s="8" t="s">
        <v>28</v>
      </c>
      <c r="K2303" s="7" t="s">
        <v>37</v>
      </c>
      <c r="L2303" s="8" t="s">
        <v>44</v>
      </c>
      <c r="M2303" s="7" t="s">
        <v>28</v>
      </c>
      <c r="N2303" s="8">
        <v>0.13829261439615831</v>
      </c>
      <c r="O2303" s="7">
        <v>0</v>
      </c>
      <c r="P2303" s="8">
        <f t="shared" si="263"/>
        <v>0</v>
      </c>
      <c r="Q2303" s="7">
        <v>2.5</v>
      </c>
      <c r="R2303" s="8">
        <f t="shared" si="264"/>
        <v>1</v>
      </c>
      <c r="S2303" s="7" t="s">
        <v>29</v>
      </c>
      <c r="T2303" s="8" t="str">
        <f t="shared" si="265"/>
        <v>No</v>
      </c>
      <c r="U2303" s="7">
        <f t="shared" si="266"/>
        <v>0</v>
      </c>
      <c r="V2303" s="8">
        <f t="shared" si="267"/>
        <v>1</v>
      </c>
      <c r="W2303" s="7">
        <f t="shared" si="268"/>
        <v>549</v>
      </c>
    </row>
    <row r="2304" spans="2:23" x14ac:dyDescent="0.2">
      <c r="B2304" s="8" t="s">
        <v>62</v>
      </c>
      <c r="C2304" s="7">
        <v>1910</v>
      </c>
      <c r="D2304" s="8" t="s">
        <v>28</v>
      </c>
      <c r="E2304" s="7" t="s">
        <v>43</v>
      </c>
      <c r="F2304" s="8" t="s">
        <v>35</v>
      </c>
      <c r="G2304" s="7" t="s">
        <v>52</v>
      </c>
      <c r="H2304" s="8" t="s">
        <v>28</v>
      </c>
      <c r="I2304" s="7" t="s">
        <v>28</v>
      </c>
      <c r="J2304" s="8" t="s">
        <v>28</v>
      </c>
      <c r="K2304" s="7" t="s">
        <v>37</v>
      </c>
      <c r="L2304" s="8" t="s">
        <v>44</v>
      </c>
      <c r="M2304" s="7" t="s">
        <v>28</v>
      </c>
      <c r="N2304" s="8">
        <v>9.7218180807431143</v>
      </c>
      <c r="O2304" s="7">
        <v>0</v>
      </c>
      <c r="P2304" s="8">
        <f t="shared" si="263"/>
        <v>0</v>
      </c>
      <c r="Q2304" s="7">
        <v>2.5</v>
      </c>
      <c r="R2304" s="8">
        <f t="shared" si="264"/>
        <v>1</v>
      </c>
      <c r="S2304" s="7" t="s">
        <v>29</v>
      </c>
      <c r="T2304" s="8" t="str">
        <f t="shared" si="265"/>
        <v>No</v>
      </c>
      <c r="U2304" s="7">
        <f t="shared" si="266"/>
        <v>0</v>
      </c>
      <c r="V2304" s="8">
        <f t="shared" si="267"/>
        <v>1</v>
      </c>
      <c r="W2304" s="7">
        <f t="shared" si="268"/>
        <v>549</v>
      </c>
    </row>
    <row r="2305" spans="2:23" x14ac:dyDescent="0.2">
      <c r="B2305" s="8" t="s">
        <v>62</v>
      </c>
      <c r="C2305" s="7">
        <v>1920</v>
      </c>
      <c r="D2305" s="8" t="s">
        <v>28</v>
      </c>
      <c r="E2305" s="7" t="s">
        <v>39</v>
      </c>
      <c r="F2305" s="8" t="s">
        <v>40</v>
      </c>
      <c r="G2305" s="7" t="s">
        <v>52</v>
      </c>
      <c r="H2305" s="8" t="s">
        <v>28</v>
      </c>
      <c r="I2305" s="7" t="s">
        <v>28</v>
      </c>
      <c r="J2305" s="8" t="s">
        <v>28</v>
      </c>
      <c r="K2305" s="7" t="s">
        <v>37</v>
      </c>
      <c r="L2305" s="8" t="s">
        <v>44</v>
      </c>
      <c r="M2305" s="7" t="s">
        <v>28</v>
      </c>
      <c r="N2305" s="8">
        <v>1.8037179627851403E-2</v>
      </c>
      <c r="O2305" s="7">
        <v>0</v>
      </c>
      <c r="P2305" s="8">
        <f t="shared" si="263"/>
        <v>0</v>
      </c>
      <c r="Q2305" s="7">
        <v>2.5</v>
      </c>
      <c r="R2305" s="8">
        <f t="shared" si="264"/>
        <v>1</v>
      </c>
      <c r="S2305" s="7" t="s">
        <v>29</v>
      </c>
      <c r="T2305" s="8" t="str">
        <f t="shared" si="265"/>
        <v>No</v>
      </c>
      <c r="U2305" s="7">
        <f t="shared" si="266"/>
        <v>0</v>
      </c>
      <c r="V2305" s="8">
        <f t="shared" si="267"/>
        <v>1</v>
      </c>
      <c r="W2305" s="7">
        <f t="shared" si="268"/>
        <v>549</v>
      </c>
    </row>
    <row r="2306" spans="2:23" x14ac:dyDescent="0.2">
      <c r="B2306" s="8" t="s">
        <v>62</v>
      </c>
      <c r="C2306" s="7">
        <v>1920</v>
      </c>
      <c r="D2306" s="8" t="s">
        <v>28</v>
      </c>
      <c r="E2306" s="7" t="s">
        <v>39</v>
      </c>
      <c r="F2306" s="8" t="s">
        <v>35</v>
      </c>
      <c r="G2306" s="7" t="s">
        <v>52</v>
      </c>
      <c r="H2306" s="8" t="s">
        <v>28</v>
      </c>
      <c r="I2306" s="7" t="s">
        <v>28</v>
      </c>
      <c r="J2306" s="8" t="s">
        <v>28</v>
      </c>
      <c r="K2306" s="7" t="s">
        <v>37</v>
      </c>
      <c r="L2306" s="8" t="s">
        <v>44</v>
      </c>
      <c r="M2306" s="7" t="s">
        <v>28</v>
      </c>
      <c r="N2306" s="8">
        <v>1.9487077346276476</v>
      </c>
      <c r="O2306" s="7">
        <v>0</v>
      </c>
      <c r="P2306" s="8">
        <f t="shared" si="263"/>
        <v>0</v>
      </c>
      <c r="Q2306" s="7">
        <v>2.5</v>
      </c>
      <c r="R2306" s="8">
        <f t="shared" si="264"/>
        <v>1</v>
      </c>
      <c r="S2306" s="7" t="s">
        <v>29</v>
      </c>
      <c r="T2306" s="8" t="str">
        <f t="shared" si="265"/>
        <v>No</v>
      </c>
      <c r="U2306" s="7">
        <f t="shared" si="266"/>
        <v>0</v>
      </c>
      <c r="V2306" s="8">
        <f t="shared" si="267"/>
        <v>1</v>
      </c>
      <c r="W2306" s="7">
        <f t="shared" si="268"/>
        <v>549</v>
      </c>
    </row>
    <row r="2307" spans="2:23" x14ac:dyDescent="0.2">
      <c r="B2307" s="8" t="s">
        <v>62</v>
      </c>
      <c r="C2307" s="7">
        <v>1920</v>
      </c>
      <c r="D2307" s="8" t="s">
        <v>28</v>
      </c>
      <c r="E2307" s="7" t="s">
        <v>34</v>
      </c>
      <c r="F2307" s="8" t="s">
        <v>35</v>
      </c>
      <c r="G2307" s="7" t="s">
        <v>52</v>
      </c>
      <c r="H2307" s="8" t="s">
        <v>28</v>
      </c>
      <c r="I2307" s="7" t="s">
        <v>28</v>
      </c>
      <c r="J2307" s="8" t="s">
        <v>28</v>
      </c>
      <c r="K2307" s="7" t="s">
        <v>37</v>
      </c>
      <c r="L2307" s="8" t="s">
        <v>44</v>
      </c>
      <c r="M2307" s="7" t="s">
        <v>28</v>
      </c>
      <c r="N2307" s="8">
        <v>6.8894655645069844E-2</v>
      </c>
      <c r="O2307" s="7">
        <v>0</v>
      </c>
      <c r="P2307" s="8">
        <f t="shared" si="263"/>
        <v>0</v>
      </c>
      <c r="Q2307" s="7">
        <v>2.5</v>
      </c>
      <c r="R2307" s="8">
        <f t="shared" si="264"/>
        <v>1</v>
      </c>
      <c r="S2307" s="7" t="s">
        <v>29</v>
      </c>
      <c r="T2307" s="8" t="str">
        <f t="shared" si="265"/>
        <v>No</v>
      </c>
      <c r="U2307" s="7">
        <f t="shared" si="266"/>
        <v>0</v>
      </c>
      <c r="V2307" s="8">
        <f t="shared" si="267"/>
        <v>1</v>
      </c>
      <c r="W2307" s="7">
        <f t="shared" si="268"/>
        <v>549</v>
      </c>
    </row>
    <row r="2308" spans="2:23" x14ac:dyDescent="0.2">
      <c r="B2308" s="8" t="s">
        <v>62</v>
      </c>
      <c r="C2308" s="7">
        <v>1920</v>
      </c>
      <c r="D2308" s="8" t="s">
        <v>28</v>
      </c>
      <c r="E2308" s="7" t="s">
        <v>46</v>
      </c>
      <c r="F2308" s="8" t="s">
        <v>35</v>
      </c>
      <c r="G2308" s="7" t="s">
        <v>52</v>
      </c>
      <c r="H2308" s="8" t="s">
        <v>28</v>
      </c>
      <c r="I2308" s="7" t="s">
        <v>28</v>
      </c>
      <c r="J2308" s="8" t="s">
        <v>28</v>
      </c>
      <c r="K2308" s="7" t="s">
        <v>37</v>
      </c>
      <c r="L2308" s="8" t="s">
        <v>44</v>
      </c>
      <c r="M2308" s="7" t="s">
        <v>28</v>
      </c>
      <c r="N2308" s="8">
        <v>0.40967178715975522</v>
      </c>
      <c r="O2308" s="7">
        <v>0</v>
      </c>
      <c r="P2308" s="8">
        <f t="shared" si="263"/>
        <v>0</v>
      </c>
      <c r="Q2308" s="7">
        <v>2.5</v>
      </c>
      <c r="R2308" s="8">
        <f t="shared" si="264"/>
        <v>1</v>
      </c>
      <c r="S2308" s="7" t="s">
        <v>29</v>
      </c>
      <c r="T2308" s="8" t="str">
        <f t="shared" si="265"/>
        <v>No</v>
      </c>
      <c r="U2308" s="7">
        <f t="shared" si="266"/>
        <v>0</v>
      </c>
      <c r="V2308" s="8">
        <f t="shared" si="267"/>
        <v>1</v>
      </c>
      <c r="W2308" s="7">
        <f t="shared" si="268"/>
        <v>549</v>
      </c>
    </row>
    <row r="2309" spans="2:23" x14ac:dyDescent="0.2">
      <c r="B2309" s="8" t="s">
        <v>62</v>
      </c>
      <c r="C2309" s="7">
        <v>1920</v>
      </c>
      <c r="D2309" s="8" t="s">
        <v>28</v>
      </c>
      <c r="E2309" s="7" t="s">
        <v>43</v>
      </c>
      <c r="F2309" s="8" t="s">
        <v>40</v>
      </c>
      <c r="G2309" s="7" t="s">
        <v>52</v>
      </c>
      <c r="H2309" s="8" t="s">
        <v>28</v>
      </c>
      <c r="I2309" s="7" t="s">
        <v>28</v>
      </c>
      <c r="J2309" s="8" t="s">
        <v>28</v>
      </c>
      <c r="K2309" s="7" t="s">
        <v>37</v>
      </c>
      <c r="L2309" s="8" t="s">
        <v>44</v>
      </c>
      <c r="M2309" s="7" t="s">
        <v>28</v>
      </c>
      <c r="N2309" s="8">
        <v>0.62666280673029984</v>
      </c>
      <c r="O2309" s="7">
        <v>0</v>
      </c>
      <c r="P2309" s="8">
        <f t="shared" ref="P2309:P2372" si="269">O2309/3</f>
        <v>0</v>
      </c>
      <c r="Q2309" s="7">
        <v>2.5</v>
      </c>
      <c r="R2309" s="8">
        <f t="shared" ref="R2309:R2372" si="270">1-(P2309/Q2309)</f>
        <v>1</v>
      </c>
      <c r="S2309" s="7" t="s">
        <v>29</v>
      </c>
      <c r="T2309" s="8" t="str">
        <f t="shared" ref="T2309:T2372" si="271">IF(AND(R2309&lt;0.5,R2309&gt;-0.5),"Yes","No")</f>
        <v>No</v>
      </c>
      <c r="U2309" s="7">
        <f t="shared" ref="U2309:U2372" si="272">IF(ISERR(P2309/(N2309/1000)),0,P2309/(N2309/1000))</f>
        <v>0</v>
      </c>
      <c r="V2309" s="8">
        <f t="shared" ref="V2309:V2372" si="273">IF(U2309&lt;=12,1,IF(U2309&lt;25,2,IF(U2309&lt;50,3,IF(U2309&lt;100,4,5))))</f>
        <v>1</v>
      </c>
      <c r="W2309" s="7">
        <f t="shared" ref="W2309:W2372" si="274">RANK(U2309,U$5:U$10000)</f>
        <v>549</v>
      </c>
    </row>
    <row r="2310" spans="2:23" x14ac:dyDescent="0.2">
      <c r="B2310" s="8" t="s">
        <v>62</v>
      </c>
      <c r="C2310" s="7">
        <v>1920</v>
      </c>
      <c r="D2310" s="8" t="s">
        <v>28</v>
      </c>
      <c r="E2310" s="7" t="s">
        <v>43</v>
      </c>
      <c r="F2310" s="8" t="s">
        <v>35</v>
      </c>
      <c r="G2310" s="7" t="s">
        <v>52</v>
      </c>
      <c r="H2310" s="8" t="s">
        <v>28</v>
      </c>
      <c r="I2310" s="7" t="s">
        <v>28</v>
      </c>
      <c r="J2310" s="8" t="s">
        <v>28</v>
      </c>
      <c r="K2310" s="7" t="s">
        <v>37</v>
      </c>
      <c r="L2310" s="8" t="s">
        <v>44</v>
      </c>
      <c r="M2310" s="7" t="s">
        <v>28</v>
      </c>
      <c r="N2310" s="8">
        <v>3.4748403605248779</v>
      </c>
      <c r="O2310" s="7">
        <v>0</v>
      </c>
      <c r="P2310" s="8">
        <f t="shared" si="269"/>
        <v>0</v>
      </c>
      <c r="Q2310" s="7">
        <v>2.5</v>
      </c>
      <c r="R2310" s="8">
        <f t="shared" si="270"/>
        <v>1</v>
      </c>
      <c r="S2310" s="7" t="s">
        <v>29</v>
      </c>
      <c r="T2310" s="8" t="str">
        <f t="shared" si="271"/>
        <v>No</v>
      </c>
      <c r="U2310" s="7">
        <f t="shared" si="272"/>
        <v>0</v>
      </c>
      <c r="V2310" s="8">
        <f t="shared" si="273"/>
        <v>1</v>
      </c>
      <c r="W2310" s="7">
        <f t="shared" si="274"/>
        <v>549</v>
      </c>
    </row>
    <row r="2311" spans="2:23" x14ac:dyDescent="0.2">
      <c r="B2311" s="8" t="s">
        <v>62</v>
      </c>
      <c r="C2311" s="7">
        <v>1930</v>
      </c>
      <c r="D2311" s="8" t="s">
        <v>28</v>
      </c>
      <c r="E2311" s="7" t="s">
        <v>39</v>
      </c>
      <c r="F2311" s="8" t="s">
        <v>35</v>
      </c>
      <c r="G2311" s="7" t="s">
        <v>52</v>
      </c>
      <c r="H2311" s="8" t="s">
        <v>28</v>
      </c>
      <c r="I2311" s="7" t="s">
        <v>28</v>
      </c>
      <c r="J2311" s="8" t="s">
        <v>28</v>
      </c>
      <c r="K2311" s="7" t="s">
        <v>37</v>
      </c>
      <c r="L2311" s="8" t="s">
        <v>44</v>
      </c>
      <c r="M2311" s="7" t="s">
        <v>28</v>
      </c>
      <c r="N2311" s="8">
        <v>0.27697610629990133</v>
      </c>
      <c r="O2311" s="7">
        <v>0</v>
      </c>
      <c r="P2311" s="8">
        <f t="shared" si="269"/>
        <v>0</v>
      </c>
      <c r="Q2311" s="7">
        <v>2.5</v>
      </c>
      <c r="R2311" s="8">
        <f t="shared" si="270"/>
        <v>1</v>
      </c>
      <c r="S2311" s="7" t="s">
        <v>29</v>
      </c>
      <c r="T2311" s="8" t="str">
        <f t="shared" si="271"/>
        <v>No</v>
      </c>
      <c r="U2311" s="7">
        <f t="shared" si="272"/>
        <v>0</v>
      </c>
      <c r="V2311" s="8">
        <f t="shared" si="273"/>
        <v>1</v>
      </c>
      <c r="W2311" s="7">
        <f t="shared" si="274"/>
        <v>549</v>
      </c>
    </row>
    <row r="2312" spans="2:23" x14ac:dyDescent="0.2">
      <c r="B2312" s="8" t="s">
        <v>62</v>
      </c>
      <c r="C2312" s="7">
        <v>1930</v>
      </c>
      <c r="D2312" s="8" t="s">
        <v>28</v>
      </c>
      <c r="E2312" s="7" t="s">
        <v>46</v>
      </c>
      <c r="F2312" s="8" t="s">
        <v>35</v>
      </c>
      <c r="G2312" s="7" t="s">
        <v>52</v>
      </c>
      <c r="H2312" s="8" t="s">
        <v>28</v>
      </c>
      <c r="I2312" s="7" t="s">
        <v>28</v>
      </c>
      <c r="J2312" s="8" t="s">
        <v>28</v>
      </c>
      <c r="K2312" s="7" t="s">
        <v>37</v>
      </c>
      <c r="L2312" s="8" t="s">
        <v>44</v>
      </c>
      <c r="M2312" s="7" t="s">
        <v>28</v>
      </c>
      <c r="N2312" s="8">
        <v>5.3776613663526179E-2</v>
      </c>
      <c r="O2312" s="7">
        <v>0</v>
      </c>
      <c r="P2312" s="8">
        <f t="shared" si="269"/>
        <v>0</v>
      </c>
      <c r="Q2312" s="7">
        <v>2.5</v>
      </c>
      <c r="R2312" s="8">
        <f t="shared" si="270"/>
        <v>1</v>
      </c>
      <c r="S2312" s="7" t="s">
        <v>29</v>
      </c>
      <c r="T2312" s="8" t="str">
        <f t="shared" si="271"/>
        <v>No</v>
      </c>
      <c r="U2312" s="7">
        <f t="shared" si="272"/>
        <v>0</v>
      </c>
      <c r="V2312" s="8">
        <f t="shared" si="273"/>
        <v>1</v>
      </c>
      <c r="W2312" s="7">
        <f t="shared" si="274"/>
        <v>549</v>
      </c>
    </row>
    <row r="2313" spans="2:23" x14ac:dyDescent="0.2">
      <c r="B2313" s="8" t="s">
        <v>62</v>
      </c>
      <c r="C2313" s="7">
        <v>1930</v>
      </c>
      <c r="D2313" s="8" t="s">
        <v>28</v>
      </c>
      <c r="E2313" s="7" t="s">
        <v>43</v>
      </c>
      <c r="F2313" s="8" t="s">
        <v>40</v>
      </c>
      <c r="G2313" s="7" t="s">
        <v>52</v>
      </c>
      <c r="H2313" s="8" t="s">
        <v>28</v>
      </c>
      <c r="I2313" s="7" t="s">
        <v>28</v>
      </c>
      <c r="J2313" s="8" t="s">
        <v>28</v>
      </c>
      <c r="K2313" s="7" t="s">
        <v>37</v>
      </c>
      <c r="L2313" s="8" t="s">
        <v>44</v>
      </c>
      <c r="M2313" s="7" t="s">
        <v>28</v>
      </c>
      <c r="N2313" s="8">
        <v>7.4296715722005371E-2</v>
      </c>
      <c r="O2313" s="7">
        <v>0</v>
      </c>
      <c r="P2313" s="8">
        <f t="shared" si="269"/>
        <v>0</v>
      </c>
      <c r="Q2313" s="7">
        <v>2.5</v>
      </c>
      <c r="R2313" s="8">
        <f t="shared" si="270"/>
        <v>1</v>
      </c>
      <c r="S2313" s="7" t="s">
        <v>29</v>
      </c>
      <c r="T2313" s="8" t="str">
        <f t="shared" si="271"/>
        <v>No</v>
      </c>
      <c r="U2313" s="7">
        <f t="shared" si="272"/>
        <v>0</v>
      </c>
      <c r="V2313" s="8">
        <f t="shared" si="273"/>
        <v>1</v>
      </c>
      <c r="W2313" s="7">
        <f t="shared" si="274"/>
        <v>549</v>
      </c>
    </row>
    <row r="2314" spans="2:23" x14ac:dyDescent="0.2">
      <c r="B2314" s="8" t="s">
        <v>62</v>
      </c>
      <c r="C2314" s="7">
        <v>1930</v>
      </c>
      <c r="D2314" s="8" t="s">
        <v>28</v>
      </c>
      <c r="E2314" s="7" t="s">
        <v>43</v>
      </c>
      <c r="F2314" s="8" t="s">
        <v>35</v>
      </c>
      <c r="G2314" s="7" t="s">
        <v>52</v>
      </c>
      <c r="H2314" s="8" t="s">
        <v>28</v>
      </c>
      <c r="I2314" s="7" t="s">
        <v>28</v>
      </c>
      <c r="J2314" s="8" t="s">
        <v>28</v>
      </c>
      <c r="K2314" s="7" t="s">
        <v>37</v>
      </c>
      <c r="L2314" s="8" t="s">
        <v>44</v>
      </c>
      <c r="M2314" s="7" t="s">
        <v>28</v>
      </c>
      <c r="N2314" s="8">
        <v>0.24562968571984714</v>
      </c>
      <c r="O2314" s="7">
        <v>0</v>
      </c>
      <c r="P2314" s="8">
        <f t="shared" si="269"/>
        <v>0</v>
      </c>
      <c r="Q2314" s="7">
        <v>2.5</v>
      </c>
      <c r="R2314" s="8">
        <f t="shared" si="270"/>
        <v>1</v>
      </c>
      <c r="S2314" s="7" t="s">
        <v>29</v>
      </c>
      <c r="T2314" s="8" t="str">
        <f t="shared" si="271"/>
        <v>No</v>
      </c>
      <c r="U2314" s="7">
        <f t="shared" si="272"/>
        <v>0</v>
      </c>
      <c r="V2314" s="8">
        <f t="shared" si="273"/>
        <v>1</v>
      </c>
      <c r="W2314" s="7">
        <f t="shared" si="274"/>
        <v>549</v>
      </c>
    </row>
    <row r="2315" spans="2:23" x14ac:dyDescent="0.2">
      <c r="B2315" s="8" t="s">
        <v>62</v>
      </c>
      <c r="C2315" s="7">
        <v>1940</v>
      </c>
      <c r="D2315" s="8" t="s">
        <v>28</v>
      </c>
      <c r="E2315" s="7" t="s">
        <v>39</v>
      </c>
      <c r="F2315" s="8" t="s">
        <v>40</v>
      </c>
      <c r="G2315" s="7" t="s">
        <v>52</v>
      </c>
      <c r="H2315" s="8" t="s">
        <v>28</v>
      </c>
      <c r="I2315" s="7" t="s">
        <v>28</v>
      </c>
      <c r="J2315" s="8" t="s">
        <v>28</v>
      </c>
      <c r="K2315" s="7" t="s">
        <v>37</v>
      </c>
      <c r="L2315" s="8" t="s">
        <v>44</v>
      </c>
      <c r="M2315" s="7" t="s">
        <v>28</v>
      </c>
      <c r="N2315" s="8">
        <v>3.1800280099505689E-2</v>
      </c>
      <c r="O2315" s="7">
        <v>0</v>
      </c>
      <c r="P2315" s="8">
        <f t="shared" si="269"/>
        <v>0</v>
      </c>
      <c r="Q2315" s="7">
        <v>2.5</v>
      </c>
      <c r="R2315" s="8">
        <f t="shared" si="270"/>
        <v>1</v>
      </c>
      <c r="S2315" s="7" t="s">
        <v>29</v>
      </c>
      <c r="T2315" s="8" t="str">
        <f t="shared" si="271"/>
        <v>No</v>
      </c>
      <c r="U2315" s="7">
        <f t="shared" si="272"/>
        <v>0</v>
      </c>
      <c r="V2315" s="8">
        <f t="shared" si="273"/>
        <v>1</v>
      </c>
      <c r="W2315" s="7">
        <f t="shared" si="274"/>
        <v>549</v>
      </c>
    </row>
    <row r="2316" spans="2:23" x14ac:dyDescent="0.2">
      <c r="B2316" s="8" t="s">
        <v>62</v>
      </c>
      <c r="C2316" s="7">
        <v>1940</v>
      </c>
      <c r="D2316" s="8" t="s">
        <v>28</v>
      </c>
      <c r="E2316" s="7" t="s">
        <v>39</v>
      </c>
      <c r="F2316" s="8" t="s">
        <v>35</v>
      </c>
      <c r="G2316" s="7" t="s">
        <v>52</v>
      </c>
      <c r="H2316" s="8" t="s">
        <v>28</v>
      </c>
      <c r="I2316" s="7" t="s">
        <v>28</v>
      </c>
      <c r="J2316" s="8" t="s">
        <v>28</v>
      </c>
      <c r="K2316" s="7" t="s">
        <v>37</v>
      </c>
      <c r="L2316" s="8" t="s">
        <v>44</v>
      </c>
      <c r="M2316" s="7" t="s">
        <v>28</v>
      </c>
      <c r="N2316" s="8">
        <v>75.515197459084646</v>
      </c>
      <c r="O2316" s="7">
        <v>0</v>
      </c>
      <c r="P2316" s="8">
        <f t="shared" si="269"/>
        <v>0</v>
      </c>
      <c r="Q2316" s="7">
        <v>2.5</v>
      </c>
      <c r="R2316" s="8">
        <f t="shared" si="270"/>
        <v>1</v>
      </c>
      <c r="S2316" s="7" t="s">
        <v>29</v>
      </c>
      <c r="T2316" s="8" t="str">
        <f t="shared" si="271"/>
        <v>No</v>
      </c>
      <c r="U2316" s="7">
        <f t="shared" si="272"/>
        <v>0</v>
      </c>
      <c r="V2316" s="8">
        <f t="shared" si="273"/>
        <v>1</v>
      </c>
      <c r="W2316" s="7">
        <f t="shared" si="274"/>
        <v>549</v>
      </c>
    </row>
    <row r="2317" spans="2:23" x14ac:dyDescent="0.2">
      <c r="B2317" s="8" t="s">
        <v>62</v>
      </c>
      <c r="C2317" s="7">
        <v>1940</v>
      </c>
      <c r="D2317" s="8" t="s">
        <v>28</v>
      </c>
      <c r="E2317" s="7" t="s">
        <v>34</v>
      </c>
      <c r="F2317" s="8" t="s">
        <v>35</v>
      </c>
      <c r="G2317" s="7" t="s">
        <v>52</v>
      </c>
      <c r="H2317" s="8" t="s">
        <v>28</v>
      </c>
      <c r="I2317" s="7" t="s">
        <v>28</v>
      </c>
      <c r="J2317" s="8" t="s">
        <v>28</v>
      </c>
      <c r="K2317" s="7" t="s">
        <v>37</v>
      </c>
      <c r="L2317" s="8" t="s">
        <v>44</v>
      </c>
      <c r="M2317" s="7" t="s">
        <v>28</v>
      </c>
      <c r="N2317" s="8">
        <v>0.83749063469720109</v>
      </c>
      <c r="O2317" s="7">
        <v>0</v>
      </c>
      <c r="P2317" s="8">
        <f t="shared" si="269"/>
        <v>0</v>
      </c>
      <c r="Q2317" s="7">
        <v>2.5</v>
      </c>
      <c r="R2317" s="8">
        <f t="shared" si="270"/>
        <v>1</v>
      </c>
      <c r="S2317" s="7" t="s">
        <v>29</v>
      </c>
      <c r="T2317" s="8" t="str">
        <f t="shared" si="271"/>
        <v>No</v>
      </c>
      <c r="U2317" s="7">
        <f t="shared" si="272"/>
        <v>0</v>
      </c>
      <c r="V2317" s="8">
        <f t="shared" si="273"/>
        <v>1</v>
      </c>
      <c r="W2317" s="7">
        <f t="shared" si="274"/>
        <v>549</v>
      </c>
    </row>
    <row r="2318" spans="2:23" x14ac:dyDescent="0.2">
      <c r="B2318" s="8" t="s">
        <v>62</v>
      </c>
      <c r="C2318" s="7">
        <v>1940</v>
      </c>
      <c r="D2318" s="8" t="s">
        <v>28</v>
      </c>
      <c r="E2318" s="7" t="s">
        <v>46</v>
      </c>
      <c r="F2318" s="8" t="s">
        <v>35</v>
      </c>
      <c r="G2318" s="7" t="s">
        <v>52</v>
      </c>
      <c r="H2318" s="8" t="s">
        <v>28</v>
      </c>
      <c r="I2318" s="7" t="s">
        <v>28</v>
      </c>
      <c r="J2318" s="8" t="s">
        <v>28</v>
      </c>
      <c r="K2318" s="7" t="s">
        <v>37</v>
      </c>
      <c r="L2318" s="8" t="s">
        <v>44</v>
      </c>
      <c r="M2318" s="7" t="s">
        <v>28</v>
      </c>
      <c r="N2318" s="8">
        <v>2.7102850413020407</v>
      </c>
      <c r="O2318" s="7">
        <v>0</v>
      </c>
      <c r="P2318" s="8">
        <f t="shared" si="269"/>
        <v>0</v>
      </c>
      <c r="Q2318" s="7">
        <v>2.5</v>
      </c>
      <c r="R2318" s="8">
        <f t="shared" si="270"/>
        <v>1</v>
      </c>
      <c r="S2318" s="7" t="s">
        <v>29</v>
      </c>
      <c r="T2318" s="8" t="str">
        <f t="shared" si="271"/>
        <v>No</v>
      </c>
      <c r="U2318" s="7">
        <f t="shared" si="272"/>
        <v>0</v>
      </c>
      <c r="V2318" s="8">
        <f t="shared" si="273"/>
        <v>1</v>
      </c>
      <c r="W2318" s="7">
        <f t="shared" si="274"/>
        <v>549</v>
      </c>
    </row>
    <row r="2319" spans="2:23" x14ac:dyDescent="0.2">
      <c r="B2319" s="8" t="s">
        <v>62</v>
      </c>
      <c r="C2319" s="7">
        <v>1940</v>
      </c>
      <c r="D2319" s="8" t="s">
        <v>28</v>
      </c>
      <c r="E2319" s="7" t="s">
        <v>43</v>
      </c>
      <c r="F2319" s="8" t="s">
        <v>40</v>
      </c>
      <c r="G2319" s="7" t="s">
        <v>52</v>
      </c>
      <c r="H2319" s="8" t="s">
        <v>28</v>
      </c>
      <c r="I2319" s="7" t="s">
        <v>28</v>
      </c>
      <c r="J2319" s="8" t="s">
        <v>28</v>
      </c>
      <c r="K2319" s="7" t="s">
        <v>37</v>
      </c>
      <c r="L2319" s="8" t="s">
        <v>44</v>
      </c>
      <c r="M2319" s="7" t="s">
        <v>28</v>
      </c>
      <c r="N2319" s="8">
        <v>0.18654420100214986</v>
      </c>
      <c r="O2319" s="7">
        <v>0</v>
      </c>
      <c r="P2319" s="8">
        <f t="shared" si="269"/>
        <v>0</v>
      </c>
      <c r="Q2319" s="7">
        <v>2.5</v>
      </c>
      <c r="R2319" s="8">
        <f t="shared" si="270"/>
        <v>1</v>
      </c>
      <c r="S2319" s="7" t="s">
        <v>29</v>
      </c>
      <c r="T2319" s="8" t="str">
        <f t="shared" si="271"/>
        <v>No</v>
      </c>
      <c r="U2319" s="7">
        <f t="shared" si="272"/>
        <v>0</v>
      </c>
      <c r="V2319" s="8">
        <f t="shared" si="273"/>
        <v>1</v>
      </c>
      <c r="W2319" s="7">
        <f t="shared" si="274"/>
        <v>549</v>
      </c>
    </row>
    <row r="2320" spans="2:23" x14ac:dyDescent="0.2">
      <c r="B2320" s="8" t="s">
        <v>62</v>
      </c>
      <c r="C2320" s="7">
        <v>1940</v>
      </c>
      <c r="D2320" s="8" t="s">
        <v>28</v>
      </c>
      <c r="E2320" s="7" t="s">
        <v>43</v>
      </c>
      <c r="F2320" s="8" t="s">
        <v>35</v>
      </c>
      <c r="G2320" s="7" t="s">
        <v>52</v>
      </c>
      <c r="H2320" s="8" t="s">
        <v>28</v>
      </c>
      <c r="I2320" s="7" t="s">
        <v>28</v>
      </c>
      <c r="J2320" s="8" t="s">
        <v>28</v>
      </c>
      <c r="K2320" s="7" t="s">
        <v>37</v>
      </c>
      <c r="L2320" s="8" t="s">
        <v>44</v>
      </c>
      <c r="M2320" s="7" t="s">
        <v>28</v>
      </c>
      <c r="N2320" s="8">
        <v>20.563459948791305</v>
      </c>
      <c r="O2320" s="7">
        <v>0</v>
      </c>
      <c r="P2320" s="8">
        <f t="shared" si="269"/>
        <v>0</v>
      </c>
      <c r="Q2320" s="7">
        <v>2.5</v>
      </c>
      <c r="R2320" s="8">
        <f t="shared" si="270"/>
        <v>1</v>
      </c>
      <c r="S2320" s="7" t="s">
        <v>29</v>
      </c>
      <c r="T2320" s="8" t="str">
        <f t="shared" si="271"/>
        <v>No</v>
      </c>
      <c r="U2320" s="7">
        <f t="shared" si="272"/>
        <v>0</v>
      </c>
      <c r="V2320" s="8">
        <f t="shared" si="273"/>
        <v>1</v>
      </c>
      <c r="W2320" s="7">
        <f t="shared" si="274"/>
        <v>549</v>
      </c>
    </row>
    <row r="2321" spans="2:23" x14ac:dyDescent="0.2">
      <c r="B2321" s="8" t="s">
        <v>62</v>
      </c>
      <c r="C2321" s="7">
        <v>1950</v>
      </c>
      <c r="D2321" s="8" t="s">
        <v>28</v>
      </c>
      <c r="E2321" s="7" t="s">
        <v>39</v>
      </c>
      <c r="F2321" s="8" t="s">
        <v>35</v>
      </c>
      <c r="G2321" s="7" t="s">
        <v>52</v>
      </c>
      <c r="H2321" s="8" t="s">
        <v>28</v>
      </c>
      <c r="I2321" s="7" t="s">
        <v>28</v>
      </c>
      <c r="J2321" s="8" t="s">
        <v>28</v>
      </c>
      <c r="K2321" s="7" t="s">
        <v>37</v>
      </c>
      <c r="L2321" s="8" t="s">
        <v>44</v>
      </c>
      <c r="M2321" s="7" t="s">
        <v>28</v>
      </c>
      <c r="N2321" s="8">
        <v>3.1147504957235471E-2</v>
      </c>
      <c r="O2321" s="7">
        <v>0</v>
      </c>
      <c r="P2321" s="8">
        <f t="shared" si="269"/>
        <v>0</v>
      </c>
      <c r="Q2321" s="7">
        <v>2.5</v>
      </c>
      <c r="R2321" s="8">
        <f t="shared" si="270"/>
        <v>1</v>
      </c>
      <c r="S2321" s="7" t="s">
        <v>29</v>
      </c>
      <c r="T2321" s="8" t="str">
        <f t="shared" si="271"/>
        <v>No</v>
      </c>
      <c r="U2321" s="7">
        <f t="shared" si="272"/>
        <v>0</v>
      </c>
      <c r="V2321" s="8">
        <f t="shared" si="273"/>
        <v>1</v>
      </c>
      <c r="W2321" s="7">
        <f t="shared" si="274"/>
        <v>549</v>
      </c>
    </row>
    <row r="2322" spans="2:23" x14ac:dyDescent="0.2">
      <c r="B2322" s="8" t="s">
        <v>62</v>
      </c>
      <c r="C2322" s="7">
        <v>1950</v>
      </c>
      <c r="D2322" s="8" t="s">
        <v>28</v>
      </c>
      <c r="E2322" s="7" t="s">
        <v>43</v>
      </c>
      <c r="F2322" s="8" t="s">
        <v>40</v>
      </c>
      <c r="G2322" s="7" t="s">
        <v>52</v>
      </c>
      <c r="H2322" s="8" t="s">
        <v>28</v>
      </c>
      <c r="I2322" s="7" t="s">
        <v>28</v>
      </c>
      <c r="J2322" s="8" t="s">
        <v>28</v>
      </c>
      <c r="K2322" s="7" t="s">
        <v>37</v>
      </c>
      <c r="L2322" s="8" t="s">
        <v>44</v>
      </c>
      <c r="M2322" s="7" t="s">
        <v>28</v>
      </c>
      <c r="N2322" s="8">
        <v>6.7663718212853288E-2</v>
      </c>
      <c r="O2322" s="7">
        <v>0</v>
      </c>
      <c r="P2322" s="8">
        <f t="shared" si="269"/>
        <v>0</v>
      </c>
      <c r="Q2322" s="7">
        <v>2.5</v>
      </c>
      <c r="R2322" s="8">
        <f t="shared" si="270"/>
        <v>1</v>
      </c>
      <c r="S2322" s="7" t="s">
        <v>29</v>
      </c>
      <c r="T2322" s="8" t="str">
        <f t="shared" si="271"/>
        <v>No</v>
      </c>
      <c r="U2322" s="7">
        <f t="shared" si="272"/>
        <v>0</v>
      </c>
      <c r="V2322" s="8">
        <f t="shared" si="273"/>
        <v>1</v>
      </c>
      <c r="W2322" s="7">
        <f t="shared" si="274"/>
        <v>549</v>
      </c>
    </row>
    <row r="2323" spans="2:23" x14ac:dyDescent="0.2">
      <c r="B2323" s="8" t="s">
        <v>62</v>
      </c>
      <c r="C2323" s="7">
        <v>1950</v>
      </c>
      <c r="D2323" s="8" t="s">
        <v>28</v>
      </c>
      <c r="E2323" s="7" t="s">
        <v>43</v>
      </c>
      <c r="F2323" s="8" t="s">
        <v>35</v>
      </c>
      <c r="G2323" s="7" t="s">
        <v>52</v>
      </c>
      <c r="H2323" s="8" t="s">
        <v>28</v>
      </c>
      <c r="I2323" s="7" t="s">
        <v>28</v>
      </c>
      <c r="J2323" s="8" t="s">
        <v>28</v>
      </c>
      <c r="K2323" s="7" t="s">
        <v>37</v>
      </c>
      <c r="L2323" s="8" t="s">
        <v>44</v>
      </c>
      <c r="M2323" s="7" t="s">
        <v>28</v>
      </c>
      <c r="N2323" s="8">
        <v>0.39583141927441928</v>
      </c>
      <c r="O2323" s="7">
        <v>0</v>
      </c>
      <c r="P2323" s="8">
        <f t="shared" si="269"/>
        <v>0</v>
      </c>
      <c r="Q2323" s="7">
        <v>2.5</v>
      </c>
      <c r="R2323" s="8">
        <f t="shared" si="270"/>
        <v>1</v>
      </c>
      <c r="S2323" s="7" t="s">
        <v>29</v>
      </c>
      <c r="T2323" s="8" t="str">
        <f t="shared" si="271"/>
        <v>No</v>
      </c>
      <c r="U2323" s="7">
        <f t="shared" si="272"/>
        <v>0</v>
      </c>
      <c r="V2323" s="8">
        <f t="shared" si="273"/>
        <v>1</v>
      </c>
      <c r="W2323" s="7">
        <f t="shared" si="274"/>
        <v>549</v>
      </c>
    </row>
    <row r="2324" spans="2:23" x14ac:dyDescent="0.2">
      <c r="B2324" s="8" t="s">
        <v>62</v>
      </c>
      <c r="C2324" s="7">
        <v>1960</v>
      </c>
      <c r="D2324" s="8" t="s">
        <v>28</v>
      </c>
      <c r="E2324" s="7" t="s">
        <v>39</v>
      </c>
      <c r="F2324" s="8" t="s">
        <v>40</v>
      </c>
      <c r="G2324" s="7" t="s">
        <v>52</v>
      </c>
      <c r="H2324" s="8" t="s">
        <v>28</v>
      </c>
      <c r="I2324" s="7" t="s">
        <v>28</v>
      </c>
      <c r="J2324" s="8" t="s">
        <v>28</v>
      </c>
      <c r="K2324" s="7" t="s">
        <v>37</v>
      </c>
      <c r="L2324" s="8" t="s">
        <v>44</v>
      </c>
      <c r="M2324" s="7" t="s">
        <v>28</v>
      </c>
      <c r="N2324" s="8">
        <v>5.0551500754997328E-2</v>
      </c>
      <c r="O2324" s="7">
        <v>0</v>
      </c>
      <c r="P2324" s="8">
        <f t="shared" si="269"/>
        <v>0</v>
      </c>
      <c r="Q2324" s="7">
        <v>2.5</v>
      </c>
      <c r="R2324" s="8">
        <f t="shared" si="270"/>
        <v>1</v>
      </c>
      <c r="S2324" s="7" t="s">
        <v>29</v>
      </c>
      <c r="T2324" s="8" t="str">
        <f t="shared" si="271"/>
        <v>No</v>
      </c>
      <c r="U2324" s="7">
        <f t="shared" si="272"/>
        <v>0</v>
      </c>
      <c r="V2324" s="8">
        <f t="shared" si="273"/>
        <v>1</v>
      </c>
      <c r="W2324" s="7">
        <f t="shared" si="274"/>
        <v>549</v>
      </c>
    </row>
    <row r="2325" spans="2:23" x14ac:dyDescent="0.2">
      <c r="B2325" s="8" t="s">
        <v>62</v>
      </c>
      <c r="C2325" s="7">
        <v>1960</v>
      </c>
      <c r="D2325" s="8" t="s">
        <v>28</v>
      </c>
      <c r="E2325" s="7" t="s">
        <v>39</v>
      </c>
      <c r="F2325" s="8" t="s">
        <v>35</v>
      </c>
      <c r="G2325" s="7" t="s">
        <v>52</v>
      </c>
      <c r="H2325" s="8" t="s">
        <v>28</v>
      </c>
      <c r="I2325" s="7" t="s">
        <v>28</v>
      </c>
      <c r="J2325" s="8" t="s">
        <v>28</v>
      </c>
      <c r="K2325" s="7" t="s">
        <v>37</v>
      </c>
      <c r="L2325" s="8" t="s">
        <v>44</v>
      </c>
      <c r="M2325" s="7" t="s">
        <v>28</v>
      </c>
      <c r="N2325" s="8">
        <v>52.137510919946386</v>
      </c>
      <c r="O2325" s="7">
        <v>0</v>
      </c>
      <c r="P2325" s="8">
        <f t="shared" si="269"/>
        <v>0</v>
      </c>
      <c r="Q2325" s="7">
        <v>2.5</v>
      </c>
      <c r="R2325" s="8">
        <f t="shared" si="270"/>
        <v>1</v>
      </c>
      <c r="S2325" s="7" t="s">
        <v>29</v>
      </c>
      <c r="T2325" s="8" t="str">
        <f t="shared" si="271"/>
        <v>No</v>
      </c>
      <c r="U2325" s="7">
        <f t="shared" si="272"/>
        <v>0</v>
      </c>
      <c r="V2325" s="8">
        <f t="shared" si="273"/>
        <v>1</v>
      </c>
      <c r="W2325" s="7">
        <f t="shared" si="274"/>
        <v>549</v>
      </c>
    </row>
    <row r="2326" spans="2:23" x14ac:dyDescent="0.2">
      <c r="B2326" s="8" t="s">
        <v>62</v>
      </c>
      <c r="C2326" s="7">
        <v>1960</v>
      </c>
      <c r="D2326" s="8" t="s">
        <v>28</v>
      </c>
      <c r="E2326" s="7" t="s">
        <v>34</v>
      </c>
      <c r="F2326" s="8" t="s">
        <v>35</v>
      </c>
      <c r="G2326" s="7" t="s">
        <v>52</v>
      </c>
      <c r="H2326" s="8" t="s">
        <v>28</v>
      </c>
      <c r="I2326" s="7" t="s">
        <v>28</v>
      </c>
      <c r="J2326" s="8" t="s">
        <v>28</v>
      </c>
      <c r="K2326" s="7" t="s">
        <v>37</v>
      </c>
      <c r="L2326" s="8" t="s">
        <v>44</v>
      </c>
      <c r="M2326" s="7" t="s">
        <v>28</v>
      </c>
      <c r="N2326" s="8">
        <v>1.14431667781886</v>
      </c>
      <c r="O2326" s="7">
        <v>0</v>
      </c>
      <c r="P2326" s="8">
        <f t="shared" si="269"/>
        <v>0</v>
      </c>
      <c r="Q2326" s="7">
        <v>2.5</v>
      </c>
      <c r="R2326" s="8">
        <f t="shared" si="270"/>
        <v>1</v>
      </c>
      <c r="S2326" s="7" t="s">
        <v>29</v>
      </c>
      <c r="T2326" s="8" t="str">
        <f t="shared" si="271"/>
        <v>No</v>
      </c>
      <c r="U2326" s="7">
        <f t="shared" si="272"/>
        <v>0</v>
      </c>
      <c r="V2326" s="8">
        <f t="shared" si="273"/>
        <v>1</v>
      </c>
      <c r="W2326" s="7">
        <f t="shared" si="274"/>
        <v>549</v>
      </c>
    </row>
    <row r="2327" spans="2:23" x14ac:dyDescent="0.2">
      <c r="B2327" s="8" t="s">
        <v>62</v>
      </c>
      <c r="C2327" s="7">
        <v>1960</v>
      </c>
      <c r="D2327" s="8" t="s">
        <v>28</v>
      </c>
      <c r="E2327" s="7" t="s">
        <v>46</v>
      </c>
      <c r="F2327" s="8" t="s">
        <v>35</v>
      </c>
      <c r="G2327" s="7" t="s">
        <v>52</v>
      </c>
      <c r="H2327" s="8" t="s">
        <v>28</v>
      </c>
      <c r="I2327" s="7" t="s">
        <v>28</v>
      </c>
      <c r="J2327" s="8" t="s">
        <v>28</v>
      </c>
      <c r="K2327" s="7" t="s">
        <v>37</v>
      </c>
      <c r="L2327" s="8" t="s">
        <v>44</v>
      </c>
      <c r="M2327" s="7" t="s">
        <v>28</v>
      </c>
      <c r="N2327" s="8">
        <v>1.9759221333766475</v>
      </c>
      <c r="O2327" s="7">
        <v>0</v>
      </c>
      <c r="P2327" s="8">
        <f t="shared" si="269"/>
        <v>0</v>
      </c>
      <c r="Q2327" s="7">
        <v>2.5</v>
      </c>
      <c r="R2327" s="8">
        <f t="shared" si="270"/>
        <v>1</v>
      </c>
      <c r="S2327" s="7" t="s">
        <v>29</v>
      </c>
      <c r="T2327" s="8" t="str">
        <f t="shared" si="271"/>
        <v>No</v>
      </c>
      <c r="U2327" s="7">
        <f t="shared" si="272"/>
        <v>0</v>
      </c>
      <c r="V2327" s="8">
        <f t="shared" si="273"/>
        <v>1</v>
      </c>
      <c r="W2327" s="7">
        <f t="shared" si="274"/>
        <v>549</v>
      </c>
    </row>
    <row r="2328" spans="2:23" x14ac:dyDescent="0.2">
      <c r="B2328" s="8" t="s">
        <v>62</v>
      </c>
      <c r="C2328" s="7">
        <v>1960</v>
      </c>
      <c r="D2328" s="8" t="s">
        <v>28</v>
      </c>
      <c r="E2328" s="7" t="s">
        <v>43</v>
      </c>
      <c r="F2328" s="8" t="s">
        <v>40</v>
      </c>
      <c r="G2328" s="7" t="s">
        <v>52</v>
      </c>
      <c r="H2328" s="8" t="s">
        <v>28</v>
      </c>
      <c r="I2328" s="7" t="s">
        <v>28</v>
      </c>
      <c r="J2328" s="8" t="s">
        <v>28</v>
      </c>
      <c r="K2328" s="7" t="s">
        <v>37</v>
      </c>
      <c r="L2328" s="8" t="s">
        <v>44</v>
      </c>
      <c r="M2328" s="7" t="s">
        <v>28</v>
      </c>
      <c r="N2328" s="8">
        <v>0.26328479792532028</v>
      </c>
      <c r="O2328" s="7">
        <v>0</v>
      </c>
      <c r="P2328" s="8">
        <f t="shared" si="269"/>
        <v>0</v>
      </c>
      <c r="Q2328" s="7">
        <v>2.5</v>
      </c>
      <c r="R2328" s="8">
        <f t="shared" si="270"/>
        <v>1</v>
      </c>
      <c r="S2328" s="7" t="s">
        <v>29</v>
      </c>
      <c r="T2328" s="8" t="str">
        <f t="shared" si="271"/>
        <v>No</v>
      </c>
      <c r="U2328" s="7">
        <f t="shared" si="272"/>
        <v>0</v>
      </c>
      <c r="V2328" s="8">
        <f t="shared" si="273"/>
        <v>1</v>
      </c>
      <c r="W2328" s="7">
        <f t="shared" si="274"/>
        <v>549</v>
      </c>
    </row>
    <row r="2329" spans="2:23" x14ac:dyDescent="0.2">
      <c r="B2329" s="8" t="s">
        <v>62</v>
      </c>
      <c r="C2329" s="7">
        <v>1960</v>
      </c>
      <c r="D2329" s="8" t="s">
        <v>28</v>
      </c>
      <c r="E2329" s="7" t="s">
        <v>43</v>
      </c>
      <c r="F2329" s="8" t="s">
        <v>35</v>
      </c>
      <c r="G2329" s="7" t="s">
        <v>52</v>
      </c>
      <c r="H2329" s="8" t="s">
        <v>28</v>
      </c>
      <c r="I2329" s="7" t="s">
        <v>28</v>
      </c>
      <c r="J2329" s="8" t="s">
        <v>28</v>
      </c>
      <c r="K2329" s="7" t="s">
        <v>37</v>
      </c>
      <c r="L2329" s="8" t="s">
        <v>44</v>
      </c>
      <c r="M2329" s="7" t="s">
        <v>28</v>
      </c>
      <c r="N2329" s="8">
        <v>20.928505511494301</v>
      </c>
      <c r="O2329" s="7">
        <v>0</v>
      </c>
      <c r="P2329" s="8">
        <f t="shared" si="269"/>
        <v>0</v>
      </c>
      <c r="Q2329" s="7">
        <v>2.5</v>
      </c>
      <c r="R2329" s="8">
        <f t="shared" si="270"/>
        <v>1</v>
      </c>
      <c r="S2329" s="7" t="s">
        <v>29</v>
      </c>
      <c r="T2329" s="8" t="str">
        <f t="shared" si="271"/>
        <v>No</v>
      </c>
      <c r="U2329" s="7">
        <f t="shared" si="272"/>
        <v>0</v>
      </c>
      <c r="V2329" s="8">
        <f t="shared" si="273"/>
        <v>1</v>
      </c>
      <c r="W2329" s="7">
        <f t="shared" si="274"/>
        <v>549</v>
      </c>
    </row>
    <row r="2330" spans="2:23" x14ac:dyDescent="0.2">
      <c r="B2330" s="8" t="s">
        <v>62</v>
      </c>
      <c r="C2330" s="7">
        <v>1970</v>
      </c>
      <c r="D2330" s="8" t="s">
        <v>28</v>
      </c>
      <c r="E2330" s="7" t="s">
        <v>39</v>
      </c>
      <c r="F2330" s="8" t="s">
        <v>40</v>
      </c>
      <c r="G2330" s="7" t="s">
        <v>52</v>
      </c>
      <c r="H2330" s="8" t="s">
        <v>28</v>
      </c>
      <c r="I2330" s="7" t="s">
        <v>28</v>
      </c>
      <c r="J2330" s="8" t="s">
        <v>28</v>
      </c>
      <c r="K2330" s="7" t="s">
        <v>37</v>
      </c>
      <c r="L2330" s="8" t="s">
        <v>44</v>
      </c>
      <c r="M2330" s="7" t="s">
        <v>28</v>
      </c>
      <c r="N2330" s="8">
        <v>0.16407108914340043</v>
      </c>
      <c r="O2330" s="7">
        <v>0</v>
      </c>
      <c r="P2330" s="8">
        <f t="shared" si="269"/>
        <v>0</v>
      </c>
      <c r="Q2330" s="7">
        <v>2.5</v>
      </c>
      <c r="R2330" s="8">
        <f t="shared" si="270"/>
        <v>1</v>
      </c>
      <c r="S2330" s="7" t="s">
        <v>29</v>
      </c>
      <c r="T2330" s="8" t="str">
        <f t="shared" si="271"/>
        <v>No</v>
      </c>
      <c r="U2330" s="7">
        <f t="shared" si="272"/>
        <v>0</v>
      </c>
      <c r="V2330" s="8">
        <f t="shared" si="273"/>
        <v>1</v>
      </c>
      <c r="W2330" s="7">
        <f t="shared" si="274"/>
        <v>549</v>
      </c>
    </row>
    <row r="2331" spans="2:23" x14ac:dyDescent="0.2">
      <c r="B2331" s="8" t="s">
        <v>62</v>
      </c>
      <c r="C2331" s="7">
        <v>1970</v>
      </c>
      <c r="D2331" s="8" t="s">
        <v>28</v>
      </c>
      <c r="E2331" s="7" t="s">
        <v>39</v>
      </c>
      <c r="F2331" s="8" t="s">
        <v>35</v>
      </c>
      <c r="G2331" s="7" t="s">
        <v>52</v>
      </c>
      <c r="H2331" s="8" t="s">
        <v>28</v>
      </c>
      <c r="I2331" s="7" t="s">
        <v>28</v>
      </c>
      <c r="J2331" s="8" t="s">
        <v>28</v>
      </c>
      <c r="K2331" s="7" t="s">
        <v>37</v>
      </c>
      <c r="L2331" s="8" t="s">
        <v>44</v>
      </c>
      <c r="M2331" s="7" t="s">
        <v>28</v>
      </c>
      <c r="N2331" s="8">
        <v>1.4318389924964494</v>
      </c>
      <c r="O2331" s="7">
        <v>0</v>
      </c>
      <c r="P2331" s="8">
        <f t="shared" si="269"/>
        <v>0</v>
      </c>
      <c r="Q2331" s="7">
        <v>2.5</v>
      </c>
      <c r="R2331" s="8">
        <f t="shared" si="270"/>
        <v>1</v>
      </c>
      <c r="S2331" s="7" t="s">
        <v>29</v>
      </c>
      <c r="T2331" s="8" t="str">
        <f t="shared" si="271"/>
        <v>No</v>
      </c>
      <c r="U2331" s="7">
        <f t="shared" si="272"/>
        <v>0</v>
      </c>
      <c r="V2331" s="8">
        <f t="shared" si="273"/>
        <v>1</v>
      </c>
      <c r="W2331" s="7">
        <f t="shared" si="274"/>
        <v>549</v>
      </c>
    </row>
    <row r="2332" spans="2:23" x14ac:dyDescent="0.2">
      <c r="B2332" s="8" t="s">
        <v>62</v>
      </c>
      <c r="C2332" s="7">
        <v>1970</v>
      </c>
      <c r="D2332" s="8" t="s">
        <v>28</v>
      </c>
      <c r="E2332" s="7" t="s">
        <v>34</v>
      </c>
      <c r="F2332" s="8" t="s">
        <v>35</v>
      </c>
      <c r="G2332" s="7" t="s">
        <v>52</v>
      </c>
      <c r="H2332" s="8" t="s">
        <v>28</v>
      </c>
      <c r="I2332" s="7" t="s">
        <v>28</v>
      </c>
      <c r="J2332" s="8" t="s">
        <v>28</v>
      </c>
      <c r="K2332" s="7" t="s">
        <v>37</v>
      </c>
      <c r="L2332" s="8" t="s">
        <v>44</v>
      </c>
      <c r="M2332" s="7" t="s">
        <v>28</v>
      </c>
      <c r="N2332" s="8">
        <v>0.12815239490295879</v>
      </c>
      <c r="O2332" s="7">
        <v>0</v>
      </c>
      <c r="P2332" s="8">
        <f t="shared" si="269"/>
        <v>0</v>
      </c>
      <c r="Q2332" s="7">
        <v>2.5</v>
      </c>
      <c r="R2332" s="8">
        <f t="shared" si="270"/>
        <v>1</v>
      </c>
      <c r="S2332" s="7" t="s">
        <v>29</v>
      </c>
      <c r="T2332" s="8" t="str">
        <f t="shared" si="271"/>
        <v>No</v>
      </c>
      <c r="U2332" s="7">
        <f t="shared" si="272"/>
        <v>0</v>
      </c>
      <c r="V2332" s="8">
        <f t="shared" si="273"/>
        <v>1</v>
      </c>
      <c r="W2332" s="7">
        <f t="shared" si="274"/>
        <v>549</v>
      </c>
    </row>
    <row r="2333" spans="2:23" x14ac:dyDescent="0.2">
      <c r="B2333" s="8" t="s">
        <v>62</v>
      </c>
      <c r="C2333" s="7">
        <v>1970</v>
      </c>
      <c r="D2333" s="8" t="s">
        <v>28</v>
      </c>
      <c r="E2333" s="7" t="s">
        <v>46</v>
      </c>
      <c r="F2333" s="8" t="s">
        <v>35</v>
      </c>
      <c r="G2333" s="7" t="s">
        <v>52</v>
      </c>
      <c r="H2333" s="8" t="s">
        <v>28</v>
      </c>
      <c r="I2333" s="7" t="s">
        <v>28</v>
      </c>
      <c r="J2333" s="8" t="s">
        <v>28</v>
      </c>
      <c r="K2333" s="7" t="s">
        <v>37</v>
      </c>
      <c r="L2333" s="8" t="s">
        <v>44</v>
      </c>
      <c r="M2333" s="7" t="s">
        <v>28</v>
      </c>
      <c r="N2333" s="8">
        <v>0.12688782481380367</v>
      </c>
      <c r="O2333" s="7">
        <v>0</v>
      </c>
      <c r="P2333" s="8">
        <f t="shared" si="269"/>
        <v>0</v>
      </c>
      <c r="Q2333" s="7">
        <v>2.5</v>
      </c>
      <c r="R2333" s="8">
        <f t="shared" si="270"/>
        <v>1</v>
      </c>
      <c r="S2333" s="7" t="s">
        <v>29</v>
      </c>
      <c r="T2333" s="8" t="str">
        <f t="shared" si="271"/>
        <v>No</v>
      </c>
      <c r="U2333" s="7">
        <f t="shared" si="272"/>
        <v>0</v>
      </c>
      <c r="V2333" s="8">
        <f t="shared" si="273"/>
        <v>1</v>
      </c>
      <c r="W2333" s="7">
        <f t="shared" si="274"/>
        <v>549</v>
      </c>
    </row>
    <row r="2334" spans="2:23" x14ac:dyDescent="0.2">
      <c r="B2334" s="8" t="s">
        <v>62</v>
      </c>
      <c r="C2334" s="7">
        <v>1970</v>
      </c>
      <c r="D2334" s="8" t="s">
        <v>28</v>
      </c>
      <c r="E2334" s="7" t="s">
        <v>43</v>
      </c>
      <c r="F2334" s="8" t="s">
        <v>40</v>
      </c>
      <c r="G2334" s="7" t="s">
        <v>52</v>
      </c>
      <c r="H2334" s="8" t="s">
        <v>28</v>
      </c>
      <c r="I2334" s="7" t="s">
        <v>28</v>
      </c>
      <c r="J2334" s="8" t="s">
        <v>28</v>
      </c>
      <c r="K2334" s="7" t="s">
        <v>37</v>
      </c>
      <c r="L2334" s="8" t="s">
        <v>44</v>
      </c>
      <c r="M2334" s="7" t="s">
        <v>28</v>
      </c>
      <c r="N2334" s="8">
        <v>0.30050746079288687</v>
      </c>
      <c r="O2334" s="7">
        <v>0</v>
      </c>
      <c r="P2334" s="8">
        <f t="shared" si="269"/>
        <v>0</v>
      </c>
      <c r="Q2334" s="7">
        <v>2.5</v>
      </c>
      <c r="R2334" s="8">
        <f t="shared" si="270"/>
        <v>1</v>
      </c>
      <c r="S2334" s="7" t="s">
        <v>29</v>
      </c>
      <c r="T2334" s="8" t="str">
        <f t="shared" si="271"/>
        <v>No</v>
      </c>
      <c r="U2334" s="7">
        <f t="shared" si="272"/>
        <v>0</v>
      </c>
      <c r="V2334" s="8">
        <f t="shared" si="273"/>
        <v>1</v>
      </c>
      <c r="W2334" s="7">
        <f t="shared" si="274"/>
        <v>549</v>
      </c>
    </row>
    <row r="2335" spans="2:23" x14ac:dyDescent="0.2">
      <c r="B2335" s="8" t="s">
        <v>62</v>
      </c>
      <c r="C2335" s="7">
        <v>1970</v>
      </c>
      <c r="D2335" s="8" t="s">
        <v>28</v>
      </c>
      <c r="E2335" s="7" t="s">
        <v>43</v>
      </c>
      <c r="F2335" s="8" t="s">
        <v>35</v>
      </c>
      <c r="G2335" s="7" t="s">
        <v>52</v>
      </c>
      <c r="H2335" s="8" t="s">
        <v>28</v>
      </c>
      <c r="I2335" s="7" t="s">
        <v>28</v>
      </c>
      <c r="J2335" s="8" t="s">
        <v>28</v>
      </c>
      <c r="K2335" s="7" t="s">
        <v>37</v>
      </c>
      <c r="L2335" s="8" t="s">
        <v>44</v>
      </c>
      <c r="M2335" s="7" t="s">
        <v>28</v>
      </c>
      <c r="N2335" s="8">
        <v>0.9904830130683423</v>
      </c>
      <c r="O2335" s="7">
        <v>0</v>
      </c>
      <c r="P2335" s="8">
        <f t="shared" si="269"/>
        <v>0</v>
      </c>
      <c r="Q2335" s="7">
        <v>2.5</v>
      </c>
      <c r="R2335" s="8">
        <f t="shared" si="270"/>
        <v>1</v>
      </c>
      <c r="S2335" s="7" t="s">
        <v>29</v>
      </c>
      <c r="T2335" s="8" t="str">
        <f t="shared" si="271"/>
        <v>No</v>
      </c>
      <c r="U2335" s="7">
        <f t="shared" si="272"/>
        <v>0</v>
      </c>
      <c r="V2335" s="8">
        <f t="shared" si="273"/>
        <v>1</v>
      </c>
      <c r="W2335" s="7">
        <f t="shared" si="274"/>
        <v>549</v>
      </c>
    </row>
    <row r="2336" spans="2:23" x14ac:dyDescent="0.2">
      <c r="B2336" s="8" t="s">
        <v>62</v>
      </c>
      <c r="C2336" s="7">
        <v>1980</v>
      </c>
      <c r="D2336" s="8" t="s">
        <v>28</v>
      </c>
      <c r="E2336" s="7" t="s">
        <v>39</v>
      </c>
      <c r="F2336" s="8" t="s">
        <v>40</v>
      </c>
      <c r="G2336" s="7" t="s">
        <v>52</v>
      </c>
      <c r="H2336" s="8" t="s">
        <v>28</v>
      </c>
      <c r="I2336" s="7" t="s">
        <v>28</v>
      </c>
      <c r="J2336" s="8" t="s">
        <v>28</v>
      </c>
      <c r="K2336" s="7" t="s">
        <v>37</v>
      </c>
      <c r="L2336" s="8" t="s">
        <v>44</v>
      </c>
      <c r="M2336" s="7" t="s">
        <v>28</v>
      </c>
      <c r="N2336" s="8">
        <v>0.10043765958069983</v>
      </c>
      <c r="O2336" s="7">
        <v>0</v>
      </c>
      <c r="P2336" s="8">
        <f t="shared" si="269"/>
        <v>0</v>
      </c>
      <c r="Q2336" s="7">
        <v>2.5</v>
      </c>
      <c r="R2336" s="8">
        <f t="shared" si="270"/>
        <v>1</v>
      </c>
      <c r="S2336" s="7" t="s">
        <v>29</v>
      </c>
      <c r="T2336" s="8" t="str">
        <f t="shared" si="271"/>
        <v>No</v>
      </c>
      <c r="U2336" s="7">
        <f t="shared" si="272"/>
        <v>0</v>
      </c>
      <c r="V2336" s="8">
        <f t="shared" si="273"/>
        <v>1</v>
      </c>
      <c r="W2336" s="7">
        <f t="shared" si="274"/>
        <v>549</v>
      </c>
    </row>
    <row r="2337" spans="2:23" x14ac:dyDescent="0.2">
      <c r="B2337" s="8" t="s">
        <v>62</v>
      </c>
      <c r="C2337" s="7">
        <v>1980</v>
      </c>
      <c r="D2337" s="8" t="s">
        <v>28</v>
      </c>
      <c r="E2337" s="7" t="s">
        <v>39</v>
      </c>
      <c r="F2337" s="8" t="s">
        <v>35</v>
      </c>
      <c r="G2337" s="7" t="s">
        <v>52</v>
      </c>
      <c r="H2337" s="8" t="s">
        <v>28</v>
      </c>
      <c r="I2337" s="7" t="s">
        <v>28</v>
      </c>
      <c r="J2337" s="8" t="s">
        <v>28</v>
      </c>
      <c r="K2337" s="7" t="s">
        <v>37</v>
      </c>
      <c r="L2337" s="8" t="s">
        <v>44</v>
      </c>
      <c r="M2337" s="7" t="s">
        <v>28</v>
      </c>
      <c r="N2337" s="8">
        <v>61.343953469782221</v>
      </c>
      <c r="O2337" s="7">
        <v>0</v>
      </c>
      <c r="P2337" s="8">
        <f t="shared" si="269"/>
        <v>0</v>
      </c>
      <c r="Q2337" s="7">
        <v>2.5</v>
      </c>
      <c r="R2337" s="8">
        <f t="shared" si="270"/>
        <v>1</v>
      </c>
      <c r="S2337" s="7" t="s">
        <v>29</v>
      </c>
      <c r="T2337" s="8" t="str">
        <f t="shared" si="271"/>
        <v>No</v>
      </c>
      <c r="U2337" s="7">
        <f t="shared" si="272"/>
        <v>0</v>
      </c>
      <c r="V2337" s="8">
        <f t="shared" si="273"/>
        <v>1</v>
      </c>
      <c r="W2337" s="7">
        <f t="shared" si="274"/>
        <v>549</v>
      </c>
    </row>
    <row r="2338" spans="2:23" x14ac:dyDescent="0.2">
      <c r="B2338" s="8" t="s">
        <v>62</v>
      </c>
      <c r="C2338" s="7">
        <v>1980</v>
      </c>
      <c r="D2338" s="8" t="s">
        <v>28</v>
      </c>
      <c r="E2338" s="7" t="s">
        <v>34</v>
      </c>
      <c r="F2338" s="8" t="s">
        <v>35</v>
      </c>
      <c r="G2338" s="7" t="s">
        <v>52</v>
      </c>
      <c r="H2338" s="8" t="s">
        <v>28</v>
      </c>
      <c r="I2338" s="7" t="s">
        <v>28</v>
      </c>
      <c r="J2338" s="8" t="s">
        <v>28</v>
      </c>
      <c r="K2338" s="7" t="s">
        <v>37</v>
      </c>
      <c r="L2338" s="8" t="s">
        <v>44</v>
      </c>
      <c r="M2338" s="7" t="s">
        <v>28</v>
      </c>
      <c r="N2338" s="8">
        <v>4.160470627795462</v>
      </c>
      <c r="O2338" s="7">
        <v>0</v>
      </c>
      <c r="P2338" s="8">
        <f t="shared" si="269"/>
        <v>0</v>
      </c>
      <c r="Q2338" s="7">
        <v>2.5</v>
      </c>
      <c r="R2338" s="8">
        <f t="shared" si="270"/>
        <v>1</v>
      </c>
      <c r="S2338" s="7" t="s">
        <v>29</v>
      </c>
      <c r="T2338" s="8" t="str">
        <f t="shared" si="271"/>
        <v>No</v>
      </c>
      <c r="U2338" s="7">
        <f t="shared" si="272"/>
        <v>0</v>
      </c>
      <c r="V2338" s="8">
        <f t="shared" si="273"/>
        <v>1</v>
      </c>
      <c r="W2338" s="7">
        <f t="shared" si="274"/>
        <v>549</v>
      </c>
    </row>
    <row r="2339" spans="2:23" x14ac:dyDescent="0.2">
      <c r="B2339" s="8" t="s">
        <v>62</v>
      </c>
      <c r="C2339" s="7">
        <v>1980</v>
      </c>
      <c r="D2339" s="8" t="s">
        <v>28</v>
      </c>
      <c r="E2339" s="7" t="s">
        <v>46</v>
      </c>
      <c r="F2339" s="8" t="s">
        <v>35</v>
      </c>
      <c r="G2339" s="7" t="s">
        <v>52</v>
      </c>
      <c r="H2339" s="8" t="s">
        <v>28</v>
      </c>
      <c r="I2339" s="7" t="s">
        <v>28</v>
      </c>
      <c r="J2339" s="8" t="s">
        <v>28</v>
      </c>
      <c r="K2339" s="7" t="s">
        <v>37</v>
      </c>
      <c r="L2339" s="8" t="s">
        <v>44</v>
      </c>
      <c r="M2339" s="7" t="s">
        <v>28</v>
      </c>
      <c r="N2339" s="8">
        <v>2.4242331198220803</v>
      </c>
      <c r="O2339" s="7">
        <v>0</v>
      </c>
      <c r="P2339" s="8">
        <f t="shared" si="269"/>
        <v>0</v>
      </c>
      <c r="Q2339" s="7">
        <v>2.5</v>
      </c>
      <c r="R2339" s="8">
        <f t="shared" si="270"/>
        <v>1</v>
      </c>
      <c r="S2339" s="7" t="s">
        <v>29</v>
      </c>
      <c r="T2339" s="8" t="str">
        <f t="shared" si="271"/>
        <v>No</v>
      </c>
      <c r="U2339" s="7">
        <f t="shared" si="272"/>
        <v>0</v>
      </c>
      <c r="V2339" s="8">
        <f t="shared" si="273"/>
        <v>1</v>
      </c>
      <c r="W2339" s="7">
        <f t="shared" si="274"/>
        <v>549</v>
      </c>
    </row>
    <row r="2340" spans="2:23" x14ac:dyDescent="0.2">
      <c r="B2340" s="8" t="s">
        <v>62</v>
      </c>
      <c r="C2340" s="7">
        <v>1980</v>
      </c>
      <c r="D2340" s="8" t="s">
        <v>28</v>
      </c>
      <c r="E2340" s="7" t="s">
        <v>43</v>
      </c>
      <c r="F2340" s="8" t="s">
        <v>40</v>
      </c>
      <c r="G2340" s="7" t="s">
        <v>52</v>
      </c>
      <c r="H2340" s="8" t="s">
        <v>28</v>
      </c>
      <c r="I2340" s="7" t="s">
        <v>28</v>
      </c>
      <c r="J2340" s="8" t="s">
        <v>28</v>
      </c>
      <c r="K2340" s="7" t="s">
        <v>37</v>
      </c>
      <c r="L2340" s="8" t="s">
        <v>44</v>
      </c>
      <c r="M2340" s="7" t="s">
        <v>28</v>
      </c>
      <c r="N2340" s="8">
        <v>0.90845594855035694</v>
      </c>
      <c r="O2340" s="7">
        <v>0</v>
      </c>
      <c r="P2340" s="8">
        <f t="shared" si="269"/>
        <v>0</v>
      </c>
      <c r="Q2340" s="7">
        <v>2.5</v>
      </c>
      <c r="R2340" s="8">
        <f t="shared" si="270"/>
        <v>1</v>
      </c>
      <c r="S2340" s="7" t="s">
        <v>29</v>
      </c>
      <c r="T2340" s="8" t="str">
        <f t="shared" si="271"/>
        <v>No</v>
      </c>
      <c r="U2340" s="7">
        <f t="shared" si="272"/>
        <v>0</v>
      </c>
      <c r="V2340" s="8">
        <f t="shared" si="273"/>
        <v>1</v>
      </c>
      <c r="W2340" s="7">
        <f t="shared" si="274"/>
        <v>549</v>
      </c>
    </row>
    <row r="2341" spans="2:23" x14ac:dyDescent="0.2">
      <c r="B2341" s="8" t="s">
        <v>62</v>
      </c>
      <c r="C2341" s="7">
        <v>1980</v>
      </c>
      <c r="D2341" s="8" t="s">
        <v>28</v>
      </c>
      <c r="E2341" s="7" t="s">
        <v>43</v>
      </c>
      <c r="F2341" s="8" t="s">
        <v>35</v>
      </c>
      <c r="G2341" s="7" t="s">
        <v>52</v>
      </c>
      <c r="H2341" s="8" t="s">
        <v>28</v>
      </c>
      <c r="I2341" s="7" t="s">
        <v>28</v>
      </c>
      <c r="J2341" s="8" t="s">
        <v>28</v>
      </c>
      <c r="K2341" s="7" t="s">
        <v>37</v>
      </c>
      <c r="L2341" s="8" t="s">
        <v>44</v>
      </c>
      <c r="M2341" s="7" t="s">
        <v>28</v>
      </c>
      <c r="N2341" s="8">
        <v>42.898309386765881</v>
      </c>
      <c r="O2341" s="7">
        <v>0</v>
      </c>
      <c r="P2341" s="8">
        <f t="shared" si="269"/>
        <v>0</v>
      </c>
      <c r="Q2341" s="7">
        <v>2.5</v>
      </c>
      <c r="R2341" s="8">
        <f t="shared" si="270"/>
        <v>1</v>
      </c>
      <c r="S2341" s="7" t="s">
        <v>29</v>
      </c>
      <c r="T2341" s="8" t="str">
        <f t="shared" si="271"/>
        <v>No</v>
      </c>
      <c r="U2341" s="7">
        <f t="shared" si="272"/>
        <v>0</v>
      </c>
      <c r="V2341" s="8">
        <f t="shared" si="273"/>
        <v>1</v>
      </c>
      <c r="W2341" s="7">
        <f t="shared" si="274"/>
        <v>549</v>
      </c>
    </row>
    <row r="2342" spans="2:23" x14ac:dyDescent="0.2">
      <c r="B2342" s="8" t="s">
        <v>62</v>
      </c>
      <c r="C2342" s="7">
        <v>1990</v>
      </c>
      <c r="D2342" s="8" t="s">
        <v>28</v>
      </c>
      <c r="E2342" s="7" t="s">
        <v>39</v>
      </c>
      <c r="F2342" s="8" t="s">
        <v>35</v>
      </c>
      <c r="G2342" s="7" t="s">
        <v>52</v>
      </c>
      <c r="H2342" s="8" t="s">
        <v>28</v>
      </c>
      <c r="I2342" s="7" t="s">
        <v>28</v>
      </c>
      <c r="J2342" s="8" t="s">
        <v>28</v>
      </c>
      <c r="K2342" s="7" t="s">
        <v>37</v>
      </c>
      <c r="L2342" s="8" t="s">
        <v>44</v>
      </c>
      <c r="M2342" s="7" t="s">
        <v>28</v>
      </c>
      <c r="N2342" s="8">
        <v>45.485293200932468</v>
      </c>
      <c r="O2342" s="7">
        <v>0</v>
      </c>
      <c r="P2342" s="8">
        <f t="shared" si="269"/>
        <v>0</v>
      </c>
      <c r="Q2342" s="7">
        <v>2.5</v>
      </c>
      <c r="R2342" s="8">
        <f t="shared" si="270"/>
        <v>1</v>
      </c>
      <c r="S2342" s="7" t="s">
        <v>29</v>
      </c>
      <c r="T2342" s="8" t="str">
        <f t="shared" si="271"/>
        <v>No</v>
      </c>
      <c r="U2342" s="7">
        <f t="shared" si="272"/>
        <v>0</v>
      </c>
      <c r="V2342" s="8">
        <f t="shared" si="273"/>
        <v>1</v>
      </c>
      <c r="W2342" s="7">
        <f t="shared" si="274"/>
        <v>549</v>
      </c>
    </row>
    <row r="2343" spans="2:23" x14ac:dyDescent="0.2">
      <c r="B2343" s="8" t="s">
        <v>62</v>
      </c>
      <c r="C2343" s="7">
        <v>1990</v>
      </c>
      <c r="D2343" s="8" t="s">
        <v>28</v>
      </c>
      <c r="E2343" s="7" t="s">
        <v>34</v>
      </c>
      <c r="F2343" s="8" t="s">
        <v>35</v>
      </c>
      <c r="G2343" s="7" t="s">
        <v>52</v>
      </c>
      <c r="H2343" s="8" t="s">
        <v>28</v>
      </c>
      <c r="I2343" s="7" t="s">
        <v>28</v>
      </c>
      <c r="J2343" s="8" t="s">
        <v>28</v>
      </c>
      <c r="K2343" s="7" t="s">
        <v>37</v>
      </c>
      <c r="L2343" s="8" t="s">
        <v>44</v>
      </c>
      <c r="M2343" s="7" t="s">
        <v>28</v>
      </c>
      <c r="N2343" s="8">
        <v>2.0717961124129012</v>
      </c>
      <c r="O2343" s="7">
        <v>0</v>
      </c>
      <c r="P2343" s="8">
        <f t="shared" si="269"/>
        <v>0</v>
      </c>
      <c r="Q2343" s="7">
        <v>2.5</v>
      </c>
      <c r="R2343" s="8">
        <f t="shared" si="270"/>
        <v>1</v>
      </c>
      <c r="S2343" s="7" t="s">
        <v>29</v>
      </c>
      <c r="T2343" s="8" t="str">
        <f t="shared" si="271"/>
        <v>No</v>
      </c>
      <c r="U2343" s="7">
        <f t="shared" si="272"/>
        <v>0</v>
      </c>
      <c r="V2343" s="8">
        <f t="shared" si="273"/>
        <v>1</v>
      </c>
      <c r="W2343" s="7">
        <f t="shared" si="274"/>
        <v>549</v>
      </c>
    </row>
    <row r="2344" spans="2:23" x14ac:dyDescent="0.2">
      <c r="B2344" s="8" t="s">
        <v>62</v>
      </c>
      <c r="C2344" s="7">
        <v>1990</v>
      </c>
      <c r="D2344" s="8" t="s">
        <v>28</v>
      </c>
      <c r="E2344" s="7" t="s">
        <v>46</v>
      </c>
      <c r="F2344" s="8" t="s">
        <v>35</v>
      </c>
      <c r="G2344" s="7" t="s">
        <v>52</v>
      </c>
      <c r="H2344" s="8" t="s">
        <v>28</v>
      </c>
      <c r="I2344" s="7" t="s">
        <v>28</v>
      </c>
      <c r="J2344" s="8" t="s">
        <v>28</v>
      </c>
      <c r="K2344" s="7" t="s">
        <v>37</v>
      </c>
      <c r="L2344" s="8" t="s">
        <v>44</v>
      </c>
      <c r="M2344" s="7" t="s">
        <v>28</v>
      </c>
      <c r="N2344" s="8">
        <v>1.2064865095666011</v>
      </c>
      <c r="O2344" s="7">
        <v>0</v>
      </c>
      <c r="P2344" s="8">
        <f t="shared" si="269"/>
        <v>0</v>
      </c>
      <c r="Q2344" s="7">
        <v>2.5</v>
      </c>
      <c r="R2344" s="8">
        <f t="shared" si="270"/>
        <v>1</v>
      </c>
      <c r="S2344" s="7" t="s">
        <v>29</v>
      </c>
      <c r="T2344" s="8" t="str">
        <f t="shared" si="271"/>
        <v>No</v>
      </c>
      <c r="U2344" s="7">
        <f t="shared" si="272"/>
        <v>0</v>
      </c>
      <c r="V2344" s="8">
        <f t="shared" si="273"/>
        <v>1</v>
      </c>
      <c r="W2344" s="7">
        <f t="shared" si="274"/>
        <v>549</v>
      </c>
    </row>
    <row r="2345" spans="2:23" x14ac:dyDescent="0.2">
      <c r="B2345" s="8" t="s">
        <v>62</v>
      </c>
      <c r="C2345" s="7">
        <v>1990</v>
      </c>
      <c r="D2345" s="8" t="s">
        <v>28</v>
      </c>
      <c r="E2345" s="7" t="s">
        <v>43</v>
      </c>
      <c r="F2345" s="8" t="s">
        <v>40</v>
      </c>
      <c r="G2345" s="7" t="s">
        <v>52</v>
      </c>
      <c r="H2345" s="8" t="s">
        <v>28</v>
      </c>
      <c r="I2345" s="7" t="s">
        <v>28</v>
      </c>
      <c r="J2345" s="8" t="s">
        <v>28</v>
      </c>
      <c r="K2345" s="7" t="s">
        <v>37</v>
      </c>
      <c r="L2345" s="8" t="s">
        <v>44</v>
      </c>
      <c r="M2345" s="7" t="s">
        <v>28</v>
      </c>
      <c r="N2345" s="8">
        <v>1.5168512323476289</v>
      </c>
      <c r="O2345" s="7">
        <v>0</v>
      </c>
      <c r="P2345" s="8">
        <f t="shared" si="269"/>
        <v>0</v>
      </c>
      <c r="Q2345" s="7">
        <v>2.5</v>
      </c>
      <c r="R2345" s="8">
        <f t="shared" si="270"/>
        <v>1</v>
      </c>
      <c r="S2345" s="7" t="s">
        <v>29</v>
      </c>
      <c r="T2345" s="8" t="str">
        <f t="shared" si="271"/>
        <v>No</v>
      </c>
      <c r="U2345" s="7">
        <f t="shared" si="272"/>
        <v>0</v>
      </c>
      <c r="V2345" s="8">
        <f t="shared" si="273"/>
        <v>1</v>
      </c>
      <c r="W2345" s="7">
        <f t="shared" si="274"/>
        <v>549</v>
      </c>
    </row>
    <row r="2346" spans="2:23" x14ac:dyDescent="0.2">
      <c r="B2346" s="8" t="s">
        <v>62</v>
      </c>
      <c r="C2346" s="7">
        <v>1990</v>
      </c>
      <c r="D2346" s="8" t="s">
        <v>28</v>
      </c>
      <c r="E2346" s="7" t="s">
        <v>43</v>
      </c>
      <c r="F2346" s="8" t="s">
        <v>35</v>
      </c>
      <c r="G2346" s="7" t="s">
        <v>52</v>
      </c>
      <c r="H2346" s="8" t="s">
        <v>28</v>
      </c>
      <c r="I2346" s="7" t="s">
        <v>28</v>
      </c>
      <c r="J2346" s="8" t="s">
        <v>28</v>
      </c>
      <c r="K2346" s="7" t="s">
        <v>37</v>
      </c>
      <c r="L2346" s="8" t="s">
        <v>44</v>
      </c>
      <c r="M2346" s="7" t="s">
        <v>28</v>
      </c>
      <c r="N2346" s="8">
        <v>28.602037734494346</v>
      </c>
      <c r="O2346" s="7">
        <v>0</v>
      </c>
      <c r="P2346" s="8">
        <f t="shared" si="269"/>
        <v>0</v>
      </c>
      <c r="Q2346" s="7">
        <v>2.5</v>
      </c>
      <c r="R2346" s="8">
        <f t="shared" si="270"/>
        <v>1</v>
      </c>
      <c r="S2346" s="7" t="s">
        <v>29</v>
      </c>
      <c r="T2346" s="8" t="str">
        <f t="shared" si="271"/>
        <v>No</v>
      </c>
      <c r="U2346" s="7">
        <f t="shared" si="272"/>
        <v>0</v>
      </c>
      <c r="V2346" s="8">
        <f t="shared" si="273"/>
        <v>1</v>
      </c>
      <c r="W2346" s="7">
        <f t="shared" si="274"/>
        <v>549</v>
      </c>
    </row>
    <row r="2347" spans="2:23" x14ac:dyDescent="0.2">
      <c r="B2347" s="8" t="s">
        <v>62</v>
      </c>
      <c r="C2347" s="7">
        <v>2000</v>
      </c>
      <c r="D2347" s="8" t="s">
        <v>28</v>
      </c>
      <c r="E2347" s="7" t="s">
        <v>39</v>
      </c>
      <c r="F2347" s="8" t="s">
        <v>35</v>
      </c>
      <c r="G2347" s="7" t="s">
        <v>52</v>
      </c>
      <c r="H2347" s="8" t="s">
        <v>28</v>
      </c>
      <c r="I2347" s="7" t="s">
        <v>28</v>
      </c>
      <c r="J2347" s="8" t="s">
        <v>28</v>
      </c>
      <c r="K2347" s="7" t="s">
        <v>37</v>
      </c>
      <c r="L2347" s="8" t="s">
        <v>44</v>
      </c>
      <c r="M2347" s="7" t="s">
        <v>28</v>
      </c>
      <c r="N2347" s="8">
        <v>47.343831910198418</v>
      </c>
      <c r="O2347" s="7">
        <v>0</v>
      </c>
      <c r="P2347" s="8">
        <f t="shared" si="269"/>
        <v>0</v>
      </c>
      <c r="Q2347" s="7">
        <v>2.5</v>
      </c>
      <c r="R2347" s="8">
        <f t="shared" si="270"/>
        <v>1</v>
      </c>
      <c r="S2347" s="7" t="s">
        <v>29</v>
      </c>
      <c r="T2347" s="8" t="str">
        <f t="shared" si="271"/>
        <v>No</v>
      </c>
      <c r="U2347" s="7">
        <f t="shared" si="272"/>
        <v>0</v>
      </c>
      <c r="V2347" s="8">
        <f t="shared" si="273"/>
        <v>1</v>
      </c>
      <c r="W2347" s="7">
        <f t="shared" si="274"/>
        <v>549</v>
      </c>
    </row>
    <row r="2348" spans="2:23" x14ac:dyDescent="0.2">
      <c r="B2348" s="8" t="s">
        <v>62</v>
      </c>
      <c r="C2348" s="7">
        <v>2000</v>
      </c>
      <c r="D2348" s="8" t="s">
        <v>28</v>
      </c>
      <c r="E2348" s="7" t="s">
        <v>34</v>
      </c>
      <c r="F2348" s="8" t="s">
        <v>35</v>
      </c>
      <c r="G2348" s="7" t="s">
        <v>52</v>
      </c>
      <c r="H2348" s="8" t="s">
        <v>28</v>
      </c>
      <c r="I2348" s="7" t="s">
        <v>28</v>
      </c>
      <c r="J2348" s="8" t="s">
        <v>28</v>
      </c>
      <c r="K2348" s="7" t="s">
        <v>37</v>
      </c>
      <c r="L2348" s="8" t="s">
        <v>44</v>
      </c>
      <c r="M2348" s="7" t="s">
        <v>28</v>
      </c>
      <c r="N2348" s="8">
        <v>2.3964869894096279</v>
      </c>
      <c r="O2348" s="7">
        <v>0</v>
      </c>
      <c r="P2348" s="8">
        <f t="shared" si="269"/>
        <v>0</v>
      </c>
      <c r="Q2348" s="7">
        <v>2.5</v>
      </c>
      <c r="R2348" s="8">
        <f t="shared" si="270"/>
        <v>1</v>
      </c>
      <c r="S2348" s="7" t="s">
        <v>29</v>
      </c>
      <c r="T2348" s="8" t="str">
        <f t="shared" si="271"/>
        <v>No</v>
      </c>
      <c r="U2348" s="7">
        <f t="shared" si="272"/>
        <v>0</v>
      </c>
      <c r="V2348" s="8">
        <f t="shared" si="273"/>
        <v>1</v>
      </c>
      <c r="W2348" s="7">
        <f t="shared" si="274"/>
        <v>549</v>
      </c>
    </row>
    <row r="2349" spans="2:23" x14ac:dyDescent="0.2">
      <c r="B2349" s="8" t="s">
        <v>62</v>
      </c>
      <c r="C2349" s="7">
        <v>2000</v>
      </c>
      <c r="D2349" s="8" t="s">
        <v>28</v>
      </c>
      <c r="E2349" s="7" t="s">
        <v>46</v>
      </c>
      <c r="F2349" s="8" t="s">
        <v>35</v>
      </c>
      <c r="G2349" s="7" t="s">
        <v>52</v>
      </c>
      <c r="H2349" s="8" t="s">
        <v>28</v>
      </c>
      <c r="I2349" s="7" t="s">
        <v>28</v>
      </c>
      <c r="J2349" s="8" t="s">
        <v>28</v>
      </c>
      <c r="K2349" s="7" t="s">
        <v>37</v>
      </c>
      <c r="L2349" s="8" t="s">
        <v>44</v>
      </c>
      <c r="M2349" s="7" t="s">
        <v>28</v>
      </c>
      <c r="N2349" s="8">
        <v>2.2086501383788879</v>
      </c>
      <c r="O2349" s="7">
        <v>0</v>
      </c>
      <c r="P2349" s="8">
        <f t="shared" si="269"/>
        <v>0</v>
      </c>
      <c r="Q2349" s="7">
        <v>2.5</v>
      </c>
      <c r="R2349" s="8">
        <f t="shared" si="270"/>
        <v>1</v>
      </c>
      <c r="S2349" s="7" t="s">
        <v>29</v>
      </c>
      <c r="T2349" s="8" t="str">
        <f t="shared" si="271"/>
        <v>No</v>
      </c>
      <c r="U2349" s="7">
        <f t="shared" si="272"/>
        <v>0</v>
      </c>
      <c r="V2349" s="8">
        <f t="shared" si="273"/>
        <v>1</v>
      </c>
      <c r="W2349" s="7">
        <f t="shared" si="274"/>
        <v>549</v>
      </c>
    </row>
    <row r="2350" spans="2:23" x14ac:dyDescent="0.2">
      <c r="B2350" s="8" t="s">
        <v>62</v>
      </c>
      <c r="C2350" s="7">
        <v>2000</v>
      </c>
      <c r="D2350" s="8" t="s">
        <v>28</v>
      </c>
      <c r="E2350" s="7" t="s">
        <v>43</v>
      </c>
      <c r="F2350" s="8" t="s">
        <v>40</v>
      </c>
      <c r="G2350" s="7" t="s">
        <v>52</v>
      </c>
      <c r="H2350" s="8" t="s">
        <v>28</v>
      </c>
      <c r="I2350" s="7" t="s">
        <v>28</v>
      </c>
      <c r="J2350" s="8" t="s">
        <v>28</v>
      </c>
      <c r="K2350" s="7" t="s">
        <v>37</v>
      </c>
      <c r="L2350" s="8" t="s">
        <v>44</v>
      </c>
      <c r="M2350" s="7" t="s">
        <v>28</v>
      </c>
      <c r="N2350" s="8">
        <v>0.19089973401275459</v>
      </c>
      <c r="O2350" s="7">
        <v>0</v>
      </c>
      <c r="P2350" s="8">
        <f t="shared" si="269"/>
        <v>0</v>
      </c>
      <c r="Q2350" s="7">
        <v>2.5</v>
      </c>
      <c r="R2350" s="8">
        <f t="shared" si="270"/>
        <v>1</v>
      </c>
      <c r="S2350" s="7" t="s">
        <v>29</v>
      </c>
      <c r="T2350" s="8" t="str">
        <f t="shared" si="271"/>
        <v>No</v>
      </c>
      <c r="U2350" s="7">
        <f t="shared" si="272"/>
        <v>0</v>
      </c>
      <c r="V2350" s="8">
        <f t="shared" si="273"/>
        <v>1</v>
      </c>
      <c r="W2350" s="7">
        <f t="shared" si="274"/>
        <v>549</v>
      </c>
    </row>
    <row r="2351" spans="2:23" x14ac:dyDescent="0.2">
      <c r="B2351" s="8" t="s">
        <v>62</v>
      </c>
      <c r="C2351" s="7">
        <v>2000</v>
      </c>
      <c r="D2351" s="8" t="s">
        <v>28</v>
      </c>
      <c r="E2351" s="7" t="s">
        <v>43</v>
      </c>
      <c r="F2351" s="8" t="s">
        <v>35</v>
      </c>
      <c r="G2351" s="7" t="s">
        <v>52</v>
      </c>
      <c r="H2351" s="8" t="s">
        <v>28</v>
      </c>
      <c r="I2351" s="7" t="s">
        <v>28</v>
      </c>
      <c r="J2351" s="8" t="s">
        <v>28</v>
      </c>
      <c r="K2351" s="7" t="s">
        <v>37</v>
      </c>
      <c r="L2351" s="8" t="s">
        <v>44</v>
      </c>
      <c r="M2351" s="7" t="s">
        <v>28</v>
      </c>
      <c r="N2351" s="8">
        <v>54.562876335848557</v>
      </c>
      <c r="O2351" s="7">
        <v>0</v>
      </c>
      <c r="P2351" s="8">
        <f t="shared" si="269"/>
        <v>0</v>
      </c>
      <c r="Q2351" s="7">
        <v>2.5</v>
      </c>
      <c r="R2351" s="8">
        <f t="shared" si="270"/>
        <v>1</v>
      </c>
      <c r="S2351" s="7" t="s">
        <v>29</v>
      </c>
      <c r="T2351" s="8" t="str">
        <f t="shared" si="271"/>
        <v>No</v>
      </c>
      <c r="U2351" s="7">
        <f t="shared" si="272"/>
        <v>0</v>
      </c>
      <c r="V2351" s="8">
        <f t="shared" si="273"/>
        <v>1</v>
      </c>
      <c r="W2351" s="7">
        <f t="shared" si="274"/>
        <v>549</v>
      </c>
    </row>
    <row r="2352" spans="2:23" x14ac:dyDescent="0.2">
      <c r="B2352" s="8" t="s">
        <v>62</v>
      </c>
      <c r="C2352" s="7">
        <v>2010</v>
      </c>
      <c r="D2352" s="8" t="s">
        <v>28</v>
      </c>
      <c r="E2352" s="7" t="s">
        <v>39</v>
      </c>
      <c r="F2352" s="8" t="s">
        <v>35</v>
      </c>
      <c r="G2352" s="7" t="s">
        <v>52</v>
      </c>
      <c r="H2352" s="8" t="s">
        <v>28</v>
      </c>
      <c r="I2352" s="7" t="s">
        <v>28</v>
      </c>
      <c r="J2352" s="8" t="s">
        <v>28</v>
      </c>
      <c r="K2352" s="7" t="s">
        <v>37</v>
      </c>
      <c r="L2352" s="8" t="s">
        <v>44</v>
      </c>
      <c r="M2352" s="7" t="s">
        <v>28</v>
      </c>
      <c r="N2352" s="8">
        <v>3.7562546460082813</v>
      </c>
      <c r="O2352" s="7">
        <v>0</v>
      </c>
      <c r="P2352" s="8">
        <f t="shared" si="269"/>
        <v>0</v>
      </c>
      <c r="Q2352" s="7">
        <v>2.5</v>
      </c>
      <c r="R2352" s="8">
        <f t="shared" si="270"/>
        <v>1</v>
      </c>
      <c r="S2352" s="7" t="s">
        <v>29</v>
      </c>
      <c r="T2352" s="8" t="str">
        <f t="shared" si="271"/>
        <v>No</v>
      </c>
      <c r="U2352" s="7">
        <f t="shared" si="272"/>
        <v>0</v>
      </c>
      <c r="V2352" s="8">
        <f t="shared" si="273"/>
        <v>1</v>
      </c>
      <c r="W2352" s="7">
        <f t="shared" si="274"/>
        <v>549</v>
      </c>
    </row>
    <row r="2353" spans="2:23" x14ac:dyDescent="0.2">
      <c r="B2353" s="8" t="s">
        <v>62</v>
      </c>
      <c r="C2353" s="7">
        <v>2010</v>
      </c>
      <c r="D2353" s="8" t="s">
        <v>28</v>
      </c>
      <c r="E2353" s="7" t="s">
        <v>46</v>
      </c>
      <c r="F2353" s="8" t="s">
        <v>35</v>
      </c>
      <c r="G2353" s="7" t="s">
        <v>52</v>
      </c>
      <c r="H2353" s="8" t="s">
        <v>28</v>
      </c>
      <c r="I2353" s="7" t="s">
        <v>28</v>
      </c>
      <c r="J2353" s="8" t="s">
        <v>28</v>
      </c>
      <c r="K2353" s="7" t="s">
        <v>37</v>
      </c>
      <c r="L2353" s="8" t="s">
        <v>44</v>
      </c>
      <c r="M2353" s="7" t="s">
        <v>28</v>
      </c>
      <c r="N2353" s="8">
        <v>0.5438596145073703</v>
      </c>
      <c r="O2353" s="7">
        <v>0</v>
      </c>
      <c r="P2353" s="8">
        <f t="shared" si="269"/>
        <v>0</v>
      </c>
      <c r="Q2353" s="7">
        <v>2.5</v>
      </c>
      <c r="R2353" s="8">
        <f t="shared" si="270"/>
        <v>1</v>
      </c>
      <c r="S2353" s="7" t="s">
        <v>29</v>
      </c>
      <c r="T2353" s="8" t="str">
        <f t="shared" si="271"/>
        <v>No</v>
      </c>
      <c r="U2353" s="7">
        <f t="shared" si="272"/>
        <v>0</v>
      </c>
      <c r="V2353" s="8">
        <f t="shared" si="273"/>
        <v>1</v>
      </c>
      <c r="W2353" s="7">
        <f t="shared" si="274"/>
        <v>549</v>
      </c>
    </row>
    <row r="2354" spans="2:23" x14ac:dyDescent="0.2">
      <c r="B2354" s="8" t="s">
        <v>62</v>
      </c>
      <c r="C2354" s="7">
        <v>2010</v>
      </c>
      <c r="D2354" s="8" t="s">
        <v>28</v>
      </c>
      <c r="E2354" s="7" t="s">
        <v>43</v>
      </c>
      <c r="F2354" s="8" t="s">
        <v>40</v>
      </c>
      <c r="G2354" s="7" t="s">
        <v>52</v>
      </c>
      <c r="H2354" s="8" t="s">
        <v>28</v>
      </c>
      <c r="I2354" s="7" t="s">
        <v>28</v>
      </c>
      <c r="J2354" s="8" t="s">
        <v>28</v>
      </c>
      <c r="K2354" s="7" t="s">
        <v>37</v>
      </c>
      <c r="L2354" s="8" t="s">
        <v>44</v>
      </c>
      <c r="M2354" s="7" t="s">
        <v>28</v>
      </c>
      <c r="N2354" s="8">
        <v>0.95688766268554948</v>
      </c>
      <c r="O2354" s="7">
        <v>0</v>
      </c>
      <c r="P2354" s="8">
        <f t="shared" si="269"/>
        <v>0</v>
      </c>
      <c r="Q2354" s="7">
        <v>2.5</v>
      </c>
      <c r="R2354" s="8">
        <f t="shared" si="270"/>
        <v>1</v>
      </c>
      <c r="S2354" s="7" t="s">
        <v>29</v>
      </c>
      <c r="T2354" s="8" t="str">
        <f t="shared" si="271"/>
        <v>No</v>
      </c>
      <c r="U2354" s="7">
        <f t="shared" si="272"/>
        <v>0</v>
      </c>
      <c r="V2354" s="8">
        <f t="shared" si="273"/>
        <v>1</v>
      </c>
      <c r="W2354" s="7">
        <f t="shared" si="274"/>
        <v>549</v>
      </c>
    </row>
    <row r="2355" spans="2:23" x14ac:dyDescent="0.2">
      <c r="B2355" s="8" t="s">
        <v>62</v>
      </c>
      <c r="C2355" s="7">
        <v>2010</v>
      </c>
      <c r="D2355" s="8" t="s">
        <v>28</v>
      </c>
      <c r="E2355" s="7" t="s">
        <v>43</v>
      </c>
      <c r="F2355" s="8" t="s">
        <v>35</v>
      </c>
      <c r="G2355" s="7" t="s">
        <v>52</v>
      </c>
      <c r="H2355" s="8" t="s">
        <v>28</v>
      </c>
      <c r="I2355" s="7" t="s">
        <v>28</v>
      </c>
      <c r="J2355" s="8" t="s">
        <v>28</v>
      </c>
      <c r="K2355" s="7" t="s">
        <v>37</v>
      </c>
      <c r="L2355" s="8" t="s">
        <v>44</v>
      </c>
      <c r="M2355" s="7" t="s">
        <v>28</v>
      </c>
      <c r="N2355" s="8">
        <v>4.0577013292046233</v>
      </c>
      <c r="O2355" s="7">
        <v>0</v>
      </c>
      <c r="P2355" s="8">
        <f t="shared" si="269"/>
        <v>0</v>
      </c>
      <c r="Q2355" s="7">
        <v>2.5</v>
      </c>
      <c r="R2355" s="8">
        <f t="shared" si="270"/>
        <v>1</v>
      </c>
      <c r="S2355" s="7" t="s">
        <v>29</v>
      </c>
      <c r="T2355" s="8" t="str">
        <f t="shared" si="271"/>
        <v>No</v>
      </c>
      <c r="U2355" s="7">
        <f t="shared" si="272"/>
        <v>0</v>
      </c>
      <c r="V2355" s="8">
        <f t="shared" si="273"/>
        <v>1</v>
      </c>
      <c r="W2355" s="7">
        <f t="shared" si="274"/>
        <v>549</v>
      </c>
    </row>
    <row r="2356" spans="2:23" x14ac:dyDescent="0.2">
      <c r="B2356" s="8" t="s">
        <v>62</v>
      </c>
      <c r="C2356" s="7">
        <v>2020</v>
      </c>
      <c r="D2356" s="8" t="s">
        <v>28</v>
      </c>
      <c r="E2356" s="7" t="s">
        <v>39</v>
      </c>
      <c r="F2356" s="8" t="s">
        <v>35</v>
      </c>
      <c r="G2356" s="7" t="s">
        <v>52</v>
      </c>
      <c r="H2356" s="8" t="s">
        <v>28</v>
      </c>
      <c r="I2356" s="7" t="s">
        <v>28</v>
      </c>
      <c r="J2356" s="8" t="s">
        <v>28</v>
      </c>
      <c r="K2356" s="7" t="s">
        <v>37</v>
      </c>
      <c r="L2356" s="8" t="s">
        <v>44</v>
      </c>
      <c r="M2356" s="7" t="s">
        <v>28</v>
      </c>
      <c r="N2356" s="8">
        <v>1.9567554282538813</v>
      </c>
      <c r="O2356" s="7">
        <v>0</v>
      </c>
      <c r="P2356" s="8">
        <f t="shared" si="269"/>
        <v>0</v>
      </c>
      <c r="Q2356" s="7">
        <v>2.5</v>
      </c>
      <c r="R2356" s="8">
        <f t="shared" si="270"/>
        <v>1</v>
      </c>
      <c r="S2356" s="7" t="s">
        <v>29</v>
      </c>
      <c r="T2356" s="8" t="str">
        <f t="shared" si="271"/>
        <v>No</v>
      </c>
      <c r="U2356" s="7">
        <f t="shared" si="272"/>
        <v>0</v>
      </c>
      <c r="V2356" s="8">
        <f t="shared" si="273"/>
        <v>1</v>
      </c>
      <c r="W2356" s="7">
        <f t="shared" si="274"/>
        <v>549</v>
      </c>
    </row>
    <row r="2357" spans="2:23" x14ac:dyDescent="0.2">
      <c r="B2357" s="8" t="s">
        <v>62</v>
      </c>
      <c r="C2357" s="7">
        <v>2020</v>
      </c>
      <c r="D2357" s="8" t="s">
        <v>28</v>
      </c>
      <c r="E2357" s="7" t="s">
        <v>34</v>
      </c>
      <c r="F2357" s="8" t="s">
        <v>35</v>
      </c>
      <c r="G2357" s="7" t="s">
        <v>52</v>
      </c>
      <c r="H2357" s="8" t="s">
        <v>28</v>
      </c>
      <c r="I2357" s="7" t="s">
        <v>28</v>
      </c>
      <c r="J2357" s="8" t="s">
        <v>28</v>
      </c>
      <c r="K2357" s="7" t="s">
        <v>37</v>
      </c>
      <c r="L2357" s="8" t="s">
        <v>44</v>
      </c>
      <c r="M2357" s="7" t="s">
        <v>28</v>
      </c>
      <c r="N2357" s="8">
        <v>0.46926884332034957</v>
      </c>
      <c r="O2357" s="7">
        <v>0</v>
      </c>
      <c r="P2357" s="8">
        <f t="shared" si="269"/>
        <v>0</v>
      </c>
      <c r="Q2357" s="7">
        <v>2.5</v>
      </c>
      <c r="R2357" s="8">
        <f t="shared" si="270"/>
        <v>1</v>
      </c>
      <c r="S2357" s="7" t="s">
        <v>29</v>
      </c>
      <c r="T2357" s="8" t="str">
        <f t="shared" si="271"/>
        <v>No</v>
      </c>
      <c r="U2357" s="7">
        <f t="shared" si="272"/>
        <v>0</v>
      </c>
      <c r="V2357" s="8">
        <f t="shared" si="273"/>
        <v>1</v>
      </c>
      <c r="W2357" s="7">
        <f t="shared" si="274"/>
        <v>549</v>
      </c>
    </row>
    <row r="2358" spans="2:23" x14ac:dyDescent="0.2">
      <c r="B2358" s="8" t="s">
        <v>62</v>
      </c>
      <c r="C2358" s="7">
        <v>2020</v>
      </c>
      <c r="D2358" s="8" t="s">
        <v>28</v>
      </c>
      <c r="E2358" s="7" t="s">
        <v>46</v>
      </c>
      <c r="F2358" s="8" t="s">
        <v>35</v>
      </c>
      <c r="G2358" s="7" t="s">
        <v>52</v>
      </c>
      <c r="H2358" s="8" t="s">
        <v>28</v>
      </c>
      <c r="I2358" s="7" t="s">
        <v>28</v>
      </c>
      <c r="J2358" s="8" t="s">
        <v>28</v>
      </c>
      <c r="K2358" s="7" t="s">
        <v>37</v>
      </c>
      <c r="L2358" s="8" t="s">
        <v>44</v>
      </c>
      <c r="M2358" s="7" t="s">
        <v>28</v>
      </c>
      <c r="N2358" s="8">
        <v>0.72202868547027421</v>
      </c>
      <c r="O2358" s="7">
        <v>0</v>
      </c>
      <c r="P2358" s="8">
        <f t="shared" si="269"/>
        <v>0</v>
      </c>
      <c r="Q2358" s="7">
        <v>2.5</v>
      </c>
      <c r="R2358" s="8">
        <f t="shared" si="270"/>
        <v>1</v>
      </c>
      <c r="S2358" s="7" t="s">
        <v>29</v>
      </c>
      <c r="T2358" s="8" t="str">
        <f t="shared" si="271"/>
        <v>No</v>
      </c>
      <c r="U2358" s="7">
        <f t="shared" si="272"/>
        <v>0</v>
      </c>
      <c r="V2358" s="8">
        <f t="shared" si="273"/>
        <v>1</v>
      </c>
      <c r="W2358" s="7">
        <f t="shared" si="274"/>
        <v>549</v>
      </c>
    </row>
    <row r="2359" spans="2:23" x14ac:dyDescent="0.2">
      <c r="B2359" s="8" t="s">
        <v>62</v>
      </c>
      <c r="C2359" s="7">
        <v>2020</v>
      </c>
      <c r="D2359" s="8" t="s">
        <v>28</v>
      </c>
      <c r="E2359" s="7" t="s">
        <v>43</v>
      </c>
      <c r="F2359" s="8" t="s">
        <v>40</v>
      </c>
      <c r="G2359" s="7" t="s">
        <v>52</v>
      </c>
      <c r="H2359" s="8" t="s">
        <v>28</v>
      </c>
      <c r="I2359" s="7" t="s">
        <v>28</v>
      </c>
      <c r="J2359" s="8" t="s">
        <v>28</v>
      </c>
      <c r="K2359" s="7" t="s">
        <v>37</v>
      </c>
      <c r="L2359" s="8" t="s">
        <v>44</v>
      </c>
      <c r="M2359" s="7" t="s">
        <v>28</v>
      </c>
      <c r="N2359" s="8">
        <v>0.2236624441951624</v>
      </c>
      <c r="O2359" s="7">
        <v>0</v>
      </c>
      <c r="P2359" s="8">
        <f t="shared" si="269"/>
        <v>0</v>
      </c>
      <c r="Q2359" s="7">
        <v>2.5</v>
      </c>
      <c r="R2359" s="8">
        <f t="shared" si="270"/>
        <v>1</v>
      </c>
      <c r="S2359" s="7" t="s">
        <v>29</v>
      </c>
      <c r="T2359" s="8" t="str">
        <f t="shared" si="271"/>
        <v>No</v>
      </c>
      <c r="U2359" s="7">
        <f t="shared" si="272"/>
        <v>0</v>
      </c>
      <c r="V2359" s="8">
        <f t="shared" si="273"/>
        <v>1</v>
      </c>
      <c r="W2359" s="7">
        <f t="shared" si="274"/>
        <v>549</v>
      </c>
    </row>
    <row r="2360" spans="2:23" x14ac:dyDescent="0.2">
      <c r="B2360" s="8" t="s">
        <v>62</v>
      </c>
      <c r="C2360" s="7">
        <v>2020</v>
      </c>
      <c r="D2360" s="8" t="s">
        <v>28</v>
      </c>
      <c r="E2360" s="7" t="s">
        <v>43</v>
      </c>
      <c r="F2360" s="8" t="s">
        <v>35</v>
      </c>
      <c r="G2360" s="7" t="s">
        <v>52</v>
      </c>
      <c r="H2360" s="8" t="s">
        <v>28</v>
      </c>
      <c r="I2360" s="7" t="s">
        <v>28</v>
      </c>
      <c r="J2360" s="8" t="s">
        <v>28</v>
      </c>
      <c r="K2360" s="7" t="s">
        <v>37</v>
      </c>
      <c r="L2360" s="8" t="s">
        <v>44</v>
      </c>
      <c r="M2360" s="7" t="s">
        <v>28</v>
      </c>
      <c r="N2360" s="8">
        <v>24.5073184444358</v>
      </c>
      <c r="O2360" s="7">
        <v>0</v>
      </c>
      <c r="P2360" s="8">
        <f t="shared" si="269"/>
        <v>0</v>
      </c>
      <c r="Q2360" s="7">
        <v>2.5</v>
      </c>
      <c r="R2360" s="8">
        <f t="shared" si="270"/>
        <v>1</v>
      </c>
      <c r="S2360" s="7" t="s">
        <v>29</v>
      </c>
      <c r="T2360" s="8" t="str">
        <f t="shared" si="271"/>
        <v>No</v>
      </c>
      <c r="U2360" s="7">
        <f t="shared" si="272"/>
        <v>0</v>
      </c>
      <c r="V2360" s="8">
        <f t="shared" si="273"/>
        <v>1</v>
      </c>
      <c r="W2360" s="7">
        <f t="shared" si="274"/>
        <v>549</v>
      </c>
    </row>
    <row r="2361" spans="2:23" x14ac:dyDescent="0.2">
      <c r="B2361" s="8" t="s">
        <v>62</v>
      </c>
      <c r="C2361" s="7">
        <v>2030</v>
      </c>
      <c r="D2361" s="8" t="s">
        <v>28</v>
      </c>
      <c r="E2361" s="7" t="s">
        <v>39</v>
      </c>
      <c r="F2361" s="8" t="s">
        <v>35</v>
      </c>
      <c r="G2361" s="7" t="s">
        <v>52</v>
      </c>
      <c r="H2361" s="8" t="s">
        <v>28</v>
      </c>
      <c r="I2361" s="7" t="s">
        <v>28</v>
      </c>
      <c r="J2361" s="8" t="s">
        <v>28</v>
      </c>
      <c r="K2361" s="7" t="s">
        <v>37</v>
      </c>
      <c r="L2361" s="8" t="s">
        <v>44</v>
      </c>
      <c r="M2361" s="7" t="s">
        <v>28</v>
      </c>
      <c r="N2361" s="8">
        <v>0.27076904206554958</v>
      </c>
      <c r="O2361" s="7">
        <v>0</v>
      </c>
      <c r="P2361" s="8">
        <f t="shared" si="269"/>
        <v>0</v>
      </c>
      <c r="Q2361" s="7">
        <v>2.5</v>
      </c>
      <c r="R2361" s="8">
        <f t="shared" si="270"/>
        <v>1</v>
      </c>
      <c r="S2361" s="7" t="s">
        <v>29</v>
      </c>
      <c r="T2361" s="8" t="str">
        <f t="shared" si="271"/>
        <v>No</v>
      </c>
      <c r="U2361" s="7">
        <f t="shared" si="272"/>
        <v>0</v>
      </c>
      <c r="V2361" s="8">
        <f t="shared" si="273"/>
        <v>1</v>
      </c>
      <c r="W2361" s="7">
        <f t="shared" si="274"/>
        <v>549</v>
      </c>
    </row>
    <row r="2362" spans="2:23" x14ac:dyDescent="0.2">
      <c r="B2362" s="8" t="s">
        <v>62</v>
      </c>
      <c r="C2362" s="7">
        <v>2030</v>
      </c>
      <c r="D2362" s="8" t="s">
        <v>28</v>
      </c>
      <c r="E2362" s="7" t="s">
        <v>46</v>
      </c>
      <c r="F2362" s="8" t="s">
        <v>35</v>
      </c>
      <c r="G2362" s="7" t="s">
        <v>52</v>
      </c>
      <c r="H2362" s="8" t="s">
        <v>28</v>
      </c>
      <c r="I2362" s="7" t="s">
        <v>28</v>
      </c>
      <c r="J2362" s="8" t="s">
        <v>28</v>
      </c>
      <c r="K2362" s="7" t="s">
        <v>37</v>
      </c>
      <c r="L2362" s="8" t="s">
        <v>44</v>
      </c>
      <c r="M2362" s="7" t="s">
        <v>28</v>
      </c>
      <c r="N2362" s="8">
        <v>8.0909516618485305E-2</v>
      </c>
      <c r="O2362" s="7">
        <v>0</v>
      </c>
      <c r="P2362" s="8">
        <f t="shared" si="269"/>
        <v>0</v>
      </c>
      <c r="Q2362" s="7">
        <v>2.5</v>
      </c>
      <c r="R2362" s="8">
        <f t="shared" si="270"/>
        <v>1</v>
      </c>
      <c r="S2362" s="7" t="s">
        <v>29</v>
      </c>
      <c r="T2362" s="8" t="str">
        <f t="shared" si="271"/>
        <v>No</v>
      </c>
      <c r="U2362" s="7">
        <f t="shared" si="272"/>
        <v>0</v>
      </c>
      <c r="V2362" s="8">
        <f t="shared" si="273"/>
        <v>1</v>
      </c>
      <c r="W2362" s="7">
        <f t="shared" si="274"/>
        <v>549</v>
      </c>
    </row>
    <row r="2363" spans="2:23" x14ac:dyDescent="0.2">
      <c r="B2363" s="8" t="s">
        <v>62</v>
      </c>
      <c r="C2363" s="7">
        <v>2030</v>
      </c>
      <c r="D2363" s="8" t="s">
        <v>28</v>
      </c>
      <c r="E2363" s="7" t="s">
        <v>43</v>
      </c>
      <c r="F2363" s="8" t="s">
        <v>35</v>
      </c>
      <c r="G2363" s="7" t="s">
        <v>52</v>
      </c>
      <c r="H2363" s="8" t="s">
        <v>28</v>
      </c>
      <c r="I2363" s="7" t="s">
        <v>28</v>
      </c>
      <c r="J2363" s="8" t="s">
        <v>28</v>
      </c>
      <c r="K2363" s="7" t="s">
        <v>37</v>
      </c>
      <c r="L2363" s="8" t="s">
        <v>44</v>
      </c>
      <c r="M2363" s="7" t="s">
        <v>28</v>
      </c>
      <c r="N2363" s="8">
        <v>0.39517729076318936</v>
      </c>
      <c r="O2363" s="7">
        <v>0</v>
      </c>
      <c r="P2363" s="8">
        <f t="shared" si="269"/>
        <v>0</v>
      </c>
      <c r="Q2363" s="7">
        <v>2.5</v>
      </c>
      <c r="R2363" s="8">
        <f t="shared" si="270"/>
        <v>1</v>
      </c>
      <c r="S2363" s="7" t="s">
        <v>29</v>
      </c>
      <c r="T2363" s="8" t="str">
        <f t="shared" si="271"/>
        <v>No</v>
      </c>
      <c r="U2363" s="7">
        <f t="shared" si="272"/>
        <v>0</v>
      </c>
      <c r="V2363" s="8">
        <f t="shared" si="273"/>
        <v>1</v>
      </c>
      <c r="W2363" s="7">
        <f t="shared" si="274"/>
        <v>549</v>
      </c>
    </row>
    <row r="2364" spans="2:23" x14ac:dyDescent="0.2">
      <c r="B2364" s="8" t="s">
        <v>62</v>
      </c>
      <c r="C2364" s="7">
        <v>1800</v>
      </c>
      <c r="D2364" s="8" t="s">
        <v>28</v>
      </c>
      <c r="E2364" s="7" t="s">
        <v>39</v>
      </c>
      <c r="F2364" s="8" t="s">
        <v>35</v>
      </c>
      <c r="G2364" s="7" t="s">
        <v>52</v>
      </c>
      <c r="H2364" s="8" t="s">
        <v>28</v>
      </c>
      <c r="I2364" s="7" t="s">
        <v>28</v>
      </c>
      <c r="J2364" s="8" t="s">
        <v>28</v>
      </c>
      <c r="K2364" s="7" t="s">
        <v>37</v>
      </c>
      <c r="L2364" s="8" t="s">
        <v>45</v>
      </c>
      <c r="M2364" s="7" t="s">
        <v>28</v>
      </c>
      <c r="N2364" s="8">
        <v>6.8048332763865682</v>
      </c>
      <c r="O2364" s="7">
        <v>0</v>
      </c>
      <c r="P2364" s="8">
        <f t="shared" si="269"/>
        <v>0</v>
      </c>
      <c r="Q2364" s="7">
        <v>2.5</v>
      </c>
      <c r="R2364" s="8">
        <f t="shared" si="270"/>
        <v>1</v>
      </c>
      <c r="S2364" s="7" t="s">
        <v>29</v>
      </c>
      <c r="T2364" s="8" t="str">
        <f t="shared" si="271"/>
        <v>No</v>
      </c>
      <c r="U2364" s="7">
        <f t="shared" si="272"/>
        <v>0</v>
      </c>
      <c r="V2364" s="8">
        <f t="shared" si="273"/>
        <v>1</v>
      </c>
      <c r="W2364" s="7">
        <f t="shared" si="274"/>
        <v>549</v>
      </c>
    </row>
    <row r="2365" spans="2:23" x14ac:dyDescent="0.2">
      <c r="B2365" s="8" t="s">
        <v>62</v>
      </c>
      <c r="C2365" s="7">
        <v>1800</v>
      </c>
      <c r="D2365" s="8" t="s">
        <v>28</v>
      </c>
      <c r="E2365" s="7" t="s">
        <v>34</v>
      </c>
      <c r="F2365" s="8" t="s">
        <v>35</v>
      </c>
      <c r="G2365" s="7" t="s">
        <v>52</v>
      </c>
      <c r="H2365" s="8" t="s">
        <v>28</v>
      </c>
      <c r="I2365" s="7" t="s">
        <v>28</v>
      </c>
      <c r="J2365" s="8" t="s">
        <v>28</v>
      </c>
      <c r="K2365" s="7" t="s">
        <v>37</v>
      </c>
      <c r="L2365" s="8" t="s">
        <v>45</v>
      </c>
      <c r="M2365" s="7" t="s">
        <v>28</v>
      </c>
      <c r="N2365" s="8">
        <v>4.430582627256268E-2</v>
      </c>
      <c r="O2365" s="7">
        <v>0</v>
      </c>
      <c r="P2365" s="8">
        <f t="shared" si="269"/>
        <v>0</v>
      </c>
      <c r="Q2365" s="7">
        <v>2.5</v>
      </c>
      <c r="R2365" s="8">
        <f t="shared" si="270"/>
        <v>1</v>
      </c>
      <c r="S2365" s="7" t="s">
        <v>29</v>
      </c>
      <c r="T2365" s="8" t="str">
        <f t="shared" si="271"/>
        <v>No</v>
      </c>
      <c r="U2365" s="7">
        <f t="shared" si="272"/>
        <v>0</v>
      </c>
      <c r="V2365" s="8">
        <f t="shared" si="273"/>
        <v>1</v>
      </c>
      <c r="W2365" s="7">
        <f t="shared" si="274"/>
        <v>549</v>
      </c>
    </row>
    <row r="2366" spans="2:23" x14ac:dyDescent="0.2">
      <c r="B2366" s="8" t="s">
        <v>62</v>
      </c>
      <c r="C2366" s="7">
        <v>1800</v>
      </c>
      <c r="D2366" s="8" t="s">
        <v>28</v>
      </c>
      <c r="E2366" s="7" t="s">
        <v>46</v>
      </c>
      <c r="F2366" s="8" t="s">
        <v>35</v>
      </c>
      <c r="G2366" s="7" t="s">
        <v>52</v>
      </c>
      <c r="H2366" s="8" t="s">
        <v>28</v>
      </c>
      <c r="I2366" s="7" t="s">
        <v>28</v>
      </c>
      <c r="J2366" s="8" t="s">
        <v>28</v>
      </c>
      <c r="K2366" s="7" t="s">
        <v>37</v>
      </c>
      <c r="L2366" s="8" t="s">
        <v>45</v>
      </c>
      <c r="M2366" s="7" t="s">
        <v>28</v>
      </c>
      <c r="N2366" s="8">
        <v>0.68194989202613643</v>
      </c>
      <c r="O2366" s="7">
        <v>0</v>
      </c>
      <c r="P2366" s="8">
        <f t="shared" si="269"/>
        <v>0</v>
      </c>
      <c r="Q2366" s="7">
        <v>2.5</v>
      </c>
      <c r="R2366" s="8">
        <f t="shared" si="270"/>
        <v>1</v>
      </c>
      <c r="S2366" s="7" t="s">
        <v>29</v>
      </c>
      <c r="T2366" s="8" t="str">
        <f t="shared" si="271"/>
        <v>No</v>
      </c>
      <c r="U2366" s="7">
        <f t="shared" si="272"/>
        <v>0</v>
      </c>
      <c r="V2366" s="8">
        <f t="shared" si="273"/>
        <v>1</v>
      </c>
      <c r="W2366" s="7">
        <f t="shared" si="274"/>
        <v>549</v>
      </c>
    </row>
    <row r="2367" spans="2:23" x14ac:dyDescent="0.2">
      <c r="B2367" s="8" t="s">
        <v>62</v>
      </c>
      <c r="C2367" s="7">
        <v>1800</v>
      </c>
      <c r="D2367" s="8" t="s">
        <v>28</v>
      </c>
      <c r="E2367" s="7" t="s">
        <v>43</v>
      </c>
      <c r="F2367" s="8" t="s">
        <v>35</v>
      </c>
      <c r="G2367" s="7" t="s">
        <v>52</v>
      </c>
      <c r="H2367" s="8" t="s">
        <v>28</v>
      </c>
      <c r="I2367" s="7" t="s">
        <v>28</v>
      </c>
      <c r="J2367" s="8" t="s">
        <v>28</v>
      </c>
      <c r="K2367" s="7" t="s">
        <v>37</v>
      </c>
      <c r="L2367" s="8" t="s">
        <v>45</v>
      </c>
      <c r="M2367" s="7" t="s">
        <v>28</v>
      </c>
      <c r="N2367" s="8">
        <v>1.0530850389135471</v>
      </c>
      <c r="O2367" s="7">
        <v>0</v>
      </c>
      <c r="P2367" s="8">
        <f t="shared" si="269"/>
        <v>0</v>
      </c>
      <c r="Q2367" s="7">
        <v>2.5</v>
      </c>
      <c r="R2367" s="8">
        <f t="shared" si="270"/>
        <v>1</v>
      </c>
      <c r="S2367" s="7" t="s">
        <v>29</v>
      </c>
      <c r="T2367" s="8" t="str">
        <f t="shared" si="271"/>
        <v>No</v>
      </c>
      <c r="U2367" s="7">
        <f t="shared" si="272"/>
        <v>0</v>
      </c>
      <c r="V2367" s="8">
        <f t="shared" si="273"/>
        <v>1</v>
      </c>
      <c r="W2367" s="7">
        <f t="shared" si="274"/>
        <v>549</v>
      </c>
    </row>
    <row r="2368" spans="2:23" x14ac:dyDescent="0.2">
      <c r="B2368" s="8" t="s">
        <v>62</v>
      </c>
      <c r="C2368" s="7">
        <v>1830</v>
      </c>
      <c r="D2368" s="8" t="s">
        <v>28</v>
      </c>
      <c r="E2368" s="7" t="s">
        <v>39</v>
      </c>
      <c r="F2368" s="8" t="s">
        <v>35</v>
      </c>
      <c r="G2368" s="7" t="s">
        <v>52</v>
      </c>
      <c r="H2368" s="8" t="s">
        <v>28</v>
      </c>
      <c r="I2368" s="7" t="s">
        <v>28</v>
      </c>
      <c r="J2368" s="8" t="s">
        <v>28</v>
      </c>
      <c r="K2368" s="7" t="s">
        <v>37</v>
      </c>
      <c r="L2368" s="8" t="s">
        <v>45</v>
      </c>
      <c r="M2368" s="7" t="s">
        <v>28</v>
      </c>
      <c r="N2368" s="8">
        <v>0.14250901229017116</v>
      </c>
      <c r="O2368" s="7">
        <v>0</v>
      </c>
      <c r="P2368" s="8">
        <f t="shared" si="269"/>
        <v>0</v>
      </c>
      <c r="Q2368" s="7">
        <v>2.5</v>
      </c>
      <c r="R2368" s="8">
        <f t="shared" si="270"/>
        <v>1</v>
      </c>
      <c r="S2368" s="7" t="s">
        <v>29</v>
      </c>
      <c r="T2368" s="8" t="str">
        <f t="shared" si="271"/>
        <v>No</v>
      </c>
      <c r="U2368" s="7">
        <f t="shared" si="272"/>
        <v>0</v>
      </c>
      <c r="V2368" s="8">
        <f t="shared" si="273"/>
        <v>1</v>
      </c>
      <c r="W2368" s="7">
        <f t="shared" si="274"/>
        <v>549</v>
      </c>
    </row>
    <row r="2369" spans="2:23" x14ac:dyDescent="0.2">
      <c r="B2369" s="8" t="s">
        <v>62</v>
      </c>
      <c r="C2369" s="7">
        <v>1850</v>
      </c>
      <c r="D2369" s="8" t="s">
        <v>28</v>
      </c>
      <c r="E2369" s="7" t="s">
        <v>39</v>
      </c>
      <c r="F2369" s="8" t="s">
        <v>35</v>
      </c>
      <c r="G2369" s="7" t="s">
        <v>52</v>
      </c>
      <c r="H2369" s="8" t="s">
        <v>28</v>
      </c>
      <c r="I2369" s="7" t="s">
        <v>28</v>
      </c>
      <c r="J2369" s="8" t="s">
        <v>28</v>
      </c>
      <c r="K2369" s="7" t="s">
        <v>37</v>
      </c>
      <c r="L2369" s="8" t="s">
        <v>45</v>
      </c>
      <c r="M2369" s="7" t="s">
        <v>28</v>
      </c>
      <c r="N2369" s="8">
        <v>47.495940188932771</v>
      </c>
      <c r="O2369" s="7">
        <v>0</v>
      </c>
      <c r="P2369" s="8">
        <f t="shared" si="269"/>
        <v>0</v>
      </c>
      <c r="Q2369" s="7">
        <v>2.5</v>
      </c>
      <c r="R2369" s="8">
        <f t="shared" si="270"/>
        <v>1</v>
      </c>
      <c r="S2369" s="7" t="s">
        <v>29</v>
      </c>
      <c r="T2369" s="8" t="str">
        <f t="shared" si="271"/>
        <v>No</v>
      </c>
      <c r="U2369" s="7">
        <f t="shared" si="272"/>
        <v>0</v>
      </c>
      <c r="V2369" s="8">
        <f t="shared" si="273"/>
        <v>1</v>
      </c>
      <c r="W2369" s="7">
        <f t="shared" si="274"/>
        <v>549</v>
      </c>
    </row>
    <row r="2370" spans="2:23" x14ac:dyDescent="0.2">
      <c r="B2370" s="8" t="s">
        <v>62</v>
      </c>
      <c r="C2370" s="7">
        <v>1850</v>
      </c>
      <c r="D2370" s="8" t="s">
        <v>28</v>
      </c>
      <c r="E2370" s="7" t="s">
        <v>34</v>
      </c>
      <c r="F2370" s="8" t="s">
        <v>35</v>
      </c>
      <c r="G2370" s="7" t="s">
        <v>52</v>
      </c>
      <c r="H2370" s="8" t="s">
        <v>28</v>
      </c>
      <c r="I2370" s="7" t="s">
        <v>28</v>
      </c>
      <c r="J2370" s="8" t="s">
        <v>28</v>
      </c>
      <c r="K2370" s="7" t="s">
        <v>37</v>
      </c>
      <c r="L2370" s="8" t="s">
        <v>45</v>
      </c>
      <c r="M2370" s="7" t="s">
        <v>28</v>
      </c>
      <c r="N2370" s="8">
        <v>5.3242393133193904</v>
      </c>
      <c r="O2370" s="7">
        <v>0</v>
      </c>
      <c r="P2370" s="8">
        <f t="shared" si="269"/>
        <v>0</v>
      </c>
      <c r="Q2370" s="7">
        <v>2.5</v>
      </c>
      <c r="R2370" s="8">
        <f t="shared" si="270"/>
        <v>1</v>
      </c>
      <c r="S2370" s="7" t="s">
        <v>29</v>
      </c>
      <c r="T2370" s="8" t="str">
        <f t="shared" si="271"/>
        <v>No</v>
      </c>
      <c r="U2370" s="7">
        <f t="shared" si="272"/>
        <v>0</v>
      </c>
      <c r="V2370" s="8">
        <f t="shared" si="273"/>
        <v>1</v>
      </c>
      <c r="W2370" s="7">
        <f t="shared" si="274"/>
        <v>549</v>
      </c>
    </row>
    <row r="2371" spans="2:23" x14ac:dyDescent="0.2">
      <c r="B2371" s="8" t="s">
        <v>62</v>
      </c>
      <c r="C2371" s="7">
        <v>1850</v>
      </c>
      <c r="D2371" s="8" t="s">
        <v>28</v>
      </c>
      <c r="E2371" s="7" t="s">
        <v>46</v>
      </c>
      <c r="F2371" s="8" t="s">
        <v>35</v>
      </c>
      <c r="G2371" s="7" t="s">
        <v>52</v>
      </c>
      <c r="H2371" s="8" t="s">
        <v>28</v>
      </c>
      <c r="I2371" s="7" t="s">
        <v>28</v>
      </c>
      <c r="J2371" s="8" t="s">
        <v>28</v>
      </c>
      <c r="K2371" s="7" t="s">
        <v>37</v>
      </c>
      <c r="L2371" s="8" t="s">
        <v>45</v>
      </c>
      <c r="M2371" s="7" t="s">
        <v>28</v>
      </c>
      <c r="N2371" s="8">
        <v>1.874137004126615</v>
      </c>
      <c r="O2371" s="7">
        <v>0</v>
      </c>
      <c r="P2371" s="8">
        <f t="shared" si="269"/>
        <v>0</v>
      </c>
      <c r="Q2371" s="7">
        <v>2.5</v>
      </c>
      <c r="R2371" s="8">
        <f t="shared" si="270"/>
        <v>1</v>
      </c>
      <c r="S2371" s="7" t="s">
        <v>29</v>
      </c>
      <c r="T2371" s="8" t="str">
        <f t="shared" si="271"/>
        <v>No</v>
      </c>
      <c r="U2371" s="7">
        <f t="shared" si="272"/>
        <v>0</v>
      </c>
      <c r="V2371" s="8">
        <f t="shared" si="273"/>
        <v>1</v>
      </c>
      <c r="W2371" s="7">
        <f t="shared" si="274"/>
        <v>549</v>
      </c>
    </row>
    <row r="2372" spans="2:23" x14ac:dyDescent="0.2">
      <c r="B2372" s="8" t="s">
        <v>62</v>
      </c>
      <c r="C2372" s="7">
        <v>1850</v>
      </c>
      <c r="D2372" s="8" t="s">
        <v>28</v>
      </c>
      <c r="E2372" s="7" t="s">
        <v>43</v>
      </c>
      <c r="F2372" s="8" t="s">
        <v>40</v>
      </c>
      <c r="G2372" s="7" t="s">
        <v>52</v>
      </c>
      <c r="H2372" s="8" t="s">
        <v>28</v>
      </c>
      <c r="I2372" s="7" t="s">
        <v>28</v>
      </c>
      <c r="J2372" s="8" t="s">
        <v>28</v>
      </c>
      <c r="K2372" s="7" t="s">
        <v>37</v>
      </c>
      <c r="L2372" s="8" t="s">
        <v>45</v>
      </c>
      <c r="M2372" s="7" t="s">
        <v>28</v>
      </c>
      <c r="N2372" s="8">
        <v>9.7650993458241089E-2</v>
      </c>
      <c r="O2372" s="7">
        <v>0</v>
      </c>
      <c r="P2372" s="8">
        <f t="shared" si="269"/>
        <v>0</v>
      </c>
      <c r="Q2372" s="7">
        <v>2.5</v>
      </c>
      <c r="R2372" s="8">
        <f t="shared" si="270"/>
        <v>1</v>
      </c>
      <c r="S2372" s="7" t="s">
        <v>29</v>
      </c>
      <c r="T2372" s="8" t="str">
        <f t="shared" si="271"/>
        <v>No</v>
      </c>
      <c r="U2372" s="7">
        <f t="shared" si="272"/>
        <v>0</v>
      </c>
      <c r="V2372" s="8">
        <f t="shared" si="273"/>
        <v>1</v>
      </c>
      <c r="W2372" s="7">
        <f t="shared" si="274"/>
        <v>549</v>
      </c>
    </row>
    <row r="2373" spans="2:23" x14ac:dyDescent="0.2">
      <c r="B2373" s="8" t="s">
        <v>62</v>
      </c>
      <c r="C2373" s="7">
        <v>1850</v>
      </c>
      <c r="D2373" s="8" t="s">
        <v>28</v>
      </c>
      <c r="E2373" s="7" t="s">
        <v>43</v>
      </c>
      <c r="F2373" s="8" t="s">
        <v>35</v>
      </c>
      <c r="G2373" s="7" t="s">
        <v>52</v>
      </c>
      <c r="H2373" s="8" t="s">
        <v>28</v>
      </c>
      <c r="I2373" s="7" t="s">
        <v>28</v>
      </c>
      <c r="J2373" s="8" t="s">
        <v>28</v>
      </c>
      <c r="K2373" s="7" t="s">
        <v>37</v>
      </c>
      <c r="L2373" s="8" t="s">
        <v>45</v>
      </c>
      <c r="M2373" s="7" t="s">
        <v>28</v>
      </c>
      <c r="N2373" s="8">
        <v>13.769147666106955</v>
      </c>
      <c r="O2373" s="7">
        <v>0</v>
      </c>
      <c r="P2373" s="8">
        <f t="shared" ref="P2373:P2436" si="275">O2373/3</f>
        <v>0</v>
      </c>
      <c r="Q2373" s="7">
        <v>2.5</v>
      </c>
      <c r="R2373" s="8">
        <f t="shared" ref="R2373:R2436" si="276">1-(P2373/Q2373)</f>
        <v>1</v>
      </c>
      <c r="S2373" s="7" t="s">
        <v>29</v>
      </c>
      <c r="T2373" s="8" t="str">
        <f t="shared" ref="T2373:T2436" si="277">IF(AND(R2373&lt;0.5,R2373&gt;-0.5),"Yes","No")</f>
        <v>No</v>
      </c>
      <c r="U2373" s="7">
        <f t="shared" ref="U2373:U2436" si="278">IF(ISERR(P2373/(N2373/1000)),0,P2373/(N2373/1000))</f>
        <v>0</v>
      </c>
      <c r="V2373" s="8">
        <f t="shared" ref="V2373:V2436" si="279">IF(U2373&lt;=12,1,IF(U2373&lt;25,2,IF(U2373&lt;50,3,IF(U2373&lt;100,4,5))))</f>
        <v>1</v>
      </c>
      <c r="W2373" s="7">
        <f t="shared" ref="W2373:W2436" si="280">RANK(U2373,U$5:U$10000)</f>
        <v>549</v>
      </c>
    </row>
    <row r="2374" spans="2:23" x14ac:dyDescent="0.2">
      <c r="B2374" s="8" t="s">
        <v>62</v>
      </c>
      <c r="C2374" s="7">
        <v>1880</v>
      </c>
      <c r="D2374" s="8" t="s">
        <v>28</v>
      </c>
      <c r="E2374" s="7" t="s">
        <v>39</v>
      </c>
      <c r="F2374" s="8" t="s">
        <v>35</v>
      </c>
      <c r="G2374" s="7" t="s">
        <v>52</v>
      </c>
      <c r="H2374" s="8" t="s">
        <v>28</v>
      </c>
      <c r="I2374" s="7" t="s">
        <v>28</v>
      </c>
      <c r="J2374" s="8" t="s">
        <v>28</v>
      </c>
      <c r="K2374" s="7" t="s">
        <v>37</v>
      </c>
      <c r="L2374" s="8" t="s">
        <v>45</v>
      </c>
      <c r="M2374" s="7" t="s">
        <v>28</v>
      </c>
      <c r="N2374" s="8">
        <v>0.41154247872496713</v>
      </c>
      <c r="O2374" s="7">
        <v>0</v>
      </c>
      <c r="P2374" s="8">
        <f t="shared" si="275"/>
        <v>0</v>
      </c>
      <c r="Q2374" s="7">
        <v>2.5</v>
      </c>
      <c r="R2374" s="8">
        <f t="shared" si="276"/>
        <v>1</v>
      </c>
      <c r="S2374" s="7" t="s">
        <v>29</v>
      </c>
      <c r="T2374" s="8" t="str">
        <f t="shared" si="277"/>
        <v>No</v>
      </c>
      <c r="U2374" s="7">
        <f t="shared" si="278"/>
        <v>0</v>
      </c>
      <c r="V2374" s="8">
        <f t="shared" si="279"/>
        <v>1</v>
      </c>
      <c r="W2374" s="7">
        <f t="shared" si="280"/>
        <v>549</v>
      </c>
    </row>
    <row r="2375" spans="2:23" x14ac:dyDescent="0.2">
      <c r="B2375" s="8" t="s">
        <v>62</v>
      </c>
      <c r="C2375" s="7">
        <v>1880</v>
      </c>
      <c r="D2375" s="8" t="s">
        <v>28</v>
      </c>
      <c r="E2375" s="7" t="s">
        <v>43</v>
      </c>
      <c r="F2375" s="8" t="s">
        <v>40</v>
      </c>
      <c r="G2375" s="7" t="s">
        <v>52</v>
      </c>
      <c r="H2375" s="8" t="s">
        <v>28</v>
      </c>
      <c r="I2375" s="7" t="s">
        <v>28</v>
      </c>
      <c r="J2375" s="8" t="s">
        <v>28</v>
      </c>
      <c r="K2375" s="7" t="s">
        <v>37</v>
      </c>
      <c r="L2375" s="8" t="s">
        <v>45</v>
      </c>
      <c r="M2375" s="7" t="s">
        <v>28</v>
      </c>
      <c r="N2375" s="8">
        <v>0.10509168362281686</v>
      </c>
      <c r="O2375" s="7">
        <v>0</v>
      </c>
      <c r="P2375" s="8">
        <f t="shared" si="275"/>
        <v>0</v>
      </c>
      <c r="Q2375" s="7">
        <v>2.5</v>
      </c>
      <c r="R2375" s="8">
        <f t="shared" si="276"/>
        <v>1</v>
      </c>
      <c r="S2375" s="7" t="s">
        <v>29</v>
      </c>
      <c r="T2375" s="8" t="str">
        <f t="shared" si="277"/>
        <v>No</v>
      </c>
      <c r="U2375" s="7">
        <f t="shared" si="278"/>
        <v>0</v>
      </c>
      <c r="V2375" s="8">
        <f t="shared" si="279"/>
        <v>1</v>
      </c>
      <c r="W2375" s="7">
        <f t="shared" si="280"/>
        <v>549</v>
      </c>
    </row>
    <row r="2376" spans="2:23" x14ac:dyDescent="0.2">
      <c r="B2376" s="8" t="s">
        <v>62</v>
      </c>
      <c r="C2376" s="7">
        <v>1880</v>
      </c>
      <c r="D2376" s="8" t="s">
        <v>28</v>
      </c>
      <c r="E2376" s="7" t="s">
        <v>43</v>
      </c>
      <c r="F2376" s="8" t="s">
        <v>35</v>
      </c>
      <c r="G2376" s="7" t="s">
        <v>52</v>
      </c>
      <c r="H2376" s="8" t="s">
        <v>28</v>
      </c>
      <c r="I2376" s="7" t="s">
        <v>28</v>
      </c>
      <c r="J2376" s="8" t="s">
        <v>28</v>
      </c>
      <c r="K2376" s="7" t="s">
        <v>37</v>
      </c>
      <c r="L2376" s="8" t="s">
        <v>45</v>
      </c>
      <c r="M2376" s="7" t="s">
        <v>28</v>
      </c>
      <c r="N2376" s="8">
        <v>4.4879623745029767E-2</v>
      </c>
      <c r="O2376" s="7">
        <v>0</v>
      </c>
      <c r="P2376" s="8">
        <f t="shared" si="275"/>
        <v>0</v>
      </c>
      <c r="Q2376" s="7">
        <v>2.5</v>
      </c>
      <c r="R2376" s="8">
        <f t="shared" si="276"/>
        <v>1</v>
      </c>
      <c r="S2376" s="7" t="s">
        <v>29</v>
      </c>
      <c r="T2376" s="8" t="str">
        <f t="shared" si="277"/>
        <v>No</v>
      </c>
      <c r="U2376" s="7">
        <f t="shared" si="278"/>
        <v>0</v>
      </c>
      <c r="V2376" s="8">
        <f t="shared" si="279"/>
        <v>1</v>
      </c>
      <c r="W2376" s="7">
        <f t="shared" si="280"/>
        <v>549</v>
      </c>
    </row>
    <row r="2377" spans="2:23" x14ac:dyDescent="0.2">
      <c r="B2377" s="8" t="s">
        <v>62</v>
      </c>
      <c r="C2377" s="7">
        <v>1890</v>
      </c>
      <c r="D2377" s="8" t="s">
        <v>28</v>
      </c>
      <c r="E2377" s="7" t="s">
        <v>39</v>
      </c>
      <c r="F2377" s="8" t="s">
        <v>35</v>
      </c>
      <c r="G2377" s="7" t="s">
        <v>52</v>
      </c>
      <c r="H2377" s="8" t="s">
        <v>28</v>
      </c>
      <c r="I2377" s="7" t="s">
        <v>28</v>
      </c>
      <c r="J2377" s="8" t="s">
        <v>28</v>
      </c>
      <c r="K2377" s="7" t="s">
        <v>37</v>
      </c>
      <c r="L2377" s="8" t="s">
        <v>45</v>
      </c>
      <c r="M2377" s="7" t="s">
        <v>28</v>
      </c>
      <c r="N2377" s="8">
        <v>0.14613078395998078</v>
      </c>
      <c r="O2377" s="7">
        <v>0</v>
      </c>
      <c r="P2377" s="8">
        <f t="shared" si="275"/>
        <v>0</v>
      </c>
      <c r="Q2377" s="7">
        <v>2.5</v>
      </c>
      <c r="R2377" s="8">
        <f t="shared" si="276"/>
        <v>1</v>
      </c>
      <c r="S2377" s="7" t="s">
        <v>29</v>
      </c>
      <c r="T2377" s="8" t="str">
        <f t="shared" si="277"/>
        <v>No</v>
      </c>
      <c r="U2377" s="7">
        <f t="shared" si="278"/>
        <v>0</v>
      </c>
      <c r="V2377" s="8">
        <f t="shared" si="279"/>
        <v>1</v>
      </c>
      <c r="W2377" s="7">
        <f t="shared" si="280"/>
        <v>549</v>
      </c>
    </row>
    <row r="2378" spans="2:23" x14ac:dyDescent="0.2">
      <c r="B2378" s="8" t="s">
        <v>62</v>
      </c>
      <c r="C2378" s="7">
        <v>1890</v>
      </c>
      <c r="D2378" s="8" t="s">
        <v>28</v>
      </c>
      <c r="E2378" s="7" t="s">
        <v>43</v>
      </c>
      <c r="F2378" s="8" t="s">
        <v>35</v>
      </c>
      <c r="G2378" s="7" t="s">
        <v>52</v>
      </c>
      <c r="H2378" s="8" t="s">
        <v>28</v>
      </c>
      <c r="I2378" s="7" t="s">
        <v>28</v>
      </c>
      <c r="J2378" s="8" t="s">
        <v>28</v>
      </c>
      <c r="K2378" s="7" t="s">
        <v>37</v>
      </c>
      <c r="L2378" s="8" t="s">
        <v>45</v>
      </c>
      <c r="M2378" s="7" t="s">
        <v>28</v>
      </c>
      <c r="N2378" s="8">
        <v>0.2746739919755809</v>
      </c>
      <c r="O2378" s="7">
        <v>0</v>
      </c>
      <c r="P2378" s="8">
        <f t="shared" si="275"/>
        <v>0</v>
      </c>
      <c r="Q2378" s="7">
        <v>2.5</v>
      </c>
      <c r="R2378" s="8">
        <f t="shared" si="276"/>
        <v>1</v>
      </c>
      <c r="S2378" s="7" t="s">
        <v>29</v>
      </c>
      <c r="T2378" s="8" t="str">
        <f t="shared" si="277"/>
        <v>No</v>
      </c>
      <c r="U2378" s="7">
        <f t="shared" si="278"/>
        <v>0</v>
      </c>
      <c r="V2378" s="8">
        <f t="shared" si="279"/>
        <v>1</v>
      </c>
      <c r="W2378" s="7">
        <f t="shared" si="280"/>
        <v>549</v>
      </c>
    </row>
    <row r="2379" spans="2:23" x14ac:dyDescent="0.2">
      <c r="B2379" s="8" t="s">
        <v>62</v>
      </c>
      <c r="C2379" s="7">
        <v>1900</v>
      </c>
      <c r="D2379" s="8" t="s">
        <v>28</v>
      </c>
      <c r="E2379" s="7" t="s">
        <v>39</v>
      </c>
      <c r="F2379" s="8" t="s">
        <v>35</v>
      </c>
      <c r="G2379" s="7" t="s">
        <v>52</v>
      </c>
      <c r="H2379" s="8" t="s">
        <v>28</v>
      </c>
      <c r="I2379" s="7" t="s">
        <v>28</v>
      </c>
      <c r="J2379" s="8" t="s">
        <v>28</v>
      </c>
      <c r="K2379" s="7" t="s">
        <v>37</v>
      </c>
      <c r="L2379" s="8" t="s">
        <v>45</v>
      </c>
      <c r="M2379" s="7" t="s">
        <v>28</v>
      </c>
      <c r="N2379" s="8">
        <v>4.4469453463045629E-2</v>
      </c>
      <c r="O2379" s="7">
        <v>0</v>
      </c>
      <c r="P2379" s="8">
        <f t="shared" si="275"/>
        <v>0</v>
      </c>
      <c r="Q2379" s="7">
        <v>2.5</v>
      </c>
      <c r="R2379" s="8">
        <f t="shared" si="276"/>
        <v>1</v>
      </c>
      <c r="S2379" s="7" t="s">
        <v>29</v>
      </c>
      <c r="T2379" s="8" t="str">
        <f t="shared" si="277"/>
        <v>No</v>
      </c>
      <c r="U2379" s="7">
        <f t="shared" si="278"/>
        <v>0</v>
      </c>
      <c r="V2379" s="8">
        <f t="shared" si="279"/>
        <v>1</v>
      </c>
      <c r="W2379" s="7">
        <f t="shared" si="280"/>
        <v>549</v>
      </c>
    </row>
    <row r="2380" spans="2:23" x14ac:dyDescent="0.2">
      <c r="B2380" s="8" t="s">
        <v>62</v>
      </c>
      <c r="C2380" s="7">
        <v>1900</v>
      </c>
      <c r="D2380" s="8" t="s">
        <v>28</v>
      </c>
      <c r="E2380" s="7" t="s">
        <v>46</v>
      </c>
      <c r="F2380" s="8" t="s">
        <v>35</v>
      </c>
      <c r="G2380" s="7" t="s">
        <v>52</v>
      </c>
      <c r="H2380" s="8" t="s">
        <v>28</v>
      </c>
      <c r="I2380" s="7" t="s">
        <v>28</v>
      </c>
      <c r="J2380" s="8" t="s">
        <v>28</v>
      </c>
      <c r="K2380" s="7" t="s">
        <v>37</v>
      </c>
      <c r="L2380" s="8" t="s">
        <v>45</v>
      </c>
      <c r="M2380" s="7" t="s">
        <v>28</v>
      </c>
      <c r="N2380" s="8">
        <v>1.4436074324264008E-2</v>
      </c>
      <c r="O2380" s="7">
        <v>0</v>
      </c>
      <c r="P2380" s="8">
        <f t="shared" si="275"/>
        <v>0</v>
      </c>
      <c r="Q2380" s="7">
        <v>2.5</v>
      </c>
      <c r="R2380" s="8">
        <f t="shared" si="276"/>
        <v>1</v>
      </c>
      <c r="S2380" s="7" t="s">
        <v>29</v>
      </c>
      <c r="T2380" s="8" t="str">
        <f t="shared" si="277"/>
        <v>No</v>
      </c>
      <c r="U2380" s="7">
        <f t="shared" si="278"/>
        <v>0</v>
      </c>
      <c r="V2380" s="8">
        <f t="shared" si="279"/>
        <v>1</v>
      </c>
      <c r="W2380" s="7">
        <f t="shared" si="280"/>
        <v>549</v>
      </c>
    </row>
    <row r="2381" spans="2:23" x14ac:dyDescent="0.2">
      <c r="B2381" s="8" t="s">
        <v>62</v>
      </c>
      <c r="C2381" s="7">
        <v>1900</v>
      </c>
      <c r="D2381" s="8" t="s">
        <v>28</v>
      </c>
      <c r="E2381" s="7" t="s">
        <v>43</v>
      </c>
      <c r="F2381" s="8" t="s">
        <v>40</v>
      </c>
      <c r="G2381" s="7" t="s">
        <v>52</v>
      </c>
      <c r="H2381" s="8" t="s">
        <v>28</v>
      </c>
      <c r="I2381" s="7" t="s">
        <v>28</v>
      </c>
      <c r="J2381" s="8" t="s">
        <v>28</v>
      </c>
      <c r="K2381" s="7" t="s">
        <v>37</v>
      </c>
      <c r="L2381" s="8" t="s">
        <v>45</v>
      </c>
      <c r="M2381" s="7" t="s">
        <v>28</v>
      </c>
      <c r="N2381" s="8">
        <v>2.4680356257181821E-2</v>
      </c>
      <c r="O2381" s="7">
        <v>0</v>
      </c>
      <c r="P2381" s="8">
        <f t="shared" si="275"/>
        <v>0</v>
      </c>
      <c r="Q2381" s="7">
        <v>2.5</v>
      </c>
      <c r="R2381" s="8">
        <f t="shared" si="276"/>
        <v>1</v>
      </c>
      <c r="S2381" s="7" t="s">
        <v>29</v>
      </c>
      <c r="T2381" s="8" t="str">
        <f t="shared" si="277"/>
        <v>No</v>
      </c>
      <c r="U2381" s="7">
        <f t="shared" si="278"/>
        <v>0</v>
      </c>
      <c r="V2381" s="8">
        <f t="shared" si="279"/>
        <v>1</v>
      </c>
      <c r="W2381" s="7">
        <f t="shared" si="280"/>
        <v>549</v>
      </c>
    </row>
    <row r="2382" spans="2:23" x14ac:dyDescent="0.2">
      <c r="B2382" s="8" t="s">
        <v>62</v>
      </c>
      <c r="C2382" s="7">
        <v>1900</v>
      </c>
      <c r="D2382" s="8" t="s">
        <v>28</v>
      </c>
      <c r="E2382" s="7" t="s">
        <v>43</v>
      </c>
      <c r="F2382" s="8" t="s">
        <v>35</v>
      </c>
      <c r="G2382" s="7" t="s">
        <v>52</v>
      </c>
      <c r="H2382" s="8" t="s">
        <v>28</v>
      </c>
      <c r="I2382" s="7" t="s">
        <v>28</v>
      </c>
      <c r="J2382" s="8" t="s">
        <v>28</v>
      </c>
      <c r="K2382" s="7" t="s">
        <v>37</v>
      </c>
      <c r="L2382" s="8" t="s">
        <v>45</v>
      </c>
      <c r="M2382" s="7" t="s">
        <v>28</v>
      </c>
      <c r="N2382" s="8">
        <v>0.23416501389176736</v>
      </c>
      <c r="O2382" s="7">
        <v>0</v>
      </c>
      <c r="P2382" s="8">
        <f t="shared" si="275"/>
        <v>0</v>
      </c>
      <c r="Q2382" s="7">
        <v>2.5</v>
      </c>
      <c r="R2382" s="8">
        <f t="shared" si="276"/>
        <v>1</v>
      </c>
      <c r="S2382" s="7" t="s">
        <v>29</v>
      </c>
      <c r="T2382" s="8" t="str">
        <f t="shared" si="277"/>
        <v>No</v>
      </c>
      <c r="U2382" s="7">
        <f t="shared" si="278"/>
        <v>0</v>
      </c>
      <c r="V2382" s="8">
        <f t="shared" si="279"/>
        <v>1</v>
      </c>
      <c r="W2382" s="7">
        <f t="shared" si="280"/>
        <v>549</v>
      </c>
    </row>
    <row r="2383" spans="2:23" x14ac:dyDescent="0.2">
      <c r="B2383" s="8" t="s">
        <v>62</v>
      </c>
      <c r="C2383" s="7">
        <v>1910</v>
      </c>
      <c r="D2383" s="8" t="s">
        <v>28</v>
      </c>
      <c r="E2383" s="7" t="s">
        <v>39</v>
      </c>
      <c r="F2383" s="8" t="s">
        <v>35</v>
      </c>
      <c r="G2383" s="7" t="s">
        <v>52</v>
      </c>
      <c r="H2383" s="8" t="s">
        <v>28</v>
      </c>
      <c r="I2383" s="7" t="s">
        <v>28</v>
      </c>
      <c r="J2383" s="8" t="s">
        <v>28</v>
      </c>
      <c r="K2383" s="7" t="s">
        <v>37</v>
      </c>
      <c r="L2383" s="8" t="s">
        <v>45</v>
      </c>
      <c r="M2383" s="7" t="s">
        <v>28</v>
      </c>
      <c r="N2383" s="8">
        <v>50.955418090895023</v>
      </c>
      <c r="O2383" s="7">
        <v>0</v>
      </c>
      <c r="P2383" s="8">
        <f t="shared" si="275"/>
        <v>0</v>
      </c>
      <c r="Q2383" s="7">
        <v>2.5</v>
      </c>
      <c r="R2383" s="8">
        <f t="shared" si="276"/>
        <v>1</v>
      </c>
      <c r="S2383" s="7" t="s">
        <v>29</v>
      </c>
      <c r="T2383" s="8" t="str">
        <f t="shared" si="277"/>
        <v>No</v>
      </c>
      <c r="U2383" s="7">
        <f t="shared" si="278"/>
        <v>0</v>
      </c>
      <c r="V2383" s="8">
        <f t="shared" si="279"/>
        <v>1</v>
      </c>
      <c r="W2383" s="7">
        <f t="shared" si="280"/>
        <v>549</v>
      </c>
    </row>
    <row r="2384" spans="2:23" x14ac:dyDescent="0.2">
      <c r="B2384" s="8" t="s">
        <v>62</v>
      </c>
      <c r="C2384" s="7">
        <v>1910</v>
      </c>
      <c r="D2384" s="8" t="s">
        <v>28</v>
      </c>
      <c r="E2384" s="7" t="s">
        <v>34</v>
      </c>
      <c r="F2384" s="8" t="s">
        <v>35</v>
      </c>
      <c r="G2384" s="7" t="s">
        <v>52</v>
      </c>
      <c r="H2384" s="8" t="s">
        <v>28</v>
      </c>
      <c r="I2384" s="7" t="s">
        <v>28</v>
      </c>
      <c r="J2384" s="8" t="s">
        <v>28</v>
      </c>
      <c r="K2384" s="7" t="s">
        <v>37</v>
      </c>
      <c r="L2384" s="8" t="s">
        <v>45</v>
      </c>
      <c r="M2384" s="7" t="s">
        <v>28</v>
      </c>
      <c r="N2384" s="8">
        <v>5.9889016289592467</v>
      </c>
      <c r="O2384" s="7">
        <v>0</v>
      </c>
      <c r="P2384" s="8">
        <f t="shared" si="275"/>
        <v>0</v>
      </c>
      <c r="Q2384" s="7">
        <v>2.5</v>
      </c>
      <c r="R2384" s="8">
        <f t="shared" si="276"/>
        <v>1</v>
      </c>
      <c r="S2384" s="7" t="s">
        <v>29</v>
      </c>
      <c r="T2384" s="8" t="str">
        <f t="shared" si="277"/>
        <v>No</v>
      </c>
      <c r="U2384" s="7">
        <f t="shared" si="278"/>
        <v>0</v>
      </c>
      <c r="V2384" s="8">
        <f t="shared" si="279"/>
        <v>1</v>
      </c>
      <c r="W2384" s="7">
        <f t="shared" si="280"/>
        <v>549</v>
      </c>
    </row>
    <row r="2385" spans="2:23" x14ac:dyDescent="0.2">
      <c r="B2385" s="8" t="s">
        <v>62</v>
      </c>
      <c r="C2385" s="7">
        <v>1910</v>
      </c>
      <c r="D2385" s="8" t="s">
        <v>28</v>
      </c>
      <c r="E2385" s="7" t="s">
        <v>46</v>
      </c>
      <c r="F2385" s="8" t="s">
        <v>35</v>
      </c>
      <c r="G2385" s="7" t="s">
        <v>52</v>
      </c>
      <c r="H2385" s="8" t="s">
        <v>28</v>
      </c>
      <c r="I2385" s="7" t="s">
        <v>28</v>
      </c>
      <c r="J2385" s="8" t="s">
        <v>28</v>
      </c>
      <c r="K2385" s="7" t="s">
        <v>37</v>
      </c>
      <c r="L2385" s="8" t="s">
        <v>45</v>
      </c>
      <c r="M2385" s="7" t="s">
        <v>28</v>
      </c>
      <c r="N2385" s="8">
        <v>5.1009668799983885</v>
      </c>
      <c r="O2385" s="7">
        <v>0</v>
      </c>
      <c r="P2385" s="8">
        <f t="shared" si="275"/>
        <v>0</v>
      </c>
      <c r="Q2385" s="7">
        <v>2.5</v>
      </c>
      <c r="R2385" s="8">
        <f t="shared" si="276"/>
        <v>1</v>
      </c>
      <c r="S2385" s="7" t="s">
        <v>29</v>
      </c>
      <c r="T2385" s="8" t="str">
        <f t="shared" si="277"/>
        <v>No</v>
      </c>
      <c r="U2385" s="7">
        <f t="shared" si="278"/>
        <v>0</v>
      </c>
      <c r="V2385" s="8">
        <f t="shared" si="279"/>
        <v>1</v>
      </c>
      <c r="W2385" s="7">
        <f t="shared" si="280"/>
        <v>549</v>
      </c>
    </row>
    <row r="2386" spans="2:23" x14ac:dyDescent="0.2">
      <c r="B2386" s="8" t="s">
        <v>62</v>
      </c>
      <c r="C2386" s="7">
        <v>1910</v>
      </c>
      <c r="D2386" s="8" t="s">
        <v>28</v>
      </c>
      <c r="E2386" s="7" t="s">
        <v>43</v>
      </c>
      <c r="F2386" s="8" t="s">
        <v>40</v>
      </c>
      <c r="G2386" s="7" t="s">
        <v>52</v>
      </c>
      <c r="H2386" s="8" t="s">
        <v>28</v>
      </c>
      <c r="I2386" s="7" t="s">
        <v>28</v>
      </c>
      <c r="J2386" s="8" t="s">
        <v>28</v>
      </c>
      <c r="K2386" s="7" t="s">
        <v>37</v>
      </c>
      <c r="L2386" s="8" t="s">
        <v>45</v>
      </c>
      <c r="M2386" s="7" t="s">
        <v>28</v>
      </c>
      <c r="N2386" s="8">
        <v>0.12704254184700703</v>
      </c>
      <c r="O2386" s="7">
        <v>0</v>
      </c>
      <c r="P2386" s="8">
        <f t="shared" si="275"/>
        <v>0</v>
      </c>
      <c r="Q2386" s="7">
        <v>2.5</v>
      </c>
      <c r="R2386" s="8">
        <f t="shared" si="276"/>
        <v>1</v>
      </c>
      <c r="S2386" s="7" t="s">
        <v>29</v>
      </c>
      <c r="T2386" s="8" t="str">
        <f t="shared" si="277"/>
        <v>No</v>
      </c>
      <c r="U2386" s="7">
        <f t="shared" si="278"/>
        <v>0</v>
      </c>
      <c r="V2386" s="8">
        <f t="shared" si="279"/>
        <v>1</v>
      </c>
      <c r="W2386" s="7">
        <f t="shared" si="280"/>
        <v>549</v>
      </c>
    </row>
    <row r="2387" spans="2:23" x14ac:dyDescent="0.2">
      <c r="B2387" s="8" t="s">
        <v>62</v>
      </c>
      <c r="C2387" s="7">
        <v>1910</v>
      </c>
      <c r="D2387" s="8" t="s">
        <v>28</v>
      </c>
      <c r="E2387" s="7" t="s">
        <v>43</v>
      </c>
      <c r="F2387" s="8" t="s">
        <v>35</v>
      </c>
      <c r="G2387" s="7" t="s">
        <v>52</v>
      </c>
      <c r="H2387" s="8" t="s">
        <v>28</v>
      </c>
      <c r="I2387" s="7" t="s">
        <v>28</v>
      </c>
      <c r="J2387" s="8" t="s">
        <v>28</v>
      </c>
      <c r="K2387" s="7" t="s">
        <v>37</v>
      </c>
      <c r="L2387" s="8" t="s">
        <v>45</v>
      </c>
      <c r="M2387" s="7" t="s">
        <v>28</v>
      </c>
      <c r="N2387" s="8">
        <v>11.795456185710853</v>
      </c>
      <c r="O2387" s="7">
        <v>0</v>
      </c>
      <c r="P2387" s="8">
        <f t="shared" si="275"/>
        <v>0</v>
      </c>
      <c r="Q2387" s="7">
        <v>2.5</v>
      </c>
      <c r="R2387" s="8">
        <f t="shared" si="276"/>
        <v>1</v>
      </c>
      <c r="S2387" s="7" t="s">
        <v>29</v>
      </c>
      <c r="T2387" s="8" t="str">
        <f t="shared" si="277"/>
        <v>No</v>
      </c>
      <c r="U2387" s="7">
        <f t="shared" si="278"/>
        <v>0</v>
      </c>
      <c r="V2387" s="8">
        <f t="shared" si="279"/>
        <v>1</v>
      </c>
      <c r="W2387" s="7">
        <f t="shared" si="280"/>
        <v>549</v>
      </c>
    </row>
    <row r="2388" spans="2:23" x14ac:dyDescent="0.2">
      <c r="B2388" s="8" t="s">
        <v>62</v>
      </c>
      <c r="C2388" s="7">
        <v>1920</v>
      </c>
      <c r="D2388" s="8" t="s">
        <v>28</v>
      </c>
      <c r="E2388" s="7" t="s">
        <v>39</v>
      </c>
      <c r="F2388" s="8" t="s">
        <v>40</v>
      </c>
      <c r="G2388" s="7" t="s">
        <v>52</v>
      </c>
      <c r="H2388" s="8" t="s">
        <v>28</v>
      </c>
      <c r="I2388" s="7" t="s">
        <v>28</v>
      </c>
      <c r="J2388" s="8" t="s">
        <v>28</v>
      </c>
      <c r="K2388" s="7" t="s">
        <v>37</v>
      </c>
      <c r="L2388" s="8" t="s">
        <v>45</v>
      </c>
      <c r="M2388" s="7" t="s">
        <v>28</v>
      </c>
      <c r="N2388" s="8">
        <v>8.0644888965054964E-2</v>
      </c>
      <c r="O2388" s="7">
        <v>0</v>
      </c>
      <c r="P2388" s="8">
        <f t="shared" si="275"/>
        <v>0</v>
      </c>
      <c r="Q2388" s="7">
        <v>2.5</v>
      </c>
      <c r="R2388" s="8">
        <f t="shared" si="276"/>
        <v>1</v>
      </c>
      <c r="S2388" s="7" t="s">
        <v>29</v>
      </c>
      <c r="T2388" s="8" t="str">
        <f t="shared" si="277"/>
        <v>No</v>
      </c>
      <c r="U2388" s="7">
        <f t="shared" si="278"/>
        <v>0</v>
      </c>
      <c r="V2388" s="8">
        <f t="shared" si="279"/>
        <v>1</v>
      </c>
      <c r="W2388" s="7">
        <f t="shared" si="280"/>
        <v>549</v>
      </c>
    </row>
    <row r="2389" spans="2:23" x14ac:dyDescent="0.2">
      <c r="B2389" s="8" t="s">
        <v>62</v>
      </c>
      <c r="C2389" s="7">
        <v>1920</v>
      </c>
      <c r="D2389" s="8" t="s">
        <v>28</v>
      </c>
      <c r="E2389" s="7" t="s">
        <v>39</v>
      </c>
      <c r="F2389" s="8" t="s">
        <v>35</v>
      </c>
      <c r="G2389" s="7" t="s">
        <v>52</v>
      </c>
      <c r="H2389" s="8" t="s">
        <v>28</v>
      </c>
      <c r="I2389" s="7" t="s">
        <v>28</v>
      </c>
      <c r="J2389" s="8" t="s">
        <v>28</v>
      </c>
      <c r="K2389" s="7" t="s">
        <v>37</v>
      </c>
      <c r="L2389" s="8" t="s">
        <v>45</v>
      </c>
      <c r="M2389" s="7" t="s">
        <v>28</v>
      </c>
      <c r="N2389" s="8">
        <v>2.1974369137340863</v>
      </c>
      <c r="O2389" s="7">
        <v>0</v>
      </c>
      <c r="P2389" s="8">
        <f t="shared" si="275"/>
        <v>0</v>
      </c>
      <c r="Q2389" s="7">
        <v>2.5</v>
      </c>
      <c r="R2389" s="8">
        <f t="shared" si="276"/>
        <v>1</v>
      </c>
      <c r="S2389" s="7" t="s">
        <v>29</v>
      </c>
      <c r="T2389" s="8" t="str">
        <f t="shared" si="277"/>
        <v>No</v>
      </c>
      <c r="U2389" s="7">
        <f t="shared" si="278"/>
        <v>0</v>
      </c>
      <c r="V2389" s="8">
        <f t="shared" si="279"/>
        <v>1</v>
      </c>
      <c r="W2389" s="7">
        <f t="shared" si="280"/>
        <v>549</v>
      </c>
    </row>
    <row r="2390" spans="2:23" x14ac:dyDescent="0.2">
      <c r="B2390" s="8" t="s">
        <v>62</v>
      </c>
      <c r="C2390" s="7">
        <v>1920</v>
      </c>
      <c r="D2390" s="8" t="s">
        <v>28</v>
      </c>
      <c r="E2390" s="7" t="s">
        <v>34</v>
      </c>
      <c r="F2390" s="8" t="s">
        <v>35</v>
      </c>
      <c r="G2390" s="7" t="s">
        <v>52</v>
      </c>
      <c r="H2390" s="8" t="s">
        <v>28</v>
      </c>
      <c r="I2390" s="7" t="s">
        <v>28</v>
      </c>
      <c r="J2390" s="8" t="s">
        <v>28</v>
      </c>
      <c r="K2390" s="7" t="s">
        <v>37</v>
      </c>
      <c r="L2390" s="8" t="s">
        <v>45</v>
      </c>
      <c r="M2390" s="7" t="s">
        <v>28</v>
      </c>
      <c r="N2390" s="8">
        <v>0.24965478235931005</v>
      </c>
      <c r="O2390" s="7">
        <v>0</v>
      </c>
      <c r="P2390" s="8">
        <f t="shared" si="275"/>
        <v>0</v>
      </c>
      <c r="Q2390" s="7">
        <v>2.5</v>
      </c>
      <c r="R2390" s="8">
        <f t="shared" si="276"/>
        <v>1</v>
      </c>
      <c r="S2390" s="7" t="s">
        <v>29</v>
      </c>
      <c r="T2390" s="8" t="str">
        <f t="shared" si="277"/>
        <v>No</v>
      </c>
      <c r="U2390" s="7">
        <f t="shared" si="278"/>
        <v>0</v>
      </c>
      <c r="V2390" s="8">
        <f t="shared" si="279"/>
        <v>1</v>
      </c>
      <c r="W2390" s="7">
        <f t="shared" si="280"/>
        <v>549</v>
      </c>
    </row>
    <row r="2391" spans="2:23" x14ac:dyDescent="0.2">
      <c r="B2391" s="8" t="s">
        <v>62</v>
      </c>
      <c r="C2391" s="7">
        <v>1920</v>
      </c>
      <c r="D2391" s="8" t="s">
        <v>28</v>
      </c>
      <c r="E2391" s="7" t="s">
        <v>46</v>
      </c>
      <c r="F2391" s="8" t="s">
        <v>35</v>
      </c>
      <c r="G2391" s="7" t="s">
        <v>52</v>
      </c>
      <c r="H2391" s="8" t="s">
        <v>28</v>
      </c>
      <c r="I2391" s="7" t="s">
        <v>28</v>
      </c>
      <c r="J2391" s="8" t="s">
        <v>28</v>
      </c>
      <c r="K2391" s="7" t="s">
        <v>37</v>
      </c>
      <c r="L2391" s="8" t="s">
        <v>45</v>
      </c>
      <c r="M2391" s="7" t="s">
        <v>28</v>
      </c>
      <c r="N2391" s="8">
        <v>1.7029907846677748</v>
      </c>
      <c r="O2391" s="7">
        <v>0</v>
      </c>
      <c r="P2391" s="8">
        <f t="shared" si="275"/>
        <v>0</v>
      </c>
      <c r="Q2391" s="7">
        <v>2.5</v>
      </c>
      <c r="R2391" s="8">
        <f t="shared" si="276"/>
        <v>1</v>
      </c>
      <c r="S2391" s="7" t="s">
        <v>29</v>
      </c>
      <c r="T2391" s="8" t="str">
        <f t="shared" si="277"/>
        <v>No</v>
      </c>
      <c r="U2391" s="7">
        <f t="shared" si="278"/>
        <v>0</v>
      </c>
      <c r="V2391" s="8">
        <f t="shared" si="279"/>
        <v>1</v>
      </c>
      <c r="W2391" s="7">
        <f t="shared" si="280"/>
        <v>549</v>
      </c>
    </row>
    <row r="2392" spans="2:23" x14ac:dyDescent="0.2">
      <c r="B2392" s="8" t="s">
        <v>62</v>
      </c>
      <c r="C2392" s="7">
        <v>1920</v>
      </c>
      <c r="D2392" s="8" t="s">
        <v>28</v>
      </c>
      <c r="E2392" s="7" t="s">
        <v>43</v>
      </c>
      <c r="F2392" s="8" t="s">
        <v>40</v>
      </c>
      <c r="G2392" s="7" t="s">
        <v>52</v>
      </c>
      <c r="H2392" s="8" t="s">
        <v>28</v>
      </c>
      <c r="I2392" s="7" t="s">
        <v>28</v>
      </c>
      <c r="J2392" s="8" t="s">
        <v>28</v>
      </c>
      <c r="K2392" s="7" t="s">
        <v>37</v>
      </c>
      <c r="L2392" s="8" t="s">
        <v>45</v>
      </c>
      <c r="M2392" s="7" t="s">
        <v>28</v>
      </c>
      <c r="N2392" s="8">
        <v>1.8627967029583303</v>
      </c>
      <c r="O2392" s="7">
        <v>0</v>
      </c>
      <c r="P2392" s="8">
        <f t="shared" si="275"/>
        <v>0</v>
      </c>
      <c r="Q2392" s="7">
        <v>2.5</v>
      </c>
      <c r="R2392" s="8">
        <f t="shared" si="276"/>
        <v>1</v>
      </c>
      <c r="S2392" s="7" t="s">
        <v>29</v>
      </c>
      <c r="T2392" s="8" t="str">
        <f t="shared" si="277"/>
        <v>No</v>
      </c>
      <c r="U2392" s="7">
        <f t="shared" si="278"/>
        <v>0</v>
      </c>
      <c r="V2392" s="8">
        <f t="shared" si="279"/>
        <v>1</v>
      </c>
      <c r="W2392" s="7">
        <f t="shared" si="280"/>
        <v>549</v>
      </c>
    </row>
    <row r="2393" spans="2:23" x14ac:dyDescent="0.2">
      <c r="B2393" s="8" t="s">
        <v>62</v>
      </c>
      <c r="C2393" s="7">
        <v>1920</v>
      </c>
      <c r="D2393" s="8" t="s">
        <v>28</v>
      </c>
      <c r="E2393" s="7" t="s">
        <v>43</v>
      </c>
      <c r="F2393" s="8" t="s">
        <v>35</v>
      </c>
      <c r="G2393" s="7" t="s">
        <v>52</v>
      </c>
      <c r="H2393" s="8" t="s">
        <v>28</v>
      </c>
      <c r="I2393" s="7" t="s">
        <v>28</v>
      </c>
      <c r="J2393" s="8" t="s">
        <v>28</v>
      </c>
      <c r="K2393" s="7" t="s">
        <v>37</v>
      </c>
      <c r="L2393" s="8" t="s">
        <v>45</v>
      </c>
      <c r="M2393" s="7" t="s">
        <v>28</v>
      </c>
      <c r="N2393" s="8">
        <v>12.759750189337353</v>
      </c>
      <c r="O2393" s="7">
        <v>0</v>
      </c>
      <c r="P2393" s="8">
        <f t="shared" si="275"/>
        <v>0</v>
      </c>
      <c r="Q2393" s="7">
        <v>2.5</v>
      </c>
      <c r="R2393" s="8">
        <f t="shared" si="276"/>
        <v>1</v>
      </c>
      <c r="S2393" s="7" t="s">
        <v>29</v>
      </c>
      <c r="T2393" s="8" t="str">
        <f t="shared" si="277"/>
        <v>No</v>
      </c>
      <c r="U2393" s="7">
        <f t="shared" si="278"/>
        <v>0</v>
      </c>
      <c r="V2393" s="8">
        <f t="shared" si="279"/>
        <v>1</v>
      </c>
      <c r="W2393" s="7">
        <f t="shared" si="280"/>
        <v>549</v>
      </c>
    </row>
    <row r="2394" spans="2:23" x14ac:dyDescent="0.2">
      <c r="B2394" s="8" t="s">
        <v>62</v>
      </c>
      <c r="C2394" s="7">
        <v>1930</v>
      </c>
      <c r="D2394" s="8" t="s">
        <v>28</v>
      </c>
      <c r="E2394" s="7" t="s">
        <v>39</v>
      </c>
      <c r="F2394" s="8" t="s">
        <v>40</v>
      </c>
      <c r="G2394" s="7" t="s">
        <v>52</v>
      </c>
      <c r="H2394" s="8" t="s">
        <v>28</v>
      </c>
      <c r="I2394" s="7" t="s">
        <v>28</v>
      </c>
      <c r="J2394" s="8" t="s">
        <v>28</v>
      </c>
      <c r="K2394" s="7" t="s">
        <v>37</v>
      </c>
      <c r="L2394" s="8" t="s">
        <v>45</v>
      </c>
      <c r="M2394" s="7" t="s">
        <v>28</v>
      </c>
      <c r="N2394" s="8">
        <v>2.2406021691878782E-2</v>
      </c>
      <c r="O2394" s="7">
        <v>0</v>
      </c>
      <c r="P2394" s="8">
        <f t="shared" si="275"/>
        <v>0</v>
      </c>
      <c r="Q2394" s="7">
        <v>2.5</v>
      </c>
      <c r="R2394" s="8">
        <f t="shared" si="276"/>
        <v>1</v>
      </c>
      <c r="S2394" s="7" t="s">
        <v>29</v>
      </c>
      <c r="T2394" s="8" t="str">
        <f t="shared" si="277"/>
        <v>No</v>
      </c>
      <c r="U2394" s="7">
        <f t="shared" si="278"/>
        <v>0</v>
      </c>
      <c r="V2394" s="8">
        <f t="shared" si="279"/>
        <v>1</v>
      </c>
      <c r="W2394" s="7">
        <f t="shared" si="280"/>
        <v>549</v>
      </c>
    </row>
    <row r="2395" spans="2:23" x14ac:dyDescent="0.2">
      <c r="B2395" s="8" t="s">
        <v>62</v>
      </c>
      <c r="C2395" s="7">
        <v>1930</v>
      </c>
      <c r="D2395" s="8" t="s">
        <v>28</v>
      </c>
      <c r="E2395" s="7" t="s">
        <v>39</v>
      </c>
      <c r="F2395" s="8" t="s">
        <v>35</v>
      </c>
      <c r="G2395" s="7" t="s">
        <v>52</v>
      </c>
      <c r="H2395" s="8" t="s">
        <v>28</v>
      </c>
      <c r="I2395" s="7" t="s">
        <v>28</v>
      </c>
      <c r="J2395" s="8" t="s">
        <v>28</v>
      </c>
      <c r="K2395" s="7" t="s">
        <v>37</v>
      </c>
      <c r="L2395" s="8" t="s">
        <v>45</v>
      </c>
      <c r="M2395" s="7" t="s">
        <v>28</v>
      </c>
      <c r="N2395" s="8">
        <v>0.8882590134780165</v>
      </c>
      <c r="O2395" s="7">
        <v>0</v>
      </c>
      <c r="P2395" s="8">
        <f t="shared" si="275"/>
        <v>0</v>
      </c>
      <c r="Q2395" s="7">
        <v>2.5</v>
      </c>
      <c r="R2395" s="8">
        <f t="shared" si="276"/>
        <v>1</v>
      </c>
      <c r="S2395" s="7" t="s">
        <v>29</v>
      </c>
      <c r="T2395" s="8" t="str">
        <f t="shared" si="277"/>
        <v>No</v>
      </c>
      <c r="U2395" s="7">
        <f t="shared" si="278"/>
        <v>0</v>
      </c>
      <c r="V2395" s="8">
        <f t="shared" si="279"/>
        <v>1</v>
      </c>
      <c r="W2395" s="7">
        <f t="shared" si="280"/>
        <v>549</v>
      </c>
    </row>
    <row r="2396" spans="2:23" x14ac:dyDescent="0.2">
      <c r="B2396" s="8" t="s">
        <v>62</v>
      </c>
      <c r="C2396" s="7">
        <v>1930</v>
      </c>
      <c r="D2396" s="8" t="s">
        <v>28</v>
      </c>
      <c r="E2396" s="7" t="s">
        <v>46</v>
      </c>
      <c r="F2396" s="8" t="s">
        <v>35</v>
      </c>
      <c r="G2396" s="7" t="s">
        <v>52</v>
      </c>
      <c r="H2396" s="8" t="s">
        <v>28</v>
      </c>
      <c r="I2396" s="7" t="s">
        <v>28</v>
      </c>
      <c r="J2396" s="8" t="s">
        <v>28</v>
      </c>
      <c r="K2396" s="7" t="s">
        <v>37</v>
      </c>
      <c r="L2396" s="8" t="s">
        <v>45</v>
      </c>
      <c r="M2396" s="7" t="s">
        <v>28</v>
      </c>
      <c r="N2396" s="8">
        <v>1.7844515074889404</v>
      </c>
      <c r="O2396" s="7">
        <v>0</v>
      </c>
      <c r="P2396" s="8">
        <f t="shared" si="275"/>
        <v>0</v>
      </c>
      <c r="Q2396" s="7">
        <v>2.5</v>
      </c>
      <c r="R2396" s="8">
        <f t="shared" si="276"/>
        <v>1</v>
      </c>
      <c r="S2396" s="7" t="s">
        <v>29</v>
      </c>
      <c r="T2396" s="8" t="str">
        <f t="shared" si="277"/>
        <v>No</v>
      </c>
      <c r="U2396" s="7">
        <f t="shared" si="278"/>
        <v>0</v>
      </c>
      <c r="V2396" s="8">
        <f t="shared" si="279"/>
        <v>1</v>
      </c>
      <c r="W2396" s="7">
        <f t="shared" si="280"/>
        <v>549</v>
      </c>
    </row>
    <row r="2397" spans="2:23" x14ac:dyDescent="0.2">
      <c r="B2397" s="8" t="s">
        <v>62</v>
      </c>
      <c r="C2397" s="7">
        <v>1930</v>
      </c>
      <c r="D2397" s="8" t="s">
        <v>28</v>
      </c>
      <c r="E2397" s="7" t="s">
        <v>43</v>
      </c>
      <c r="F2397" s="8" t="s">
        <v>40</v>
      </c>
      <c r="G2397" s="7" t="s">
        <v>52</v>
      </c>
      <c r="H2397" s="8" t="s">
        <v>28</v>
      </c>
      <c r="I2397" s="7" t="s">
        <v>28</v>
      </c>
      <c r="J2397" s="8" t="s">
        <v>28</v>
      </c>
      <c r="K2397" s="7" t="s">
        <v>37</v>
      </c>
      <c r="L2397" s="8" t="s">
        <v>45</v>
      </c>
      <c r="M2397" s="7" t="s">
        <v>28</v>
      </c>
      <c r="N2397" s="8">
        <v>0.31057666583137677</v>
      </c>
      <c r="O2397" s="7">
        <v>0</v>
      </c>
      <c r="P2397" s="8">
        <f t="shared" si="275"/>
        <v>0</v>
      </c>
      <c r="Q2397" s="7">
        <v>2.5</v>
      </c>
      <c r="R2397" s="8">
        <f t="shared" si="276"/>
        <v>1</v>
      </c>
      <c r="S2397" s="7" t="s">
        <v>29</v>
      </c>
      <c r="T2397" s="8" t="str">
        <f t="shared" si="277"/>
        <v>No</v>
      </c>
      <c r="U2397" s="7">
        <f t="shared" si="278"/>
        <v>0</v>
      </c>
      <c r="V2397" s="8">
        <f t="shared" si="279"/>
        <v>1</v>
      </c>
      <c r="W2397" s="7">
        <f t="shared" si="280"/>
        <v>549</v>
      </c>
    </row>
    <row r="2398" spans="2:23" x14ac:dyDescent="0.2">
      <c r="B2398" s="8" t="s">
        <v>62</v>
      </c>
      <c r="C2398" s="7">
        <v>1930</v>
      </c>
      <c r="D2398" s="8" t="s">
        <v>28</v>
      </c>
      <c r="E2398" s="7" t="s">
        <v>43</v>
      </c>
      <c r="F2398" s="8" t="s">
        <v>35</v>
      </c>
      <c r="G2398" s="7" t="s">
        <v>52</v>
      </c>
      <c r="H2398" s="8" t="s">
        <v>28</v>
      </c>
      <c r="I2398" s="7" t="s">
        <v>28</v>
      </c>
      <c r="J2398" s="8" t="s">
        <v>28</v>
      </c>
      <c r="K2398" s="7" t="s">
        <v>37</v>
      </c>
      <c r="L2398" s="8" t="s">
        <v>45</v>
      </c>
      <c r="M2398" s="7" t="s">
        <v>28</v>
      </c>
      <c r="N2398" s="8">
        <v>0.34525241542926288</v>
      </c>
      <c r="O2398" s="7">
        <v>0</v>
      </c>
      <c r="P2398" s="8">
        <f t="shared" si="275"/>
        <v>0</v>
      </c>
      <c r="Q2398" s="7">
        <v>2.5</v>
      </c>
      <c r="R2398" s="8">
        <f t="shared" si="276"/>
        <v>1</v>
      </c>
      <c r="S2398" s="7" t="s">
        <v>29</v>
      </c>
      <c r="T2398" s="8" t="str">
        <f t="shared" si="277"/>
        <v>No</v>
      </c>
      <c r="U2398" s="7">
        <f t="shared" si="278"/>
        <v>0</v>
      </c>
      <c r="V2398" s="8">
        <f t="shared" si="279"/>
        <v>1</v>
      </c>
      <c r="W2398" s="7">
        <f t="shared" si="280"/>
        <v>549</v>
      </c>
    </row>
    <row r="2399" spans="2:23" x14ac:dyDescent="0.2">
      <c r="B2399" s="8" t="s">
        <v>62</v>
      </c>
      <c r="C2399" s="7">
        <v>1940</v>
      </c>
      <c r="D2399" s="8" t="s">
        <v>28</v>
      </c>
      <c r="E2399" s="7" t="s">
        <v>39</v>
      </c>
      <c r="F2399" s="8" t="s">
        <v>40</v>
      </c>
      <c r="G2399" s="7" t="s">
        <v>52</v>
      </c>
      <c r="H2399" s="8" t="s">
        <v>28</v>
      </c>
      <c r="I2399" s="7" t="s">
        <v>28</v>
      </c>
      <c r="J2399" s="8" t="s">
        <v>28</v>
      </c>
      <c r="K2399" s="7" t="s">
        <v>37</v>
      </c>
      <c r="L2399" s="8" t="s">
        <v>45</v>
      </c>
      <c r="M2399" s="7" t="s">
        <v>28</v>
      </c>
      <c r="N2399" s="8">
        <v>0.20308285765785275</v>
      </c>
      <c r="O2399" s="7">
        <v>0</v>
      </c>
      <c r="P2399" s="8">
        <f t="shared" si="275"/>
        <v>0</v>
      </c>
      <c r="Q2399" s="7">
        <v>2.5</v>
      </c>
      <c r="R2399" s="8">
        <f t="shared" si="276"/>
        <v>1</v>
      </c>
      <c r="S2399" s="7" t="s">
        <v>29</v>
      </c>
      <c r="T2399" s="8" t="str">
        <f t="shared" si="277"/>
        <v>No</v>
      </c>
      <c r="U2399" s="7">
        <f t="shared" si="278"/>
        <v>0</v>
      </c>
      <c r="V2399" s="8">
        <f t="shared" si="279"/>
        <v>1</v>
      </c>
      <c r="W2399" s="7">
        <f t="shared" si="280"/>
        <v>549</v>
      </c>
    </row>
    <row r="2400" spans="2:23" x14ac:dyDescent="0.2">
      <c r="B2400" s="8" t="s">
        <v>62</v>
      </c>
      <c r="C2400" s="7">
        <v>1940</v>
      </c>
      <c r="D2400" s="8" t="s">
        <v>28</v>
      </c>
      <c r="E2400" s="7" t="s">
        <v>39</v>
      </c>
      <c r="F2400" s="8" t="s">
        <v>35</v>
      </c>
      <c r="G2400" s="7" t="s">
        <v>52</v>
      </c>
      <c r="H2400" s="8" t="s">
        <v>28</v>
      </c>
      <c r="I2400" s="7" t="s">
        <v>28</v>
      </c>
      <c r="J2400" s="8" t="s">
        <v>28</v>
      </c>
      <c r="K2400" s="7" t="s">
        <v>37</v>
      </c>
      <c r="L2400" s="8" t="s">
        <v>45</v>
      </c>
      <c r="M2400" s="7" t="s">
        <v>28</v>
      </c>
      <c r="N2400" s="8">
        <v>124.70163477669215</v>
      </c>
      <c r="O2400" s="7">
        <v>0</v>
      </c>
      <c r="P2400" s="8">
        <f t="shared" si="275"/>
        <v>0</v>
      </c>
      <c r="Q2400" s="7">
        <v>2.5</v>
      </c>
      <c r="R2400" s="8">
        <f t="shared" si="276"/>
        <v>1</v>
      </c>
      <c r="S2400" s="7" t="s">
        <v>29</v>
      </c>
      <c r="T2400" s="8" t="str">
        <f t="shared" si="277"/>
        <v>No</v>
      </c>
      <c r="U2400" s="7">
        <f t="shared" si="278"/>
        <v>0</v>
      </c>
      <c r="V2400" s="8">
        <f t="shared" si="279"/>
        <v>1</v>
      </c>
      <c r="W2400" s="7">
        <f t="shared" si="280"/>
        <v>549</v>
      </c>
    </row>
    <row r="2401" spans="2:23" x14ac:dyDescent="0.2">
      <c r="B2401" s="8" t="s">
        <v>62</v>
      </c>
      <c r="C2401" s="7">
        <v>1940</v>
      </c>
      <c r="D2401" s="8" t="s">
        <v>28</v>
      </c>
      <c r="E2401" s="7" t="s">
        <v>34</v>
      </c>
      <c r="F2401" s="8" t="s">
        <v>35</v>
      </c>
      <c r="G2401" s="7" t="s">
        <v>52</v>
      </c>
      <c r="H2401" s="8" t="s">
        <v>28</v>
      </c>
      <c r="I2401" s="7" t="s">
        <v>28</v>
      </c>
      <c r="J2401" s="8" t="s">
        <v>28</v>
      </c>
      <c r="K2401" s="7" t="s">
        <v>37</v>
      </c>
      <c r="L2401" s="8" t="s">
        <v>45</v>
      </c>
      <c r="M2401" s="7" t="s">
        <v>28</v>
      </c>
      <c r="N2401" s="8">
        <v>11.511804362388544</v>
      </c>
      <c r="O2401" s="7">
        <v>0</v>
      </c>
      <c r="P2401" s="8">
        <f t="shared" si="275"/>
        <v>0</v>
      </c>
      <c r="Q2401" s="7">
        <v>2.5</v>
      </c>
      <c r="R2401" s="8">
        <f t="shared" si="276"/>
        <v>1</v>
      </c>
      <c r="S2401" s="7" t="s">
        <v>29</v>
      </c>
      <c r="T2401" s="8" t="str">
        <f t="shared" si="277"/>
        <v>No</v>
      </c>
      <c r="U2401" s="7">
        <f t="shared" si="278"/>
        <v>0</v>
      </c>
      <c r="V2401" s="8">
        <f t="shared" si="279"/>
        <v>1</v>
      </c>
      <c r="W2401" s="7">
        <f t="shared" si="280"/>
        <v>549</v>
      </c>
    </row>
    <row r="2402" spans="2:23" x14ac:dyDescent="0.2">
      <c r="B2402" s="8" t="s">
        <v>62</v>
      </c>
      <c r="C2402" s="7">
        <v>1940</v>
      </c>
      <c r="D2402" s="8" t="s">
        <v>28</v>
      </c>
      <c r="E2402" s="7" t="s">
        <v>46</v>
      </c>
      <c r="F2402" s="8" t="s">
        <v>35</v>
      </c>
      <c r="G2402" s="7" t="s">
        <v>52</v>
      </c>
      <c r="H2402" s="8" t="s">
        <v>28</v>
      </c>
      <c r="I2402" s="7" t="s">
        <v>28</v>
      </c>
      <c r="J2402" s="8" t="s">
        <v>28</v>
      </c>
      <c r="K2402" s="7" t="s">
        <v>37</v>
      </c>
      <c r="L2402" s="8" t="s">
        <v>45</v>
      </c>
      <c r="M2402" s="7" t="s">
        <v>28</v>
      </c>
      <c r="N2402" s="8">
        <v>7.20641984539491</v>
      </c>
      <c r="O2402" s="7">
        <v>0</v>
      </c>
      <c r="P2402" s="8">
        <f t="shared" si="275"/>
        <v>0</v>
      </c>
      <c r="Q2402" s="7">
        <v>2.5</v>
      </c>
      <c r="R2402" s="8">
        <f t="shared" si="276"/>
        <v>1</v>
      </c>
      <c r="S2402" s="7" t="s">
        <v>29</v>
      </c>
      <c r="T2402" s="8" t="str">
        <f t="shared" si="277"/>
        <v>No</v>
      </c>
      <c r="U2402" s="7">
        <f t="shared" si="278"/>
        <v>0</v>
      </c>
      <c r="V2402" s="8">
        <f t="shared" si="279"/>
        <v>1</v>
      </c>
      <c r="W2402" s="7">
        <f t="shared" si="280"/>
        <v>549</v>
      </c>
    </row>
    <row r="2403" spans="2:23" x14ac:dyDescent="0.2">
      <c r="B2403" s="8" t="s">
        <v>62</v>
      </c>
      <c r="C2403" s="7">
        <v>1940</v>
      </c>
      <c r="D2403" s="8" t="s">
        <v>28</v>
      </c>
      <c r="E2403" s="7" t="s">
        <v>43</v>
      </c>
      <c r="F2403" s="8" t="s">
        <v>40</v>
      </c>
      <c r="G2403" s="7" t="s">
        <v>52</v>
      </c>
      <c r="H2403" s="8" t="s">
        <v>28</v>
      </c>
      <c r="I2403" s="7" t="s">
        <v>28</v>
      </c>
      <c r="J2403" s="8" t="s">
        <v>28</v>
      </c>
      <c r="K2403" s="7" t="s">
        <v>37</v>
      </c>
      <c r="L2403" s="8" t="s">
        <v>45</v>
      </c>
      <c r="M2403" s="7" t="s">
        <v>28</v>
      </c>
      <c r="N2403" s="8">
        <v>0.85387660696834267</v>
      </c>
      <c r="O2403" s="7">
        <v>0</v>
      </c>
      <c r="P2403" s="8">
        <f t="shared" si="275"/>
        <v>0</v>
      </c>
      <c r="Q2403" s="7">
        <v>2.5</v>
      </c>
      <c r="R2403" s="8">
        <f t="shared" si="276"/>
        <v>1</v>
      </c>
      <c r="S2403" s="7" t="s">
        <v>29</v>
      </c>
      <c r="T2403" s="8" t="str">
        <f t="shared" si="277"/>
        <v>No</v>
      </c>
      <c r="U2403" s="7">
        <f t="shared" si="278"/>
        <v>0</v>
      </c>
      <c r="V2403" s="8">
        <f t="shared" si="279"/>
        <v>1</v>
      </c>
      <c r="W2403" s="7">
        <f t="shared" si="280"/>
        <v>549</v>
      </c>
    </row>
    <row r="2404" spans="2:23" x14ac:dyDescent="0.2">
      <c r="B2404" s="8" t="s">
        <v>62</v>
      </c>
      <c r="C2404" s="7">
        <v>1940</v>
      </c>
      <c r="D2404" s="8" t="s">
        <v>28</v>
      </c>
      <c r="E2404" s="7" t="s">
        <v>43</v>
      </c>
      <c r="F2404" s="8" t="s">
        <v>35</v>
      </c>
      <c r="G2404" s="7" t="s">
        <v>52</v>
      </c>
      <c r="H2404" s="8" t="s">
        <v>28</v>
      </c>
      <c r="I2404" s="7" t="s">
        <v>28</v>
      </c>
      <c r="J2404" s="8" t="s">
        <v>28</v>
      </c>
      <c r="K2404" s="7" t="s">
        <v>37</v>
      </c>
      <c r="L2404" s="8" t="s">
        <v>45</v>
      </c>
      <c r="M2404" s="7" t="s">
        <v>28</v>
      </c>
      <c r="N2404" s="8">
        <v>45.608083961458235</v>
      </c>
      <c r="O2404" s="7">
        <v>0</v>
      </c>
      <c r="P2404" s="8">
        <f t="shared" si="275"/>
        <v>0</v>
      </c>
      <c r="Q2404" s="7">
        <v>2.5</v>
      </c>
      <c r="R2404" s="8">
        <f t="shared" si="276"/>
        <v>1</v>
      </c>
      <c r="S2404" s="7" t="s">
        <v>29</v>
      </c>
      <c r="T2404" s="8" t="str">
        <f t="shared" si="277"/>
        <v>No</v>
      </c>
      <c r="U2404" s="7">
        <f t="shared" si="278"/>
        <v>0</v>
      </c>
      <c r="V2404" s="8">
        <f t="shared" si="279"/>
        <v>1</v>
      </c>
      <c r="W2404" s="7">
        <f t="shared" si="280"/>
        <v>549</v>
      </c>
    </row>
    <row r="2405" spans="2:23" x14ac:dyDescent="0.2">
      <c r="B2405" s="8" t="s">
        <v>62</v>
      </c>
      <c r="C2405" s="7">
        <v>1950</v>
      </c>
      <c r="D2405" s="8" t="s">
        <v>28</v>
      </c>
      <c r="E2405" s="7" t="s">
        <v>39</v>
      </c>
      <c r="F2405" s="8" t="s">
        <v>35</v>
      </c>
      <c r="G2405" s="7" t="s">
        <v>52</v>
      </c>
      <c r="H2405" s="8" t="s">
        <v>28</v>
      </c>
      <c r="I2405" s="7" t="s">
        <v>28</v>
      </c>
      <c r="J2405" s="8" t="s">
        <v>28</v>
      </c>
      <c r="K2405" s="7" t="s">
        <v>37</v>
      </c>
      <c r="L2405" s="8" t="s">
        <v>45</v>
      </c>
      <c r="M2405" s="7" t="s">
        <v>28</v>
      </c>
      <c r="N2405" s="8">
        <v>9.5673279201231046E-2</v>
      </c>
      <c r="O2405" s="7">
        <v>0</v>
      </c>
      <c r="P2405" s="8">
        <f t="shared" si="275"/>
        <v>0</v>
      </c>
      <c r="Q2405" s="7">
        <v>2.5</v>
      </c>
      <c r="R2405" s="8">
        <f t="shared" si="276"/>
        <v>1</v>
      </c>
      <c r="S2405" s="7" t="s">
        <v>29</v>
      </c>
      <c r="T2405" s="8" t="str">
        <f t="shared" si="277"/>
        <v>No</v>
      </c>
      <c r="U2405" s="7">
        <f t="shared" si="278"/>
        <v>0</v>
      </c>
      <c r="V2405" s="8">
        <f t="shared" si="279"/>
        <v>1</v>
      </c>
      <c r="W2405" s="7">
        <f t="shared" si="280"/>
        <v>549</v>
      </c>
    </row>
    <row r="2406" spans="2:23" x14ac:dyDescent="0.2">
      <c r="B2406" s="8" t="s">
        <v>62</v>
      </c>
      <c r="C2406" s="7">
        <v>1950</v>
      </c>
      <c r="D2406" s="8" t="s">
        <v>28</v>
      </c>
      <c r="E2406" s="7" t="s">
        <v>43</v>
      </c>
      <c r="F2406" s="8" t="s">
        <v>40</v>
      </c>
      <c r="G2406" s="7" t="s">
        <v>52</v>
      </c>
      <c r="H2406" s="8" t="s">
        <v>28</v>
      </c>
      <c r="I2406" s="7" t="s">
        <v>28</v>
      </c>
      <c r="J2406" s="8" t="s">
        <v>28</v>
      </c>
      <c r="K2406" s="7" t="s">
        <v>37</v>
      </c>
      <c r="L2406" s="8" t="s">
        <v>45</v>
      </c>
      <c r="M2406" s="7" t="s">
        <v>28</v>
      </c>
      <c r="N2406" s="8">
        <v>0.20217646899410641</v>
      </c>
      <c r="O2406" s="7">
        <v>0</v>
      </c>
      <c r="P2406" s="8">
        <f t="shared" si="275"/>
        <v>0</v>
      </c>
      <c r="Q2406" s="7">
        <v>2.5</v>
      </c>
      <c r="R2406" s="8">
        <f t="shared" si="276"/>
        <v>1</v>
      </c>
      <c r="S2406" s="7" t="s">
        <v>29</v>
      </c>
      <c r="T2406" s="8" t="str">
        <f t="shared" si="277"/>
        <v>No</v>
      </c>
      <c r="U2406" s="7">
        <f t="shared" si="278"/>
        <v>0</v>
      </c>
      <c r="V2406" s="8">
        <f t="shared" si="279"/>
        <v>1</v>
      </c>
      <c r="W2406" s="7">
        <f t="shared" si="280"/>
        <v>549</v>
      </c>
    </row>
    <row r="2407" spans="2:23" x14ac:dyDescent="0.2">
      <c r="B2407" s="8" t="s">
        <v>62</v>
      </c>
      <c r="C2407" s="7">
        <v>1950</v>
      </c>
      <c r="D2407" s="8" t="s">
        <v>28</v>
      </c>
      <c r="E2407" s="7" t="s">
        <v>43</v>
      </c>
      <c r="F2407" s="8" t="s">
        <v>35</v>
      </c>
      <c r="G2407" s="7" t="s">
        <v>52</v>
      </c>
      <c r="H2407" s="8" t="s">
        <v>28</v>
      </c>
      <c r="I2407" s="7" t="s">
        <v>28</v>
      </c>
      <c r="J2407" s="8" t="s">
        <v>28</v>
      </c>
      <c r="K2407" s="7" t="s">
        <v>37</v>
      </c>
      <c r="L2407" s="8" t="s">
        <v>45</v>
      </c>
      <c r="M2407" s="7" t="s">
        <v>28</v>
      </c>
      <c r="N2407" s="8">
        <v>0.74681377050634878</v>
      </c>
      <c r="O2407" s="7">
        <v>0</v>
      </c>
      <c r="P2407" s="8">
        <f t="shared" si="275"/>
        <v>0</v>
      </c>
      <c r="Q2407" s="7">
        <v>2.5</v>
      </c>
      <c r="R2407" s="8">
        <f t="shared" si="276"/>
        <v>1</v>
      </c>
      <c r="S2407" s="7" t="s">
        <v>29</v>
      </c>
      <c r="T2407" s="8" t="str">
        <f t="shared" si="277"/>
        <v>No</v>
      </c>
      <c r="U2407" s="7">
        <f t="shared" si="278"/>
        <v>0</v>
      </c>
      <c r="V2407" s="8">
        <f t="shared" si="279"/>
        <v>1</v>
      </c>
      <c r="W2407" s="7">
        <f t="shared" si="280"/>
        <v>549</v>
      </c>
    </row>
    <row r="2408" spans="2:23" x14ac:dyDescent="0.2">
      <c r="B2408" s="8" t="s">
        <v>62</v>
      </c>
      <c r="C2408" s="7">
        <v>1960</v>
      </c>
      <c r="D2408" s="8" t="s">
        <v>28</v>
      </c>
      <c r="E2408" s="7" t="s">
        <v>39</v>
      </c>
      <c r="F2408" s="8" t="s">
        <v>40</v>
      </c>
      <c r="G2408" s="7" t="s">
        <v>52</v>
      </c>
      <c r="H2408" s="8" t="s">
        <v>28</v>
      </c>
      <c r="I2408" s="7" t="s">
        <v>28</v>
      </c>
      <c r="J2408" s="8" t="s">
        <v>28</v>
      </c>
      <c r="K2408" s="7" t="s">
        <v>37</v>
      </c>
      <c r="L2408" s="8" t="s">
        <v>45</v>
      </c>
      <c r="M2408" s="7" t="s">
        <v>28</v>
      </c>
      <c r="N2408" s="8">
        <v>1.9839658145472984E-2</v>
      </c>
      <c r="O2408" s="7">
        <v>0</v>
      </c>
      <c r="P2408" s="8">
        <f t="shared" si="275"/>
        <v>0</v>
      </c>
      <c r="Q2408" s="7">
        <v>2.5</v>
      </c>
      <c r="R2408" s="8">
        <f t="shared" si="276"/>
        <v>1</v>
      </c>
      <c r="S2408" s="7" t="s">
        <v>29</v>
      </c>
      <c r="T2408" s="8" t="str">
        <f t="shared" si="277"/>
        <v>No</v>
      </c>
      <c r="U2408" s="7">
        <f t="shared" si="278"/>
        <v>0</v>
      </c>
      <c r="V2408" s="8">
        <f t="shared" si="279"/>
        <v>1</v>
      </c>
      <c r="W2408" s="7">
        <f t="shared" si="280"/>
        <v>549</v>
      </c>
    </row>
    <row r="2409" spans="2:23" x14ac:dyDescent="0.2">
      <c r="B2409" s="8" t="s">
        <v>62</v>
      </c>
      <c r="C2409" s="7">
        <v>1960</v>
      </c>
      <c r="D2409" s="8" t="s">
        <v>28</v>
      </c>
      <c r="E2409" s="7" t="s">
        <v>39</v>
      </c>
      <c r="F2409" s="8" t="s">
        <v>35</v>
      </c>
      <c r="G2409" s="7" t="s">
        <v>52</v>
      </c>
      <c r="H2409" s="8" t="s">
        <v>28</v>
      </c>
      <c r="I2409" s="7" t="s">
        <v>28</v>
      </c>
      <c r="J2409" s="8" t="s">
        <v>28</v>
      </c>
      <c r="K2409" s="7" t="s">
        <v>37</v>
      </c>
      <c r="L2409" s="8" t="s">
        <v>45</v>
      </c>
      <c r="M2409" s="7" t="s">
        <v>28</v>
      </c>
      <c r="N2409" s="8">
        <v>86.54964158795697</v>
      </c>
      <c r="O2409" s="7">
        <v>0</v>
      </c>
      <c r="P2409" s="8">
        <f t="shared" si="275"/>
        <v>0</v>
      </c>
      <c r="Q2409" s="7">
        <v>2.5</v>
      </c>
      <c r="R2409" s="8">
        <f t="shared" si="276"/>
        <v>1</v>
      </c>
      <c r="S2409" s="7" t="s">
        <v>29</v>
      </c>
      <c r="T2409" s="8" t="str">
        <f t="shared" si="277"/>
        <v>No</v>
      </c>
      <c r="U2409" s="7">
        <f t="shared" si="278"/>
        <v>0</v>
      </c>
      <c r="V2409" s="8">
        <f t="shared" si="279"/>
        <v>1</v>
      </c>
      <c r="W2409" s="7">
        <f t="shared" si="280"/>
        <v>549</v>
      </c>
    </row>
    <row r="2410" spans="2:23" x14ac:dyDescent="0.2">
      <c r="B2410" s="8" t="s">
        <v>62</v>
      </c>
      <c r="C2410" s="7">
        <v>1960</v>
      </c>
      <c r="D2410" s="8" t="s">
        <v>28</v>
      </c>
      <c r="E2410" s="7" t="s">
        <v>34</v>
      </c>
      <c r="F2410" s="8" t="s">
        <v>40</v>
      </c>
      <c r="G2410" s="7" t="s">
        <v>52</v>
      </c>
      <c r="H2410" s="8" t="s">
        <v>28</v>
      </c>
      <c r="I2410" s="7" t="s">
        <v>28</v>
      </c>
      <c r="J2410" s="8" t="s">
        <v>28</v>
      </c>
      <c r="K2410" s="7" t="s">
        <v>37</v>
      </c>
      <c r="L2410" s="8" t="s">
        <v>45</v>
      </c>
      <c r="M2410" s="7" t="s">
        <v>28</v>
      </c>
      <c r="N2410" s="8">
        <v>0.11394146731012122</v>
      </c>
      <c r="O2410" s="7">
        <v>0</v>
      </c>
      <c r="P2410" s="8">
        <f t="shared" si="275"/>
        <v>0</v>
      </c>
      <c r="Q2410" s="7">
        <v>2.5</v>
      </c>
      <c r="R2410" s="8">
        <f t="shared" si="276"/>
        <v>1</v>
      </c>
      <c r="S2410" s="7" t="s">
        <v>29</v>
      </c>
      <c r="T2410" s="8" t="str">
        <f t="shared" si="277"/>
        <v>No</v>
      </c>
      <c r="U2410" s="7">
        <f t="shared" si="278"/>
        <v>0</v>
      </c>
      <c r="V2410" s="8">
        <f t="shared" si="279"/>
        <v>1</v>
      </c>
      <c r="W2410" s="7">
        <f t="shared" si="280"/>
        <v>549</v>
      </c>
    </row>
    <row r="2411" spans="2:23" x14ac:dyDescent="0.2">
      <c r="B2411" s="8" t="s">
        <v>62</v>
      </c>
      <c r="C2411" s="7">
        <v>1960</v>
      </c>
      <c r="D2411" s="8" t="s">
        <v>28</v>
      </c>
      <c r="E2411" s="7" t="s">
        <v>34</v>
      </c>
      <c r="F2411" s="8" t="s">
        <v>35</v>
      </c>
      <c r="G2411" s="7" t="s">
        <v>52</v>
      </c>
      <c r="H2411" s="8" t="s">
        <v>28</v>
      </c>
      <c r="I2411" s="7" t="s">
        <v>28</v>
      </c>
      <c r="J2411" s="8" t="s">
        <v>28</v>
      </c>
      <c r="K2411" s="7" t="s">
        <v>37</v>
      </c>
      <c r="L2411" s="8" t="s">
        <v>45</v>
      </c>
      <c r="M2411" s="7" t="s">
        <v>28</v>
      </c>
      <c r="N2411" s="8">
        <v>11.254003029674299</v>
      </c>
      <c r="O2411" s="7">
        <v>0</v>
      </c>
      <c r="P2411" s="8">
        <f t="shared" si="275"/>
        <v>0</v>
      </c>
      <c r="Q2411" s="7">
        <v>2.5</v>
      </c>
      <c r="R2411" s="8">
        <f t="shared" si="276"/>
        <v>1</v>
      </c>
      <c r="S2411" s="7" t="s">
        <v>29</v>
      </c>
      <c r="T2411" s="8" t="str">
        <f t="shared" si="277"/>
        <v>No</v>
      </c>
      <c r="U2411" s="7">
        <f t="shared" si="278"/>
        <v>0</v>
      </c>
      <c r="V2411" s="8">
        <f t="shared" si="279"/>
        <v>1</v>
      </c>
      <c r="W2411" s="7">
        <f t="shared" si="280"/>
        <v>549</v>
      </c>
    </row>
    <row r="2412" spans="2:23" x14ac:dyDescent="0.2">
      <c r="B2412" s="8" t="s">
        <v>62</v>
      </c>
      <c r="C2412" s="7">
        <v>1960</v>
      </c>
      <c r="D2412" s="8" t="s">
        <v>28</v>
      </c>
      <c r="E2412" s="7" t="s">
        <v>46</v>
      </c>
      <c r="F2412" s="8" t="s">
        <v>35</v>
      </c>
      <c r="G2412" s="7" t="s">
        <v>52</v>
      </c>
      <c r="H2412" s="8" t="s">
        <v>28</v>
      </c>
      <c r="I2412" s="7" t="s">
        <v>28</v>
      </c>
      <c r="J2412" s="8" t="s">
        <v>28</v>
      </c>
      <c r="K2412" s="7" t="s">
        <v>37</v>
      </c>
      <c r="L2412" s="8" t="s">
        <v>45</v>
      </c>
      <c r="M2412" s="7" t="s">
        <v>28</v>
      </c>
      <c r="N2412" s="8">
        <v>3.3660463430466012</v>
      </c>
      <c r="O2412" s="7">
        <v>0</v>
      </c>
      <c r="P2412" s="8">
        <f t="shared" si="275"/>
        <v>0</v>
      </c>
      <c r="Q2412" s="7">
        <v>2.5</v>
      </c>
      <c r="R2412" s="8">
        <f t="shared" si="276"/>
        <v>1</v>
      </c>
      <c r="S2412" s="7" t="s">
        <v>29</v>
      </c>
      <c r="T2412" s="8" t="str">
        <f t="shared" si="277"/>
        <v>No</v>
      </c>
      <c r="U2412" s="7">
        <f t="shared" si="278"/>
        <v>0</v>
      </c>
      <c r="V2412" s="8">
        <f t="shared" si="279"/>
        <v>1</v>
      </c>
      <c r="W2412" s="7">
        <f t="shared" si="280"/>
        <v>549</v>
      </c>
    </row>
    <row r="2413" spans="2:23" x14ac:dyDescent="0.2">
      <c r="B2413" s="8" t="s">
        <v>62</v>
      </c>
      <c r="C2413" s="7">
        <v>1960</v>
      </c>
      <c r="D2413" s="8" t="s">
        <v>28</v>
      </c>
      <c r="E2413" s="7" t="s">
        <v>43</v>
      </c>
      <c r="F2413" s="8" t="s">
        <v>40</v>
      </c>
      <c r="G2413" s="7" t="s">
        <v>52</v>
      </c>
      <c r="H2413" s="8" t="s">
        <v>28</v>
      </c>
      <c r="I2413" s="7" t="s">
        <v>28</v>
      </c>
      <c r="J2413" s="8" t="s">
        <v>28</v>
      </c>
      <c r="K2413" s="7" t="s">
        <v>37</v>
      </c>
      <c r="L2413" s="8" t="s">
        <v>45</v>
      </c>
      <c r="M2413" s="7" t="s">
        <v>28</v>
      </c>
      <c r="N2413" s="8">
        <v>0.66166294426744032</v>
      </c>
      <c r="O2413" s="7">
        <v>0</v>
      </c>
      <c r="P2413" s="8">
        <f t="shared" si="275"/>
        <v>0</v>
      </c>
      <c r="Q2413" s="7">
        <v>2.5</v>
      </c>
      <c r="R2413" s="8">
        <f t="shared" si="276"/>
        <v>1</v>
      </c>
      <c r="S2413" s="7" t="s">
        <v>29</v>
      </c>
      <c r="T2413" s="8" t="str">
        <f t="shared" si="277"/>
        <v>No</v>
      </c>
      <c r="U2413" s="7">
        <f t="shared" si="278"/>
        <v>0</v>
      </c>
      <c r="V2413" s="8">
        <f t="shared" si="279"/>
        <v>1</v>
      </c>
      <c r="W2413" s="7">
        <f t="shared" si="280"/>
        <v>549</v>
      </c>
    </row>
    <row r="2414" spans="2:23" x14ac:dyDescent="0.2">
      <c r="B2414" s="8" t="s">
        <v>62</v>
      </c>
      <c r="C2414" s="7">
        <v>1960</v>
      </c>
      <c r="D2414" s="8" t="s">
        <v>28</v>
      </c>
      <c r="E2414" s="7" t="s">
        <v>43</v>
      </c>
      <c r="F2414" s="8" t="s">
        <v>35</v>
      </c>
      <c r="G2414" s="7" t="s">
        <v>52</v>
      </c>
      <c r="H2414" s="8" t="s">
        <v>28</v>
      </c>
      <c r="I2414" s="7" t="s">
        <v>28</v>
      </c>
      <c r="J2414" s="8" t="s">
        <v>28</v>
      </c>
      <c r="K2414" s="7" t="s">
        <v>37</v>
      </c>
      <c r="L2414" s="8" t="s">
        <v>45</v>
      </c>
      <c r="M2414" s="7" t="s">
        <v>28</v>
      </c>
      <c r="N2414" s="8">
        <v>46.624142540659342</v>
      </c>
      <c r="O2414" s="7">
        <v>0</v>
      </c>
      <c r="P2414" s="8">
        <f t="shared" si="275"/>
        <v>0</v>
      </c>
      <c r="Q2414" s="7">
        <v>2.5</v>
      </c>
      <c r="R2414" s="8">
        <f t="shared" si="276"/>
        <v>1</v>
      </c>
      <c r="S2414" s="7" t="s">
        <v>29</v>
      </c>
      <c r="T2414" s="8" t="str">
        <f t="shared" si="277"/>
        <v>No</v>
      </c>
      <c r="U2414" s="7">
        <f t="shared" si="278"/>
        <v>0</v>
      </c>
      <c r="V2414" s="8">
        <f t="shared" si="279"/>
        <v>1</v>
      </c>
      <c r="W2414" s="7">
        <f t="shared" si="280"/>
        <v>549</v>
      </c>
    </row>
    <row r="2415" spans="2:23" x14ac:dyDescent="0.2">
      <c r="B2415" s="8" t="s">
        <v>62</v>
      </c>
      <c r="C2415" s="7">
        <v>1970</v>
      </c>
      <c r="D2415" s="8" t="s">
        <v>28</v>
      </c>
      <c r="E2415" s="7" t="s">
        <v>39</v>
      </c>
      <c r="F2415" s="8" t="s">
        <v>40</v>
      </c>
      <c r="G2415" s="7" t="s">
        <v>52</v>
      </c>
      <c r="H2415" s="8" t="s">
        <v>28</v>
      </c>
      <c r="I2415" s="7" t="s">
        <v>28</v>
      </c>
      <c r="J2415" s="8" t="s">
        <v>28</v>
      </c>
      <c r="K2415" s="7" t="s">
        <v>37</v>
      </c>
      <c r="L2415" s="8" t="s">
        <v>45</v>
      </c>
      <c r="M2415" s="7" t="s">
        <v>28</v>
      </c>
      <c r="N2415" s="8">
        <v>2.568311399159055E-2</v>
      </c>
      <c r="O2415" s="7">
        <v>0</v>
      </c>
      <c r="P2415" s="8">
        <f t="shared" si="275"/>
        <v>0</v>
      </c>
      <c r="Q2415" s="7">
        <v>2.5</v>
      </c>
      <c r="R2415" s="8">
        <f t="shared" si="276"/>
        <v>1</v>
      </c>
      <c r="S2415" s="7" t="s">
        <v>29</v>
      </c>
      <c r="T2415" s="8" t="str">
        <f t="shared" si="277"/>
        <v>No</v>
      </c>
      <c r="U2415" s="7">
        <f t="shared" si="278"/>
        <v>0</v>
      </c>
      <c r="V2415" s="8">
        <f t="shared" si="279"/>
        <v>1</v>
      </c>
      <c r="W2415" s="7">
        <f t="shared" si="280"/>
        <v>549</v>
      </c>
    </row>
    <row r="2416" spans="2:23" x14ac:dyDescent="0.2">
      <c r="B2416" s="8" t="s">
        <v>62</v>
      </c>
      <c r="C2416" s="7">
        <v>1970</v>
      </c>
      <c r="D2416" s="8" t="s">
        <v>28</v>
      </c>
      <c r="E2416" s="7" t="s">
        <v>39</v>
      </c>
      <c r="F2416" s="8" t="s">
        <v>35</v>
      </c>
      <c r="G2416" s="7" t="s">
        <v>52</v>
      </c>
      <c r="H2416" s="8" t="s">
        <v>28</v>
      </c>
      <c r="I2416" s="7" t="s">
        <v>28</v>
      </c>
      <c r="J2416" s="8" t="s">
        <v>28</v>
      </c>
      <c r="K2416" s="7" t="s">
        <v>37</v>
      </c>
      <c r="L2416" s="8" t="s">
        <v>45</v>
      </c>
      <c r="M2416" s="7" t="s">
        <v>28</v>
      </c>
      <c r="N2416" s="8">
        <v>1.0115194494082216</v>
      </c>
      <c r="O2416" s="7">
        <v>0</v>
      </c>
      <c r="P2416" s="8">
        <f t="shared" si="275"/>
        <v>0</v>
      </c>
      <c r="Q2416" s="7">
        <v>2.5</v>
      </c>
      <c r="R2416" s="8">
        <f t="shared" si="276"/>
        <v>1</v>
      </c>
      <c r="S2416" s="7" t="s">
        <v>29</v>
      </c>
      <c r="T2416" s="8" t="str">
        <f t="shared" si="277"/>
        <v>No</v>
      </c>
      <c r="U2416" s="7">
        <f t="shared" si="278"/>
        <v>0</v>
      </c>
      <c r="V2416" s="8">
        <f t="shared" si="279"/>
        <v>1</v>
      </c>
      <c r="W2416" s="7">
        <f t="shared" si="280"/>
        <v>549</v>
      </c>
    </row>
    <row r="2417" spans="2:23" x14ac:dyDescent="0.2">
      <c r="B2417" s="8" t="s">
        <v>62</v>
      </c>
      <c r="C2417" s="7">
        <v>1970</v>
      </c>
      <c r="D2417" s="8" t="s">
        <v>28</v>
      </c>
      <c r="E2417" s="7" t="s">
        <v>34</v>
      </c>
      <c r="F2417" s="8" t="s">
        <v>40</v>
      </c>
      <c r="G2417" s="7" t="s">
        <v>52</v>
      </c>
      <c r="H2417" s="8" t="s">
        <v>28</v>
      </c>
      <c r="I2417" s="7" t="s">
        <v>28</v>
      </c>
      <c r="J2417" s="8" t="s">
        <v>28</v>
      </c>
      <c r="K2417" s="7" t="s">
        <v>37</v>
      </c>
      <c r="L2417" s="8" t="s">
        <v>45</v>
      </c>
      <c r="M2417" s="7" t="s">
        <v>28</v>
      </c>
      <c r="N2417" s="8">
        <v>1.7602000128944417E-2</v>
      </c>
      <c r="O2417" s="7">
        <v>0</v>
      </c>
      <c r="P2417" s="8">
        <f t="shared" si="275"/>
        <v>0</v>
      </c>
      <c r="Q2417" s="7">
        <v>2.5</v>
      </c>
      <c r="R2417" s="8">
        <f t="shared" si="276"/>
        <v>1</v>
      </c>
      <c r="S2417" s="7" t="s">
        <v>29</v>
      </c>
      <c r="T2417" s="8" t="str">
        <f t="shared" si="277"/>
        <v>No</v>
      </c>
      <c r="U2417" s="7">
        <f t="shared" si="278"/>
        <v>0</v>
      </c>
      <c r="V2417" s="8">
        <f t="shared" si="279"/>
        <v>1</v>
      </c>
      <c r="W2417" s="7">
        <f t="shared" si="280"/>
        <v>549</v>
      </c>
    </row>
    <row r="2418" spans="2:23" x14ac:dyDescent="0.2">
      <c r="B2418" s="8" t="s">
        <v>62</v>
      </c>
      <c r="C2418" s="7">
        <v>1970</v>
      </c>
      <c r="D2418" s="8" t="s">
        <v>28</v>
      </c>
      <c r="E2418" s="7" t="s">
        <v>34</v>
      </c>
      <c r="F2418" s="8" t="s">
        <v>35</v>
      </c>
      <c r="G2418" s="7" t="s">
        <v>52</v>
      </c>
      <c r="H2418" s="8" t="s">
        <v>28</v>
      </c>
      <c r="I2418" s="7" t="s">
        <v>28</v>
      </c>
      <c r="J2418" s="8" t="s">
        <v>28</v>
      </c>
      <c r="K2418" s="7" t="s">
        <v>37</v>
      </c>
      <c r="L2418" s="8" t="s">
        <v>45</v>
      </c>
      <c r="M2418" s="7" t="s">
        <v>28</v>
      </c>
      <c r="N2418" s="8">
        <v>0.16778587972828143</v>
      </c>
      <c r="O2418" s="7">
        <v>0</v>
      </c>
      <c r="P2418" s="8">
        <f t="shared" si="275"/>
        <v>0</v>
      </c>
      <c r="Q2418" s="7">
        <v>2.5</v>
      </c>
      <c r="R2418" s="8">
        <f t="shared" si="276"/>
        <v>1</v>
      </c>
      <c r="S2418" s="7" t="s">
        <v>29</v>
      </c>
      <c r="T2418" s="8" t="str">
        <f t="shared" si="277"/>
        <v>No</v>
      </c>
      <c r="U2418" s="7">
        <f t="shared" si="278"/>
        <v>0</v>
      </c>
      <c r="V2418" s="8">
        <f t="shared" si="279"/>
        <v>1</v>
      </c>
      <c r="W2418" s="7">
        <f t="shared" si="280"/>
        <v>549</v>
      </c>
    </row>
    <row r="2419" spans="2:23" x14ac:dyDescent="0.2">
      <c r="B2419" s="8" t="s">
        <v>62</v>
      </c>
      <c r="C2419" s="7">
        <v>1970</v>
      </c>
      <c r="D2419" s="8" t="s">
        <v>28</v>
      </c>
      <c r="E2419" s="7" t="s">
        <v>46</v>
      </c>
      <c r="F2419" s="8" t="s">
        <v>35</v>
      </c>
      <c r="G2419" s="7" t="s">
        <v>52</v>
      </c>
      <c r="H2419" s="8" t="s">
        <v>28</v>
      </c>
      <c r="I2419" s="7" t="s">
        <v>28</v>
      </c>
      <c r="J2419" s="8" t="s">
        <v>28</v>
      </c>
      <c r="K2419" s="7" t="s">
        <v>37</v>
      </c>
      <c r="L2419" s="8" t="s">
        <v>45</v>
      </c>
      <c r="M2419" s="7" t="s">
        <v>28</v>
      </c>
      <c r="N2419" s="8">
        <v>0.88098348863421561</v>
      </c>
      <c r="O2419" s="7">
        <v>0</v>
      </c>
      <c r="P2419" s="8">
        <f t="shared" si="275"/>
        <v>0</v>
      </c>
      <c r="Q2419" s="7">
        <v>2.5</v>
      </c>
      <c r="R2419" s="8">
        <f t="shared" si="276"/>
        <v>1</v>
      </c>
      <c r="S2419" s="7" t="s">
        <v>29</v>
      </c>
      <c r="T2419" s="8" t="str">
        <f t="shared" si="277"/>
        <v>No</v>
      </c>
      <c r="U2419" s="7">
        <f t="shared" si="278"/>
        <v>0</v>
      </c>
      <c r="V2419" s="8">
        <f t="shared" si="279"/>
        <v>1</v>
      </c>
      <c r="W2419" s="7">
        <f t="shared" si="280"/>
        <v>549</v>
      </c>
    </row>
    <row r="2420" spans="2:23" x14ac:dyDescent="0.2">
      <c r="B2420" s="8" t="s">
        <v>62</v>
      </c>
      <c r="C2420" s="7">
        <v>1970</v>
      </c>
      <c r="D2420" s="8" t="s">
        <v>28</v>
      </c>
      <c r="E2420" s="7" t="s">
        <v>43</v>
      </c>
      <c r="F2420" s="8" t="s">
        <v>40</v>
      </c>
      <c r="G2420" s="7" t="s">
        <v>52</v>
      </c>
      <c r="H2420" s="8" t="s">
        <v>28</v>
      </c>
      <c r="I2420" s="7" t="s">
        <v>28</v>
      </c>
      <c r="J2420" s="8" t="s">
        <v>28</v>
      </c>
      <c r="K2420" s="7" t="s">
        <v>37</v>
      </c>
      <c r="L2420" s="8" t="s">
        <v>45</v>
      </c>
      <c r="M2420" s="7" t="s">
        <v>28</v>
      </c>
      <c r="N2420" s="8">
        <v>0.67054948002019565</v>
      </c>
      <c r="O2420" s="7">
        <v>0</v>
      </c>
      <c r="P2420" s="8">
        <f t="shared" si="275"/>
        <v>0</v>
      </c>
      <c r="Q2420" s="7">
        <v>2.5</v>
      </c>
      <c r="R2420" s="8">
        <f t="shared" si="276"/>
        <v>1</v>
      </c>
      <c r="S2420" s="7" t="s">
        <v>29</v>
      </c>
      <c r="T2420" s="8" t="str">
        <f t="shared" si="277"/>
        <v>No</v>
      </c>
      <c r="U2420" s="7">
        <f t="shared" si="278"/>
        <v>0</v>
      </c>
      <c r="V2420" s="8">
        <f t="shared" si="279"/>
        <v>1</v>
      </c>
      <c r="W2420" s="7">
        <f t="shared" si="280"/>
        <v>549</v>
      </c>
    </row>
    <row r="2421" spans="2:23" x14ac:dyDescent="0.2">
      <c r="B2421" s="8" t="s">
        <v>62</v>
      </c>
      <c r="C2421" s="7">
        <v>1970</v>
      </c>
      <c r="D2421" s="8" t="s">
        <v>28</v>
      </c>
      <c r="E2421" s="7" t="s">
        <v>43</v>
      </c>
      <c r="F2421" s="8" t="s">
        <v>35</v>
      </c>
      <c r="G2421" s="7" t="s">
        <v>52</v>
      </c>
      <c r="H2421" s="8" t="s">
        <v>28</v>
      </c>
      <c r="I2421" s="7" t="s">
        <v>28</v>
      </c>
      <c r="J2421" s="8" t="s">
        <v>28</v>
      </c>
      <c r="K2421" s="7" t="s">
        <v>37</v>
      </c>
      <c r="L2421" s="8" t="s">
        <v>45</v>
      </c>
      <c r="M2421" s="7" t="s">
        <v>28</v>
      </c>
      <c r="N2421" s="8">
        <v>2.6535690294121186</v>
      </c>
      <c r="O2421" s="7">
        <v>0</v>
      </c>
      <c r="P2421" s="8">
        <f t="shared" si="275"/>
        <v>0</v>
      </c>
      <c r="Q2421" s="7">
        <v>2.5</v>
      </c>
      <c r="R2421" s="8">
        <f t="shared" si="276"/>
        <v>1</v>
      </c>
      <c r="S2421" s="7" t="s">
        <v>29</v>
      </c>
      <c r="T2421" s="8" t="str">
        <f t="shared" si="277"/>
        <v>No</v>
      </c>
      <c r="U2421" s="7">
        <f t="shared" si="278"/>
        <v>0</v>
      </c>
      <c r="V2421" s="8">
        <f t="shared" si="279"/>
        <v>1</v>
      </c>
      <c r="W2421" s="7">
        <f t="shared" si="280"/>
        <v>549</v>
      </c>
    </row>
    <row r="2422" spans="2:23" x14ac:dyDescent="0.2">
      <c r="B2422" s="8" t="s">
        <v>62</v>
      </c>
      <c r="C2422" s="7">
        <v>1980</v>
      </c>
      <c r="D2422" s="8" t="s">
        <v>28</v>
      </c>
      <c r="E2422" s="7" t="s">
        <v>39</v>
      </c>
      <c r="F2422" s="8" t="s">
        <v>40</v>
      </c>
      <c r="G2422" s="7" t="s">
        <v>52</v>
      </c>
      <c r="H2422" s="8" t="s">
        <v>28</v>
      </c>
      <c r="I2422" s="7" t="s">
        <v>28</v>
      </c>
      <c r="J2422" s="8" t="s">
        <v>28</v>
      </c>
      <c r="K2422" s="7" t="s">
        <v>37</v>
      </c>
      <c r="L2422" s="8" t="s">
        <v>45</v>
      </c>
      <c r="M2422" s="7" t="s">
        <v>28</v>
      </c>
      <c r="N2422" s="8">
        <v>6.8918708379063012E-3</v>
      </c>
      <c r="O2422" s="7">
        <v>0</v>
      </c>
      <c r="P2422" s="8">
        <f t="shared" si="275"/>
        <v>0</v>
      </c>
      <c r="Q2422" s="7">
        <v>2.5</v>
      </c>
      <c r="R2422" s="8">
        <f t="shared" si="276"/>
        <v>1</v>
      </c>
      <c r="S2422" s="7" t="s">
        <v>29</v>
      </c>
      <c r="T2422" s="8" t="str">
        <f t="shared" si="277"/>
        <v>No</v>
      </c>
      <c r="U2422" s="7">
        <f t="shared" si="278"/>
        <v>0</v>
      </c>
      <c r="V2422" s="8">
        <f t="shared" si="279"/>
        <v>1</v>
      </c>
      <c r="W2422" s="7">
        <f t="shared" si="280"/>
        <v>549</v>
      </c>
    </row>
    <row r="2423" spans="2:23" x14ac:dyDescent="0.2">
      <c r="B2423" s="8" t="s">
        <v>62</v>
      </c>
      <c r="C2423" s="7">
        <v>1980</v>
      </c>
      <c r="D2423" s="8" t="s">
        <v>28</v>
      </c>
      <c r="E2423" s="7" t="s">
        <v>39</v>
      </c>
      <c r="F2423" s="8" t="s">
        <v>35</v>
      </c>
      <c r="G2423" s="7" t="s">
        <v>52</v>
      </c>
      <c r="H2423" s="8" t="s">
        <v>28</v>
      </c>
      <c r="I2423" s="7" t="s">
        <v>28</v>
      </c>
      <c r="J2423" s="8" t="s">
        <v>28</v>
      </c>
      <c r="K2423" s="7" t="s">
        <v>37</v>
      </c>
      <c r="L2423" s="8" t="s">
        <v>45</v>
      </c>
      <c r="M2423" s="7" t="s">
        <v>28</v>
      </c>
      <c r="N2423" s="8">
        <v>75.523226125517169</v>
      </c>
      <c r="O2423" s="7">
        <v>0</v>
      </c>
      <c r="P2423" s="8">
        <f t="shared" si="275"/>
        <v>0</v>
      </c>
      <c r="Q2423" s="7">
        <v>2.5</v>
      </c>
      <c r="R2423" s="8">
        <f t="shared" si="276"/>
        <v>1</v>
      </c>
      <c r="S2423" s="7" t="s">
        <v>29</v>
      </c>
      <c r="T2423" s="8" t="str">
        <f t="shared" si="277"/>
        <v>No</v>
      </c>
      <c r="U2423" s="7">
        <f t="shared" si="278"/>
        <v>0</v>
      </c>
      <c r="V2423" s="8">
        <f t="shared" si="279"/>
        <v>1</v>
      </c>
      <c r="W2423" s="7">
        <f t="shared" si="280"/>
        <v>549</v>
      </c>
    </row>
    <row r="2424" spans="2:23" x14ac:dyDescent="0.2">
      <c r="B2424" s="8" t="s">
        <v>62</v>
      </c>
      <c r="C2424" s="7">
        <v>1980</v>
      </c>
      <c r="D2424" s="8" t="s">
        <v>28</v>
      </c>
      <c r="E2424" s="7" t="s">
        <v>34</v>
      </c>
      <c r="F2424" s="8" t="s">
        <v>40</v>
      </c>
      <c r="G2424" s="7" t="s">
        <v>52</v>
      </c>
      <c r="H2424" s="8" t="s">
        <v>28</v>
      </c>
      <c r="I2424" s="7" t="s">
        <v>28</v>
      </c>
      <c r="J2424" s="8" t="s">
        <v>28</v>
      </c>
      <c r="K2424" s="7" t="s">
        <v>37</v>
      </c>
      <c r="L2424" s="8" t="s">
        <v>45</v>
      </c>
      <c r="M2424" s="7" t="s">
        <v>28</v>
      </c>
      <c r="N2424" s="8">
        <v>6.8943281589078165E-3</v>
      </c>
      <c r="O2424" s="7">
        <v>0</v>
      </c>
      <c r="P2424" s="8">
        <f t="shared" si="275"/>
        <v>0</v>
      </c>
      <c r="Q2424" s="7">
        <v>2.5</v>
      </c>
      <c r="R2424" s="8">
        <f t="shared" si="276"/>
        <v>1</v>
      </c>
      <c r="S2424" s="7" t="s">
        <v>29</v>
      </c>
      <c r="T2424" s="8" t="str">
        <f t="shared" si="277"/>
        <v>No</v>
      </c>
      <c r="U2424" s="7">
        <f t="shared" si="278"/>
        <v>0</v>
      </c>
      <c r="V2424" s="8">
        <f t="shared" si="279"/>
        <v>1</v>
      </c>
      <c r="W2424" s="7">
        <f t="shared" si="280"/>
        <v>549</v>
      </c>
    </row>
    <row r="2425" spans="2:23" x14ac:dyDescent="0.2">
      <c r="B2425" s="8" t="s">
        <v>62</v>
      </c>
      <c r="C2425" s="7">
        <v>1980</v>
      </c>
      <c r="D2425" s="8" t="s">
        <v>28</v>
      </c>
      <c r="E2425" s="7" t="s">
        <v>34</v>
      </c>
      <c r="F2425" s="8" t="s">
        <v>35</v>
      </c>
      <c r="G2425" s="7" t="s">
        <v>52</v>
      </c>
      <c r="H2425" s="8" t="s">
        <v>28</v>
      </c>
      <c r="I2425" s="7" t="s">
        <v>28</v>
      </c>
      <c r="J2425" s="8" t="s">
        <v>28</v>
      </c>
      <c r="K2425" s="7" t="s">
        <v>37</v>
      </c>
      <c r="L2425" s="8" t="s">
        <v>45</v>
      </c>
      <c r="M2425" s="7" t="s">
        <v>28</v>
      </c>
      <c r="N2425" s="8">
        <v>13.972346734732254</v>
      </c>
      <c r="O2425" s="7">
        <v>0</v>
      </c>
      <c r="P2425" s="8">
        <f t="shared" si="275"/>
        <v>0</v>
      </c>
      <c r="Q2425" s="7">
        <v>2.5</v>
      </c>
      <c r="R2425" s="8">
        <f t="shared" si="276"/>
        <v>1</v>
      </c>
      <c r="S2425" s="7" t="s">
        <v>29</v>
      </c>
      <c r="T2425" s="8" t="str">
        <f t="shared" si="277"/>
        <v>No</v>
      </c>
      <c r="U2425" s="7">
        <f t="shared" si="278"/>
        <v>0</v>
      </c>
      <c r="V2425" s="8">
        <f t="shared" si="279"/>
        <v>1</v>
      </c>
      <c r="W2425" s="7">
        <f t="shared" si="280"/>
        <v>549</v>
      </c>
    </row>
    <row r="2426" spans="2:23" x14ac:dyDescent="0.2">
      <c r="B2426" s="8" t="s">
        <v>62</v>
      </c>
      <c r="C2426" s="7">
        <v>1980</v>
      </c>
      <c r="D2426" s="8" t="s">
        <v>28</v>
      </c>
      <c r="E2426" s="7" t="s">
        <v>46</v>
      </c>
      <c r="F2426" s="8" t="s">
        <v>35</v>
      </c>
      <c r="G2426" s="7" t="s">
        <v>52</v>
      </c>
      <c r="H2426" s="8" t="s">
        <v>28</v>
      </c>
      <c r="I2426" s="7" t="s">
        <v>28</v>
      </c>
      <c r="J2426" s="8" t="s">
        <v>28</v>
      </c>
      <c r="K2426" s="7" t="s">
        <v>37</v>
      </c>
      <c r="L2426" s="8" t="s">
        <v>45</v>
      </c>
      <c r="M2426" s="7" t="s">
        <v>28</v>
      </c>
      <c r="N2426" s="8">
        <v>2.5366496387227087</v>
      </c>
      <c r="O2426" s="7">
        <v>0</v>
      </c>
      <c r="P2426" s="8">
        <f t="shared" si="275"/>
        <v>0</v>
      </c>
      <c r="Q2426" s="7">
        <v>2.5</v>
      </c>
      <c r="R2426" s="8">
        <f t="shared" si="276"/>
        <v>1</v>
      </c>
      <c r="S2426" s="7" t="s">
        <v>29</v>
      </c>
      <c r="T2426" s="8" t="str">
        <f t="shared" si="277"/>
        <v>No</v>
      </c>
      <c r="U2426" s="7">
        <f t="shared" si="278"/>
        <v>0</v>
      </c>
      <c r="V2426" s="8">
        <f t="shared" si="279"/>
        <v>1</v>
      </c>
      <c r="W2426" s="7">
        <f t="shared" si="280"/>
        <v>549</v>
      </c>
    </row>
    <row r="2427" spans="2:23" x14ac:dyDescent="0.2">
      <c r="B2427" s="8" t="s">
        <v>62</v>
      </c>
      <c r="C2427" s="7">
        <v>1980</v>
      </c>
      <c r="D2427" s="8" t="s">
        <v>28</v>
      </c>
      <c r="E2427" s="7" t="s">
        <v>43</v>
      </c>
      <c r="F2427" s="8" t="s">
        <v>40</v>
      </c>
      <c r="G2427" s="7" t="s">
        <v>52</v>
      </c>
      <c r="H2427" s="8" t="s">
        <v>28</v>
      </c>
      <c r="I2427" s="7" t="s">
        <v>28</v>
      </c>
      <c r="J2427" s="8" t="s">
        <v>28</v>
      </c>
      <c r="K2427" s="7" t="s">
        <v>37</v>
      </c>
      <c r="L2427" s="8" t="s">
        <v>45</v>
      </c>
      <c r="M2427" s="7" t="s">
        <v>28</v>
      </c>
      <c r="N2427" s="8">
        <v>3.0369971191220646</v>
      </c>
      <c r="O2427" s="7">
        <v>0</v>
      </c>
      <c r="P2427" s="8">
        <f t="shared" si="275"/>
        <v>0</v>
      </c>
      <c r="Q2427" s="7">
        <v>2.5</v>
      </c>
      <c r="R2427" s="8">
        <f t="shared" si="276"/>
        <v>1</v>
      </c>
      <c r="S2427" s="7" t="s">
        <v>29</v>
      </c>
      <c r="T2427" s="8" t="str">
        <f t="shared" si="277"/>
        <v>No</v>
      </c>
      <c r="U2427" s="7">
        <f t="shared" si="278"/>
        <v>0</v>
      </c>
      <c r="V2427" s="8">
        <f t="shared" si="279"/>
        <v>1</v>
      </c>
      <c r="W2427" s="7">
        <f t="shared" si="280"/>
        <v>549</v>
      </c>
    </row>
    <row r="2428" spans="2:23" x14ac:dyDescent="0.2">
      <c r="B2428" s="8" t="s">
        <v>62</v>
      </c>
      <c r="C2428" s="7">
        <v>1980</v>
      </c>
      <c r="D2428" s="8" t="s">
        <v>28</v>
      </c>
      <c r="E2428" s="7" t="s">
        <v>43</v>
      </c>
      <c r="F2428" s="8" t="s">
        <v>35</v>
      </c>
      <c r="G2428" s="7" t="s">
        <v>52</v>
      </c>
      <c r="H2428" s="8" t="s">
        <v>28</v>
      </c>
      <c r="I2428" s="7" t="s">
        <v>28</v>
      </c>
      <c r="J2428" s="8" t="s">
        <v>28</v>
      </c>
      <c r="K2428" s="7" t="s">
        <v>37</v>
      </c>
      <c r="L2428" s="8" t="s">
        <v>45</v>
      </c>
      <c r="M2428" s="7" t="s">
        <v>28</v>
      </c>
      <c r="N2428" s="8">
        <v>64.092047354035742</v>
      </c>
      <c r="O2428" s="7">
        <v>0</v>
      </c>
      <c r="P2428" s="8">
        <f t="shared" si="275"/>
        <v>0</v>
      </c>
      <c r="Q2428" s="7">
        <v>2.5</v>
      </c>
      <c r="R2428" s="8">
        <f t="shared" si="276"/>
        <v>1</v>
      </c>
      <c r="S2428" s="7" t="s">
        <v>29</v>
      </c>
      <c r="T2428" s="8" t="str">
        <f t="shared" si="277"/>
        <v>No</v>
      </c>
      <c r="U2428" s="7">
        <f t="shared" si="278"/>
        <v>0</v>
      </c>
      <c r="V2428" s="8">
        <f t="shared" si="279"/>
        <v>1</v>
      </c>
      <c r="W2428" s="7">
        <f t="shared" si="280"/>
        <v>549</v>
      </c>
    </row>
    <row r="2429" spans="2:23" x14ac:dyDescent="0.2">
      <c r="B2429" s="8" t="s">
        <v>62</v>
      </c>
      <c r="C2429" s="7">
        <v>1990</v>
      </c>
      <c r="D2429" s="8" t="s">
        <v>28</v>
      </c>
      <c r="E2429" s="7" t="s">
        <v>39</v>
      </c>
      <c r="F2429" s="8" t="s">
        <v>35</v>
      </c>
      <c r="G2429" s="7" t="s">
        <v>52</v>
      </c>
      <c r="H2429" s="8" t="s">
        <v>28</v>
      </c>
      <c r="I2429" s="7" t="s">
        <v>28</v>
      </c>
      <c r="J2429" s="8" t="s">
        <v>28</v>
      </c>
      <c r="K2429" s="7" t="s">
        <v>37</v>
      </c>
      <c r="L2429" s="8" t="s">
        <v>45</v>
      </c>
      <c r="M2429" s="7" t="s">
        <v>28</v>
      </c>
      <c r="N2429" s="8">
        <v>48.739546867905858</v>
      </c>
      <c r="O2429" s="7">
        <v>0</v>
      </c>
      <c r="P2429" s="8">
        <f t="shared" si="275"/>
        <v>0</v>
      </c>
      <c r="Q2429" s="7">
        <v>2.5</v>
      </c>
      <c r="R2429" s="8">
        <f t="shared" si="276"/>
        <v>1</v>
      </c>
      <c r="S2429" s="7" t="s">
        <v>29</v>
      </c>
      <c r="T2429" s="8" t="str">
        <f t="shared" si="277"/>
        <v>No</v>
      </c>
      <c r="U2429" s="7">
        <f t="shared" si="278"/>
        <v>0</v>
      </c>
      <c r="V2429" s="8">
        <f t="shared" si="279"/>
        <v>1</v>
      </c>
      <c r="W2429" s="7">
        <f t="shared" si="280"/>
        <v>549</v>
      </c>
    </row>
    <row r="2430" spans="2:23" x14ac:dyDescent="0.2">
      <c r="B2430" s="8" t="s">
        <v>62</v>
      </c>
      <c r="C2430" s="7">
        <v>1990</v>
      </c>
      <c r="D2430" s="8" t="s">
        <v>28</v>
      </c>
      <c r="E2430" s="7" t="s">
        <v>34</v>
      </c>
      <c r="F2430" s="8" t="s">
        <v>40</v>
      </c>
      <c r="G2430" s="7" t="s">
        <v>52</v>
      </c>
      <c r="H2430" s="8" t="s">
        <v>28</v>
      </c>
      <c r="I2430" s="7" t="s">
        <v>28</v>
      </c>
      <c r="J2430" s="8" t="s">
        <v>28</v>
      </c>
      <c r="K2430" s="7" t="s">
        <v>37</v>
      </c>
      <c r="L2430" s="8" t="s">
        <v>45</v>
      </c>
      <c r="M2430" s="7" t="s">
        <v>28</v>
      </c>
      <c r="N2430" s="8">
        <v>7.2489839084037916E-2</v>
      </c>
      <c r="O2430" s="7">
        <v>0</v>
      </c>
      <c r="P2430" s="8">
        <f t="shared" si="275"/>
        <v>0</v>
      </c>
      <c r="Q2430" s="7">
        <v>2.5</v>
      </c>
      <c r="R2430" s="8">
        <f t="shared" si="276"/>
        <v>1</v>
      </c>
      <c r="S2430" s="7" t="s">
        <v>29</v>
      </c>
      <c r="T2430" s="8" t="str">
        <f t="shared" si="277"/>
        <v>No</v>
      </c>
      <c r="U2430" s="7">
        <f t="shared" si="278"/>
        <v>0</v>
      </c>
      <c r="V2430" s="8">
        <f t="shared" si="279"/>
        <v>1</v>
      </c>
      <c r="W2430" s="7">
        <f t="shared" si="280"/>
        <v>549</v>
      </c>
    </row>
    <row r="2431" spans="2:23" x14ac:dyDescent="0.2">
      <c r="B2431" s="8" t="s">
        <v>62</v>
      </c>
      <c r="C2431" s="7">
        <v>1990</v>
      </c>
      <c r="D2431" s="8" t="s">
        <v>28</v>
      </c>
      <c r="E2431" s="7" t="s">
        <v>34</v>
      </c>
      <c r="F2431" s="8" t="s">
        <v>35</v>
      </c>
      <c r="G2431" s="7" t="s">
        <v>52</v>
      </c>
      <c r="H2431" s="8" t="s">
        <v>28</v>
      </c>
      <c r="I2431" s="7" t="s">
        <v>28</v>
      </c>
      <c r="J2431" s="8" t="s">
        <v>28</v>
      </c>
      <c r="K2431" s="7" t="s">
        <v>37</v>
      </c>
      <c r="L2431" s="8" t="s">
        <v>45</v>
      </c>
      <c r="M2431" s="7" t="s">
        <v>28</v>
      </c>
      <c r="N2431" s="8">
        <v>8.2290697406485549</v>
      </c>
      <c r="O2431" s="7">
        <v>0</v>
      </c>
      <c r="P2431" s="8">
        <f t="shared" si="275"/>
        <v>0</v>
      </c>
      <c r="Q2431" s="7">
        <v>2.5</v>
      </c>
      <c r="R2431" s="8">
        <f t="shared" si="276"/>
        <v>1</v>
      </c>
      <c r="S2431" s="7" t="s">
        <v>29</v>
      </c>
      <c r="T2431" s="8" t="str">
        <f t="shared" si="277"/>
        <v>No</v>
      </c>
      <c r="U2431" s="7">
        <f t="shared" si="278"/>
        <v>0</v>
      </c>
      <c r="V2431" s="8">
        <f t="shared" si="279"/>
        <v>1</v>
      </c>
      <c r="W2431" s="7">
        <f t="shared" si="280"/>
        <v>549</v>
      </c>
    </row>
    <row r="2432" spans="2:23" x14ac:dyDescent="0.2">
      <c r="B2432" s="8" t="s">
        <v>62</v>
      </c>
      <c r="C2432" s="7">
        <v>1990</v>
      </c>
      <c r="D2432" s="8" t="s">
        <v>28</v>
      </c>
      <c r="E2432" s="7" t="s">
        <v>46</v>
      </c>
      <c r="F2432" s="8" t="s">
        <v>35</v>
      </c>
      <c r="G2432" s="7" t="s">
        <v>52</v>
      </c>
      <c r="H2432" s="8" t="s">
        <v>28</v>
      </c>
      <c r="I2432" s="7" t="s">
        <v>28</v>
      </c>
      <c r="J2432" s="8" t="s">
        <v>28</v>
      </c>
      <c r="K2432" s="7" t="s">
        <v>37</v>
      </c>
      <c r="L2432" s="8" t="s">
        <v>45</v>
      </c>
      <c r="M2432" s="7" t="s">
        <v>28</v>
      </c>
      <c r="N2432" s="8">
        <v>2.4291930416829506</v>
      </c>
      <c r="O2432" s="7">
        <v>0</v>
      </c>
      <c r="P2432" s="8">
        <f t="shared" si="275"/>
        <v>0</v>
      </c>
      <c r="Q2432" s="7">
        <v>2.5</v>
      </c>
      <c r="R2432" s="8">
        <f t="shared" si="276"/>
        <v>1</v>
      </c>
      <c r="S2432" s="7" t="s">
        <v>29</v>
      </c>
      <c r="T2432" s="8" t="str">
        <f t="shared" si="277"/>
        <v>No</v>
      </c>
      <c r="U2432" s="7">
        <f t="shared" si="278"/>
        <v>0</v>
      </c>
      <c r="V2432" s="8">
        <f t="shared" si="279"/>
        <v>1</v>
      </c>
      <c r="W2432" s="7">
        <f t="shared" si="280"/>
        <v>549</v>
      </c>
    </row>
    <row r="2433" spans="2:23" x14ac:dyDescent="0.2">
      <c r="B2433" s="8" t="s">
        <v>62</v>
      </c>
      <c r="C2433" s="7">
        <v>1990</v>
      </c>
      <c r="D2433" s="8" t="s">
        <v>28</v>
      </c>
      <c r="E2433" s="7" t="s">
        <v>43</v>
      </c>
      <c r="F2433" s="8" t="s">
        <v>40</v>
      </c>
      <c r="G2433" s="7" t="s">
        <v>52</v>
      </c>
      <c r="H2433" s="8" t="s">
        <v>28</v>
      </c>
      <c r="I2433" s="7" t="s">
        <v>28</v>
      </c>
      <c r="J2433" s="8" t="s">
        <v>28</v>
      </c>
      <c r="K2433" s="7" t="s">
        <v>37</v>
      </c>
      <c r="L2433" s="8" t="s">
        <v>45</v>
      </c>
      <c r="M2433" s="7" t="s">
        <v>28</v>
      </c>
      <c r="N2433" s="8">
        <v>3.8319965599472945</v>
      </c>
      <c r="O2433" s="7">
        <v>0</v>
      </c>
      <c r="P2433" s="8">
        <f t="shared" si="275"/>
        <v>0</v>
      </c>
      <c r="Q2433" s="7">
        <v>2.5</v>
      </c>
      <c r="R2433" s="8">
        <f t="shared" si="276"/>
        <v>1</v>
      </c>
      <c r="S2433" s="7" t="s">
        <v>29</v>
      </c>
      <c r="T2433" s="8" t="str">
        <f t="shared" si="277"/>
        <v>No</v>
      </c>
      <c r="U2433" s="7">
        <f t="shared" si="278"/>
        <v>0</v>
      </c>
      <c r="V2433" s="8">
        <f t="shared" si="279"/>
        <v>1</v>
      </c>
      <c r="W2433" s="7">
        <f t="shared" si="280"/>
        <v>549</v>
      </c>
    </row>
    <row r="2434" spans="2:23" x14ac:dyDescent="0.2">
      <c r="B2434" s="8" t="s">
        <v>62</v>
      </c>
      <c r="C2434" s="7">
        <v>1990</v>
      </c>
      <c r="D2434" s="8" t="s">
        <v>28</v>
      </c>
      <c r="E2434" s="7" t="s">
        <v>43</v>
      </c>
      <c r="F2434" s="8" t="s">
        <v>35</v>
      </c>
      <c r="G2434" s="7" t="s">
        <v>52</v>
      </c>
      <c r="H2434" s="8" t="s">
        <v>28</v>
      </c>
      <c r="I2434" s="7" t="s">
        <v>28</v>
      </c>
      <c r="J2434" s="8" t="s">
        <v>28</v>
      </c>
      <c r="K2434" s="7" t="s">
        <v>37</v>
      </c>
      <c r="L2434" s="8" t="s">
        <v>45</v>
      </c>
      <c r="M2434" s="7" t="s">
        <v>28</v>
      </c>
      <c r="N2434" s="8">
        <v>42.133929242541015</v>
      </c>
      <c r="O2434" s="7">
        <v>0</v>
      </c>
      <c r="P2434" s="8">
        <f t="shared" si="275"/>
        <v>0</v>
      </c>
      <c r="Q2434" s="7">
        <v>2.5</v>
      </c>
      <c r="R2434" s="8">
        <f t="shared" si="276"/>
        <v>1</v>
      </c>
      <c r="S2434" s="7" t="s">
        <v>29</v>
      </c>
      <c r="T2434" s="8" t="str">
        <f t="shared" si="277"/>
        <v>No</v>
      </c>
      <c r="U2434" s="7">
        <f t="shared" si="278"/>
        <v>0</v>
      </c>
      <c r="V2434" s="8">
        <f t="shared" si="279"/>
        <v>1</v>
      </c>
      <c r="W2434" s="7">
        <f t="shared" si="280"/>
        <v>549</v>
      </c>
    </row>
    <row r="2435" spans="2:23" x14ac:dyDescent="0.2">
      <c r="B2435" s="8" t="s">
        <v>62</v>
      </c>
      <c r="C2435" s="7">
        <v>2000</v>
      </c>
      <c r="D2435" s="8" t="s">
        <v>28</v>
      </c>
      <c r="E2435" s="7" t="s">
        <v>39</v>
      </c>
      <c r="F2435" s="8" t="s">
        <v>35</v>
      </c>
      <c r="G2435" s="7" t="s">
        <v>52</v>
      </c>
      <c r="H2435" s="8" t="s">
        <v>28</v>
      </c>
      <c r="I2435" s="7" t="s">
        <v>28</v>
      </c>
      <c r="J2435" s="8" t="s">
        <v>28</v>
      </c>
      <c r="K2435" s="7" t="s">
        <v>37</v>
      </c>
      <c r="L2435" s="8" t="s">
        <v>45</v>
      </c>
      <c r="M2435" s="7" t="s">
        <v>28</v>
      </c>
      <c r="N2435" s="8">
        <v>72.632081858020243</v>
      </c>
      <c r="O2435" s="7">
        <v>0</v>
      </c>
      <c r="P2435" s="8">
        <f t="shared" si="275"/>
        <v>0</v>
      </c>
      <c r="Q2435" s="7">
        <v>2.5</v>
      </c>
      <c r="R2435" s="8">
        <f t="shared" si="276"/>
        <v>1</v>
      </c>
      <c r="S2435" s="7" t="s">
        <v>29</v>
      </c>
      <c r="T2435" s="8" t="str">
        <f t="shared" si="277"/>
        <v>No</v>
      </c>
      <c r="U2435" s="7">
        <f t="shared" si="278"/>
        <v>0</v>
      </c>
      <c r="V2435" s="8">
        <f t="shared" si="279"/>
        <v>1</v>
      </c>
      <c r="W2435" s="7">
        <f t="shared" si="280"/>
        <v>549</v>
      </c>
    </row>
    <row r="2436" spans="2:23" x14ac:dyDescent="0.2">
      <c r="B2436" s="8" t="s">
        <v>62</v>
      </c>
      <c r="C2436" s="7">
        <v>2000</v>
      </c>
      <c r="D2436" s="8" t="s">
        <v>28</v>
      </c>
      <c r="E2436" s="7" t="s">
        <v>34</v>
      </c>
      <c r="F2436" s="8" t="s">
        <v>35</v>
      </c>
      <c r="G2436" s="7" t="s">
        <v>52</v>
      </c>
      <c r="H2436" s="8" t="s">
        <v>28</v>
      </c>
      <c r="I2436" s="7" t="s">
        <v>28</v>
      </c>
      <c r="J2436" s="8" t="s">
        <v>28</v>
      </c>
      <c r="K2436" s="7" t="s">
        <v>37</v>
      </c>
      <c r="L2436" s="8" t="s">
        <v>45</v>
      </c>
      <c r="M2436" s="7" t="s">
        <v>28</v>
      </c>
      <c r="N2436" s="8">
        <v>7.2728809616994168</v>
      </c>
      <c r="O2436" s="7">
        <v>0</v>
      </c>
      <c r="P2436" s="8">
        <f t="shared" si="275"/>
        <v>0</v>
      </c>
      <c r="Q2436" s="7">
        <v>2.5</v>
      </c>
      <c r="R2436" s="8">
        <f t="shared" si="276"/>
        <v>1</v>
      </c>
      <c r="S2436" s="7" t="s">
        <v>29</v>
      </c>
      <c r="T2436" s="8" t="str">
        <f t="shared" si="277"/>
        <v>No</v>
      </c>
      <c r="U2436" s="7">
        <f t="shared" si="278"/>
        <v>0</v>
      </c>
      <c r="V2436" s="8">
        <f t="shared" si="279"/>
        <v>1</v>
      </c>
      <c r="W2436" s="7">
        <f t="shared" si="280"/>
        <v>549</v>
      </c>
    </row>
    <row r="2437" spans="2:23" x14ac:dyDescent="0.2">
      <c r="B2437" s="8" t="s">
        <v>62</v>
      </c>
      <c r="C2437" s="7">
        <v>2000</v>
      </c>
      <c r="D2437" s="8" t="s">
        <v>28</v>
      </c>
      <c r="E2437" s="7" t="s">
        <v>46</v>
      </c>
      <c r="F2437" s="8" t="s">
        <v>35</v>
      </c>
      <c r="G2437" s="7" t="s">
        <v>52</v>
      </c>
      <c r="H2437" s="8" t="s">
        <v>28</v>
      </c>
      <c r="I2437" s="7" t="s">
        <v>28</v>
      </c>
      <c r="J2437" s="8" t="s">
        <v>28</v>
      </c>
      <c r="K2437" s="7" t="s">
        <v>37</v>
      </c>
      <c r="L2437" s="8" t="s">
        <v>45</v>
      </c>
      <c r="M2437" s="7" t="s">
        <v>28</v>
      </c>
      <c r="N2437" s="8">
        <v>2.7192641153598758</v>
      </c>
      <c r="O2437" s="7">
        <v>0</v>
      </c>
      <c r="P2437" s="8">
        <f t="shared" ref="P2437:P2500" si="281">O2437/3</f>
        <v>0</v>
      </c>
      <c r="Q2437" s="7">
        <v>2.5</v>
      </c>
      <c r="R2437" s="8">
        <f t="shared" ref="R2437:R2500" si="282">1-(P2437/Q2437)</f>
        <v>1</v>
      </c>
      <c r="S2437" s="7" t="s">
        <v>29</v>
      </c>
      <c r="T2437" s="8" t="str">
        <f t="shared" ref="T2437:T2500" si="283">IF(AND(R2437&lt;0.5,R2437&gt;-0.5),"Yes","No")</f>
        <v>No</v>
      </c>
      <c r="U2437" s="7">
        <f t="shared" ref="U2437:U2500" si="284">IF(ISERR(P2437/(N2437/1000)),0,P2437/(N2437/1000))</f>
        <v>0</v>
      </c>
      <c r="V2437" s="8">
        <f t="shared" ref="V2437:V2500" si="285">IF(U2437&lt;=12,1,IF(U2437&lt;25,2,IF(U2437&lt;50,3,IF(U2437&lt;100,4,5))))</f>
        <v>1</v>
      </c>
      <c r="W2437" s="7">
        <f t="shared" ref="W2437:W2500" si="286">RANK(U2437,U$5:U$10000)</f>
        <v>549</v>
      </c>
    </row>
    <row r="2438" spans="2:23" x14ac:dyDescent="0.2">
      <c r="B2438" s="8" t="s">
        <v>62</v>
      </c>
      <c r="C2438" s="7">
        <v>2000</v>
      </c>
      <c r="D2438" s="8" t="s">
        <v>28</v>
      </c>
      <c r="E2438" s="7" t="s">
        <v>43</v>
      </c>
      <c r="F2438" s="8" t="s">
        <v>40</v>
      </c>
      <c r="G2438" s="7" t="s">
        <v>52</v>
      </c>
      <c r="H2438" s="8" t="s">
        <v>28</v>
      </c>
      <c r="I2438" s="7" t="s">
        <v>28</v>
      </c>
      <c r="J2438" s="8" t="s">
        <v>28</v>
      </c>
      <c r="K2438" s="7" t="s">
        <v>37</v>
      </c>
      <c r="L2438" s="8" t="s">
        <v>45</v>
      </c>
      <c r="M2438" s="7" t="s">
        <v>28</v>
      </c>
      <c r="N2438" s="8">
        <v>1.6595662085027043</v>
      </c>
      <c r="O2438" s="7">
        <v>0</v>
      </c>
      <c r="P2438" s="8">
        <f t="shared" si="281"/>
        <v>0</v>
      </c>
      <c r="Q2438" s="7">
        <v>2.5</v>
      </c>
      <c r="R2438" s="8">
        <f t="shared" si="282"/>
        <v>1</v>
      </c>
      <c r="S2438" s="7" t="s">
        <v>29</v>
      </c>
      <c r="T2438" s="8" t="str">
        <f t="shared" si="283"/>
        <v>No</v>
      </c>
      <c r="U2438" s="7">
        <f t="shared" si="284"/>
        <v>0</v>
      </c>
      <c r="V2438" s="8">
        <f t="shared" si="285"/>
        <v>1</v>
      </c>
      <c r="W2438" s="7">
        <f t="shared" si="286"/>
        <v>549</v>
      </c>
    </row>
    <row r="2439" spans="2:23" x14ac:dyDescent="0.2">
      <c r="B2439" s="8" t="s">
        <v>62</v>
      </c>
      <c r="C2439" s="7">
        <v>2000</v>
      </c>
      <c r="D2439" s="8" t="s">
        <v>28</v>
      </c>
      <c r="E2439" s="7" t="s">
        <v>43</v>
      </c>
      <c r="F2439" s="8" t="s">
        <v>35</v>
      </c>
      <c r="G2439" s="7" t="s">
        <v>52</v>
      </c>
      <c r="H2439" s="8" t="s">
        <v>28</v>
      </c>
      <c r="I2439" s="7" t="s">
        <v>28</v>
      </c>
      <c r="J2439" s="8" t="s">
        <v>28</v>
      </c>
      <c r="K2439" s="7" t="s">
        <v>37</v>
      </c>
      <c r="L2439" s="8" t="s">
        <v>45</v>
      </c>
      <c r="M2439" s="7" t="s">
        <v>28</v>
      </c>
      <c r="N2439" s="8">
        <v>74.591979855991724</v>
      </c>
      <c r="O2439" s="7">
        <v>0</v>
      </c>
      <c r="P2439" s="8">
        <f t="shared" si="281"/>
        <v>0</v>
      </c>
      <c r="Q2439" s="7">
        <v>2.5</v>
      </c>
      <c r="R2439" s="8">
        <f t="shared" si="282"/>
        <v>1</v>
      </c>
      <c r="S2439" s="7" t="s">
        <v>29</v>
      </c>
      <c r="T2439" s="8" t="str">
        <f t="shared" si="283"/>
        <v>No</v>
      </c>
      <c r="U2439" s="7">
        <f t="shared" si="284"/>
        <v>0</v>
      </c>
      <c r="V2439" s="8">
        <f t="shared" si="285"/>
        <v>1</v>
      </c>
      <c r="W2439" s="7">
        <f t="shared" si="286"/>
        <v>549</v>
      </c>
    </row>
    <row r="2440" spans="2:23" x14ac:dyDescent="0.2">
      <c r="B2440" s="8" t="s">
        <v>62</v>
      </c>
      <c r="C2440" s="7">
        <v>2010</v>
      </c>
      <c r="D2440" s="8" t="s">
        <v>28</v>
      </c>
      <c r="E2440" s="7" t="s">
        <v>39</v>
      </c>
      <c r="F2440" s="8" t="s">
        <v>35</v>
      </c>
      <c r="G2440" s="7" t="s">
        <v>52</v>
      </c>
      <c r="H2440" s="8" t="s">
        <v>28</v>
      </c>
      <c r="I2440" s="7" t="s">
        <v>28</v>
      </c>
      <c r="J2440" s="8" t="s">
        <v>28</v>
      </c>
      <c r="K2440" s="7" t="s">
        <v>37</v>
      </c>
      <c r="L2440" s="8" t="s">
        <v>45</v>
      </c>
      <c r="M2440" s="7" t="s">
        <v>28</v>
      </c>
      <c r="N2440" s="8">
        <v>4.1447011075587561</v>
      </c>
      <c r="O2440" s="7">
        <v>0</v>
      </c>
      <c r="P2440" s="8">
        <f t="shared" si="281"/>
        <v>0</v>
      </c>
      <c r="Q2440" s="7">
        <v>2.5</v>
      </c>
      <c r="R2440" s="8">
        <f t="shared" si="282"/>
        <v>1</v>
      </c>
      <c r="S2440" s="7" t="s">
        <v>29</v>
      </c>
      <c r="T2440" s="8" t="str">
        <f t="shared" si="283"/>
        <v>No</v>
      </c>
      <c r="U2440" s="7">
        <f t="shared" si="284"/>
        <v>0</v>
      </c>
      <c r="V2440" s="8">
        <f t="shared" si="285"/>
        <v>1</v>
      </c>
      <c r="W2440" s="7">
        <f t="shared" si="286"/>
        <v>549</v>
      </c>
    </row>
    <row r="2441" spans="2:23" x14ac:dyDescent="0.2">
      <c r="B2441" s="8" t="s">
        <v>62</v>
      </c>
      <c r="C2441" s="7">
        <v>2010</v>
      </c>
      <c r="D2441" s="8" t="s">
        <v>28</v>
      </c>
      <c r="E2441" s="7" t="s">
        <v>34</v>
      </c>
      <c r="F2441" s="8" t="s">
        <v>35</v>
      </c>
      <c r="G2441" s="7" t="s">
        <v>52</v>
      </c>
      <c r="H2441" s="8" t="s">
        <v>28</v>
      </c>
      <c r="I2441" s="7" t="s">
        <v>28</v>
      </c>
      <c r="J2441" s="8" t="s">
        <v>28</v>
      </c>
      <c r="K2441" s="7" t="s">
        <v>37</v>
      </c>
      <c r="L2441" s="8" t="s">
        <v>45</v>
      </c>
      <c r="M2441" s="7" t="s">
        <v>28</v>
      </c>
      <c r="N2441" s="8">
        <v>0.77271628783452551</v>
      </c>
      <c r="O2441" s="7">
        <v>0</v>
      </c>
      <c r="P2441" s="8">
        <f t="shared" si="281"/>
        <v>0</v>
      </c>
      <c r="Q2441" s="7">
        <v>2.5</v>
      </c>
      <c r="R2441" s="8">
        <f t="shared" si="282"/>
        <v>1</v>
      </c>
      <c r="S2441" s="7" t="s">
        <v>29</v>
      </c>
      <c r="T2441" s="8" t="str">
        <f t="shared" si="283"/>
        <v>No</v>
      </c>
      <c r="U2441" s="7">
        <f t="shared" si="284"/>
        <v>0</v>
      </c>
      <c r="V2441" s="8">
        <f t="shared" si="285"/>
        <v>1</v>
      </c>
      <c r="W2441" s="7">
        <f t="shared" si="286"/>
        <v>549</v>
      </c>
    </row>
    <row r="2442" spans="2:23" x14ac:dyDescent="0.2">
      <c r="B2442" s="8" t="s">
        <v>62</v>
      </c>
      <c r="C2442" s="7">
        <v>2010</v>
      </c>
      <c r="D2442" s="8" t="s">
        <v>28</v>
      </c>
      <c r="E2442" s="7" t="s">
        <v>46</v>
      </c>
      <c r="F2442" s="8" t="s">
        <v>35</v>
      </c>
      <c r="G2442" s="7" t="s">
        <v>52</v>
      </c>
      <c r="H2442" s="8" t="s">
        <v>28</v>
      </c>
      <c r="I2442" s="7" t="s">
        <v>28</v>
      </c>
      <c r="J2442" s="8" t="s">
        <v>28</v>
      </c>
      <c r="K2442" s="7" t="s">
        <v>37</v>
      </c>
      <c r="L2442" s="8" t="s">
        <v>45</v>
      </c>
      <c r="M2442" s="7" t="s">
        <v>28</v>
      </c>
      <c r="N2442" s="8">
        <v>0.43333530179331037</v>
      </c>
      <c r="O2442" s="7">
        <v>0</v>
      </c>
      <c r="P2442" s="8">
        <f t="shared" si="281"/>
        <v>0</v>
      </c>
      <c r="Q2442" s="7">
        <v>2.5</v>
      </c>
      <c r="R2442" s="8">
        <f t="shared" si="282"/>
        <v>1</v>
      </c>
      <c r="S2442" s="7" t="s">
        <v>29</v>
      </c>
      <c r="T2442" s="8" t="str">
        <f t="shared" si="283"/>
        <v>No</v>
      </c>
      <c r="U2442" s="7">
        <f t="shared" si="284"/>
        <v>0</v>
      </c>
      <c r="V2442" s="8">
        <f t="shared" si="285"/>
        <v>1</v>
      </c>
      <c r="W2442" s="7">
        <f t="shared" si="286"/>
        <v>549</v>
      </c>
    </row>
    <row r="2443" spans="2:23" x14ac:dyDescent="0.2">
      <c r="B2443" s="8" t="s">
        <v>62</v>
      </c>
      <c r="C2443" s="7">
        <v>2010</v>
      </c>
      <c r="D2443" s="8" t="s">
        <v>28</v>
      </c>
      <c r="E2443" s="7" t="s">
        <v>43</v>
      </c>
      <c r="F2443" s="8" t="s">
        <v>40</v>
      </c>
      <c r="G2443" s="7" t="s">
        <v>52</v>
      </c>
      <c r="H2443" s="8" t="s">
        <v>28</v>
      </c>
      <c r="I2443" s="7" t="s">
        <v>28</v>
      </c>
      <c r="J2443" s="8" t="s">
        <v>28</v>
      </c>
      <c r="K2443" s="7" t="s">
        <v>37</v>
      </c>
      <c r="L2443" s="8" t="s">
        <v>45</v>
      </c>
      <c r="M2443" s="7" t="s">
        <v>28</v>
      </c>
      <c r="N2443" s="8">
        <v>2.9329939122377566</v>
      </c>
      <c r="O2443" s="7">
        <v>0</v>
      </c>
      <c r="P2443" s="8">
        <f t="shared" si="281"/>
        <v>0</v>
      </c>
      <c r="Q2443" s="7">
        <v>2.5</v>
      </c>
      <c r="R2443" s="8">
        <f t="shared" si="282"/>
        <v>1</v>
      </c>
      <c r="S2443" s="7" t="s">
        <v>29</v>
      </c>
      <c r="T2443" s="8" t="str">
        <f t="shared" si="283"/>
        <v>No</v>
      </c>
      <c r="U2443" s="7">
        <f t="shared" si="284"/>
        <v>0</v>
      </c>
      <c r="V2443" s="8">
        <f t="shared" si="285"/>
        <v>1</v>
      </c>
      <c r="W2443" s="7">
        <f t="shared" si="286"/>
        <v>549</v>
      </c>
    </row>
    <row r="2444" spans="2:23" x14ac:dyDescent="0.2">
      <c r="B2444" s="8" t="s">
        <v>62</v>
      </c>
      <c r="C2444" s="7">
        <v>2010</v>
      </c>
      <c r="D2444" s="8" t="s">
        <v>28</v>
      </c>
      <c r="E2444" s="7" t="s">
        <v>43</v>
      </c>
      <c r="F2444" s="8" t="s">
        <v>35</v>
      </c>
      <c r="G2444" s="7" t="s">
        <v>52</v>
      </c>
      <c r="H2444" s="8" t="s">
        <v>28</v>
      </c>
      <c r="I2444" s="7" t="s">
        <v>28</v>
      </c>
      <c r="J2444" s="8" t="s">
        <v>28</v>
      </c>
      <c r="K2444" s="7" t="s">
        <v>37</v>
      </c>
      <c r="L2444" s="8" t="s">
        <v>45</v>
      </c>
      <c r="M2444" s="7" t="s">
        <v>28</v>
      </c>
      <c r="N2444" s="8">
        <v>6.8078798407042376</v>
      </c>
      <c r="O2444" s="7">
        <v>0</v>
      </c>
      <c r="P2444" s="8">
        <f t="shared" si="281"/>
        <v>0</v>
      </c>
      <c r="Q2444" s="7">
        <v>2.5</v>
      </c>
      <c r="R2444" s="8">
        <f t="shared" si="282"/>
        <v>1</v>
      </c>
      <c r="S2444" s="7" t="s">
        <v>29</v>
      </c>
      <c r="T2444" s="8" t="str">
        <f t="shared" si="283"/>
        <v>No</v>
      </c>
      <c r="U2444" s="7">
        <f t="shared" si="284"/>
        <v>0</v>
      </c>
      <c r="V2444" s="8">
        <f t="shared" si="285"/>
        <v>1</v>
      </c>
      <c r="W2444" s="7">
        <f t="shared" si="286"/>
        <v>549</v>
      </c>
    </row>
    <row r="2445" spans="2:23" x14ac:dyDescent="0.2">
      <c r="B2445" s="8" t="s">
        <v>62</v>
      </c>
      <c r="C2445" s="7">
        <v>2020</v>
      </c>
      <c r="D2445" s="8" t="s">
        <v>28</v>
      </c>
      <c r="E2445" s="7" t="s">
        <v>39</v>
      </c>
      <c r="F2445" s="8" t="s">
        <v>40</v>
      </c>
      <c r="G2445" s="7" t="s">
        <v>52</v>
      </c>
      <c r="H2445" s="8" t="s">
        <v>28</v>
      </c>
      <c r="I2445" s="7" t="s">
        <v>28</v>
      </c>
      <c r="J2445" s="8" t="s">
        <v>28</v>
      </c>
      <c r="K2445" s="7" t="s">
        <v>37</v>
      </c>
      <c r="L2445" s="8" t="s">
        <v>45</v>
      </c>
      <c r="M2445" s="7" t="s">
        <v>28</v>
      </c>
      <c r="N2445" s="8">
        <v>9.2998859164665756E-2</v>
      </c>
      <c r="O2445" s="7">
        <v>0</v>
      </c>
      <c r="P2445" s="8">
        <f t="shared" si="281"/>
        <v>0</v>
      </c>
      <c r="Q2445" s="7">
        <v>2.5</v>
      </c>
      <c r="R2445" s="8">
        <f t="shared" si="282"/>
        <v>1</v>
      </c>
      <c r="S2445" s="7" t="s">
        <v>29</v>
      </c>
      <c r="T2445" s="8" t="str">
        <f t="shared" si="283"/>
        <v>No</v>
      </c>
      <c r="U2445" s="7">
        <f t="shared" si="284"/>
        <v>0</v>
      </c>
      <c r="V2445" s="8">
        <f t="shared" si="285"/>
        <v>1</v>
      </c>
      <c r="W2445" s="7">
        <f t="shared" si="286"/>
        <v>549</v>
      </c>
    </row>
    <row r="2446" spans="2:23" x14ac:dyDescent="0.2">
      <c r="B2446" s="8" t="s">
        <v>62</v>
      </c>
      <c r="C2446" s="7">
        <v>2020</v>
      </c>
      <c r="D2446" s="8" t="s">
        <v>28</v>
      </c>
      <c r="E2446" s="7" t="s">
        <v>39</v>
      </c>
      <c r="F2446" s="8" t="s">
        <v>35</v>
      </c>
      <c r="G2446" s="7" t="s">
        <v>52</v>
      </c>
      <c r="H2446" s="8" t="s">
        <v>28</v>
      </c>
      <c r="I2446" s="7" t="s">
        <v>28</v>
      </c>
      <c r="J2446" s="8" t="s">
        <v>28</v>
      </c>
      <c r="K2446" s="7" t="s">
        <v>37</v>
      </c>
      <c r="L2446" s="8" t="s">
        <v>45</v>
      </c>
      <c r="M2446" s="7" t="s">
        <v>28</v>
      </c>
      <c r="N2446" s="8">
        <v>4.0656298773978534</v>
      </c>
      <c r="O2446" s="7">
        <v>0</v>
      </c>
      <c r="P2446" s="8">
        <f t="shared" si="281"/>
        <v>0</v>
      </c>
      <c r="Q2446" s="7">
        <v>2.5</v>
      </c>
      <c r="R2446" s="8">
        <f t="shared" si="282"/>
        <v>1</v>
      </c>
      <c r="S2446" s="7" t="s">
        <v>29</v>
      </c>
      <c r="T2446" s="8" t="str">
        <f t="shared" si="283"/>
        <v>No</v>
      </c>
      <c r="U2446" s="7">
        <f t="shared" si="284"/>
        <v>0</v>
      </c>
      <c r="V2446" s="8">
        <f t="shared" si="285"/>
        <v>1</v>
      </c>
      <c r="W2446" s="7">
        <f t="shared" si="286"/>
        <v>549</v>
      </c>
    </row>
    <row r="2447" spans="2:23" x14ac:dyDescent="0.2">
      <c r="B2447" s="8" t="s">
        <v>62</v>
      </c>
      <c r="C2447" s="7">
        <v>2020</v>
      </c>
      <c r="D2447" s="8" t="s">
        <v>28</v>
      </c>
      <c r="E2447" s="7" t="s">
        <v>34</v>
      </c>
      <c r="F2447" s="8" t="s">
        <v>35</v>
      </c>
      <c r="G2447" s="7" t="s">
        <v>52</v>
      </c>
      <c r="H2447" s="8" t="s">
        <v>28</v>
      </c>
      <c r="I2447" s="7" t="s">
        <v>28</v>
      </c>
      <c r="J2447" s="8" t="s">
        <v>28</v>
      </c>
      <c r="K2447" s="7" t="s">
        <v>37</v>
      </c>
      <c r="L2447" s="8" t="s">
        <v>45</v>
      </c>
      <c r="M2447" s="7" t="s">
        <v>28</v>
      </c>
      <c r="N2447" s="8">
        <v>0.38341170930547974</v>
      </c>
      <c r="O2447" s="7">
        <v>0</v>
      </c>
      <c r="P2447" s="8">
        <f t="shared" si="281"/>
        <v>0</v>
      </c>
      <c r="Q2447" s="7">
        <v>2.5</v>
      </c>
      <c r="R2447" s="8">
        <f t="shared" si="282"/>
        <v>1</v>
      </c>
      <c r="S2447" s="7" t="s">
        <v>29</v>
      </c>
      <c r="T2447" s="8" t="str">
        <f t="shared" si="283"/>
        <v>No</v>
      </c>
      <c r="U2447" s="7">
        <f t="shared" si="284"/>
        <v>0</v>
      </c>
      <c r="V2447" s="8">
        <f t="shared" si="285"/>
        <v>1</v>
      </c>
      <c r="W2447" s="7">
        <f t="shared" si="286"/>
        <v>549</v>
      </c>
    </row>
    <row r="2448" spans="2:23" x14ac:dyDescent="0.2">
      <c r="B2448" s="8" t="s">
        <v>62</v>
      </c>
      <c r="C2448" s="7">
        <v>2020</v>
      </c>
      <c r="D2448" s="8" t="s">
        <v>28</v>
      </c>
      <c r="E2448" s="7" t="s">
        <v>46</v>
      </c>
      <c r="F2448" s="8" t="s">
        <v>35</v>
      </c>
      <c r="G2448" s="7" t="s">
        <v>52</v>
      </c>
      <c r="H2448" s="8" t="s">
        <v>28</v>
      </c>
      <c r="I2448" s="7" t="s">
        <v>28</v>
      </c>
      <c r="J2448" s="8" t="s">
        <v>28</v>
      </c>
      <c r="K2448" s="7" t="s">
        <v>37</v>
      </c>
      <c r="L2448" s="8" t="s">
        <v>45</v>
      </c>
      <c r="M2448" s="7" t="s">
        <v>28</v>
      </c>
      <c r="N2448" s="8">
        <v>0.93229353928049563</v>
      </c>
      <c r="O2448" s="7">
        <v>0</v>
      </c>
      <c r="P2448" s="8">
        <f t="shared" si="281"/>
        <v>0</v>
      </c>
      <c r="Q2448" s="7">
        <v>2.5</v>
      </c>
      <c r="R2448" s="8">
        <f t="shared" si="282"/>
        <v>1</v>
      </c>
      <c r="S2448" s="7" t="s">
        <v>29</v>
      </c>
      <c r="T2448" s="8" t="str">
        <f t="shared" si="283"/>
        <v>No</v>
      </c>
      <c r="U2448" s="7">
        <f t="shared" si="284"/>
        <v>0</v>
      </c>
      <c r="V2448" s="8">
        <f t="shared" si="285"/>
        <v>1</v>
      </c>
      <c r="W2448" s="7">
        <f t="shared" si="286"/>
        <v>549</v>
      </c>
    </row>
    <row r="2449" spans="2:23" x14ac:dyDescent="0.2">
      <c r="B2449" s="8" t="s">
        <v>62</v>
      </c>
      <c r="C2449" s="7">
        <v>2020</v>
      </c>
      <c r="D2449" s="8" t="s">
        <v>28</v>
      </c>
      <c r="E2449" s="7" t="s">
        <v>43</v>
      </c>
      <c r="F2449" s="8" t="s">
        <v>40</v>
      </c>
      <c r="G2449" s="7" t="s">
        <v>52</v>
      </c>
      <c r="H2449" s="8" t="s">
        <v>28</v>
      </c>
      <c r="I2449" s="7" t="s">
        <v>28</v>
      </c>
      <c r="J2449" s="8" t="s">
        <v>28</v>
      </c>
      <c r="K2449" s="7" t="s">
        <v>37</v>
      </c>
      <c r="L2449" s="8" t="s">
        <v>45</v>
      </c>
      <c r="M2449" s="7" t="s">
        <v>28</v>
      </c>
      <c r="N2449" s="8">
        <v>1.0738383150278674</v>
      </c>
      <c r="O2449" s="7">
        <v>0</v>
      </c>
      <c r="P2449" s="8">
        <f t="shared" si="281"/>
        <v>0</v>
      </c>
      <c r="Q2449" s="7">
        <v>2.5</v>
      </c>
      <c r="R2449" s="8">
        <f t="shared" si="282"/>
        <v>1</v>
      </c>
      <c r="S2449" s="7" t="s">
        <v>29</v>
      </c>
      <c r="T2449" s="8" t="str">
        <f t="shared" si="283"/>
        <v>No</v>
      </c>
      <c r="U2449" s="7">
        <f t="shared" si="284"/>
        <v>0</v>
      </c>
      <c r="V2449" s="8">
        <f t="shared" si="285"/>
        <v>1</v>
      </c>
      <c r="W2449" s="7">
        <f t="shared" si="286"/>
        <v>549</v>
      </c>
    </row>
    <row r="2450" spans="2:23" x14ac:dyDescent="0.2">
      <c r="B2450" s="8" t="s">
        <v>62</v>
      </c>
      <c r="C2450" s="7">
        <v>2020</v>
      </c>
      <c r="D2450" s="8" t="s">
        <v>28</v>
      </c>
      <c r="E2450" s="7" t="s">
        <v>43</v>
      </c>
      <c r="F2450" s="8" t="s">
        <v>35</v>
      </c>
      <c r="G2450" s="7" t="s">
        <v>52</v>
      </c>
      <c r="H2450" s="8" t="s">
        <v>28</v>
      </c>
      <c r="I2450" s="7" t="s">
        <v>28</v>
      </c>
      <c r="J2450" s="8" t="s">
        <v>28</v>
      </c>
      <c r="K2450" s="7" t="s">
        <v>37</v>
      </c>
      <c r="L2450" s="8" t="s">
        <v>45</v>
      </c>
      <c r="M2450" s="7" t="s">
        <v>28</v>
      </c>
      <c r="N2450" s="8">
        <v>29.414213226339882</v>
      </c>
      <c r="O2450" s="7">
        <v>0</v>
      </c>
      <c r="P2450" s="8">
        <f t="shared" si="281"/>
        <v>0</v>
      </c>
      <c r="Q2450" s="7">
        <v>2.5</v>
      </c>
      <c r="R2450" s="8">
        <f t="shared" si="282"/>
        <v>1</v>
      </c>
      <c r="S2450" s="7" t="s">
        <v>29</v>
      </c>
      <c r="T2450" s="8" t="str">
        <f t="shared" si="283"/>
        <v>No</v>
      </c>
      <c r="U2450" s="7">
        <f t="shared" si="284"/>
        <v>0</v>
      </c>
      <c r="V2450" s="8">
        <f t="shared" si="285"/>
        <v>1</v>
      </c>
      <c r="W2450" s="7">
        <f t="shared" si="286"/>
        <v>549</v>
      </c>
    </row>
    <row r="2451" spans="2:23" x14ac:dyDescent="0.2">
      <c r="B2451" s="8" t="s">
        <v>62</v>
      </c>
      <c r="C2451" s="7">
        <v>2030</v>
      </c>
      <c r="D2451" s="8" t="s">
        <v>28</v>
      </c>
      <c r="E2451" s="7" t="s">
        <v>39</v>
      </c>
      <c r="F2451" s="8" t="s">
        <v>35</v>
      </c>
      <c r="G2451" s="7" t="s">
        <v>52</v>
      </c>
      <c r="H2451" s="8" t="s">
        <v>28</v>
      </c>
      <c r="I2451" s="7" t="s">
        <v>28</v>
      </c>
      <c r="J2451" s="8" t="s">
        <v>28</v>
      </c>
      <c r="K2451" s="7" t="s">
        <v>37</v>
      </c>
      <c r="L2451" s="8" t="s">
        <v>45</v>
      </c>
      <c r="M2451" s="7" t="s">
        <v>28</v>
      </c>
      <c r="N2451" s="8">
        <v>0.12436295986424538</v>
      </c>
      <c r="O2451" s="7">
        <v>0</v>
      </c>
      <c r="P2451" s="8">
        <f t="shared" si="281"/>
        <v>0</v>
      </c>
      <c r="Q2451" s="7">
        <v>2.5</v>
      </c>
      <c r="R2451" s="8">
        <f t="shared" si="282"/>
        <v>1</v>
      </c>
      <c r="S2451" s="7" t="s">
        <v>29</v>
      </c>
      <c r="T2451" s="8" t="str">
        <f t="shared" si="283"/>
        <v>No</v>
      </c>
      <c r="U2451" s="7">
        <f t="shared" si="284"/>
        <v>0</v>
      </c>
      <c r="V2451" s="8">
        <f t="shared" si="285"/>
        <v>1</v>
      </c>
      <c r="W2451" s="7">
        <f t="shared" si="286"/>
        <v>549</v>
      </c>
    </row>
    <row r="2452" spans="2:23" x14ac:dyDescent="0.2">
      <c r="B2452" s="8" t="s">
        <v>62</v>
      </c>
      <c r="C2452" s="7">
        <v>2030</v>
      </c>
      <c r="D2452" s="8" t="s">
        <v>28</v>
      </c>
      <c r="E2452" s="7" t="s">
        <v>43</v>
      </c>
      <c r="F2452" s="8" t="s">
        <v>35</v>
      </c>
      <c r="G2452" s="7" t="s">
        <v>52</v>
      </c>
      <c r="H2452" s="8" t="s">
        <v>28</v>
      </c>
      <c r="I2452" s="7" t="s">
        <v>28</v>
      </c>
      <c r="J2452" s="8" t="s">
        <v>28</v>
      </c>
      <c r="K2452" s="7" t="s">
        <v>37</v>
      </c>
      <c r="L2452" s="8" t="s">
        <v>45</v>
      </c>
      <c r="M2452" s="7" t="s">
        <v>28</v>
      </c>
      <c r="N2452" s="8">
        <v>0.22930307615096759</v>
      </c>
      <c r="O2452" s="7">
        <v>0</v>
      </c>
      <c r="P2452" s="8">
        <f t="shared" si="281"/>
        <v>0</v>
      </c>
      <c r="Q2452" s="7">
        <v>2.5</v>
      </c>
      <c r="R2452" s="8">
        <f t="shared" si="282"/>
        <v>1</v>
      </c>
      <c r="S2452" s="7" t="s">
        <v>29</v>
      </c>
      <c r="T2452" s="8" t="str">
        <f t="shared" si="283"/>
        <v>No</v>
      </c>
      <c r="U2452" s="7">
        <f t="shared" si="284"/>
        <v>0</v>
      </c>
      <c r="V2452" s="8">
        <f t="shared" si="285"/>
        <v>1</v>
      </c>
      <c r="W2452" s="7">
        <f t="shared" si="286"/>
        <v>549</v>
      </c>
    </row>
    <row r="2453" spans="2:23" x14ac:dyDescent="0.2">
      <c r="B2453" s="8" t="s">
        <v>62</v>
      </c>
      <c r="C2453" s="7">
        <v>1800</v>
      </c>
      <c r="D2453" s="8" t="s">
        <v>28</v>
      </c>
      <c r="E2453" s="7" t="s">
        <v>39</v>
      </c>
      <c r="F2453" s="8" t="s">
        <v>35</v>
      </c>
      <c r="G2453" s="7" t="s">
        <v>52</v>
      </c>
      <c r="H2453" s="8" t="s">
        <v>28</v>
      </c>
      <c r="I2453" s="7" t="s">
        <v>28</v>
      </c>
      <c r="J2453" s="8" t="s">
        <v>28</v>
      </c>
      <c r="K2453" s="7" t="s">
        <v>37</v>
      </c>
      <c r="L2453" s="8" t="s">
        <v>58</v>
      </c>
      <c r="M2453" s="7" t="s">
        <v>28</v>
      </c>
      <c r="N2453" s="8">
        <v>7.5123201040415049E-3</v>
      </c>
      <c r="O2453" s="7">
        <v>0</v>
      </c>
      <c r="P2453" s="8">
        <f t="shared" si="281"/>
        <v>0</v>
      </c>
      <c r="Q2453" s="7">
        <v>2.5</v>
      </c>
      <c r="R2453" s="8">
        <f t="shared" si="282"/>
        <v>1</v>
      </c>
      <c r="S2453" s="7" t="s">
        <v>29</v>
      </c>
      <c r="T2453" s="8" t="str">
        <f t="shared" si="283"/>
        <v>No</v>
      </c>
      <c r="U2453" s="7">
        <f t="shared" si="284"/>
        <v>0</v>
      </c>
      <c r="V2453" s="8">
        <f t="shared" si="285"/>
        <v>1</v>
      </c>
      <c r="W2453" s="7">
        <f t="shared" si="286"/>
        <v>549</v>
      </c>
    </row>
    <row r="2454" spans="2:23" x14ac:dyDescent="0.2">
      <c r="B2454" s="8" t="s">
        <v>62</v>
      </c>
      <c r="C2454" s="7">
        <v>1850</v>
      </c>
      <c r="D2454" s="8" t="s">
        <v>28</v>
      </c>
      <c r="E2454" s="7" t="s">
        <v>39</v>
      </c>
      <c r="F2454" s="8" t="s">
        <v>35</v>
      </c>
      <c r="G2454" s="7" t="s">
        <v>52</v>
      </c>
      <c r="H2454" s="8" t="s">
        <v>28</v>
      </c>
      <c r="I2454" s="7" t="s">
        <v>28</v>
      </c>
      <c r="J2454" s="8" t="s">
        <v>28</v>
      </c>
      <c r="K2454" s="7" t="s">
        <v>37</v>
      </c>
      <c r="L2454" s="8" t="s">
        <v>58</v>
      </c>
      <c r="M2454" s="7" t="s">
        <v>28</v>
      </c>
      <c r="N2454" s="8">
        <v>0.85967877462618536</v>
      </c>
      <c r="O2454" s="7">
        <v>0</v>
      </c>
      <c r="P2454" s="8">
        <f t="shared" si="281"/>
        <v>0</v>
      </c>
      <c r="Q2454" s="7">
        <v>2.5</v>
      </c>
      <c r="R2454" s="8">
        <f t="shared" si="282"/>
        <v>1</v>
      </c>
      <c r="S2454" s="7" t="s">
        <v>29</v>
      </c>
      <c r="T2454" s="8" t="str">
        <f t="shared" si="283"/>
        <v>No</v>
      </c>
      <c r="U2454" s="7">
        <f t="shared" si="284"/>
        <v>0</v>
      </c>
      <c r="V2454" s="8">
        <f t="shared" si="285"/>
        <v>1</v>
      </c>
      <c r="W2454" s="7">
        <f t="shared" si="286"/>
        <v>549</v>
      </c>
    </row>
    <row r="2455" spans="2:23" x14ac:dyDescent="0.2">
      <c r="B2455" s="8" t="s">
        <v>62</v>
      </c>
      <c r="C2455" s="7">
        <v>1910</v>
      </c>
      <c r="D2455" s="8" t="s">
        <v>28</v>
      </c>
      <c r="E2455" s="7" t="s">
        <v>39</v>
      </c>
      <c r="F2455" s="8" t="s">
        <v>35</v>
      </c>
      <c r="G2455" s="7" t="s">
        <v>52</v>
      </c>
      <c r="H2455" s="8" t="s">
        <v>28</v>
      </c>
      <c r="I2455" s="7" t="s">
        <v>28</v>
      </c>
      <c r="J2455" s="8" t="s">
        <v>28</v>
      </c>
      <c r="K2455" s="7" t="s">
        <v>37</v>
      </c>
      <c r="L2455" s="8" t="s">
        <v>58</v>
      </c>
      <c r="M2455" s="7" t="s">
        <v>28</v>
      </c>
      <c r="N2455" s="8">
        <v>0.28897832785079941</v>
      </c>
      <c r="O2455" s="7">
        <v>0</v>
      </c>
      <c r="P2455" s="8">
        <f t="shared" si="281"/>
        <v>0</v>
      </c>
      <c r="Q2455" s="7">
        <v>2.5</v>
      </c>
      <c r="R2455" s="8">
        <f t="shared" si="282"/>
        <v>1</v>
      </c>
      <c r="S2455" s="7" t="s">
        <v>29</v>
      </c>
      <c r="T2455" s="8" t="str">
        <f t="shared" si="283"/>
        <v>No</v>
      </c>
      <c r="U2455" s="7">
        <f t="shared" si="284"/>
        <v>0</v>
      </c>
      <c r="V2455" s="8">
        <f t="shared" si="285"/>
        <v>1</v>
      </c>
      <c r="W2455" s="7">
        <f t="shared" si="286"/>
        <v>549</v>
      </c>
    </row>
    <row r="2456" spans="2:23" x14ac:dyDescent="0.2">
      <c r="B2456" s="8" t="s">
        <v>62</v>
      </c>
      <c r="C2456" s="7">
        <v>1910</v>
      </c>
      <c r="D2456" s="8" t="s">
        <v>28</v>
      </c>
      <c r="E2456" s="7" t="s">
        <v>46</v>
      </c>
      <c r="F2456" s="8" t="s">
        <v>35</v>
      </c>
      <c r="G2456" s="7" t="s">
        <v>52</v>
      </c>
      <c r="H2456" s="8" t="s">
        <v>28</v>
      </c>
      <c r="I2456" s="7" t="s">
        <v>28</v>
      </c>
      <c r="J2456" s="8" t="s">
        <v>28</v>
      </c>
      <c r="K2456" s="7" t="s">
        <v>37</v>
      </c>
      <c r="L2456" s="8" t="s">
        <v>58</v>
      </c>
      <c r="M2456" s="7" t="s">
        <v>28</v>
      </c>
      <c r="N2456" s="8">
        <v>8.9317880373601943E-3</v>
      </c>
      <c r="O2456" s="7">
        <v>0</v>
      </c>
      <c r="P2456" s="8">
        <f t="shared" si="281"/>
        <v>0</v>
      </c>
      <c r="Q2456" s="7">
        <v>2.5</v>
      </c>
      <c r="R2456" s="8">
        <f t="shared" si="282"/>
        <v>1</v>
      </c>
      <c r="S2456" s="7" t="s">
        <v>29</v>
      </c>
      <c r="T2456" s="8" t="str">
        <f t="shared" si="283"/>
        <v>No</v>
      </c>
      <c r="U2456" s="7">
        <f t="shared" si="284"/>
        <v>0</v>
      </c>
      <c r="V2456" s="8">
        <f t="shared" si="285"/>
        <v>1</v>
      </c>
      <c r="W2456" s="7">
        <f t="shared" si="286"/>
        <v>549</v>
      </c>
    </row>
    <row r="2457" spans="2:23" x14ac:dyDescent="0.2">
      <c r="B2457" s="8" t="s">
        <v>62</v>
      </c>
      <c r="C2457" s="7">
        <v>1940</v>
      </c>
      <c r="D2457" s="8" t="s">
        <v>28</v>
      </c>
      <c r="E2457" s="7" t="s">
        <v>39</v>
      </c>
      <c r="F2457" s="8" t="s">
        <v>35</v>
      </c>
      <c r="G2457" s="7" t="s">
        <v>52</v>
      </c>
      <c r="H2457" s="8" t="s">
        <v>28</v>
      </c>
      <c r="I2457" s="7" t="s">
        <v>28</v>
      </c>
      <c r="J2457" s="8" t="s">
        <v>28</v>
      </c>
      <c r="K2457" s="7" t="s">
        <v>37</v>
      </c>
      <c r="L2457" s="8" t="s">
        <v>58</v>
      </c>
      <c r="M2457" s="7" t="s">
        <v>28</v>
      </c>
      <c r="N2457" s="8">
        <v>0.20204205877281017</v>
      </c>
      <c r="O2457" s="7">
        <v>0</v>
      </c>
      <c r="P2457" s="8">
        <f t="shared" si="281"/>
        <v>0</v>
      </c>
      <c r="Q2457" s="7">
        <v>2.5</v>
      </c>
      <c r="R2457" s="8">
        <f t="shared" si="282"/>
        <v>1</v>
      </c>
      <c r="S2457" s="7" t="s">
        <v>29</v>
      </c>
      <c r="T2457" s="8" t="str">
        <f t="shared" si="283"/>
        <v>No</v>
      </c>
      <c r="U2457" s="7">
        <f t="shared" si="284"/>
        <v>0</v>
      </c>
      <c r="V2457" s="8">
        <f t="shared" si="285"/>
        <v>1</v>
      </c>
      <c r="W2457" s="7">
        <f t="shared" si="286"/>
        <v>549</v>
      </c>
    </row>
    <row r="2458" spans="2:23" x14ac:dyDescent="0.2">
      <c r="B2458" s="8" t="s">
        <v>62</v>
      </c>
      <c r="C2458" s="7">
        <v>1960</v>
      </c>
      <c r="D2458" s="8" t="s">
        <v>28</v>
      </c>
      <c r="E2458" s="7" t="s">
        <v>39</v>
      </c>
      <c r="F2458" s="8" t="s">
        <v>35</v>
      </c>
      <c r="G2458" s="7" t="s">
        <v>52</v>
      </c>
      <c r="H2458" s="8" t="s">
        <v>28</v>
      </c>
      <c r="I2458" s="7" t="s">
        <v>28</v>
      </c>
      <c r="J2458" s="8" t="s">
        <v>28</v>
      </c>
      <c r="K2458" s="7" t="s">
        <v>37</v>
      </c>
      <c r="L2458" s="8" t="s">
        <v>58</v>
      </c>
      <c r="M2458" s="7" t="s">
        <v>28</v>
      </c>
      <c r="N2458" s="8">
        <v>0.22043383824230856</v>
      </c>
      <c r="O2458" s="7">
        <v>0</v>
      </c>
      <c r="P2458" s="8">
        <f t="shared" si="281"/>
        <v>0</v>
      </c>
      <c r="Q2458" s="7">
        <v>2.5</v>
      </c>
      <c r="R2458" s="8">
        <f t="shared" si="282"/>
        <v>1</v>
      </c>
      <c r="S2458" s="7" t="s">
        <v>29</v>
      </c>
      <c r="T2458" s="8" t="str">
        <f t="shared" si="283"/>
        <v>No</v>
      </c>
      <c r="U2458" s="7">
        <f t="shared" si="284"/>
        <v>0</v>
      </c>
      <c r="V2458" s="8">
        <f t="shared" si="285"/>
        <v>1</v>
      </c>
      <c r="W2458" s="7">
        <f t="shared" si="286"/>
        <v>549</v>
      </c>
    </row>
    <row r="2459" spans="2:23" x14ac:dyDescent="0.2">
      <c r="B2459" s="8" t="s">
        <v>62</v>
      </c>
      <c r="C2459" s="7">
        <v>1980</v>
      </c>
      <c r="D2459" s="8" t="s">
        <v>28</v>
      </c>
      <c r="E2459" s="7" t="s">
        <v>39</v>
      </c>
      <c r="F2459" s="8" t="s">
        <v>35</v>
      </c>
      <c r="G2459" s="7" t="s">
        <v>52</v>
      </c>
      <c r="H2459" s="8" t="s">
        <v>28</v>
      </c>
      <c r="I2459" s="7" t="s">
        <v>28</v>
      </c>
      <c r="J2459" s="8" t="s">
        <v>28</v>
      </c>
      <c r="K2459" s="7" t="s">
        <v>37</v>
      </c>
      <c r="L2459" s="8" t="s">
        <v>58</v>
      </c>
      <c r="M2459" s="7" t="s">
        <v>28</v>
      </c>
      <c r="N2459" s="8">
        <v>9.5298545032593995E-2</v>
      </c>
      <c r="O2459" s="7">
        <v>0</v>
      </c>
      <c r="P2459" s="8">
        <f t="shared" si="281"/>
        <v>0</v>
      </c>
      <c r="Q2459" s="7">
        <v>2.5</v>
      </c>
      <c r="R2459" s="8">
        <f t="shared" si="282"/>
        <v>1</v>
      </c>
      <c r="S2459" s="7" t="s">
        <v>29</v>
      </c>
      <c r="T2459" s="8" t="str">
        <f t="shared" si="283"/>
        <v>No</v>
      </c>
      <c r="U2459" s="7">
        <f t="shared" si="284"/>
        <v>0</v>
      </c>
      <c r="V2459" s="8">
        <f t="shared" si="285"/>
        <v>1</v>
      </c>
      <c r="W2459" s="7">
        <f t="shared" si="286"/>
        <v>549</v>
      </c>
    </row>
    <row r="2460" spans="2:23" x14ac:dyDescent="0.2">
      <c r="B2460" s="8" t="s">
        <v>62</v>
      </c>
      <c r="C2460" s="7">
        <v>1980</v>
      </c>
      <c r="D2460" s="8" t="s">
        <v>28</v>
      </c>
      <c r="E2460" s="7" t="s">
        <v>43</v>
      </c>
      <c r="F2460" s="8" t="s">
        <v>35</v>
      </c>
      <c r="G2460" s="7" t="s">
        <v>52</v>
      </c>
      <c r="H2460" s="8" t="s">
        <v>28</v>
      </c>
      <c r="I2460" s="7" t="s">
        <v>28</v>
      </c>
      <c r="J2460" s="8" t="s">
        <v>28</v>
      </c>
      <c r="K2460" s="7" t="s">
        <v>37</v>
      </c>
      <c r="L2460" s="8" t="s">
        <v>58</v>
      </c>
      <c r="M2460" s="7" t="s">
        <v>28</v>
      </c>
      <c r="N2460" s="8">
        <v>4.4002805992487147E-2</v>
      </c>
      <c r="O2460" s="7">
        <v>0</v>
      </c>
      <c r="P2460" s="8">
        <f t="shared" si="281"/>
        <v>0</v>
      </c>
      <c r="Q2460" s="7">
        <v>2.5</v>
      </c>
      <c r="R2460" s="8">
        <f t="shared" si="282"/>
        <v>1</v>
      </c>
      <c r="S2460" s="7" t="s">
        <v>29</v>
      </c>
      <c r="T2460" s="8" t="str">
        <f t="shared" si="283"/>
        <v>No</v>
      </c>
      <c r="U2460" s="7">
        <f t="shared" si="284"/>
        <v>0</v>
      </c>
      <c r="V2460" s="8">
        <f t="shared" si="285"/>
        <v>1</v>
      </c>
      <c r="W2460" s="7">
        <f t="shared" si="286"/>
        <v>549</v>
      </c>
    </row>
    <row r="2461" spans="2:23" x14ac:dyDescent="0.2">
      <c r="B2461" s="8" t="s">
        <v>62</v>
      </c>
      <c r="C2461" s="7">
        <v>1990</v>
      </c>
      <c r="D2461" s="8" t="s">
        <v>28</v>
      </c>
      <c r="E2461" s="7" t="s">
        <v>39</v>
      </c>
      <c r="F2461" s="8" t="s">
        <v>35</v>
      </c>
      <c r="G2461" s="7" t="s">
        <v>52</v>
      </c>
      <c r="H2461" s="8" t="s">
        <v>28</v>
      </c>
      <c r="I2461" s="7" t="s">
        <v>28</v>
      </c>
      <c r="J2461" s="8" t="s">
        <v>28</v>
      </c>
      <c r="K2461" s="7" t="s">
        <v>37</v>
      </c>
      <c r="L2461" s="8" t="s">
        <v>58</v>
      </c>
      <c r="M2461" s="7" t="s">
        <v>28</v>
      </c>
      <c r="N2461" s="8">
        <v>4.8360325369732463E-2</v>
      </c>
      <c r="O2461" s="7">
        <v>0</v>
      </c>
      <c r="P2461" s="8">
        <f t="shared" si="281"/>
        <v>0</v>
      </c>
      <c r="Q2461" s="7">
        <v>2.5</v>
      </c>
      <c r="R2461" s="8">
        <f t="shared" si="282"/>
        <v>1</v>
      </c>
      <c r="S2461" s="7" t="s">
        <v>29</v>
      </c>
      <c r="T2461" s="8" t="str">
        <f t="shared" si="283"/>
        <v>No</v>
      </c>
      <c r="U2461" s="7">
        <f t="shared" si="284"/>
        <v>0</v>
      </c>
      <c r="V2461" s="8">
        <f t="shared" si="285"/>
        <v>1</v>
      </c>
      <c r="W2461" s="7">
        <f t="shared" si="286"/>
        <v>549</v>
      </c>
    </row>
    <row r="2462" spans="2:23" x14ac:dyDescent="0.2">
      <c r="B2462" s="8" t="s">
        <v>62</v>
      </c>
      <c r="C2462" s="7">
        <v>2000</v>
      </c>
      <c r="D2462" s="8" t="s">
        <v>28</v>
      </c>
      <c r="E2462" s="7" t="s">
        <v>43</v>
      </c>
      <c r="F2462" s="8" t="s">
        <v>35</v>
      </c>
      <c r="G2462" s="7" t="s">
        <v>52</v>
      </c>
      <c r="H2462" s="8" t="s">
        <v>28</v>
      </c>
      <c r="I2462" s="7" t="s">
        <v>28</v>
      </c>
      <c r="J2462" s="8" t="s">
        <v>28</v>
      </c>
      <c r="K2462" s="7" t="s">
        <v>37</v>
      </c>
      <c r="L2462" s="8" t="s">
        <v>58</v>
      </c>
      <c r="M2462" s="7" t="s">
        <v>28</v>
      </c>
      <c r="N2462" s="8">
        <v>0.38219491339379325</v>
      </c>
      <c r="O2462" s="7">
        <v>0</v>
      </c>
      <c r="P2462" s="8">
        <f t="shared" si="281"/>
        <v>0</v>
      </c>
      <c r="Q2462" s="7">
        <v>2.5</v>
      </c>
      <c r="R2462" s="8">
        <f t="shared" si="282"/>
        <v>1</v>
      </c>
      <c r="S2462" s="7" t="s">
        <v>29</v>
      </c>
      <c r="T2462" s="8" t="str">
        <f t="shared" si="283"/>
        <v>No</v>
      </c>
      <c r="U2462" s="7">
        <f t="shared" si="284"/>
        <v>0</v>
      </c>
      <c r="V2462" s="8">
        <f t="shared" si="285"/>
        <v>1</v>
      </c>
      <c r="W2462" s="7">
        <f t="shared" si="286"/>
        <v>549</v>
      </c>
    </row>
    <row r="2463" spans="2:23" x14ac:dyDescent="0.2">
      <c r="B2463" s="8" t="s">
        <v>62</v>
      </c>
      <c r="C2463" s="7">
        <v>2020</v>
      </c>
      <c r="D2463" s="8" t="s">
        <v>28</v>
      </c>
      <c r="E2463" s="7" t="s">
        <v>46</v>
      </c>
      <c r="F2463" s="8" t="s">
        <v>35</v>
      </c>
      <c r="G2463" s="7" t="s">
        <v>52</v>
      </c>
      <c r="H2463" s="8" t="s">
        <v>28</v>
      </c>
      <c r="I2463" s="7" t="s">
        <v>28</v>
      </c>
      <c r="J2463" s="8" t="s">
        <v>28</v>
      </c>
      <c r="K2463" s="7" t="s">
        <v>37</v>
      </c>
      <c r="L2463" s="8" t="s">
        <v>58</v>
      </c>
      <c r="M2463" s="7" t="s">
        <v>28</v>
      </c>
      <c r="N2463" s="8">
        <v>0.10807231810680125</v>
      </c>
      <c r="O2463" s="7">
        <v>0</v>
      </c>
      <c r="P2463" s="8">
        <f t="shared" si="281"/>
        <v>0</v>
      </c>
      <c r="Q2463" s="7">
        <v>2.5</v>
      </c>
      <c r="R2463" s="8">
        <f t="shared" si="282"/>
        <v>1</v>
      </c>
      <c r="S2463" s="7" t="s">
        <v>29</v>
      </c>
      <c r="T2463" s="8" t="str">
        <f t="shared" si="283"/>
        <v>No</v>
      </c>
      <c r="U2463" s="7">
        <f t="shared" si="284"/>
        <v>0</v>
      </c>
      <c r="V2463" s="8">
        <f t="shared" si="285"/>
        <v>1</v>
      </c>
      <c r="W2463" s="7">
        <f t="shared" si="286"/>
        <v>549</v>
      </c>
    </row>
    <row r="2464" spans="2:23" x14ac:dyDescent="0.2">
      <c r="B2464" s="8" t="s">
        <v>62</v>
      </c>
      <c r="C2464" s="7">
        <v>1800</v>
      </c>
      <c r="D2464" s="8" t="s">
        <v>28</v>
      </c>
      <c r="E2464" s="7" t="s">
        <v>39</v>
      </c>
      <c r="F2464" s="8" t="s">
        <v>35</v>
      </c>
      <c r="G2464" s="7" t="s">
        <v>52</v>
      </c>
      <c r="H2464" s="8" t="s">
        <v>28</v>
      </c>
      <c r="I2464" s="7" t="s">
        <v>28</v>
      </c>
      <c r="J2464" s="8" t="s">
        <v>28</v>
      </c>
      <c r="K2464" s="7" t="s">
        <v>37</v>
      </c>
      <c r="L2464" s="8" t="s">
        <v>54</v>
      </c>
      <c r="M2464" s="7" t="s">
        <v>28</v>
      </c>
      <c r="N2464" s="8">
        <v>8.3952635016543625E-2</v>
      </c>
      <c r="O2464" s="7">
        <v>0</v>
      </c>
      <c r="P2464" s="8">
        <f t="shared" si="281"/>
        <v>0</v>
      </c>
      <c r="Q2464" s="7">
        <v>2.5</v>
      </c>
      <c r="R2464" s="8">
        <f t="shared" si="282"/>
        <v>1</v>
      </c>
      <c r="S2464" s="7" t="s">
        <v>29</v>
      </c>
      <c r="T2464" s="8" t="str">
        <f t="shared" si="283"/>
        <v>No</v>
      </c>
      <c r="U2464" s="7">
        <f t="shared" si="284"/>
        <v>0</v>
      </c>
      <c r="V2464" s="8">
        <f t="shared" si="285"/>
        <v>1</v>
      </c>
      <c r="W2464" s="7">
        <f t="shared" si="286"/>
        <v>549</v>
      </c>
    </row>
    <row r="2465" spans="2:23" x14ac:dyDescent="0.2">
      <c r="B2465" s="8" t="s">
        <v>62</v>
      </c>
      <c r="C2465" s="7">
        <v>1850</v>
      </c>
      <c r="D2465" s="8" t="s">
        <v>28</v>
      </c>
      <c r="E2465" s="7" t="s">
        <v>39</v>
      </c>
      <c r="F2465" s="8" t="s">
        <v>35</v>
      </c>
      <c r="G2465" s="7" t="s">
        <v>52</v>
      </c>
      <c r="H2465" s="8" t="s">
        <v>28</v>
      </c>
      <c r="I2465" s="7" t="s">
        <v>28</v>
      </c>
      <c r="J2465" s="8" t="s">
        <v>28</v>
      </c>
      <c r="K2465" s="7" t="s">
        <v>37</v>
      </c>
      <c r="L2465" s="8" t="s">
        <v>54</v>
      </c>
      <c r="M2465" s="7" t="s">
        <v>28</v>
      </c>
      <c r="N2465" s="8">
        <v>2.8470882188838923E-2</v>
      </c>
      <c r="O2465" s="7">
        <v>0</v>
      </c>
      <c r="P2465" s="8">
        <f t="shared" si="281"/>
        <v>0</v>
      </c>
      <c r="Q2465" s="7">
        <v>2.5</v>
      </c>
      <c r="R2465" s="8">
        <f t="shared" si="282"/>
        <v>1</v>
      </c>
      <c r="S2465" s="7" t="s">
        <v>29</v>
      </c>
      <c r="T2465" s="8" t="str">
        <f t="shared" si="283"/>
        <v>No</v>
      </c>
      <c r="U2465" s="7">
        <f t="shared" si="284"/>
        <v>0</v>
      </c>
      <c r="V2465" s="8">
        <f t="shared" si="285"/>
        <v>1</v>
      </c>
      <c r="W2465" s="7">
        <f t="shared" si="286"/>
        <v>549</v>
      </c>
    </row>
    <row r="2466" spans="2:23" x14ac:dyDescent="0.2">
      <c r="B2466" s="8" t="s">
        <v>62</v>
      </c>
      <c r="C2466" s="7">
        <v>1850</v>
      </c>
      <c r="D2466" s="8" t="s">
        <v>28</v>
      </c>
      <c r="E2466" s="7" t="s">
        <v>43</v>
      </c>
      <c r="F2466" s="8" t="s">
        <v>35</v>
      </c>
      <c r="G2466" s="7" t="s">
        <v>52</v>
      </c>
      <c r="H2466" s="8" t="s">
        <v>28</v>
      </c>
      <c r="I2466" s="7" t="s">
        <v>28</v>
      </c>
      <c r="J2466" s="8" t="s">
        <v>28</v>
      </c>
      <c r="K2466" s="7" t="s">
        <v>37</v>
      </c>
      <c r="L2466" s="8" t="s">
        <v>54</v>
      </c>
      <c r="M2466" s="7" t="s">
        <v>28</v>
      </c>
      <c r="N2466" s="8">
        <v>0.2216242677672168</v>
      </c>
      <c r="O2466" s="7">
        <v>0</v>
      </c>
      <c r="P2466" s="8">
        <f t="shared" si="281"/>
        <v>0</v>
      </c>
      <c r="Q2466" s="7">
        <v>2.5</v>
      </c>
      <c r="R2466" s="8">
        <f t="shared" si="282"/>
        <v>1</v>
      </c>
      <c r="S2466" s="7" t="s">
        <v>29</v>
      </c>
      <c r="T2466" s="8" t="str">
        <f t="shared" si="283"/>
        <v>No</v>
      </c>
      <c r="U2466" s="7">
        <f t="shared" si="284"/>
        <v>0</v>
      </c>
      <c r="V2466" s="8">
        <f t="shared" si="285"/>
        <v>1</v>
      </c>
      <c r="W2466" s="7">
        <f t="shared" si="286"/>
        <v>549</v>
      </c>
    </row>
    <row r="2467" spans="2:23" x14ac:dyDescent="0.2">
      <c r="B2467" s="8" t="s">
        <v>62</v>
      </c>
      <c r="C2467" s="7">
        <v>1910</v>
      </c>
      <c r="D2467" s="8" t="s">
        <v>28</v>
      </c>
      <c r="E2467" s="7" t="s">
        <v>39</v>
      </c>
      <c r="F2467" s="8" t="s">
        <v>35</v>
      </c>
      <c r="G2467" s="7" t="s">
        <v>52</v>
      </c>
      <c r="H2467" s="8" t="s">
        <v>28</v>
      </c>
      <c r="I2467" s="7" t="s">
        <v>28</v>
      </c>
      <c r="J2467" s="8" t="s">
        <v>28</v>
      </c>
      <c r="K2467" s="7" t="s">
        <v>37</v>
      </c>
      <c r="L2467" s="8" t="s">
        <v>54</v>
      </c>
      <c r="M2467" s="7" t="s">
        <v>28</v>
      </c>
      <c r="N2467" s="8">
        <v>1.0550076690685453</v>
      </c>
      <c r="O2467" s="7">
        <v>0</v>
      </c>
      <c r="P2467" s="8">
        <f t="shared" si="281"/>
        <v>0</v>
      </c>
      <c r="Q2467" s="7">
        <v>2.5</v>
      </c>
      <c r="R2467" s="8">
        <f t="shared" si="282"/>
        <v>1</v>
      </c>
      <c r="S2467" s="7" t="s">
        <v>29</v>
      </c>
      <c r="T2467" s="8" t="str">
        <f t="shared" si="283"/>
        <v>No</v>
      </c>
      <c r="U2467" s="7">
        <f t="shared" si="284"/>
        <v>0</v>
      </c>
      <c r="V2467" s="8">
        <f t="shared" si="285"/>
        <v>1</v>
      </c>
      <c r="W2467" s="7">
        <f t="shared" si="286"/>
        <v>549</v>
      </c>
    </row>
    <row r="2468" spans="2:23" x14ac:dyDescent="0.2">
      <c r="B2468" s="8" t="s">
        <v>62</v>
      </c>
      <c r="C2468" s="7">
        <v>1910</v>
      </c>
      <c r="D2468" s="8" t="s">
        <v>28</v>
      </c>
      <c r="E2468" s="7" t="s">
        <v>43</v>
      </c>
      <c r="F2468" s="8" t="s">
        <v>35</v>
      </c>
      <c r="G2468" s="7" t="s">
        <v>52</v>
      </c>
      <c r="H2468" s="8" t="s">
        <v>28</v>
      </c>
      <c r="I2468" s="7" t="s">
        <v>28</v>
      </c>
      <c r="J2468" s="8" t="s">
        <v>28</v>
      </c>
      <c r="K2468" s="7" t="s">
        <v>37</v>
      </c>
      <c r="L2468" s="8" t="s">
        <v>54</v>
      </c>
      <c r="M2468" s="7" t="s">
        <v>28</v>
      </c>
      <c r="N2468" s="8">
        <v>4.9997534024130812E-2</v>
      </c>
      <c r="O2468" s="7">
        <v>0</v>
      </c>
      <c r="P2468" s="8">
        <f t="shared" si="281"/>
        <v>0</v>
      </c>
      <c r="Q2468" s="7">
        <v>2.5</v>
      </c>
      <c r="R2468" s="8">
        <f t="shared" si="282"/>
        <v>1</v>
      </c>
      <c r="S2468" s="7" t="s">
        <v>29</v>
      </c>
      <c r="T2468" s="8" t="str">
        <f t="shared" si="283"/>
        <v>No</v>
      </c>
      <c r="U2468" s="7">
        <f t="shared" si="284"/>
        <v>0</v>
      </c>
      <c r="V2468" s="8">
        <f t="shared" si="285"/>
        <v>1</v>
      </c>
      <c r="W2468" s="7">
        <f t="shared" si="286"/>
        <v>549</v>
      </c>
    </row>
    <row r="2469" spans="2:23" x14ac:dyDescent="0.2">
      <c r="B2469" s="8" t="s">
        <v>62</v>
      </c>
      <c r="C2469" s="7">
        <v>1920</v>
      </c>
      <c r="D2469" s="8" t="s">
        <v>28</v>
      </c>
      <c r="E2469" s="7" t="s">
        <v>43</v>
      </c>
      <c r="F2469" s="8" t="s">
        <v>35</v>
      </c>
      <c r="G2469" s="7" t="s">
        <v>52</v>
      </c>
      <c r="H2469" s="8" t="s">
        <v>28</v>
      </c>
      <c r="I2469" s="7" t="s">
        <v>28</v>
      </c>
      <c r="J2469" s="8" t="s">
        <v>28</v>
      </c>
      <c r="K2469" s="7" t="s">
        <v>37</v>
      </c>
      <c r="L2469" s="8" t="s">
        <v>54</v>
      </c>
      <c r="M2469" s="7" t="s">
        <v>28</v>
      </c>
      <c r="N2469" s="8">
        <v>0.11482909945185341</v>
      </c>
      <c r="O2469" s="7">
        <v>0</v>
      </c>
      <c r="P2469" s="8">
        <f t="shared" si="281"/>
        <v>0</v>
      </c>
      <c r="Q2469" s="7">
        <v>2.5</v>
      </c>
      <c r="R2469" s="8">
        <f t="shared" si="282"/>
        <v>1</v>
      </c>
      <c r="S2469" s="7" t="s">
        <v>29</v>
      </c>
      <c r="T2469" s="8" t="str">
        <f t="shared" si="283"/>
        <v>No</v>
      </c>
      <c r="U2469" s="7">
        <f t="shared" si="284"/>
        <v>0</v>
      </c>
      <c r="V2469" s="8">
        <f t="shared" si="285"/>
        <v>1</v>
      </c>
      <c r="W2469" s="7">
        <f t="shared" si="286"/>
        <v>549</v>
      </c>
    </row>
    <row r="2470" spans="2:23" x14ac:dyDescent="0.2">
      <c r="B2470" s="8" t="s">
        <v>62</v>
      </c>
      <c r="C2470" s="7">
        <v>1930</v>
      </c>
      <c r="D2470" s="8" t="s">
        <v>28</v>
      </c>
      <c r="E2470" s="7" t="s">
        <v>39</v>
      </c>
      <c r="F2470" s="8" t="s">
        <v>35</v>
      </c>
      <c r="G2470" s="7" t="s">
        <v>52</v>
      </c>
      <c r="H2470" s="8" t="s">
        <v>28</v>
      </c>
      <c r="I2470" s="7" t="s">
        <v>28</v>
      </c>
      <c r="J2470" s="8" t="s">
        <v>28</v>
      </c>
      <c r="K2470" s="7" t="s">
        <v>37</v>
      </c>
      <c r="L2470" s="8" t="s">
        <v>54</v>
      </c>
      <c r="M2470" s="7" t="s">
        <v>28</v>
      </c>
      <c r="N2470" s="8">
        <v>5.1745446562201397E-2</v>
      </c>
      <c r="O2470" s="7">
        <v>0</v>
      </c>
      <c r="P2470" s="8">
        <f t="shared" si="281"/>
        <v>0</v>
      </c>
      <c r="Q2470" s="7">
        <v>2.5</v>
      </c>
      <c r="R2470" s="8">
        <f t="shared" si="282"/>
        <v>1</v>
      </c>
      <c r="S2470" s="7" t="s">
        <v>29</v>
      </c>
      <c r="T2470" s="8" t="str">
        <f t="shared" si="283"/>
        <v>No</v>
      </c>
      <c r="U2470" s="7">
        <f t="shared" si="284"/>
        <v>0</v>
      </c>
      <c r="V2470" s="8">
        <f t="shared" si="285"/>
        <v>1</v>
      </c>
      <c r="W2470" s="7">
        <f t="shared" si="286"/>
        <v>549</v>
      </c>
    </row>
    <row r="2471" spans="2:23" x14ac:dyDescent="0.2">
      <c r="B2471" s="8" t="s">
        <v>62</v>
      </c>
      <c r="C2471" s="7">
        <v>1940</v>
      </c>
      <c r="D2471" s="8" t="s">
        <v>28</v>
      </c>
      <c r="E2471" s="7" t="s">
        <v>39</v>
      </c>
      <c r="F2471" s="8" t="s">
        <v>35</v>
      </c>
      <c r="G2471" s="7" t="s">
        <v>52</v>
      </c>
      <c r="H2471" s="8" t="s">
        <v>28</v>
      </c>
      <c r="I2471" s="7" t="s">
        <v>28</v>
      </c>
      <c r="J2471" s="8" t="s">
        <v>28</v>
      </c>
      <c r="K2471" s="7" t="s">
        <v>37</v>
      </c>
      <c r="L2471" s="8" t="s">
        <v>54</v>
      </c>
      <c r="M2471" s="7" t="s">
        <v>28</v>
      </c>
      <c r="N2471" s="8">
        <v>3.4899540666481856</v>
      </c>
      <c r="O2471" s="7">
        <v>0</v>
      </c>
      <c r="P2471" s="8">
        <f t="shared" si="281"/>
        <v>0</v>
      </c>
      <c r="Q2471" s="7">
        <v>2.5</v>
      </c>
      <c r="R2471" s="8">
        <f t="shared" si="282"/>
        <v>1</v>
      </c>
      <c r="S2471" s="7" t="s">
        <v>29</v>
      </c>
      <c r="T2471" s="8" t="str">
        <f t="shared" si="283"/>
        <v>No</v>
      </c>
      <c r="U2471" s="7">
        <f t="shared" si="284"/>
        <v>0</v>
      </c>
      <c r="V2471" s="8">
        <f t="shared" si="285"/>
        <v>1</v>
      </c>
      <c r="W2471" s="7">
        <f t="shared" si="286"/>
        <v>549</v>
      </c>
    </row>
    <row r="2472" spans="2:23" x14ac:dyDescent="0.2">
      <c r="B2472" s="8" t="s">
        <v>62</v>
      </c>
      <c r="C2472" s="7">
        <v>1940</v>
      </c>
      <c r="D2472" s="8" t="s">
        <v>28</v>
      </c>
      <c r="E2472" s="7" t="s">
        <v>46</v>
      </c>
      <c r="F2472" s="8" t="s">
        <v>35</v>
      </c>
      <c r="G2472" s="7" t="s">
        <v>52</v>
      </c>
      <c r="H2472" s="8" t="s">
        <v>28</v>
      </c>
      <c r="I2472" s="7" t="s">
        <v>28</v>
      </c>
      <c r="J2472" s="8" t="s">
        <v>28</v>
      </c>
      <c r="K2472" s="7" t="s">
        <v>37</v>
      </c>
      <c r="L2472" s="8" t="s">
        <v>54</v>
      </c>
      <c r="M2472" s="7" t="s">
        <v>28</v>
      </c>
      <c r="N2472" s="8">
        <v>1.1918751797869791E-2</v>
      </c>
      <c r="O2472" s="7">
        <v>0</v>
      </c>
      <c r="P2472" s="8">
        <f t="shared" si="281"/>
        <v>0</v>
      </c>
      <c r="Q2472" s="7">
        <v>2.5</v>
      </c>
      <c r="R2472" s="8">
        <f t="shared" si="282"/>
        <v>1</v>
      </c>
      <c r="S2472" s="7" t="s">
        <v>29</v>
      </c>
      <c r="T2472" s="8" t="str">
        <f t="shared" si="283"/>
        <v>No</v>
      </c>
      <c r="U2472" s="7">
        <f t="shared" si="284"/>
        <v>0</v>
      </c>
      <c r="V2472" s="8">
        <f t="shared" si="285"/>
        <v>1</v>
      </c>
      <c r="W2472" s="7">
        <f t="shared" si="286"/>
        <v>549</v>
      </c>
    </row>
    <row r="2473" spans="2:23" x14ac:dyDescent="0.2">
      <c r="B2473" s="8" t="s">
        <v>62</v>
      </c>
      <c r="C2473" s="7">
        <v>1940</v>
      </c>
      <c r="D2473" s="8" t="s">
        <v>28</v>
      </c>
      <c r="E2473" s="7" t="s">
        <v>43</v>
      </c>
      <c r="F2473" s="8" t="s">
        <v>35</v>
      </c>
      <c r="G2473" s="7" t="s">
        <v>52</v>
      </c>
      <c r="H2473" s="8" t="s">
        <v>28</v>
      </c>
      <c r="I2473" s="7" t="s">
        <v>28</v>
      </c>
      <c r="J2473" s="8" t="s">
        <v>28</v>
      </c>
      <c r="K2473" s="7" t="s">
        <v>37</v>
      </c>
      <c r="L2473" s="8" t="s">
        <v>54</v>
      </c>
      <c r="M2473" s="7" t="s">
        <v>28</v>
      </c>
      <c r="N2473" s="8">
        <v>0.49973025669958432</v>
      </c>
      <c r="O2473" s="7">
        <v>0</v>
      </c>
      <c r="P2473" s="8">
        <f t="shared" si="281"/>
        <v>0</v>
      </c>
      <c r="Q2473" s="7">
        <v>2.5</v>
      </c>
      <c r="R2473" s="8">
        <f t="shared" si="282"/>
        <v>1</v>
      </c>
      <c r="S2473" s="7" t="s">
        <v>29</v>
      </c>
      <c r="T2473" s="8" t="str">
        <f t="shared" si="283"/>
        <v>No</v>
      </c>
      <c r="U2473" s="7">
        <f t="shared" si="284"/>
        <v>0</v>
      </c>
      <c r="V2473" s="8">
        <f t="shared" si="285"/>
        <v>1</v>
      </c>
      <c r="W2473" s="7">
        <f t="shared" si="286"/>
        <v>549</v>
      </c>
    </row>
    <row r="2474" spans="2:23" x14ac:dyDescent="0.2">
      <c r="B2474" s="8" t="s">
        <v>62</v>
      </c>
      <c r="C2474" s="7">
        <v>1960</v>
      </c>
      <c r="D2474" s="8" t="s">
        <v>28</v>
      </c>
      <c r="E2474" s="7" t="s">
        <v>39</v>
      </c>
      <c r="F2474" s="8" t="s">
        <v>35</v>
      </c>
      <c r="G2474" s="7" t="s">
        <v>52</v>
      </c>
      <c r="H2474" s="8" t="s">
        <v>28</v>
      </c>
      <c r="I2474" s="7" t="s">
        <v>28</v>
      </c>
      <c r="J2474" s="8" t="s">
        <v>28</v>
      </c>
      <c r="K2474" s="7" t="s">
        <v>37</v>
      </c>
      <c r="L2474" s="8" t="s">
        <v>54</v>
      </c>
      <c r="M2474" s="7" t="s">
        <v>28</v>
      </c>
      <c r="N2474" s="8">
        <v>0.85417887849857888</v>
      </c>
      <c r="O2474" s="7">
        <v>0</v>
      </c>
      <c r="P2474" s="8">
        <f t="shared" si="281"/>
        <v>0</v>
      </c>
      <c r="Q2474" s="7">
        <v>2.5</v>
      </c>
      <c r="R2474" s="8">
        <f t="shared" si="282"/>
        <v>1</v>
      </c>
      <c r="S2474" s="7" t="s">
        <v>29</v>
      </c>
      <c r="T2474" s="8" t="str">
        <f t="shared" si="283"/>
        <v>No</v>
      </c>
      <c r="U2474" s="7">
        <f t="shared" si="284"/>
        <v>0</v>
      </c>
      <c r="V2474" s="8">
        <f t="shared" si="285"/>
        <v>1</v>
      </c>
      <c r="W2474" s="7">
        <f t="shared" si="286"/>
        <v>549</v>
      </c>
    </row>
    <row r="2475" spans="2:23" x14ac:dyDescent="0.2">
      <c r="B2475" s="8" t="s">
        <v>62</v>
      </c>
      <c r="C2475" s="7">
        <v>1960</v>
      </c>
      <c r="D2475" s="8" t="s">
        <v>28</v>
      </c>
      <c r="E2475" s="7" t="s">
        <v>43</v>
      </c>
      <c r="F2475" s="8" t="s">
        <v>35</v>
      </c>
      <c r="G2475" s="7" t="s">
        <v>52</v>
      </c>
      <c r="H2475" s="8" t="s">
        <v>28</v>
      </c>
      <c r="I2475" s="7" t="s">
        <v>28</v>
      </c>
      <c r="J2475" s="8" t="s">
        <v>28</v>
      </c>
      <c r="K2475" s="7" t="s">
        <v>37</v>
      </c>
      <c r="L2475" s="8" t="s">
        <v>54</v>
      </c>
      <c r="M2475" s="7" t="s">
        <v>28</v>
      </c>
      <c r="N2475" s="8">
        <v>7.8649697689617312E-2</v>
      </c>
      <c r="O2475" s="7">
        <v>0</v>
      </c>
      <c r="P2475" s="8">
        <f t="shared" si="281"/>
        <v>0</v>
      </c>
      <c r="Q2475" s="7">
        <v>2.5</v>
      </c>
      <c r="R2475" s="8">
        <f t="shared" si="282"/>
        <v>1</v>
      </c>
      <c r="S2475" s="7" t="s">
        <v>29</v>
      </c>
      <c r="T2475" s="8" t="str">
        <f t="shared" si="283"/>
        <v>No</v>
      </c>
      <c r="U2475" s="7">
        <f t="shared" si="284"/>
        <v>0</v>
      </c>
      <c r="V2475" s="8">
        <f t="shared" si="285"/>
        <v>1</v>
      </c>
      <c r="W2475" s="7">
        <f t="shared" si="286"/>
        <v>549</v>
      </c>
    </row>
    <row r="2476" spans="2:23" x14ac:dyDescent="0.2">
      <c r="B2476" s="8" t="s">
        <v>62</v>
      </c>
      <c r="C2476" s="7">
        <v>1970</v>
      </c>
      <c r="D2476" s="8" t="s">
        <v>28</v>
      </c>
      <c r="E2476" s="7" t="s">
        <v>43</v>
      </c>
      <c r="F2476" s="8" t="s">
        <v>40</v>
      </c>
      <c r="G2476" s="7" t="s">
        <v>52</v>
      </c>
      <c r="H2476" s="8" t="s">
        <v>28</v>
      </c>
      <c r="I2476" s="7" t="s">
        <v>28</v>
      </c>
      <c r="J2476" s="8" t="s">
        <v>28</v>
      </c>
      <c r="K2476" s="7" t="s">
        <v>37</v>
      </c>
      <c r="L2476" s="8" t="s">
        <v>54</v>
      </c>
      <c r="M2476" s="7" t="s">
        <v>28</v>
      </c>
      <c r="N2476" s="8">
        <v>0.1554825619272843</v>
      </c>
      <c r="O2476" s="7">
        <v>0</v>
      </c>
      <c r="P2476" s="8">
        <f t="shared" si="281"/>
        <v>0</v>
      </c>
      <c r="Q2476" s="7">
        <v>2.5</v>
      </c>
      <c r="R2476" s="8">
        <f t="shared" si="282"/>
        <v>1</v>
      </c>
      <c r="S2476" s="7" t="s">
        <v>29</v>
      </c>
      <c r="T2476" s="8" t="str">
        <f t="shared" si="283"/>
        <v>No</v>
      </c>
      <c r="U2476" s="7">
        <f t="shared" si="284"/>
        <v>0</v>
      </c>
      <c r="V2476" s="8">
        <f t="shared" si="285"/>
        <v>1</v>
      </c>
      <c r="W2476" s="7">
        <f t="shared" si="286"/>
        <v>549</v>
      </c>
    </row>
    <row r="2477" spans="2:23" x14ac:dyDescent="0.2">
      <c r="B2477" s="8" t="s">
        <v>62</v>
      </c>
      <c r="C2477" s="7">
        <v>1970</v>
      </c>
      <c r="D2477" s="8" t="s">
        <v>28</v>
      </c>
      <c r="E2477" s="7" t="s">
        <v>43</v>
      </c>
      <c r="F2477" s="8" t="s">
        <v>35</v>
      </c>
      <c r="G2477" s="7" t="s">
        <v>52</v>
      </c>
      <c r="H2477" s="8" t="s">
        <v>28</v>
      </c>
      <c r="I2477" s="7" t="s">
        <v>28</v>
      </c>
      <c r="J2477" s="8" t="s">
        <v>28</v>
      </c>
      <c r="K2477" s="7" t="s">
        <v>37</v>
      </c>
      <c r="L2477" s="8" t="s">
        <v>54</v>
      </c>
      <c r="M2477" s="7" t="s">
        <v>28</v>
      </c>
      <c r="N2477" s="8">
        <v>6.6791453029845391E-2</v>
      </c>
      <c r="O2477" s="7">
        <v>0</v>
      </c>
      <c r="P2477" s="8">
        <f t="shared" si="281"/>
        <v>0</v>
      </c>
      <c r="Q2477" s="7">
        <v>2.5</v>
      </c>
      <c r="R2477" s="8">
        <f t="shared" si="282"/>
        <v>1</v>
      </c>
      <c r="S2477" s="7" t="s">
        <v>29</v>
      </c>
      <c r="T2477" s="8" t="str">
        <f t="shared" si="283"/>
        <v>No</v>
      </c>
      <c r="U2477" s="7">
        <f t="shared" si="284"/>
        <v>0</v>
      </c>
      <c r="V2477" s="8">
        <f t="shared" si="285"/>
        <v>1</v>
      </c>
      <c r="W2477" s="7">
        <f t="shared" si="286"/>
        <v>549</v>
      </c>
    </row>
    <row r="2478" spans="2:23" x14ac:dyDescent="0.2">
      <c r="B2478" s="8" t="s">
        <v>62</v>
      </c>
      <c r="C2478" s="7">
        <v>1980</v>
      </c>
      <c r="D2478" s="8" t="s">
        <v>28</v>
      </c>
      <c r="E2478" s="7" t="s">
        <v>39</v>
      </c>
      <c r="F2478" s="8" t="s">
        <v>35</v>
      </c>
      <c r="G2478" s="7" t="s">
        <v>52</v>
      </c>
      <c r="H2478" s="8" t="s">
        <v>28</v>
      </c>
      <c r="I2478" s="7" t="s">
        <v>28</v>
      </c>
      <c r="J2478" s="8" t="s">
        <v>28</v>
      </c>
      <c r="K2478" s="7" t="s">
        <v>37</v>
      </c>
      <c r="L2478" s="8" t="s">
        <v>54</v>
      </c>
      <c r="M2478" s="7" t="s">
        <v>28</v>
      </c>
      <c r="N2478" s="8">
        <v>1.3774933671591136</v>
      </c>
      <c r="O2478" s="7">
        <v>0</v>
      </c>
      <c r="P2478" s="8">
        <f t="shared" si="281"/>
        <v>0</v>
      </c>
      <c r="Q2478" s="7">
        <v>2.5</v>
      </c>
      <c r="R2478" s="8">
        <f t="shared" si="282"/>
        <v>1</v>
      </c>
      <c r="S2478" s="7" t="s">
        <v>29</v>
      </c>
      <c r="T2478" s="8" t="str">
        <f t="shared" si="283"/>
        <v>No</v>
      </c>
      <c r="U2478" s="7">
        <f t="shared" si="284"/>
        <v>0</v>
      </c>
      <c r="V2478" s="8">
        <f t="shared" si="285"/>
        <v>1</v>
      </c>
      <c r="W2478" s="7">
        <f t="shared" si="286"/>
        <v>549</v>
      </c>
    </row>
    <row r="2479" spans="2:23" x14ac:dyDescent="0.2">
      <c r="B2479" s="8" t="s">
        <v>62</v>
      </c>
      <c r="C2479" s="7">
        <v>1980</v>
      </c>
      <c r="D2479" s="8" t="s">
        <v>28</v>
      </c>
      <c r="E2479" s="7" t="s">
        <v>46</v>
      </c>
      <c r="F2479" s="8" t="s">
        <v>35</v>
      </c>
      <c r="G2479" s="7" t="s">
        <v>52</v>
      </c>
      <c r="H2479" s="8" t="s">
        <v>28</v>
      </c>
      <c r="I2479" s="7" t="s">
        <v>28</v>
      </c>
      <c r="J2479" s="8" t="s">
        <v>28</v>
      </c>
      <c r="K2479" s="7" t="s">
        <v>37</v>
      </c>
      <c r="L2479" s="8" t="s">
        <v>54</v>
      </c>
      <c r="M2479" s="7" t="s">
        <v>28</v>
      </c>
      <c r="N2479" s="8">
        <v>5.6125358454004364E-3</v>
      </c>
      <c r="O2479" s="7">
        <v>0</v>
      </c>
      <c r="P2479" s="8">
        <f t="shared" si="281"/>
        <v>0</v>
      </c>
      <c r="Q2479" s="7">
        <v>2.5</v>
      </c>
      <c r="R2479" s="8">
        <f t="shared" si="282"/>
        <v>1</v>
      </c>
      <c r="S2479" s="7" t="s">
        <v>29</v>
      </c>
      <c r="T2479" s="8" t="str">
        <f t="shared" si="283"/>
        <v>No</v>
      </c>
      <c r="U2479" s="7">
        <f t="shared" si="284"/>
        <v>0</v>
      </c>
      <c r="V2479" s="8">
        <f t="shared" si="285"/>
        <v>1</v>
      </c>
      <c r="W2479" s="7">
        <f t="shared" si="286"/>
        <v>549</v>
      </c>
    </row>
    <row r="2480" spans="2:23" x14ac:dyDescent="0.2">
      <c r="B2480" s="8" t="s">
        <v>62</v>
      </c>
      <c r="C2480" s="7">
        <v>1980</v>
      </c>
      <c r="D2480" s="8" t="s">
        <v>28</v>
      </c>
      <c r="E2480" s="7" t="s">
        <v>43</v>
      </c>
      <c r="F2480" s="8" t="s">
        <v>35</v>
      </c>
      <c r="G2480" s="7" t="s">
        <v>52</v>
      </c>
      <c r="H2480" s="8" t="s">
        <v>28</v>
      </c>
      <c r="I2480" s="7" t="s">
        <v>28</v>
      </c>
      <c r="J2480" s="8" t="s">
        <v>28</v>
      </c>
      <c r="K2480" s="7" t="s">
        <v>37</v>
      </c>
      <c r="L2480" s="8" t="s">
        <v>54</v>
      </c>
      <c r="M2480" s="7" t="s">
        <v>28</v>
      </c>
      <c r="N2480" s="8">
        <v>0.97441991910870907</v>
      </c>
      <c r="O2480" s="7">
        <v>0</v>
      </c>
      <c r="P2480" s="8">
        <f t="shared" si="281"/>
        <v>0</v>
      </c>
      <c r="Q2480" s="7">
        <v>2.5</v>
      </c>
      <c r="R2480" s="8">
        <f t="shared" si="282"/>
        <v>1</v>
      </c>
      <c r="S2480" s="7" t="s">
        <v>29</v>
      </c>
      <c r="T2480" s="8" t="str">
        <f t="shared" si="283"/>
        <v>No</v>
      </c>
      <c r="U2480" s="7">
        <f t="shared" si="284"/>
        <v>0</v>
      </c>
      <c r="V2480" s="8">
        <f t="shared" si="285"/>
        <v>1</v>
      </c>
      <c r="W2480" s="7">
        <f t="shared" si="286"/>
        <v>549</v>
      </c>
    </row>
    <row r="2481" spans="2:23" x14ac:dyDescent="0.2">
      <c r="B2481" s="8" t="s">
        <v>62</v>
      </c>
      <c r="C2481" s="7">
        <v>1990</v>
      </c>
      <c r="D2481" s="8" t="s">
        <v>28</v>
      </c>
      <c r="E2481" s="7" t="s">
        <v>39</v>
      </c>
      <c r="F2481" s="8" t="s">
        <v>35</v>
      </c>
      <c r="G2481" s="7" t="s">
        <v>52</v>
      </c>
      <c r="H2481" s="8" t="s">
        <v>28</v>
      </c>
      <c r="I2481" s="7" t="s">
        <v>28</v>
      </c>
      <c r="J2481" s="8" t="s">
        <v>28</v>
      </c>
      <c r="K2481" s="7" t="s">
        <v>37</v>
      </c>
      <c r="L2481" s="8" t="s">
        <v>54</v>
      </c>
      <c r="M2481" s="7" t="s">
        <v>28</v>
      </c>
      <c r="N2481" s="8">
        <v>0.47707844507650699</v>
      </c>
      <c r="O2481" s="7">
        <v>0</v>
      </c>
      <c r="P2481" s="8">
        <f t="shared" si="281"/>
        <v>0</v>
      </c>
      <c r="Q2481" s="7">
        <v>2.5</v>
      </c>
      <c r="R2481" s="8">
        <f t="shared" si="282"/>
        <v>1</v>
      </c>
      <c r="S2481" s="7" t="s">
        <v>29</v>
      </c>
      <c r="T2481" s="8" t="str">
        <f t="shared" si="283"/>
        <v>No</v>
      </c>
      <c r="U2481" s="7">
        <f t="shared" si="284"/>
        <v>0</v>
      </c>
      <c r="V2481" s="8">
        <f t="shared" si="285"/>
        <v>1</v>
      </c>
      <c r="W2481" s="7">
        <f t="shared" si="286"/>
        <v>549</v>
      </c>
    </row>
    <row r="2482" spans="2:23" x14ac:dyDescent="0.2">
      <c r="B2482" s="8" t="s">
        <v>62</v>
      </c>
      <c r="C2482" s="7">
        <v>1990</v>
      </c>
      <c r="D2482" s="8" t="s">
        <v>28</v>
      </c>
      <c r="E2482" s="7" t="s">
        <v>43</v>
      </c>
      <c r="F2482" s="8" t="s">
        <v>40</v>
      </c>
      <c r="G2482" s="7" t="s">
        <v>52</v>
      </c>
      <c r="H2482" s="8" t="s">
        <v>28</v>
      </c>
      <c r="I2482" s="7" t="s">
        <v>28</v>
      </c>
      <c r="J2482" s="8" t="s">
        <v>28</v>
      </c>
      <c r="K2482" s="7" t="s">
        <v>37</v>
      </c>
      <c r="L2482" s="8" t="s">
        <v>54</v>
      </c>
      <c r="M2482" s="7" t="s">
        <v>28</v>
      </c>
      <c r="N2482" s="8">
        <v>9.5401155489328371E-2</v>
      </c>
      <c r="O2482" s="7">
        <v>0</v>
      </c>
      <c r="P2482" s="8">
        <f t="shared" si="281"/>
        <v>0</v>
      </c>
      <c r="Q2482" s="7">
        <v>2.5</v>
      </c>
      <c r="R2482" s="8">
        <f t="shared" si="282"/>
        <v>1</v>
      </c>
      <c r="S2482" s="7" t="s">
        <v>29</v>
      </c>
      <c r="T2482" s="8" t="str">
        <f t="shared" si="283"/>
        <v>No</v>
      </c>
      <c r="U2482" s="7">
        <f t="shared" si="284"/>
        <v>0</v>
      </c>
      <c r="V2482" s="8">
        <f t="shared" si="285"/>
        <v>1</v>
      </c>
      <c r="W2482" s="7">
        <f t="shared" si="286"/>
        <v>549</v>
      </c>
    </row>
    <row r="2483" spans="2:23" x14ac:dyDescent="0.2">
      <c r="B2483" s="8" t="s">
        <v>62</v>
      </c>
      <c r="C2483" s="7">
        <v>1990</v>
      </c>
      <c r="D2483" s="8" t="s">
        <v>28</v>
      </c>
      <c r="E2483" s="7" t="s">
        <v>43</v>
      </c>
      <c r="F2483" s="8" t="s">
        <v>35</v>
      </c>
      <c r="G2483" s="7" t="s">
        <v>52</v>
      </c>
      <c r="H2483" s="8" t="s">
        <v>28</v>
      </c>
      <c r="I2483" s="7" t="s">
        <v>28</v>
      </c>
      <c r="J2483" s="8" t="s">
        <v>28</v>
      </c>
      <c r="K2483" s="7" t="s">
        <v>37</v>
      </c>
      <c r="L2483" s="8" t="s">
        <v>54</v>
      </c>
      <c r="M2483" s="7" t="s">
        <v>28</v>
      </c>
      <c r="N2483" s="8">
        <v>0.58864536126873013</v>
      </c>
      <c r="O2483" s="7">
        <v>0</v>
      </c>
      <c r="P2483" s="8">
        <f t="shared" si="281"/>
        <v>0</v>
      </c>
      <c r="Q2483" s="7">
        <v>2.5</v>
      </c>
      <c r="R2483" s="8">
        <f t="shared" si="282"/>
        <v>1</v>
      </c>
      <c r="S2483" s="7" t="s">
        <v>29</v>
      </c>
      <c r="T2483" s="8" t="str">
        <f t="shared" si="283"/>
        <v>No</v>
      </c>
      <c r="U2483" s="7">
        <f t="shared" si="284"/>
        <v>0</v>
      </c>
      <c r="V2483" s="8">
        <f t="shared" si="285"/>
        <v>1</v>
      </c>
      <c r="W2483" s="7">
        <f t="shared" si="286"/>
        <v>549</v>
      </c>
    </row>
    <row r="2484" spans="2:23" x14ac:dyDescent="0.2">
      <c r="B2484" s="8" t="s">
        <v>62</v>
      </c>
      <c r="C2484" s="7">
        <v>2000</v>
      </c>
      <c r="D2484" s="8" t="s">
        <v>28</v>
      </c>
      <c r="E2484" s="7" t="s">
        <v>39</v>
      </c>
      <c r="F2484" s="8" t="s">
        <v>35</v>
      </c>
      <c r="G2484" s="7" t="s">
        <v>52</v>
      </c>
      <c r="H2484" s="8" t="s">
        <v>28</v>
      </c>
      <c r="I2484" s="7" t="s">
        <v>28</v>
      </c>
      <c r="J2484" s="8" t="s">
        <v>28</v>
      </c>
      <c r="K2484" s="7" t="s">
        <v>37</v>
      </c>
      <c r="L2484" s="8" t="s">
        <v>54</v>
      </c>
      <c r="M2484" s="7" t="s">
        <v>28</v>
      </c>
      <c r="N2484" s="8">
        <v>4.8792771366612753</v>
      </c>
      <c r="O2484" s="7">
        <v>0</v>
      </c>
      <c r="P2484" s="8">
        <f t="shared" si="281"/>
        <v>0</v>
      </c>
      <c r="Q2484" s="7">
        <v>2.5</v>
      </c>
      <c r="R2484" s="8">
        <f t="shared" si="282"/>
        <v>1</v>
      </c>
      <c r="S2484" s="7" t="s">
        <v>29</v>
      </c>
      <c r="T2484" s="8" t="str">
        <f t="shared" si="283"/>
        <v>No</v>
      </c>
      <c r="U2484" s="7">
        <f t="shared" si="284"/>
        <v>0</v>
      </c>
      <c r="V2484" s="8">
        <f t="shared" si="285"/>
        <v>1</v>
      </c>
      <c r="W2484" s="7">
        <f t="shared" si="286"/>
        <v>549</v>
      </c>
    </row>
    <row r="2485" spans="2:23" x14ac:dyDescent="0.2">
      <c r="B2485" s="8" t="s">
        <v>62</v>
      </c>
      <c r="C2485" s="7">
        <v>2000</v>
      </c>
      <c r="D2485" s="8" t="s">
        <v>28</v>
      </c>
      <c r="E2485" s="7" t="s">
        <v>46</v>
      </c>
      <c r="F2485" s="8" t="s">
        <v>35</v>
      </c>
      <c r="G2485" s="7" t="s">
        <v>52</v>
      </c>
      <c r="H2485" s="8" t="s">
        <v>28</v>
      </c>
      <c r="I2485" s="7" t="s">
        <v>28</v>
      </c>
      <c r="J2485" s="8" t="s">
        <v>28</v>
      </c>
      <c r="K2485" s="7" t="s">
        <v>37</v>
      </c>
      <c r="L2485" s="8" t="s">
        <v>54</v>
      </c>
      <c r="M2485" s="7" t="s">
        <v>28</v>
      </c>
      <c r="N2485" s="8">
        <v>2.8100442941628456E-2</v>
      </c>
      <c r="O2485" s="7">
        <v>0</v>
      </c>
      <c r="P2485" s="8">
        <f t="shared" si="281"/>
        <v>0</v>
      </c>
      <c r="Q2485" s="7">
        <v>2.5</v>
      </c>
      <c r="R2485" s="8">
        <f t="shared" si="282"/>
        <v>1</v>
      </c>
      <c r="S2485" s="7" t="s">
        <v>29</v>
      </c>
      <c r="T2485" s="8" t="str">
        <f t="shared" si="283"/>
        <v>No</v>
      </c>
      <c r="U2485" s="7">
        <f t="shared" si="284"/>
        <v>0</v>
      </c>
      <c r="V2485" s="8">
        <f t="shared" si="285"/>
        <v>1</v>
      </c>
      <c r="W2485" s="7">
        <f t="shared" si="286"/>
        <v>549</v>
      </c>
    </row>
    <row r="2486" spans="2:23" x14ac:dyDescent="0.2">
      <c r="B2486" s="8" t="s">
        <v>62</v>
      </c>
      <c r="C2486" s="7">
        <v>2000</v>
      </c>
      <c r="D2486" s="8" t="s">
        <v>28</v>
      </c>
      <c r="E2486" s="7" t="s">
        <v>43</v>
      </c>
      <c r="F2486" s="8" t="s">
        <v>35</v>
      </c>
      <c r="G2486" s="7" t="s">
        <v>52</v>
      </c>
      <c r="H2486" s="8" t="s">
        <v>28</v>
      </c>
      <c r="I2486" s="7" t="s">
        <v>28</v>
      </c>
      <c r="J2486" s="8" t="s">
        <v>28</v>
      </c>
      <c r="K2486" s="7" t="s">
        <v>37</v>
      </c>
      <c r="L2486" s="8" t="s">
        <v>54</v>
      </c>
      <c r="M2486" s="7" t="s">
        <v>28</v>
      </c>
      <c r="N2486" s="8">
        <v>1.4182304054850257</v>
      </c>
      <c r="O2486" s="7">
        <v>0</v>
      </c>
      <c r="P2486" s="8">
        <f t="shared" si="281"/>
        <v>0</v>
      </c>
      <c r="Q2486" s="7">
        <v>2.5</v>
      </c>
      <c r="R2486" s="8">
        <f t="shared" si="282"/>
        <v>1</v>
      </c>
      <c r="S2486" s="7" t="s">
        <v>29</v>
      </c>
      <c r="T2486" s="8" t="str">
        <f t="shared" si="283"/>
        <v>No</v>
      </c>
      <c r="U2486" s="7">
        <f t="shared" si="284"/>
        <v>0</v>
      </c>
      <c r="V2486" s="8">
        <f t="shared" si="285"/>
        <v>1</v>
      </c>
      <c r="W2486" s="7">
        <f t="shared" si="286"/>
        <v>549</v>
      </c>
    </row>
    <row r="2487" spans="2:23" x14ac:dyDescent="0.2">
      <c r="B2487" s="8" t="s">
        <v>62</v>
      </c>
      <c r="C2487" s="7">
        <v>2010</v>
      </c>
      <c r="D2487" s="8" t="s">
        <v>28</v>
      </c>
      <c r="E2487" s="7" t="s">
        <v>39</v>
      </c>
      <c r="F2487" s="8" t="s">
        <v>35</v>
      </c>
      <c r="G2487" s="7" t="s">
        <v>52</v>
      </c>
      <c r="H2487" s="8" t="s">
        <v>28</v>
      </c>
      <c r="I2487" s="7" t="s">
        <v>28</v>
      </c>
      <c r="J2487" s="8" t="s">
        <v>28</v>
      </c>
      <c r="K2487" s="7" t="s">
        <v>37</v>
      </c>
      <c r="L2487" s="8" t="s">
        <v>54</v>
      </c>
      <c r="M2487" s="7" t="s">
        <v>28</v>
      </c>
      <c r="N2487" s="8">
        <v>0.18010614663959129</v>
      </c>
      <c r="O2487" s="7">
        <v>0</v>
      </c>
      <c r="P2487" s="8">
        <f t="shared" si="281"/>
        <v>0</v>
      </c>
      <c r="Q2487" s="7">
        <v>2.5</v>
      </c>
      <c r="R2487" s="8">
        <f t="shared" si="282"/>
        <v>1</v>
      </c>
      <c r="S2487" s="7" t="s">
        <v>29</v>
      </c>
      <c r="T2487" s="8" t="str">
        <f t="shared" si="283"/>
        <v>No</v>
      </c>
      <c r="U2487" s="7">
        <f t="shared" si="284"/>
        <v>0</v>
      </c>
      <c r="V2487" s="8">
        <f t="shared" si="285"/>
        <v>1</v>
      </c>
      <c r="W2487" s="7">
        <f t="shared" si="286"/>
        <v>549</v>
      </c>
    </row>
    <row r="2488" spans="2:23" x14ac:dyDescent="0.2">
      <c r="B2488" s="8" t="s">
        <v>62</v>
      </c>
      <c r="C2488" s="7">
        <v>2010</v>
      </c>
      <c r="D2488" s="8" t="s">
        <v>28</v>
      </c>
      <c r="E2488" s="7" t="s">
        <v>43</v>
      </c>
      <c r="F2488" s="8" t="s">
        <v>35</v>
      </c>
      <c r="G2488" s="7" t="s">
        <v>52</v>
      </c>
      <c r="H2488" s="8" t="s">
        <v>28</v>
      </c>
      <c r="I2488" s="7" t="s">
        <v>28</v>
      </c>
      <c r="J2488" s="8" t="s">
        <v>28</v>
      </c>
      <c r="K2488" s="7" t="s">
        <v>37</v>
      </c>
      <c r="L2488" s="8" t="s">
        <v>54</v>
      </c>
      <c r="M2488" s="7" t="s">
        <v>28</v>
      </c>
      <c r="N2488" s="8">
        <v>6.2064306878610587E-2</v>
      </c>
      <c r="O2488" s="7">
        <v>0</v>
      </c>
      <c r="P2488" s="8">
        <f t="shared" si="281"/>
        <v>0</v>
      </c>
      <c r="Q2488" s="7">
        <v>2.5</v>
      </c>
      <c r="R2488" s="8">
        <f t="shared" si="282"/>
        <v>1</v>
      </c>
      <c r="S2488" s="7" t="s">
        <v>29</v>
      </c>
      <c r="T2488" s="8" t="str">
        <f t="shared" si="283"/>
        <v>No</v>
      </c>
      <c r="U2488" s="7">
        <f t="shared" si="284"/>
        <v>0</v>
      </c>
      <c r="V2488" s="8">
        <f t="shared" si="285"/>
        <v>1</v>
      </c>
      <c r="W2488" s="7">
        <f t="shared" si="286"/>
        <v>549</v>
      </c>
    </row>
    <row r="2489" spans="2:23" x14ac:dyDescent="0.2">
      <c r="B2489" s="8" t="s">
        <v>62</v>
      </c>
      <c r="C2489" s="7">
        <v>2020</v>
      </c>
      <c r="D2489" s="8" t="s">
        <v>28</v>
      </c>
      <c r="E2489" s="7" t="s">
        <v>39</v>
      </c>
      <c r="F2489" s="8" t="s">
        <v>35</v>
      </c>
      <c r="G2489" s="7" t="s">
        <v>52</v>
      </c>
      <c r="H2489" s="8" t="s">
        <v>28</v>
      </c>
      <c r="I2489" s="7" t="s">
        <v>28</v>
      </c>
      <c r="J2489" s="8" t="s">
        <v>28</v>
      </c>
      <c r="K2489" s="7" t="s">
        <v>37</v>
      </c>
      <c r="L2489" s="8" t="s">
        <v>54</v>
      </c>
      <c r="M2489" s="7" t="s">
        <v>28</v>
      </c>
      <c r="N2489" s="8">
        <v>0.1605384504620575</v>
      </c>
      <c r="O2489" s="7">
        <v>0</v>
      </c>
      <c r="P2489" s="8">
        <f t="shared" si="281"/>
        <v>0</v>
      </c>
      <c r="Q2489" s="7">
        <v>2.5</v>
      </c>
      <c r="R2489" s="8">
        <f t="shared" si="282"/>
        <v>1</v>
      </c>
      <c r="S2489" s="7" t="s">
        <v>29</v>
      </c>
      <c r="T2489" s="8" t="str">
        <f t="shared" si="283"/>
        <v>No</v>
      </c>
      <c r="U2489" s="7">
        <f t="shared" si="284"/>
        <v>0</v>
      </c>
      <c r="V2489" s="8">
        <f t="shared" si="285"/>
        <v>1</v>
      </c>
      <c r="W2489" s="7">
        <f t="shared" si="286"/>
        <v>549</v>
      </c>
    </row>
    <row r="2490" spans="2:23" x14ac:dyDescent="0.2">
      <c r="B2490" s="8" t="s">
        <v>62</v>
      </c>
      <c r="C2490" s="7">
        <v>2020</v>
      </c>
      <c r="D2490" s="8" t="s">
        <v>28</v>
      </c>
      <c r="E2490" s="7" t="s">
        <v>43</v>
      </c>
      <c r="F2490" s="8" t="s">
        <v>40</v>
      </c>
      <c r="G2490" s="7" t="s">
        <v>52</v>
      </c>
      <c r="H2490" s="8" t="s">
        <v>28</v>
      </c>
      <c r="I2490" s="7" t="s">
        <v>28</v>
      </c>
      <c r="J2490" s="8" t="s">
        <v>28</v>
      </c>
      <c r="K2490" s="7" t="s">
        <v>37</v>
      </c>
      <c r="L2490" s="8" t="s">
        <v>54</v>
      </c>
      <c r="M2490" s="7" t="s">
        <v>28</v>
      </c>
      <c r="N2490" s="8">
        <v>7.5829173076952472E-2</v>
      </c>
      <c r="O2490" s="7">
        <v>0</v>
      </c>
      <c r="P2490" s="8">
        <f t="shared" si="281"/>
        <v>0</v>
      </c>
      <c r="Q2490" s="7">
        <v>2.5</v>
      </c>
      <c r="R2490" s="8">
        <f t="shared" si="282"/>
        <v>1</v>
      </c>
      <c r="S2490" s="7" t="s">
        <v>29</v>
      </c>
      <c r="T2490" s="8" t="str">
        <f t="shared" si="283"/>
        <v>No</v>
      </c>
      <c r="U2490" s="7">
        <f t="shared" si="284"/>
        <v>0</v>
      </c>
      <c r="V2490" s="8">
        <f t="shared" si="285"/>
        <v>1</v>
      </c>
      <c r="W2490" s="7">
        <f t="shared" si="286"/>
        <v>549</v>
      </c>
    </row>
    <row r="2491" spans="2:23" x14ac:dyDescent="0.2">
      <c r="B2491" s="8" t="s">
        <v>62</v>
      </c>
      <c r="C2491" s="7">
        <v>2020</v>
      </c>
      <c r="D2491" s="8" t="s">
        <v>28</v>
      </c>
      <c r="E2491" s="7" t="s">
        <v>43</v>
      </c>
      <c r="F2491" s="8" t="s">
        <v>35</v>
      </c>
      <c r="G2491" s="7" t="s">
        <v>52</v>
      </c>
      <c r="H2491" s="8" t="s">
        <v>28</v>
      </c>
      <c r="I2491" s="7" t="s">
        <v>28</v>
      </c>
      <c r="J2491" s="8" t="s">
        <v>28</v>
      </c>
      <c r="K2491" s="7" t="s">
        <v>37</v>
      </c>
      <c r="L2491" s="8" t="s">
        <v>54</v>
      </c>
      <c r="M2491" s="7" t="s">
        <v>28</v>
      </c>
      <c r="N2491" s="8">
        <v>0.53601578321468712</v>
      </c>
      <c r="O2491" s="7">
        <v>0</v>
      </c>
      <c r="P2491" s="8">
        <f t="shared" si="281"/>
        <v>0</v>
      </c>
      <c r="Q2491" s="7">
        <v>2.5</v>
      </c>
      <c r="R2491" s="8">
        <f t="shared" si="282"/>
        <v>1</v>
      </c>
      <c r="S2491" s="7" t="s">
        <v>29</v>
      </c>
      <c r="T2491" s="8" t="str">
        <f t="shared" si="283"/>
        <v>No</v>
      </c>
      <c r="U2491" s="7">
        <f t="shared" si="284"/>
        <v>0</v>
      </c>
      <c r="V2491" s="8">
        <f t="shared" si="285"/>
        <v>1</v>
      </c>
      <c r="W2491" s="7">
        <f t="shared" si="286"/>
        <v>549</v>
      </c>
    </row>
    <row r="2492" spans="2:23" x14ac:dyDescent="0.2">
      <c r="B2492" s="8" t="s">
        <v>62</v>
      </c>
      <c r="C2492" s="7">
        <v>1850</v>
      </c>
      <c r="D2492" s="8" t="s">
        <v>28</v>
      </c>
      <c r="E2492" s="7" t="s">
        <v>39</v>
      </c>
      <c r="F2492" s="8" t="s">
        <v>35</v>
      </c>
      <c r="G2492" s="7" t="s">
        <v>52</v>
      </c>
      <c r="H2492" s="8" t="s">
        <v>28</v>
      </c>
      <c r="I2492" s="7" t="s">
        <v>28</v>
      </c>
      <c r="J2492" s="8" t="s">
        <v>28</v>
      </c>
      <c r="K2492" s="7" t="s">
        <v>47</v>
      </c>
      <c r="L2492" s="8" t="s">
        <v>42</v>
      </c>
      <c r="M2492" s="7" t="s">
        <v>28</v>
      </c>
      <c r="N2492" s="8">
        <v>3.4757147006701822E-2</v>
      </c>
      <c r="O2492" s="7">
        <v>0</v>
      </c>
      <c r="P2492" s="8">
        <f t="shared" si="281"/>
        <v>0</v>
      </c>
      <c r="Q2492" s="7">
        <v>2.5</v>
      </c>
      <c r="R2492" s="8">
        <f t="shared" si="282"/>
        <v>1</v>
      </c>
      <c r="S2492" s="7" t="s">
        <v>29</v>
      </c>
      <c r="T2492" s="8" t="str">
        <f t="shared" si="283"/>
        <v>No</v>
      </c>
      <c r="U2492" s="7">
        <f t="shared" si="284"/>
        <v>0</v>
      </c>
      <c r="V2492" s="8">
        <f t="shared" si="285"/>
        <v>1</v>
      </c>
      <c r="W2492" s="7">
        <f t="shared" si="286"/>
        <v>549</v>
      </c>
    </row>
    <row r="2493" spans="2:23" x14ac:dyDescent="0.2">
      <c r="B2493" s="8" t="s">
        <v>62</v>
      </c>
      <c r="C2493" s="7">
        <v>1850</v>
      </c>
      <c r="D2493" s="8" t="s">
        <v>28</v>
      </c>
      <c r="E2493" s="7" t="s">
        <v>43</v>
      </c>
      <c r="F2493" s="8" t="s">
        <v>35</v>
      </c>
      <c r="G2493" s="7" t="s">
        <v>52</v>
      </c>
      <c r="H2493" s="8" t="s">
        <v>28</v>
      </c>
      <c r="I2493" s="7" t="s">
        <v>28</v>
      </c>
      <c r="J2493" s="8" t="s">
        <v>28</v>
      </c>
      <c r="K2493" s="7" t="s">
        <v>47</v>
      </c>
      <c r="L2493" s="8" t="s">
        <v>42</v>
      </c>
      <c r="M2493" s="7" t="s">
        <v>28</v>
      </c>
      <c r="N2493" s="8">
        <v>0.10642765758738525</v>
      </c>
      <c r="O2493" s="7">
        <v>0</v>
      </c>
      <c r="P2493" s="8">
        <f t="shared" si="281"/>
        <v>0</v>
      </c>
      <c r="Q2493" s="7">
        <v>2.5</v>
      </c>
      <c r="R2493" s="8">
        <f t="shared" si="282"/>
        <v>1</v>
      </c>
      <c r="S2493" s="7" t="s">
        <v>29</v>
      </c>
      <c r="T2493" s="8" t="str">
        <f t="shared" si="283"/>
        <v>No</v>
      </c>
      <c r="U2493" s="7">
        <f t="shared" si="284"/>
        <v>0</v>
      </c>
      <c r="V2493" s="8">
        <f t="shared" si="285"/>
        <v>1</v>
      </c>
      <c r="W2493" s="7">
        <f t="shared" si="286"/>
        <v>549</v>
      </c>
    </row>
    <row r="2494" spans="2:23" x14ac:dyDescent="0.2">
      <c r="B2494" s="8" t="s">
        <v>62</v>
      </c>
      <c r="C2494" s="7">
        <v>1910</v>
      </c>
      <c r="D2494" s="8" t="s">
        <v>28</v>
      </c>
      <c r="E2494" s="7" t="s">
        <v>39</v>
      </c>
      <c r="F2494" s="8" t="s">
        <v>35</v>
      </c>
      <c r="G2494" s="7" t="s">
        <v>52</v>
      </c>
      <c r="H2494" s="8" t="s">
        <v>28</v>
      </c>
      <c r="I2494" s="7" t="s">
        <v>28</v>
      </c>
      <c r="J2494" s="8" t="s">
        <v>28</v>
      </c>
      <c r="K2494" s="7" t="s">
        <v>47</v>
      </c>
      <c r="L2494" s="8" t="s">
        <v>42</v>
      </c>
      <c r="M2494" s="7" t="s">
        <v>28</v>
      </c>
      <c r="N2494" s="8">
        <v>0.11893549200434909</v>
      </c>
      <c r="O2494" s="7">
        <v>0</v>
      </c>
      <c r="P2494" s="8">
        <f t="shared" si="281"/>
        <v>0</v>
      </c>
      <c r="Q2494" s="7">
        <v>2.5</v>
      </c>
      <c r="R2494" s="8">
        <f t="shared" si="282"/>
        <v>1</v>
      </c>
      <c r="S2494" s="7" t="s">
        <v>29</v>
      </c>
      <c r="T2494" s="8" t="str">
        <f t="shared" si="283"/>
        <v>No</v>
      </c>
      <c r="U2494" s="7">
        <f t="shared" si="284"/>
        <v>0</v>
      </c>
      <c r="V2494" s="8">
        <f t="shared" si="285"/>
        <v>1</v>
      </c>
      <c r="W2494" s="7">
        <f t="shared" si="286"/>
        <v>549</v>
      </c>
    </row>
    <row r="2495" spans="2:23" x14ac:dyDescent="0.2">
      <c r="B2495" s="8" t="s">
        <v>62</v>
      </c>
      <c r="C2495" s="7">
        <v>1960</v>
      </c>
      <c r="D2495" s="8" t="s">
        <v>28</v>
      </c>
      <c r="E2495" s="7" t="s">
        <v>39</v>
      </c>
      <c r="F2495" s="8" t="s">
        <v>35</v>
      </c>
      <c r="G2495" s="7" t="s">
        <v>52</v>
      </c>
      <c r="H2495" s="8" t="s">
        <v>28</v>
      </c>
      <c r="I2495" s="7" t="s">
        <v>28</v>
      </c>
      <c r="J2495" s="8" t="s">
        <v>28</v>
      </c>
      <c r="K2495" s="7" t="s">
        <v>47</v>
      </c>
      <c r="L2495" s="8" t="s">
        <v>42</v>
      </c>
      <c r="M2495" s="7" t="s">
        <v>28</v>
      </c>
      <c r="N2495" s="8">
        <v>0.41863820234643517</v>
      </c>
      <c r="O2495" s="7">
        <v>0</v>
      </c>
      <c r="P2495" s="8">
        <f t="shared" si="281"/>
        <v>0</v>
      </c>
      <c r="Q2495" s="7">
        <v>2.5</v>
      </c>
      <c r="R2495" s="8">
        <f t="shared" si="282"/>
        <v>1</v>
      </c>
      <c r="S2495" s="7" t="s">
        <v>29</v>
      </c>
      <c r="T2495" s="8" t="str">
        <f t="shared" si="283"/>
        <v>No</v>
      </c>
      <c r="U2495" s="7">
        <f t="shared" si="284"/>
        <v>0</v>
      </c>
      <c r="V2495" s="8">
        <f t="shared" si="285"/>
        <v>1</v>
      </c>
      <c r="W2495" s="7">
        <f t="shared" si="286"/>
        <v>549</v>
      </c>
    </row>
    <row r="2496" spans="2:23" x14ac:dyDescent="0.2">
      <c r="B2496" s="8" t="s">
        <v>62</v>
      </c>
      <c r="C2496" s="7">
        <v>1960</v>
      </c>
      <c r="D2496" s="8" t="s">
        <v>28</v>
      </c>
      <c r="E2496" s="7" t="s">
        <v>43</v>
      </c>
      <c r="F2496" s="8" t="s">
        <v>35</v>
      </c>
      <c r="G2496" s="7" t="s">
        <v>52</v>
      </c>
      <c r="H2496" s="8" t="s">
        <v>28</v>
      </c>
      <c r="I2496" s="7" t="s">
        <v>28</v>
      </c>
      <c r="J2496" s="8" t="s">
        <v>28</v>
      </c>
      <c r="K2496" s="7" t="s">
        <v>47</v>
      </c>
      <c r="L2496" s="8" t="s">
        <v>42</v>
      </c>
      <c r="M2496" s="7" t="s">
        <v>28</v>
      </c>
      <c r="N2496" s="8">
        <v>0.13394583832835008</v>
      </c>
      <c r="O2496" s="7">
        <v>0</v>
      </c>
      <c r="P2496" s="8">
        <f t="shared" si="281"/>
        <v>0</v>
      </c>
      <c r="Q2496" s="7">
        <v>2.5</v>
      </c>
      <c r="R2496" s="8">
        <f t="shared" si="282"/>
        <v>1</v>
      </c>
      <c r="S2496" s="7" t="s">
        <v>29</v>
      </c>
      <c r="T2496" s="8" t="str">
        <f t="shared" si="283"/>
        <v>No</v>
      </c>
      <c r="U2496" s="7">
        <f t="shared" si="284"/>
        <v>0</v>
      </c>
      <c r="V2496" s="8">
        <f t="shared" si="285"/>
        <v>1</v>
      </c>
      <c r="W2496" s="7">
        <f t="shared" si="286"/>
        <v>549</v>
      </c>
    </row>
    <row r="2497" spans="2:23" x14ac:dyDescent="0.2">
      <c r="B2497" s="8" t="s">
        <v>62</v>
      </c>
      <c r="C2497" s="7">
        <v>1980</v>
      </c>
      <c r="D2497" s="8" t="s">
        <v>28</v>
      </c>
      <c r="E2497" s="7" t="s">
        <v>43</v>
      </c>
      <c r="F2497" s="8" t="s">
        <v>35</v>
      </c>
      <c r="G2497" s="7" t="s">
        <v>52</v>
      </c>
      <c r="H2497" s="8" t="s">
        <v>28</v>
      </c>
      <c r="I2497" s="7" t="s">
        <v>28</v>
      </c>
      <c r="J2497" s="8" t="s">
        <v>28</v>
      </c>
      <c r="K2497" s="7" t="s">
        <v>47</v>
      </c>
      <c r="L2497" s="8" t="s">
        <v>42</v>
      </c>
      <c r="M2497" s="7" t="s">
        <v>28</v>
      </c>
      <c r="N2497" s="8">
        <v>0.12754525831830163</v>
      </c>
      <c r="O2497" s="7">
        <v>0</v>
      </c>
      <c r="P2497" s="8">
        <f t="shared" si="281"/>
        <v>0</v>
      </c>
      <c r="Q2497" s="7">
        <v>2.5</v>
      </c>
      <c r="R2497" s="8">
        <f t="shared" si="282"/>
        <v>1</v>
      </c>
      <c r="S2497" s="7" t="s">
        <v>29</v>
      </c>
      <c r="T2497" s="8" t="str">
        <f t="shared" si="283"/>
        <v>No</v>
      </c>
      <c r="U2497" s="7">
        <f t="shared" si="284"/>
        <v>0</v>
      </c>
      <c r="V2497" s="8">
        <f t="shared" si="285"/>
        <v>1</v>
      </c>
      <c r="W2497" s="7">
        <f t="shared" si="286"/>
        <v>549</v>
      </c>
    </row>
    <row r="2498" spans="2:23" x14ac:dyDescent="0.2">
      <c r="B2498" s="8" t="s">
        <v>62</v>
      </c>
      <c r="C2498" s="7">
        <v>1990</v>
      </c>
      <c r="D2498" s="8" t="s">
        <v>28</v>
      </c>
      <c r="E2498" s="7" t="s">
        <v>39</v>
      </c>
      <c r="F2498" s="8" t="s">
        <v>35</v>
      </c>
      <c r="G2498" s="7" t="s">
        <v>52</v>
      </c>
      <c r="H2498" s="8" t="s">
        <v>28</v>
      </c>
      <c r="I2498" s="7" t="s">
        <v>28</v>
      </c>
      <c r="J2498" s="8" t="s">
        <v>28</v>
      </c>
      <c r="K2498" s="7" t="s">
        <v>47</v>
      </c>
      <c r="L2498" s="8" t="s">
        <v>42</v>
      </c>
      <c r="M2498" s="7" t="s">
        <v>28</v>
      </c>
      <c r="N2498" s="8">
        <v>0.30062960816917977</v>
      </c>
      <c r="O2498" s="7">
        <v>0</v>
      </c>
      <c r="P2498" s="8">
        <f t="shared" si="281"/>
        <v>0</v>
      </c>
      <c r="Q2498" s="7">
        <v>2.5</v>
      </c>
      <c r="R2498" s="8">
        <f t="shared" si="282"/>
        <v>1</v>
      </c>
      <c r="S2498" s="7" t="s">
        <v>29</v>
      </c>
      <c r="T2498" s="8" t="str">
        <f t="shared" si="283"/>
        <v>No</v>
      </c>
      <c r="U2498" s="7">
        <f t="shared" si="284"/>
        <v>0</v>
      </c>
      <c r="V2498" s="8">
        <f t="shared" si="285"/>
        <v>1</v>
      </c>
      <c r="W2498" s="7">
        <f t="shared" si="286"/>
        <v>549</v>
      </c>
    </row>
    <row r="2499" spans="2:23" x14ac:dyDescent="0.2">
      <c r="B2499" s="8" t="s">
        <v>62</v>
      </c>
      <c r="C2499" s="7">
        <v>2000</v>
      </c>
      <c r="D2499" s="8" t="s">
        <v>28</v>
      </c>
      <c r="E2499" s="7" t="s">
        <v>39</v>
      </c>
      <c r="F2499" s="8" t="s">
        <v>35</v>
      </c>
      <c r="G2499" s="7" t="s">
        <v>52</v>
      </c>
      <c r="H2499" s="8" t="s">
        <v>28</v>
      </c>
      <c r="I2499" s="7" t="s">
        <v>28</v>
      </c>
      <c r="J2499" s="8" t="s">
        <v>28</v>
      </c>
      <c r="K2499" s="7" t="s">
        <v>47</v>
      </c>
      <c r="L2499" s="8" t="s">
        <v>42</v>
      </c>
      <c r="M2499" s="7" t="s">
        <v>28</v>
      </c>
      <c r="N2499" s="8">
        <v>0.22454869862076629</v>
      </c>
      <c r="O2499" s="7">
        <v>0</v>
      </c>
      <c r="P2499" s="8">
        <f t="shared" si="281"/>
        <v>0</v>
      </c>
      <c r="Q2499" s="7">
        <v>2.5</v>
      </c>
      <c r="R2499" s="8">
        <f t="shared" si="282"/>
        <v>1</v>
      </c>
      <c r="S2499" s="7" t="s">
        <v>29</v>
      </c>
      <c r="T2499" s="8" t="str">
        <f t="shared" si="283"/>
        <v>No</v>
      </c>
      <c r="U2499" s="7">
        <f t="shared" si="284"/>
        <v>0</v>
      </c>
      <c r="V2499" s="8">
        <f t="shared" si="285"/>
        <v>1</v>
      </c>
      <c r="W2499" s="7">
        <f t="shared" si="286"/>
        <v>549</v>
      </c>
    </row>
    <row r="2500" spans="2:23" x14ac:dyDescent="0.2">
      <c r="B2500" s="8" t="s">
        <v>62</v>
      </c>
      <c r="C2500" s="7">
        <v>2000</v>
      </c>
      <c r="D2500" s="8" t="s">
        <v>28</v>
      </c>
      <c r="E2500" s="7" t="s">
        <v>43</v>
      </c>
      <c r="F2500" s="8" t="s">
        <v>35</v>
      </c>
      <c r="G2500" s="7" t="s">
        <v>52</v>
      </c>
      <c r="H2500" s="8" t="s">
        <v>28</v>
      </c>
      <c r="I2500" s="7" t="s">
        <v>28</v>
      </c>
      <c r="J2500" s="8" t="s">
        <v>28</v>
      </c>
      <c r="K2500" s="7" t="s">
        <v>47</v>
      </c>
      <c r="L2500" s="8" t="s">
        <v>42</v>
      </c>
      <c r="M2500" s="7" t="s">
        <v>28</v>
      </c>
      <c r="N2500" s="8">
        <v>4.6813672974196557E-2</v>
      </c>
      <c r="O2500" s="7">
        <v>0</v>
      </c>
      <c r="P2500" s="8">
        <f t="shared" si="281"/>
        <v>0</v>
      </c>
      <c r="Q2500" s="7">
        <v>2.5</v>
      </c>
      <c r="R2500" s="8">
        <f t="shared" si="282"/>
        <v>1</v>
      </c>
      <c r="S2500" s="7" t="s">
        <v>29</v>
      </c>
      <c r="T2500" s="8" t="str">
        <f t="shared" si="283"/>
        <v>No</v>
      </c>
      <c r="U2500" s="7">
        <f t="shared" si="284"/>
        <v>0</v>
      </c>
      <c r="V2500" s="8">
        <f t="shared" si="285"/>
        <v>1</v>
      </c>
      <c r="W2500" s="7">
        <f t="shared" si="286"/>
        <v>549</v>
      </c>
    </row>
    <row r="2501" spans="2:23" x14ac:dyDescent="0.2">
      <c r="B2501" s="8" t="s">
        <v>62</v>
      </c>
      <c r="C2501" s="7">
        <v>1850</v>
      </c>
      <c r="D2501" s="8" t="s">
        <v>28</v>
      </c>
      <c r="E2501" s="7" t="s">
        <v>39</v>
      </c>
      <c r="F2501" s="8" t="s">
        <v>35</v>
      </c>
      <c r="G2501" s="7" t="s">
        <v>52</v>
      </c>
      <c r="H2501" s="8" t="s">
        <v>28</v>
      </c>
      <c r="I2501" s="7" t="s">
        <v>28</v>
      </c>
      <c r="J2501" s="8" t="s">
        <v>28</v>
      </c>
      <c r="K2501" s="7" t="s">
        <v>47</v>
      </c>
      <c r="L2501" s="8" t="s">
        <v>44</v>
      </c>
      <c r="M2501" s="7" t="s">
        <v>28</v>
      </c>
      <c r="N2501" s="8">
        <v>0.24567069190219898</v>
      </c>
      <c r="O2501" s="7">
        <v>0</v>
      </c>
      <c r="P2501" s="8">
        <f t="shared" ref="P2501:P2564" si="287">O2501/3</f>
        <v>0</v>
      </c>
      <c r="Q2501" s="7">
        <v>2.5</v>
      </c>
      <c r="R2501" s="8">
        <f t="shared" ref="R2501:R2564" si="288">1-(P2501/Q2501)</f>
        <v>1</v>
      </c>
      <c r="S2501" s="7" t="s">
        <v>29</v>
      </c>
      <c r="T2501" s="8" t="str">
        <f t="shared" ref="T2501:T2564" si="289">IF(AND(R2501&lt;0.5,R2501&gt;-0.5),"Yes","No")</f>
        <v>No</v>
      </c>
      <c r="U2501" s="7">
        <f t="shared" ref="U2501:U2564" si="290">IF(ISERR(P2501/(N2501/1000)),0,P2501/(N2501/1000))</f>
        <v>0</v>
      </c>
      <c r="V2501" s="8">
        <f t="shared" ref="V2501:V2564" si="291">IF(U2501&lt;=12,1,IF(U2501&lt;25,2,IF(U2501&lt;50,3,IF(U2501&lt;100,4,5))))</f>
        <v>1</v>
      </c>
      <c r="W2501" s="7">
        <f t="shared" ref="W2501:W2564" si="292">RANK(U2501,U$5:U$10000)</f>
        <v>549</v>
      </c>
    </row>
    <row r="2502" spans="2:23" x14ac:dyDescent="0.2">
      <c r="B2502" s="8" t="s">
        <v>62</v>
      </c>
      <c r="C2502" s="7">
        <v>1940</v>
      </c>
      <c r="D2502" s="8" t="s">
        <v>28</v>
      </c>
      <c r="E2502" s="7" t="s">
        <v>39</v>
      </c>
      <c r="F2502" s="8" t="s">
        <v>35</v>
      </c>
      <c r="G2502" s="7" t="s">
        <v>52</v>
      </c>
      <c r="H2502" s="8" t="s">
        <v>28</v>
      </c>
      <c r="I2502" s="7" t="s">
        <v>28</v>
      </c>
      <c r="J2502" s="8" t="s">
        <v>28</v>
      </c>
      <c r="K2502" s="7" t="s">
        <v>47</v>
      </c>
      <c r="L2502" s="8" t="s">
        <v>44</v>
      </c>
      <c r="M2502" s="7" t="s">
        <v>28</v>
      </c>
      <c r="N2502" s="8">
        <v>0.17763878316523843</v>
      </c>
      <c r="O2502" s="7">
        <v>0</v>
      </c>
      <c r="P2502" s="8">
        <f t="shared" si="287"/>
        <v>0</v>
      </c>
      <c r="Q2502" s="7">
        <v>2.5</v>
      </c>
      <c r="R2502" s="8">
        <f t="shared" si="288"/>
        <v>1</v>
      </c>
      <c r="S2502" s="7" t="s">
        <v>29</v>
      </c>
      <c r="T2502" s="8" t="str">
        <f t="shared" si="289"/>
        <v>No</v>
      </c>
      <c r="U2502" s="7">
        <f t="shared" si="290"/>
        <v>0</v>
      </c>
      <c r="V2502" s="8">
        <f t="shared" si="291"/>
        <v>1</v>
      </c>
      <c r="W2502" s="7">
        <f t="shared" si="292"/>
        <v>549</v>
      </c>
    </row>
    <row r="2503" spans="2:23" x14ac:dyDescent="0.2">
      <c r="B2503" s="8" t="s">
        <v>62</v>
      </c>
      <c r="C2503" s="7">
        <v>1940</v>
      </c>
      <c r="D2503" s="8" t="s">
        <v>28</v>
      </c>
      <c r="E2503" s="7" t="s">
        <v>43</v>
      </c>
      <c r="F2503" s="8" t="s">
        <v>35</v>
      </c>
      <c r="G2503" s="7" t="s">
        <v>52</v>
      </c>
      <c r="H2503" s="8" t="s">
        <v>28</v>
      </c>
      <c r="I2503" s="7" t="s">
        <v>28</v>
      </c>
      <c r="J2503" s="8" t="s">
        <v>28</v>
      </c>
      <c r="K2503" s="7" t="s">
        <v>47</v>
      </c>
      <c r="L2503" s="8" t="s">
        <v>44</v>
      </c>
      <c r="M2503" s="7" t="s">
        <v>28</v>
      </c>
      <c r="N2503" s="8">
        <v>1.1093949174042252</v>
      </c>
      <c r="O2503" s="7">
        <v>0</v>
      </c>
      <c r="P2503" s="8">
        <f t="shared" si="287"/>
        <v>0</v>
      </c>
      <c r="Q2503" s="7">
        <v>2.5</v>
      </c>
      <c r="R2503" s="8">
        <f t="shared" si="288"/>
        <v>1</v>
      </c>
      <c r="S2503" s="7" t="s">
        <v>29</v>
      </c>
      <c r="T2503" s="8" t="str">
        <f t="shared" si="289"/>
        <v>No</v>
      </c>
      <c r="U2503" s="7">
        <f t="shared" si="290"/>
        <v>0</v>
      </c>
      <c r="V2503" s="8">
        <f t="shared" si="291"/>
        <v>1</v>
      </c>
      <c r="W2503" s="7">
        <f t="shared" si="292"/>
        <v>549</v>
      </c>
    </row>
    <row r="2504" spans="2:23" x14ac:dyDescent="0.2">
      <c r="B2504" s="8" t="s">
        <v>62</v>
      </c>
      <c r="C2504" s="7">
        <v>1960</v>
      </c>
      <c r="D2504" s="8" t="s">
        <v>28</v>
      </c>
      <c r="E2504" s="7" t="s">
        <v>39</v>
      </c>
      <c r="F2504" s="8" t="s">
        <v>35</v>
      </c>
      <c r="G2504" s="7" t="s">
        <v>52</v>
      </c>
      <c r="H2504" s="8" t="s">
        <v>28</v>
      </c>
      <c r="I2504" s="7" t="s">
        <v>28</v>
      </c>
      <c r="J2504" s="8" t="s">
        <v>28</v>
      </c>
      <c r="K2504" s="7" t="s">
        <v>47</v>
      </c>
      <c r="L2504" s="8" t="s">
        <v>44</v>
      </c>
      <c r="M2504" s="7" t="s">
        <v>28</v>
      </c>
      <c r="N2504" s="8">
        <v>0.26147495899624612</v>
      </c>
      <c r="O2504" s="7">
        <v>0</v>
      </c>
      <c r="P2504" s="8">
        <f t="shared" si="287"/>
        <v>0</v>
      </c>
      <c r="Q2504" s="7">
        <v>2.5</v>
      </c>
      <c r="R2504" s="8">
        <f t="shared" si="288"/>
        <v>1</v>
      </c>
      <c r="S2504" s="7" t="s">
        <v>29</v>
      </c>
      <c r="T2504" s="8" t="str">
        <f t="shared" si="289"/>
        <v>No</v>
      </c>
      <c r="U2504" s="7">
        <f t="shared" si="290"/>
        <v>0</v>
      </c>
      <c r="V2504" s="8">
        <f t="shared" si="291"/>
        <v>1</v>
      </c>
      <c r="W2504" s="7">
        <f t="shared" si="292"/>
        <v>549</v>
      </c>
    </row>
    <row r="2505" spans="2:23" x14ac:dyDescent="0.2">
      <c r="B2505" s="8" t="s">
        <v>62</v>
      </c>
      <c r="C2505" s="7">
        <v>1960</v>
      </c>
      <c r="D2505" s="8" t="s">
        <v>28</v>
      </c>
      <c r="E2505" s="7" t="s">
        <v>43</v>
      </c>
      <c r="F2505" s="8" t="s">
        <v>35</v>
      </c>
      <c r="G2505" s="7" t="s">
        <v>52</v>
      </c>
      <c r="H2505" s="8" t="s">
        <v>28</v>
      </c>
      <c r="I2505" s="7" t="s">
        <v>28</v>
      </c>
      <c r="J2505" s="8" t="s">
        <v>28</v>
      </c>
      <c r="K2505" s="7" t="s">
        <v>47</v>
      </c>
      <c r="L2505" s="8" t="s">
        <v>44</v>
      </c>
      <c r="M2505" s="7" t="s">
        <v>28</v>
      </c>
      <c r="N2505" s="8">
        <v>4.4640581622897621E-2</v>
      </c>
      <c r="O2505" s="7">
        <v>0</v>
      </c>
      <c r="P2505" s="8">
        <f t="shared" si="287"/>
        <v>0</v>
      </c>
      <c r="Q2505" s="7">
        <v>2.5</v>
      </c>
      <c r="R2505" s="8">
        <f t="shared" si="288"/>
        <v>1</v>
      </c>
      <c r="S2505" s="7" t="s">
        <v>29</v>
      </c>
      <c r="T2505" s="8" t="str">
        <f t="shared" si="289"/>
        <v>No</v>
      </c>
      <c r="U2505" s="7">
        <f t="shared" si="290"/>
        <v>0</v>
      </c>
      <c r="V2505" s="8">
        <f t="shared" si="291"/>
        <v>1</v>
      </c>
      <c r="W2505" s="7">
        <f t="shared" si="292"/>
        <v>549</v>
      </c>
    </row>
    <row r="2506" spans="2:23" x14ac:dyDescent="0.2">
      <c r="B2506" s="8" t="s">
        <v>62</v>
      </c>
      <c r="C2506" s="7">
        <v>1980</v>
      </c>
      <c r="D2506" s="8" t="s">
        <v>28</v>
      </c>
      <c r="E2506" s="7" t="s">
        <v>39</v>
      </c>
      <c r="F2506" s="8" t="s">
        <v>35</v>
      </c>
      <c r="G2506" s="7" t="s">
        <v>52</v>
      </c>
      <c r="H2506" s="8" t="s">
        <v>28</v>
      </c>
      <c r="I2506" s="7" t="s">
        <v>28</v>
      </c>
      <c r="J2506" s="8" t="s">
        <v>28</v>
      </c>
      <c r="K2506" s="7" t="s">
        <v>47</v>
      </c>
      <c r="L2506" s="8" t="s">
        <v>44</v>
      </c>
      <c r="M2506" s="7" t="s">
        <v>28</v>
      </c>
      <c r="N2506" s="8">
        <v>4.7400250344347486E-2</v>
      </c>
      <c r="O2506" s="7">
        <v>0</v>
      </c>
      <c r="P2506" s="8">
        <f t="shared" si="287"/>
        <v>0</v>
      </c>
      <c r="Q2506" s="7">
        <v>2.5</v>
      </c>
      <c r="R2506" s="8">
        <f t="shared" si="288"/>
        <v>1</v>
      </c>
      <c r="S2506" s="7" t="s">
        <v>29</v>
      </c>
      <c r="T2506" s="8" t="str">
        <f t="shared" si="289"/>
        <v>No</v>
      </c>
      <c r="U2506" s="7">
        <f t="shared" si="290"/>
        <v>0</v>
      </c>
      <c r="V2506" s="8">
        <f t="shared" si="291"/>
        <v>1</v>
      </c>
      <c r="W2506" s="7">
        <f t="shared" si="292"/>
        <v>549</v>
      </c>
    </row>
    <row r="2507" spans="2:23" x14ac:dyDescent="0.2">
      <c r="B2507" s="8" t="s">
        <v>62</v>
      </c>
      <c r="C2507" s="7">
        <v>1980</v>
      </c>
      <c r="D2507" s="8" t="s">
        <v>28</v>
      </c>
      <c r="E2507" s="7" t="s">
        <v>43</v>
      </c>
      <c r="F2507" s="8" t="s">
        <v>35</v>
      </c>
      <c r="G2507" s="7" t="s">
        <v>52</v>
      </c>
      <c r="H2507" s="8" t="s">
        <v>28</v>
      </c>
      <c r="I2507" s="7" t="s">
        <v>28</v>
      </c>
      <c r="J2507" s="8" t="s">
        <v>28</v>
      </c>
      <c r="K2507" s="7" t="s">
        <v>47</v>
      </c>
      <c r="L2507" s="8" t="s">
        <v>44</v>
      </c>
      <c r="M2507" s="7" t="s">
        <v>28</v>
      </c>
      <c r="N2507" s="8">
        <v>5.3460649750559974E-2</v>
      </c>
      <c r="O2507" s="7">
        <v>0</v>
      </c>
      <c r="P2507" s="8">
        <f t="shared" si="287"/>
        <v>0</v>
      </c>
      <c r="Q2507" s="7">
        <v>2.5</v>
      </c>
      <c r="R2507" s="8">
        <f t="shared" si="288"/>
        <v>1</v>
      </c>
      <c r="S2507" s="7" t="s">
        <v>29</v>
      </c>
      <c r="T2507" s="8" t="str">
        <f t="shared" si="289"/>
        <v>No</v>
      </c>
      <c r="U2507" s="7">
        <f t="shared" si="290"/>
        <v>0</v>
      </c>
      <c r="V2507" s="8">
        <f t="shared" si="291"/>
        <v>1</v>
      </c>
      <c r="W2507" s="7">
        <f t="shared" si="292"/>
        <v>549</v>
      </c>
    </row>
    <row r="2508" spans="2:23" x14ac:dyDescent="0.2">
      <c r="B2508" s="8" t="s">
        <v>62</v>
      </c>
      <c r="C2508" s="7">
        <v>2000</v>
      </c>
      <c r="D2508" s="8" t="s">
        <v>28</v>
      </c>
      <c r="E2508" s="7" t="s">
        <v>39</v>
      </c>
      <c r="F2508" s="8" t="s">
        <v>35</v>
      </c>
      <c r="G2508" s="7" t="s">
        <v>52</v>
      </c>
      <c r="H2508" s="8" t="s">
        <v>28</v>
      </c>
      <c r="I2508" s="7" t="s">
        <v>28</v>
      </c>
      <c r="J2508" s="8" t="s">
        <v>28</v>
      </c>
      <c r="K2508" s="7" t="s">
        <v>47</v>
      </c>
      <c r="L2508" s="8" t="s">
        <v>44</v>
      </c>
      <c r="M2508" s="7" t="s">
        <v>28</v>
      </c>
      <c r="N2508" s="8">
        <v>8.9240676854783249E-2</v>
      </c>
      <c r="O2508" s="7">
        <v>0</v>
      </c>
      <c r="P2508" s="8">
        <f t="shared" si="287"/>
        <v>0</v>
      </c>
      <c r="Q2508" s="7">
        <v>2.5</v>
      </c>
      <c r="R2508" s="8">
        <f t="shared" si="288"/>
        <v>1</v>
      </c>
      <c r="S2508" s="7" t="s">
        <v>29</v>
      </c>
      <c r="T2508" s="8" t="str">
        <f t="shared" si="289"/>
        <v>No</v>
      </c>
      <c r="U2508" s="7">
        <f t="shared" si="290"/>
        <v>0</v>
      </c>
      <c r="V2508" s="8">
        <f t="shared" si="291"/>
        <v>1</v>
      </c>
      <c r="W2508" s="7">
        <f t="shared" si="292"/>
        <v>549</v>
      </c>
    </row>
    <row r="2509" spans="2:23" x14ac:dyDescent="0.2">
      <c r="B2509" s="8" t="s">
        <v>62</v>
      </c>
      <c r="C2509" s="7">
        <v>2000</v>
      </c>
      <c r="D2509" s="8" t="s">
        <v>28</v>
      </c>
      <c r="E2509" s="7" t="s">
        <v>43</v>
      </c>
      <c r="F2509" s="8" t="s">
        <v>35</v>
      </c>
      <c r="G2509" s="7" t="s">
        <v>52</v>
      </c>
      <c r="H2509" s="8" t="s">
        <v>28</v>
      </c>
      <c r="I2509" s="7" t="s">
        <v>28</v>
      </c>
      <c r="J2509" s="8" t="s">
        <v>28</v>
      </c>
      <c r="K2509" s="7" t="s">
        <v>47</v>
      </c>
      <c r="L2509" s="8" t="s">
        <v>44</v>
      </c>
      <c r="M2509" s="7" t="s">
        <v>28</v>
      </c>
      <c r="N2509" s="8">
        <v>6.036804427911914E-2</v>
      </c>
      <c r="O2509" s="7">
        <v>0</v>
      </c>
      <c r="P2509" s="8">
        <f t="shared" si="287"/>
        <v>0</v>
      </c>
      <c r="Q2509" s="7">
        <v>2.5</v>
      </c>
      <c r="R2509" s="8">
        <f t="shared" si="288"/>
        <v>1</v>
      </c>
      <c r="S2509" s="7" t="s">
        <v>29</v>
      </c>
      <c r="T2509" s="8" t="str">
        <f t="shared" si="289"/>
        <v>No</v>
      </c>
      <c r="U2509" s="7">
        <f t="shared" si="290"/>
        <v>0</v>
      </c>
      <c r="V2509" s="8">
        <f t="shared" si="291"/>
        <v>1</v>
      </c>
      <c r="W2509" s="7">
        <f t="shared" si="292"/>
        <v>549</v>
      </c>
    </row>
    <row r="2510" spans="2:23" x14ac:dyDescent="0.2">
      <c r="B2510" s="8" t="s">
        <v>62</v>
      </c>
      <c r="C2510" s="7">
        <v>1850</v>
      </c>
      <c r="D2510" s="8" t="s">
        <v>28</v>
      </c>
      <c r="E2510" s="7" t="s">
        <v>39</v>
      </c>
      <c r="F2510" s="8" t="s">
        <v>35</v>
      </c>
      <c r="G2510" s="7" t="s">
        <v>52</v>
      </c>
      <c r="H2510" s="8" t="s">
        <v>28</v>
      </c>
      <c r="I2510" s="7" t="s">
        <v>28</v>
      </c>
      <c r="J2510" s="8" t="s">
        <v>28</v>
      </c>
      <c r="K2510" s="7" t="s">
        <v>47</v>
      </c>
      <c r="L2510" s="8" t="s">
        <v>45</v>
      </c>
      <c r="M2510" s="7" t="s">
        <v>28</v>
      </c>
      <c r="N2510" s="8">
        <v>0.10860892170130731</v>
      </c>
      <c r="O2510" s="7">
        <v>0</v>
      </c>
      <c r="P2510" s="8">
        <f t="shared" si="287"/>
        <v>0</v>
      </c>
      <c r="Q2510" s="7">
        <v>2.5</v>
      </c>
      <c r="R2510" s="8">
        <f t="shared" si="288"/>
        <v>1</v>
      </c>
      <c r="S2510" s="7" t="s">
        <v>29</v>
      </c>
      <c r="T2510" s="8" t="str">
        <f t="shared" si="289"/>
        <v>No</v>
      </c>
      <c r="U2510" s="7">
        <f t="shared" si="290"/>
        <v>0</v>
      </c>
      <c r="V2510" s="8">
        <f t="shared" si="291"/>
        <v>1</v>
      </c>
      <c r="W2510" s="7">
        <f t="shared" si="292"/>
        <v>549</v>
      </c>
    </row>
    <row r="2511" spans="2:23" x14ac:dyDescent="0.2">
      <c r="B2511" s="8" t="s">
        <v>62</v>
      </c>
      <c r="C2511" s="7">
        <v>1910</v>
      </c>
      <c r="D2511" s="8" t="s">
        <v>28</v>
      </c>
      <c r="E2511" s="7" t="s">
        <v>39</v>
      </c>
      <c r="F2511" s="8" t="s">
        <v>35</v>
      </c>
      <c r="G2511" s="7" t="s">
        <v>52</v>
      </c>
      <c r="H2511" s="8" t="s">
        <v>28</v>
      </c>
      <c r="I2511" s="7" t="s">
        <v>28</v>
      </c>
      <c r="J2511" s="8" t="s">
        <v>28</v>
      </c>
      <c r="K2511" s="7" t="s">
        <v>47</v>
      </c>
      <c r="L2511" s="8" t="s">
        <v>45</v>
      </c>
      <c r="M2511" s="7" t="s">
        <v>28</v>
      </c>
      <c r="N2511" s="8">
        <v>0.14649614762977112</v>
      </c>
      <c r="O2511" s="7">
        <v>0</v>
      </c>
      <c r="P2511" s="8">
        <f t="shared" si="287"/>
        <v>0</v>
      </c>
      <c r="Q2511" s="7">
        <v>2.5</v>
      </c>
      <c r="R2511" s="8">
        <f t="shared" si="288"/>
        <v>1</v>
      </c>
      <c r="S2511" s="7" t="s">
        <v>29</v>
      </c>
      <c r="T2511" s="8" t="str">
        <f t="shared" si="289"/>
        <v>No</v>
      </c>
      <c r="U2511" s="7">
        <f t="shared" si="290"/>
        <v>0</v>
      </c>
      <c r="V2511" s="8">
        <f t="shared" si="291"/>
        <v>1</v>
      </c>
      <c r="W2511" s="7">
        <f t="shared" si="292"/>
        <v>549</v>
      </c>
    </row>
    <row r="2512" spans="2:23" x14ac:dyDescent="0.2">
      <c r="B2512" s="8" t="s">
        <v>62</v>
      </c>
      <c r="C2512" s="7">
        <v>1910</v>
      </c>
      <c r="D2512" s="8" t="s">
        <v>28</v>
      </c>
      <c r="E2512" s="7" t="s">
        <v>43</v>
      </c>
      <c r="F2512" s="8" t="s">
        <v>35</v>
      </c>
      <c r="G2512" s="7" t="s">
        <v>52</v>
      </c>
      <c r="H2512" s="8" t="s">
        <v>28</v>
      </c>
      <c r="I2512" s="7" t="s">
        <v>28</v>
      </c>
      <c r="J2512" s="8" t="s">
        <v>28</v>
      </c>
      <c r="K2512" s="7" t="s">
        <v>47</v>
      </c>
      <c r="L2512" s="8" t="s">
        <v>45</v>
      </c>
      <c r="M2512" s="7" t="s">
        <v>28</v>
      </c>
      <c r="N2512" s="8">
        <v>6.6352881534926411E-2</v>
      </c>
      <c r="O2512" s="7">
        <v>0</v>
      </c>
      <c r="P2512" s="8">
        <f t="shared" si="287"/>
        <v>0</v>
      </c>
      <c r="Q2512" s="7">
        <v>2.5</v>
      </c>
      <c r="R2512" s="8">
        <f t="shared" si="288"/>
        <v>1</v>
      </c>
      <c r="S2512" s="7" t="s">
        <v>29</v>
      </c>
      <c r="T2512" s="8" t="str">
        <f t="shared" si="289"/>
        <v>No</v>
      </c>
      <c r="U2512" s="7">
        <f t="shared" si="290"/>
        <v>0</v>
      </c>
      <c r="V2512" s="8">
        <f t="shared" si="291"/>
        <v>1</v>
      </c>
      <c r="W2512" s="7">
        <f t="shared" si="292"/>
        <v>549</v>
      </c>
    </row>
    <row r="2513" spans="2:23" x14ac:dyDescent="0.2">
      <c r="B2513" s="8" t="s">
        <v>62</v>
      </c>
      <c r="C2513" s="7">
        <v>1940</v>
      </c>
      <c r="D2513" s="8" t="s">
        <v>28</v>
      </c>
      <c r="E2513" s="7" t="s">
        <v>39</v>
      </c>
      <c r="F2513" s="8" t="s">
        <v>35</v>
      </c>
      <c r="G2513" s="7" t="s">
        <v>52</v>
      </c>
      <c r="H2513" s="8" t="s">
        <v>28</v>
      </c>
      <c r="I2513" s="7" t="s">
        <v>28</v>
      </c>
      <c r="J2513" s="8" t="s">
        <v>28</v>
      </c>
      <c r="K2513" s="7" t="s">
        <v>47</v>
      </c>
      <c r="L2513" s="8" t="s">
        <v>45</v>
      </c>
      <c r="M2513" s="7" t="s">
        <v>28</v>
      </c>
      <c r="N2513" s="8">
        <v>0.3737340891375906</v>
      </c>
      <c r="O2513" s="7">
        <v>0</v>
      </c>
      <c r="P2513" s="8">
        <f t="shared" si="287"/>
        <v>0</v>
      </c>
      <c r="Q2513" s="7">
        <v>2.5</v>
      </c>
      <c r="R2513" s="8">
        <f t="shared" si="288"/>
        <v>1</v>
      </c>
      <c r="S2513" s="7" t="s">
        <v>29</v>
      </c>
      <c r="T2513" s="8" t="str">
        <f t="shared" si="289"/>
        <v>No</v>
      </c>
      <c r="U2513" s="7">
        <f t="shared" si="290"/>
        <v>0</v>
      </c>
      <c r="V2513" s="8">
        <f t="shared" si="291"/>
        <v>1</v>
      </c>
      <c r="W2513" s="7">
        <f t="shared" si="292"/>
        <v>549</v>
      </c>
    </row>
    <row r="2514" spans="2:23" x14ac:dyDescent="0.2">
      <c r="B2514" s="8" t="s">
        <v>62</v>
      </c>
      <c r="C2514" s="7">
        <v>1940</v>
      </c>
      <c r="D2514" s="8" t="s">
        <v>28</v>
      </c>
      <c r="E2514" s="7" t="s">
        <v>43</v>
      </c>
      <c r="F2514" s="8" t="s">
        <v>35</v>
      </c>
      <c r="G2514" s="7" t="s">
        <v>52</v>
      </c>
      <c r="H2514" s="8" t="s">
        <v>28</v>
      </c>
      <c r="I2514" s="7" t="s">
        <v>28</v>
      </c>
      <c r="J2514" s="8" t="s">
        <v>28</v>
      </c>
      <c r="K2514" s="7" t="s">
        <v>47</v>
      </c>
      <c r="L2514" s="8" t="s">
        <v>45</v>
      </c>
      <c r="M2514" s="7" t="s">
        <v>28</v>
      </c>
      <c r="N2514" s="8">
        <v>5.1812895607292403E-3</v>
      </c>
      <c r="O2514" s="7">
        <v>0</v>
      </c>
      <c r="P2514" s="8">
        <f t="shared" si="287"/>
        <v>0</v>
      </c>
      <c r="Q2514" s="7">
        <v>2.5</v>
      </c>
      <c r="R2514" s="8">
        <f t="shared" si="288"/>
        <v>1</v>
      </c>
      <c r="S2514" s="7" t="s">
        <v>29</v>
      </c>
      <c r="T2514" s="8" t="str">
        <f t="shared" si="289"/>
        <v>No</v>
      </c>
      <c r="U2514" s="7">
        <f t="shared" si="290"/>
        <v>0</v>
      </c>
      <c r="V2514" s="8">
        <f t="shared" si="291"/>
        <v>1</v>
      </c>
      <c r="W2514" s="7">
        <f t="shared" si="292"/>
        <v>549</v>
      </c>
    </row>
    <row r="2515" spans="2:23" x14ac:dyDescent="0.2">
      <c r="B2515" s="8" t="s">
        <v>62</v>
      </c>
      <c r="C2515" s="7">
        <v>1960</v>
      </c>
      <c r="D2515" s="8" t="s">
        <v>28</v>
      </c>
      <c r="E2515" s="7" t="s">
        <v>39</v>
      </c>
      <c r="F2515" s="8" t="s">
        <v>35</v>
      </c>
      <c r="G2515" s="7" t="s">
        <v>52</v>
      </c>
      <c r="H2515" s="8" t="s">
        <v>28</v>
      </c>
      <c r="I2515" s="7" t="s">
        <v>28</v>
      </c>
      <c r="J2515" s="8" t="s">
        <v>28</v>
      </c>
      <c r="K2515" s="7" t="s">
        <v>47</v>
      </c>
      <c r="L2515" s="8" t="s">
        <v>45</v>
      </c>
      <c r="M2515" s="7" t="s">
        <v>28</v>
      </c>
      <c r="N2515" s="8">
        <v>0.24789784308628035</v>
      </c>
      <c r="O2515" s="7">
        <v>0</v>
      </c>
      <c r="P2515" s="8">
        <f t="shared" si="287"/>
        <v>0</v>
      </c>
      <c r="Q2515" s="7">
        <v>2.5</v>
      </c>
      <c r="R2515" s="8">
        <f t="shared" si="288"/>
        <v>1</v>
      </c>
      <c r="S2515" s="7" t="s">
        <v>29</v>
      </c>
      <c r="T2515" s="8" t="str">
        <f t="shared" si="289"/>
        <v>No</v>
      </c>
      <c r="U2515" s="7">
        <f t="shared" si="290"/>
        <v>0</v>
      </c>
      <c r="V2515" s="8">
        <f t="shared" si="291"/>
        <v>1</v>
      </c>
      <c r="W2515" s="7">
        <f t="shared" si="292"/>
        <v>549</v>
      </c>
    </row>
    <row r="2516" spans="2:23" x14ac:dyDescent="0.2">
      <c r="B2516" s="8" t="s">
        <v>62</v>
      </c>
      <c r="C2516" s="7">
        <v>1970</v>
      </c>
      <c r="D2516" s="8" t="s">
        <v>28</v>
      </c>
      <c r="E2516" s="7" t="s">
        <v>46</v>
      </c>
      <c r="F2516" s="8" t="s">
        <v>35</v>
      </c>
      <c r="G2516" s="7" t="s">
        <v>52</v>
      </c>
      <c r="H2516" s="8" t="s">
        <v>28</v>
      </c>
      <c r="I2516" s="7" t="s">
        <v>28</v>
      </c>
      <c r="J2516" s="8" t="s">
        <v>28</v>
      </c>
      <c r="K2516" s="7" t="s">
        <v>47</v>
      </c>
      <c r="L2516" s="8" t="s">
        <v>45</v>
      </c>
      <c r="M2516" s="7" t="s">
        <v>28</v>
      </c>
      <c r="N2516" s="8">
        <v>0.10817524596700695</v>
      </c>
      <c r="O2516" s="7">
        <v>0</v>
      </c>
      <c r="P2516" s="8">
        <f t="shared" si="287"/>
        <v>0</v>
      </c>
      <c r="Q2516" s="7">
        <v>2.5</v>
      </c>
      <c r="R2516" s="8">
        <f t="shared" si="288"/>
        <v>1</v>
      </c>
      <c r="S2516" s="7" t="s">
        <v>29</v>
      </c>
      <c r="T2516" s="8" t="str">
        <f t="shared" si="289"/>
        <v>No</v>
      </c>
      <c r="U2516" s="7">
        <f t="shared" si="290"/>
        <v>0</v>
      </c>
      <c r="V2516" s="8">
        <f t="shared" si="291"/>
        <v>1</v>
      </c>
      <c r="W2516" s="7">
        <f t="shared" si="292"/>
        <v>549</v>
      </c>
    </row>
    <row r="2517" spans="2:23" x14ac:dyDescent="0.2">
      <c r="B2517" s="8" t="s">
        <v>62</v>
      </c>
      <c r="C2517" s="7">
        <v>1980</v>
      </c>
      <c r="D2517" s="8" t="s">
        <v>28</v>
      </c>
      <c r="E2517" s="7" t="s">
        <v>39</v>
      </c>
      <c r="F2517" s="8" t="s">
        <v>35</v>
      </c>
      <c r="G2517" s="7" t="s">
        <v>52</v>
      </c>
      <c r="H2517" s="8" t="s">
        <v>28</v>
      </c>
      <c r="I2517" s="7" t="s">
        <v>28</v>
      </c>
      <c r="J2517" s="8" t="s">
        <v>28</v>
      </c>
      <c r="K2517" s="7" t="s">
        <v>47</v>
      </c>
      <c r="L2517" s="8" t="s">
        <v>45</v>
      </c>
      <c r="M2517" s="7" t="s">
        <v>28</v>
      </c>
      <c r="N2517" s="8">
        <v>7.6726202515354738E-2</v>
      </c>
      <c r="O2517" s="7">
        <v>0</v>
      </c>
      <c r="P2517" s="8">
        <f t="shared" si="287"/>
        <v>0</v>
      </c>
      <c r="Q2517" s="7">
        <v>2.5</v>
      </c>
      <c r="R2517" s="8">
        <f t="shared" si="288"/>
        <v>1</v>
      </c>
      <c r="S2517" s="7" t="s">
        <v>29</v>
      </c>
      <c r="T2517" s="8" t="str">
        <f t="shared" si="289"/>
        <v>No</v>
      </c>
      <c r="U2517" s="7">
        <f t="shared" si="290"/>
        <v>0</v>
      </c>
      <c r="V2517" s="8">
        <f t="shared" si="291"/>
        <v>1</v>
      </c>
      <c r="W2517" s="7">
        <f t="shared" si="292"/>
        <v>549</v>
      </c>
    </row>
    <row r="2518" spans="2:23" x14ac:dyDescent="0.2">
      <c r="B2518" s="8" t="s">
        <v>62</v>
      </c>
      <c r="C2518" s="7">
        <v>1980</v>
      </c>
      <c r="D2518" s="8" t="s">
        <v>28</v>
      </c>
      <c r="E2518" s="7" t="s">
        <v>43</v>
      </c>
      <c r="F2518" s="8" t="s">
        <v>35</v>
      </c>
      <c r="G2518" s="7" t="s">
        <v>52</v>
      </c>
      <c r="H2518" s="8" t="s">
        <v>28</v>
      </c>
      <c r="I2518" s="7" t="s">
        <v>28</v>
      </c>
      <c r="J2518" s="8" t="s">
        <v>28</v>
      </c>
      <c r="K2518" s="7" t="s">
        <v>47</v>
      </c>
      <c r="L2518" s="8" t="s">
        <v>45</v>
      </c>
      <c r="M2518" s="7" t="s">
        <v>28</v>
      </c>
      <c r="N2518" s="8">
        <v>0.30616977670458845</v>
      </c>
      <c r="O2518" s="7">
        <v>0</v>
      </c>
      <c r="P2518" s="8">
        <f t="shared" si="287"/>
        <v>0</v>
      </c>
      <c r="Q2518" s="7">
        <v>2.5</v>
      </c>
      <c r="R2518" s="8">
        <f t="shared" si="288"/>
        <v>1</v>
      </c>
      <c r="S2518" s="7" t="s">
        <v>29</v>
      </c>
      <c r="T2518" s="8" t="str">
        <f t="shared" si="289"/>
        <v>No</v>
      </c>
      <c r="U2518" s="7">
        <f t="shared" si="290"/>
        <v>0</v>
      </c>
      <c r="V2518" s="8">
        <f t="shared" si="291"/>
        <v>1</v>
      </c>
      <c r="W2518" s="7">
        <f t="shared" si="292"/>
        <v>549</v>
      </c>
    </row>
    <row r="2519" spans="2:23" x14ac:dyDescent="0.2">
      <c r="B2519" s="8" t="s">
        <v>62</v>
      </c>
      <c r="C2519" s="7">
        <v>1990</v>
      </c>
      <c r="D2519" s="8" t="s">
        <v>28</v>
      </c>
      <c r="E2519" s="7" t="s">
        <v>39</v>
      </c>
      <c r="F2519" s="8" t="s">
        <v>35</v>
      </c>
      <c r="G2519" s="7" t="s">
        <v>52</v>
      </c>
      <c r="H2519" s="8" t="s">
        <v>28</v>
      </c>
      <c r="I2519" s="7" t="s">
        <v>28</v>
      </c>
      <c r="J2519" s="8" t="s">
        <v>28</v>
      </c>
      <c r="K2519" s="7" t="s">
        <v>47</v>
      </c>
      <c r="L2519" s="8" t="s">
        <v>45</v>
      </c>
      <c r="M2519" s="7" t="s">
        <v>28</v>
      </c>
      <c r="N2519" s="8">
        <v>0.18136554161666135</v>
      </c>
      <c r="O2519" s="7">
        <v>0</v>
      </c>
      <c r="P2519" s="8">
        <f t="shared" si="287"/>
        <v>0</v>
      </c>
      <c r="Q2519" s="7">
        <v>2.5</v>
      </c>
      <c r="R2519" s="8">
        <f t="shared" si="288"/>
        <v>1</v>
      </c>
      <c r="S2519" s="7" t="s">
        <v>29</v>
      </c>
      <c r="T2519" s="8" t="str">
        <f t="shared" si="289"/>
        <v>No</v>
      </c>
      <c r="U2519" s="7">
        <f t="shared" si="290"/>
        <v>0</v>
      </c>
      <c r="V2519" s="8">
        <f t="shared" si="291"/>
        <v>1</v>
      </c>
      <c r="W2519" s="7">
        <f t="shared" si="292"/>
        <v>549</v>
      </c>
    </row>
    <row r="2520" spans="2:23" x14ac:dyDescent="0.2">
      <c r="B2520" s="8" t="s">
        <v>62</v>
      </c>
      <c r="C2520" s="7">
        <v>2000</v>
      </c>
      <c r="D2520" s="8" t="s">
        <v>28</v>
      </c>
      <c r="E2520" s="7" t="s">
        <v>39</v>
      </c>
      <c r="F2520" s="8" t="s">
        <v>35</v>
      </c>
      <c r="G2520" s="7" t="s">
        <v>52</v>
      </c>
      <c r="H2520" s="8" t="s">
        <v>28</v>
      </c>
      <c r="I2520" s="7" t="s">
        <v>28</v>
      </c>
      <c r="J2520" s="8" t="s">
        <v>28</v>
      </c>
      <c r="K2520" s="7" t="s">
        <v>47</v>
      </c>
      <c r="L2520" s="8" t="s">
        <v>45</v>
      </c>
      <c r="M2520" s="7" t="s">
        <v>28</v>
      </c>
      <c r="N2520" s="8">
        <v>0.1696139795310167</v>
      </c>
      <c r="O2520" s="7">
        <v>0</v>
      </c>
      <c r="P2520" s="8">
        <f t="shared" si="287"/>
        <v>0</v>
      </c>
      <c r="Q2520" s="7">
        <v>2.5</v>
      </c>
      <c r="R2520" s="8">
        <f t="shared" si="288"/>
        <v>1</v>
      </c>
      <c r="S2520" s="7" t="s">
        <v>29</v>
      </c>
      <c r="T2520" s="8" t="str">
        <f t="shared" si="289"/>
        <v>No</v>
      </c>
      <c r="U2520" s="7">
        <f t="shared" si="290"/>
        <v>0</v>
      </c>
      <c r="V2520" s="8">
        <f t="shared" si="291"/>
        <v>1</v>
      </c>
      <c r="W2520" s="7">
        <f t="shared" si="292"/>
        <v>549</v>
      </c>
    </row>
    <row r="2521" spans="2:23" x14ac:dyDescent="0.2">
      <c r="B2521" s="8" t="s">
        <v>62</v>
      </c>
      <c r="C2521" s="7">
        <v>2010</v>
      </c>
      <c r="D2521" s="8" t="s">
        <v>28</v>
      </c>
      <c r="E2521" s="7" t="s">
        <v>39</v>
      </c>
      <c r="F2521" s="8" t="s">
        <v>35</v>
      </c>
      <c r="G2521" s="7" t="s">
        <v>52</v>
      </c>
      <c r="H2521" s="8" t="s">
        <v>28</v>
      </c>
      <c r="I2521" s="7" t="s">
        <v>28</v>
      </c>
      <c r="J2521" s="8" t="s">
        <v>28</v>
      </c>
      <c r="K2521" s="7" t="s">
        <v>47</v>
      </c>
      <c r="L2521" s="8" t="s">
        <v>45</v>
      </c>
      <c r="M2521" s="7" t="s">
        <v>28</v>
      </c>
      <c r="N2521" s="8">
        <v>7.0479693395317039E-2</v>
      </c>
      <c r="O2521" s="7">
        <v>0</v>
      </c>
      <c r="P2521" s="8">
        <f t="shared" si="287"/>
        <v>0</v>
      </c>
      <c r="Q2521" s="7">
        <v>2.5</v>
      </c>
      <c r="R2521" s="8">
        <f t="shared" si="288"/>
        <v>1</v>
      </c>
      <c r="S2521" s="7" t="s">
        <v>29</v>
      </c>
      <c r="T2521" s="8" t="str">
        <f t="shared" si="289"/>
        <v>No</v>
      </c>
      <c r="U2521" s="7">
        <f t="shared" si="290"/>
        <v>0</v>
      </c>
      <c r="V2521" s="8">
        <f t="shared" si="291"/>
        <v>1</v>
      </c>
      <c r="W2521" s="7">
        <f t="shared" si="292"/>
        <v>549</v>
      </c>
    </row>
    <row r="2522" spans="2:23" x14ac:dyDescent="0.2">
      <c r="B2522" s="8" t="s">
        <v>62</v>
      </c>
      <c r="C2522" s="7">
        <v>1970</v>
      </c>
      <c r="D2522" s="8" t="s">
        <v>28</v>
      </c>
      <c r="E2522" s="7" t="s">
        <v>43</v>
      </c>
      <c r="F2522" s="8" t="s">
        <v>40</v>
      </c>
      <c r="G2522" s="7" t="s">
        <v>52</v>
      </c>
      <c r="H2522" s="8" t="s">
        <v>28</v>
      </c>
      <c r="I2522" s="7" t="s">
        <v>28</v>
      </c>
      <c r="J2522" s="8" t="s">
        <v>28</v>
      </c>
      <c r="K2522" s="7" t="s">
        <v>47</v>
      </c>
      <c r="L2522" s="8" t="s">
        <v>54</v>
      </c>
      <c r="M2522" s="7" t="s">
        <v>28</v>
      </c>
      <c r="N2522" s="8">
        <v>4.6143456389249979E-2</v>
      </c>
      <c r="O2522" s="7">
        <v>0</v>
      </c>
      <c r="P2522" s="8">
        <f t="shared" si="287"/>
        <v>0</v>
      </c>
      <c r="Q2522" s="7">
        <v>2.5</v>
      </c>
      <c r="R2522" s="8">
        <f t="shared" si="288"/>
        <v>1</v>
      </c>
      <c r="S2522" s="7" t="s">
        <v>29</v>
      </c>
      <c r="T2522" s="8" t="str">
        <f t="shared" si="289"/>
        <v>No</v>
      </c>
      <c r="U2522" s="7">
        <f t="shared" si="290"/>
        <v>0</v>
      </c>
      <c r="V2522" s="8">
        <f t="shared" si="291"/>
        <v>1</v>
      </c>
      <c r="W2522" s="7">
        <f t="shared" si="292"/>
        <v>549</v>
      </c>
    </row>
    <row r="2523" spans="2:23" x14ac:dyDescent="0.2">
      <c r="B2523" s="8" t="s">
        <v>64</v>
      </c>
      <c r="C2523" s="7">
        <v>1880</v>
      </c>
      <c r="D2523" s="8" t="s">
        <v>28</v>
      </c>
      <c r="E2523" s="7" t="s">
        <v>39</v>
      </c>
      <c r="F2523" s="8" t="s">
        <v>35</v>
      </c>
      <c r="G2523" s="7" t="s">
        <v>36</v>
      </c>
      <c r="H2523" s="8" t="s">
        <v>28</v>
      </c>
      <c r="I2523" s="7" t="s">
        <v>28</v>
      </c>
      <c r="J2523" s="8" t="s">
        <v>28</v>
      </c>
      <c r="K2523" s="7" t="s">
        <v>37</v>
      </c>
      <c r="L2523" s="8" t="s">
        <v>55</v>
      </c>
      <c r="M2523" s="7" t="s">
        <v>28</v>
      </c>
      <c r="N2523" s="8">
        <v>2.2863251689254883E-3</v>
      </c>
      <c r="O2523" s="7">
        <v>0</v>
      </c>
      <c r="P2523" s="8">
        <f t="shared" si="287"/>
        <v>0</v>
      </c>
      <c r="Q2523" s="7">
        <v>2.5</v>
      </c>
      <c r="R2523" s="8">
        <f t="shared" si="288"/>
        <v>1</v>
      </c>
      <c r="S2523" s="7" t="s">
        <v>29</v>
      </c>
      <c r="T2523" s="8" t="str">
        <f t="shared" si="289"/>
        <v>No</v>
      </c>
      <c r="U2523" s="7">
        <f t="shared" si="290"/>
        <v>0</v>
      </c>
      <c r="V2523" s="8">
        <f t="shared" si="291"/>
        <v>1</v>
      </c>
      <c r="W2523" s="7">
        <f t="shared" si="292"/>
        <v>549</v>
      </c>
    </row>
    <row r="2524" spans="2:23" x14ac:dyDescent="0.2">
      <c r="B2524" s="8" t="s">
        <v>64</v>
      </c>
      <c r="C2524" s="7">
        <v>1980</v>
      </c>
      <c r="D2524" s="8" t="s">
        <v>28</v>
      </c>
      <c r="E2524" s="7" t="s">
        <v>39</v>
      </c>
      <c r="F2524" s="8" t="s">
        <v>35</v>
      </c>
      <c r="G2524" s="7" t="s">
        <v>36</v>
      </c>
      <c r="H2524" s="8" t="s">
        <v>28</v>
      </c>
      <c r="I2524" s="7" t="s">
        <v>28</v>
      </c>
      <c r="J2524" s="8" t="s">
        <v>28</v>
      </c>
      <c r="K2524" s="7" t="s">
        <v>37</v>
      </c>
      <c r="L2524" s="8" t="s">
        <v>55</v>
      </c>
      <c r="M2524" s="7" t="s">
        <v>28</v>
      </c>
      <c r="N2524" s="8">
        <v>2.3203817516679857E-2</v>
      </c>
      <c r="O2524" s="7">
        <v>0</v>
      </c>
      <c r="P2524" s="8">
        <f t="shared" si="287"/>
        <v>0</v>
      </c>
      <c r="Q2524" s="7">
        <v>2.5</v>
      </c>
      <c r="R2524" s="8">
        <f t="shared" si="288"/>
        <v>1</v>
      </c>
      <c r="S2524" s="7" t="s">
        <v>29</v>
      </c>
      <c r="T2524" s="8" t="str">
        <f t="shared" si="289"/>
        <v>No</v>
      </c>
      <c r="U2524" s="7">
        <f t="shared" si="290"/>
        <v>0</v>
      </c>
      <c r="V2524" s="8">
        <f t="shared" si="291"/>
        <v>1</v>
      </c>
      <c r="W2524" s="7">
        <f t="shared" si="292"/>
        <v>549</v>
      </c>
    </row>
    <row r="2525" spans="2:23" x14ac:dyDescent="0.2">
      <c r="B2525" s="8" t="s">
        <v>64</v>
      </c>
      <c r="C2525" s="7">
        <v>1880</v>
      </c>
      <c r="D2525" s="8" t="s">
        <v>28</v>
      </c>
      <c r="E2525" s="7" t="s">
        <v>39</v>
      </c>
      <c r="F2525" s="8" t="s">
        <v>35</v>
      </c>
      <c r="G2525" s="7" t="s">
        <v>36</v>
      </c>
      <c r="H2525" s="8" t="s">
        <v>28</v>
      </c>
      <c r="I2525" s="7" t="s">
        <v>28</v>
      </c>
      <c r="J2525" s="8" t="s">
        <v>28</v>
      </c>
      <c r="K2525" s="7" t="s">
        <v>37</v>
      </c>
      <c r="L2525" s="8" t="s">
        <v>56</v>
      </c>
      <c r="M2525" s="7" t="s">
        <v>28</v>
      </c>
      <c r="N2525" s="8">
        <v>0.15389321866584213</v>
      </c>
      <c r="O2525" s="7">
        <v>0</v>
      </c>
      <c r="P2525" s="8">
        <f t="shared" si="287"/>
        <v>0</v>
      </c>
      <c r="Q2525" s="7">
        <v>2.5</v>
      </c>
      <c r="R2525" s="8">
        <f t="shared" si="288"/>
        <v>1</v>
      </c>
      <c r="S2525" s="7" t="s">
        <v>29</v>
      </c>
      <c r="T2525" s="8" t="str">
        <f t="shared" si="289"/>
        <v>No</v>
      </c>
      <c r="U2525" s="7">
        <f t="shared" si="290"/>
        <v>0</v>
      </c>
      <c r="V2525" s="8">
        <f t="shared" si="291"/>
        <v>1</v>
      </c>
      <c r="W2525" s="7">
        <f t="shared" si="292"/>
        <v>549</v>
      </c>
    </row>
    <row r="2526" spans="2:23" x14ac:dyDescent="0.2">
      <c r="B2526" s="8" t="s">
        <v>64</v>
      </c>
      <c r="C2526" s="7">
        <v>1960</v>
      </c>
      <c r="D2526" s="8" t="s">
        <v>28</v>
      </c>
      <c r="E2526" s="7" t="s">
        <v>39</v>
      </c>
      <c r="F2526" s="8" t="s">
        <v>35</v>
      </c>
      <c r="G2526" s="7" t="s">
        <v>36</v>
      </c>
      <c r="H2526" s="8" t="s">
        <v>28</v>
      </c>
      <c r="I2526" s="7" t="s">
        <v>28</v>
      </c>
      <c r="J2526" s="8" t="s">
        <v>28</v>
      </c>
      <c r="K2526" s="7" t="s">
        <v>37</v>
      </c>
      <c r="L2526" s="8" t="s">
        <v>56</v>
      </c>
      <c r="M2526" s="7" t="s">
        <v>28</v>
      </c>
      <c r="N2526" s="8">
        <v>4.0243369613799256E-2</v>
      </c>
      <c r="O2526" s="7">
        <v>0</v>
      </c>
      <c r="P2526" s="8">
        <f t="shared" si="287"/>
        <v>0</v>
      </c>
      <c r="Q2526" s="7">
        <v>2.5</v>
      </c>
      <c r="R2526" s="8">
        <f t="shared" si="288"/>
        <v>1</v>
      </c>
      <c r="S2526" s="7" t="s">
        <v>29</v>
      </c>
      <c r="T2526" s="8" t="str">
        <f t="shared" si="289"/>
        <v>No</v>
      </c>
      <c r="U2526" s="7">
        <f t="shared" si="290"/>
        <v>0</v>
      </c>
      <c r="V2526" s="8">
        <f t="shared" si="291"/>
        <v>1</v>
      </c>
      <c r="W2526" s="7">
        <f t="shared" si="292"/>
        <v>549</v>
      </c>
    </row>
    <row r="2527" spans="2:23" x14ac:dyDescent="0.2">
      <c r="B2527" s="8" t="s">
        <v>64</v>
      </c>
      <c r="C2527" s="7">
        <v>1850</v>
      </c>
      <c r="D2527" s="8" t="s">
        <v>28</v>
      </c>
      <c r="E2527" s="7" t="s">
        <v>39</v>
      </c>
      <c r="F2527" s="8" t="s">
        <v>35</v>
      </c>
      <c r="G2527" s="7" t="s">
        <v>36</v>
      </c>
      <c r="H2527" s="8" t="s">
        <v>28</v>
      </c>
      <c r="I2527" s="7" t="s">
        <v>28</v>
      </c>
      <c r="J2527" s="8" t="s">
        <v>28</v>
      </c>
      <c r="K2527" s="7" t="s">
        <v>37</v>
      </c>
      <c r="L2527" s="8" t="s">
        <v>60</v>
      </c>
      <c r="M2527" s="7" t="s">
        <v>28</v>
      </c>
      <c r="N2527" s="8">
        <v>2.9459927548481906E-2</v>
      </c>
      <c r="O2527" s="7">
        <v>0</v>
      </c>
      <c r="P2527" s="8">
        <f t="shared" si="287"/>
        <v>0</v>
      </c>
      <c r="Q2527" s="7">
        <v>2.5</v>
      </c>
      <c r="R2527" s="8">
        <f t="shared" si="288"/>
        <v>1</v>
      </c>
      <c r="S2527" s="7" t="s">
        <v>29</v>
      </c>
      <c r="T2527" s="8" t="str">
        <f t="shared" si="289"/>
        <v>No</v>
      </c>
      <c r="U2527" s="7">
        <f t="shared" si="290"/>
        <v>0</v>
      </c>
      <c r="V2527" s="8">
        <f t="shared" si="291"/>
        <v>1</v>
      </c>
      <c r="W2527" s="7">
        <f t="shared" si="292"/>
        <v>549</v>
      </c>
    </row>
    <row r="2528" spans="2:23" x14ac:dyDescent="0.2">
      <c r="B2528" s="8" t="s">
        <v>64</v>
      </c>
      <c r="C2528" s="7">
        <v>1880</v>
      </c>
      <c r="D2528" s="8" t="s">
        <v>28</v>
      </c>
      <c r="E2528" s="7" t="s">
        <v>39</v>
      </c>
      <c r="F2528" s="8" t="s">
        <v>35</v>
      </c>
      <c r="G2528" s="7" t="s">
        <v>36</v>
      </c>
      <c r="H2528" s="8" t="s">
        <v>28</v>
      </c>
      <c r="I2528" s="7" t="s">
        <v>28</v>
      </c>
      <c r="J2528" s="8" t="s">
        <v>28</v>
      </c>
      <c r="K2528" s="7" t="s">
        <v>37</v>
      </c>
      <c r="L2528" s="8" t="s">
        <v>60</v>
      </c>
      <c r="M2528" s="7" t="s">
        <v>28</v>
      </c>
      <c r="N2528" s="8">
        <v>5.2856898510942781E-2</v>
      </c>
      <c r="O2528" s="7">
        <v>0</v>
      </c>
      <c r="P2528" s="8">
        <f t="shared" si="287"/>
        <v>0</v>
      </c>
      <c r="Q2528" s="7">
        <v>2.5</v>
      </c>
      <c r="R2528" s="8">
        <f t="shared" si="288"/>
        <v>1</v>
      </c>
      <c r="S2528" s="7" t="s">
        <v>29</v>
      </c>
      <c r="T2528" s="8" t="str">
        <f t="shared" si="289"/>
        <v>No</v>
      </c>
      <c r="U2528" s="7">
        <f t="shared" si="290"/>
        <v>0</v>
      </c>
      <c r="V2528" s="8">
        <f t="shared" si="291"/>
        <v>1</v>
      </c>
      <c r="W2528" s="7">
        <f t="shared" si="292"/>
        <v>549</v>
      </c>
    </row>
    <row r="2529" spans="2:23" x14ac:dyDescent="0.2">
      <c r="B2529" s="8" t="s">
        <v>64</v>
      </c>
      <c r="C2529" s="7">
        <v>1930</v>
      </c>
      <c r="D2529" s="8" t="s">
        <v>28</v>
      </c>
      <c r="E2529" s="7" t="s">
        <v>39</v>
      </c>
      <c r="F2529" s="8" t="s">
        <v>35</v>
      </c>
      <c r="G2529" s="7" t="s">
        <v>36</v>
      </c>
      <c r="H2529" s="8" t="s">
        <v>28</v>
      </c>
      <c r="I2529" s="7" t="s">
        <v>28</v>
      </c>
      <c r="J2529" s="8" t="s">
        <v>28</v>
      </c>
      <c r="K2529" s="7" t="s">
        <v>37</v>
      </c>
      <c r="L2529" s="8" t="s">
        <v>50</v>
      </c>
      <c r="M2529" s="7" t="s">
        <v>28</v>
      </c>
      <c r="N2529" s="8">
        <v>7.9817970781007018E-3</v>
      </c>
      <c r="O2529" s="7">
        <v>0</v>
      </c>
      <c r="P2529" s="8">
        <f t="shared" si="287"/>
        <v>0</v>
      </c>
      <c r="Q2529" s="7">
        <v>2.5</v>
      </c>
      <c r="R2529" s="8">
        <f t="shared" si="288"/>
        <v>1</v>
      </c>
      <c r="S2529" s="7" t="s">
        <v>29</v>
      </c>
      <c r="T2529" s="8" t="str">
        <f t="shared" si="289"/>
        <v>No</v>
      </c>
      <c r="U2529" s="7">
        <f t="shared" si="290"/>
        <v>0</v>
      </c>
      <c r="V2529" s="8">
        <f t="shared" si="291"/>
        <v>1</v>
      </c>
      <c r="W2529" s="7">
        <f t="shared" si="292"/>
        <v>549</v>
      </c>
    </row>
    <row r="2530" spans="2:23" x14ac:dyDescent="0.2">
      <c r="B2530" s="8" t="s">
        <v>64</v>
      </c>
      <c r="C2530" s="7">
        <v>1940</v>
      </c>
      <c r="D2530" s="8" t="s">
        <v>28</v>
      </c>
      <c r="E2530" s="7" t="s">
        <v>39</v>
      </c>
      <c r="F2530" s="8" t="s">
        <v>35</v>
      </c>
      <c r="G2530" s="7" t="s">
        <v>36</v>
      </c>
      <c r="H2530" s="8" t="s">
        <v>28</v>
      </c>
      <c r="I2530" s="7" t="s">
        <v>28</v>
      </c>
      <c r="J2530" s="8" t="s">
        <v>28</v>
      </c>
      <c r="K2530" s="7" t="s">
        <v>37</v>
      </c>
      <c r="L2530" s="8" t="s">
        <v>50</v>
      </c>
      <c r="M2530" s="7" t="s">
        <v>28</v>
      </c>
      <c r="N2530" s="8">
        <v>1.2707569708307265E-2</v>
      </c>
      <c r="O2530" s="7">
        <v>0</v>
      </c>
      <c r="P2530" s="8">
        <f t="shared" si="287"/>
        <v>0</v>
      </c>
      <c r="Q2530" s="7">
        <v>2.5</v>
      </c>
      <c r="R2530" s="8">
        <f t="shared" si="288"/>
        <v>1</v>
      </c>
      <c r="S2530" s="7" t="s">
        <v>29</v>
      </c>
      <c r="T2530" s="8" t="str">
        <f t="shared" si="289"/>
        <v>No</v>
      </c>
      <c r="U2530" s="7">
        <f t="shared" si="290"/>
        <v>0</v>
      </c>
      <c r="V2530" s="8">
        <f t="shared" si="291"/>
        <v>1</v>
      </c>
      <c r="W2530" s="7">
        <f t="shared" si="292"/>
        <v>549</v>
      </c>
    </row>
    <row r="2531" spans="2:23" x14ac:dyDescent="0.2">
      <c r="B2531" s="8" t="s">
        <v>64</v>
      </c>
      <c r="C2531" s="7">
        <v>1940</v>
      </c>
      <c r="D2531" s="8" t="s">
        <v>28</v>
      </c>
      <c r="E2531" s="7" t="s">
        <v>46</v>
      </c>
      <c r="F2531" s="8" t="s">
        <v>35</v>
      </c>
      <c r="G2531" s="7" t="s">
        <v>36</v>
      </c>
      <c r="H2531" s="8" t="s">
        <v>28</v>
      </c>
      <c r="I2531" s="7" t="s">
        <v>28</v>
      </c>
      <c r="J2531" s="8" t="s">
        <v>28</v>
      </c>
      <c r="K2531" s="7" t="s">
        <v>37</v>
      </c>
      <c r="L2531" s="8" t="s">
        <v>50</v>
      </c>
      <c r="M2531" s="7" t="s">
        <v>28</v>
      </c>
      <c r="N2531" s="8">
        <v>2.0444850299845018E-3</v>
      </c>
      <c r="O2531" s="7">
        <v>0</v>
      </c>
      <c r="P2531" s="8">
        <f t="shared" si="287"/>
        <v>0</v>
      </c>
      <c r="Q2531" s="7">
        <v>2.5</v>
      </c>
      <c r="R2531" s="8">
        <f t="shared" si="288"/>
        <v>1</v>
      </c>
      <c r="S2531" s="7" t="s">
        <v>29</v>
      </c>
      <c r="T2531" s="8" t="str">
        <f t="shared" si="289"/>
        <v>No</v>
      </c>
      <c r="U2531" s="7">
        <f t="shared" si="290"/>
        <v>0</v>
      </c>
      <c r="V2531" s="8">
        <f t="shared" si="291"/>
        <v>1</v>
      </c>
      <c r="W2531" s="7">
        <f t="shared" si="292"/>
        <v>549</v>
      </c>
    </row>
    <row r="2532" spans="2:23" x14ac:dyDescent="0.2">
      <c r="B2532" s="8" t="s">
        <v>64</v>
      </c>
      <c r="C2532" s="7">
        <v>1990</v>
      </c>
      <c r="D2532" s="8" t="s">
        <v>28</v>
      </c>
      <c r="E2532" s="7" t="s">
        <v>34</v>
      </c>
      <c r="F2532" s="8" t="s">
        <v>35</v>
      </c>
      <c r="G2532" s="7" t="s">
        <v>36</v>
      </c>
      <c r="H2532" s="8" t="s">
        <v>28</v>
      </c>
      <c r="I2532" s="7" t="s">
        <v>28</v>
      </c>
      <c r="J2532" s="8" t="s">
        <v>28</v>
      </c>
      <c r="K2532" s="7" t="s">
        <v>37</v>
      </c>
      <c r="L2532" s="8" t="s">
        <v>50</v>
      </c>
      <c r="M2532" s="7" t="s">
        <v>28</v>
      </c>
      <c r="N2532" s="8">
        <v>9.9934277077099267E-4</v>
      </c>
      <c r="O2532" s="7">
        <v>0</v>
      </c>
      <c r="P2532" s="8">
        <f t="shared" si="287"/>
        <v>0</v>
      </c>
      <c r="Q2532" s="7">
        <v>2.5</v>
      </c>
      <c r="R2532" s="8">
        <f t="shared" si="288"/>
        <v>1</v>
      </c>
      <c r="S2532" s="7" t="s">
        <v>29</v>
      </c>
      <c r="T2532" s="8" t="str">
        <f t="shared" si="289"/>
        <v>No</v>
      </c>
      <c r="U2532" s="7">
        <f t="shared" si="290"/>
        <v>0</v>
      </c>
      <c r="V2532" s="8">
        <f t="shared" si="291"/>
        <v>1</v>
      </c>
      <c r="W2532" s="7">
        <f t="shared" si="292"/>
        <v>549</v>
      </c>
    </row>
    <row r="2533" spans="2:23" x14ac:dyDescent="0.2">
      <c r="B2533" s="8" t="s">
        <v>64</v>
      </c>
      <c r="C2533" s="7">
        <v>1850</v>
      </c>
      <c r="D2533" s="8" t="s">
        <v>28</v>
      </c>
      <c r="E2533" s="7" t="s">
        <v>39</v>
      </c>
      <c r="F2533" s="8" t="s">
        <v>35</v>
      </c>
      <c r="G2533" s="7" t="s">
        <v>36</v>
      </c>
      <c r="H2533" s="8" t="s">
        <v>28</v>
      </c>
      <c r="I2533" s="7" t="s">
        <v>28</v>
      </c>
      <c r="J2533" s="8" t="s">
        <v>28</v>
      </c>
      <c r="K2533" s="7" t="s">
        <v>37</v>
      </c>
      <c r="L2533" s="8" t="s">
        <v>38</v>
      </c>
      <c r="M2533" s="7" t="s">
        <v>28</v>
      </c>
      <c r="N2533" s="8">
        <v>3.118249358713834E-2</v>
      </c>
      <c r="O2533" s="7">
        <v>0</v>
      </c>
      <c r="P2533" s="8">
        <f t="shared" si="287"/>
        <v>0</v>
      </c>
      <c r="Q2533" s="7">
        <v>2.5</v>
      </c>
      <c r="R2533" s="8">
        <f t="shared" si="288"/>
        <v>1</v>
      </c>
      <c r="S2533" s="7" t="s">
        <v>29</v>
      </c>
      <c r="T2533" s="8" t="str">
        <f t="shared" si="289"/>
        <v>No</v>
      </c>
      <c r="U2533" s="7">
        <f t="shared" si="290"/>
        <v>0</v>
      </c>
      <c r="V2533" s="8">
        <f t="shared" si="291"/>
        <v>1</v>
      </c>
      <c r="W2533" s="7">
        <f t="shared" si="292"/>
        <v>549</v>
      </c>
    </row>
    <row r="2534" spans="2:23" x14ac:dyDescent="0.2">
      <c r="B2534" s="8" t="s">
        <v>64</v>
      </c>
      <c r="C2534" s="7">
        <v>1940</v>
      </c>
      <c r="D2534" s="8" t="s">
        <v>28</v>
      </c>
      <c r="E2534" s="7" t="s">
        <v>39</v>
      </c>
      <c r="F2534" s="8" t="s">
        <v>40</v>
      </c>
      <c r="G2534" s="7" t="s">
        <v>36</v>
      </c>
      <c r="H2534" s="8" t="s">
        <v>28</v>
      </c>
      <c r="I2534" s="7" t="s">
        <v>28</v>
      </c>
      <c r="J2534" s="8" t="s">
        <v>28</v>
      </c>
      <c r="K2534" s="7" t="s">
        <v>37</v>
      </c>
      <c r="L2534" s="8" t="s">
        <v>38</v>
      </c>
      <c r="M2534" s="7" t="s">
        <v>28</v>
      </c>
      <c r="N2534" s="8">
        <v>4.9294814546761781E-3</v>
      </c>
      <c r="O2534" s="7">
        <v>0</v>
      </c>
      <c r="P2534" s="8">
        <f t="shared" si="287"/>
        <v>0</v>
      </c>
      <c r="Q2534" s="7">
        <v>2.5</v>
      </c>
      <c r="R2534" s="8">
        <f t="shared" si="288"/>
        <v>1</v>
      </c>
      <c r="S2534" s="7" t="s">
        <v>29</v>
      </c>
      <c r="T2534" s="8" t="str">
        <f t="shared" si="289"/>
        <v>No</v>
      </c>
      <c r="U2534" s="7">
        <f t="shared" si="290"/>
        <v>0</v>
      </c>
      <c r="V2534" s="8">
        <f t="shared" si="291"/>
        <v>1</v>
      </c>
      <c r="W2534" s="7">
        <f t="shared" si="292"/>
        <v>549</v>
      </c>
    </row>
    <row r="2535" spans="2:23" x14ac:dyDescent="0.2">
      <c r="B2535" s="8" t="s">
        <v>64</v>
      </c>
      <c r="C2535" s="7">
        <v>1960</v>
      </c>
      <c r="D2535" s="8" t="s">
        <v>28</v>
      </c>
      <c r="E2535" s="7" t="s">
        <v>39</v>
      </c>
      <c r="F2535" s="8" t="s">
        <v>35</v>
      </c>
      <c r="G2535" s="7" t="s">
        <v>36</v>
      </c>
      <c r="H2535" s="8" t="s">
        <v>28</v>
      </c>
      <c r="I2535" s="7" t="s">
        <v>28</v>
      </c>
      <c r="J2535" s="8" t="s">
        <v>28</v>
      </c>
      <c r="K2535" s="7" t="s">
        <v>37</v>
      </c>
      <c r="L2535" s="8" t="s">
        <v>38</v>
      </c>
      <c r="M2535" s="7" t="s">
        <v>28</v>
      </c>
      <c r="N2535" s="8">
        <v>1.3820923212710322E-2</v>
      </c>
      <c r="O2535" s="7">
        <v>0</v>
      </c>
      <c r="P2535" s="8">
        <f t="shared" si="287"/>
        <v>0</v>
      </c>
      <c r="Q2535" s="7">
        <v>2.5</v>
      </c>
      <c r="R2535" s="8">
        <f t="shared" si="288"/>
        <v>1</v>
      </c>
      <c r="S2535" s="7" t="s">
        <v>29</v>
      </c>
      <c r="T2535" s="8" t="str">
        <f t="shared" si="289"/>
        <v>No</v>
      </c>
      <c r="U2535" s="7">
        <f t="shared" si="290"/>
        <v>0</v>
      </c>
      <c r="V2535" s="8">
        <f t="shared" si="291"/>
        <v>1</v>
      </c>
      <c r="W2535" s="7">
        <f t="shared" si="292"/>
        <v>549</v>
      </c>
    </row>
    <row r="2536" spans="2:23" x14ac:dyDescent="0.2">
      <c r="B2536" s="8" t="s">
        <v>64</v>
      </c>
      <c r="C2536" s="7">
        <v>1980</v>
      </c>
      <c r="D2536" s="8" t="s">
        <v>28</v>
      </c>
      <c r="E2536" s="7" t="s">
        <v>39</v>
      </c>
      <c r="F2536" s="8" t="s">
        <v>35</v>
      </c>
      <c r="G2536" s="7" t="s">
        <v>36</v>
      </c>
      <c r="H2536" s="8" t="s">
        <v>28</v>
      </c>
      <c r="I2536" s="7" t="s">
        <v>28</v>
      </c>
      <c r="J2536" s="8" t="s">
        <v>28</v>
      </c>
      <c r="K2536" s="7" t="s">
        <v>37</v>
      </c>
      <c r="L2536" s="8" t="s">
        <v>38</v>
      </c>
      <c r="M2536" s="7" t="s">
        <v>28</v>
      </c>
      <c r="N2536" s="8">
        <v>8.2202531263583147E-3</v>
      </c>
      <c r="O2536" s="7">
        <v>0</v>
      </c>
      <c r="P2536" s="8">
        <f t="shared" si="287"/>
        <v>0</v>
      </c>
      <c r="Q2536" s="7">
        <v>2.5</v>
      </c>
      <c r="R2536" s="8">
        <f t="shared" si="288"/>
        <v>1</v>
      </c>
      <c r="S2536" s="7" t="s">
        <v>29</v>
      </c>
      <c r="T2536" s="8" t="str">
        <f t="shared" si="289"/>
        <v>No</v>
      </c>
      <c r="U2536" s="7">
        <f t="shared" si="290"/>
        <v>0</v>
      </c>
      <c r="V2536" s="8">
        <f t="shared" si="291"/>
        <v>1</v>
      </c>
      <c r="W2536" s="7">
        <f t="shared" si="292"/>
        <v>549</v>
      </c>
    </row>
    <row r="2537" spans="2:23" x14ac:dyDescent="0.2">
      <c r="B2537" s="8" t="s">
        <v>64</v>
      </c>
      <c r="C2537" s="7">
        <v>1980</v>
      </c>
      <c r="D2537" s="8" t="s">
        <v>28</v>
      </c>
      <c r="E2537" s="7" t="s">
        <v>34</v>
      </c>
      <c r="F2537" s="8" t="s">
        <v>35</v>
      </c>
      <c r="G2537" s="7" t="s">
        <v>36</v>
      </c>
      <c r="H2537" s="8" t="s">
        <v>28</v>
      </c>
      <c r="I2537" s="7" t="s">
        <v>28</v>
      </c>
      <c r="J2537" s="8" t="s">
        <v>28</v>
      </c>
      <c r="K2537" s="7" t="s">
        <v>37</v>
      </c>
      <c r="L2537" s="8" t="s">
        <v>38</v>
      </c>
      <c r="M2537" s="7" t="s">
        <v>28</v>
      </c>
      <c r="N2537" s="8">
        <v>0.28582238760984274</v>
      </c>
      <c r="O2537" s="7">
        <v>0</v>
      </c>
      <c r="P2537" s="8">
        <f t="shared" si="287"/>
        <v>0</v>
      </c>
      <c r="Q2537" s="7">
        <v>2.5</v>
      </c>
      <c r="R2537" s="8">
        <f t="shared" si="288"/>
        <v>1</v>
      </c>
      <c r="S2537" s="7" t="s">
        <v>29</v>
      </c>
      <c r="T2537" s="8" t="str">
        <f t="shared" si="289"/>
        <v>No</v>
      </c>
      <c r="U2537" s="7">
        <f t="shared" si="290"/>
        <v>0</v>
      </c>
      <c r="V2537" s="8">
        <f t="shared" si="291"/>
        <v>1</v>
      </c>
      <c r="W2537" s="7">
        <f t="shared" si="292"/>
        <v>549</v>
      </c>
    </row>
    <row r="2538" spans="2:23" x14ac:dyDescent="0.2">
      <c r="B2538" s="8" t="s">
        <v>64</v>
      </c>
      <c r="C2538" s="7">
        <v>1990</v>
      </c>
      <c r="D2538" s="8" t="s">
        <v>28</v>
      </c>
      <c r="E2538" s="7" t="s">
        <v>39</v>
      </c>
      <c r="F2538" s="8" t="s">
        <v>35</v>
      </c>
      <c r="G2538" s="7" t="s">
        <v>36</v>
      </c>
      <c r="H2538" s="8" t="s">
        <v>28</v>
      </c>
      <c r="I2538" s="7" t="s">
        <v>28</v>
      </c>
      <c r="J2538" s="8" t="s">
        <v>28</v>
      </c>
      <c r="K2538" s="7" t="s">
        <v>37</v>
      </c>
      <c r="L2538" s="8" t="s">
        <v>38</v>
      </c>
      <c r="M2538" s="7" t="s">
        <v>28</v>
      </c>
      <c r="N2538" s="8">
        <v>0.1839790405562084</v>
      </c>
      <c r="O2538" s="7">
        <v>0</v>
      </c>
      <c r="P2538" s="8">
        <f t="shared" si="287"/>
        <v>0</v>
      </c>
      <c r="Q2538" s="7">
        <v>2.5</v>
      </c>
      <c r="R2538" s="8">
        <f t="shared" si="288"/>
        <v>1</v>
      </c>
      <c r="S2538" s="7" t="s">
        <v>29</v>
      </c>
      <c r="T2538" s="8" t="str">
        <f t="shared" si="289"/>
        <v>No</v>
      </c>
      <c r="U2538" s="7">
        <f t="shared" si="290"/>
        <v>0</v>
      </c>
      <c r="V2538" s="8">
        <f t="shared" si="291"/>
        <v>1</v>
      </c>
      <c r="W2538" s="7">
        <f t="shared" si="292"/>
        <v>549</v>
      </c>
    </row>
    <row r="2539" spans="2:23" x14ac:dyDescent="0.2">
      <c r="B2539" s="8" t="s">
        <v>64</v>
      </c>
      <c r="C2539" s="7">
        <v>1990</v>
      </c>
      <c r="D2539" s="8" t="s">
        <v>28</v>
      </c>
      <c r="E2539" s="7" t="s">
        <v>34</v>
      </c>
      <c r="F2539" s="8" t="s">
        <v>35</v>
      </c>
      <c r="G2539" s="7" t="s">
        <v>36</v>
      </c>
      <c r="H2539" s="8" t="s">
        <v>28</v>
      </c>
      <c r="I2539" s="7" t="s">
        <v>28</v>
      </c>
      <c r="J2539" s="8" t="s">
        <v>28</v>
      </c>
      <c r="K2539" s="7" t="s">
        <v>37</v>
      </c>
      <c r="L2539" s="8" t="s">
        <v>38</v>
      </c>
      <c r="M2539" s="7" t="s">
        <v>28</v>
      </c>
      <c r="N2539" s="8">
        <v>0.12488450217727365</v>
      </c>
      <c r="O2539" s="7">
        <v>0</v>
      </c>
      <c r="P2539" s="8">
        <f t="shared" si="287"/>
        <v>0</v>
      </c>
      <c r="Q2539" s="7">
        <v>2.5</v>
      </c>
      <c r="R2539" s="8">
        <f t="shared" si="288"/>
        <v>1</v>
      </c>
      <c r="S2539" s="7" t="s">
        <v>29</v>
      </c>
      <c r="T2539" s="8" t="str">
        <f t="shared" si="289"/>
        <v>No</v>
      </c>
      <c r="U2539" s="7">
        <f t="shared" si="290"/>
        <v>0</v>
      </c>
      <c r="V2539" s="8">
        <f t="shared" si="291"/>
        <v>1</v>
      </c>
      <c r="W2539" s="7">
        <f t="shared" si="292"/>
        <v>549</v>
      </c>
    </row>
    <row r="2540" spans="2:23" x14ac:dyDescent="0.2">
      <c r="B2540" s="8" t="s">
        <v>64</v>
      </c>
      <c r="C2540" s="7">
        <v>2000</v>
      </c>
      <c r="D2540" s="8" t="s">
        <v>28</v>
      </c>
      <c r="E2540" s="7" t="s">
        <v>34</v>
      </c>
      <c r="F2540" s="8" t="s">
        <v>35</v>
      </c>
      <c r="G2540" s="7" t="s">
        <v>36</v>
      </c>
      <c r="H2540" s="8" t="s">
        <v>28</v>
      </c>
      <c r="I2540" s="7" t="s">
        <v>28</v>
      </c>
      <c r="J2540" s="8" t="s">
        <v>28</v>
      </c>
      <c r="K2540" s="7" t="s">
        <v>37</v>
      </c>
      <c r="L2540" s="8" t="s">
        <v>38</v>
      </c>
      <c r="M2540" s="7" t="s">
        <v>28</v>
      </c>
      <c r="N2540" s="8">
        <v>2.8051041813036633E-2</v>
      </c>
      <c r="O2540" s="7">
        <v>0</v>
      </c>
      <c r="P2540" s="8">
        <f t="shared" si="287"/>
        <v>0</v>
      </c>
      <c r="Q2540" s="7">
        <v>2.5</v>
      </c>
      <c r="R2540" s="8">
        <f t="shared" si="288"/>
        <v>1</v>
      </c>
      <c r="S2540" s="7" t="s">
        <v>29</v>
      </c>
      <c r="T2540" s="8" t="str">
        <f t="shared" si="289"/>
        <v>No</v>
      </c>
      <c r="U2540" s="7">
        <f t="shared" si="290"/>
        <v>0</v>
      </c>
      <c r="V2540" s="8">
        <f t="shared" si="291"/>
        <v>1</v>
      </c>
      <c r="W2540" s="7">
        <f t="shared" si="292"/>
        <v>549</v>
      </c>
    </row>
    <row r="2541" spans="2:23" x14ac:dyDescent="0.2">
      <c r="B2541" s="8" t="s">
        <v>64</v>
      </c>
      <c r="C2541" s="7">
        <v>2010</v>
      </c>
      <c r="D2541" s="8" t="s">
        <v>28</v>
      </c>
      <c r="E2541" s="7" t="s">
        <v>34</v>
      </c>
      <c r="F2541" s="8" t="s">
        <v>35</v>
      </c>
      <c r="G2541" s="7" t="s">
        <v>36</v>
      </c>
      <c r="H2541" s="8" t="s">
        <v>28</v>
      </c>
      <c r="I2541" s="7" t="s">
        <v>28</v>
      </c>
      <c r="J2541" s="8" t="s">
        <v>28</v>
      </c>
      <c r="K2541" s="7" t="s">
        <v>37</v>
      </c>
      <c r="L2541" s="8" t="s">
        <v>38</v>
      </c>
      <c r="M2541" s="7" t="s">
        <v>28</v>
      </c>
      <c r="N2541" s="8">
        <v>6.9690401808462418E-3</v>
      </c>
      <c r="O2541" s="7">
        <v>0</v>
      </c>
      <c r="P2541" s="8">
        <f t="shared" si="287"/>
        <v>0</v>
      </c>
      <c r="Q2541" s="7">
        <v>2.5</v>
      </c>
      <c r="R2541" s="8">
        <f t="shared" si="288"/>
        <v>1</v>
      </c>
      <c r="S2541" s="7" t="s">
        <v>29</v>
      </c>
      <c r="T2541" s="8" t="str">
        <f t="shared" si="289"/>
        <v>No</v>
      </c>
      <c r="U2541" s="7">
        <f t="shared" si="290"/>
        <v>0</v>
      </c>
      <c r="V2541" s="8">
        <f t="shared" si="291"/>
        <v>1</v>
      </c>
      <c r="W2541" s="7">
        <f t="shared" si="292"/>
        <v>549</v>
      </c>
    </row>
    <row r="2542" spans="2:23" x14ac:dyDescent="0.2">
      <c r="B2542" s="8" t="s">
        <v>64</v>
      </c>
      <c r="C2542" s="7">
        <v>2010</v>
      </c>
      <c r="D2542" s="8" t="s">
        <v>28</v>
      </c>
      <c r="E2542" s="7" t="s">
        <v>46</v>
      </c>
      <c r="F2542" s="8" t="s">
        <v>35</v>
      </c>
      <c r="G2542" s="7" t="s">
        <v>36</v>
      </c>
      <c r="H2542" s="8" t="s">
        <v>28</v>
      </c>
      <c r="I2542" s="7" t="s">
        <v>28</v>
      </c>
      <c r="J2542" s="8" t="s">
        <v>28</v>
      </c>
      <c r="K2542" s="7" t="s">
        <v>37</v>
      </c>
      <c r="L2542" s="8" t="s">
        <v>38</v>
      </c>
      <c r="M2542" s="7" t="s">
        <v>28</v>
      </c>
      <c r="N2542" s="8">
        <v>1.2900942057534717E-2</v>
      </c>
      <c r="O2542" s="7">
        <v>0</v>
      </c>
      <c r="P2542" s="8">
        <f t="shared" si="287"/>
        <v>0</v>
      </c>
      <c r="Q2542" s="7">
        <v>2.5</v>
      </c>
      <c r="R2542" s="8">
        <f t="shared" si="288"/>
        <v>1</v>
      </c>
      <c r="S2542" s="7" t="s">
        <v>29</v>
      </c>
      <c r="T2542" s="8" t="str">
        <f t="shared" si="289"/>
        <v>No</v>
      </c>
      <c r="U2542" s="7">
        <f t="shared" si="290"/>
        <v>0</v>
      </c>
      <c r="V2542" s="8">
        <f t="shared" si="291"/>
        <v>1</v>
      </c>
      <c r="W2542" s="7">
        <f t="shared" si="292"/>
        <v>549</v>
      </c>
    </row>
    <row r="2543" spans="2:23" x14ac:dyDescent="0.2">
      <c r="B2543" s="8" t="s">
        <v>64</v>
      </c>
      <c r="C2543" s="7">
        <v>2020</v>
      </c>
      <c r="D2543" s="8" t="s">
        <v>28</v>
      </c>
      <c r="E2543" s="7" t="s">
        <v>34</v>
      </c>
      <c r="F2543" s="8" t="s">
        <v>35</v>
      </c>
      <c r="G2543" s="7" t="s">
        <v>36</v>
      </c>
      <c r="H2543" s="8" t="s">
        <v>28</v>
      </c>
      <c r="I2543" s="7" t="s">
        <v>28</v>
      </c>
      <c r="J2543" s="8" t="s">
        <v>28</v>
      </c>
      <c r="K2543" s="7" t="s">
        <v>37</v>
      </c>
      <c r="L2543" s="8" t="s">
        <v>41</v>
      </c>
      <c r="M2543" s="7" t="s">
        <v>28</v>
      </c>
      <c r="N2543" s="8">
        <v>2.1857317189104636E-2</v>
      </c>
      <c r="O2543" s="7">
        <v>0</v>
      </c>
      <c r="P2543" s="8">
        <f t="shared" si="287"/>
        <v>0</v>
      </c>
      <c r="Q2543" s="7">
        <v>2.5</v>
      </c>
      <c r="R2543" s="8">
        <f t="shared" si="288"/>
        <v>1</v>
      </c>
      <c r="S2543" s="7" t="s">
        <v>29</v>
      </c>
      <c r="T2543" s="8" t="str">
        <f t="shared" si="289"/>
        <v>No</v>
      </c>
      <c r="U2543" s="7">
        <f t="shared" si="290"/>
        <v>0</v>
      </c>
      <c r="V2543" s="8">
        <f t="shared" si="291"/>
        <v>1</v>
      </c>
      <c r="W2543" s="7">
        <f t="shared" si="292"/>
        <v>549</v>
      </c>
    </row>
    <row r="2544" spans="2:23" x14ac:dyDescent="0.2">
      <c r="B2544" s="8" t="s">
        <v>64</v>
      </c>
      <c r="C2544" s="7">
        <v>1800</v>
      </c>
      <c r="D2544" s="8" t="s">
        <v>28</v>
      </c>
      <c r="E2544" s="7" t="s">
        <v>34</v>
      </c>
      <c r="F2544" s="8" t="s">
        <v>35</v>
      </c>
      <c r="G2544" s="7" t="s">
        <v>36</v>
      </c>
      <c r="H2544" s="8" t="s">
        <v>28</v>
      </c>
      <c r="I2544" s="7" t="s">
        <v>28</v>
      </c>
      <c r="J2544" s="8" t="s">
        <v>28</v>
      </c>
      <c r="K2544" s="7" t="s">
        <v>37</v>
      </c>
      <c r="L2544" s="8" t="s">
        <v>42</v>
      </c>
      <c r="M2544" s="7" t="s">
        <v>28</v>
      </c>
      <c r="N2544" s="8">
        <v>3.213299377474443E-3</v>
      </c>
      <c r="O2544" s="7">
        <v>0</v>
      </c>
      <c r="P2544" s="8">
        <f t="shared" si="287"/>
        <v>0</v>
      </c>
      <c r="Q2544" s="7">
        <v>2.5</v>
      </c>
      <c r="R2544" s="8">
        <f t="shared" si="288"/>
        <v>1</v>
      </c>
      <c r="S2544" s="7" t="s">
        <v>29</v>
      </c>
      <c r="T2544" s="8" t="str">
        <f t="shared" si="289"/>
        <v>No</v>
      </c>
      <c r="U2544" s="7">
        <f t="shared" si="290"/>
        <v>0</v>
      </c>
      <c r="V2544" s="8">
        <f t="shared" si="291"/>
        <v>1</v>
      </c>
      <c r="W2544" s="7">
        <f t="shared" si="292"/>
        <v>549</v>
      </c>
    </row>
    <row r="2545" spans="2:23" x14ac:dyDescent="0.2">
      <c r="B2545" s="8" t="s">
        <v>64</v>
      </c>
      <c r="C2545" s="7">
        <v>1850</v>
      </c>
      <c r="D2545" s="8" t="s">
        <v>28</v>
      </c>
      <c r="E2545" s="7" t="s">
        <v>39</v>
      </c>
      <c r="F2545" s="8" t="s">
        <v>35</v>
      </c>
      <c r="G2545" s="7" t="s">
        <v>36</v>
      </c>
      <c r="H2545" s="8" t="s">
        <v>28</v>
      </c>
      <c r="I2545" s="7" t="s">
        <v>28</v>
      </c>
      <c r="J2545" s="8" t="s">
        <v>28</v>
      </c>
      <c r="K2545" s="7" t="s">
        <v>37</v>
      </c>
      <c r="L2545" s="8" t="s">
        <v>42</v>
      </c>
      <c r="M2545" s="7" t="s">
        <v>28</v>
      </c>
      <c r="N2545" s="8">
        <v>0.14920126967964856</v>
      </c>
      <c r="O2545" s="7">
        <v>0</v>
      </c>
      <c r="P2545" s="8">
        <f t="shared" si="287"/>
        <v>0</v>
      </c>
      <c r="Q2545" s="7">
        <v>2.5</v>
      </c>
      <c r="R2545" s="8">
        <f t="shared" si="288"/>
        <v>1</v>
      </c>
      <c r="S2545" s="7" t="s">
        <v>29</v>
      </c>
      <c r="T2545" s="8" t="str">
        <f t="shared" si="289"/>
        <v>No</v>
      </c>
      <c r="U2545" s="7">
        <f t="shared" si="290"/>
        <v>0</v>
      </c>
      <c r="V2545" s="8">
        <f t="shared" si="291"/>
        <v>1</v>
      </c>
      <c r="W2545" s="7">
        <f t="shared" si="292"/>
        <v>549</v>
      </c>
    </row>
    <row r="2546" spans="2:23" x14ac:dyDescent="0.2">
      <c r="B2546" s="8" t="s">
        <v>64</v>
      </c>
      <c r="C2546" s="7">
        <v>1850</v>
      </c>
      <c r="D2546" s="8" t="s">
        <v>28</v>
      </c>
      <c r="E2546" s="7" t="s">
        <v>43</v>
      </c>
      <c r="F2546" s="8" t="s">
        <v>35</v>
      </c>
      <c r="G2546" s="7" t="s">
        <v>36</v>
      </c>
      <c r="H2546" s="8" t="s">
        <v>28</v>
      </c>
      <c r="I2546" s="7" t="s">
        <v>28</v>
      </c>
      <c r="J2546" s="8" t="s">
        <v>28</v>
      </c>
      <c r="K2546" s="7" t="s">
        <v>37</v>
      </c>
      <c r="L2546" s="8" t="s">
        <v>42</v>
      </c>
      <c r="M2546" s="7" t="s">
        <v>28</v>
      </c>
      <c r="N2546" s="8">
        <v>5.1323243314295754E-3</v>
      </c>
      <c r="O2546" s="7">
        <v>0.55351199859870048</v>
      </c>
      <c r="P2546" s="8">
        <f t="shared" si="287"/>
        <v>0.18450399953290017</v>
      </c>
      <c r="Q2546" s="7">
        <v>2.5</v>
      </c>
      <c r="R2546" s="8">
        <f t="shared" si="288"/>
        <v>0.92619840018683997</v>
      </c>
      <c r="S2546" s="7" t="s">
        <v>29</v>
      </c>
      <c r="T2546" s="8" t="str">
        <f t="shared" si="289"/>
        <v>No</v>
      </c>
      <c r="U2546" s="7">
        <f t="shared" si="290"/>
        <v>35949.403743451221</v>
      </c>
      <c r="V2546" s="8">
        <f t="shared" si="291"/>
        <v>5</v>
      </c>
      <c r="W2546" s="7">
        <f t="shared" si="292"/>
        <v>3</v>
      </c>
    </row>
    <row r="2547" spans="2:23" x14ac:dyDescent="0.2">
      <c r="B2547" s="8" t="s">
        <v>64</v>
      </c>
      <c r="C2547" s="7">
        <v>1880</v>
      </c>
      <c r="D2547" s="8" t="s">
        <v>28</v>
      </c>
      <c r="E2547" s="7" t="s">
        <v>39</v>
      </c>
      <c r="F2547" s="8" t="s">
        <v>35</v>
      </c>
      <c r="G2547" s="7" t="s">
        <v>36</v>
      </c>
      <c r="H2547" s="8" t="s">
        <v>28</v>
      </c>
      <c r="I2547" s="7" t="s">
        <v>28</v>
      </c>
      <c r="J2547" s="8" t="s">
        <v>28</v>
      </c>
      <c r="K2547" s="7" t="s">
        <v>37</v>
      </c>
      <c r="L2547" s="8" t="s">
        <v>42</v>
      </c>
      <c r="M2547" s="7" t="s">
        <v>28</v>
      </c>
      <c r="N2547" s="8">
        <v>5.8549700299490089E-2</v>
      </c>
      <c r="O2547" s="7">
        <v>0</v>
      </c>
      <c r="P2547" s="8">
        <f t="shared" si="287"/>
        <v>0</v>
      </c>
      <c r="Q2547" s="7">
        <v>2.5</v>
      </c>
      <c r="R2547" s="8">
        <f t="shared" si="288"/>
        <v>1</v>
      </c>
      <c r="S2547" s="7" t="s">
        <v>29</v>
      </c>
      <c r="T2547" s="8" t="str">
        <f t="shared" si="289"/>
        <v>No</v>
      </c>
      <c r="U2547" s="7">
        <f t="shared" si="290"/>
        <v>0</v>
      </c>
      <c r="V2547" s="8">
        <f t="shared" si="291"/>
        <v>1</v>
      </c>
      <c r="W2547" s="7">
        <f t="shared" si="292"/>
        <v>549</v>
      </c>
    </row>
    <row r="2548" spans="2:23" x14ac:dyDescent="0.2">
      <c r="B2548" s="8" t="s">
        <v>64</v>
      </c>
      <c r="C2548" s="7">
        <v>1880</v>
      </c>
      <c r="D2548" s="8" t="s">
        <v>28</v>
      </c>
      <c r="E2548" s="7" t="s">
        <v>34</v>
      </c>
      <c r="F2548" s="8" t="s">
        <v>40</v>
      </c>
      <c r="G2548" s="7" t="s">
        <v>36</v>
      </c>
      <c r="H2548" s="8" t="s">
        <v>28</v>
      </c>
      <c r="I2548" s="7" t="s">
        <v>28</v>
      </c>
      <c r="J2548" s="8" t="s">
        <v>28</v>
      </c>
      <c r="K2548" s="7" t="s">
        <v>37</v>
      </c>
      <c r="L2548" s="8" t="s">
        <v>42</v>
      </c>
      <c r="M2548" s="7" t="s">
        <v>28</v>
      </c>
      <c r="N2548" s="8">
        <v>0.11280058431681586</v>
      </c>
      <c r="O2548" s="7">
        <v>0</v>
      </c>
      <c r="P2548" s="8">
        <f t="shared" si="287"/>
        <v>0</v>
      </c>
      <c r="Q2548" s="7">
        <v>2.5</v>
      </c>
      <c r="R2548" s="8">
        <f t="shared" si="288"/>
        <v>1</v>
      </c>
      <c r="S2548" s="7" t="s">
        <v>29</v>
      </c>
      <c r="T2548" s="8" t="str">
        <f t="shared" si="289"/>
        <v>No</v>
      </c>
      <c r="U2548" s="7">
        <f t="shared" si="290"/>
        <v>0</v>
      </c>
      <c r="V2548" s="8">
        <f t="shared" si="291"/>
        <v>1</v>
      </c>
      <c r="W2548" s="7">
        <f t="shared" si="292"/>
        <v>549</v>
      </c>
    </row>
    <row r="2549" spans="2:23" x14ac:dyDescent="0.2">
      <c r="B2549" s="8" t="s">
        <v>64</v>
      </c>
      <c r="C2549" s="7">
        <v>1880</v>
      </c>
      <c r="D2549" s="8" t="s">
        <v>28</v>
      </c>
      <c r="E2549" s="7" t="s">
        <v>34</v>
      </c>
      <c r="F2549" s="8" t="s">
        <v>35</v>
      </c>
      <c r="G2549" s="7" t="s">
        <v>36</v>
      </c>
      <c r="H2549" s="8" t="s">
        <v>28</v>
      </c>
      <c r="I2549" s="7" t="s">
        <v>28</v>
      </c>
      <c r="J2549" s="8" t="s">
        <v>28</v>
      </c>
      <c r="K2549" s="7" t="s">
        <v>37</v>
      </c>
      <c r="L2549" s="8" t="s">
        <v>42</v>
      </c>
      <c r="M2549" s="7" t="s">
        <v>28</v>
      </c>
      <c r="N2549" s="8">
        <v>8.2617427263883353E-2</v>
      </c>
      <c r="O2549" s="7">
        <v>0</v>
      </c>
      <c r="P2549" s="8">
        <f t="shared" si="287"/>
        <v>0</v>
      </c>
      <c r="Q2549" s="7">
        <v>2.5</v>
      </c>
      <c r="R2549" s="8">
        <f t="shared" si="288"/>
        <v>1</v>
      </c>
      <c r="S2549" s="7" t="s">
        <v>29</v>
      </c>
      <c r="T2549" s="8" t="str">
        <f t="shared" si="289"/>
        <v>No</v>
      </c>
      <c r="U2549" s="7">
        <f t="shared" si="290"/>
        <v>0</v>
      </c>
      <c r="V2549" s="8">
        <f t="shared" si="291"/>
        <v>1</v>
      </c>
      <c r="W2549" s="7">
        <f t="shared" si="292"/>
        <v>549</v>
      </c>
    </row>
    <row r="2550" spans="2:23" x14ac:dyDescent="0.2">
      <c r="B2550" s="8" t="s">
        <v>64</v>
      </c>
      <c r="C2550" s="7">
        <v>1910</v>
      </c>
      <c r="D2550" s="8" t="s">
        <v>28</v>
      </c>
      <c r="E2550" s="7" t="s">
        <v>39</v>
      </c>
      <c r="F2550" s="8" t="s">
        <v>35</v>
      </c>
      <c r="G2550" s="7" t="s">
        <v>36</v>
      </c>
      <c r="H2550" s="8" t="s">
        <v>28</v>
      </c>
      <c r="I2550" s="7" t="s">
        <v>28</v>
      </c>
      <c r="J2550" s="8" t="s">
        <v>28</v>
      </c>
      <c r="K2550" s="7" t="s">
        <v>37</v>
      </c>
      <c r="L2550" s="8" t="s">
        <v>42</v>
      </c>
      <c r="M2550" s="7" t="s">
        <v>28</v>
      </c>
      <c r="N2550" s="8">
        <v>6.0025603984140113E-2</v>
      </c>
      <c r="O2550" s="7">
        <v>0</v>
      </c>
      <c r="P2550" s="8">
        <f t="shared" si="287"/>
        <v>0</v>
      </c>
      <c r="Q2550" s="7">
        <v>2.5</v>
      </c>
      <c r="R2550" s="8">
        <f t="shared" si="288"/>
        <v>1</v>
      </c>
      <c r="S2550" s="7" t="s">
        <v>29</v>
      </c>
      <c r="T2550" s="8" t="str">
        <f t="shared" si="289"/>
        <v>No</v>
      </c>
      <c r="U2550" s="7">
        <f t="shared" si="290"/>
        <v>0</v>
      </c>
      <c r="V2550" s="8">
        <f t="shared" si="291"/>
        <v>1</v>
      </c>
      <c r="W2550" s="7">
        <f t="shared" si="292"/>
        <v>549</v>
      </c>
    </row>
    <row r="2551" spans="2:23" x14ac:dyDescent="0.2">
      <c r="B2551" s="8" t="s">
        <v>64</v>
      </c>
      <c r="C2551" s="7">
        <v>1910</v>
      </c>
      <c r="D2551" s="8" t="s">
        <v>28</v>
      </c>
      <c r="E2551" s="7" t="s">
        <v>34</v>
      </c>
      <c r="F2551" s="8" t="s">
        <v>35</v>
      </c>
      <c r="G2551" s="7" t="s">
        <v>36</v>
      </c>
      <c r="H2551" s="8" t="s">
        <v>28</v>
      </c>
      <c r="I2551" s="7" t="s">
        <v>28</v>
      </c>
      <c r="J2551" s="8" t="s">
        <v>28</v>
      </c>
      <c r="K2551" s="7" t="s">
        <v>37</v>
      </c>
      <c r="L2551" s="8" t="s">
        <v>42</v>
      </c>
      <c r="M2551" s="7" t="s">
        <v>28</v>
      </c>
      <c r="N2551" s="8">
        <v>1.0608755463914104E-2</v>
      </c>
      <c r="O2551" s="7">
        <v>0</v>
      </c>
      <c r="P2551" s="8">
        <f t="shared" si="287"/>
        <v>0</v>
      </c>
      <c r="Q2551" s="7">
        <v>2.5</v>
      </c>
      <c r="R2551" s="8">
        <f t="shared" si="288"/>
        <v>1</v>
      </c>
      <c r="S2551" s="7" t="s">
        <v>29</v>
      </c>
      <c r="T2551" s="8" t="str">
        <f t="shared" si="289"/>
        <v>No</v>
      </c>
      <c r="U2551" s="7">
        <f t="shared" si="290"/>
        <v>0</v>
      </c>
      <c r="V2551" s="8">
        <f t="shared" si="291"/>
        <v>1</v>
      </c>
      <c r="W2551" s="7">
        <f t="shared" si="292"/>
        <v>549</v>
      </c>
    </row>
    <row r="2552" spans="2:23" x14ac:dyDescent="0.2">
      <c r="B2552" s="8" t="s">
        <v>64</v>
      </c>
      <c r="C2552" s="7">
        <v>1920</v>
      </c>
      <c r="D2552" s="8" t="s">
        <v>28</v>
      </c>
      <c r="E2552" s="7" t="s">
        <v>39</v>
      </c>
      <c r="F2552" s="8" t="s">
        <v>35</v>
      </c>
      <c r="G2552" s="7" t="s">
        <v>36</v>
      </c>
      <c r="H2552" s="8" t="s">
        <v>28</v>
      </c>
      <c r="I2552" s="7" t="s">
        <v>28</v>
      </c>
      <c r="J2552" s="8" t="s">
        <v>28</v>
      </c>
      <c r="K2552" s="7" t="s">
        <v>37</v>
      </c>
      <c r="L2552" s="8" t="s">
        <v>42</v>
      </c>
      <c r="M2552" s="7" t="s">
        <v>28</v>
      </c>
      <c r="N2552" s="8">
        <v>4.6443893889348331E-2</v>
      </c>
      <c r="O2552" s="7">
        <v>0</v>
      </c>
      <c r="P2552" s="8">
        <f t="shared" si="287"/>
        <v>0</v>
      </c>
      <c r="Q2552" s="7">
        <v>2.5</v>
      </c>
      <c r="R2552" s="8">
        <f t="shared" si="288"/>
        <v>1</v>
      </c>
      <c r="S2552" s="7" t="s">
        <v>29</v>
      </c>
      <c r="T2552" s="8" t="str">
        <f t="shared" si="289"/>
        <v>No</v>
      </c>
      <c r="U2552" s="7">
        <f t="shared" si="290"/>
        <v>0</v>
      </c>
      <c r="V2552" s="8">
        <f t="shared" si="291"/>
        <v>1</v>
      </c>
      <c r="W2552" s="7">
        <f t="shared" si="292"/>
        <v>549</v>
      </c>
    </row>
    <row r="2553" spans="2:23" x14ac:dyDescent="0.2">
      <c r="B2553" s="8" t="s">
        <v>64</v>
      </c>
      <c r="C2553" s="7">
        <v>1920</v>
      </c>
      <c r="D2553" s="8" t="s">
        <v>28</v>
      </c>
      <c r="E2553" s="7" t="s">
        <v>34</v>
      </c>
      <c r="F2553" s="8" t="s">
        <v>40</v>
      </c>
      <c r="G2553" s="7" t="s">
        <v>36</v>
      </c>
      <c r="H2553" s="8" t="s">
        <v>28</v>
      </c>
      <c r="I2553" s="7" t="s">
        <v>28</v>
      </c>
      <c r="J2553" s="8" t="s">
        <v>28</v>
      </c>
      <c r="K2553" s="7" t="s">
        <v>37</v>
      </c>
      <c r="L2553" s="8" t="s">
        <v>42</v>
      </c>
      <c r="M2553" s="7" t="s">
        <v>28</v>
      </c>
      <c r="N2553" s="8">
        <v>0.29853938868032742</v>
      </c>
      <c r="O2553" s="7">
        <v>0</v>
      </c>
      <c r="P2553" s="8">
        <f t="shared" si="287"/>
        <v>0</v>
      </c>
      <c r="Q2553" s="7">
        <v>2.5</v>
      </c>
      <c r="R2553" s="8">
        <f t="shared" si="288"/>
        <v>1</v>
      </c>
      <c r="S2553" s="7" t="s">
        <v>29</v>
      </c>
      <c r="T2553" s="8" t="str">
        <f t="shared" si="289"/>
        <v>No</v>
      </c>
      <c r="U2553" s="7">
        <f t="shared" si="290"/>
        <v>0</v>
      </c>
      <c r="V2553" s="8">
        <f t="shared" si="291"/>
        <v>1</v>
      </c>
      <c r="W2553" s="7">
        <f t="shared" si="292"/>
        <v>549</v>
      </c>
    </row>
    <row r="2554" spans="2:23" x14ac:dyDescent="0.2">
      <c r="B2554" s="8" t="s">
        <v>64</v>
      </c>
      <c r="C2554" s="7">
        <v>1930</v>
      </c>
      <c r="D2554" s="8" t="s">
        <v>28</v>
      </c>
      <c r="E2554" s="7" t="s">
        <v>39</v>
      </c>
      <c r="F2554" s="8" t="s">
        <v>40</v>
      </c>
      <c r="G2554" s="7" t="s">
        <v>36</v>
      </c>
      <c r="H2554" s="8" t="s">
        <v>28</v>
      </c>
      <c r="I2554" s="7" t="s">
        <v>28</v>
      </c>
      <c r="J2554" s="8" t="s">
        <v>28</v>
      </c>
      <c r="K2554" s="7" t="s">
        <v>37</v>
      </c>
      <c r="L2554" s="8" t="s">
        <v>42</v>
      </c>
      <c r="M2554" s="7" t="s">
        <v>28</v>
      </c>
      <c r="N2554" s="8">
        <v>3.217947836622391E-2</v>
      </c>
      <c r="O2554" s="7">
        <v>0</v>
      </c>
      <c r="P2554" s="8">
        <f t="shared" si="287"/>
        <v>0</v>
      </c>
      <c r="Q2554" s="7">
        <v>2.5</v>
      </c>
      <c r="R2554" s="8">
        <f t="shared" si="288"/>
        <v>1</v>
      </c>
      <c r="S2554" s="7" t="s">
        <v>29</v>
      </c>
      <c r="T2554" s="8" t="str">
        <f t="shared" si="289"/>
        <v>No</v>
      </c>
      <c r="U2554" s="7">
        <f t="shared" si="290"/>
        <v>0</v>
      </c>
      <c r="V2554" s="8">
        <f t="shared" si="291"/>
        <v>1</v>
      </c>
      <c r="W2554" s="7">
        <f t="shared" si="292"/>
        <v>549</v>
      </c>
    </row>
    <row r="2555" spans="2:23" x14ac:dyDescent="0.2">
      <c r="B2555" s="8" t="s">
        <v>64</v>
      </c>
      <c r="C2555" s="7">
        <v>1930</v>
      </c>
      <c r="D2555" s="8" t="s">
        <v>28</v>
      </c>
      <c r="E2555" s="7" t="s">
        <v>39</v>
      </c>
      <c r="F2555" s="8" t="s">
        <v>35</v>
      </c>
      <c r="G2555" s="7" t="s">
        <v>36</v>
      </c>
      <c r="H2555" s="8" t="s">
        <v>28</v>
      </c>
      <c r="I2555" s="7" t="s">
        <v>28</v>
      </c>
      <c r="J2555" s="8" t="s">
        <v>28</v>
      </c>
      <c r="K2555" s="7" t="s">
        <v>37</v>
      </c>
      <c r="L2555" s="8" t="s">
        <v>42</v>
      </c>
      <c r="M2555" s="7" t="s">
        <v>28</v>
      </c>
      <c r="N2555" s="8">
        <v>6.4321041040051902E-2</v>
      </c>
      <c r="O2555" s="7">
        <v>0</v>
      </c>
      <c r="P2555" s="8">
        <f t="shared" si="287"/>
        <v>0</v>
      </c>
      <c r="Q2555" s="7">
        <v>2.5</v>
      </c>
      <c r="R2555" s="8">
        <f t="shared" si="288"/>
        <v>1</v>
      </c>
      <c r="S2555" s="7" t="s">
        <v>29</v>
      </c>
      <c r="T2555" s="8" t="str">
        <f t="shared" si="289"/>
        <v>No</v>
      </c>
      <c r="U2555" s="7">
        <f t="shared" si="290"/>
        <v>0</v>
      </c>
      <c r="V2555" s="8">
        <f t="shared" si="291"/>
        <v>1</v>
      </c>
      <c r="W2555" s="7">
        <f t="shared" si="292"/>
        <v>549</v>
      </c>
    </row>
    <row r="2556" spans="2:23" x14ac:dyDescent="0.2">
      <c r="B2556" s="8" t="s">
        <v>64</v>
      </c>
      <c r="C2556" s="7">
        <v>1930</v>
      </c>
      <c r="D2556" s="8" t="s">
        <v>28</v>
      </c>
      <c r="E2556" s="7" t="s">
        <v>34</v>
      </c>
      <c r="F2556" s="8" t="s">
        <v>35</v>
      </c>
      <c r="G2556" s="7" t="s">
        <v>36</v>
      </c>
      <c r="H2556" s="8" t="s">
        <v>28</v>
      </c>
      <c r="I2556" s="7" t="s">
        <v>28</v>
      </c>
      <c r="J2556" s="8" t="s">
        <v>28</v>
      </c>
      <c r="K2556" s="7" t="s">
        <v>37</v>
      </c>
      <c r="L2556" s="8" t="s">
        <v>42</v>
      </c>
      <c r="M2556" s="7" t="s">
        <v>28</v>
      </c>
      <c r="N2556" s="8">
        <v>0.32862518172583211</v>
      </c>
      <c r="O2556" s="7">
        <v>0</v>
      </c>
      <c r="P2556" s="8">
        <f t="shared" si="287"/>
        <v>0</v>
      </c>
      <c r="Q2556" s="7">
        <v>2.5</v>
      </c>
      <c r="R2556" s="8">
        <f t="shared" si="288"/>
        <v>1</v>
      </c>
      <c r="S2556" s="7" t="s">
        <v>29</v>
      </c>
      <c r="T2556" s="8" t="str">
        <f t="shared" si="289"/>
        <v>No</v>
      </c>
      <c r="U2556" s="7">
        <f t="shared" si="290"/>
        <v>0</v>
      </c>
      <c r="V2556" s="8">
        <f t="shared" si="291"/>
        <v>1</v>
      </c>
      <c r="W2556" s="7">
        <f t="shared" si="292"/>
        <v>549</v>
      </c>
    </row>
    <row r="2557" spans="2:23" x14ac:dyDescent="0.2">
      <c r="B2557" s="8" t="s">
        <v>64</v>
      </c>
      <c r="C2557" s="7">
        <v>1930</v>
      </c>
      <c r="D2557" s="8" t="s">
        <v>28</v>
      </c>
      <c r="E2557" s="7" t="s">
        <v>43</v>
      </c>
      <c r="F2557" s="8" t="s">
        <v>35</v>
      </c>
      <c r="G2557" s="7" t="s">
        <v>36</v>
      </c>
      <c r="H2557" s="8" t="s">
        <v>28</v>
      </c>
      <c r="I2557" s="7" t="s">
        <v>28</v>
      </c>
      <c r="J2557" s="8" t="s">
        <v>28</v>
      </c>
      <c r="K2557" s="7" t="s">
        <v>37</v>
      </c>
      <c r="L2557" s="8" t="s">
        <v>42</v>
      </c>
      <c r="M2557" s="7" t="s">
        <v>28</v>
      </c>
      <c r="N2557" s="8">
        <v>1.4660371194945747E-2</v>
      </c>
      <c r="O2557" s="7">
        <v>0</v>
      </c>
      <c r="P2557" s="8">
        <f t="shared" si="287"/>
        <v>0</v>
      </c>
      <c r="Q2557" s="7">
        <v>2.5</v>
      </c>
      <c r="R2557" s="8">
        <f t="shared" si="288"/>
        <v>1</v>
      </c>
      <c r="S2557" s="7" t="s">
        <v>29</v>
      </c>
      <c r="T2557" s="8" t="str">
        <f t="shared" si="289"/>
        <v>No</v>
      </c>
      <c r="U2557" s="7">
        <f t="shared" si="290"/>
        <v>0</v>
      </c>
      <c r="V2557" s="8">
        <f t="shared" si="291"/>
        <v>1</v>
      </c>
      <c r="W2557" s="7">
        <f t="shared" si="292"/>
        <v>549</v>
      </c>
    </row>
    <row r="2558" spans="2:23" x14ac:dyDescent="0.2">
      <c r="B2558" s="8" t="s">
        <v>64</v>
      </c>
      <c r="C2558" s="7">
        <v>1940</v>
      </c>
      <c r="D2558" s="8" t="s">
        <v>28</v>
      </c>
      <c r="E2558" s="7" t="s">
        <v>39</v>
      </c>
      <c r="F2558" s="8" t="s">
        <v>35</v>
      </c>
      <c r="G2558" s="7" t="s">
        <v>36</v>
      </c>
      <c r="H2558" s="8" t="s">
        <v>28</v>
      </c>
      <c r="I2558" s="7" t="s">
        <v>28</v>
      </c>
      <c r="J2558" s="8" t="s">
        <v>28</v>
      </c>
      <c r="K2558" s="7" t="s">
        <v>37</v>
      </c>
      <c r="L2558" s="8" t="s">
        <v>42</v>
      </c>
      <c r="M2558" s="7" t="s">
        <v>28</v>
      </c>
      <c r="N2558" s="8">
        <v>0.37295367260546075</v>
      </c>
      <c r="O2558" s="7">
        <v>0</v>
      </c>
      <c r="P2558" s="8">
        <f t="shared" si="287"/>
        <v>0</v>
      </c>
      <c r="Q2558" s="7">
        <v>2.5</v>
      </c>
      <c r="R2558" s="8">
        <f t="shared" si="288"/>
        <v>1</v>
      </c>
      <c r="S2558" s="7" t="s">
        <v>29</v>
      </c>
      <c r="T2558" s="8" t="str">
        <f t="shared" si="289"/>
        <v>No</v>
      </c>
      <c r="U2558" s="7">
        <f t="shared" si="290"/>
        <v>0</v>
      </c>
      <c r="V2558" s="8">
        <f t="shared" si="291"/>
        <v>1</v>
      </c>
      <c r="W2558" s="7">
        <f t="shared" si="292"/>
        <v>549</v>
      </c>
    </row>
    <row r="2559" spans="2:23" x14ac:dyDescent="0.2">
      <c r="B2559" s="8" t="s">
        <v>64</v>
      </c>
      <c r="C2559" s="7">
        <v>1960</v>
      </c>
      <c r="D2559" s="8" t="s">
        <v>28</v>
      </c>
      <c r="E2559" s="7" t="s">
        <v>39</v>
      </c>
      <c r="F2559" s="8" t="s">
        <v>40</v>
      </c>
      <c r="G2559" s="7" t="s">
        <v>36</v>
      </c>
      <c r="H2559" s="8" t="s">
        <v>28</v>
      </c>
      <c r="I2559" s="7" t="s">
        <v>28</v>
      </c>
      <c r="J2559" s="8" t="s">
        <v>28</v>
      </c>
      <c r="K2559" s="7" t="s">
        <v>37</v>
      </c>
      <c r="L2559" s="8" t="s">
        <v>42</v>
      </c>
      <c r="M2559" s="7" t="s">
        <v>28</v>
      </c>
      <c r="N2559" s="8">
        <v>1.4689714220844991E-2</v>
      </c>
      <c r="O2559" s="7">
        <v>0</v>
      </c>
      <c r="P2559" s="8">
        <f t="shared" si="287"/>
        <v>0</v>
      </c>
      <c r="Q2559" s="7">
        <v>2.5</v>
      </c>
      <c r="R2559" s="8">
        <f t="shared" si="288"/>
        <v>1</v>
      </c>
      <c r="S2559" s="7" t="s">
        <v>29</v>
      </c>
      <c r="T2559" s="8" t="str">
        <f t="shared" si="289"/>
        <v>No</v>
      </c>
      <c r="U2559" s="7">
        <f t="shared" si="290"/>
        <v>0</v>
      </c>
      <c r="V2559" s="8">
        <f t="shared" si="291"/>
        <v>1</v>
      </c>
      <c r="W2559" s="7">
        <f t="shared" si="292"/>
        <v>549</v>
      </c>
    </row>
    <row r="2560" spans="2:23" x14ac:dyDescent="0.2">
      <c r="B2560" s="8" t="s">
        <v>64</v>
      </c>
      <c r="C2560" s="7">
        <v>1960</v>
      </c>
      <c r="D2560" s="8" t="s">
        <v>28</v>
      </c>
      <c r="E2560" s="7" t="s">
        <v>39</v>
      </c>
      <c r="F2560" s="8" t="s">
        <v>35</v>
      </c>
      <c r="G2560" s="7" t="s">
        <v>36</v>
      </c>
      <c r="H2560" s="8" t="s">
        <v>28</v>
      </c>
      <c r="I2560" s="7" t="s">
        <v>28</v>
      </c>
      <c r="J2560" s="8" t="s">
        <v>28</v>
      </c>
      <c r="K2560" s="7" t="s">
        <v>37</v>
      </c>
      <c r="L2560" s="8" t="s">
        <v>42</v>
      </c>
      <c r="M2560" s="7" t="s">
        <v>28</v>
      </c>
      <c r="N2560" s="8">
        <v>2.3926286874690433E-2</v>
      </c>
      <c r="O2560" s="7">
        <v>0</v>
      </c>
      <c r="P2560" s="8">
        <f t="shared" si="287"/>
        <v>0</v>
      </c>
      <c r="Q2560" s="7">
        <v>2.5</v>
      </c>
      <c r="R2560" s="8">
        <f t="shared" si="288"/>
        <v>1</v>
      </c>
      <c r="S2560" s="7" t="s">
        <v>29</v>
      </c>
      <c r="T2560" s="8" t="str">
        <f t="shared" si="289"/>
        <v>No</v>
      </c>
      <c r="U2560" s="7">
        <f t="shared" si="290"/>
        <v>0</v>
      </c>
      <c r="V2560" s="8">
        <f t="shared" si="291"/>
        <v>1</v>
      </c>
      <c r="W2560" s="7">
        <f t="shared" si="292"/>
        <v>549</v>
      </c>
    </row>
    <row r="2561" spans="2:23" x14ac:dyDescent="0.2">
      <c r="B2561" s="8" t="s">
        <v>64</v>
      </c>
      <c r="C2561" s="7">
        <v>1960</v>
      </c>
      <c r="D2561" s="8" t="s">
        <v>28</v>
      </c>
      <c r="E2561" s="7" t="s">
        <v>34</v>
      </c>
      <c r="F2561" s="8" t="s">
        <v>35</v>
      </c>
      <c r="G2561" s="7" t="s">
        <v>36</v>
      </c>
      <c r="H2561" s="8" t="s">
        <v>28</v>
      </c>
      <c r="I2561" s="7" t="s">
        <v>28</v>
      </c>
      <c r="J2561" s="8" t="s">
        <v>28</v>
      </c>
      <c r="K2561" s="7" t="s">
        <v>37</v>
      </c>
      <c r="L2561" s="8" t="s">
        <v>42</v>
      </c>
      <c r="M2561" s="7" t="s">
        <v>28</v>
      </c>
      <c r="N2561" s="8">
        <v>2.2493095642321145E-2</v>
      </c>
      <c r="O2561" s="7">
        <v>0</v>
      </c>
      <c r="P2561" s="8">
        <f t="shared" si="287"/>
        <v>0</v>
      </c>
      <c r="Q2561" s="7">
        <v>2.5</v>
      </c>
      <c r="R2561" s="8">
        <f t="shared" si="288"/>
        <v>1</v>
      </c>
      <c r="S2561" s="7" t="s">
        <v>29</v>
      </c>
      <c r="T2561" s="8" t="str">
        <f t="shared" si="289"/>
        <v>No</v>
      </c>
      <c r="U2561" s="7">
        <f t="shared" si="290"/>
        <v>0</v>
      </c>
      <c r="V2561" s="8">
        <f t="shared" si="291"/>
        <v>1</v>
      </c>
      <c r="W2561" s="7">
        <f t="shared" si="292"/>
        <v>549</v>
      </c>
    </row>
    <row r="2562" spans="2:23" x14ac:dyDescent="0.2">
      <c r="B2562" s="8" t="s">
        <v>64</v>
      </c>
      <c r="C2562" s="7">
        <v>1970</v>
      </c>
      <c r="D2562" s="8" t="s">
        <v>28</v>
      </c>
      <c r="E2562" s="7" t="s">
        <v>39</v>
      </c>
      <c r="F2562" s="8" t="s">
        <v>35</v>
      </c>
      <c r="G2562" s="7" t="s">
        <v>36</v>
      </c>
      <c r="H2562" s="8" t="s">
        <v>28</v>
      </c>
      <c r="I2562" s="7" t="s">
        <v>28</v>
      </c>
      <c r="J2562" s="8" t="s">
        <v>28</v>
      </c>
      <c r="K2562" s="7" t="s">
        <v>37</v>
      </c>
      <c r="L2562" s="8" t="s">
        <v>42</v>
      </c>
      <c r="M2562" s="7" t="s">
        <v>28</v>
      </c>
      <c r="N2562" s="8">
        <v>0.12829716538047486</v>
      </c>
      <c r="O2562" s="7">
        <v>0</v>
      </c>
      <c r="P2562" s="8">
        <f t="shared" si="287"/>
        <v>0</v>
      </c>
      <c r="Q2562" s="7">
        <v>2.5</v>
      </c>
      <c r="R2562" s="8">
        <f t="shared" si="288"/>
        <v>1</v>
      </c>
      <c r="S2562" s="7" t="s">
        <v>29</v>
      </c>
      <c r="T2562" s="8" t="str">
        <f t="shared" si="289"/>
        <v>No</v>
      </c>
      <c r="U2562" s="7">
        <f t="shared" si="290"/>
        <v>0</v>
      </c>
      <c r="V2562" s="8">
        <f t="shared" si="291"/>
        <v>1</v>
      </c>
      <c r="W2562" s="7">
        <f t="shared" si="292"/>
        <v>549</v>
      </c>
    </row>
    <row r="2563" spans="2:23" x14ac:dyDescent="0.2">
      <c r="B2563" s="8" t="s">
        <v>64</v>
      </c>
      <c r="C2563" s="7">
        <v>1970</v>
      </c>
      <c r="D2563" s="8" t="s">
        <v>28</v>
      </c>
      <c r="E2563" s="7" t="s">
        <v>34</v>
      </c>
      <c r="F2563" s="8" t="s">
        <v>35</v>
      </c>
      <c r="G2563" s="7" t="s">
        <v>36</v>
      </c>
      <c r="H2563" s="8" t="s">
        <v>28</v>
      </c>
      <c r="I2563" s="7" t="s">
        <v>28</v>
      </c>
      <c r="J2563" s="8" t="s">
        <v>28</v>
      </c>
      <c r="K2563" s="7" t="s">
        <v>37</v>
      </c>
      <c r="L2563" s="8" t="s">
        <v>42</v>
      </c>
      <c r="M2563" s="7" t="s">
        <v>28</v>
      </c>
      <c r="N2563" s="8">
        <v>1.3273163166843857E-2</v>
      </c>
      <c r="O2563" s="7">
        <v>0</v>
      </c>
      <c r="P2563" s="8">
        <f t="shared" si="287"/>
        <v>0</v>
      </c>
      <c r="Q2563" s="7">
        <v>2.5</v>
      </c>
      <c r="R2563" s="8">
        <f t="shared" si="288"/>
        <v>1</v>
      </c>
      <c r="S2563" s="7" t="s">
        <v>29</v>
      </c>
      <c r="T2563" s="8" t="str">
        <f t="shared" si="289"/>
        <v>No</v>
      </c>
      <c r="U2563" s="7">
        <f t="shared" si="290"/>
        <v>0</v>
      </c>
      <c r="V2563" s="8">
        <f t="shared" si="291"/>
        <v>1</v>
      </c>
      <c r="W2563" s="7">
        <f t="shared" si="292"/>
        <v>549</v>
      </c>
    </row>
    <row r="2564" spans="2:23" x14ac:dyDescent="0.2">
      <c r="B2564" s="8" t="s">
        <v>64</v>
      </c>
      <c r="C2564" s="7">
        <v>1980</v>
      </c>
      <c r="D2564" s="8" t="s">
        <v>28</v>
      </c>
      <c r="E2564" s="7" t="s">
        <v>39</v>
      </c>
      <c r="F2564" s="8" t="s">
        <v>40</v>
      </c>
      <c r="G2564" s="7" t="s">
        <v>36</v>
      </c>
      <c r="H2564" s="8" t="s">
        <v>28</v>
      </c>
      <c r="I2564" s="7" t="s">
        <v>28</v>
      </c>
      <c r="J2564" s="8" t="s">
        <v>28</v>
      </c>
      <c r="K2564" s="7" t="s">
        <v>37</v>
      </c>
      <c r="L2564" s="8" t="s">
        <v>42</v>
      </c>
      <c r="M2564" s="7" t="s">
        <v>28</v>
      </c>
      <c r="N2564" s="8">
        <v>1.6959888746981185E-2</v>
      </c>
      <c r="O2564" s="7">
        <v>0</v>
      </c>
      <c r="P2564" s="8">
        <f t="shared" si="287"/>
        <v>0</v>
      </c>
      <c r="Q2564" s="7">
        <v>2.5</v>
      </c>
      <c r="R2564" s="8">
        <f t="shared" si="288"/>
        <v>1</v>
      </c>
      <c r="S2564" s="7" t="s">
        <v>29</v>
      </c>
      <c r="T2564" s="8" t="str">
        <f t="shared" si="289"/>
        <v>No</v>
      </c>
      <c r="U2564" s="7">
        <f t="shared" si="290"/>
        <v>0</v>
      </c>
      <c r="V2564" s="8">
        <f t="shared" si="291"/>
        <v>1</v>
      </c>
      <c r="W2564" s="7">
        <f t="shared" si="292"/>
        <v>549</v>
      </c>
    </row>
    <row r="2565" spans="2:23" x14ac:dyDescent="0.2">
      <c r="B2565" s="8" t="s">
        <v>64</v>
      </c>
      <c r="C2565" s="7">
        <v>1980</v>
      </c>
      <c r="D2565" s="8" t="s">
        <v>28</v>
      </c>
      <c r="E2565" s="7" t="s">
        <v>39</v>
      </c>
      <c r="F2565" s="8" t="s">
        <v>35</v>
      </c>
      <c r="G2565" s="7" t="s">
        <v>36</v>
      </c>
      <c r="H2565" s="8" t="s">
        <v>28</v>
      </c>
      <c r="I2565" s="7" t="s">
        <v>28</v>
      </c>
      <c r="J2565" s="8" t="s">
        <v>28</v>
      </c>
      <c r="K2565" s="7" t="s">
        <v>37</v>
      </c>
      <c r="L2565" s="8" t="s">
        <v>42</v>
      </c>
      <c r="M2565" s="7" t="s">
        <v>28</v>
      </c>
      <c r="N2565" s="8">
        <v>0.15568500499705012</v>
      </c>
      <c r="O2565" s="7">
        <v>0</v>
      </c>
      <c r="P2565" s="8">
        <f t="shared" ref="P2565:P2628" si="293">O2565/3</f>
        <v>0</v>
      </c>
      <c r="Q2565" s="7">
        <v>2.5</v>
      </c>
      <c r="R2565" s="8">
        <f t="shared" ref="R2565:R2628" si="294">1-(P2565/Q2565)</f>
        <v>1</v>
      </c>
      <c r="S2565" s="7" t="s">
        <v>29</v>
      </c>
      <c r="T2565" s="8" t="str">
        <f t="shared" ref="T2565:T2628" si="295">IF(AND(R2565&lt;0.5,R2565&gt;-0.5),"Yes","No")</f>
        <v>No</v>
      </c>
      <c r="U2565" s="7">
        <f t="shared" ref="U2565:U2628" si="296">IF(ISERR(P2565/(N2565/1000)),0,P2565/(N2565/1000))</f>
        <v>0</v>
      </c>
      <c r="V2565" s="8">
        <f t="shared" ref="V2565:V2628" si="297">IF(U2565&lt;=12,1,IF(U2565&lt;25,2,IF(U2565&lt;50,3,IF(U2565&lt;100,4,5))))</f>
        <v>1</v>
      </c>
      <c r="W2565" s="7">
        <f t="shared" ref="W2565:W2628" si="298">RANK(U2565,U$5:U$10000)</f>
        <v>549</v>
      </c>
    </row>
    <row r="2566" spans="2:23" x14ac:dyDescent="0.2">
      <c r="B2566" s="8" t="s">
        <v>64</v>
      </c>
      <c r="C2566" s="7">
        <v>1980</v>
      </c>
      <c r="D2566" s="8" t="s">
        <v>28</v>
      </c>
      <c r="E2566" s="7" t="s">
        <v>34</v>
      </c>
      <c r="F2566" s="8" t="s">
        <v>35</v>
      </c>
      <c r="G2566" s="7" t="s">
        <v>36</v>
      </c>
      <c r="H2566" s="8" t="s">
        <v>28</v>
      </c>
      <c r="I2566" s="7" t="s">
        <v>28</v>
      </c>
      <c r="J2566" s="8" t="s">
        <v>28</v>
      </c>
      <c r="K2566" s="7" t="s">
        <v>37</v>
      </c>
      <c r="L2566" s="8" t="s">
        <v>42</v>
      </c>
      <c r="M2566" s="7" t="s">
        <v>28</v>
      </c>
      <c r="N2566" s="8">
        <v>0.15139819949468639</v>
      </c>
      <c r="O2566" s="7">
        <v>0</v>
      </c>
      <c r="P2566" s="8">
        <f t="shared" si="293"/>
        <v>0</v>
      </c>
      <c r="Q2566" s="7">
        <v>2.5</v>
      </c>
      <c r="R2566" s="8">
        <f t="shared" si="294"/>
        <v>1</v>
      </c>
      <c r="S2566" s="7" t="s">
        <v>29</v>
      </c>
      <c r="T2566" s="8" t="str">
        <f t="shared" si="295"/>
        <v>No</v>
      </c>
      <c r="U2566" s="7">
        <f t="shared" si="296"/>
        <v>0</v>
      </c>
      <c r="V2566" s="8">
        <f t="shared" si="297"/>
        <v>1</v>
      </c>
      <c r="W2566" s="7">
        <f t="shared" si="298"/>
        <v>549</v>
      </c>
    </row>
    <row r="2567" spans="2:23" x14ac:dyDescent="0.2">
      <c r="B2567" s="8" t="s">
        <v>64</v>
      </c>
      <c r="C2567" s="7">
        <v>1980</v>
      </c>
      <c r="D2567" s="8" t="s">
        <v>28</v>
      </c>
      <c r="E2567" s="7" t="s">
        <v>46</v>
      </c>
      <c r="F2567" s="8" t="s">
        <v>35</v>
      </c>
      <c r="G2567" s="7" t="s">
        <v>36</v>
      </c>
      <c r="H2567" s="8" t="s">
        <v>28</v>
      </c>
      <c r="I2567" s="7" t="s">
        <v>28</v>
      </c>
      <c r="J2567" s="8" t="s">
        <v>28</v>
      </c>
      <c r="K2567" s="7" t="s">
        <v>37</v>
      </c>
      <c r="L2567" s="8" t="s">
        <v>42</v>
      </c>
      <c r="M2567" s="7" t="s">
        <v>28</v>
      </c>
      <c r="N2567" s="8">
        <v>0.11088425433176351</v>
      </c>
      <c r="O2567" s="7">
        <v>0</v>
      </c>
      <c r="P2567" s="8">
        <f t="shared" si="293"/>
        <v>0</v>
      </c>
      <c r="Q2567" s="7">
        <v>2.5</v>
      </c>
      <c r="R2567" s="8">
        <f t="shared" si="294"/>
        <v>1</v>
      </c>
      <c r="S2567" s="7" t="s">
        <v>29</v>
      </c>
      <c r="T2567" s="8" t="str">
        <f t="shared" si="295"/>
        <v>No</v>
      </c>
      <c r="U2567" s="7">
        <f t="shared" si="296"/>
        <v>0</v>
      </c>
      <c r="V2567" s="8">
        <f t="shared" si="297"/>
        <v>1</v>
      </c>
      <c r="W2567" s="7">
        <f t="shared" si="298"/>
        <v>549</v>
      </c>
    </row>
    <row r="2568" spans="2:23" x14ac:dyDescent="0.2">
      <c r="B2568" s="8" t="s">
        <v>64</v>
      </c>
      <c r="C2568" s="7">
        <v>1990</v>
      </c>
      <c r="D2568" s="8" t="s">
        <v>28</v>
      </c>
      <c r="E2568" s="7" t="s">
        <v>39</v>
      </c>
      <c r="F2568" s="8" t="s">
        <v>35</v>
      </c>
      <c r="G2568" s="7" t="s">
        <v>36</v>
      </c>
      <c r="H2568" s="8" t="s">
        <v>28</v>
      </c>
      <c r="I2568" s="7" t="s">
        <v>28</v>
      </c>
      <c r="J2568" s="8" t="s">
        <v>28</v>
      </c>
      <c r="K2568" s="7" t="s">
        <v>37</v>
      </c>
      <c r="L2568" s="8" t="s">
        <v>42</v>
      </c>
      <c r="M2568" s="7" t="s">
        <v>28</v>
      </c>
      <c r="N2568" s="8">
        <v>1.747574826457032E-2</v>
      </c>
      <c r="O2568" s="7">
        <v>0</v>
      </c>
      <c r="P2568" s="8">
        <f t="shared" si="293"/>
        <v>0</v>
      </c>
      <c r="Q2568" s="7">
        <v>2.5</v>
      </c>
      <c r="R2568" s="8">
        <f t="shared" si="294"/>
        <v>1</v>
      </c>
      <c r="S2568" s="7" t="s">
        <v>29</v>
      </c>
      <c r="T2568" s="8" t="str">
        <f t="shared" si="295"/>
        <v>No</v>
      </c>
      <c r="U2568" s="7">
        <f t="shared" si="296"/>
        <v>0</v>
      </c>
      <c r="V2568" s="8">
        <f t="shared" si="297"/>
        <v>1</v>
      </c>
      <c r="W2568" s="7">
        <f t="shared" si="298"/>
        <v>549</v>
      </c>
    </row>
    <row r="2569" spans="2:23" x14ac:dyDescent="0.2">
      <c r="B2569" s="8" t="s">
        <v>64</v>
      </c>
      <c r="C2569" s="7">
        <v>1990</v>
      </c>
      <c r="D2569" s="8" t="s">
        <v>28</v>
      </c>
      <c r="E2569" s="7" t="s">
        <v>46</v>
      </c>
      <c r="F2569" s="8" t="s">
        <v>35</v>
      </c>
      <c r="G2569" s="7" t="s">
        <v>36</v>
      </c>
      <c r="H2569" s="8" t="s">
        <v>28</v>
      </c>
      <c r="I2569" s="7" t="s">
        <v>28</v>
      </c>
      <c r="J2569" s="8" t="s">
        <v>28</v>
      </c>
      <c r="K2569" s="7" t="s">
        <v>37</v>
      </c>
      <c r="L2569" s="8" t="s">
        <v>42</v>
      </c>
      <c r="M2569" s="7" t="s">
        <v>28</v>
      </c>
      <c r="N2569" s="8">
        <v>2.988278837883528E-2</v>
      </c>
      <c r="O2569" s="7">
        <v>0</v>
      </c>
      <c r="P2569" s="8">
        <f t="shared" si="293"/>
        <v>0</v>
      </c>
      <c r="Q2569" s="7">
        <v>2.5</v>
      </c>
      <c r="R2569" s="8">
        <f t="shared" si="294"/>
        <v>1</v>
      </c>
      <c r="S2569" s="7" t="s">
        <v>29</v>
      </c>
      <c r="T2569" s="8" t="str">
        <f t="shared" si="295"/>
        <v>No</v>
      </c>
      <c r="U2569" s="7">
        <f t="shared" si="296"/>
        <v>0</v>
      </c>
      <c r="V2569" s="8">
        <f t="shared" si="297"/>
        <v>1</v>
      </c>
      <c r="W2569" s="7">
        <f t="shared" si="298"/>
        <v>549</v>
      </c>
    </row>
    <row r="2570" spans="2:23" x14ac:dyDescent="0.2">
      <c r="B2570" s="8" t="s">
        <v>64</v>
      </c>
      <c r="C2570" s="7">
        <v>2000</v>
      </c>
      <c r="D2570" s="8" t="s">
        <v>28</v>
      </c>
      <c r="E2570" s="7" t="s">
        <v>39</v>
      </c>
      <c r="F2570" s="8" t="s">
        <v>35</v>
      </c>
      <c r="G2570" s="7" t="s">
        <v>36</v>
      </c>
      <c r="H2570" s="8" t="s">
        <v>28</v>
      </c>
      <c r="I2570" s="7" t="s">
        <v>28</v>
      </c>
      <c r="J2570" s="8" t="s">
        <v>28</v>
      </c>
      <c r="K2570" s="7" t="s">
        <v>37</v>
      </c>
      <c r="L2570" s="8" t="s">
        <v>42</v>
      </c>
      <c r="M2570" s="7" t="s">
        <v>28</v>
      </c>
      <c r="N2570" s="8">
        <v>3.6610810513425233E-2</v>
      </c>
      <c r="O2570" s="7">
        <v>0</v>
      </c>
      <c r="P2570" s="8">
        <f t="shared" si="293"/>
        <v>0</v>
      </c>
      <c r="Q2570" s="7">
        <v>2.5</v>
      </c>
      <c r="R2570" s="8">
        <f t="shared" si="294"/>
        <v>1</v>
      </c>
      <c r="S2570" s="7" t="s">
        <v>29</v>
      </c>
      <c r="T2570" s="8" t="str">
        <f t="shared" si="295"/>
        <v>No</v>
      </c>
      <c r="U2570" s="7">
        <f t="shared" si="296"/>
        <v>0</v>
      </c>
      <c r="V2570" s="8">
        <f t="shared" si="297"/>
        <v>1</v>
      </c>
      <c r="W2570" s="7">
        <f t="shared" si="298"/>
        <v>549</v>
      </c>
    </row>
    <row r="2571" spans="2:23" x14ac:dyDescent="0.2">
      <c r="B2571" s="8" t="s">
        <v>64</v>
      </c>
      <c r="C2571" s="7">
        <v>2000</v>
      </c>
      <c r="D2571" s="8" t="s">
        <v>28</v>
      </c>
      <c r="E2571" s="7" t="s">
        <v>34</v>
      </c>
      <c r="F2571" s="8" t="s">
        <v>35</v>
      </c>
      <c r="G2571" s="7" t="s">
        <v>36</v>
      </c>
      <c r="H2571" s="8" t="s">
        <v>28</v>
      </c>
      <c r="I2571" s="7" t="s">
        <v>28</v>
      </c>
      <c r="J2571" s="8" t="s">
        <v>28</v>
      </c>
      <c r="K2571" s="7" t="s">
        <v>37</v>
      </c>
      <c r="L2571" s="8" t="s">
        <v>42</v>
      </c>
      <c r="M2571" s="7" t="s">
        <v>28</v>
      </c>
      <c r="N2571" s="8">
        <v>0.10047972368752621</v>
      </c>
      <c r="O2571" s="7">
        <v>0</v>
      </c>
      <c r="P2571" s="8">
        <f t="shared" si="293"/>
        <v>0</v>
      </c>
      <c r="Q2571" s="7">
        <v>2.5</v>
      </c>
      <c r="R2571" s="8">
        <f t="shared" si="294"/>
        <v>1</v>
      </c>
      <c r="S2571" s="7" t="s">
        <v>29</v>
      </c>
      <c r="T2571" s="8" t="str">
        <f t="shared" si="295"/>
        <v>No</v>
      </c>
      <c r="U2571" s="7">
        <f t="shared" si="296"/>
        <v>0</v>
      </c>
      <c r="V2571" s="8">
        <f t="shared" si="297"/>
        <v>1</v>
      </c>
      <c r="W2571" s="7">
        <f t="shared" si="298"/>
        <v>549</v>
      </c>
    </row>
    <row r="2572" spans="2:23" x14ac:dyDescent="0.2">
      <c r="B2572" s="8" t="s">
        <v>64</v>
      </c>
      <c r="C2572" s="7">
        <v>2000</v>
      </c>
      <c r="D2572" s="8" t="s">
        <v>28</v>
      </c>
      <c r="E2572" s="7" t="s">
        <v>43</v>
      </c>
      <c r="F2572" s="8" t="s">
        <v>35</v>
      </c>
      <c r="G2572" s="7" t="s">
        <v>36</v>
      </c>
      <c r="H2572" s="8" t="s">
        <v>28</v>
      </c>
      <c r="I2572" s="7" t="s">
        <v>28</v>
      </c>
      <c r="J2572" s="8" t="s">
        <v>28</v>
      </c>
      <c r="K2572" s="7" t="s">
        <v>37</v>
      </c>
      <c r="L2572" s="8" t="s">
        <v>42</v>
      </c>
      <c r="M2572" s="7" t="s">
        <v>28</v>
      </c>
      <c r="N2572" s="8">
        <v>0.10397594090836239</v>
      </c>
      <c r="O2572" s="7">
        <v>0</v>
      </c>
      <c r="P2572" s="8">
        <f t="shared" si="293"/>
        <v>0</v>
      </c>
      <c r="Q2572" s="7">
        <v>2.5</v>
      </c>
      <c r="R2572" s="8">
        <f t="shared" si="294"/>
        <v>1</v>
      </c>
      <c r="S2572" s="7" t="s">
        <v>29</v>
      </c>
      <c r="T2572" s="8" t="str">
        <f t="shared" si="295"/>
        <v>No</v>
      </c>
      <c r="U2572" s="7">
        <f t="shared" si="296"/>
        <v>0</v>
      </c>
      <c r="V2572" s="8">
        <f t="shared" si="297"/>
        <v>1</v>
      </c>
      <c r="W2572" s="7">
        <f t="shared" si="298"/>
        <v>549</v>
      </c>
    </row>
    <row r="2573" spans="2:23" x14ac:dyDescent="0.2">
      <c r="B2573" s="8" t="s">
        <v>64</v>
      </c>
      <c r="C2573" s="7">
        <v>2010</v>
      </c>
      <c r="D2573" s="8" t="s">
        <v>28</v>
      </c>
      <c r="E2573" s="7" t="s">
        <v>39</v>
      </c>
      <c r="F2573" s="8" t="s">
        <v>40</v>
      </c>
      <c r="G2573" s="7" t="s">
        <v>36</v>
      </c>
      <c r="H2573" s="8" t="s">
        <v>28</v>
      </c>
      <c r="I2573" s="7" t="s">
        <v>28</v>
      </c>
      <c r="J2573" s="8" t="s">
        <v>28</v>
      </c>
      <c r="K2573" s="7" t="s">
        <v>37</v>
      </c>
      <c r="L2573" s="8" t="s">
        <v>42</v>
      </c>
      <c r="M2573" s="7" t="s">
        <v>28</v>
      </c>
      <c r="N2573" s="8">
        <v>1.8035968457345498E-2</v>
      </c>
      <c r="O2573" s="7">
        <v>0</v>
      </c>
      <c r="P2573" s="8">
        <f t="shared" si="293"/>
        <v>0</v>
      </c>
      <c r="Q2573" s="7">
        <v>2.5</v>
      </c>
      <c r="R2573" s="8">
        <f t="shared" si="294"/>
        <v>1</v>
      </c>
      <c r="S2573" s="7" t="s">
        <v>29</v>
      </c>
      <c r="T2573" s="8" t="str">
        <f t="shared" si="295"/>
        <v>No</v>
      </c>
      <c r="U2573" s="7">
        <f t="shared" si="296"/>
        <v>0</v>
      </c>
      <c r="V2573" s="8">
        <f t="shared" si="297"/>
        <v>1</v>
      </c>
      <c r="W2573" s="7">
        <f t="shared" si="298"/>
        <v>549</v>
      </c>
    </row>
    <row r="2574" spans="2:23" x14ac:dyDescent="0.2">
      <c r="B2574" s="8" t="s">
        <v>64</v>
      </c>
      <c r="C2574" s="7">
        <v>2010</v>
      </c>
      <c r="D2574" s="8" t="s">
        <v>28</v>
      </c>
      <c r="E2574" s="7" t="s">
        <v>39</v>
      </c>
      <c r="F2574" s="8" t="s">
        <v>35</v>
      </c>
      <c r="G2574" s="7" t="s">
        <v>36</v>
      </c>
      <c r="H2574" s="8" t="s">
        <v>28</v>
      </c>
      <c r="I2574" s="7" t="s">
        <v>28</v>
      </c>
      <c r="J2574" s="8" t="s">
        <v>28</v>
      </c>
      <c r="K2574" s="7" t="s">
        <v>37</v>
      </c>
      <c r="L2574" s="8" t="s">
        <v>42</v>
      </c>
      <c r="M2574" s="7" t="s">
        <v>28</v>
      </c>
      <c r="N2574" s="8">
        <v>1.8151290154238008E-2</v>
      </c>
      <c r="O2574" s="7">
        <v>0</v>
      </c>
      <c r="P2574" s="8">
        <f t="shared" si="293"/>
        <v>0</v>
      </c>
      <c r="Q2574" s="7">
        <v>2.5</v>
      </c>
      <c r="R2574" s="8">
        <f t="shared" si="294"/>
        <v>1</v>
      </c>
      <c r="S2574" s="7" t="s">
        <v>29</v>
      </c>
      <c r="T2574" s="8" t="str">
        <f t="shared" si="295"/>
        <v>No</v>
      </c>
      <c r="U2574" s="7">
        <f t="shared" si="296"/>
        <v>0</v>
      </c>
      <c r="V2574" s="8">
        <f t="shared" si="297"/>
        <v>1</v>
      </c>
      <c r="W2574" s="7">
        <f t="shared" si="298"/>
        <v>549</v>
      </c>
    </row>
    <row r="2575" spans="2:23" x14ac:dyDescent="0.2">
      <c r="B2575" s="8" t="s">
        <v>64</v>
      </c>
      <c r="C2575" s="7">
        <v>2010</v>
      </c>
      <c r="D2575" s="8" t="s">
        <v>28</v>
      </c>
      <c r="E2575" s="7" t="s">
        <v>34</v>
      </c>
      <c r="F2575" s="8" t="s">
        <v>40</v>
      </c>
      <c r="G2575" s="7" t="s">
        <v>36</v>
      </c>
      <c r="H2575" s="8" t="s">
        <v>28</v>
      </c>
      <c r="I2575" s="7" t="s">
        <v>28</v>
      </c>
      <c r="J2575" s="8" t="s">
        <v>28</v>
      </c>
      <c r="K2575" s="7" t="s">
        <v>37</v>
      </c>
      <c r="L2575" s="8" t="s">
        <v>42</v>
      </c>
      <c r="M2575" s="7" t="s">
        <v>28</v>
      </c>
      <c r="N2575" s="8">
        <v>3.7446858149179585E-2</v>
      </c>
      <c r="O2575" s="7">
        <v>0</v>
      </c>
      <c r="P2575" s="8">
        <f t="shared" si="293"/>
        <v>0</v>
      </c>
      <c r="Q2575" s="7">
        <v>2.5</v>
      </c>
      <c r="R2575" s="8">
        <f t="shared" si="294"/>
        <v>1</v>
      </c>
      <c r="S2575" s="7" t="s">
        <v>29</v>
      </c>
      <c r="T2575" s="8" t="str">
        <f t="shared" si="295"/>
        <v>No</v>
      </c>
      <c r="U2575" s="7">
        <f t="shared" si="296"/>
        <v>0</v>
      </c>
      <c r="V2575" s="8">
        <f t="shared" si="297"/>
        <v>1</v>
      </c>
      <c r="W2575" s="7">
        <f t="shared" si="298"/>
        <v>549</v>
      </c>
    </row>
    <row r="2576" spans="2:23" x14ac:dyDescent="0.2">
      <c r="B2576" s="8" t="s">
        <v>64</v>
      </c>
      <c r="C2576" s="7">
        <v>2010</v>
      </c>
      <c r="D2576" s="8" t="s">
        <v>28</v>
      </c>
      <c r="E2576" s="7" t="s">
        <v>34</v>
      </c>
      <c r="F2576" s="8" t="s">
        <v>35</v>
      </c>
      <c r="G2576" s="7" t="s">
        <v>36</v>
      </c>
      <c r="H2576" s="8" t="s">
        <v>28</v>
      </c>
      <c r="I2576" s="7" t="s">
        <v>28</v>
      </c>
      <c r="J2576" s="8" t="s">
        <v>28</v>
      </c>
      <c r="K2576" s="7" t="s">
        <v>37</v>
      </c>
      <c r="L2576" s="8" t="s">
        <v>42</v>
      </c>
      <c r="M2576" s="7" t="s">
        <v>28</v>
      </c>
      <c r="N2576" s="8">
        <v>1.8835708503517002E-2</v>
      </c>
      <c r="O2576" s="7">
        <v>0</v>
      </c>
      <c r="P2576" s="8">
        <f t="shared" si="293"/>
        <v>0</v>
      </c>
      <c r="Q2576" s="7">
        <v>2.5</v>
      </c>
      <c r="R2576" s="8">
        <f t="shared" si="294"/>
        <v>1</v>
      </c>
      <c r="S2576" s="7" t="s">
        <v>29</v>
      </c>
      <c r="T2576" s="8" t="str">
        <f t="shared" si="295"/>
        <v>No</v>
      </c>
      <c r="U2576" s="7">
        <f t="shared" si="296"/>
        <v>0</v>
      </c>
      <c r="V2576" s="8">
        <f t="shared" si="297"/>
        <v>1</v>
      </c>
      <c r="W2576" s="7">
        <f t="shared" si="298"/>
        <v>549</v>
      </c>
    </row>
    <row r="2577" spans="2:23" x14ac:dyDescent="0.2">
      <c r="B2577" s="8" t="s">
        <v>64</v>
      </c>
      <c r="C2577" s="7">
        <v>2010</v>
      </c>
      <c r="D2577" s="8" t="s">
        <v>28</v>
      </c>
      <c r="E2577" s="7" t="s">
        <v>46</v>
      </c>
      <c r="F2577" s="8" t="s">
        <v>35</v>
      </c>
      <c r="G2577" s="7" t="s">
        <v>36</v>
      </c>
      <c r="H2577" s="8" t="s">
        <v>28</v>
      </c>
      <c r="I2577" s="7" t="s">
        <v>28</v>
      </c>
      <c r="J2577" s="8" t="s">
        <v>28</v>
      </c>
      <c r="K2577" s="7" t="s">
        <v>37</v>
      </c>
      <c r="L2577" s="8" t="s">
        <v>42</v>
      </c>
      <c r="M2577" s="7" t="s">
        <v>28</v>
      </c>
      <c r="N2577" s="8">
        <v>2.5516976610808199E-2</v>
      </c>
      <c r="O2577" s="7">
        <v>0</v>
      </c>
      <c r="P2577" s="8">
        <f t="shared" si="293"/>
        <v>0</v>
      </c>
      <c r="Q2577" s="7">
        <v>2.5</v>
      </c>
      <c r="R2577" s="8">
        <f t="shared" si="294"/>
        <v>1</v>
      </c>
      <c r="S2577" s="7" t="s">
        <v>29</v>
      </c>
      <c r="T2577" s="8" t="str">
        <f t="shared" si="295"/>
        <v>No</v>
      </c>
      <c r="U2577" s="7">
        <f t="shared" si="296"/>
        <v>0</v>
      </c>
      <c r="V2577" s="8">
        <f t="shared" si="297"/>
        <v>1</v>
      </c>
      <c r="W2577" s="7">
        <f t="shared" si="298"/>
        <v>549</v>
      </c>
    </row>
    <row r="2578" spans="2:23" x14ac:dyDescent="0.2">
      <c r="B2578" s="8" t="s">
        <v>64</v>
      </c>
      <c r="C2578" s="7">
        <v>2020</v>
      </c>
      <c r="D2578" s="8" t="s">
        <v>28</v>
      </c>
      <c r="E2578" s="7" t="s">
        <v>39</v>
      </c>
      <c r="F2578" s="8" t="s">
        <v>40</v>
      </c>
      <c r="G2578" s="7" t="s">
        <v>36</v>
      </c>
      <c r="H2578" s="8" t="s">
        <v>28</v>
      </c>
      <c r="I2578" s="7" t="s">
        <v>28</v>
      </c>
      <c r="J2578" s="8" t="s">
        <v>28</v>
      </c>
      <c r="K2578" s="7" t="s">
        <v>37</v>
      </c>
      <c r="L2578" s="8" t="s">
        <v>42</v>
      </c>
      <c r="M2578" s="7" t="s">
        <v>28</v>
      </c>
      <c r="N2578" s="8">
        <v>5.0397502442670598E-2</v>
      </c>
      <c r="O2578" s="7">
        <v>0.55351199859870048</v>
      </c>
      <c r="P2578" s="8">
        <f t="shared" si="293"/>
        <v>0.18450399953290017</v>
      </c>
      <c r="Q2578" s="7">
        <v>2.5</v>
      </c>
      <c r="R2578" s="8">
        <f t="shared" si="294"/>
        <v>0.92619840018683997</v>
      </c>
      <c r="S2578" s="7" t="s">
        <v>29</v>
      </c>
      <c r="T2578" s="8" t="str">
        <f t="shared" si="295"/>
        <v>No</v>
      </c>
      <c r="U2578" s="7">
        <f t="shared" si="296"/>
        <v>3660.9750600792504</v>
      </c>
      <c r="V2578" s="8">
        <f t="shared" si="297"/>
        <v>5</v>
      </c>
      <c r="W2578" s="7">
        <f t="shared" si="298"/>
        <v>28</v>
      </c>
    </row>
    <row r="2579" spans="2:23" x14ac:dyDescent="0.2">
      <c r="B2579" s="8" t="s">
        <v>64</v>
      </c>
      <c r="C2579" s="7">
        <v>2020</v>
      </c>
      <c r="D2579" s="8" t="s">
        <v>28</v>
      </c>
      <c r="E2579" s="7" t="s">
        <v>39</v>
      </c>
      <c r="F2579" s="8" t="s">
        <v>35</v>
      </c>
      <c r="G2579" s="7" t="s">
        <v>36</v>
      </c>
      <c r="H2579" s="8" t="s">
        <v>28</v>
      </c>
      <c r="I2579" s="7" t="s">
        <v>28</v>
      </c>
      <c r="J2579" s="8" t="s">
        <v>28</v>
      </c>
      <c r="K2579" s="7" t="s">
        <v>37</v>
      </c>
      <c r="L2579" s="8" t="s">
        <v>42</v>
      </c>
      <c r="M2579" s="7" t="s">
        <v>28</v>
      </c>
      <c r="N2579" s="8">
        <v>3.2248909759612335E-3</v>
      </c>
      <c r="O2579" s="7">
        <v>0</v>
      </c>
      <c r="P2579" s="8">
        <f t="shared" si="293"/>
        <v>0</v>
      </c>
      <c r="Q2579" s="7">
        <v>2.5</v>
      </c>
      <c r="R2579" s="8">
        <f t="shared" si="294"/>
        <v>1</v>
      </c>
      <c r="S2579" s="7" t="s">
        <v>29</v>
      </c>
      <c r="T2579" s="8" t="str">
        <f t="shared" si="295"/>
        <v>No</v>
      </c>
      <c r="U2579" s="7">
        <f t="shared" si="296"/>
        <v>0</v>
      </c>
      <c r="V2579" s="8">
        <f t="shared" si="297"/>
        <v>1</v>
      </c>
      <c r="W2579" s="7">
        <f t="shared" si="298"/>
        <v>549</v>
      </c>
    </row>
    <row r="2580" spans="2:23" x14ac:dyDescent="0.2">
      <c r="B2580" s="8" t="s">
        <v>64</v>
      </c>
      <c r="C2580" s="7">
        <v>2020</v>
      </c>
      <c r="D2580" s="8" t="s">
        <v>28</v>
      </c>
      <c r="E2580" s="7" t="s">
        <v>34</v>
      </c>
      <c r="F2580" s="8" t="s">
        <v>40</v>
      </c>
      <c r="G2580" s="7" t="s">
        <v>36</v>
      </c>
      <c r="H2580" s="8" t="s">
        <v>28</v>
      </c>
      <c r="I2580" s="7" t="s">
        <v>28</v>
      </c>
      <c r="J2580" s="8" t="s">
        <v>28</v>
      </c>
      <c r="K2580" s="7" t="s">
        <v>37</v>
      </c>
      <c r="L2580" s="8" t="s">
        <v>42</v>
      </c>
      <c r="M2580" s="7" t="s">
        <v>28</v>
      </c>
      <c r="N2580" s="8">
        <v>0.16125439292436336</v>
      </c>
      <c r="O2580" s="7">
        <v>0</v>
      </c>
      <c r="P2580" s="8">
        <f t="shared" si="293"/>
        <v>0</v>
      </c>
      <c r="Q2580" s="7">
        <v>2.5</v>
      </c>
      <c r="R2580" s="8">
        <f t="shared" si="294"/>
        <v>1</v>
      </c>
      <c r="S2580" s="7" t="s">
        <v>29</v>
      </c>
      <c r="T2580" s="8" t="str">
        <f t="shared" si="295"/>
        <v>No</v>
      </c>
      <c r="U2580" s="7">
        <f t="shared" si="296"/>
        <v>0</v>
      </c>
      <c r="V2580" s="8">
        <f t="shared" si="297"/>
        <v>1</v>
      </c>
      <c r="W2580" s="7">
        <f t="shared" si="298"/>
        <v>549</v>
      </c>
    </row>
    <row r="2581" spans="2:23" x14ac:dyDescent="0.2">
      <c r="B2581" s="8" t="s">
        <v>64</v>
      </c>
      <c r="C2581" s="7">
        <v>2020</v>
      </c>
      <c r="D2581" s="8" t="s">
        <v>28</v>
      </c>
      <c r="E2581" s="7" t="s">
        <v>34</v>
      </c>
      <c r="F2581" s="8" t="s">
        <v>35</v>
      </c>
      <c r="G2581" s="7" t="s">
        <v>36</v>
      </c>
      <c r="H2581" s="8" t="s">
        <v>28</v>
      </c>
      <c r="I2581" s="7" t="s">
        <v>28</v>
      </c>
      <c r="J2581" s="8" t="s">
        <v>28</v>
      </c>
      <c r="K2581" s="7" t="s">
        <v>37</v>
      </c>
      <c r="L2581" s="8" t="s">
        <v>42</v>
      </c>
      <c r="M2581" s="7" t="s">
        <v>28</v>
      </c>
      <c r="N2581" s="8">
        <v>1.3867891252681553E-2</v>
      </c>
      <c r="O2581" s="7">
        <v>0</v>
      </c>
      <c r="P2581" s="8">
        <f t="shared" si="293"/>
        <v>0</v>
      </c>
      <c r="Q2581" s="7">
        <v>2.5</v>
      </c>
      <c r="R2581" s="8">
        <f t="shared" si="294"/>
        <v>1</v>
      </c>
      <c r="S2581" s="7" t="s">
        <v>29</v>
      </c>
      <c r="T2581" s="8" t="str">
        <f t="shared" si="295"/>
        <v>No</v>
      </c>
      <c r="U2581" s="7">
        <f t="shared" si="296"/>
        <v>0</v>
      </c>
      <c r="V2581" s="8">
        <f t="shared" si="297"/>
        <v>1</v>
      </c>
      <c r="W2581" s="7">
        <f t="shared" si="298"/>
        <v>549</v>
      </c>
    </row>
    <row r="2582" spans="2:23" x14ac:dyDescent="0.2">
      <c r="B2582" s="8" t="s">
        <v>64</v>
      </c>
      <c r="C2582" s="7">
        <v>2020</v>
      </c>
      <c r="D2582" s="8" t="s">
        <v>28</v>
      </c>
      <c r="E2582" s="7" t="s">
        <v>43</v>
      </c>
      <c r="F2582" s="8" t="s">
        <v>40</v>
      </c>
      <c r="G2582" s="7" t="s">
        <v>36</v>
      </c>
      <c r="H2582" s="8" t="s">
        <v>28</v>
      </c>
      <c r="I2582" s="7" t="s">
        <v>28</v>
      </c>
      <c r="J2582" s="8" t="s">
        <v>28</v>
      </c>
      <c r="K2582" s="7" t="s">
        <v>37</v>
      </c>
      <c r="L2582" s="8" t="s">
        <v>42</v>
      </c>
      <c r="M2582" s="7" t="s">
        <v>28</v>
      </c>
      <c r="N2582" s="8">
        <v>1.7225417044269341E-3</v>
      </c>
      <c r="O2582" s="7">
        <v>0</v>
      </c>
      <c r="P2582" s="8">
        <f t="shared" si="293"/>
        <v>0</v>
      </c>
      <c r="Q2582" s="7">
        <v>2.5</v>
      </c>
      <c r="R2582" s="8">
        <f t="shared" si="294"/>
        <v>1</v>
      </c>
      <c r="S2582" s="7" t="s">
        <v>29</v>
      </c>
      <c r="T2582" s="8" t="str">
        <f t="shared" si="295"/>
        <v>No</v>
      </c>
      <c r="U2582" s="7">
        <f t="shared" si="296"/>
        <v>0</v>
      </c>
      <c r="V2582" s="8">
        <f t="shared" si="297"/>
        <v>1</v>
      </c>
      <c r="W2582" s="7">
        <f t="shared" si="298"/>
        <v>549</v>
      </c>
    </row>
    <row r="2583" spans="2:23" x14ac:dyDescent="0.2">
      <c r="B2583" s="8" t="s">
        <v>64</v>
      </c>
      <c r="C2583" s="7">
        <v>2020</v>
      </c>
      <c r="D2583" s="8" t="s">
        <v>28</v>
      </c>
      <c r="E2583" s="7" t="s">
        <v>43</v>
      </c>
      <c r="F2583" s="8" t="s">
        <v>35</v>
      </c>
      <c r="G2583" s="7" t="s">
        <v>36</v>
      </c>
      <c r="H2583" s="8" t="s">
        <v>28</v>
      </c>
      <c r="I2583" s="7" t="s">
        <v>28</v>
      </c>
      <c r="J2583" s="8" t="s">
        <v>28</v>
      </c>
      <c r="K2583" s="7" t="s">
        <v>37</v>
      </c>
      <c r="L2583" s="8" t="s">
        <v>42</v>
      </c>
      <c r="M2583" s="7" t="s">
        <v>28</v>
      </c>
      <c r="N2583" s="8">
        <v>5.1378888290485392E-3</v>
      </c>
      <c r="O2583" s="7">
        <v>0</v>
      </c>
      <c r="P2583" s="8">
        <f t="shared" si="293"/>
        <v>0</v>
      </c>
      <c r="Q2583" s="7">
        <v>2.5</v>
      </c>
      <c r="R2583" s="8">
        <f t="shared" si="294"/>
        <v>1</v>
      </c>
      <c r="S2583" s="7" t="s">
        <v>29</v>
      </c>
      <c r="T2583" s="8" t="str">
        <f t="shared" si="295"/>
        <v>No</v>
      </c>
      <c r="U2583" s="7">
        <f t="shared" si="296"/>
        <v>0</v>
      </c>
      <c r="V2583" s="8">
        <f t="shared" si="297"/>
        <v>1</v>
      </c>
      <c r="W2583" s="7">
        <f t="shared" si="298"/>
        <v>549</v>
      </c>
    </row>
    <row r="2584" spans="2:23" x14ac:dyDescent="0.2">
      <c r="B2584" s="8" t="s">
        <v>64</v>
      </c>
      <c r="C2584" s="7">
        <v>2030</v>
      </c>
      <c r="D2584" s="8" t="s">
        <v>28</v>
      </c>
      <c r="E2584" s="7" t="s">
        <v>39</v>
      </c>
      <c r="F2584" s="8" t="s">
        <v>40</v>
      </c>
      <c r="G2584" s="7" t="s">
        <v>36</v>
      </c>
      <c r="H2584" s="8" t="s">
        <v>28</v>
      </c>
      <c r="I2584" s="7" t="s">
        <v>28</v>
      </c>
      <c r="J2584" s="8" t="s">
        <v>28</v>
      </c>
      <c r="K2584" s="7" t="s">
        <v>37</v>
      </c>
      <c r="L2584" s="8" t="s">
        <v>42</v>
      </c>
      <c r="M2584" s="7" t="s">
        <v>28</v>
      </c>
      <c r="N2584" s="8">
        <v>1.440043330484126E-3</v>
      </c>
      <c r="O2584" s="7">
        <v>0</v>
      </c>
      <c r="P2584" s="8">
        <f t="shared" si="293"/>
        <v>0</v>
      </c>
      <c r="Q2584" s="7">
        <v>2.5</v>
      </c>
      <c r="R2584" s="8">
        <f t="shared" si="294"/>
        <v>1</v>
      </c>
      <c r="S2584" s="7" t="s">
        <v>29</v>
      </c>
      <c r="T2584" s="8" t="str">
        <f t="shared" si="295"/>
        <v>No</v>
      </c>
      <c r="U2584" s="7">
        <f t="shared" si="296"/>
        <v>0</v>
      </c>
      <c r="V2584" s="8">
        <f t="shared" si="297"/>
        <v>1</v>
      </c>
      <c r="W2584" s="7">
        <f t="shared" si="298"/>
        <v>549</v>
      </c>
    </row>
    <row r="2585" spans="2:23" x14ac:dyDescent="0.2">
      <c r="B2585" s="8" t="s">
        <v>64</v>
      </c>
      <c r="C2585" s="7">
        <v>2030</v>
      </c>
      <c r="D2585" s="8" t="s">
        <v>28</v>
      </c>
      <c r="E2585" s="7" t="s">
        <v>34</v>
      </c>
      <c r="F2585" s="8" t="s">
        <v>40</v>
      </c>
      <c r="G2585" s="7" t="s">
        <v>36</v>
      </c>
      <c r="H2585" s="8" t="s">
        <v>28</v>
      </c>
      <c r="I2585" s="7" t="s">
        <v>28</v>
      </c>
      <c r="J2585" s="8" t="s">
        <v>28</v>
      </c>
      <c r="K2585" s="7" t="s">
        <v>37</v>
      </c>
      <c r="L2585" s="8" t="s">
        <v>42</v>
      </c>
      <c r="M2585" s="7" t="s">
        <v>28</v>
      </c>
      <c r="N2585" s="8">
        <v>6.3019833445761578E-2</v>
      </c>
      <c r="O2585" s="7">
        <v>0</v>
      </c>
      <c r="P2585" s="8">
        <f t="shared" si="293"/>
        <v>0</v>
      </c>
      <c r="Q2585" s="7">
        <v>2.5</v>
      </c>
      <c r="R2585" s="8">
        <f t="shared" si="294"/>
        <v>1</v>
      </c>
      <c r="S2585" s="7" t="s">
        <v>29</v>
      </c>
      <c r="T2585" s="8" t="str">
        <f t="shared" si="295"/>
        <v>No</v>
      </c>
      <c r="U2585" s="7">
        <f t="shared" si="296"/>
        <v>0</v>
      </c>
      <c r="V2585" s="8">
        <f t="shared" si="297"/>
        <v>1</v>
      </c>
      <c r="W2585" s="7">
        <f t="shared" si="298"/>
        <v>549</v>
      </c>
    </row>
    <row r="2586" spans="2:23" x14ac:dyDescent="0.2">
      <c r="B2586" s="8" t="s">
        <v>64</v>
      </c>
      <c r="C2586" s="7">
        <v>1800</v>
      </c>
      <c r="D2586" s="8" t="s">
        <v>28</v>
      </c>
      <c r="E2586" s="7" t="s">
        <v>39</v>
      </c>
      <c r="F2586" s="8" t="s">
        <v>35</v>
      </c>
      <c r="G2586" s="7" t="s">
        <v>36</v>
      </c>
      <c r="H2586" s="8" t="s">
        <v>28</v>
      </c>
      <c r="I2586" s="7" t="s">
        <v>28</v>
      </c>
      <c r="J2586" s="8" t="s">
        <v>28</v>
      </c>
      <c r="K2586" s="7" t="s">
        <v>37</v>
      </c>
      <c r="L2586" s="8" t="s">
        <v>44</v>
      </c>
      <c r="M2586" s="7" t="s">
        <v>28</v>
      </c>
      <c r="N2586" s="8">
        <v>8.5626974366636716E-3</v>
      </c>
      <c r="O2586" s="7">
        <v>0</v>
      </c>
      <c r="P2586" s="8">
        <f t="shared" si="293"/>
        <v>0</v>
      </c>
      <c r="Q2586" s="7">
        <v>2.5</v>
      </c>
      <c r="R2586" s="8">
        <f t="shared" si="294"/>
        <v>1</v>
      </c>
      <c r="S2586" s="7" t="s">
        <v>29</v>
      </c>
      <c r="T2586" s="8" t="str">
        <f t="shared" si="295"/>
        <v>No</v>
      </c>
      <c r="U2586" s="7">
        <f t="shared" si="296"/>
        <v>0</v>
      </c>
      <c r="V2586" s="8">
        <f t="shared" si="297"/>
        <v>1</v>
      </c>
      <c r="W2586" s="7">
        <f t="shared" si="298"/>
        <v>549</v>
      </c>
    </row>
    <row r="2587" spans="2:23" x14ac:dyDescent="0.2">
      <c r="B2587" s="8" t="s">
        <v>64</v>
      </c>
      <c r="C2587" s="7">
        <v>1850</v>
      </c>
      <c r="D2587" s="8" t="s">
        <v>28</v>
      </c>
      <c r="E2587" s="7" t="s">
        <v>39</v>
      </c>
      <c r="F2587" s="8" t="s">
        <v>35</v>
      </c>
      <c r="G2587" s="7" t="s">
        <v>36</v>
      </c>
      <c r="H2587" s="8" t="s">
        <v>28</v>
      </c>
      <c r="I2587" s="7" t="s">
        <v>28</v>
      </c>
      <c r="J2587" s="8" t="s">
        <v>28</v>
      </c>
      <c r="K2587" s="7" t="s">
        <v>37</v>
      </c>
      <c r="L2587" s="8" t="s">
        <v>44</v>
      </c>
      <c r="M2587" s="7" t="s">
        <v>28</v>
      </c>
      <c r="N2587" s="8">
        <v>1.3820923212710322E-2</v>
      </c>
      <c r="O2587" s="7">
        <v>0</v>
      </c>
      <c r="P2587" s="8">
        <f t="shared" si="293"/>
        <v>0</v>
      </c>
      <c r="Q2587" s="7">
        <v>2.5</v>
      </c>
      <c r="R2587" s="8">
        <f t="shared" si="294"/>
        <v>1</v>
      </c>
      <c r="S2587" s="7" t="s">
        <v>29</v>
      </c>
      <c r="T2587" s="8" t="str">
        <f t="shared" si="295"/>
        <v>No</v>
      </c>
      <c r="U2587" s="7">
        <f t="shared" si="296"/>
        <v>0</v>
      </c>
      <c r="V2587" s="8">
        <f t="shared" si="297"/>
        <v>1</v>
      </c>
      <c r="W2587" s="7">
        <f t="shared" si="298"/>
        <v>549</v>
      </c>
    </row>
    <row r="2588" spans="2:23" x14ac:dyDescent="0.2">
      <c r="B2588" s="8" t="s">
        <v>64</v>
      </c>
      <c r="C2588" s="7">
        <v>1880</v>
      </c>
      <c r="D2588" s="8" t="s">
        <v>28</v>
      </c>
      <c r="E2588" s="7" t="s">
        <v>39</v>
      </c>
      <c r="F2588" s="8" t="s">
        <v>35</v>
      </c>
      <c r="G2588" s="7" t="s">
        <v>36</v>
      </c>
      <c r="H2588" s="8" t="s">
        <v>28</v>
      </c>
      <c r="I2588" s="7" t="s">
        <v>28</v>
      </c>
      <c r="J2588" s="8" t="s">
        <v>28</v>
      </c>
      <c r="K2588" s="7" t="s">
        <v>37</v>
      </c>
      <c r="L2588" s="8" t="s">
        <v>44</v>
      </c>
      <c r="M2588" s="7" t="s">
        <v>28</v>
      </c>
      <c r="N2588" s="8">
        <v>3.1268170596222687E-2</v>
      </c>
      <c r="O2588" s="7">
        <v>0</v>
      </c>
      <c r="P2588" s="8">
        <f t="shared" si="293"/>
        <v>0</v>
      </c>
      <c r="Q2588" s="7">
        <v>2.5</v>
      </c>
      <c r="R2588" s="8">
        <f t="shared" si="294"/>
        <v>1</v>
      </c>
      <c r="S2588" s="7" t="s">
        <v>29</v>
      </c>
      <c r="T2588" s="8" t="str">
        <f t="shared" si="295"/>
        <v>No</v>
      </c>
      <c r="U2588" s="7">
        <f t="shared" si="296"/>
        <v>0</v>
      </c>
      <c r="V2588" s="8">
        <f t="shared" si="297"/>
        <v>1</v>
      </c>
      <c r="W2588" s="7">
        <f t="shared" si="298"/>
        <v>549</v>
      </c>
    </row>
    <row r="2589" spans="2:23" x14ac:dyDescent="0.2">
      <c r="B2589" s="8" t="s">
        <v>64</v>
      </c>
      <c r="C2589" s="7">
        <v>1900</v>
      </c>
      <c r="D2589" s="8" t="s">
        <v>28</v>
      </c>
      <c r="E2589" s="7" t="s">
        <v>39</v>
      </c>
      <c r="F2589" s="8" t="s">
        <v>35</v>
      </c>
      <c r="G2589" s="7" t="s">
        <v>36</v>
      </c>
      <c r="H2589" s="8" t="s">
        <v>28</v>
      </c>
      <c r="I2589" s="7" t="s">
        <v>28</v>
      </c>
      <c r="J2589" s="8" t="s">
        <v>28</v>
      </c>
      <c r="K2589" s="7" t="s">
        <v>37</v>
      </c>
      <c r="L2589" s="8" t="s">
        <v>44</v>
      </c>
      <c r="M2589" s="7" t="s">
        <v>28</v>
      </c>
      <c r="N2589" s="8">
        <v>0.11480056053412371</v>
      </c>
      <c r="O2589" s="7">
        <v>0</v>
      </c>
      <c r="P2589" s="8">
        <f t="shared" si="293"/>
        <v>0</v>
      </c>
      <c r="Q2589" s="7">
        <v>2.5</v>
      </c>
      <c r="R2589" s="8">
        <f t="shared" si="294"/>
        <v>1</v>
      </c>
      <c r="S2589" s="7" t="s">
        <v>29</v>
      </c>
      <c r="T2589" s="8" t="str">
        <f t="shared" si="295"/>
        <v>No</v>
      </c>
      <c r="U2589" s="7">
        <f t="shared" si="296"/>
        <v>0</v>
      </c>
      <c r="V2589" s="8">
        <f t="shared" si="297"/>
        <v>1</v>
      </c>
      <c r="W2589" s="7">
        <f t="shared" si="298"/>
        <v>549</v>
      </c>
    </row>
    <row r="2590" spans="2:23" x14ac:dyDescent="0.2">
      <c r="B2590" s="8" t="s">
        <v>64</v>
      </c>
      <c r="C2590" s="7">
        <v>1910</v>
      </c>
      <c r="D2590" s="8" t="s">
        <v>28</v>
      </c>
      <c r="E2590" s="7" t="s">
        <v>39</v>
      </c>
      <c r="F2590" s="8" t="s">
        <v>40</v>
      </c>
      <c r="G2590" s="7" t="s">
        <v>36</v>
      </c>
      <c r="H2590" s="8" t="s">
        <v>28</v>
      </c>
      <c r="I2590" s="7" t="s">
        <v>28</v>
      </c>
      <c r="J2590" s="8" t="s">
        <v>28</v>
      </c>
      <c r="K2590" s="7" t="s">
        <v>37</v>
      </c>
      <c r="L2590" s="8" t="s">
        <v>44</v>
      </c>
      <c r="M2590" s="7" t="s">
        <v>28</v>
      </c>
      <c r="N2590" s="8">
        <v>7.6257853607679636E-3</v>
      </c>
      <c r="O2590" s="7">
        <v>0</v>
      </c>
      <c r="P2590" s="8">
        <f t="shared" si="293"/>
        <v>0</v>
      </c>
      <c r="Q2590" s="7">
        <v>2.5</v>
      </c>
      <c r="R2590" s="8">
        <f t="shared" si="294"/>
        <v>1</v>
      </c>
      <c r="S2590" s="7" t="s">
        <v>29</v>
      </c>
      <c r="T2590" s="8" t="str">
        <f t="shared" si="295"/>
        <v>No</v>
      </c>
      <c r="U2590" s="7">
        <f t="shared" si="296"/>
        <v>0</v>
      </c>
      <c r="V2590" s="8">
        <f t="shared" si="297"/>
        <v>1</v>
      </c>
      <c r="W2590" s="7">
        <f t="shared" si="298"/>
        <v>549</v>
      </c>
    </row>
    <row r="2591" spans="2:23" x14ac:dyDescent="0.2">
      <c r="B2591" s="8" t="s">
        <v>64</v>
      </c>
      <c r="C2591" s="7">
        <v>1910</v>
      </c>
      <c r="D2591" s="8" t="s">
        <v>28</v>
      </c>
      <c r="E2591" s="7" t="s">
        <v>39</v>
      </c>
      <c r="F2591" s="8" t="s">
        <v>35</v>
      </c>
      <c r="G2591" s="7" t="s">
        <v>36</v>
      </c>
      <c r="H2591" s="8" t="s">
        <v>28</v>
      </c>
      <c r="I2591" s="7" t="s">
        <v>28</v>
      </c>
      <c r="J2591" s="8" t="s">
        <v>28</v>
      </c>
      <c r="K2591" s="7" t="s">
        <v>37</v>
      </c>
      <c r="L2591" s="8" t="s">
        <v>44</v>
      </c>
      <c r="M2591" s="7" t="s">
        <v>28</v>
      </c>
      <c r="N2591" s="8">
        <v>2.0066593949710113E-2</v>
      </c>
      <c r="O2591" s="7">
        <v>0</v>
      </c>
      <c r="P2591" s="8">
        <f t="shared" si="293"/>
        <v>0</v>
      </c>
      <c r="Q2591" s="7">
        <v>2.5</v>
      </c>
      <c r="R2591" s="8">
        <f t="shared" si="294"/>
        <v>1</v>
      </c>
      <c r="S2591" s="7" t="s">
        <v>29</v>
      </c>
      <c r="T2591" s="8" t="str">
        <f t="shared" si="295"/>
        <v>No</v>
      </c>
      <c r="U2591" s="7">
        <f t="shared" si="296"/>
        <v>0</v>
      </c>
      <c r="V2591" s="8">
        <f t="shared" si="297"/>
        <v>1</v>
      </c>
      <c r="W2591" s="7">
        <f t="shared" si="298"/>
        <v>549</v>
      </c>
    </row>
    <row r="2592" spans="2:23" x14ac:dyDescent="0.2">
      <c r="B2592" s="8" t="s">
        <v>64</v>
      </c>
      <c r="C2592" s="7">
        <v>1920</v>
      </c>
      <c r="D2592" s="8" t="s">
        <v>28</v>
      </c>
      <c r="E2592" s="7" t="s">
        <v>34</v>
      </c>
      <c r="F2592" s="8" t="s">
        <v>40</v>
      </c>
      <c r="G2592" s="7" t="s">
        <v>36</v>
      </c>
      <c r="H2592" s="8" t="s">
        <v>28</v>
      </c>
      <c r="I2592" s="7" t="s">
        <v>28</v>
      </c>
      <c r="J2592" s="8" t="s">
        <v>28</v>
      </c>
      <c r="K2592" s="7" t="s">
        <v>37</v>
      </c>
      <c r="L2592" s="8" t="s">
        <v>44</v>
      </c>
      <c r="M2592" s="7" t="s">
        <v>28</v>
      </c>
      <c r="N2592" s="8">
        <v>6.7684732867500054E-3</v>
      </c>
      <c r="O2592" s="7">
        <v>0</v>
      </c>
      <c r="P2592" s="8">
        <f t="shared" si="293"/>
        <v>0</v>
      </c>
      <c r="Q2592" s="7">
        <v>2.5</v>
      </c>
      <c r="R2592" s="8">
        <f t="shared" si="294"/>
        <v>1</v>
      </c>
      <c r="S2592" s="7" t="s">
        <v>29</v>
      </c>
      <c r="T2592" s="8" t="str">
        <f t="shared" si="295"/>
        <v>No</v>
      </c>
      <c r="U2592" s="7">
        <f t="shared" si="296"/>
        <v>0</v>
      </c>
      <c r="V2592" s="8">
        <f t="shared" si="297"/>
        <v>1</v>
      </c>
      <c r="W2592" s="7">
        <f t="shared" si="298"/>
        <v>549</v>
      </c>
    </row>
    <row r="2593" spans="2:23" x14ac:dyDescent="0.2">
      <c r="B2593" s="8" t="s">
        <v>64</v>
      </c>
      <c r="C2593" s="7">
        <v>1930</v>
      </c>
      <c r="D2593" s="8" t="s">
        <v>28</v>
      </c>
      <c r="E2593" s="7" t="s">
        <v>39</v>
      </c>
      <c r="F2593" s="8" t="s">
        <v>35</v>
      </c>
      <c r="G2593" s="7" t="s">
        <v>36</v>
      </c>
      <c r="H2593" s="8" t="s">
        <v>28</v>
      </c>
      <c r="I2593" s="7" t="s">
        <v>28</v>
      </c>
      <c r="J2593" s="8" t="s">
        <v>28</v>
      </c>
      <c r="K2593" s="7" t="s">
        <v>37</v>
      </c>
      <c r="L2593" s="8" t="s">
        <v>44</v>
      </c>
      <c r="M2593" s="7" t="s">
        <v>28</v>
      </c>
      <c r="N2593" s="8">
        <v>4.5786518334408027E-2</v>
      </c>
      <c r="O2593" s="7">
        <v>0</v>
      </c>
      <c r="P2593" s="8">
        <f t="shared" si="293"/>
        <v>0</v>
      </c>
      <c r="Q2593" s="7">
        <v>2.5</v>
      </c>
      <c r="R2593" s="8">
        <f t="shared" si="294"/>
        <v>1</v>
      </c>
      <c r="S2593" s="7" t="s">
        <v>29</v>
      </c>
      <c r="T2593" s="8" t="str">
        <f t="shared" si="295"/>
        <v>No</v>
      </c>
      <c r="U2593" s="7">
        <f t="shared" si="296"/>
        <v>0</v>
      </c>
      <c r="V2593" s="8">
        <f t="shared" si="297"/>
        <v>1</v>
      </c>
      <c r="W2593" s="7">
        <f t="shared" si="298"/>
        <v>549</v>
      </c>
    </row>
    <row r="2594" spans="2:23" x14ac:dyDescent="0.2">
      <c r="B2594" s="8" t="s">
        <v>64</v>
      </c>
      <c r="C2594" s="7">
        <v>1940</v>
      </c>
      <c r="D2594" s="8" t="s">
        <v>28</v>
      </c>
      <c r="E2594" s="7" t="s">
        <v>39</v>
      </c>
      <c r="F2594" s="8" t="s">
        <v>35</v>
      </c>
      <c r="G2594" s="7" t="s">
        <v>36</v>
      </c>
      <c r="H2594" s="8" t="s">
        <v>28</v>
      </c>
      <c r="I2594" s="7" t="s">
        <v>28</v>
      </c>
      <c r="J2594" s="8" t="s">
        <v>28</v>
      </c>
      <c r="K2594" s="7" t="s">
        <v>37</v>
      </c>
      <c r="L2594" s="8" t="s">
        <v>44</v>
      </c>
      <c r="M2594" s="7" t="s">
        <v>28</v>
      </c>
      <c r="N2594" s="8">
        <v>6.0865907405697146E-2</v>
      </c>
      <c r="O2594" s="7">
        <v>0</v>
      </c>
      <c r="P2594" s="8">
        <f t="shared" si="293"/>
        <v>0</v>
      </c>
      <c r="Q2594" s="7">
        <v>2.5</v>
      </c>
      <c r="R2594" s="8">
        <f t="shared" si="294"/>
        <v>1</v>
      </c>
      <c r="S2594" s="7" t="s">
        <v>29</v>
      </c>
      <c r="T2594" s="8" t="str">
        <f t="shared" si="295"/>
        <v>No</v>
      </c>
      <c r="U2594" s="7">
        <f t="shared" si="296"/>
        <v>0</v>
      </c>
      <c r="V2594" s="8">
        <f t="shared" si="297"/>
        <v>1</v>
      </c>
      <c r="W2594" s="7">
        <f t="shared" si="298"/>
        <v>549</v>
      </c>
    </row>
    <row r="2595" spans="2:23" x14ac:dyDescent="0.2">
      <c r="B2595" s="8" t="s">
        <v>64</v>
      </c>
      <c r="C2595" s="7">
        <v>1960</v>
      </c>
      <c r="D2595" s="8" t="s">
        <v>28</v>
      </c>
      <c r="E2595" s="7" t="s">
        <v>39</v>
      </c>
      <c r="F2595" s="8" t="s">
        <v>40</v>
      </c>
      <c r="G2595" s="7" t="s">
        <v>36</v>
      </c>
      <c r="H2595" s="8" t="s">
        <v>28</v>
      </c>
      <c r="I2595" s="7" t="s">
        <v>28</v>
      </c>
      <c r="J2595" s="8" t="s">
        <v>28</v>
      </c>
      <c r="K2595" s="7" t="s">
        <v>37</v>
      </c>
      <c r="L2595" s="8" t="s">
        <v>44</v>
      </c>
      <c r="M2595" s="7" t="s">
        <v>28</v>
      </c>
      <c r="N2595" s="8">
        <v>1.9674930234770929E-2</v>
      </c>
      <c r="O2595" s="7">
        <v>0</v>
      </c>
      <c r="P2595" s="8">
        <f t="shared" si="293"/>
        <v>0</v>
      </c>
      <c r="Q2595" s="7">
        <v>2.5</v>
      </c>
      <c r="R2595" s="8">
        <f t="shared" si="294"/>
        <v>1</v>
      </c>
      <c r="S2595" s="7" t="s">
        <v>29</v>
      </c>
      <c r="T2595" s="8" t="str">
        <f t="shared" si="295"/>
        <v>No</v>
      </c>
      <c r="U2595" s="7">
        <f t="shared" si="296"/>
        <v>0</v>
      </c>
      <c r="V2595" s="8">
        <f t="shared" si="297"/>
        <v>1</v>
      </c>
      <c r="W2595" s="7">
        <f t="shared" si="298"/>
        <v>549</v>
      </c>
    </row>
    <row r="2596" spans="2:23" x14ac:dyDescent="0.2">
      <c r="B2596" s="8" t="s">
        <v>64</v>
      </c>
      <c r="C2596" s="7">
        <v>1960</v>
      </c>
      <c r="D2596" s="8" t="s">
        <v>28</v>
      </c>
      <c r="E2596" s="7" t="s">
        <v>39</v>
      </c>
      <c r="F2596" s="8" t="s">
        <v>35</v>
      </c>
      <c r="G2596" s="7" t="s">
        <v>36</v>
      </c>
      <c r="H2596" s="8" t="s">
        <v>28</v>
      </c>
      <c r="I2596" s="7" t="s">
        <v>28</v>
      </c>
      <c r="J2596" s="8" t="s">
        <v>28</v>
      </c>
      <c r="K2596" s="7" t="s">
        <v>37</v>
      </c>
      <c r="L2596" s="8" t="s">
        <v>44</v>
      </c>
      <c r="M2596" s="7" t="s">
        <v>28</v>
      </c>
      <c r="N2596" s="8">
        <v>3.5250725932708851E-2</v>
      </c>
      <c r="O2596" s="7">
        <v>0</v>
      </c>
      <c r="P2596" s="8">
        <f t="shared" si="293"/>
        <v>0</v>
      </c>
      <c r="Q2596" s="7">
        <v>2.5</v>
      </c>
      <c r="R2596" s="8">
        <f t="shared" si="294"/>
        <v>1</v>
      </c>
      <c r="S2596" s="7" t="s">
        <v>29</v>
      </c>
      <c r="T2596" s="8" t="str">
        <f t="shared" si="295"/>
        <v>No</v>
      </c>
      <c r="U2596" s="7">
        <f t="shared" si="296"/>
        <v>0</v>
      </c>
      <c r="V2596" s="8">
        <f t="shared" si="297"/>
        <v>1</v>
      </c>
      <c r="W2596" s="7">
        <f t="shared" si="298"/>
        <v>549</v>
      </c>
    </row>
    <row r="2597" spans="2:23" x14ac:dyDescent="0.2">
      <c r="B2597" s="8" t="s">
        <v>64</v>
      </c>
      <c r="C2597" s="7">
        <v>1960</v>
      </c>
      <c r="D2597" s="8" t="s">
        <v>28</v>
      </c>
      <c r="E2597" s="7" t="s">
        <v>34</v>
      </c>
      <c r="F2597" s="8" t="s">
        <v>40</v>
      </c>
      <c r="G2597" s="7" t="s">
        <v>36</v>
      </c>
      <c r="H2597" s="8" t="s">
        <v>28</v>
      </c>
      <c r="I2597" s="7" t="s">
        <v>28</v>
      </c>
      <c r="J2597" s="8" t="s">
        <v>28</v>
      </c>
      <c r="K2597" s="7" t="s">
        <v>37</v>
      </c>
      <c r="L2597" s="8" t="s">
        <v>44</v>
      </c>
      <c r="M2597" s="7" t="s">
        <v>28</v>
      </c>
      <c r="N2597" s="8">
        <v>4.1797321455097507E-2</v>
      </c>
      <c r="O2597" s="7">
        <v>0</v>
      </c>
      <c r="P2597" s="8">
        <f t="shared" si="293"/>
        <v>0</v>
      </c>
      <c r="Q2597" s="7">
        <v>2.5</v>
      </c>
      <c r="R2597" s="8">
        <f t="shared" si="294"/>
        <v>1</v>
      </c>
      <c r="S2597" s="7" t="s">
        <v>29</v>
      </c>
      <c r="T2597" s="8" t="str">
        <f t="shared" si="295"/>
        <v>No</v>
      </c>
      <c r="U2597" s="7">
        <f t="shared" si="296"/>
        <v>0</v>
      </c>
      <c r="V2597" s="8">
        <f t="shared" si="297"/>
        <v>1</v>
      </c>
      <c r="W2597" s="7">
        <f t="shared" si="298"/>
        <v>549</v>
      </c>
    </row>
    <row r="2598" spans="2:23" x14ac:dyDescent="0.2">
      <c r="B2598" s="8" t="s">
        <v>64</v>
      </c>
      <c r="C2598" s="7">
        <v>1960</v>
      </c>
      <c r="D2598" s="8" t="s">
        <v>28</v>
      </c>
      <c r="E2598" s="7" t="s">
        <v>34</v>
      </c>
      <c r="F2598" s="8" t="s">
        <v>35</v>
      </c>
      <c r="G2598" s="7" t="s">
        <v>36</v>
      </c>
      <c r="H2598" s="8" t="s">
        <v>28</v>
      </c>
      <c r="I2598" s="7" t="s">
        <v>28</v>
      </c>
      <c r="J2598" s="8" t="s">
        <v>28</v>
      </c>
      <c r="K2598" s="7" t="s">
        <v>37</v>
      </c>
      <c r="L2598" s="8" t="s">
        <v>44</v>
      </c>
      <c r="M2598" s="7" t="s">
        <v>28</v>
      </c>
      <c r="N2598" s="8">
        <v>9.9611203147753263E-2</v>
      </c>
      <c r="O2598" s="7">
        <v>0</v>
      </c>
      <c r="P2598" s="8">
        <f t="shared" si="293"/>
        <v>0</v>
      </c>
      <c r="Q2598" s="7">
        <v>2.5</v>
      </c>
      <c r="R2598" s="8">
        <f t="shared" si="294"/>
        <v>1</v>
      </c>
      <c r="S2598" s="7" t="s">
        <v>29</v>
      </c>
      <c r="T2598" s="8" t="str">
        <f t="shared" si="295"/>
        <v>No</v>
      </c>
      <c r="U2598" s="7">
        <f t="shared" si="296"/>
        <v>0</v>
      </c>
      <c r="V2598" s="8">
        <f t="shared" si="297"/>
        <v>1</v>
      </c>
      <c r="W2598" s="7">
        <f t="shared" si="298"/>
        <v>549</v>
      </c>
    </row>
    <row r="2599" spans="2:23" x14ac:dyDescent="0.2">
      <c r="B2599" s="8" t="s">
        <v>64</v>
      </c>
      <c r="C2599" s="7">
        <v>1980</v>
      </c>
      <c r="D2599" s="8" t="s">
        <v>28</v>
      </c>
      <c r="E2599" s="7" t="s">
        <v>39</v>
      </c>
      <c r="F2599" s="8" t="s">
        <v>35</v>
      </c>
      <c r="G2599" s="7" t="s">
        <v>36</v>
      </c>
      <c r="H2599" s="8" t="s">
        <v>28</v>
      </c>
      <c r="I2599" s="7" t="s">
        <v>28</v>
      </c>
      <c r="J2599" s="8" t="s">
        <v>28</v>
      </c>
      <c r="K2599" s="7" t="s">
        <v>37</v>
      </c>
      <c r="L2599" s="8" t="s">
        <v>44</v>
      </c>
      <c r="M2599" s="7" t="s">
        <v>28</v>
      </c>
      <c r="N2599" s="8">
        <v>8.9418787270053382E-2</v>
      </c>
      <c r="O2599" s="7">
        <v>0</v>
      </c>
      <c r="P2599" s="8">
        <f t="shared" si="293"/>
        <v>0</v>
      </c>
      <c r="Q2599" s="7">
        <v>2.5</v>
      </c>
      <c r="R2599" s="8">
        <f t="shared" si="294"/>
        <v>1</v>
      </c>
      <c r="S2599" s="7" t="s">
        <v>29</v>
      </c>
      <c r="T2599" s="8" t="str">
        <f t="shared" si="295"/>
        <v>No</v>
      </c>
      <c r="U2599" s="7">
        <f t="shared" si="296"/>
        <v>0</v>
      </c>
      <c r="V2599" s="8">
        <f t="shared" si="297"/>
        <v>1</v>
      </c>
      <c r="W2599" s="7">
        <f t="shared" si="298"/>
        <v>549</v>
      </c>
    </row>
    <row r="2600" spans="2:23" x14ac:dyDescent="0.2">
      <c r="B2600" s="8" t="s">
        <v>64</v>
      </c>
      <c r="C2600" s="7">
        <v>1990</v>
      </c>
      <c r="D2600" s="8" t="s">
        <v>28</v>
      </c>
      <c r="E2600" s="7" t="s">
        <v>39</v>
      </c>
      <c r="F2600" s="8" t="s">
        <v>35</v>
      </c>
      <c r="G2600" s="7" t="s">
        <v>36</v>
      </c>
      <c r="H2600" s="8" t="s">
        <v>28</v>
      </c>
      <c r="I2600" s="7" t="s">
        <v>28</v>
      </c>
      <c r="J2600" s="8" t="s">
        <v>28</v>
      </c>
      <c r="K2600" s="7" t="s">
        <v>37</v>
      </c>
      <c r="L2600" s="8" t="s">
        <v>44</v>
      </c>
      <c r="M2600" s="7" t="s">
        <v>28</v>
      </c>
      <c r="N2600" s="8">
        <v>0.17928993052934017</v>
      </c>
      <c r="O2600" s="7">
        <v>0</v>
      </c>
      <c r="P2600" s="8">
        <f t="shared" si="293"/>
        <v>0</v>
      </c>
      <c r="Q2600" s="7">
        <v>2.5</v>
      </c>
      <c r="R2600" s="8">
        <f t="shared" si="294"/>
        <v>1</v>
      </c>
      <c r="S2600" s="7" t="s">
        <v>29</v>
      </c>
      <c r="T2600" s="8" t="str">
        <f t="shared" si="295"/>
        <v>No</v>
      </c>
      <c r="U2600" s="7">
        <f t="shared" si="296"/>
        <v>0</v>
      </c>
      <c r="V2600" s="8">
        <f t="shared" si="297"/>
        <v>1</v>
      </c>
      <c r="W2600" s="7">
        <f t="shared" si="298"/>
        <v>549</v>
      </c>
    </row>
    <row r="2601" spans="2:23" x14ac:dyDescent="0.2">
      <c r="B2601" s="8" t="s">
        <v>64</v>
      </c>
      <c r="C2601" s="7">
        <v>1990</v>
      </c>
      <c r="D2601" s="8" t="s">
        <v>28</v>
      </c>
      <c r="E2601" s="7" t="s">
        <v>34</v>
      </c>
      <c r="F2601" s="8" t="s">
        <v>40</v>
      </c>
      <c r="G2601" s="7" t="s">
        <v>36</v>
      </c>
      <c r="H2601" s="8" t="s">
        <v>28</v>
      </c>
      <c r="I2601" s="7" t="s">
        <v>28</v>
      </c>
      <c r="J2601" s="8" t="s">
        <v>28</v>
      </c>
      <c r="K2601" s="7" t="s">
        <v>37</v>
      </c>
      <c r="L2601" s="8" t="s">
        <v>44</v>
      </c>
      <c r="M2601" s="7" t="s">
        <v>28</v>
      </c>
      <c r="N2601" s="8">
        <v>2.3586658112239645E-3</v>
      </c>
      <c r="O2601" s="7">
        <v>0</v>
      </c>
      <c r="P2601" s="8">
        <f t="shared" si="293"/>
        <v>0</v>
      </c>
      <c r="Q2601" s="7">
        <v>2.5</v>
      </c>
      <c r="R2601" s="8">
        <f t="shared" si="294"/>
        <v>1</v>
      </c>
      <c r="S2601" s="7" t="s">
        <v>29</v>
      </c>
      <c r="T2601" s="8" t="str">
        <f t="shared" si="295"/>
        <v>No</v>
      </c>
      <c r="U2601" s="7">
        <f t="shared" si="296"/>
        <v>0</v>
      </c>
      <c r="V2601" s="8">
        <f t="shared" si="297"/>
        <v>1</v>
      </c>
      <c r="W2601" s="7">
        <f t="shared" si="298"/>
        <v>549</v>
      </c>
    </row>
    <row r="2602" spans="2:23" x14ac:dyDescent="0.2">
      <c r="B2602" s="8" t="s">
        <v>64</v>
      </c>
      <c r="C2602" s="7">
        <v>1990</v>
      </c>
      <c r="D2602" s="8" t="s">
        <v>28</v>
      </c>
      <c r="E2602" s="7" t="s">
        <v>34</v>
      </c>
      <c r="F2602" s="8" t="s">
        <v>35</v>
      </c>
      <c r="G2602" s="7" t="s">
        <v>36</v>
      </c>
      <c r="H2602" s="8" t="s">
        <v>28</v>
      </c>
      <c r="I2602" s="7" t="s">
        <v>28</v>
      </c>
      <c r="J2602" s="8" t="s">
        <v>28</v>
      </c>
      <c r="K2602" s="7" t="s">
        <v>37</v>
      </c>
      <c r="L2602" s="8" t="s">
        <v>44</v>
      </c>
      <c r="M2602" s="7" t="s">
        <v>28</v>
      </c>
      <c r="N2602" s="8">
        <v>2.00658338301309E-2</v>
      </c>
      <c r="O2602" s="7">
        <v>0</v>
      </c>
      <c r="P2602" s="8">
        <f t="shared" si="293"/>
        <v>0</v>
      </c>
      <c r="Q2602" s="7">
        <v>2.5</v>
      </c>
      <c r="R2602" s="8">
        <f t="shared" si="294"/>
        <v>1</v>
      </c>
      <c r="S2602" s="7" t="s">
        <v>29</v>
      </c>
      <c r="T2602" s="8" t="str">
        <f t="shared" si="295"/>
        <v>No</v>
      </c>
      <c r="U2602" s="7">
        <f t="shared" si="296"/>
        <v>0</v>
      </c>
      <c r="V2602" s="8">
        <f t="shared" si="297"/>
        <v>1</v>
      </c>
      <c r="W2602" s="7">
        <f t="shared" si="298"/>
        <v>549</v>
      </c>
    </row>
    <row r="2603" spans="2:23" x14ac:dyDescent="0.2">
      <c r="B2603" s="8" t="s">
        <v>64</v>
      </c>
      <c r="C2603" s="7">
        <v>1990</v>
      </c>
      <c r="D2603" s="8" t="s">
        <v>28</v>
      </c>
      <c r="E2603" s="7" t="s">
        <v>43</v>
      </c>
      <c r="F2603" s="8" t="s">
        <v>35</v>
      </c>
      <c r="G2603" s="7" t="s">
        <v>36</v>
      </c>
      <c r="H2603" s="8" t="s">
        <v>28</v>
      </c>
      <c r="I2603" s="7" t="s">
        <v>28</v>
      </c>
      <c r="J2603" s="8" t="s">
        <v>28</v>
      </c>
      <c r="K2603" s="7" t="s">
        <v>37</v>
      </c>
      <c r="L2603" s="8" t="s">
        <v>44</v>
      </c>
      <c r="M2603" s="7" t="s">
        <v>28</v>
      </c>
      <c r="N2603" s="8">
        <v>9.8423468552309105E-3</v>
      </c>
      <c r="O2603" s="7">
        <v>0</v>
      </c>
      <c r="P2603" s="8">
        <f t="shared" si="293"/>
        <v>0</v>
      </c>
      <c r="Q2603" s="7">
        <v>2.5</v>
      </c>
      <c r="R2603" s="8">
        <f t="shared" si="294"/>
        <v>1</v>
      </c>
      <c r="S2603" s="7" t="s">
        <v>29</v>
      </c>
      <c r="T2603" s="8" t="str">
        <f t="shared" si="295"/>
        <v>No</v>
      </c>
      <c r="U2603" s="7">
        <f t="shared" si="296"/>
        <v>0</v>
      </c>
      <c r="V2603" s="8">
        <f t="shared" si="297"/>
        <v>1</v>
      </c>
      <c r="W2603" s="7">
        <f t="shared" si="298"/>
        <v>549</v>
      </c>
    </row>
    <row r="2604" spans="2:23" x14ac:dyDescent="0.2">
      <c r="B2604" s="8" t="s">
        <v>64</v>
      </c>
      <c r="C2604" s="7">
        <v>2000</v>
      </c>
      <c r="D2604" s="8" t="s">
        <v>28</v>
      </c>
      <c r="E2604" s="7" t="s">
        <v>39</v>
      </c>
      <c r="F2604" s="8" t="s">
        <v>35</v>
      </c>
      <c r="G2604" s="7" t="s">
        <v>36</v>
      </c>
      <c r="H2604" s="8" t="s">
        <v>28</v>
      </c>
      <c r="I2604" s="7" t="s">
        <v>28</v>
      </c>
      <c r="J2604" s="8" t="s">
        <v>28</v>
      </c>
      <c r="K2604" s="7" t="s">
        <v>37</v>
      </c>
      <c r="L2604" s="8" t="s">
        <v>44</v>
      </c>
      <c r="M2604" s="7" t="s">
        <v>28</v>
      </c>
      <c r="N2604" s="8">
        <v>0.1604028063284817</v>
      </c>
      <c r="O2604" s="7">
        <v>0</v>
      </c>
      <c r="P2604" s="8">
        <f t="shared" si="293"/>
        <v>0</v>
      </c>
      <c r="Q2604" s="7">
        <v>2.5</v>
      </c>
      <c r="R2604" s="8">
        <f t="shared" si="294"/>
        <v>1</v>
      </c>
      <c r="S2604" s="7" t="s">
        <v>29</v>
      </c>
      <c r="T2604" s="8" t="str">
        <f t="shared" si="295"/>
        <v>No</v>
      </c>
      <c r="U2604" s="7">
        <f t="shared" si="296"/>
        <v>0</v>
      </c>
      <c r="V2604" s="8">
        <f t="shared" si="297"/>
        <v>1</v>
      </c>
      <c r="W2604" s="7">
        <f t="shared" si="298"/>
        <v>549</v>
      </c>
    </row>
    <row r="2605" spans="2:23" x14ac:dyDescent="0.2">
      <c r="B2605" s="8" t="s">
        <v>64</v>
      </c>
      <c r="C2605" s="7">
        <v>2000</v>
      </c>
      <c r="D2605" s="8" t="s">
        <v>28</v>
      </c>
      <c r="E2605" s="7" t="s">
        <v>34</v>
      </c>
      <c r="F2605" s="8" t="s">
        <v>40</v>
      </c>
      <c r="G2605" s="7" t="s">
        <v>36</v>
      </c>
      <c r="H2605" s="8" t="s">
        <v>28</v>
      </c>
      <c r="I2605" s="7" t="s">
        <v>28</v>
      </c>
      <c r="J2605" s="8" t="s">
        <v>28</v>
      </c>
      <c r="K2605" s="7" t="s">
        <v>37</v>
      </c>
      <c r="L2605" s="8" t="s">
        <v>44</v>
      </c>
      <c r="M2605" s="7" t="s">
        <v>28</v>
      </c>
      <c r="N2605" s="8">
        <v>1.4916820275788353E-2</v>
      </c>
      <c r="O2605" s="7">
        <v>0</v>
      </c>
      <c r="P2605" s="8">
        <f t="shared" si="293"/>
        <v>0</v>
      </c>
      <c r="Q2605" s="7">
        <v>2.5</v>
      </c>
      <c r="R2605" s="8">
        <f t="shared" si="294"/>
        <v>1</v>
      </c>
      <c r="S2605" s="7" t="s">
        <v>29</v>
      </c>
      <c r="T2605" s="8" t="str">
        <f t="shared" si="295"/>
        <v>No</v>
      </c>
      <c r="U2605" s="7">
        <f t="shared" si="296"/>
        <v>0</v>
      </c>
      <c r="V2605" s="8">
        <f t="shared" si="297"/>
        <v>1</v>
      </c>
      <c r="W2605" s="7">
        <f t="shared" si="298"/>
        <v>549</v>
      </c>
    </row>
    <row r="2606" spans="2:23" x14ac:dyDescent="0.2">
      <c r="B2606" s="8" t="s">
        <v>64</v>
      </c>
      <c r="C2606" s="7">
        <v>2000</v>
      </c>
      <c r="D2606" s="8" t="s">
        <v>28</v>
      </c>
      <c r="E2606" s="7" t="s">
        <v>34</v>
      </c>
      <c r="F2606" s="8" t="s">
        <v>35</v>
      </c>
      <c r="G2606" s="7" t="s">
        <v>36</v>
      </c>
      <c r="H2606" s="8" t="s">
        <v>28</v>
      </c>
      <c r="I2606" s="7" t="s">
        <v>28</v>
      </c>
      <c r="J2606" s="8" t="s">
        <v>28</v>
      </c>
      <c r="K2606" s="7" t="s">
        <v>37</v>
      </c>
      <c r="L2606" s="8" t="s">
        <v>44</v>
      </c>
      <c r="M2606" s="7" t="s">
        <v>28</v>
      </c>
      <c r="N2606" s="8">
        <v>0.17655111868384002</v>
      </c>
      <c r="O2606" s="7">
        <v>0</v>
      </c>
      <c r="P2606" s="8">
        <f t="shared" si="293"/>
        <v>0</v>
      </c>
      <c r="Q2606" s="7">
        <v>2.5</v>
      </c>
      <c r="R2606" s="8">
        <f t="shared" si="294"/>
        <v>1</v>
      </c>
      <c r="S2606" s="7" t="s">
        <v>29</v>
      </c>
      <c r="T2606" s="8" t="str">
        <f t="shared" si="295"/>
        <v>No</v>
      </c>
      <c r="U2606" s="7">
        <f t="shared" si="296"/>
        <v>0</v>
      </c>
      <c r="V2606" s="8">
        <f t="shared" si="297"/>
        <v>1</v>
      </c>
      <c r="W2606" s="7">
        <f t="shared" si="298"/>
        <v>549</v>
      </c>
    </row>
    <row r="2607" spans="2:23" x14ac:dyDescent="0.2">
      <c r="B2607" s="8" t="s">
        <v>64</v>
      </c>
      <c r="C2607" s="7">
        <v>2000</v>
      </c>
      <c r="D2607" s="8" t="s">
        <v>28</v>
      </c>
      <c r="E2607" s="7" t="s">
        <v>43</v>
      </c>
      <c r="F2607" s="8" t="s">
        <v>35</v>
      </c>
      <c r="G2607" s="7" t="s">
        <v>36</v>
      </c>
      <c r="H2607" s="8" t="s">
        <v>28</v>
      </c>
      <c r="I2607" s="7" t="s">
        <v>28</v>
      </c>
      <c r="J2607" s="8" t="s">
        <v>28</v>
      </c>
      <c r="K2607" s="7" t="s">
        <v>37</v>
      </c>
      <c r="L2607" s="8" t="s">
        <v>44</v>
      </c>
      <c r="M2607" s="7" t="s">
        <v>28</v>
      </c>
      <c r="N2607" s="8">
        <v>4.4707486290987614E-2</v>
      </c>
      <c r="O2607" s="7">
        <v>0</v>
      </c>
      <c r="P2607" s="8">
        <f t="shared" si="293"/>
        <v>0</v>
      </c>
      <c r="Q2607" s="7">
        <v>2.5</v>
      </c>
      <c r="R2607" s="8">
        <f t="shared" si="294"/>
        <v>1</v>
      </c>
      <c r="S2607" s="7" t="s">
        <v>29</v>
      </c>
      <c r="T2607" s="8" t="str">
        <f t="shared" si="295"/>
        <v>No</v>
      </c>
      <c r="U2607" s="7">
        <f t="shared" si="296"/>
        <v>0</v>
      </c>
      <c r="V2607" s="8">
        <f t="shared" si="297"/>
        <v>1</v>
      </c>
      <c r="W2607" s="7">
        <f t="shared" si="298"/>
        <v>549</v>
      </c>
    </row>
    <row r="2608" spans="2:23" x14ac:dyDescent="0.2">
      <c r="B2608" s="8" t="s">
        <v>64</v>
      </c>
      <c r="C2608" s="7">
        <v>2010</v>
      </c>
      <c r="D2608" s="8" t="s">
        <v>28</v>
      </c>
      <c r="E2608" s="7" t="s">
        <v>39</v>
      </c>
      <c r="F2608" s="8" t="s">
        <v>35</v>
      </c>
      <c r="G2608" s="7" t="s">
        <v>36</v>
      </c>
      <c r="H2608" s="8" t="s">
        <v>28</v>
      </c>
      <c r="I2608" s="7" t="s">
        <v>28</v>
      </c>
      <c r="J2608" s="8" t="s">
        <v>28</v>
      </c>
      <c r="K2608" s="7" t="s">
        <v>37</v>
      </c>
      <c r="L2608" s="8" t="s">
        <v>44</v>
      </c>
      <c r="M2608" s="7" t="s">
        <v>28</v>
      </c>
      <c r="N2608" s="8">
        <v>1.9163835701984197E-3</v>
      </c>
      <c r="O2608" s="7">
        <v>0</v>
      </c>
      <c r="P2608" s="8">
        <f t="shared" si="293"/>
        <v>0</v>
      </c>
      <c r="Q2608" s="7">
        <v>2.5</v>
      </c>
      <c r="R2608" s="8">
        <f t="shared" si="294"/>
        <v>1</v>
      </c>
      <c r="S2608" s="7" t="s">
        <v>29</v>
      </c>
      <c r="T2608" s="8" t="str">
        <f t="shared" si="295"/>
        <v>No</v>
      </c>
      <c r="U2608" s="7">
        <f t="shared" si="296"/>
        <v>0</v>
      </c>
      <c r="V2608" s="8">
        <f t="shared" si="297"/>
        <v>1</v>
      </c>
      <c r="W2608" s="7">
        <f t="shared" si="298"/>
        <v>549</v>
      </c>
    </row>
    <row r="2609" spans="2:23" x14ac:dyDescent="0.2">
      <c r="B2609" s="8" t="s">
        <v>64</v>
      </c>
      <c r="C2609" s="7">
        <v>2010</v>
      </c>
      <c r="D2609" s="8" t="s">
        <v>28</v>
      </c>
      <c r="E2609" s="7" t="s">
        <v>43</v>
      </c>
      <c r="F2609" s="8" t="s">
        <v>35</v>
      </c>
      <c r="G2609" s="7" t="s">
        <v>36</v>
      </c>
      <c r="H2609" s="8" t="s">
        <v>28</v>
      </c>
      <c r="I2609" s="7" t="s">
        <v>28</v>
      </c>
      <c r="J2609" s="8" t="s">
        <v>28</v>
      </c>
      <c r="K2609" s="7" t="s">
        <v>37</v>
      </c>
      <c r="L2609" s="8" t="s">
        <v>44</v>
      </c>
      <c r="M2609" s="7" t="s">
        <v>28</v>
      </c>
      <c r="N2609" s="8">
        <v>2.4335336255573783E-2</v>
      </c>
      <c r="O2609" s="7">
        <v>0</v>
      </c>
      <c r="P2609" s="8">
        <f t="shared" si="293"/>
        <v>0</v>
      </c>
      <c r="Q2609" s="7">
        <v>2.5</v>
      </c>
      <c r="R2609" s="8">
        <f t="shared" si="294"/>
        <v>1</v>
      </c>
      <c r="S2609" s="7" t="s">
        <v>29</v>
      </c>
      <c r="T2609" s="8" t="str">
        <f t="shared" si="295"/>
        <v>No</v>
      </c>
      <c r="U2609" s="7">
        <f t="shared" si="296"/>
        <v>0</v>
      </c>
      <c r="V2609" s="8">
        <f t="shared" si="297"/>
        <v>1</v>
      </c>
      <c r="W2609" s="7">
        <f t="shared" si="298"/>
        <v>549</v>
      </c>
    </row>
    <row r="2610" spans="2:23" x14ac:dyDescent="0.2">
      <c r="B2610" s="8" t="s">
        <v>64</v>
      </c>
      <c r="C2610" s="7">
        <v>2020</v>
      </c>
      <c r="D2610" s="8" t="s">
        <v>28</v>
      </c>
      <c r="E2610" s="7" t="s">
        <v>39</v>
      </c>
      <c r="F2610" s="8" t="s">
        <v>40</v>
      </c>
      <c r="G2610" s="7" t="s">
        <v>36</v>
      </c>
      <c r="H2610" s="8" t="s">
        <v>28</v>
      </c>
      <c r="I2610" s="7" t="s">
        <v>28</v>
      </c>
      <c r="J2610" s="8" t="s">
        <v>28</v>
      </c>
      <c r="K2610" s="7" t="s">
        <v>37</v>
      </c>
      <c r="L2610" s="8" t="s">
        <v>44</v>
      </c>
      <c r="M2610" s="7" t="s">
        <v>28</v>
      </c>
      <c r="N2610" s="8">
        <v>4.0956376246605655E-2</v>
      </c>
      <c r="O2610" s="7">
        <v>0</v>
      </c>
      <c r="P2610" s="8">
        <f t="shared" si="293"/>
        <v>0</v>
      </c>
      <c r="Q2610" s="7">
        <v>2.5</v>
      </c>
      <c r="R2610" s="8">
        <f t="shared" si="294"/>
        <v>1</v>
      </c>
      <c r="S2610" s="7" t="s">
        <v>29</v>
      </c>
      <c r="T2610" s="8" t="str">
        <f t="shared" si="295"/>
        <v>No</v>
      </c>
      <c r="U2610" s="7">
        <f t="shared" si="296"/>
        <v>0</v>
      </c>
      <c r="V2610" s="8">
        <f t="shared" si="297"/>
        <v>1</v>
      </c>
      <c r="W2610" s="7">
        <f t="shared" si="298"/>
        <v>549</v>
      </c>
    </row>
    <row r="2611" spans="2:23" x14ac:dyDescent="0.2">
      <c r="B2611" s="8" t="s">
        <v>64</v>
      </c>
      <c r="C2611" s="7">
        <v>2020</v>
      </c>
      <c r="D2611" s="8" t="s">
        <v>28</v>
      </c>
      <c r="E2611" s="7" t="s">
        <v>39</v>
      </c>
      <c r="F2611" s="8" t="s">
        <v>35</v>
      </c>
      <c r="G2611" s="7" t="s">
        <v>36</v>
      </c>
      <c r="H2611" s="8" t="s">
        <v>28</v>
      </c>
      <c r="I2611" s="7" t="s">
        <v>28</v>
      </c>
      <c r="J2611" s="8" t="s">
        <v>28</v>
      </c>
      <c r="K2611" s="7" t="s">
        <v>37</v>
      </c>
      <c r="L2611" s="8" t="s">
        <v>44</v>
      </c>
      <c r="M2611" s="7" t="s">
        <v>28</v>
      </c>
      <c r="N2611" s="8">
        <v>9.3772526346112273E-3</v>
      </c>
      <c r="O2611" s="7">
        <v>0</v>
      </c>
      <c r="P2611" s="8">
        <f t="shared" si="293"/>
        <v>0</v>
      </c>
      <c r="Q2611" s="7">
        <v>2.5</v>
      </c>
      <c r="R2611" s="8">
        <f t="shared" si="294"/>
        <v>1</v>
      </c>
      <c r="S2611" s="7" t="s">
        <v>29</v>
      </c>
      <c r="T2611" s="8" t="str">
        <f t="shared" si="295"/>
        <v>No</v>
      </c>
      <c r="U2611" s="7">
        <f t="shared" si="296"/>
        <v>0</v>
      </c>
      <c r="V2611" s="8">
        <f t="shared" si="297"/>
        <v>1</v>
      </c>
      <c r="W2611" s="7">
        <f t="shared" si="298"/>
        <v>549</v>
      </c>
    </row>
    <row r="2612" spans="2:23" x14ac:dyDescent="0.2">
      <c r="B2612" s="8" t="s">
        <v>64</v>
      </c>
      <c r="C2612" s="7">
        <v>2020</v>
      </c>
      <c r="D2612" s="8" t="s">
        <v>28</v>
      </c>
      <c r="E2612" s="7" t="s">
        <v>34</v>
      </c>
      <c r="F2612" s="8" t="s">
        <v>35</v>
      </c>
      <c r="G2612" s="7" t="s">
        <v>36</v>
      </c>
      <c r="H2612" s="8" t="s">
        <v>28</v>
      </c>
      <c r="I2612" s="7" t="s">
        <v>28</v>
      </c>
      <c r="J2612" s="8" t="s">
        <v>28</v>
      </c>
      <c r="K2612" s="7" t="s">
        <v>37</v>
      </c>
      <c r="L2612" s="8" t="s">
        <v>44</v>
      </c>
      <c r="M2612" s="7" t="s">
        <v>28</v>
      </c>
      <c r="N2612" s="8">
        <v>3.7189915592261515E-2</v>
      </c>
      <c r="O2612" s="7">
        <v>0</v>
      </c>
      <c r="P2612" s="8">
        <f t="shared" si="293"/>
        <v>0</v>
      </c>
      <c r="Q2612" s="7">
        <v>2.5</v>
      </c>
      <c r="R2612" s="8">
        <f t="shared" si="294"/>
        <v>1</v>
      </c>
      <c r="S2612" s="7" t="s">
        <v>29</v>
      </c>
      <c r="T2612" s="8" t="str">
        <f t="shared" si="295"/>
        <v>No</v>
      </c>
      <c r="U2612" s="7">
        <f t="shared" si="296"/>
        <v>0</v>
      </c>
      <c r="V2612" s="8">
        <f t="shared" si="297"/>
        <v>1</v>
      </c>
      <c r="W2612" s="7">
        <f t="shared" si="298"/>
        <v>549</v>
      </c>
    </row>
    <row r="2613" spans="2:23" x14ac:dyDescent="0.2">
      <c r="B2613" s="8" t="s">
        <v>64</v>
      </c>
      <c r="C2613" s="7">
        <v>2020</v>
      </c>
      <c r="D2613" s="8" t="s">
        <v>28</v>
      </c>
      <c r="E2613" s="7" t="s">
        <v>46</v>
      </c>
      <c r="F2613" s="8" t="s">
        <v>35</v>
      </c>
      <c r="G2613" s="7" t="s">
        <v>36</v>
      </c>
      <c r="H2613" s="8" t="s">
        <v>28</v>
      </c>
      <c r="I2613" s="7" t="s">
        <v>28</v>
      </c>
      <c r="J2613" s="8" t="s">
        <v>28</v>
      </c>
      <c r="K2613" s="7" t="s">
        <v>37</v>
      </c>
      <c r="L2613" s="8" t="s">
        <v>44</v>
      </c>
      <c r="M2613" s="7" t="s">
        <v>28</v>
      </c>
      <c r="N2613" s="8">
        <v>3.4193869223296089E-3</v>
      </c>
      <c r="O2613" s="7">
        <v>0</v>
      </c>
      <c r="P2613" s="8">
        <f t="shared" si="293"/>
        <v>0</v>
      </c>
      <c r="Q2613" s="7">
        <v>2.5</v>
      </c>
      <c r="R2613" s="8">
        <f t="shared" si="294"/>
        <v>1</v>
      </c>
      <c r="S2613" s="7" t="s">
        <v>29</v>
      </c>
      <c r="T2613" s="8" t="str">
        <f t="shared" si="295"/>
        <v>No</v>
      </c>
      <c r="U2613" s="7">
        <f t="shared" si="296"/>
        <v>0</v>
      </c>
      <c r="V2613" s="8">
        <f t="shared" si="297"/>
        <v>1</v>
      </c>
      <c r="W2613" s="7">
        <f t="shared" si="298"/>
        <v>549</v>
      </c>
    </row>
    <row r="2614" spans="2:23" x14ac:dyDescent="0.2">
      <c r="B2614" s="8" t="s">
        <v>64</v>
      </c>
      <c r="C2614" s="7">
        <v>1830</v>
      </c>
      <c r="D2614" s="8" t="s">
        <v>28</v>
      </c>
      <c r="E2614" s="7" t="s">
        <v>39</v>
      </c>
      <c r="F2614" s="8" t="s">
        <v>35</v>
      </c>
      <c r="G2614" s="7" t="s">
        <v>36</v>
      </c>
      <c r="H2614" s="8" t="s">
        <v>28</v>
      </c>
      <c r="I2614" s="7" t="s">
        <v>28</v>
      </c>
      <c r="J2614" s="8" t="s">
        <v>28</v>
      </c>
      <c r="K2614" s="7" t="s">
        <v>37</v>
      </c>
      <c r="L2614" s="8" t="s">
        <v>45</v>
      </c>
      <c r="M2614" s="7" t="s">
        <v>28</v>
      </c>
      <c r="N2614" s="8">
        <v>7.0533883664252225E-3</v>
      </c>
      <c r="O2614" s="7">
        <v>0</v>
      </c>
      <c r="P2614" s="8">
        <f t="shared" si="293"/>
        <v>0</v>
      </c>
      <c r="Q2614" s="7">
        <v>2.5</v>
      </c>
      <c r="R2614" s="8">
        <f t="shared" si="294"/>
        <v>1</v>
      </c>
      <c r="S2614" s="7" t="s">
        <v>29</v>
      </c>
      <c r="T2614" s="8" t="str">
        <f t="shared" si="295"/>
        <v>No</v>
      </c>
      <c r="U2614" s="7">
        <f t="shared" si="296"/>
        <v>0</v>
      </c>
      <c r="V2614" s="8">
        <f t="shared" si="297"/>
        <v>1</v>
      </c>
      <c r="W2614" s="7">
        <f t="shared" si="298"/>
        <v>549</v>
      </c>
    </row>
    <row r="2615" spans="2:23" x14ac:dyDescent="0.2">
      <c r="B2615" s="8" t="s">
        <v>64</v>
      </c>
      <c r="C2615" s="7">
        <v>1850</v>
      </c>
      <c r="D2615" s="8" t="s">
        <v>28</v>
      </c>
      <c r="E2615" s="7" t="s">
        <v>39</v>
      </c>
      <c r="F2615" s="8" t="s">
        <v>35</v>
      </c>
      <c r="G2615" s="7" t="s">
        <v>36</v>
      </c>
      <c r="H2615" s="8" t="s">
        <v>28</v>
      </c>
      <c r="I2615" s="7" t="s">
        <v>28</v>
      </c>
      <c r="J2615" s="8" t="s">
        <v>28</v>
      </c>
      <c r="K2615" s="7" t="s">
        <v>37</v>
      </c>
      <c r="L2615" s="8" t="s">
        <v>45</v>
      </c>
      <c r="M2615" s="7" t="s">
        <v>28</v>
      </c>
      <c r="N2615" s="8">
        <v>0.11583543227313151</v>
      </c>
      <c r="O2615" s="7">
        <v>0</v>
      </c>
      <c r="P2615" s="8">
        <f t="shared" si="293"/>
        <v>0</v>
      </c>
      <c r="Q2615" s="7">
        <v>2.5</v>
      </c>
      <c r="R2615" s="8">
        <f t="shared" si="294"/>
        <v>1</v>
      </c>
      <c r="S2615" s="7" t="s">
        <v>29</v>
      </c>
      <c r="T2615" s="8" t="str">
        <f t="shared" si="295"/>
        <v>No</v>
      </c>
      <c r="U2615" s="7">
        <f t="shared" si="296"/>
        <v>0</v>
      </c>
      <c r="V2615" s="8">
        <f t="shared" si="297"/>
        <v>1</v>
      </c>
      <c r="W2615" s="7">
        <f t="shared" si="298"/>
        <v>549</v>
      </c>
    </row>
    <row r="2616" spans="2:23" x14ac:dyDescent="0.2">
      <c r="B2616" s="8" t="s">
        <v>64</v>
      </c>
      <c r="C2616" s="7">
        <v>1850</v>
      </c>
      <c r="D2616" s="8" t="s">
        <v>28</v>
      </c>
      <c r="E2616" s="7" t="s">
        <v>34</v>
      </c>
      <c r="F2616" s="8" t="s">
        <v>35</v>
      </c>
      <c r="G2616" s="7" t="s">
        <v>36</v>
      </c>
      <c r="H2616" s="8" t="s">
        <v>28</v>
      </c>
      <c r="I2616" s="7" t="s">
        <v>28</v>
      </c>
      <c r="J2616" s="8" t="s">
        <v>28</v>
      </c>
      <c r="K2616" s="7" t="s">
        <v>37</v>
      </c>
      <c r="L2616" s="8" t="s">
        <v>45</v>
      </c>
      <c r="M2616" s="7" t="s">
        <v>28</v>
      </c>
      <c r="N2616" s="8">
        <v>5.8970828763963493E-2</v>
      </c>
      <c r="O2616" s="7">
        <v>0</v>
      </c>
      <c r="P2616" s="8">
        <f t="shared" si="293"/>
        <v>0</v>
      </c>
      <c r="Q2616" s="7">
        <v>2.5</v>
      </c>
      <c r="R2616" s="8">
        <f t="shared" si="294"/>
        <v>1</v>
      </c>
      <c r="S2616" s="7" t="s">
        <v>29</v>
      </c>
      <c r="T2616" s="8" t="str">
        <f t="shared" si="295"/>
        <v>No</v>
      </c>
      <c r="U2616" s="7">
        <f t="shared" si="296"/>
        <v>0</v>
      </c>
      <c r="V2616" s="8">
        <f t="shared" si="297"/>
        <v>1</v>
      </c>
      <c r="W2616" s="7">
        <f t="shared" si="298"/>
        <v>549</v>
      </c>
    </row>
    <row r="2617" spans="2:23" x14ac:dyDescent="0.2">
      <c r="B2617" s="8" t="s">
        <v>64</v>
      </c>
      <c r="C2617" s="7">
        <v>1910</v>
      </c>
      <c r="D2617" s="8" t="s">
        <v>28</v>
      </c>
      <c r="E2617" s="7" t="s">
        <v>39</v>
      </c>
      <c r="F2617" s="8" t="s">
        <v>35</v>
      </c>
      <c r="G2617" s="7" t="s">
        <v>36</v>
      </c>
      <c r="H2617" s="8" t="s">
        <v>28</v>
      </c>
      <c r="I2617" s="7" t="s">
        <v>28</v>
      </c>
      <c r="J2617" s="8" t="s">
        <v>28</v>
      </c>
      <c r="K2617" s="7" t="s">
        <v>37</v>
      </c>
      <c r="L2617" s="8" t="s">
        <v>45</v>
      </c>
      <c r="M2617" s="7" t="s">
        <v>28</v>
      </c>
      <c r="N2617" s="8">
        <v>3.213299377474443E-3</v>
      </c>
      <c r="O2617" s="7">
        <v>0</v>
      </c>
      <c r="P2617" s="8">
        <f t="shared" si="293"/>
        <v>0</v>
      </c>
      <c r="Q2617" s="7">
        <v>2.5</v>
      </c>
      <c r="R2617" s="8">
        <f t="shared" si="294"/>
        <v>1</v>
      </c>
      <c r="S2617" s="7" t="s">
        <v>29</v>
      </c>
      <c r="T2617" s="8" t="str">
        <f t="shared" si="295"/>
        <v>No</v>
      </c>
      <c r="U2617" s="7">
        <f t="shared" si="296"/>
        <v>0</v>
      </c>
      <c r="V2617" s="8">
        <f t="shared" si="297"/>
        <v>1</v>
      </c>
      <c r="W2617" s="7">
        <f t="shared" si="298"/>
        <v>549</v>
      </c>
    </row>
    <row r="2618" spans="2:23" x14ac:dyDescent="0.2">
      <c r="B2618" s="8" t="s">
        <v>64</v>
      </c>
      <c r="C2618" s="7">
        <v>1920</v>
      </c>
      <c r="D2618" s="8" t="s">
        <v>28</v>
      </c>
      <c r="E2618" s="7" t="s">
        <v>34</v>
      </c>
      <c r="F2618" s="8" t="s">
        <v>40</v>
      </c>
      <c r="G2618" s="7" t="s">
        <v>36</v>
      </c>
      <c r="H2618" s="8" t="s">
        <v>28</v>
      </c>
      <c r="I2618" s="7" t="s">
        <v>28</v>
      </c>
      <c r="J2618" s="8" t="s">
        <v>28</v>
      </c>
      <c r="K2618" s="7" t="s">
        <v>37</v>
      </c>
      <c r="L2618" s="8" t="s">
        <v>45</v>
      </c>
      <c r="M2618" s="7" t="s">
        <v>28</v>
      </c>
      <c r="N2618" s="8">
        <v>2.1227393365451257E-2</v>
      </c>
      <c r="O2618" s="7">
        <v>0</v>
      </c>
      <c r="P2618" s="8">
        <f t="shared" si="293"/>
        <v>0</v>
      </c>
      <c r="Q2618" s="7">
        <v>2.5</v>
      </c>
      <c r="R2618" s="8">
        <f t="shared" si="294"/>
        <v>1</v>
      </c>
      <c r="S2618" s="7" t="s">
        <v>29</v>
      </c>
      <c r="T2618" s="8" t="str">
        <f t="shared" si="295"/>
        <v>No</v>
      </c>
      <c r="U2618" s="7">
        <f t="shared" si="296"/>
        <v>0</v>
      </c>
      <c r="V2618" s="8">
        <f t="shared" si="297"/>
        <v>1</v>
      </c>
      <c r="W2618" s="7">
        <f t="shared" si="298"/>
        <v>549</v>
      </c>
    </row>
    <row r="2619" spans="2:23" x14ac:dyDescent="0.2">
      <c r="B2619" s="8" t="s">
        <v>64</v>
      </c>
      <c r="C2619" s="7">
        <v>1930</v>
      </c>
      <c r="D2619" s="8" t="s">
        <v>28</v>
      </c>
      <c r="E2619" s="7" t="s">
        <v>39</v>
      </c>
      <c r="F2619" s="8" t="s">
        <v>40</v>
      </c>
      <c r="G2619" s="7" t="s">
        <v>36</v>
      </c>
      <c r="H2619" s="8" t="s">
        <v>28</v>
      </c>
      <c r="I2619" s="7" t="s">
        <v>28</v>
      </c>
      <c r="J2619" s="8" t="s">
        <v>28</v>
      </c>
      <c r="K2619" s="7" t="s">
        <v>37</v>
      </c>
      <c r="L2619" s="8" t="s">
        <v>45</v>
      </c>
      <c r="M2619" s="7" t="s">
        <v>28</v>
      </c>
      <c r="N2619" s="8">
        <v>1.0023089299517115E-3</v>
      </c>
      <c r="O2619" s="7">
        <v>0</v>
      </c>
      <c r="P2619" s="8">
        <f t="shared" si="293"/>
        <v>0</v>
      </c>
      <c r="Q2619" s="7">
        <v>2.5</v>
      </c>
      <c r="R2619" s="8">
        <f t="shared" si="294"/>
        <v>1</v>
      </c>
      <c r="S2619" s="7" t="s">
        <v>29</v>
      </c>
      <c r="T2619" s="8" t="str">
        <f t="shared" si="295"/>
        <v>No</v>
      </c>
      <c r="U2619" s="7">
        <f t="shared" si="296"/>
        <v>0</v>
      </c>
      <c r="V2619" s="8">
        <f t="shared" si="297"/>
        <v>1</v>
      </c>
      <c r="W2619" s="7">
        <f t="shared" si="298"/>
        <v>549</v>
      </c>
    </row>
    <row r="2620" spans="2:23" x14ac:dyDescent="0.2">
      <c r="B2620" s="8" t="s">
        <v>64</v>
      </c>
      <c r="C2620" s="7">
        <v>1930</v>
      </c>
      <c r="D2620" s="8" t="s">
        <v>28</v>
      </c>
      <c r="E2620" s="7" t="s">
        <v>39</v>
      </c>
      <c r="F2620" s="8" t="s">
        <v>35</v>
      </c>
      <c r="G2620" s="7" t="s">
        <v>36</v>
      </c>
      <c r="H2620" s="8" t="s">
        <v>28</v>
      </c>
      <c r="I2620" s="7" t="s">
        <v>28</v>
      </c>
      <c r="J2620" s="8" t="s">
        <v>28</v>
      </c>
      <c r="K2620" s="7" t="s">
        <v>37</v>
      </c>
      <c r="L2620" s="8" t="s">
        <v>45</v>
      </c>
      <c r="M2620" s="7" t="s">
        <v>28</v>
      </c>
      <c r="N2620" s="8">
        <v>3.4128024325438718E-2</v>
      </c>
      <c r="O2620" s="7">
        <v>0</v>
      </c>
      <c r="P2620" s="8">
        <f t="shared" si="293"/>
        <v>0</v>
      </c>
      <c r="Q2620" s="7">
        <v>2.5</v>
      </c>
      <c r="R2620" s="8">
        <f t="shared" si="294"/>
        <v>1</v>
      </c>
      <c r="S2620" s="7" t="s">
        <v>29</v>
      </c>
      <c r="T2620" s="8" t="str">
        <f t="shared" si="295"/>
        <v>No</v>
      </c>
      <c r="U2620" s="7">
        <f t="shared" si="296"/>
        <v>0</v>
      </c>
      <c r="V2620" s="8">
        <f t="shared" si="297"/>
        <v>1</v>
      </c>
      <c r="W2620" s="7">
        <f t="shared" si="298"/>
        <v>549</v>
      </c>
    </row>
    <row r="2621" spans="2:23" x14ac:dyDescent="0.2">
      <c r="B2621" s="8" t="s">
        <v>64</v>
      </c>
      <c r="C2621" s="7">
        <v>1930</v>
      </c>
      <c r="D2621" s="8" t="s">
        <v>28</v>
      </c>
      <c r="E2621" s="7" t="s">
        <v>43</v>
      </c>
      <c r="F2621" s="8" t="s">
        <v>35</v>
      </c>
      <c r="G2621" s="7" t="s">
        <v>36</v>
      </c>
      <c r="H2621" s="8" t="s">
        <v>28</v>
      </c>
      <c r="I2621" s="7" t="s">
        <v>28</v>
      </c>
      <c r="J2621" s="8" t="s">
        <v>28</v>
      </c>
      <c r="K2621" s="7" t="s">
        <v>37</v>
      </c>
      <c r="L2621" s="8" t="s">
        <v>45</v>
      </c>
      <c r="M2621" s="7" t="s">
        <v>28</v>
      </c>
      <c r="N2621" s="8">
        <v>1.3040193456987955E-2</v>
      </c>
      <c r="O2621" s="7">
        <v>0</v>
      </c>
      <c r="P2621" s="8">
        <f t="shared" si="293"/>
        <v>0</v>
      </c>
      <c r="Q2621" s="7">
        <v>2.5</v>
      </c>
      <c r="R2621" s="8">
        <f t="shared" si="294"/>
        <v>1</v>
      </c>
      <c r="S2621" s="7" t="s">
        <v>29</v>
      </c>
      <c r="T2621" s="8" t="str">
        <f t="shared" si="295"/>
        <v>No</v>
      </c>
      <c r="U2621" s="7">
        <f t="shared" si="296"/>
        <v>0</v>
      </c>
      <c r="V2621" s="8">
        <f t="shared" si="297"/>
        <v>1</v>
      </c>
      <c r="W2621" s="7">
        <f t="shared" si="298"/>
        <v>549</v>
      </c>
    </row>
    <row r="2622" spans="2:23" x14ac:dyDescent="0.2">
      <c r="B2622" s="8" t="s">
        <v>64</v>
      </c>
      <c r="C2622" s="7">
        <v>1940</v>
      </c>
      <c r="D2622" s="8" t="s">
        <v>28</v>
      </c>
      <c r="E2622" s="7" t="s">
        <v>39</v>
      </c>
      <c r="F2622" s="8" t="s">
        <v>40</v>
      </c>
      <c r="G2622" s="7" t="s">
        <v>36</v>
      </c>
      <c r="H2622" s="8" t="s">
        <v>28</v>
      </c>
      <c r="I2622" s="7" t="s">
        <v>28</v>
      </c>
      <c r="J2622" s="8" t="s">
        <v>28</v>
      </c>
      <c r="K2622" s="7" t="s">
        <v>37</v>
      </c>
      <c r="L2622" s="8" t="s">
        <v>45</v>
      </c>
      <c r="M2622" s="7" t="s">
        <v>28</v>
      </c>
      <c r="N2622" s="8">
        <v>3.2272109903120447E-2</v>
      </c>
      <c r="O2622" s="7">
        <v>0</v>
      </c>
      <c r="P2622" s="8">
        <f t="shared" si="293"/>
        <v>0</v>
      </c>
      <c r="Q2622" s="7">
        <v>2.5</v>
      </c>
      <c r="R2622" s="8">
        <f t="shared" si="294"/>
        <v>1</v>
      </c>
      <c r="S2622" s="7" t="s">
        <v>29</v>
      </c>
      <c r="T2622" s="8" t="str">
        <f t="shared" si="295"/>
        <v>No</v>
      </c>
      <c r="U2622" s="7">
        <f t="shared" si="296"/>
        <v>0</v>
      </c>
      <c r="V2622" s="8">
        <f t="shared" si="297"/>
        <v>1</v>
      </c>
      <c r="W2622" s="7">
        <f t="shared" si="298"/>
        <v>549</v>
      </c>
    </row>
    <row r="2623" spans="2:23" x14ac:dyDescent="0.2">
      <c r="B2623" s="8" t="s">
        <v>64</v>
      </c>
      <c r="C2623" s="7">
        <v>1950</v>
      </c>
      <c r="D2623" s="8" t="s">
        <v>28</v>
      </c>
      <c r="E2623" s="7" t="s">
        <v>39</v>
      </c>
      <c r="F2623" s="8" t="s">
        <v>35</v>
      </c>
      <c r="G2623" s="7" t="s">
        <v>36</v>
      </c>
      <c r="H2623" s="8" t="s">
        <v>28</v>
      </c>
      <c r="I2623" s="7" t="s">
        <v>28</v>
      </c>
      <c r="J2623" s="8" t="s">
        <v>28</v>
      </c>
      <c r="K2623" s="7" t="s">
        <v>37</v>
      </c>
      <c r="L2623" s="8" t="s">
        <v>45</v>
      </c>
      <c r="M2623" s="7" t="s">
        <v>28</v>
      </c>
      <c r="N2623" s="8">
        <v>0.16763177379890049</v>
      </c>
      <c r="O2623" s="7">
        <v>0</v>
      </c>
      <c r="P2623" s="8">
        <f t="shared" si="293"/>
        <v>0</v>
      </c>
      <c r="Q2623" s="7">
        <v>2.5</v>
      </c>
      <c r="R2623" s="8">
        <f t="shared" si="294"/>
        <v>1</v>
      </c>
      <c r="S2623" s="7" t="s">
        <v>29</v>
      </c>
      <c r="T2623" s="8" t="str">
        <f t="shared" si="295"/>
        <v>No</v>
      </c>
      <c r="U2623" s="7">
        <f t="shared" si="296"/>
        <v>0</v>
      </c>
      <c r="V2623" s="8">
        <f t="shared" si="297"/>
        <v>1</v>
      </c>
      <c r="W2623" s="7">
        <f t="shared" si="298"/>
        <v>549</v>
      </c>
    </row>
    <row r="2624" spans="2:23" x14ac:dyDescent="0.2">
      <c r="B2624" s="8" t="s">
        <v>64</v>
      </c>
      <c r="C2624" s="7">
        <v>1960</v>
      </c>
      <c r="D2624" s="8" t="s">
        <v>28</v>
      </c>
      <c r="E2624" s="7" t="s">
        <v>39</v>
      </c>
      <c r="F2624" s="8" t="s">
        <v>40</v>
      </c>
      <c r="G2624" s="7" t="s">
        <v>36</v>
      </c>
      <c r="H2624" s="8" t="s">
        <v>28</v>
      </c>
      <c r="I2624" s="7" t="s">
        <v>28</v>
      </c>
      <c r="J2624" s="8" t="s">
        <v>28</v>
      </c>
      <c r="K2624" s="7" t="s">
        <v>37</v>
      </c>
      <c r="L2624" s="8" t="s">
        <v>45</v>
      </c>
      <c r="M2624" s="7" t="s">
        <v>28</v>
      </c>
      <c r="N2624" s="8">
        <v>6.1360728932395067E-2</v>
      </c>
      <c r="O2624" s="7">
        <v>0</v>
      </c>
      <c r="P2624" s="8">
        <f t="shared" si="293"/>
        <v>0</v>
      </c>
      <c r="Q2624" s="7">
        <v>2.5</v>
      </c>
      <c r="R2624" s="8">
        <f t="shared" si="294"/>
        <v>1</v>
      </c>
      <c r="S2624" s="7" t="s">
        <v>29</v>
      </c>
      <c r="T2624" s="8" t="str">
        <f t="shared" si="295"/>
        <v>No</v>
      </c>
      <c r="U2624" s="7">
        <f t="shared" si="296"/>
        <v>0</v>
      </c>
      <c r="V2624" s="8">
        <f t="shared" si="297"/>
        <v>1</v>
      </c>
      <c r="W2624" s="7">
        <f t="shared" si="298"/>
        <v>549</v>
      </c>
    </row>
    <row r="2625" spans="2:23" x14ac:dyDescent="0.2">
      <c r="B2625" s="8" t="s">
        <v>64</v>
      </c>
      <c r="C2625" s="7">
        <v>1960</v>
      </c>
      <c r="D2625" s="8" t="s">
        <v>28</v>
      </c>
      <c r="E2625" s="7" t="s">
        <v>39</v>
      </c>
      <c r="F2625" s="8" t="s">
        <v>35</v>
      </c>
      <c r="G2625" s="7" t="s">
        <v>36</v>
      </c>
      <c r="H2625" s="8" t="s">
        <v>28</v>
      </c>
      <c r="I2625" s="7" t="s">
        <v>28</v>
      </c>
      <c r="J2625" s="8" t="s">
        <v>28</v>
      </c>
      <c r="K2625" s="7" t="s">
        <v>37</v>
      </c>
      <c r="L2625" s="8" t="s">
        <v>45</v>
      </c>
      <c r="M2625" s="7" t="s">
        <v>28</v>
      </c>
      <c r="N2625" s="8">
        <v>3.6353808690086552E-2</v>
      </c>
      <c r="O2625" s="7">
        <v>0</v>
      </c>
      <c r="P2625" s="8">
        <f t="shared" si="293"/>
        <v>0</v>
      </c>
      <c r="Q2625" s="7">
        <v>2.5</v>
      </c>
      <c r="R2625" s="8">
        <f t="shared" si="294"/>
        <v>1</v>
      </c>
      <c r="S2625" s="7" t="s">
        <v>29</v>
      </c>
      <c r="T2625" s="8" t="str">
        <f t="shared" si="295"/>
        <v>No</v>
      </c>
      <c r="U2625" s="7">
        <f t="shared" si="296"/>
        <v>0</v>
      </c>
      <c r="V2625" s="8">
        <f t="shared" si="297"/>
        <v>1</v>
      </c>
      <c r="W2625" s="7">
        <f t="shared" si="298"/>
        <v>549</v>
      </c>
    </row>
    <row r="2626" spans="2:23" x14ac:dyDescent="0.2">
      <c r="B2626" s="8" t="s">
        <v>64</v>
      </c>
      <c r="C2626" s="7">
        <v>1960</v>
      </c>
      <c r="D2626" s="8" t="s">
        <v>28</v>
      </c>
      <c r="E2626" s="7" t="s">
        <v>34</v>
      </c>
      <c r="F2626" s="8" t="s">
        <v>35</v>
      </c>
      <c r="G2626" s="7" t="s">
        <v>36</v>
      </c>
      <c r="H2626" s="8" t="s">
        <v>28</v>
      </c>
      <c r="I2626" s="7" t="s">
        <v>28</v>
      </c>
      <c r="J2626" s="8" t="s">
        <v>28</v>
      </c>
      <c r="K2626" s="7" t="s">
        <v>37</v>
      </c>
      <c r="L2626" s="8" t="s">
        <v>45</v>
      </c>
      <c r="M2626" s="7" t="s">
        <v>28</v>
      </c>
      <c r="N2626" s="8">
        <v>8.0655298387732707E-2</v>
      </c>
      <c r="O2626" s="7">
        <v>0</v>
      </c>
      <c r="P2626" s="8">
        <f t="shared" si="293"/>
        <v>0</v>
      </c>
      <c r="Q2626" s="7">
        <v>2.5</v>
      </c>
      <c r="R2626" s="8">
        <f t="shared" si="294"/>
        <v>1</v>
      </c>
      <c r="S2626" s="7" t="s">
        <v>29</v>
      </c>
      <c r="T2626" s="8" t="str">
        <f t="shared" si="295"/>
        <v>No</v>
      </c>
      <c r="U2626" s="7">
        <f t="shared" si="296"/>
        <v>0</v>
      </c>
      <c r="V2626" s="8">
        <f t="shared" si="297"/>
        <v>1</v>
      </c>
      <c r="W2626" s="7">
        <f t="shared" si="298"/>
        <v>549</v>
      </c>
    </row>
    <row r="2627" spans="2:23" x14ac:dyDescent="0.2">
      <c r="B2627" s="8" t="s">
        <v>64</v>
      </c>
      <c r="C2627" s="7">
        <v>1960</v>
      </c>
      <c r="D2627" s="8" t="s">
        <v>28</v>
      </c>
      <c r="E2627" s="7" t="s">
        <v>46</v>
      </c>
      <c r="F2627" s="8" t="s">
        <v>35</v>
      </c>
      <c r="G2627" s="7" t="s">
        <v>36</v>
      </c>
      <c r="H2627" s="8" t="s">
        <v>28</v>
      </c>
      <c r="I2627" s="7" t="s">
        <v>28</v>
      </c>
      <c r="J2627" s="8" t="s">
        <v>28</v>
      </c>
      <c r="K2627" s="7" t="s">
        <v>37</v>
      </c>
      <c r="L2627" s="8" t="s">
        <v>45</v>
      </c>
      <c r="M2627" s="7" t="s">
        <v>28</v>
      </c>
      <c r="N2627" s="8">
        <v>2.7022655814666605E-2</v>
      </c>
      <c r="O2627" s="7">
        <v>0</v>
      </c>
      <c r="P2627" s="8">
        <f t="shared" si="293"/>
        <v>0</v>
      </c>
      <c r="Q2627" s="7">
        <v>2.5</v>
      </c>
      <c r="R2627" s="8">
        <f t="shared" si="294"/>
        <v>1</v>
      </c>
      <c r="S2627" s="7" t="s">
        <v>29</v>
      </c>
      <c r="T2627" s="8" t="str">
        <f t="shared" si="295"/>
        <v>No</v>
      </c>
      <c r="U2627" s="7">
        <f t="shared" si="296"/>
        <v>0</v>
      </c>
      <c r="V2627" s="8">
        <f t="shared" si="297"/>
        <v>1</v>
      </c>
      <c r="W2627" s="7">
        <f t="shared" si="298"/>
        <v>549</v>
      </c>
    </row>
    <row r="2628" spans="2:23" x14ac:dyDescent="0.2">
      <c r="B2628" s="8" t="s">
        <v>64</v>
      </c>
      <c r="C2628" s="7">
        <v>1980</v>
      </c>
      <c r="D2628" s="8" t="s">
        <v>28</v>
      </c>
      <c r="E2628" s="7" t="s">
        <v>39</v>
      </c>
      <c r="F2628" s="8" t="s">
        <v>35</v>
      </c>
      <c r="G2628" s="7" t="s">
        <v>36</v>
      </c>
      <c r="H2628" s="8" t="s">
        <v>28</v>
      </c>
      <c r="I2628" s="7" t="s">
        <v>28</v>
      </c>
      <c r="J2628" s="8" t="s">
        <v>28</v>
      </c>
      <c r="K2628" s="7" t="s">
        <v>37</v>
      </c>
      <c r="L2628" s="8" t="s">
        <v>45</v>
      </c>
      <c r="M2628" s="7" t="s">
        <v>28</v>
      </c>
      <c r="N2628" s="8">
        <v>0.29658350600738798</v>
      </c>
      <c r="O2628" s="7">
        <v>0</v>
      </c>
      <c r="P2628" s="8">
        <f t="shared" si="293"/>
        <v>0</v>
      </c>
      <c r="Q2628" s="7">
        <v>2.5</v>
      </c>
      <c r="R2628" s="8">
        <f t="shared" si="294"/>
        <v>1</v>
      </c>
      <c r="S2628" s="7" t="s">
        <v>29</v>
      </c>
      <c r="T2628" s="8" t="str">
        <f t="shared" si="295"/>
        <v>No</v>
      </c>
      <c r="U2628" s="7">
        <f t="shared" si="296"/>
        <v>0</v>
      </c>
      <c r="V2628" s="8">
        <f t="shared" si="297"/>
        <v>1</v>
      </c>
      <c r="W2628" s="7">
        <f t="shared" si="298"/>
        <v>549</v>
      </c>
    </row>
    <row r="2629" spans="2:23" x14ac:dyDescent="0.2">
      <c r="B2629" s="8" t="s">
        <v>64</v>
      </c>
      <c r="C2629" s="7">
        <v>1980</v>
      </c>
      <c r="D2629" s="8" t="s">
        <v>28</v>
      </c>
      <c r="E2629" s="7" t="s">
        <v>34</v>
      </c>
      <c r="F2629" s="8" t="s">
        <v>40</v>
      </c>
      <c r="G2629" s="7" t="s">
        <v>36</v>
      </c>
      <c r="H2629" s="8" t="s">
        <v>28</v>
      </c>
      <c r="I2629" s="7" t="s">
        <v>28</v>
      </c>
      <c r="J2629" s="8" t="s">
        <v>28</v>
      </c>
      <c r="K2629" s="7" t="s">
        <v>37</v>
      </c>
      <c r="L2629" s="8" t="s">
        <v>45</v>
      </c>
      <c r="M2629" s="7" t="s">
        <v>28</v>
      </c>
      <c r="N2629" s="8">
        <v>2.745961540221158E-2</v>
      </c>
      <c r="O2629" s="7">
        <v>0</v>
      </c>
      <c r="P2629" s="8">
        <f t="shared" ref="P2629:P2692" si="299">O2629/3</f>
        <v>0</v>
      </c>
      <c r="Q2629" s="7">
        <v>2.5</v>
      </c>
      <c r="R2629" s="8">
        <f t="shared" ref="R2629:R2692" si="300">1-(P2629/Q2629)</f>
        <v>1</v>
      </c>
      <c r="S2629" s="7" t="s">
        <v>29</v>
      </c>
      <c r="T2629" s="8" t="str">
        <f t="shared" ref="T2629:T2692" si="301">IF(AND(R2629&lt;0.5,R2629&gt;-0.5),"Yes","No")</f>
        <v>No</v>
      </c>
      <c r="U2629" s="7">
        <f t="shared" ref="U2629:U2692" si="302">IF(ISERR(P2629/(N2629/1000)),0,P2629/(N2629/1000))</f>
        <v>0</v>
      </c>
      <c r="V2629" s="8">
        <f t="shared" ref="V2629:V2692" si="303">IF(U2629&lt;=12,1,IF(U2629&lt;25,2,IF(U2629&lt;50,3,IF(U2629&lt;100,4,5))))</f>
        <v>1</v>
      </c>
      <c r="W2629" s="7">
        <f t="shared" ref="W2629:W2692" si="304">RANK(U2629,U$5:U$10000)</f>
        <v>549</v>
      </c>
    </row>
    <row r="2630" spans="2:23" x14ac:dyDescent="0.2">
      <c r="B2630" s="8" t="s">
        <v>64</v>
      </c>
      <c r="C2630" s="7">
        <v>1980</v>
      </c>
      <c r="D2630" s="8" t="s">
        <v>28</v>
      </c>
      <c r="E2630" s="7" t="s">
        <v>34</v>
      </c>
      <c r="F2630" s="8" t="s">
        <v>35</v>
      </c>
      <c r="G2630" s="7" t="s">
        <v>36</v>
      </c>
      <c r="H2630" s="8" t="s">
        <v>28</v>
      </c>
      <c r="I2630" s="7" t="s">
        <v>28</v>
      </c>
      <c r="J2630" s="8" t="s">
        <v>28</v>
      </c>
      <c r="K2630" s="7" t="s">
        <v>37</v>
      </c>
      <c r="L2630" s="8" t="s">
        <v>45</v>
      </c>
      <c r="M2630" s="7" t="s">
        <v>28</v>
      </c>
      <c r="N2630" s="8">
        <v>0.15058386913895083</v>
      </c>
      <c r="O2630" s="7">
        <v>0</v>
      </c>
      <c r="P2630" s="8">
        <f t="shared" si="299"/>
        <v>0</v>
      </c>
      <c r="Q2630" s="7">
        <v>2.5</v>
      </c>
      <c r="R2630" s="8">
        <f t="shared" si="300"/>
        <v>1</v>
      </c>
      <c r="S2630" s="7" t="s">
        <v>29</v>
      </c>
      <c r="T2630" s="8" t="str">
        <f t="shared" si="301"/>
        <v>No</v>
      </c>
      <c r="U2630" s="7">
        <f t="shared" si="302"/>
        <v>0</v>
      </c>
      <c r="V2630" s="8">
        <f t="shared" si="303"/>
        <v>1</v>
      </c>
      <c r="W2630" s="7">
        <f t="shared" si="304"/>
        <v>549</v>
      </c>
    </row>
    <row r="2631" spans="2:23" x14ac:dyDescent="0.2">
      <c r="B2631" s="8" t="s">
        <v>64</v>
      </c>
      <c r="C2631" s="7">
        <v>1990</v>
      </c>
      <c r="D2631" s="8" t="s">
        <v>28</v>
      </c>
      <c r="E2631" s="7" t="s">
        <v>39</v>
      </c>
      <c r="F2631" s="8" t="s">
        <v>40</v>
      </c>
      <c r="G2631" s="7" t="s">
        <v>36</v>
      </c>
      <c r="H2631" s="8" t="s">
        <v>28</v>
      </c>
      <c r="I2631" s="7" t="s">
        <v>28</v>
      </c>
      <c r="J2631" s="8" t="s">
        <v>28</v>
      </c>
      <c r="K2631" s="7" t="s">
        <v>37</v>
      </c>
      <c r="L2631" s="8" t="s">
        <v>45</v>
      </c>
      <c r="M2631" s="7" t="s">
        <v>28</v>
      </c>
      <c r="N2631" s="8">
        <v>6.3101827503574291E-3</v>
      </c>
      <c r="O2631" s="7">
        <v>0</v>
      </c>
      <c r="P2631" s="8">
        <f t="shared" si="299"/>
        <v>0</v>
      </c>
      <c r="Q2631" s="7">
        <v>2.5</v>
      </c>
      <c r="R2631" s="8">
        <f t="shared" si="300"/>
        <v>1</v>
      </c>
      <c r="S2631" s="7" t="s">
        <v>29</v>
      </c>
      <c r="T2631" s="8" t="str">
        <f t="shared" si="301"/>
        <v>No</v>
      </c>
      <c r="U2631" s="7">
        <f t="shared" si="302"/>
        <v>0</v>
      </c>
      <c r="V2631" s="8">
        <f t="shared" si="303"/>
        <v>1</v>
      </c>
      <c r="W2631" s="7">
        <f t="shared" si="304"/>
        <v>549</v>
      </c>
    </row>
    <row r="2632" spans="2:23" x14ac:dyDescent="0.2">
      <c r="B2632" s="8" t="s">
        <v>64</v>
      </c>
      <c r="C2632" s="7">
        <v>1990</v>
      </c>
      <c r="D2632" s="8" t="s">
        <v>28</v>
      </c>
      <c r="E2632" s="7" t="s">
        <v>39</v>
      </c>
      <c r="F2632" s="8" t="s">
        <v>35</v>
      </c>
      <c r="G2632" s="7" t="s">
        <v>36</v>
      </c>
      <c r="H2632" s="8" t="s">
        <v>28</v>
      </c>
      <c r="I2632" s="7" t="s">
        <v>28</v>
      </c>
      <c r="J2632" s="8" t="s">
        <v>28</v>
      </c>
      <c r="K2632" s="7" t="s">
        <v>37</v>
      </c>
      <c r="L2632" s="8" t="s">
        <v>45</v>
      </c>
      <c r="M2632" s="7" t="s">
        <v>28</v>
      </c>
      <c r="N2632" s="8">
        <v>4.7285278192993486E-3</v>
      </c>
      <c r="O2632" s="7">
        <v>0</v>
      </c>
      <c r="P2632" s="8">
        <f t="shared" si="299"/>
        <v>0</v>
      </c>
      <c r="Q2632" s="7">
        <v>2.5</v>
      </c>
      <c r="R2632" s="8">
        <f t="shared" si="300"/>
        <v>1</v>
      </c>
      <c r="S2632" s="7" t="s">
        <v>29</v>
      </c>
      <c r="T2632" s="8" t="str">
        <f t="shared" si="301"/>
        <v>No</v>
      </c>
      <c r="U2632" s="7">
        <f t="shared" si="302"/>
        <v>0</v>
      </c>
      <c r="V2632" s="8">
        <f t="shared" si="303"/>
        <v>1</v>
      </c>
      <c r="W2632" s="7">
        <f t="shared" si="304"/>
        <v>549</v>
      </c>
    </row>
    <row r="2633" spans="2:23" x14ac:dyDescent="0.2">
      <c r="B2633" s="8" t="s">
        <v>64</v>
      </c>
      <c r="C2633" s="7">
        <v>1990</v>
      </c>
      <c r="D2633" s="8" t="s">
        <v>28</v>
      </c>
      <c r="E2633" s="7" t="s">
        <v>34</v>
      </c>
      <c r="F2633" s="8" t="s">
        <v>35</v>
      </c>
      <c r="G2633" s="7" t="s">
        <v>36</v>
      </c>
      <c r="H2633" s="8" t="s">
        <v>28</v>
      </c>
      <c r="I2633" s="7" t="s">
        <v>28</v>
      </c>
      <c r="J2633" s="8" t="s">
        <v>28</v>
      </c>
      <c r="K2633" s="7" t="s">
        <v>37</v>
      </c>
      <c r="L2633" s="8" t="s">
        <v>45</v>
      </c>
      <c r="M2633" s="7" t="s">
        <v>28</v>
      </c>
      <c r="N2633" s="8">
        <v>0.18281281034195621</v>
      </c>
      <c r="O2633" s="7">
        <v>0</v>
      </c>
      <c r="P2633" s="8">
        <f t="shared" si="299"/>
        <v>0</v>
      </c>
      <c r="Q2633" s="7">
        <v>2.5</v>
      </c>
      <c r="R2633" s="8">
        <f t="shared" si="300"/>
        <v>1</v>
      </c>
      <c r="S2633" s="7" t="s">
        <v>29</v>
      </c>
      <c r="T2633" s="8" t="str">
        <f t="shared" si="301"/>
        <v>No</v>
      </c>
      <c r="U2633" s="7">
        <f t="shared" si="302"/>
        <v>0</v>
      </c>
      <c r="V2633" s="8">
        <f t="shared" si="303"/>
        <v>1</v>
      </c>
      <c r="W2633" s="7">
        <f t="shared" si="304"/>
        <v>549</v>
      </c>
    </row>
    <row r="2634" spans="2:23" x14ac:dyDescent="0.2">
      <c r="B2634" s="8" t="s">
        <v>64</v>
      </c>
      <c r="C2634" s="7">
        <v>1990</v>
      </c>
      <c r="D2634" s="8" t="s">
        <v>28</v>
      </c>
      <c r="E2634" s="7" t="s">
        <v>43</v>
      </c>
      <c r="F2634" s="8" t="s">
        <v>35</v>
      </c>
      <c r="G2634" s="7" t="s">
        <v>36</v>
      </c>
      <c r="H2634" s="8" t="s">
        <v>28</v>
      </c>
      <c r="I2634" s="7" t="s">
        <v>28</v>
      </c>
      <c r="J2634" s="8" t="s">
        <v>28</v>
      </c>
      <c r="K2634" s="7" t="s">
        <v>37</v>
      </c>
      <c r="L2634" s="8" t="s">
        <v>45</v>
      </c>
      <c r="M2634" s="7" t="s">
        <v>28</v>
      </c>
      <c r="N2634" s="8">
        <v>1.2235879490066744E-2</v>
      </c>
      <c r="O2634" s="7">
        <v>0</v>
      </c>
      <c r="P2634" s="8">
        <f t="shared" si="299"/>
        <v>0</v>
      </c>
      <c r="Q2634" s="7">
        <v>2.5</v>
      </c>
      <c r="R2634" s="8">
        <f t="shared" si="300"/>
        <v>1</v>
      </c>
      <c r="S2634" s="7" t="s">
        <v>29</v>
      </c>
      <c r="T2634" s="8" t="str">
        <f t="shared" si="301"/>
        <v>No</v>
      </c>
      <c r="U2634" s="7">
        <f t="shared" si="302"/>
        <v>0</v>
      </c>
      <c r="V2634" s="8">
        <f t="shared" si="303"/>
        <v>1</v>
      </c>
      <c r="W2634" s="7">
        <f t="shared" si="304"/>
        <v>549</v>
      </c>
    </row>
    <row r="2635" spans="2:23" x14ac:dyDescent="0.2">
      <c r="B2635" s="8" t="s">
        <v>64</v>
      </c>
      <c r="C2635" s="7">
        <v>2000</v>
      </c>
      <c r="D2635" s="8" t="s">
        <v>28</v>
      </c>
      <c r="E2635" s="7" t="s">
        <v>39</v>
      </c>
      <c r="F2635" s="8" t="s">
        <v>40</v>
      </c>
      <c r="G2635" s="7" t="s">
        <v>36</v>
      </c>
      <c r="H2635" s="8" t="s">
        <v>28</v>
      </c>
      <c r="I2635" s="7" t="s">
        <v>28</v>
      </c>
      <c r="J2635" s="8" t="s">
        <v>28</v>
      </c>
      <c r="K2635" s="7" t="s">
        <v>37</v>
      </c>
      <c r="L2635" s="8" t="s">
        <v>45</v>
      </c>
      <c r="M2635" s="7" t="s">
        <v>28</v>
      </c>
      <c r="N2635" s="8">
        <v>1.5014320773289232E-2</v>
      </c>
      <c r="O2635" s="7">
        <v>0</v>
      </c>
      <c r="P2635" s="8">
        <f t="shared" si="299"/>
        <v>0</v>
      </c>
      <c r="Q2635" s="7">
        <v>2.5</v>
      </c>
      <c r="R2635" s="8">
        <f t="shared" si="300"/>
        <v>1</v>
      </c>
      <c r="S2635" s="7" t="s">
        <v>29</v>
      </c>
      <c r="T2635" s="8" t="str">
        <f t="shared" si="301"/>
        <v>No</v>
      </c>
      <c r="U2635" s="7">
        <f t="shared" si="302"/>
        <v>0</v>
      </c>
      <c r="V2635" s="8">
        <f t="shared" si="303"/>
        <v>1</v>
      </c>
      <c r="W2635" s="7">
        <f t="shared" si="304"/>
        <v>549</v>
      </c>
    </row>
    <row r="2636" spans="2:23" x14ac:dyDescent="0.2">
      <c r="B2636" s="8" t="s">
        <v>64</v>
      </c>
      <c r="C2636" s="7">
        <v>2000</v>
      </c>
      <c r="D2636" s="8" t="s">
        <v>28</v>
      </c>
      <c r="E2636" s="7" t="s">
        <v>39</v>
      </c>
      <c r="F2636" s="8" t="s">
        <v>35</v>
      </c>
      <c r="G2636" s="7" t="s">
        <v>36</v>
      </c>
      <c r="H2636" s="8" t="s">
        <v>28</v>
      </c>
      <c r="I2636" s="7" t="s">
        <v>28</v>
      </c>
      <c r="J2636" s="8" t="s">
        <v>28</v>
      </c>
      <c r="K2636" s="7" t="s">
        <v>37</v>
      </c>
      <c r="L2636" s="8" t="s">
        <v>45</v>
      </c>
      <c r="M2636" s="7" t="s">
        <v>28</v>
      </c>
      <c r="N2636" s="8">
        <v>1.7514509531752945E-2</v>
      </c>
      <c r="O2636" s="7">
        <v>0</v>
      </c>
      <c r="P2636" s="8">
        <f t="shared" si="299"/>
        <v>0</v>
      </c>
      <c r="Q2636" s="7">
        <v>2.5</v>
      </c>
      <c r="R2636" s="8">
        <f t="shared" si="300"/>
        <v>1</v>
      </c>
      <c r="S2636" s="7" t="s">
        <v>29</v>
      </c>
      <c r="T2636" s="8" t="str">
        <f t="shared" si="301"/>
        <v>No</v>
      </c>
      <c r="U2636" s="7">
        <f t="shared" si="302"/>
        <v>0</v>
      </c>
      <c r="V2636" s="8">
        <f t="shared" si="303"/>
        <v>1</v>
      </c>
      <c r="W2636" s="7">
        <f t="shared" si="304"/>
        <v>549</v>
      </c>
    </row>
    <row r="2637" spans="2:23" x14ac:dyDescent="0.2">
      <c r="B2637" s="8" t="s">
        <v>64</v>
      </c>
      <c r="C2637" s="7">
        <v>2000</v>
      </c>
      <c r="D2637" s="8" t="s">
        <v>28</v>
      </c>
      <c r="E2637" s="7" t="s">
        <v>34</v>
      </c>
      <c r="F2637" s="8" t="s">
        <v>40</v>
      </c>
      <c r="G2637" s="7" t="s">
        <v>36</v>
      </c>
      <c r="H2637" s="8" t="s">
        <v>28</v>
      </c>
      <c r="I2637" s="7" t="s">
        <v>28</v>
      </c>
      <c r="J2637" s="8" t="s">
        <v>28</v>
      </c>
      <c r="K2637" s="7" t="s">
        <v>37</v>
      </c>
      <c r="L2637" s="8" t="s">
        <v>45</v>
      </c>
      <c r="M2637" s="7" t="s">
        <v>28</v>
      </c>
      <c r="N2637" s="8">
        <v>4.062484236944134E-2</v>
      </c>
      <c r="O2637" s="7">
        <v>0</v>
      </c>
      <c r="P2637" s="8">
        <f t="shared" si="299"/>
        <v>0</v>
      </c>
      <c r="Q2637" s="7">
        <v>2.5</v>
      </c>
      <c r="R2637" s="8">
        <f t="shared" si="300"/>
        <v>1</v>
      </c>
      <c r="S2637" s="7" t="s">
        <v>29</v>
      </c>
      <c r="T2637" s="8" t="str">
        <f t="shared" si="301"/>
        <v>No</v>
      </c>
      <c r="U2637" s="7">
        <f t="shared" si="302"/>
        <v>0</v>
      </c>
      <c r="V2637" s="8">
        <f t="shared" si="303"/>
        <v>1</v>
      </c>
      <c r="W2637" s="7">
        <f t="shared" si="304"/>
        <v>549</v>
      </c>
    </row>
    <row r="2638" spans="2:23" x14ac:dyDescent="0.2">
      <c r="B2638" s="8" t="s">
        <v>64</v>
      </c>
      <c r="C2638" s="7">
        <v>2000</v>
      </c>
      <c r="D2638" s="8" t="s">
        <v>28</v>
      </c>
      <c r="E2638" s="7" t="s">
        <v>34</v>
      </c>
      <c r="F2638" s="8" t="s">
        <v>35</v>
      </c>
      <c r="G2638" s="7" t="s">
        <v>36</v>
      </c>
      <c r="H2638" s="8" t="s">
        <v>28</v>
      </c>
      <c r="I2638" s="7" t="s">
        <v>28</v>
      </c>
      <c r="J2638" s="8" t="s">
        <v>28</v>
      </c>
      <c r="K2638" s="7" t="s">
        <v>37</v>
      </c>
      <c r="L2638" s="8" t="s">
        <v>45</v>
      </c>
      <c r="M2638" s="7" t="s">
        <v>28</v>
      </c>
      <c r="N2638" s="8">
        <v>0.64186898332526043</v>
      </c>
      <c r="O2638" s="7">
        <v>0</v>
      </c>
      <c r="P2638" s="8">
        <f t="shared" si="299"/>
        <v>0</v>
      </c>
      <c r="Q2638" s="7">
        <v>2.5</v>
      </c>
      <c r="R2638" s="8">
        <f t="shared" si="300"/>
        <v>1</v>
      </c>
      <c r="S2638" s="7" t="s">
        <v>29</v>
      </c>
      <c r="T2638" s="8" t="str">
        <f t="shared" si="301"/>
        <v>No</v>
      </c>
      <c r="U2638" s="7">
        <f t="shared" si="302"/>
        <v>0</v>
      </c>
      <c r="V2638" s="8">
        <f t="shared" si="303"/>
        <v>1</v>
      </c>
      <c r="W2638" s="7">
        <f t="shared" si="304"/>
        <v>549</v>
      </c>
    </row>
    <row r="2639" spans="2:23" x14ac:dyDescent="0.2">
      <c r="B2639" s="8" t="s">
        <v>64</v>
      </c>
      <c r="C2639" s="7">
        <v>2000</v>
      </c>
      <c r="D2639" s="8" t="s">
        <v>28</v>
      </c>
      <c r="E2639" s="7" t="s">
        <v>43</v>
      </c>
      <c r="F2639" s="8" t="s">
        <v>40</v>
      </c>
      <c r="G2639" s="7" t="s">
        <v>36</v>
      </c>
      <c r="H2639" s="8" t="s">
        <v>28</v>
      </c>
      <c r="I2639" s="7" t="s">
        <v>28</v>
      </c>
      <c r="J2639" s="8" t="s">
        <v>28</v>
      </c>
      <c r="K2639" s="7" t="s">
        <v>37</v>
      </c>
      <c r="L2639" s="8" t="s">
        <v>45</v>
      </c>
      <c r="M2639" s="7" t="s">
        <v>28</v>
      </c>
      <c r="N2639" s="8">
        <v>2.7616770516534828E-2</v>
      </c>
      <c r="O2639" s="7">
        <v>0</v>
      </c>
      <c r="P2639" s="8">
        <f t="shared" si="299"/>
        <v>0</v>
      </c>
      <c r="Q2639" s="7">
        <v>2.5</v>
      </c>
      <c r="R2639" s="8">
        <f t="shared" si="300"/>
        <v>1</v>
      </c>
      <c r="S2639" s="7" t="s">
        <v>29</v>
      </c>
      <c r="T2639" s="8" t="str">
        <f t="shared" si="301"/>
        <v>No</v>
      </c>
      <c r="U2639" s="7">
        <f t="shared" si="302"/>
        <v>0</v>
      </c>
      <c r="V2639" s="8">
        <f t="shared" si="303"/>
        <v>1</v>
      </c>
      <c r="W2639" s="7">
        <f t="shared" si="304"/>
        <v>549</v>
      </c>
    </row>
    <row r="2640" spans="2:23" x14ac:dyDescent="0.2">
      <c r="B2640" s="8" t="s">
        <v>64</v>
      </c>
      <c r="C2640" s="7">
        <v>2010</v>
      </c>
      <c r="D2640" s="8" t="s">
        <v>28</v>
      </c>
      <c r="E2640" s="7" t="s">
        <v>39</v>
      </c>
      <c r="F2640" s="8" t="s">
        <v>35</v>
      </c>
      <c r="G2640" s="7" t="s">
        <v>36</v>
      </c>
      <c r="H2640" s="8" t="s">
        <v>28</v>
      </c>
      <c r="I2640" s="7" t="s">
        <v>28</v>
      </c>
      <c r="J2640" s="8" t="s">
        <v>28</v>
      </c>
      <c r="K2640" s="7" t="s">
        <v>37</v>
      </c>
      <c r="L2640" s="8" t="s">
        <v>45</v>
      </c>
      <c r="M2640" s="7" t="s">
        <v>28</v>
      </c>
      <c r="N2640" s="8">
        <v>4.5840035258020627E-2</v>
      </c>
      <c r="O2640" s="7">
        <v>0</v>
      </c>
      <c r="P2640" s="8">
        <f t="shared" si="299"/>
        <v>0</v>
      </c>
      <c r="Q2640" s="7">
        <v>2.5</v>
      </c>
      <c r="R2640" s="8">
        <f t="shared" si="300"/>
        <v>1</v>
      </c>
      <c r="S2640" s="7" t="s">
        <v>29</v>
      </c>
      <c r="T2640" s="8" t="str">
        <f t="shared" si="301"/>
        <v>No</v>
      </c>
      <c r="U2640" s="7">
        <f t="shared" si="302"/>
        <v>0</v>
      </c>
      <c r="V2640" s="8">
        <f t="shared" si="303"/>
        <v>1</v>
      </c>
      <c r="W2640" s="7">
        <f t="shared" si="304"/>
        <v>549</v>
      </c>
    </row>
    <row r="2641" spans="2:23" x14ac:dyDescent="0.2">
      <c r="B2641" s="8" t="s">
        <v>64</v>
      </c>
      <c r="C2641" s="7">
        <v>2010</v>
      </c>
      <c r="D2641" s="8" t="s">
        <v>28</v>
      </c>
      <c r="E2641" s="7" t="s">
        <v>34</v>
      </c>
      <c r="F2641" s="8" t="s">
        <v>35</v>
      </c>
      <c r="G2641" s="7" t="s">
        <v>36</v>
      </c>
      <c r="H2641" s="8" t="s">
        <v>28</v>
      </c>
      <c r="I2641" s="7" t="s">
        <v>28</v>
      </c>
      <c r="J2641" s="8" t="s">
        <v>28</v>
      </c>
      <c r="K2641" s="7" t="s">
        <v>37</v>
      </c>
      <c r="L2641" s="8" t="s">
        <v>45</v>
      </c>
      <c r="M2641" s="7" t="s">
        <v>28</v>
      </c>
      <c r="N2641" s="8">
        <v>2.4334518215859986E-2</v>
      </c>
      <c r="O2641" s="7">
        <v>0</v>
      </c>
      <c r="P2641" s="8">
        <f t="shared" si="299"/>
        <v>0</v>
      </c>
      <c r="Q2641" s="7">
        <v>2.5</v>
      </c>
      <c r="R2641" s="8">
        <f t="shared" si="300"/>
        <v>1</v>
      </c>
      <c r="S2641" s="7" t="s">
        <v>29</v>
      </c>
      <c r="T2641" s="8" t="str">
        <f t="shared" si="301"/>
        <v>No</v>
      </c>
      <c r="U2641" s="7">
        <f t="shared" si="302"/>
        <v>0</v>
      </c>
      <c r="V2641" s="8">
        <f t="shared" si="303"/>
        <v>1</v>
      </c>
      <c r="W2641" s="7">
        <f t="shared" si="304"/>
        <v>549</v>
      </c>
    </row>
    <row r="2642" spans="2:23" x14ac:dyDescent="0.2">
      <c r="B2642" s="8" t="s">
        <v>64</v>
      </c>
      <c r="C2642" s="7">
        <v>2010</v>
      </c>
      <c r="D2642" s="8" t="s">
        <v>28</v>
      </c>
      <c r="E2642" s="7" t="s">
        <v>46</v>
      </c>
      <c r="F2642" s="8" t="s">
        <v>35</v>
      </c>
      <c r="G2642" s="7" t="s">
        <v>36</v>
      </c>
      <c r="H2642" s="8" t="s">
        <v>28</v>
      </c>
      <c r="I2642" s="7" t="s">
        <v>28</v>
      </c>
      <c r="J2642" s="8" t="s">
        <v>28</v>
      </c>
      <c r="K2642" s="7" t="s">
        <v>37</v>
      </c>
      <c r="L2642" s="8" t="s">
        <v>45</v>
      </c>
      <c r="M2642" s="7" t="s">
        <v>28</v>
      </c>
      <c r="N2642" s="8">
        <v>9.0966572226640514E-3</v>
      </c>
      <c r="O2642" s="7">
        <v>0</v>
      </c>
      <c r="P2642" s="8">
        <f t="shared" si="299"/>
        <v>0</v>
      </c>
      <c r="Q2642" s="7">
        <v>2.5</v>
      </c>
      <c r="R2642" s="8">
        <f t="shared" si="300"/>
        <v>1</v>
      </c>
      <c r="S2642" s="7" t="s">
        <v>29</v>
      </c>
      <c r="T2642" s="8" t="str">
        <f t="shared" si="301"/>
        <v>No</v>
      </c>
      <c r="U2642" s="7">
        <f t="shared" si="302"/>
        <v>0</v>
      </c>
      <c r="V2642" s="8">
        <f t="shared" si="303"/>
        <v>1</v>
      </c>
      <c r="W2642" s="7">
        <f t="shared" si="304"/>
        <v>549</v>
      </c>
    </row>
    <row r="2643" spans="2:23" x14ac:dyDescent="0.2">
      <c r="B2643" s="8" t="s">
        <v>64</v>
      </c>
      <c r="C2643" s="7">
        <v>2010</v>
      </c>
      <c r="D2643" s="8" t="s">
        <v>28</v>
      </c>
      <c r="E2643" s="7" t="s">
        <v>43</v>
      </c>
      <c r="F2643" s="8" t="s">
        <v>40</v>
      </c>
      <c r="G2643" s="7" t="s">
        <v>36</v>
      </c>
      <c r="H2643" s="8" t="s">
        <v>28</v>
      </c>
      <c r="I2643" s="7" t="s">
        <v>28</v>
      </c>
      <c r="J2643" s="8" t="s">
        <v>28</v>
      </c>
      <c r="K2643" s="7" t="s">
        <v>37</v>
      </c>
      <c r="L2643" s="8" t="s">
        <v>45</v>
      </c>
      <c r="M2643" s="7" t="s">
        <v>28</v>
      </c>
      <c r="N2643" s="8">
        <v>3.523896624483263E-2</v>
      </c>
      <c r="O2643" s="7">
        <v>0</v>
      </c>
      <c r="P2643" s="8">
        <f t="shared" si="299"/>
        <v>0</v>
      </c>
      <c r="Q2643" s="7">
        <v>2.5</v>
      </c>
      <c r="R2643" s="8">
        <f t="shared" si="300"/>
        <v>1</v>
      </c>
      <c r="S2643" s="7" t="s">
        <v>29</v>
      </c>
      <c r="T2643" s="8" t="str">
        <f t="shared" si="301"/>
        <v>No</v>
      </c>
      <c r="U2643" s="7">
        <f t="shared" si="302"/>
        <v>0</v>
      </c>
      <c r="V2643" s="8">
        <f t="shared" si="303"/>
        <v>1</v>
      </c>
      <c r="W2643" s="7">
        <f t="shared" si="304"/>
        <v>549</v>
      </c>
    </row>
    <row r="2644" spans="2:23" x14ac:dyDescent="0.2">
      <c r="B2644" s="8" t="s">
        <v>64</v>
      </c>
      <c r="C2644" s="7">
        <v>2020</v>
      </c>
      <c r="D2644" s="8" t="s">
        <v>28</v>
      </c>
      <c r="E2644" s="7" t="s">
        <v>39</v>
      </c>
      <c r="F2644" s="8" t="s">
        <v>40</v>
      </c>
      <c r="G2644" s="7" t="s">
        <v>36</v>
      </c>
      <c r="H2644" s="8" t="s">
        <v>28</v>
      </c>
      <c r="I2644" s="7" t="s">
        <v>28</v>
      </c>
      <c r="J2644" s="8" t="s">
        <v>28</v>
      </c>
      <c r="K2644" s="7" t="s">
        <v>37</v>
      </c>
      <c r="L2644" s="8" t="s">
        <v>45</v>
      </c>
      <c r="M2644" s="7" t="s">
        <v>28</v>
      </c>
      <c r="N2644" s="8">
        <v>3.0184849263046942E-2</v>
      </c>
      <c r="O2644" s="7">
        <v>0</v>
      </c>
      <c r="P2644" s="8">
        <f t="shared" si="299"/>
        <v>0</v>
      </c>
      <c r="Q2644" s="7">
        <v>2.5</v>
      </c>
      <c r="R2644" s="8">
        <f t="shared" si="300"/>
        <v>1</v>
      </c>
      <c r="S2644" s="7" t="s">
        <v>29</v>
      </c>
      <c r="T2644" s="8" t="str">
        <f t="shared" si="301"/>
        <v>No</v>
      </c>
      <c r="U2644" s="7">
        <f t="shared" si="302"/>
        <v>0</v>
      </c>
      <c r="V2644" s="8">
        <f t="shared" si="303"/>
        <v>1</v>
      </c>
      <c r="W2644" s="7">
        <f t="shared" si="304"/>
        <v>549</v>
      </c>
    </row>
    <row r="2645" spans="2:23" x14ac:dyDescent="0.2">
      <c r="B2645" s="8" t="s">
        <v>64</v>
      </c>
      <c r="C2645" s="7">
        <v>2020</v>
      </c>
      <c r="D2645" s="8" t="s">
        <v>28</v>
      </c>
      <c r="E2645" s="7" t="s">
        <v>39</v>
      </c>
      <c r="F2645" s="8" t="s">
        <v>35</v>
      </c>
      <c r="G2645" s="7" t="s">
        <v>36</v>
      </c>
      <c r="H2645" s="8" t="s">
        <v>28</v>
      </c>
      <c r="I2645" s="7" t="s">
        <v>28</v>
      </c>
      <c r="J2645" s="8" t="s">
        <v>28</v>
      </c>
      <c r="K2645" s="7" t="s">
        <v>37</v>
      </c>
      <c r="L2645" s="8" t="s">
        <v>45</v>
      </c>
      <c r="M2645" s="7" t="s">
        <v>28</v>
      </c>
      <c r="N2645" s="8">
        <v>6.2307566475680804E-3</v>
      </c>
      <c r="O2645" s="7">
        <v>0</v>
      </c>
      <c r="P2645" s="8">
        <f t="shared" si="299"/>
        <v>0</v>
      </c>
      <c r="Q2645" s="7">
        <v>2.5</v>
      </c>
      <c r="R2645" s="8">
        <f t="shared" si="300"/>
        <v>1</v>
      </c>
      <c r="S2645" s="7" t="s">
        <v>29</v>
      </c>
      <c r="T2645" s="8" t="str">
        <f t="shared" si="301"/>
        <v>No</v>
      </c>
      <c r="U2645" s="7">
        <f t="shared" si="302"/>
        <v>0</v>
      </c>
      <c r="V2645" s="8">
        <f t="shared" si="303"/>
        <v>1</v>
      </c>
      <c r="W2645" s="7">
        <f t="shared" si="304"/>
        <v>549</v>
      </c>
    </row>
    <row r="2646" spans="2:23" x14ac:dyDescent="0.2">
      <c r="B2646" s="8" t="s">
        <v>64</v>
      </c>
      <c r="C2646" s="7">
        <v>2020</v>
      </c>
      <c r="D2646" s="8" t="s">
        <v>28</v>
      </c>
      <c r="E2646" s="7" t="s">
        <v>34</v>
      </c>
      <c r="F2646" s="8" t="s">
        <v>40</v>
      </c>
      <c r="G2646" s="7" t="s">
        <v>36</v>
      </c>
      <c r="H2646" s="8" t="s">
        <v>28</v>
      </c>
      <c r="I2646" s="7" t="s">
        <v>28</v>
      </c>
      <c r="J2646" s="8" t="s">
        <v>28</v>
      </c>
      <c r="K2646" s="7" t="s">
        <v>37</v>
      </c>
      <c r="L2646" s="8" t="s">
        <v>45</v>
      </c>
      <c r="M2646" s="7" t="s">
        <v>28</v>
      </c>
      <c r="N2646" s="8">
        <v>4.2329596826251308E-2</v>
      </c>
      <c r="O2646" s="7">
        <v>0</v>
      </c>
      <c r="P2646" s="8">
        <f t="shared" si="299"/>
        <v>0</v>
      </c>
      <c r="Q2646" s="7">
        <v>2.5</v>
      </c>
      <c r="R2646" s="8">
        <f t="shared" si="300"/>
        <v>1</v>
      </c>
      <c r="S2646" s="7" t="s">
        <v>29</v>
      </c>
      <c r="T2646" s="8" t="str">
        <f t="shared" si="301"/>
        <v>No</v>
      </c>
      <c r="U2646" s="7">
        <f t="shared" si="302"/>
        <v>0</v>
      </c>
      <c r="V2646" s="8">
        <f t="shared" si="303"/>
        <v>1</v>
      </c>
      <c r="W2646" s="7">
        <f t="shared" si="304"/>
        <v>549</v>
      </c>
    </row>
    <row r="2647" spans="2:23" x14ac:dyDescent="0.2">
      <c r="B2647" s="8" t="s">
        <v>64</v>
      </c>
      <c r="C2647" s="7">
        <v>2020</v>
      </c>
      <c r="D2647" s="8" t="s">
        <v>28</v>
      </c>
      <c r="E2647" s="7" t="s">
        <v>34</v>
      </c>
      <c r="F2647" s="8" t="s">
        <v>35</v>
      </c>
      <c r="G2647" s="7" t="s">
        <v>36</v>
      </c>
      <c r="H2647" s="8" t="s">
        <v>28</v>
      </c>
      <c r="I2647" s="7" t="s">
        <v>28</v>
      </c>
      <c r="J2647" s="8" t="s">
        <v>28</v>
      </c>
      <c r="K2647" s="7" t="s">
        <v>37</v>
      </c>
      <c r="L2647" s="8" t="s">
        <v>45</v>
      </c>
      <c r="M2647" s="7" t="s">
        <v>28</v>
      </c>
      <c r="N2647" s="8">
        <v>6.0063511052482317E-2</v>
      </c>
      <c r="O2647" s="7">
        <v>0</v>
      </c>
      <c r="P2647" s="8">
        <f t="shared" si="299"/>
        <v>0</v>
      </c>
      <c r="Q2647" s="7">
        <v>2.5</v>
      </c>
      <c r="R2647" s="8">
        <f t="shared" si="300"/>
        <v>1</v>
      </c>
      <c r="S2647" s="7" t="s">
        <v>29</v>
      </c>
      <c r="T2647" s="8" t="str">
        <f t="shared" si="301"/>
        <v>No</v>
      </c>
      <c r="U2647" s="7">
        <f t="shared" si="302"/>
        <v>0</v>
      </c>
      <c r="V2647" s="8">
        <f t="shared" si="303"/>
        <v>1</v>
      </c>
      <c r="W2647" s="7">
        <f t="shared" si="304"/>
        <v>549</v>
      </c>
    </row>
    <row r="2648" spans="2:23" x14ac:dyDescent="0.2">
      <c r="B2648" s="8" t="s">
        <v>64</v>
      </c>
      <c r="C2648" s="7">
        <v>2020</v>
      </c>
      <c r="D2648" s="8" t="s">
        <v>28</v>
      </c>
      <c r="E2648" s="7" t="s">
        <v>43</v>
      </c>
      <c r="F2648" s="8" t="s">
        <v>40</v>
      </c>
      <c r="G2648" s="7" t="s">
        <v>36</v>
      </c>
      <c r="H2648" s="8" t="s">
        <v>28</v>
      </c>
      <c r="I2648" s="7" t="s">
        <v>28</v>
      </c>
      <c r="J2648" s="8" t="s">
        <v>28</v>
      </c>
      <c r="K2648" s="7" t="s">
        <v>37</v>
      </c>
      <c r="L2648" s="8" t="s">
        <v>45</v>
      </c>
      <c r="M2648" s="7" t="s">
        <v>28</v>
      </c>
      <c r="N2648" s="8">
        <v>6.8968662147860481E-3</v>
      </c>
      <c r="O2648" s="7">
        <v>0</v>
      </c>
      <c r="P2648" s="8">
        <f t="shared" si="299"/>
        <v>0</v>
      </c>
      <c r="Q2648" s="7">
        <v>2.5</v>
      </c>
      <c r="R2648" s="8">
        <f t="shared" si="300"/>
        <v>1</v>
      </c>
      <c r="S2648" s="7" t="s">
        <v>29</v>
      </c>
      <c r="T2648" s="8" t="str">
        <f t="shared" si="301"/>
        <v>No</v>
      </c>
      <c r="U2648" s="7">
        <f t="shared" si="302"/>
        <v>0</v>
      </c>
      <c r="V2648" s="8">
        <f t="shared" si="303"/>
        <v>1</v>
      </c>
      <c r="W2648" s="7">
        <f t="shared" si="304"/>
        <v>549</v>
      </c>
    </row>
    <row r="2649" spans="2:23" x14ac:dyDescent="0.2">
      <c r="B2649" s="8" t="s">
        <v>64</v>
      </c>
      <c r="C2649" s="7">
        <v>2020</v>
      </c>
      <c r="D2649" s="8" t="s">
        <v>28</v>
      </c>
      <c r="E2649" s="7" t="s">
        <v>43</v>
      </c>
      <c r="F2649" s="8" t="s">
        <v>35</v>
      </c>
      <c r="G2649" s="7" t="s">
        <v>36</v>
      </c>
      <c r="H2649" s="8" t="s">
        <v>28</v>
      </c>
      <c r="I2649" s="7" t="s">
        <v>28</v>
      </c>
      <c r="J2649" s="8" t="s">
        <v>28</v>
      </c>
      <c r="K2649" s="7" t="s">
        <v>37</v>
      </c>
      <c r="L2649" s="8" t="s">
        <v>45</v>
      </c>
      <c r="M2649" s="7" t="s">
        <v>28</v>
      </c>
      <c r="N2649" s="8">
        <v>7.0703071416488641E-3</v>
      </c>
      <c r="O2649" s="7">
        <v>0</v>
      </c>
      <c r="P2649" s="8">
        <f t="shared" si="299"/>
        <v>0</v>
      </c>
      <c r="Q2649" s="7">
        <v>2.5</v>
      </c>
      <c r="R2649" s="8">
        <f t="shared" si="300"/>
        <v>1</v>
      </c>
      <c r="S2649" s="7" t="s">
        <v>29</v>
      </c>
      <c r="T2649" s="8" t="str">
        <f t="shared" si="301"/>
        <v>No</v>
      </c>
      <c r="U2649" s="7">
        <f t="shared" si="302"/>
        <v>0</v>
      </c>
      <c r="V2649" s="8">
        <f t="shared" si="303"/>
        <v>1</v>
      </c>
      <c r="W2649" s="7">
        <f t="shared" si="304"/>
        <v>549</v>
      </c>
    </row>
    <row r="2650" spans="2:23" x14ac:dyDescent="0.2">
      <c r="B2650" s="8" t="s">
        <v>64</v>
      </c>
      <c r="C2650" s="7">
        <v>1980</v>
      </c>
      <c r="D2650" s="8" t="s">
        <v>28</v>
      </c>
      <c r="E2650" s="7" t="s">
        <v>39</v>
      </c>
      <c r="F2650" s="8" t="s">
        <v>35</v>
      </c>
      <c r="G2650" s="7" t="s">
        <v>36</v>
      </c>
      <c r="H2650" s="8" t="s">
        <v>28</v>
      </c>
      <c r="I2650" s="7" t="s">
        <v>28</v>
      </c>
      <c r="J2650" s="8" t="s">
        <v>28</v>
      </c>
      <c r="K2650" s="7" t="s">
        <v>37</v>
      </c>
      <c r="L2650" s="8" t="s">
        <v>54</v>
      </c>
      <c r="M2650" s="7" t="s">
        <v>28</v>
      </c>
      <c r="N2650" s="8">
        <v>2.0729028902666334E-2</v>
      </c>
      <c r="O2650" s="7">
        <v>0</v>
      </c>
      <c r="P2650" s="8">
        <f t="shared" si="299"/>
        <v>0</v>
      </c>
      <c r="Q2650" s="7">
        <v>2.5</v>
      </c>
      <c r="R2650" s="8">
        <f t="shared" si="300"/>
        <v>1</v>
      </c>
      <c r="S2650" s="7" t="s">
        <v>29</v>
      </c>
      <c r="T2650" s="8" t="str">
        <f t="shared" si="301"/>
        <v>No</v>
      </c>
      <c r="U2650" s="7">
        <f t="shared" si="302"/>
        <v>0</v>
      </c>
      <c r="V2650" s="8">
        <f t="shared" si="303"/>
        <v>1</v>
      </c>
      <c r="W2650" s="7">
        <f t="shared" si="304"/>
        <v>549</v>
      </c>
    </row>
    <row r="2651" spans="2:23" x14ac:dyDescent="0.2">
      <c r="B2651" s="8" t="s">
        <v>64</v>
      </c>
      <c r="C2651" s="7">
        <v>1850</v>
      </c>
      <c r="D2651" s="8" t="s">
        <v>28</v>
      </c>
      <c r="E2651" s="7" t="s">
        <v>39</v>
      </c>
      <c r="F2651" s="8" t="s">
        <v>35</v>
      </c>
      <c r="G2651" s="7" t="s">
        <v>48</v>
      </c>
      <c r="H2651" s="8" t="s">
        <v>28</v>
      </c>
      <c r="I2651" s="7" t="s">
        <v>28</v>
      </c>
      <c r="J2651" s="8" t="s">
        <v>28</v>
      </c>
      <c r="K2651" s="7" t="s">
        <v>37</v>
      </c>
      <c r="L2651" s="8" t="s">
        <v>42</v>
      </c>
      <c r="M2651" s="7" t="s">
        <v>28</v>
      </c>
      <c r="N2651" s="8">
        <v>0.26052711988471128</v>
      </c>
      <c r="O2651" s="7">
        <v>0</v>
      </c>
      <c r="P2651" s="8">
        <f t="shared" si="299"/>
        <v>0</v>
      </c>
      <c r="Q2651" s="7">
        <v>2.5</v>
      </c>
      <c r="R2651" s="8">
        <f t="shared" si="300"/>
        <v>1</v>
      </c>
      <c r="S2651" s="7" t="s">
        <v>29</v>
      </c>
      <c r="T2651" s="8" t="str">
        <f t="shared" si="301"/>
        <v>No</v>
      </c>
      <c r="U2651" s="7">
        <f t="shared" si="302"/>
        <v>0</v>
      </c>
      <c r="V2651" s="8">
        <f t="shared" si="303"/>
        <v>1</v>
      </c>
      <c r="W2651" s="7">
        <f t="shared" si="304"/>
        <v>549</v>
      </c>
    </row>
    <row r="2652" spans="2:23" x14ac:dyDescent="0.2">
      <c r="B2652" s="8" t="s">
        <v>64</v>
      </c>
      <c r="C2652" s="7">
        <v>1850</v>
      </c>
      <c r="D2652" s="8" t="s">
        <v>28</v>
      </c>
      <c r="E2652" s="7" t="s">
        <v>46</v>
      </c>
      <c r="F2652" s="8" t="s">
        <v>35</v>
      </c>
      <c r="G2652" s="7" t="s">
        <v>48</v>
      </c>
      <c r="H2652" s="8" t="s">
        <v>28</v>
      </c>
      <c r="I2652" s="7" t="s">
        <v>28</v>
      </c>
      <c r="J2652" s="8" t="s">
        <v>28</v>
      </c>
      <c r="K2652" s="7" t="s">
        <v>37</v>
      </c>
      <c r="L2652" s="8" t="s">
        <v>42</v>
      </c>
      <c r="M2652" s="7" t="s">
        <v>28</v>
      </c>
      <c r="N2652" s="8">
        <v>1.9536964699855573E-2</v>
      </c>
      <c r="O2652" s="7">
        <v>0</v>
      </c>
      <c r="P2652" s="8">
        <f t="shared" si="299"/>
        <v>0</v>
      </c>
      <c r="Q2652" s="7">
        <v>2.5</v>
      </c>
      <c r="R2652" s="8">
        <f t="shared" si="300"/>
        <v>1</v>
      </c>
      <c r="S2652" s="7" t="s">
        <v>29</v>
      </c>
      <c r="T2652" s="8" t="str">
        <f t="shared" si="301"/>
        <v>No</v>
      </c>
      <c r="U2652" s="7">
        <f t="shared" si="302"/>
        <v>0</v>
      </c>
      <c r="V2652" s="8">
        <f t="shared" si="303"/>
        <v>1</v>
      </c>
      <c r="W2652" s="7">
        <f t="shared" si="304"/>
        <v>549</v>
      </c>
    </row>
    <row r="2653" spans="2:23" x14ac:dyDescent="0.2">
      <c r="B2653" s="8" t="s">
        <v>64</v>
      </c>
      <c r="C2653" s="7">
        <v>1930</v>
      </c>
      <c r="D2653" s="8" t="s">
        <v>28</v>
      </c>
      <c r="E2653" s="7" t="s">
        <v>39</v>
      </c>
      <c r="F2653" s="8" t="s">
        <v>35</v>
      </c>
      <c r="G2653" s="7" t="s">
        <v>48</v>
      </c>
      <c r="H2653" s="8" t="s">
        <v>28</v>
      </c>
      <c r="I2653" s="7" t="s">
        <v>28</v>
      </c>
      <c r="J2653" s="8" t="s">
        <v>28</v>
      </c>
      <c r="K2653" s="7" t="s">
        <v>37</v>
      </c>
      <c r="L2653" s="8" t="s">
        <v>42</v>
      </c>
      <c r="M2653" s="7" t="s">
        <v>28</v>
      </c>
      <c r="N2653" s="8">
        <v>0.19098192880839179</v>
      </c>
      <c r="O2653" s="7">
        <v>0</v>
      </c>
      <c r="P2653" s="8">
        <f t="shared" si="299"/>
        <v>0</v>
      </c>
      <c r="Q2653" s="7">
        <v>2.5</v>
      </c>
      <c r="R2653" s="8">
        <f t="shared" si="300"/>
        <v>1</v>
      </c>
      <c r="S2653" s="7" t="s">
        <v>29</v>
      </c>
      <c r="T2653" s="8" t="str">
        <f t="shared" si="301"/>
        <v>No</v>
      </c>
      <c r="U2653" s="7">
        <f t="shared" si="302"/>
        <v>0</v>
      </c>
      <c r="V2653" s="8">
        <f t="shared" si="303"/>
        <v>1</v>
      </c>
      <c r="W2653" s="7">
        <f t="shared" si="304"/>
        <v>549</v>
      </c>
    </row>
    <row r="2654" spans="2:23" x14ac:dyDescent="0.2">
      <c r="B2654" s="8" t="s">
        <v>64</v>
      </c>
      <c r="C2654" s="7">
        <v>1940</v>
      </c>
      <c r="D2654" s="8" t="s">
        <v>28</v>
      </c>
      <c r="E2654" s="7" t="s">
        <v>39</v>
      </c>
      <c r="F2654" s="8" t="s">
        <v>35</v>
      </c>
      <c r="G2654" s="7" t="s">
        <v>48</v>
      </c>
      <c r="H2654" s="8" t="s">
        <v>28</v>
      </c>
      <c r="I2654" s="7" t="s">
        <v>28</v>
      </c>
      <c r="J2654" s="8" t="s">
        <v>28</v>
      </c>
      <c r="K2654" s="7" t="s">
        <v>37</v>
      </c>
      <c r="L2654" s="8" t="s">
        <v>42</v>
      </c>
      <c r="M2654" s="7" t="s">
        <v>28</v>
      </c>
      <c r="N2654" s="8">
        <v>4.5390140942583763E-3</v>
      </c>
      <c r="O2654" s="7">
        <v>0</v>
      </c>
      <c r="P2654" s="8">
        <f t="shared" si="299"/>
        <v>0</v>
      </c>
      <c r="Q2654" s="7">
        <v>2.5</v>
      </c>
      <c r="R2654" s="8">
        <f t="shared" si="300"/>
        <v>1</v>
      </c>
      <c r="S2654" s="7" t="s">
        <v>29</v>
      </c>
      <c r="T2654" s="8" t="str">
        <f t="shared" si="301"/>
        <v>No</v>
      </c>
      <c r="U2654" s="7">
        <f t="shared" si="302"/>
        <v>0</v>
      </c>
      <c r="V2654" s="8">
        <f t="shared" si="303"/>
        <v>1</v>
      </c>
      <c r="W2654" s="7">
        <f t="shared" si="304"/>
        <v>549</v>
      </c>
    </row>
    <row r="2655" spans="2:23" x14ac:dyDescent="0.2">
      <c r="B2655" s="8" t="s">
        <v>64</v>
      </c>
      <c r="C2655" s="7">
        <v>1940</v>
      </c>
      <c r="D2655" s="8" t="s">
        <v>28</v>
      </c>
      <c r="E2655" s="7" t="s">
        <v>46</v>
      </c>
      <c r="F2655" s="8" t="s">
        <v>35</v>
      </c>
      <c r="G2655" s="7" t="s">
        <v>48</v>
      </c>
      <c r="H2655" s="8" t="s">
        <v>28</v>
      </c>
      <c r="I2655" s="7" t="s">
        <v>28</v>
      </c>
      <c r="J2655" s="8" t="s">
        <v>28</v>
      </c>
      <c r="K2655" s="7" t="s">
        <v>37</v>
      </c>
      <c r="L2655" s="8" t="s">
        <v>42</v>
      </c>
      <c r="M2655" s="7" t="s">
        <v>28</v>
      </c>
      <c r="N2655" s="8">
        <v>0.22154159193748094</v>
      </c>
      <c r="O2655" s="7">
        <v>0</v>
      </c>
      <c r="P2655" s="8">
        <f t="shared" si="299"/>
        <v>0</v>
      </c>
      <c r="Q2655" s="7">
        <v>2.5</v>
      </c>
      <c r="R2655" s="8">
        <f t="shared" si="300"/>
        <v>1</v>
      </c>
      <c r="S2655" s="7" t="s">
        <v>29</v>
      </c>
      <c r="T2655" s="8" t="str">
        <f t="shared" si="301"/>
        <v>No</v>
      </c>
      <c r="U2655" s="7">
        <f t="shared" si="302"/>
        <v>0</v>
      </c>
      <c r="V2655" s="8">
        <f t="shared" si="303"/>
        <v>1</v>
      </c>
      <c r="W2655" s="7">
        <f t="shared" si="304"/>
        <v>549</v>
      </c>
    </row>
    <row r="2656" spans="2:23" x14ac:dyDescent="0.2">
      <c r="B2656" s="8" t="s">
        <v>64</v>
      </c>
      <c r="C2656" s="7">
        <v>1960</v>
      </c>
      <c r="D2656" s="8" t="s">
        <v>28</v>
      </c>
      <c r="E2656" s="7" t="s">
        <v>39</v>
      </c>
      <c r="F2656" s="8" t="s">
        <v>35</v>
      </c>
      <c r="G2656" s="7" t="s">
        <v>48</v>
      </c>
      <c r="H2656" s="8" t="s">
        <v>28</v>
      </c>
      <c r="I2656" s="7" t="s">
        <v>28</v>
      </c>
      <c r="J2656" s="8" t="s">
        <v>28</v>
      </c>
      <c r="K2656" s="7" t="s">
        <v>37</v>
      </c>
      <c r="L2656" s="8" t="s">
        <v>42</v>
      </c>
      <c r="M2656" s="7" t="s">
        <v>28</v>
      </c>
      <c r="N2656" s="8">
        <v>0.14434833234424493</v>
      </c>
      <c r="O2656" s="7">
        <v>0</v>
      </c>
      <c r="P2656" s="8">
        <f t="shared" si="299"/>
        <v>0</v>
      </c>
      <c r="Q2656" s="7">
        <v>2.5</v>
      </c>
      <c r="R2656" s="8">
        <f t="shared" si="300"/>
        <v>1</v>
      </c>
      <c r="S2656" s="7" t="s">
        <v>29</v>
      </c>
      <c r="T2656" s="8" t="str">
        <f t="shared" si="301"/>
        <v>No</v>
      </c>
      <c r="U2656" s="7">
        <f t="shared" si="302"/>
        <v>0</v>
      </c>
      <c r="V2656" s="8">
        <f t="shared" si="303"/>
        <v>1</v>
      </c>
      <c r="W2656" s="7">
        <f t="shared" si="304"/>
        <v>549</v>
      </c>
    </row>
    <row r="2657" spans="2:23" x14ac:dyDescent="0.2">
      <c r="B2657" s="8" t="s">
        <v>64</v>
      </c>
      <c r="C2657" s="7">
        <v>1980</v>
      </c>
      <c r="D2657" s="8" t="s">
        <v>28</v>
      </c>
      <c r="E2657" s="7" t="s">
        <v>39</v>
      </c>
      <c r="F2657" s="8" t="s">
        <v>35</v>
      </c>
      <c r="G2657" s="7" t="s">
        <v>48</v>
      </c>
      <c r="H2657" s="8" t="s">
        <v>28</v>
      </c>
      <c r="I2657" s="7" t="s">
        <v>28</v>
      </c>
      <c r="J2657" s="8" t="s">
        <v>28</v>
      </c>
      <c r="K2657" s="7" t="s">
        <v>37</v>
      </c>
      <c r="L2657" s="8" t="s">
        <v>42</v>
      </c>
      <c r="M2657" s="7" t="s">
        <v>28</v>
      </c>
      <c r="N2657" s="8">
        <v>0.12735473501349431</v>
      </c>
      <c r="O2657" s="7">
        <v>0</v>
      </c>
      <c r="P2657" s="8">
        <f t="shared" si="299"/>
        <v>0</v>
      </c>
      <c r="Q2657" s="7">
        <v>2.5</v>
      </c>
      <c r="R2657" s="8">
        <f t="shared" si="300"/>
        <v>1</v>
      </c>
      <c r="S2657" s="7" t="s">
        <v>29</v>
      </c>
      <c r="T2657" s="8" t="str">
        <f t="shared" si="301"/>
        <v>No</v>
      </c>
      <c r="U2657" s="7">
        <f t="shared" si="302"/>
        <v>0</v>
      </c>
      <c r="V2657" s="8">
        <f t="shared" si="303"/>
        <v>1</v>
      </c>
      <c r="W2657" s="7">
        <f t="shared" si="304"/>
        <v>549</v>
      </c>
    </row>
    <row r="2658" spans="2:23" x14ac:dyDescent="0.2">
      <c r="B2658" s="8" t="s">
        <v>64</v>
      </c>
      <c r="C2658" s="7">
        <v>1850</v>
      </c>
      <c r="D2658" s="8" t="s">
        <v>28</v>
      </c>
      <c r="E2658" s="7" t="s">
        <v>39</v>
      </c>
      <c r="F2658" s="8" t="s">
        <v>35</v>
      </c>
      <c r="G2658" s="7" t="s">
        <v>48</v>
      </c>
      <c r="H2658" s="8" t="s">
        <v>28</v>
      </c>
      <c r="I2658" s="7" t="s">
        <v>28</v>
      </c>
      <c r="J2658" s="8" t="s">
        <v>28</v>
      </c>
      <c r="K2658" s="7" t="s">
        <v>37</v>
      </c>
      <c r="L2658" s="8" t="s">
        <v>44</v>
      </c>
      <c r="M2658" s="7" t="s">
        <v>28</v>
      </c>
      <c r="N2658" s="8">
        <v>0.4118558013052524</v>
      </c>
      <c r="O2658" s="7">
        <v>0</v>
      </c>
      <c r="P2658" s="8">
        <f t="shared" si="299"/>
        <v>0</v>
      </c>
      <c r="Q2658" s="7">
        <v>2.5</v>
      </c>
      <c r="R2658" s="8">
        <f t="shared" si="300"/>
        <v>1</v>
      </c>
      <c r="S2658" s="7" t="s">
        <v>29</v>
      </c>
      <c r="T2658" s="8" t="str">
        <f t="shared" si="301"/>
        <v>No</v>
      </c>
      <c r="U2658" s="7">
        <f t="shared" si="302"/>
        <v>0</v>
      </c>
      <c r="V2658" s="8">
        <f t="shared" si="303"/>
        <v>1</v>
      </c>
      <c r="W2658" s="7">
        <f t="shared" si="304"/>
        <v>549</v>
      </c>
    </row>
    <row r="2659" spans="2:23" x14ac:dyDescent="0.2">
      <c r="B2659" s="8" t="s">
        <v>64</v>
      </c>
      <c r="C2659" s="7">
        <v>1910</v>
      </c>
      <c r="D2659" s="8" t="s">
        <v>28</v>
      </c>
      <c r="E2659" s="7" t="s">
        <v>39</v>
      </c>
      <c r="F2659" s="8" t="s">
        <v>35</v>
      </c>
      <c r="G2659" s="7" t="s">
        <v>48</v>
      </c>
      <c r="H2659" s="8" t="s">
        <v>28</v>
      </c>
      <c r="I2659" s="7" t="s">
        <v>28</v>
      </c>
      <c r="J2659" s="8" t="s">
        <v>28</v>
      </c>
      <c r="K2659" s="7" t="s">
        <v>37</v>
      </c>
      <c r="L2659" s="8" t="s">
        <v>44</v>
      </c>
      <c r="M2659" s="7" t="s">
        <v>28</v>
      </c>
      <c r="N2659" s="8">
        <v>1.2759933805749295E-2</v>
      </c>
      <c r="O2659" s="7">
        <v>0</v>
      </c>
      <c r="P2659" s="8">
        <f t="shared" si="299"/>
        <v>0</v>
      </c>
      <c r="Q2659" s="7">
        <v>2.5</v>
      </c>
      <c r="R2659" s="8">
        <f t="shared" si="300"/>
        <v>1</v>
      </c>
      <c r="S2659" s="7" t="s">
        <v>29</v>
      </c>
      <c r="T2659" s="8" t="str">
        <f t="shared" si="301"/>
        <v>No</v>
      </c>
      <c r="U2659" s="7">
        <f t="shared" si="302"/>
        <v>0</v>
      </c>
      <c r="V2659" s="8">
        <f t="shared" si="303"/>
        <v>1</v>
      </c>
      <c r="W2659" s="7">
        <f t="shared" si="304"/>
        <v>549</v>
      </c>
    </row>
    <row r="2660" spans="2:23" x14ac:dyDescent="0.2">
      <c r="B2660" s="8" t="s">
        <v>64</v>
      </c>
      <c r="C2660" s="7">
        <v>1930</v>
      </c>
      <c r="D2660" s="8" t="s">
        <v>28</v>
      </c>
      <c r="E2660" s="7" t="s">
        <v>39</v>
      </c>
      <c r="F2660" s="8" t="s">
        <v>35</v>
      </c>
      <c r="G2660" s="7" t="s">
        <v>48</v>
      </c>
      <c r="H2660" s="8" t="s">
        <v>28</v>
      </c>
      <c r="I2660" s="7" t="s">
        <v>28</v>
      </c>
      <c r="J2660" s="8" t="s">
        <v>28</v>
      </c>
      <c r="K2660" s="7" t="s">
        <v>37</v>
      </c>
      <c r="L2660" s="8" t="s">
        <v>44</v>
      </c>
      <c r="M2660" s="7" t="s">
        <v>28</v>
      </c>
      <c r="N2660" s="8">
        <v>0.12692403118245008</v>
      </c>
      <c r="O2660" s="7">
        <v>0</v>
      </c>
      <c r="P2660" s="8">
        <f t="shared" si="299"/>
        <v>0</v>
      </c>
      <c r="Q2660" s="7">
        <v>2.5</v>
      </c>
      <c r="R2660" s="8">
        <f t="shared" si="300"/>
        <v>1</v>
      </c>
      <c r="S2660" s="7" t="s">
        <v>29</v>
      </c>
      <c r="T2660" s="8" t="str">
        <f t="shared" si="301"/>
        <v>No</v>
      </c>
      <c r="U2660" s="7">
        <f t="shared" si="302"/>
        <v>0</v>
      </c>
      <c r="V2660" s="8">
        <f t="shared" si="303"/>
        <v>1</v>
      </c>
      <c r="W2660" s="7">
        <f t="shared" si="304"/>
        <v>549</v>
      </c>
    </row>
    <row r="2661" spans="2:23" x14ac:dyDescent="0.2">
      <c r="B2661" s="8" t="s">
        <v>64</v>
      </c>
      <c r="C2661" s="7">
        <v>1940</v>
      </c>
      <c r="D2661" s="8" t="s">
        <v>28</v>
      </c>
      <c r="E2661" s="7" t="s">
        <v>39</v>
      </c>
      <c r="F2661" s="8" t="s">
        <v>35</v>
      </c>
      <c r="G2661" s="7" t="s">
        <v>48</v>
      </c>
      <c r="H2661" s="8" t="s">
        <v>28</v>
      </c>
      <c r="I2661" s="7" t="s">
        <v>28</v>
      </c>
      <c r="J2661" s="8" t="s">
        <v>28</v>
      </c>
      <c r="K2661" s="7" t="s">
        <v>37</v>
      </c>
      <c r="L2661" s="8" t="s">
        <v>44</v>
      </c>
      <c r="M2661" s="7" t="s">
        <v>28</v>
      </c>
      <c r="N2661" s="8">
        <v>5.460718438468861E-2</v>
      </c>
      <c r="O2661" s="7">
        <v>0</v>
      </c>
      <c r="P2661" s="8">
        <f t="shared" si="299"/>
        <v>0</v>
      </c>
      <c r="Q2661" s="7">
        <v>2.5</v>
      </c>
      <c r="R2661" s="8">
        <f t="shared" si="300"/>
        <v>1</v>
      </c>
      <c r="S2661" s="7" t="s">
        <v>29</v>
      </c>
      <c r="T2661" s="8" t="str">
        <f t="shared" si="301"/>
        <v>No</v>
      </c>
      <c r="U2661" s="7">
        <f t="shared" si="302"/>
        <v>0</v>
      </c>
      <c r="V2661" s="8">
        <f t="shared" si="303"/>
        <v>1</v>
      </c>
      <c r="W2661" s="7">
        <f t="shared" si="304"/>
        <v>549</v>
      </c>
    </row>
    <row r="2662" spans="2:23" x14ac:dyDescent="0.2">
      <c r="B2662" s="8" t="s">
        <v>64</v>
      </c>
      <c r="C2662" s="7">
        <v>1980</v>
      </c>
      <c r="D2662" s="8" t="s">
        <v>28</v>
      </c>
      <c r="E2662" s="7" t="s">
        <v>39</v>
      </c>
      <c r="F2662" s="8" t="s">
        <v>35</v>
      </c>
      <c r="G2662" s="7" t="s">
        <v>48</v>
      </c>
      <c r="H2662" s="8" t="s">
        <v>28</v>
      </c>
      <c r="I2662" s="7" t="s">
        <v>28</v>
      </c>
      <c r="J2662" s="8" t="s">
        <v>28</v>
      </c>
      <c r="K2662" s="7" t="s">
        <v>37</v>
      </c>
      <c r="L2662" s="8" t="s">
        <v>44</v>
      </c>
      <c r="M2662" s="7" t="s">
        <v>28</v>
      </c>
      <c r="N2662" s="8">
        <v>0.17670252764201455</v>
      </c>
      <c r="O2662" s="7">
        <v>0</v>
      </c>
      <c r="P2662" s="8">
        <f t="shared" si="299"/>
        <v>0</v>
      </c>
      <c r="Q2662" s="7">
        <v>2.5</v>
      </c>
      <c r="R2662" s="8">
        <f t="shared" si="300"/>
        <v>1</v>
      </c>
      <c r="S2662" s="7" t="s">
        <v>29</v>
      </c>
      <c r="T2662" s="8" t="str">
        <f t="shared" si="301"/>
        <v>No</v>
      </c>
      <c r="U2662" s="7">
        <f t="shared" si="302"/>
        <v>0</v>
      </c>
      <c r="V2662" s="8">
        <f t="shared" si="303"/>
        <v>1</v>
      </c>
      <c r="W2662" s="7">
        <f t="shared" si="304"/>
        <v>549</v>
      </c>
    </row>
    <row r="2663" spans="2:23" x14ac:dyDescent="0.2">
      <c r="B2663" s="8" t="s">
        <v>64</v>
      </c>
      <c r="C2663" s="7">
        <v>1990</v>
      </c>
      <c r="D2663" s="8" t="s">
        <v>28</v>
      </c>
      <c r="E2663" s="7" t="s">
        <v>39</v>
      </c>
      <c r="F2663" s="8" t="s">
        <v>35</v>
      </c>
      <c r="G2663" s="7" t="s">
        <v>48</v>
      </c>
      <c r="H2663" s="8" t="s">
        <v>28</v>
      </c>
      <c r="I2663" s="7" t="s">
        <v>28</v>
      </c>
      <c r="J2663" s="8" t="s">
        <v>28</v>
      </c>
      <c r="K2663" s="7" t="s">
        <v>37</v>
      </c>
      <c r="L2663" s="8" t="s">
        <v>44</v>
      </c>
      <c r="M2663" s="7" t="s">
        <v>28</v>
      </c>
      <c r="N2663" s="8">
        <v>0.46094843159164817</v>
      </c>
      <c r="O2663" s="7">
        <v>0</v>
      </c>
      <c r="P2663" s="8">
        <f t="shared" si="299"/>
        <v>0</v>
      </c>
      <c r="Q2663" s="7">
        <v>2.5</v>
      </c>
      <c r="R2663" s="8">
        <f t="shared" si="300"/>
        <v>1</v>
      </c>
      <c r="S2663" s="7" t="s">
        <v>29</v>
      </c>
      <c r="T2663" s="8" t="str">
        <f t="shared" si="301"/>
        <v>No</v>
      </c>
      <c r="U2663" s="7">
        <f t="shared" si="302"/>
        <v>0</v>
      </c>
      <c r="V2663" s="8">
        <f t="shared" si="303"/>
        <v>1</v>
      </c>
      <c r="W2663" s="7">
        <f t="shared" si="304"/>
        <v>549</v>
      </c>
    </row>
    <row r="2664" spans="2:23" x14ac:dyDescent="0.2">
      <c r="B2664" s="8" t="s">
        <v>64</v>
      </c>
      <c r="C2664" s="7">
        <v>2000</v>
      </c>
      <c r="D2664" s="8" t="s">
        <v>28</v>
      </c>
      <c r="E2664" s="7" t="s">
        <v>43</v>
      </c>
      <c r="F2664" s="8" t="s">
        <v>35</v>
      </c>
      <c r="G2664" s="7" t="s">
        <v>48</v>
      </c>
      <c r="H2664" s="8" t="s">
        <v>28</v>
      </c>
      <c r="I2664" s="7" t="s">
        <v>28</v>
      </c>
      <c r="J2664" s="8" t="s">
        <v>28</v>
      </c>
      <c r="K2664" s="7" t="s">
        <v>37</v>
      </c>
      <c r="L2664" s="8" t="s">
        <v>44</v>
      </c>
      <c r="M2664" s="7" t="s">
        <v>28</v>
      </c>
      <c r="N2664" s="8">
        <v>0.13830210487910699</v>
      </c>
      <c r="O2664" s="7">
        <v>0</v>
      </c>
      <c r="P2664" s="8">
        <f t="shared" si="299"/>
        <v>0</v>
      </c>
      <c r="Q2664" s="7">
        <v>2.5</v>
      </c>
      <c r="R2664" s="8">
        <f t="shared" si="300"/>
        <v>1</v>
      </c>
      <c r="S2664" s="7" t="s">
        <v>29</v>
      </c>
      <c r="T2664" s="8" t="str">
        <f t="shared" si="301"/>
        <v>No</v>
      </c>
      <c r="U2664" s="7">
        <f t="shared" si="302"/>
        <v>0</v>
      </c>
      <c r="V2664" s="8">
        <f t="shared" si="303"/>
        <v>1</v>
      </c>
      <c r="W2664" s="7">
        <f t="shared" si="304"/>
        <v>549</v>
      </c>
    </row>
    <row r="2665" spans="2:23" x14ac:dyDescent="0.2">
      <c r="B2665" s="8" t="s">
        <v>64</v>
      </c>
      <c r="C2665" s="7">
        <v>1920</v>
      </c>
      <c r="D2665" s="8" t="s">
        <v>28</v>
      </c>
      <c r="E2665" s="7" t="s">
        <v>46</v>
      </c>
      <c r="F2665" s="8" t="s">
        <v>35</v>
      </c>
      <c r="G2665" s="7" t="s">
        <v>48</v>
      </c>
      <c r="H2665" s="8" t="s">
        <v>28</v>
      </c>
      <c r="I2665" s="7" t="s">
        <v>28</v>
      </c>
      <c r="J2665" s="8" t="s">
        <v>28</v>
      </c>
      <c r="K2665" s="7" t="s">
        <v>37</v>
      </c>
      <c r="L2665" s="8" t="s">
        <v>45</v>
      </c>
      <c r="M2665" s="7" t="s">
        <v>28</v>
      </c>
      <c r="N2665" s="8">
        <v>0.45666325171863387</v>
      </c>
      <c r="O2665" s="7">
        <v>0</v>
      </c>
      <c r="P2665" s="8">
        <f t="shared" si="299"/>
        <v>0</v>
      </c>
      <c r="Q2665" s="7">
        <v>2.5</v>
      </c>
      <c r="R2665" s="8">
        <f t="shared" si="300"/>
        <v>1</v>
      </c>
      <c r="S2665" s="7" t="s">
        <v>29</v>
      </c>
      <c r="T2665" s="8" t="str">
        <f t="shared" si="301"/>
        <v>No</v>
      </c>
      <c r="U2665" s="7">
        <f t="shared" si="302"/>
        <v>0</v>
      </c>
      <c r="V2665" s="8">
        <f t="shared" si="303"/>
        <v>1</v>
      </c>
      <c r="W2665" s="7">
        <f t="shared" si="304"/>
        <v>549</v>
      </c>
    </row>
    <row r="2666" spans="2:23" x14ac:dyDescent="0.2">
      <c r="B2666" s="8" t="s">
        <v>64</v>
      </c>
      <c r="C2666" s="7">
        <v>1930</v>
      </c>
      <c r="D2666" s="8" t="s">
        <v>28</v>
      </c>
      <c r="E2666" s="7" t="s">
        <v>39</v>
      </c>
      <c r="F2666" s="8" t="s">
        <v>35</v>
      </c>
      <c r="G2666" s="7" t="s">
        <v>48</v>
      </c>
      <c r="H2666" s="8" t="s">
        <v>28</v>
      </c>
      <c r="I2666" s="7" t="s">
        <v>28</v>
      </c>
      <c r="J2666" s="8" t="s">
        <v>28</v>
      </c>
      <c r="K2666" s="7" t="s">
        <v>37</v>
      </c>
      <c r="L2666" s="8" t="s">
        <v>45</v>
      </c>
      <c r="M2666" s="7" t="s">
        <v>28</v>
      </c>
      <c r="N2666" s="8">
        <v>2.3628054932321955E-2</v>
      </c>
      <c r="O2666" s="7">
        <v>0</v>
      </c>
      <c r="P2666" s="8">
        <f t="shared" si="299"/>
        <v>0</v>
      </c>
      <c r="Q2666" s="7">
        <v>2.5</v>
      </c>
      <c r="R2666" s="8">
        <f t="shared" si="300"/>
        <v>1</v>
      </c>
      <c r="S2666" s="7" t="s">
        <v>29</v>
      </c>
      <c r="T2666" s="8" t="str">
        <f t="shared" si="301"/>
        <v>No</v>
      </c>
      <c r="U2666" s="7">
        <f t="shared" si="302"/>
        <v>0</v>
      </c>
      <c r="V2666" s="8">
        <f t="shared" si="303"/>
        <v>1</v>
      </c>
      <c r="W2666" s="7">
        <f t="shared" si="304"/>
        <v>549</v>
      </c>
    </row>
    <row r="2667" spans="2:23" x14ac:dyDescent="0.2">
      <c r="B2667" s="8" t="s">
        <v>64</v>
      </c>
      <c r="C2667" s="7">
        <v>1980</v>
      </c>
      <c r="D2667" s="8" t="s">
        <v>28</v>
      </c>
      <c r="E2667" s="7" t="s">
        <v>43</v>
      </c>
      <c r="F2667" s="8" t="s">
        <v>35</v>
      </c>
      <c r="G2667" s="7" t="s">
        <v>48</v>
      </c>
      <c r="H2667" s="8" t="s">
        <v>28</v>
      </c>
      <c r="I2667" s="7" t="s">
        <v>28</v>
      </c>
      <c r="J2667" s="8" t="s">
        <v>28</v>
      </c>
      <c r="K2667" s="7" t="s">
        <v>37</v>
      </c>
      <c r="L2667" s="8" t="s">
        <v>45</v>
      </c>
      <c r="M2667" s="7" t="s">
        <v>28</v>
      </c>
      <c r="N2667" s="8">
        <v>4.5442915595893807E-2</v>
      </c>
      <c r="O2667" s="7">
        <v>0</v>
      </c>
      <c r="P2667" s="8">
        <f t="shared" si="299"/>
        <v>0</v>
      </c>
      <c r="Q2667" s="7">
        <v>2.5</v>
      </c>
      <c r="R2667" s="8">
        <f t="shared" si="300"/>
        <v>1</v>
      </c>
      <c r="S2667" s="7" t="s">
        <v>29</v>
      </c>
      <c r="T2667" s="8" t="str">
        <f t="shared" si="301"/>
        <v>No</v>
      </c>
      <c r="U2667" s="7">
        <f t="shared" si="302"/>
        <v>0</v>
      </c>
      <c r="V2667" s="8">
        <f t="shared" si="303"/>
        <v>1</v>
      </c>
      <c r="W2667" s="7">
        <f t="shared" si="304"/>
        <v>549</v>
      </c>
    </row>
    <row r="2668" spans="2:23" x14ac:dyDescent="0.2">
      <c r="B2668" s="8" t="s">
        <v>64</v>
      </c>
      <c r="C2668" s="7">
        <v>1880</v>
      </c>
      <c r="D2668" s="8" t="s">
        <v>28</v>
      </c>
      <c r="E2668" s="7" t="s">
        <v>39</v>
      </c>
      <c r="F2668" s="8" t="s">
        <v>35</v>
      </c>
      <c r="G2668" s="7" t="s">
        <v>49</v>
      </c>
      <c r="H2668" s="8" t="s">
        <v>28</v>
      </c>
      <c r="I2668" s="7" t="s">
        <v>28</v>
      </c>
      <c r="J2668" s="8" t="s">
        <v>28</v>
      </c>
      <c r="K2668" s="7" t="s">
        <v>37</v>
      </c>
      <c r="L2668" s="8" t="s">
        <v>60</v>
      </c>
      <c r="M2668" s="7" t="s">
        <v>28</v>
      </c>
      <c r="N2668" s="8">
        <v>6.3720279075925951E-2</v>
      </c>
      <c r="O2668" s="7">
        <v>0</v>
      </c>
      <c r="P2668" s="8">
        <f t="shared" si="299"/>
        <v>0</v>
      </c>
      <c r="Q2668" s="7">
        <v>2.5</v>
      </c>
      <c r="R2668" s="8">
        <f t="shared" si="300"/>
        <v>1</v>
      </c>
      <c r="S2668" s="7" t="s">
        <v>29</v>
      </c>
      <c r="T2668" s="8" t="str">
        <f t="shared" si="301"/>
        <v>No</v>
      </c>
      <c r="U2668" s="7">
        <f t="shared" si="302"/>
        <v>0</v>
      </c>
      <c r="V2668" s="8">
        <f t="shared" si="303"/>
        <v>1</v>
      </c>
      <c r="W2668" s="7">
        <f t="shared" si="304"/>
        <v>549</v>
      </c>
    </row>
    <row r="2669" spans="2:23" x14ac:dyDescent="0.2">
      <c r="B2669" s="8" t="s">
        <v>64</v>
      </c>
      <c r="C2669" s="7">
        <v>1880</v>
      </c>
      <c r="D2669" s="8" t="s">
        <v>28</v>
      </c>
      <c r="E2669" s="7" t="s">
        <v>39</v>
      </c>
      <c r="F2669" s="8" t="s">
        <v>35</v>
      </c>
      <c r="G2669" s="7" t="s">
        <v>49</v>
      </c>
      <c r="H2669" s="8" t="s">
        <v>28</v>
      </c>
      <c r="I2669" s="7" t="s">
        <v>28</v>
      </c>
      <c r="J2669" s="8" t="s">
        <v>28</v>
      </c>
      <c r="K2669" s="7" t="s">
        <v>37</v>
      </c>
      <c r="L2669" s="8" t="s">
        <v>50</v>
      </c>
      <c r="M2669" s="7" t="s">
        <v>28</v>
      </c>
      <c r="N2669" s="8">
        <v>3.7548623489668722E-3</v>
      </c>
      <c r="O2669" s="7">
        <v>0</v>
      </c>
      <c r="P2669" s="8">
        <f t="shared" si="299"/>
        <v>0</v>
      </c>
      <c r="Q2669" s="7">
        <v>2.5</v>
      </c>
      <c r="R2669" s="8">
        <f t="shared" si="300"/>
        <v>1</v>
      </c>
      <c r="S2669" s="7" t="s">
        <v>29</v>
      </c>
      <c r="T2669" s="8" t="str">
        <f t="shared" si="301"/>
        <v>No</v>
      </c>
      <c r="U2669" s="7">
        <f t="shared" si="302"/>
        <v>0</v>
      </c>
      <c r="V2669" s="8">
        <f t="shared" si="303"/>
        <v>1</v>
      </c>
      <c r="W2669" s="7">
        <f t="shared" si="304"/>
        <v>549</v>
      </c>
    </row>
    <row r="2670" spans="2:23" x14ac:dyDescent="0.2">
      <c r="B2670" s="8" t="s">
        <v>64</v>
      </c>
      <c r="C2670" s="7">
        <v>1930</v>
      </c>
      <c r="D2670" s="8" t="s">
        <v>28</v>
      </c>
      <c r="E2670" s="7" t="s">
        <v>39</v>
      </c>
      <c r="F2670" s="8" t="s">
        <v>35</v>
      </c>
      <c r="G2670" s="7" t="s">
        <v>49</v>
      </c>
      <c r="H2670" s="8" t="s">
        <v>28</v>
      </c>
      <c r="I2670" s="7" t="s">
        <v>28</v>
      </c>
      <c r="J2670" s="8" t="s">
        <v>28</v>
      </c>
      <c r="K2670" s="7" t="s">
        <v>37</v>
      </c>
      <c r="L2670" s="8" t="s">
        <v>50</v>
      </c>
      <c r="M2670" s="7" t="s">
        <v>28</v>
      </c>
      <c r="N2670" s="8">
        <v>3.133560001013698E-2</v>
      </c>
      <c r="O2670" s="7">
        <v>0</v>
      </c>
      <c r="P2670" s="8">
        <f t="shared" si="299"/>
        <v>0</v>
      </c>
      <c r="Q2670" s="7">
        <v>2.5</v>
      </c>
      <c r="R2670" s="8">
        <f t="shared" si="300"/>
        <v>1</v>
      </c>
      <c r="S2670" s="7" t="s">
        <v>29</v>
      </c>
      <c r="T2670" s="8" t="str">
        <f t="shared" si="301"/>
        <v>No</v>
      </c>
      <c r="U2670" s="7">
        <f t="shared" si="302"/>
        <v>0</v>
      </c>
      <c r="V2670" s="8">
        <f t="shared" si="303"/>
        <v>1</v>
      </c>
      <c r="W2670" s="7">
        <f t="shared" si="304"/>
        <v>549</v>
      </c>
    </row>
    <row r="2671" spans="2:23" x14ac:dyDescent="0.2">
      <c r="B2671" s="8" t="s">
        <v>64</v>
      </c>
      <c r="C2671" s="7">
        <v>1940</v>
      </c>
      <c r="D2671" s="8" t="s">
        <v>28</v>
      </c>
      <c r="E2671" s="7" t="s">
        <v>39</v>
      </c>
      <c r="F2671" s="8" t="s">
        <v>35</v>
      </c>
      <c r="G2671" s="7" t="s">
        <v>49</v>
      </c>
      <c r="H2671" s="8" t="s">
        <v>28</v>
      </c>
      <c r="I2671" s="7" t="s">
        <v>28</v>
      </c>
      <c r="J2671" s="8" t="s">
        <v>28</v>
      </c>
      <c r="K2671" s="7" t="s">
        <v>37</v>
      </c>
      <c r="L2671" s="8" t="s">
        <v>50</v>
      </c>
      <c r="M2671" s="7" t="s">
        <v>28</v>
      </c>
      <c r="N2671" s="8">
        <v>1.4957702726431614E-2</v>
      </c>
      <c r="O2671" s="7">
        <v>0</v>
      </c>
      <c r="P2671" s="8">
        <f t="shared" si="299"/>
        <v>0</v>
      </c>
      <c r="Q2671" s="7">
        <v>2.5</v>
      </c>
      <c r="R2671" s="8">
        <f t="shared" si="300"/>
        <v>1</v>
      </c>
      <c r="S2671" s="7" t="s">
        <v>29</v>
      </c>
      <c r="T2671" s="8" t="str">
        <f t="shared" si="301"/>
        <v>No</v>
      </c>
      <c r="U2671" s="7">
        <f t="shared" si="302"/>
        <v>0</v>
      </c>
      <c r="V2671" s="8">
        <f t="shared" si="303"/>
        <v>1</v>
      </c>
      <c r="W2671" s="7">
        <f t="shared" si="304"/>
        <v>549</v>
      </c>
    </row>
    <row r="2672" spans="2:23" x14ac:dyDescent="0.2">
      <c r="B2672" s="8" t="s">
        <v>64</v>
      </c>
      <c r="C2672" s="7">
        <v>1800</v>
      </c>
      <c r="D2672" s="8" t="s">
        <v>28</v>
      </c>
      <c r="E2672" s="7" t="s">
        <v>43</v>
      </c>
      <c r="F2672" s="8" t="s">
        <v>35</v>
      </c>
      <c r="G2672" s="7" t="s">
        <v>49</v>
      </c>
      <c r="H2672" s="8" t="s">
        <v>28</v>
      </c>
      <c r="I2672" s="7" t="s">
        <v>28</v>
      </c>
      <c r="J2672" s="8" t="s">
        <v>28</v>
      </c>
      <c r="K2672" s="7" t="s">
        <v>37</v>
      </c>
      <c r="L2672" s="8" t="s">
        <v>38</v>
      </c>
      <c r="M2672" s="7" t="s">
        <v>28</v>
      </c>
      <c r="N2672" s="8">
        <v>1.0978038753296473E-2</v>
      </c>
      <c r="O2672" s="7">
        <v>0</v>
      </c>
      <c r="P2672" s="8">
        <f t="shared" si="299"/>
        <v>0</v>
      </c>
      <c r="Q2672" s="7">
        <v>2.5</v>
      </c>
      <c r="R2672" s="8">
        <f t="shared" si="300"/>
        <v>1</v>
      </c>
      <c r="S2672" s="7" t="s">
        <v>29</v>
      </c>
      <c r="T2672" s="8" t="str">
        <f t="shared" si="301"/>
        <v>No</v>
      </c>
      <c r="U2672" s="7">
        <f t="shared" si="302"/>
        <v>0</v>
      </c>
      <c r="V2672" s="8">
        <f t="shared" si="303"/>
        <v>1</v>
      </c>
      <c r="W2672" s="7">
        <f t="shared" si="304"/>
        <v>549</v>
      </c>
    </row>
    <row r="2673" spans="2:23" x14ac:dyDescent="0.2">
      <c r="B2673" s="8" t="s">
        <v>64</v>
      </c>
      <c r="C2673" s="7">
        <v>1880</v>
      </c>
      <c r="D2673" s="8" t="s">
        <v>28</v>
      </c>
      <c r="E2673" s="7" t="s">
        <v>39</v>
      </c>
      <c r="F2673" s="8" t="s">
        <v>35</v>
      </c>
      <c r="G2673" s="7" t="s">
        <v>49</v>
      </c>
      <c r="H2673" s="8" t="s">
        <v>28</v>
      </c>
      <c r="I2673" s="7" t="s">
        <v>28</v>
      </c>
      <c r="J2673" s="8" t="s">
        <v>28</v>
      </c>
      <c r="K2673" s="7" t="s">
        <v>37</v>
      </c>
      <c r="L2673" s="8" t="s">
        <v>38</v>
      </c>
      <c r="M2673" s="7" t="s">
        <v>28</v>
      </c>
      <c r="N2673" s="8">
        <v>3.7506116127536709E-2</v>
      </c>
      <c r="O2673" s="7">
        <v>0</v>
      </c>
      <c r="P2673" s="8">
        <f t="shared" si="299"/>
        <v>0</v>
      </c>
      <c r="Q2673" s="7">
        <v>2.5</v>
      </c>
      <c r="R2673" s="8">
        <f t="shared" si="300"/>
        <v>1</v>
      </c>
      <c r="S2673" s="7" t="s">
        <v>29</v>
      </c>
      <c r="T2673" s="8" t="str">
        <f t="shared" si="301"/>
        <v>No</v>
      </c>
      <c r="U2673" s="7">
        <f t="shared" si="302"/>
        <v>0</v>
      </c>
      <c r="V2673" s="8">
        <f t="shared" si="303"/>
        <v>1</v>
      </c>
      <c r="W2673" s="7">
        <f t="shared" si="304"/>
        <v>549</v>
      </c>
    </row>
    <row r="2674" spans="2:23" x14ac:dyDescent="0.2">
      <c r="B2674" s="8" t="s">
        <v>64</v>
      </c>
      <c r="C2674" s="7">
        <v>1930</v>
      </c>
      <c r="D2674" s="8" t="s">
        <v>28</v>
      </c>
      <c r="E2674" s="7" t="s">
        <v>39</v>
      </c>
      <c r="F2674" s="8" t="s">
        <v>35</v>
      </c>
      <c r="G2674" s="7" t="s">
        <v>49</v>
      </c>
      <c r="H2674" s="8" t="s">
        <v>28</v>
      </c>
      <c r="I2674" s="7" t="s">
        <v>28</v>
      </c>
      <c r="J2674" s="8" t="s">
        <v>28</v>
      </c>
      <c r="K2674" s="7" t="s">
        <v>37</v>
      </c>
      <c r="L2674" s="8" t="s">
        <v>38</v>
      </c>
      <c r="M2674" s="7" t="s">
        <v>28</v>
      </c>
      <c r="N2674" s="8">
        <v>4.6265135697366837E-2</v>
      </c>
      <c r="O2674" s="7">
        <v>0</v>
      </c>
      <c r="P2674" s="8">
        <f t="shared" si="299"/>
        <v>0</v>
      </c>
      <c r="Q2674" s="7">
        <v>2.5</v>
      </c>
      <c r="R2674" s="8">
        <f t="shared" si="300"/>
        <v>1</v>
      </c>
      <c r="S2674" s="7" t="s">
        <v>29</v>
      </c>
      <c r="T2674" s="8" t="str">
        <f t="shared" si="301"/>
        <v>No</v>
      </c>
      <c r="U2674" s="7">
        <f t="shared" si="302"/>
        <v>0</v>
      </c>
      <c r="V2674" s="8">
        <f t="shared" si="303"/>
        <v>1</v>
      </c>
      <c r="W2674" s="7">
        <f t="shared" si="304"/>
        <v>549</v>
      </c>
    </row>
    <row r="2675" spans="2:23" x14ac:dyDescent="0.2">
      <c r="B2675" s="8" t="s">
        <v>64</v>
      </c>
      <c r="C2675" s="7">
        <v>1960</v>
      </c>
      <c r="D2675" s="8" t="s">
        <v>28</v>
      </c>
      <c r="E2675" s="7" t="s">
        <v>39</v>
      </c>
      <c r="F2675" s="8" t="s">
        <v>35</v>
      </c>
      <c r="G2675" s="7" t="s">
        <v>49</v>
      </c>
      <c r="H2675" s="8" t="s">
        <v>28</v>
      </c>
      <c r="I2675" s="7" t="s">
        <v>28</v>
      </c>
      <c r="J2675" s="8" t="s">
        <v>28</v>
      </c>
      <c r="K2675" s="7" t="s">
        <v>37</v>
      </c>
      <c r="L2675" s="8" t="s">
        <v>38</v>
      </c>
      <c r="M2675" s="7" t="s">
        <v>28</v>
      </c>
      <c r="N2675" s="8">
        <v>1.2841962117944243E-2</v>
      </c>
      <c r="O2675" s="7">
        <v>0</v>
      </c>
      <c r="P2675" s="8">
        <f t="shared" si="299"/>
        <v>0</v>
      </c>
      <c r="Q2675" s="7">
        <v>2.5</v>
      </c>
      <c r="R2675" s="8">
        <f t="shared" si="300"/>
        <v>1</v>
      </c>
      <c r="S2675" s="7" t="s">
        <v>29</v>
      </c>
      <c r="T2675" s="8" t="str">
        <f t="shared" si="301"/>
        <v>No</v>
      </c>
      <c r="U2675" s="7">
        <f t="shared" si="302"/>
        <v>0</v>
      </c>
      <c r="V2675" s="8">
        <f t="shared" si="303"/>
        <v>1</v>
      </c>
      <c r="W2675" s="7">
        <f t="shared" si="304"/>
        <v>549</v>
      </c>
    </row>
    <row r="2676" spans="2:23" x14ac:dyDescent="0.2">
      <c r="B2676" s="8" t="s">
        <v>64</v>
      </c>
      <c r="C2676" s="7">
        <v>1970</v>
      </c>
      <c r="D2676" s="8" t="s">
        <v>28</v>
      </c>
      <c r="E2676" s="7" t="s">
        <v>43</v>
      </c>
      <c r="F2676" s="8" t="s">
        <v>35</v>
      </c>
      <c r="G2676" s="7" t="s">
        <v>49</v>
      </c>
      <c r="H2676" s="8" t="s">
        <v>28</v>
      </c>
      <c r="I2676" s="7" t="s">
        <v>28</v>
      </c>
      <c r="J2676" s="8" t="s">
        <v>28</v>
      </c>
      <c r="K2676" s="7" t="s">
        <v>37</v>
      </c>
      <c r="L2676" s="8" t="s">
        <v>38</v>
      </c>
      <c r="M2676" s="7" t="s">
        <v>28</v>
      </c>
      <c r="N2676" s="8">
        <v>7.3790715819594635E-2</v>
      </c>
      <c r="O2676" s="7">
        <v>0</v>
      </c>
      <c r="P2676" s="8">
        <f t="shared" si="299"/>
        <v>0</v>
      </c>
      <c r="Q2676" s="7">
        <v>2.5</v>
      </c>
      <c r="R2676" s="8">
        <f t="shared" si="300"/>
        <v>1</v>
      </c>
      <c r="S2676" s="7" t="s">
        <v>29</v>
      </c>
      <c r="T2676" s="8" t="str">
        <f t="shared" si="301"/>
        <v>No</v>
      </c>
      <c r="U2676" s="7">
        <f t="shared" si="302"/>
        <v>0</v>
      </c>
      <c r="V2676" s="8">
        <f t="shared" si="303"/>
        <v>1</v>
      </c>
      <c r="W2676" s="7">
        <f t="shared" si="304"/>
        <v>549</v>
      </c>
    </row>
    <row r="2677" spans="2:23" x14ac:dyDescent="0.2">
      <c r="B2677" s="8" t="s">
        <v>64</v>
      </c>
      <c r="C2677" s="7">
        <v>1980</v>
      </c>
      <c r="D2677" s="8" t="s">
        <v>28</v>
      </c>
      <c r="E2677" s="7" t="s">
        <v>39</v>
      </c>
      <c r="F2677" s="8" t="s">
        <v>35</v>
      </c>
      <c r="G2677" s="7" t="s">
        <v>49</v>
      </c>
      <c r="H2677" s="8" t="s">
        <v>28</v>
      </c>
      <c r="I2677" s="7" t="s">
        <v>28</v>
      </c>
      <c r="J2677" s="8" t="s">
        <v>28</v>
      </c>
      <c r="K2677" s="7" t="s">
        <v>37</v>
      </c>
      <c r="L2677" s="8" t="s">
        <v>38</v>
      </c>
      <c r="M2677" s="7" t="s">
        <v>28</v>
      </c>
      <c r="N2677" s="8">
        <v>0.10151928487660757</v>
      </c>
      <c r="O2677" s="7">
        <v>0</v>
      </c>
      <c r="P2677" s="8">
        <f t="shared" si="299"/>
        <v>0</v>
      </c>
      <c r="Q2677" s="7">
        <v>2.5</v>
      </c>
      <c r="R2677" s="8">
        <f t="shared" si="300"/>
        <v>1</v>
      </c>
      <c r="S2677" s="7" t="s">
        <v>29</v>
      </c>
      <c r="T2677" s="8" t="str">
        <f t="shared" si="301"/>
        <v>No</v>
      </c>
      <c r="U2677" s="7">
        <f t="shared" si="302"/>
        <v>0</v>
      </c>
      <c r="V2677" s="8">
        <f t="shared" si="303"/>
        <v>1</v>
      </c>
      <c r="W2677" s="7">
        <f t="shared" si="304"/>
        <v>549</v>
      </c>
    </row>
    <row r="2678" spans="2:23" x14ac:dyDescent="0.2">
      <c r="B2678" s="8" t="s">
        <v>64</v>
      </c>
      <c r="C2678" s="7">
        <v>1990</v>
      </c>
      <c r="D2678" s="8" t="s">
        <v>28</v>
      </c>
      <c r="E2678" s="7" t="s">
        <v>39</v>
      </c>
      <c r="F2678" s="8" t="s">
        <v>35</v>
      </c>
      <c r="G2678" s="7" t="s">
        <v>49</v>
      </c>
      <c r="H2678" s="8" t="s">
        <v>28</v>
      </c>
      <c r="I2678" s="7" t="s">
        <v>28</v>
      </c>
      <c r="J2678" s="8" t="s">
        <v>28</v>
      </c>
      <c r="K2678" s="7" t="s">
        <v>37</v>
      </c>
      <c r="L2678" s="8" t="s">
        <v>38</v>
      </c>
      <c r="M2678" s="7" t="s">
        <v>28</v>
      </c>
      <c r="N2678" s="8">
        <v>0.51254277680730898</v>
      </c>
      <c r="O2678" s="7">
        <v>0</v>
      </c>
      <c r="P2678" s="8">
        <f t="shared" si="299"/>
        <v>0</v>
      </c>
      <c r="Q2678" s="7">
        <v>2.5</v>
      </c>
      <c r="R2678" s="8">
        <f t="shared" si="300"/>
        <v>1</v>
      </c>
      <c r="S2678" s="7" t="s">
        <v>29</v>
      </c>
      <c r="T2678" s="8" t="str">
        <f t="shared" si="301"/>
        <v>No</v>
      </c>
      <c r="U2678" s="7">
        <f t="shared" si="302"/>
        <v>0</v>
      </c>
      <c r="V2678" s="8">
        <f t="shared" si="303"/>
        <v>1</v>
      </c>
      <c r="W2678" s="7">
        <f t="shared" si="304"/>
        <v>549</v>
      </c>
    </row>
    <row r="2679" spans="2:23" x14ac:dyDescent="0.2">
      <c r="B2679" s="8" t="s">
        <v>64</v>
      </c>
      <c r="C2679" s="7">
        <v>1990</v>
      </c>
      <c r="D2679" s="8" t="s">
        <v>28</v>
      </c>
      <c r="E2679" s="7" t="s">
        <v>34</v>
      </c>
      <c r="F2679" s="8" t="s">
        <v>35</v>
      </c>
      <c r="G2679" s="7" t="s">
        <v>49</v>
      </c>
      <c r="H2679" s="8" t="s">
        <v>28</v>
      </c>
      <c r="I2679" s="7" t="s">
        <v>28</v>
      </c>
      <c r="J2679" s="8" t="s">
        <v>28</v>
      </c>
      <c r="K2679" s="7" t="s">
        <v>37</v>
      </c>
      <c r="L2679" s="8" t="s">
        <v>38</v>
      </c>
      <c r="M2679" s="7" t="s">
        <v>28</v>
      </c>
      <c r="N2679" s="8">
        <v>4.6275973736229783E-2</v>
      </c>
      <c r="O2679" s="7">
        <v>0</v>
      </c>
      <c r="P2679" s="8">
        <f t="shared" si="299"/>
        <v>0</v>
      </c>
      <c r="Q2679" s="7">
        <v>2.5</v>
      </c>
      <c r="R2679" s="8">
        <f t="shared" si="300"/>
        <v>1</v>
      </c>
      <c r="S2679" s="7" t="s">
        <v>29</v>
      </c>
      <c r="T2679" s="8" t="str">
        <f t="shared" si="301"/>
        <v>No</v>
      </c>
      <c r="U2679" s="7">
        <f t="shared" si="302"/>
        <v>0</v>
      </c>
      <c r="V2679" s="8">
        <f t="shared" si="303"/>
        <v>1</v>
      </c>
      <c r="W2679" s="7">
        <f t="shared" si="304"/>
        <v>549</v>
      </c>
    </row>
    <row r="2680" spans="2:23" x14ac:dyDescent="0.2">
      <c r="B2680" s="8" t="s">
        <v>64</v>
      </c>
      <c r="C2680" s="7">
        <v>2010</v>
      </c>
      <c r="D2680" s="8" t="s">
        <v>28</v>
      </c>
      <c r="E2680" s="7" t="s">
        <v>34</v>
      </c>
      <c r="F2680" s="8" t="s">
        <v>35</v>
      </c>
      <c r="G2680" s="7" t="s">
        <v>49</v>
      </c>
      <c r="H2680" s="8" t="s">
        <v>28</v>
      </c>
      <c r="I2680" s="7" t="s">
        <v>28</v>
      </c>
      <c r="J2680" s="8" t="s">
        <v>28</v>
      </c>
      <c r="K2680" s="7" t="s">
        <v>37</v>
      </c>
      <c r="L2680" s="8" t="s">
        <v>38</v>
      </c>
      <c r="M2680" s="7" t="s">
        <v>28</v>
      </c>
      <c r="N2680" s="8">
        <v>4.5673644272153875E-2</v>
      </c>
      <c r="O2680" s="7">
        <v>0</v>
      </c>
      <c r="P2680" s="8">
        <f t="shared" si="299"/>
        <v>0</v>
      </c>
      <c r="Q2680" s="7">
        <v>2.5</v>
      </c>
      <c r="R2680" s="8">
        <f t="shared" si="300"/>
        <v>1</v>
      </c>
      <c r="S2680" s="7" t="s">
        <v>29</v>
      </c>
      <c r="T2680" s="8" t="str">
        <f t="shared" si="301"/>
        <v>No</v>
      </c>
      <c r="U2680" s="7">
        <f t="shared" si="302"/>
        <v>0</v>
      </c>
      <c r="V2680" s="8">
        <f t="shared" si="303"/>
        <v>1</v>
      </c>
      <c r="W2680" s="7">
        <f t="shared" si="304"/>
        <v>549</v>
      </c>
    </row>
    <row r="2681" spans="2:23" x14ac:dyDescent="0.2">
      <c r="B2681" s="8" t="s">
        <v>64</v>
      </c>
      <c r="C2681" s="7">
        <v>2020</v>
      </c>
      <c r="D2681" s="8" t="s">
        <v>28</v>
      </c>
      <c r="E2681" s="7" t="s">
        <v>34</v>
      </c>
      <c r="F2681" s="8" t="s">
        <v>35</v>
      </c>
      <c r="G2681" s="7" t="s">
        <v>49</v>
      </c>
      <c r="H2681" s="8" t="s">
        <v>28</v>
      </c>
      <c r="I2681" s="7" t="s">
        <v>28</v>
      </c>
      <c r="J2681" s="8" t="s">
        <v>28</v>
      </c>
      <c r="K2681" s="7" t="s">
        <v>37</v>
      </c>
      <c r="L2681" s="8" t="s">
        <v>38</v>
      </c>
      <c r="M2681" s="7" t="s">
        <v>28</v>
      </c>
      <c r="N2681" s="8">
        <v>4.1108791492351967E-3</v>
      </c>
      <c r="O2681" s="7">
        <v>0</v>
      </c>
      <c r="P2681" s="8">
        <f t="shared" si="299"/>
        <v>0</v>
      </c>
      <c r="Q2681" s="7">
        <v>2.5</v>
      </c>
      <c r="R2681" s="8">
        <f t="shared" si="300"/>
        <v>1</v>
      </c>
      <c r="S2681" s="7" t="s">
        <v>29</v>
      </c>
      <c r="T2681" s="8" t="str">
        <f t="shared" si="301"/>
        <v>No</v>
      </c>
      <c r="U2681" s="7">
        <f t="shared" si="302"/>
        <v>0</v>
      </c>
      <c r="V2681" s="8">
        <f t="shared" si="303"/>
        <v>1</v>
      </c>
      <c r="W2681" s="7">
        <f t="shared" si="304"/>
        <v>549</v>
      </c>
    </row>
    <row r="2682" spans="2:23" x14ac:dyDescent="0.2">
      <c r="B2682" s="8" t="s">
        <v>64</v>
      </c>
      <c r="C2682" s="7">
        <v>1800</v>
      </c>
      <c r="D2682" s="8" t="s">
        <v>28</v>
      </c>
      <c r="E2682" s="7" t="s">
        <v>39</v>
      </c>
      <c r="F2682" s="8" t="s">
        <v>35</v>
      </c>
      <c r="G2682" s="7" t="s">
        <v>49</v>
      </c>
      <c r="H2682" s="8" t="s">
        <v>28</v>
      </c>
      <c r="I2682" s="7" t="s">
        <v>28</v>
      </c>
      <c r="J2682" s="8" t="s">
        <v>28</v>
      </c>
      <c r="K2682" s="7" t="s">
        <v>37</v>
      </c>
      <c r="L2682" s="8" t="s">
        <v>42</v>
      </c>
      <c r="M2682" s="7" t="s">
        <v>28</v>
      </c>
      <c r="N2682" s="8">
        <v>3.9352079337595339E-2</v>
      </c>
      <c r="O2682" s="7">
        <v>0</v>
      </c>
      <c r="P2682" s="8">
        <f t="shared" si="299"/>
        <v>0</v>
      </c>
      <c r="Q2682" s="7">
        <v>2.5</v>
      </c>
      <c r="R2682" s="8">
        <f t="shared" si="300"/>
        <v>1</v>
      </c>
      <c r="S2682" s="7" t="s">
        <v>29</v>
      </c>
      <c r="T2682" s="8" t="str">
        <f t="shared" si="301"/>
        <v>No</v>
      </c>
      <c r="U2682" s="7">
        <f t="shared" si="302"/>
        <v>0</v>
      </c>
      <c r="V2682" s="8">
        <f t="shared" si="303"/>
        <v>1</v>
      </c>
      <c r="W2682" s="7">
        <f t="shared" si="304"/>
        <v>549</v>
      </c>
    </row>
    <row r="2683" spans="2:23" x14ac:dyDescent="0.2">
      <c r="B2683" s="8" t="s">
        <v>64</v>
      </c>
      <c r="C2683" s="7">
        <v>1830</v>
      </c>
      <c r="D2683" s="8" t="s">
        <v>28</v>
      </c>
      <c r="E2683" s="7" t="s">
        <v>46</v>
      </c>
      <c r="F2683" s="8" t="s">
        <v>35</v>
      </c>
      <c r="G2683" s="7" t="s">
        <v>49</v>
      </c>
      <c r="H2683" s="8" t="s">
        <v>28</v>
      </c>
      <c r="I2683" s="7" t="s">
        <v>28</v>
      </c>
      <c r="J2683" s="8" t="s">
        <v>28</v>
      </c>
      <c r="K2683" s="7" t="s">
        <v>37</v>
      </c>
      <c r="L2683" s="8" t="s">
        <v>42</v>
      </c>
      <c r="M2683" s="7" t="s">
        <v>28</v>
      </c>
      <c r="N2683" s="8">
        <v>1.5669175146623006E-2</v>
      </c>
      <c r="O2683" s="7">
        <v>0</v>
      </c>
      <c r="P2683" s="8">
        <f t="shared" si="299"/>
        <v>0</v>
      </c>
      <c r="Q2683" s="7">
        <v>2.5</v>
      </c>
      <c r="R2683" s="8">
        <f t="shared" si="300"/>
        <v>1</v>
      </c>
      <c r="S2683" s="7" t="s">
        <v>29</v>
      </c>
      <c r="T2683" s="8" t="str">
        <f t="shared" si="301"/>
        <v>No</v>
      </c>
      <c r="U2683" s="7">
        <f t="shared" si="302"/>
        <v>0</v>
      </c>
      <c r="V2683" s="8">
        <f t="shared" si="303"/>
        <v>1</v>
      </c>
      <c r="W2683" s="7">
        <f t="shared" si="304"/>
        <v>549</v>
      </c>
    </row>
    <row r="2684" spans="2:23" x14ac:dyDescent="0.2">
      <c r="B2684" s="8" t="s">
        <v>64</v>
      </c>
      <c r="C2684" s="7">
        <v>1850</v>
      </c>
      <c r="D2684" s="8" t="s">
        <v>28</v>
      </c>
      <c r="E2684" s="7" t="s">
        <v>39</v>
      </c>
      <c r="F2684" s="8" t="s">
        <v>35</v>
      </c>
      <c r="G2684" s="7" t="s">
        <v>49</v>
      </c>
      <c r="H2684" s="8" t="s">
        <v>28</v>
      </c>
      <c r="I2684" s="7" t="s">
        <v>28</v>
      </c>
      <c r="J2684" s="8" t="s">
        <v>28</v>
      </c>
      <c r="K2684" s="7" t="s">
        <v>37</v>
      </c>
      <c r="L2684" s="8" t="s">
        <v>42</v>
      </c>
      <c r="M2684" s="7" t="s">
        <v>28</v>
      </c>
      <c r="N2684" s="8">
        <v>0.87819995506845072</v>
      </c>
      <c r="O2684" s="7">
        <v>0</v>
      </c>
      <c r="P2684" s="8">
        <f t="shared" si="299"/>
        <v>0</v>
      </c>
      <c r="Q2684" s="7">
        <v>2.5</v>
      </c>
      <c r="R2684" s="8">
        <f t="shared" si="300"/>
        <v>1</v>
      </c>
      <c r="S2684" s="7" t="s">
        <v>29</v>
      </c>
      <c r="T2684" s="8" t="str">
        <f t="shared" si="301"/>
        <v>No</v>
      </c>
      <c r="U2684" s="7">
        <f t="shared" si="302"/>
        <v>0</v>
      </c>
      <c r="V2684" s="8">
        <f t="shared" si="303"/>
        <v>1</v>
      </c>
      <c r="W2684" s="7">
        <f t="shared" si="304"/>
        <v>549</v>
      </c>
    </row>
    <row r="2685" spans="2:23" x14ac:dyDescent="0.2">
      <c r="B2685" s="8" t="s">
        <v>64</v>
      </c>
      <c r="C2685" s="7">
        <v>1850</v>
      </c>
      <c r="D2685" s="8" t="s">
        <v>28</v>
      </c>
      <c r="E2685" s="7" t="s">
        <v>43</v>
      </c>
      <c r="F2685" s="8" t="s">
        <v>35</v>
      </c>
      <c r="G2685" s="7" t="s">
        <v>49</v>
      </c>
      <c r="H2685" s="8" t="s">
        <v>28</v>
      </c>
      <c r="I2685" s="7" t="s">
        <v>28</v>
      </c>
      <c r="J2685" s="8" t="s">
        <v>28</v>
      </c>
      <c r="K2685" s="7" t="s">
        <v>37</v>
      </c>
      <c r="L2685" s="8" t="s">
        <v>42</v>
      </c>
      <c r="M2685" s="7" t="s">
        <v>28</v>
      </c>
      <c r="N2685" s="8">
        <v>8.4778749579285689E-2</v>
      </c>
      <c r="O2685" s="7">
        <v>0</v>
      </c>
      <c r="P2685" s="8">
        <f t="shared" si="299"/>
        <v>0</v>
      </c>
      <c r="Q2685" s="7">
        <v>2.5</v>
      </c>
      <c r="R2685" s="8">
        <f t="shared" si="300"/>
        <v>1</v>
      </c>
      <c r="S2685" s="7" t="s">
        <v>29</v>
      </c>
      <c r="T2685" s="8" t="str">
        <f t="shared" si="301"/>
        <v>No</v>
      </c>
      <c r="U2685" s="7">
        <f t="shared" si="302"/>
        <v>0</v>
      </c>
      <c r="V2685" s="8">
        <f t="shared" si="303"/>
        <v>1</v>
      </c>
      <c r="W2685" s="7">
        <f t="shared" si="304"/>
        <v>549</v>
      </c>
    </row>
    <row r="2686" spans="2:23" x14ac:dyDescent="0.2">
      <c r="B2686" s="8" t="s">
        <v>64</v>
      </c>
      <c r="C2686" s="7">
        <v>1880</v>
      </c>
      <c r="D2686" s="8" t="s">
        <v>28</v>
      </c>
      <c r="E2686" s="7" t="s">
        <v>34</v>
      </c>
      <c r="F2686" s="8" t="s">
        <v>35</v>
      </c>
      <c r="G2686" s="7" t="s">
        <v>49</v>
      </c>
      <c r="H2686" s="8" t="s">
        <v>28</v>
      </c>
      <c r="I2686" s="7" t="s">
        <v>28</v>
      </c>
      <c r="J2686" s="8" t="s">
        <v>28</v>
      </c>
      <c r="K2686" s="7" t="s">
        <v>37</v>
      </c>
      <c r="L2686" s="8" t="s">
        <v>42</v>
      </c>
      <c r="M2686" s="7" t="s">
        <v>28</v>
      </c>
      <c r="N2686" s="8">
        <v>5.7177319463476636E-3</v>
      </c>
      <c r="O2686" s="7">
        <v>0</v>
      </c>
      <c r="P2686" s="8">
        <f t="shared" si="299"/>
        <v>0</v>
      </c>
      <c r="Q2686" s="7">
        <v>2.5</v>
      </c>
      <c r="R2686" s="8">
        <f t="shared" si="300"/>
        <v>1</v>
      </c>
      <c r="S2686" s="7" t="s">
        <v>29</v>
      </c>
      <c r="T2686" s="8" t="str">
        <f t="shared" si="301"/>
        <v>No</v>
      </c>
      <c r="U2686" s="7">
        <f t="shared" si="302"/>
        <v>0</v>
      </c>
      <c r="V2686" s="8">
        <f t="shared" si="303"/>
        <v>1</v>
      </c>
      <c r="W2686" s="7">
        <f t="shared" si="304"/>
        <v>549</v>
      </c>
    </row>
    <row r="2687" spans="2:23" x14ac:dyDescent="0.2">
      <c r="B2687" s="8" t="s">
        <v>64</v>
      </c>
      <c r="C2687" s="7">
        <v>1880</v>
      </c>
      <c r="D2687" s="8" t="s">
        <v>28</v>
      </c>
      <c r="E2687" s="7" t="s">
        <v>46</v>
      </c>
      <c r="F2687" s="8" t="s">
        <v>35</v>
      </c>
      <c r="G2687" s="7" t="s">
        <v>49</v>
      </c>
      <c r="H2687" s="8" t="s">
        <v>28</v>
      </c>
      <c r="I2687" s="7" t="s">
        <v>28</v>
      </c>
      <c r="J2687" s="8" t="s">
        <v>28</v>
      </c>
      <c r="K2687" s="7" t="s">
        <v>37</v>
      </c>
      <c r="L2687" s="8" t="s">
        <v>42</v>
      </c>
      <c r="M2687" s="7" t="s">
        <v>28</v>
      </c>
      <c r="N2687" s="8">
        <v>0.17465106731580599</v>
      </c>
      <c r="O2687" s="7">
        <v>0</v>
      </c>
      <c r="P2687" s="8">
        <f t="shared" si="299"/>
        <v>0</v>
      </c>
      <c r="Q2687" s="7">
        <v>2.5</v>
      </c>
      <c r="R2687" s="8">
        <f t="shared" si="300"/>
        <v>1</v>
      </c>
      <c r="S2687" s="7" t="s">
        <v>29</v>
      </c>
      <c r="T2687" s="8" t="str">
        <f t="shared" si="301"/>
        <v>No</v>
      </c>
      <c r="U2687" s="7">
        <f t="shared" si="302"/>
        <v>0</v>
      </c>
      <c r="V2687" s="8">
        <f t="shared" si="303"/>
        <v>1</v>
      </c>
      <c r="W2687" s="7">
        <f t="shared" si="304"/>
        <v>549</v>
      </c>
    </row>
    <row r="2688" spans="2:23" x14ac:dyDescent="0.2">
      <c r="B2688" s="8" t="s">
        <v>64</v>
      </c>
      <c r="C2688" s="7">
        <v>1900</v>
      </c>
      <c r="D2688" s="8" t="s">
        <v>28</v>
      </c>
      <c r="E2688" s="7" t="s">
        <v>39</v>
      </c>
      <c r="F2688" s="8" t="s">
        <v>35</v>
      </c>
      <c r="G2688" s="7" t="s">
        <v>49</v>
      </c>
      <c r="H2688" s="8" t="s">
        <v>28</v>
      </c>
      <c r="I2688" s="7" t="s">
        <v>28</v>
      </c>
      <c r="J2688" s="8" t="s">
        <v>28</v>
      </c>
      <c r="K2688" s="7" t="s">
        <v>37</v>
      </c>
      <c r="L2688" s="8" t="s">
        <v>42</v>
      </c>
      <c r="M2688" s="7" t="s">
        <v>28</v>
      </c>
      <c r="N2688" s="8">
        <v>4.6962950289704743E-2</v>
      </c>
      <c r="O2688" s="7">
        <v>0</v>
      </c>
      <c r="P2688" s="8">
        <f t="shared" si="299"/>
        <v>0</v>
      </c>
      <c r="Q2688" s="7">
        <v>2.5</v>
      </c>
      <c r="R2688" s="8">
        <f t="shared" si="300"/>
        <v>1</v>
      </c>
      <c r="S2688" s="7" t="s">
        <v>29</v>
      </c>
      <c r="T2688" s="8" t="str">
        <f t="shared" si="301"/>
        <v>No</v>
      </c>
      <c r="U2688" s="7">
        <f t="shared" si="302"/>
        <v>0</v>
      </c>
      <c r="V2688" s="8">
        <f t="shared" si="303"/>
        <v>1</v>
      </c>
      <c r="W2688" s="7">
        <f t="shared" si="304"/>
        <v>549</v>
      </c>
    </row>
    <row r="2689" spans="2:23" x14ac:dyDescent="0.2">
      <c r="B2689" s="8" t="s">
        <v>64</v>
      </c>
      <c r="C2689" s="7">
        <v>1910</v>
      </c>
      <c r="D2689" s="8" t="s">
        <v>28</v>
      </c>
      <c r="E2689" s="7" t="s">
        <v>39</v>
      </c>
      <c r="F2689" s="8" t="s">
        <v>35</v>
      </c>
      <c r="G2689" s="7" t="s">
        <v>49</v>
      </c>
      <c r="H2689" s="8" t="s">
        <v>28</v>
      </c>
      <c r="I2689" s="7" t="s">
        <v>28</v>
      </c>
      <c r="J2689" s="8" t="s">
        <v>28</v>
      </c>
      <c r="K2689" s="7" t="s">
        <v>37</v>
      </c>
      <c r="L2689" s="8" t="s">
        <v>42</v>
      </c>
      <c r="M2689" s="7" t="s">
        <v>28</v>
      </c>
      <c r="N2689" s="8">
        <v>0.32901978956070677</v>
      </c>
      <c r="O2689" s="7">
        <v>0</v>
      </c>
      <c r="P2689" s="8">
        <f t="shared" si="299"/>
        <v>0</v>
      </c>
      <c r="Q2689" s="7">
        <v>2.5</v>
      </c>
      <c r="R2689" s="8">
        <f t="shared" si="300"/>
        <v>1</v>
      </c>
      <c r="S2689" s="7" t="s">
        <v>29</v>
      </c>
      <c r="T2689" s="8" t="str">
        <f t="shared" si="301"/>
        <v>No</v>
      </c>
      <c r="U2689" s="7">
        <f t="shared" si="302"/>
        <v>0</v>
      </c>
      <c r="V2689" s="8">
        <f t="shared" si="303"/>
        <v>1</v>
      </c>
      <c r="W2689" s="7">
        <f t="shared" si="304"/>
        <v>549</v>
      </c>
    </row>
    <row r="2690" spans="2:23" x14ac:dyDescent="0.2">
      <c r="B2690" s="8" t="s">
        <v>64</v>
      </c>
      <c r="C2690" s="7">
        <v>1910</v>
      </c>
      <c r="D2690" s="8" t="s">
        <v>28</v>
      </c>
      <c r="E2690" s="7" t="s">
        <v>34</v>
      </c>
      <c r="F2690" s="8" t="s">
        <v>35</v>
      </c>
      <c r="G2690" s="7" t="s">
        <v>49</v>
      </c>
      <c r="H2690" s="8" t="s">
        <v>28</v>
      </c>
      <c r="I2690" s="7" t="s">
        <v>28</v>
      </c>
      <c r="J2690" s="8" t="s">
        <v>28</v>
      </c>
      <c r="K2690" s="7" t="s">
        <v>37</v>
      </c>
      <c r="L2690" s="8" t="s">
        <v>42</v>
      </c>
      <c r="M2690" s="7" t="s">
        <v>28</v>
      </c>
      <c r="N2690" s="8">
        <v>2.7037838971543098E-2</v>
      </c>
      <c r="O2690" s="7">
        <v>0</v>
      </c>
      <c r="P2690" s="8">
        <f t="shared" si="299"/>
        <v>0</v>
      </c>
      <c r="Q2690" s="7">
        <v>2.5</v>
      </c>
      <c r="R2690" s="8">
        <f t="shared" si="300"/>
        <v>1</v>
      </c>
      <c r="S2690" s="7" t="s">
        <v>29</v>
      </c>
      <c r="T2690" s="8" t="str">
        <f t="shared" si="301"/>
        <v>No</v>
      </c>
      <c r="U2690" s="7">
        <f t="shared" si="302"/>
        <v>0</v>
      </c>
      <c r="V2690" s="8">
        <f t="shared" si="303"/>
        <v>1</v>
      </c>
      <c r="W2690" s="7">
        <f t="shared" si="304"/>
        <v>549</v>
      </c>
    </row>
    <row r="2691" spans="2:23" x14ac:dyDescent="0.2">
      <c r="B2691" s="8" t="s">
        <v>64</v>
      </c>
      <c r="C2691" s="7">
        <v>1920</v>
      </c>
      <c r="D2691" s="8" t="s">
        <v>28</v>
      </c>
      <c r="E2691" s="7" t="s">
        <v>34</v>
      </c>
      <c r="F2691" s="8" t="s">
        <v>35</v>
      </c>
      <c r="G2691" s="7" t="s">
        <v>49</v>
      </c>
      <c r="H2691" s="8" t="s">
        <v>28</v>
      </c>
      <c r="I2691" s="7" t="s">
        <v>28</v>
      </c>
      <c r="J2691" s="8" t="s">
        <v>28</v>
      </c>
      <c r="K2691" s="7" t="s">
        <v>37</v>
      </c>
      <c r="L2691" s="8" t="s">
        <v>42</v>
      </c>
      <c r="M2691" s="7" t="s">
        <v>28</v>
      </c>
      <c r="N2691" s="8">
        <v>1.0810547184142106E-2</v>
      </c>
      <c r="O2691" s="7">
        <v>0</v>
      </c>
      <c r="P2691" s="8">
        <f t="shared" si="299"/>
        <v>0</v>
      </c>
      <c r="Q2691" s="7">
        <v>2.5</v>
      </c>
      <c r="R2691" s="8">
        <f t="shared" si="300"/>
        <v>1</v>
      </c>
      <c r="S2691" s="7" t="s">
        <v>29</v>
      </c>
      <c r="T2691" s="8" t="str">
        <f t="shared" si="301"/>
        <v>No</v>
      </c>
      <c r="U2691" s="7">
        <f t="shared" si="302"/>
        <v>0</v>
      </c>
      <c r="V2691" s="8">
        <f t="shared" si="303"/>
        <v>1</v>
      </c>
      <c r="W2691" s="7">
        <f t="shared" si="304"/>
        <v>549</v>
      </c>
    </row>
    <row r="2692" spans="2:23" x14ac:dyDescent="0.2">
      <c r="B2692" s="8" t="s">
        <v>64</v>
      </c>
      <c r="C2692" s="7">
        <v>1930</v>
      </c>
      <c r="D2692" s="8" t="s">
        <v>28</v>
      </c>
      <c r="E2692" s="7" t="s">
        <v>39</v>
      </c>
      <c r="F2692" s="8" t="s">
        <v>35</v>
      </c>
      <c r="G2692" s="7" t="s">
        <v>49</v>
      </c>
      <c r="H2692" s="8" t="s">
        <v>28</v>
      </c>
      <c r="I2692" s="7" t="s">
        <v>28</v>
      </c>
      <c r="J2692" s="8" t="s">
        <v>28</v>
      </c>
      <c r="K2692" s="7" t="s">
        <v>37</v>
      </c>
      <c r="L2692" s="8" t="s">
        <v>42</v>
      </c>
      <c r="M2692" s="7" t="s">
        <v>28</v>
      </c>
      <c r="N2692" s="8">
        <v>0.17300077535260902</v>
      </c>
      <c r="O2692" s="7">
        <v>0</v>
      </c>
      <c r="P2692" s="8">
        <f t="shared" si="299"/>
        <v>0</v>
      </c>
      <c r="Q2692" s="7">
        <v>2.5</v>
      </c>
      <c r="R2692" s="8">
        <f t="shared" si="300"/>
        <v>1</v>
      </c>
      <c r="S2692" s="7" t="s">
        <v>29</v>
      </c>
      <c r="T2692" s="8" t="str">
        <f t="shared" si="301"/>
        <v>No</v>
      </c>
      <c r="U2692" s="7">
        <f t="shared" si="302"/>
        <v>0</v>
      </c>
      <c r="V2692" s="8">
        <f t="shared" si="303"/>
        <v>1</v>
      </c>
      <c r="W2692" s="7">
        <f t="shared" si="304"/>
        <v>549</v>
      </c>
    </row>
    <row r="2693" spans="2:23" x14ac:dyDescent="0.2">
      <c r="B2693" s="8" t="s">
        <v>64</v>
      </c>
      <c r="C2693" s="7">
        <v>1930</v>
      </c>
      <c r="D2693" s="8" t="s">
        <v>28</v>
      </c>
      <c r="E2693" s="7" t="s">
        <v>34</v>
      </c>
      <c r="F2693" s="8" t="s">
        <v>35</v>
      </c>
      <c r="G2693" s="7" t="s">
        <v>49</v>
      </c>
      <c r="H2693" s="8" t="s">
        <v>28</v>
      </c>
      <c r="I2693" s="7" t="s">
        <v>28</v>
      </c>
      <c r="J2693" s="8" t="s">
        <v>28</v>
      </c>
      <c r="K2693" s="7" t="s">
        <v>37</v>
      </c>
      <c r="L2693" s="8" t="s">
        <v>42</v>
      </c>
      <c r="M2693" s="7" t="s">
        <v>28</v>
      </c>
      <c r="N2693" s="8">
        <v>7.3062728092975676E-2</v>
      </c>
      <c r="O2693" s="7">
        <v>0</v>
      </c>
      <c r="P2693" s="8">
        <f t="shared" ref="P2693:P2756" si="305">O2693/3</f>
        <v>0</v>
      </c>
      <c r="Q2693" s="7">
        <v>2.5</v>
      </c>
      <c r="R2693" s="8">
        <f t="shared" ref="R2693:R2756" si="306">1-(P2693/Q2693)</f>
        <v>1</v>
      </c>
      <c r="S2693" s="7" t="s">
        <v>29</v>
      </c>
      <c r="T2693" s="8" t="str">
        <f t="shared" ref="T2693:T2756" si="307">IF(AND(R2693&lt;0.5,R2693&gt;-0.5),"Yes","No")</f>
        <v>No</v>
      </c>
      <c r="U2693" s="7">
        <f t="shared" ref="U2693:U2756" si="308">IF(ISERR(P2693/(N2693/1000)),0,P2693/(N2693/1000))</f>
        <v>0</v>
      </c>
      <c r="V2693" s="8">
        <f t="shared" ref="V2693:V2756" si="309">IF(U2693&lt;=12,1,IF(U2693&lt;25,2,IF(U2693&lt;50,3,IF(U2693&lt;100,4,5))))</f>
        <v>1</v>
      </c>
      <c r="W2693" s="7">
        <f t="shared" ref="W2693:W2756" si="310">RANK(U2693,U$5:U$10000)</f>
        <v>549</v>
      </c>
    </row>
    <row r="2694" spans="2:23" x14ac:dyDescent="0.2">
      <c r="B2694" s="8" t="s">
        <v>64</v>
      </c>
      <c r="C2694" s="7">
        <v>1940</v>
      </c>
      <c r="D2694" s="8" t="s">
        <v>28</v>
      </c>
      <c r="E2694" s="7" t="s">
        <v>39</v>
      </c>
      <c r="F2694" s="8" t="s">
        <v>35</v>
      </c>
      <c r="G2694" s="7" t="s">
        <v>49</v>
      </c>
      <c r="H2694" s="8" t="s">
        <v>28</v>
      </c>
      <c r="I2694" s="7" t="s">
        <v>28</v>
      </c>
      <c r="J2694" s="8" t="s">
        <v>28</v>
      </c>
      <c r="K2694" s="7" t="s">
        <v>37</v>
      </c>
      <c r="L2694" s="8" t="s">
        <v>42</v>
      </c>
      <c r="M2694" s="7" t="s">
        <v>28</v>
      </c>
      <c r="N2694" s="8">
        <v>0.39609605998150282</v>
      </c>
      <c r="O2694" s="7">
        <v>0</v>
      </c>
      <c r="P2694" s="8">
        <f t="shared" si="305"/>
        <v>0</v>
      </c>
      <c r="Q2694" s="7">
        <v>2.5</v>
      </c>
      <c r="R2694" s="8">
        <f t="shared" si="306"/>
        <v>1</v>
      </c>
      <c r="S2694" s="7" t="s">
        <v>29</v>
      </c>
      <c r="T2694" s="8" t="str">
        <f t="shared" si="307"/>
        <v>No</v>
      </c>
      <c r="U2694" s="7">
        <f t="shared" si="308"/>
        <v>0</v>
      </c>
      <c r="V2694" s="8">
        <f t="shared" si="309"/>
        <v>1</v>
      </c>
      <c r="W2694" s="7">
        <f t="shared" si="310"/>
        <v>549</v>
      </c>
    </row>
    <row r="2695" spans="2:23" x14ac:dyDescent="0.2">
      <c r="B2695" s="8" t="s">
        <v>64</v>
      </c>
      <c r="C2695" s="7">
        <v>1940</v>
      </c>
      <c r="D2695" s="8" t="s">
        <v>28</v>
      </c>
      <c r="E2695" s="7" t="s">
        <v>46</v>
      </c>
      <c r="F2695" s="8" t="s">
        <v>35</v>
      </c>
      <c r="G2695" s="7" t="s">
        <v>49</v>
      </c>
      <c r="H2695" s="8" t="s">
        <v>28</v>
      </c>
      <c r="I2695" s="7" t="s">
        <v>28</v>
      </c>
      <c r="J2695" s="8" t="s">
        <v>28</v>
      </c>
      <c r="K2695" s="7" t="s">
        <v>37</v>
      </c>
      <c r="L2695" s="8" t="s">
        <v>42</v>
      </c>
      <c r="M2695" s="7" t="s">
        <v>28</v>
      </c>
      <c r="N2695" s="8">
        <v>2.0718800792100926E-2</v>
      </c>
      <c r="O2695" s="7">
        <v>0</v>
      </c>
      <c r="P2695" s="8">
        <f t="shared" si="305"/>
        <v>0</v>
      </c>
      <c r="Q2695" s="7">
        <v>2.5</v>
      </c>
      <c r="R2695" s="8">
        <f t="shared" si="306"/>
        <v>1</v>
      </c>
      <c r="S2695" s="7" t="s">
        <v>29</v>
      </c>
      <c r="T2695" s="8" t="str">
        <f t="shared" si="307"/>
        <v>No</v>
      </c>
      <c r="U2695" s="7">
        <f t="shared" si="308"/>
        <v>0</v>
      </c>
      <c r="V2695" s="8">
        <f t="shared" si="309"/>
        <v>1</v>
      </c>
      <c r="W2695" s="7">
        <f t="shared" si="310"/>
        <v>549</v>
      </c>
    </row>
    <row r="2696" spans="2:23" x14ac:dyDescent="0.2">
      <c r="B2696" s="8" t="s">
        <v>64</v>
      </c>
      <c r="C2696" s="7">
        <v>1940</v>
      </c>
      <c r="D2696" s="8" t="s">
        <v>28</v>
      </c>
      <c r="E2696" s="7" t="s">
        <v>43</v>
      </c>
      <c r="F2696" s="8" t="s">
        <v>35</v>
      </c>
      <c r="G2696" s="7" t="s">
        <v>49</v>
      </c>
      <c r="H2696" s="8" t="s">
        <v>28</v>
      </c>
      <c r="I2696" s="7" t="s">
        <v>28</v>
      </c>
      <c r="J2696" s="8" t="s">
        <v>28</v>
      </c>
      <c r="K2696" s="7" t="s">
        <v>37</v>
      </c>
      <c r="L2696" s="8" t="s">
        <v>42</v>
      </c>
      <c r="M2696" s="7" t="s">
        <v>28</v>
      </c>
      <c r="N2696" s="8">
        <v>4.0097315397792793E-2</v>
      </c>
      <c r="O2696" s="7">
        <v>0</v>
      </c>
      <c r="P2696" s="8">
        <f t="shared" si="305"/>
        <v>0</v>
      </c>
      <c r="Q2696" s="7">
        <v>2.5</v>
      </c>
      <c r="R2696" s="8">
        <f t="shared" si="306"/>
        <v>1</v>
      </c>
      <c r="S2696" s="7" t="s">
        <v>29</v>
      </c>
      <c r="T2696" s="8" t="str">
        <f t="shared" si="307"/>
        <v>No</v>
      </c>
      <c r="U2696" s="7">
        <f t="shared" si="308"/>
        <v>0</v>
      </c>
      <c r="V2696" s="8">
        <f t="shared" si="309"/>
        <v>1</v>
      </c>
      <c r="W2696" s="7">
        <f t="shared" si="310"/>
        <v>549</v>
      </c>
    </row>
    <row r="2697" spans="2:23" x14ac:dyDescent="0.2">
      <c r="B2697" s="8" t="s">
        <v>64</v>
      </c>
      <c r="C2697" s="7">
        <v>1960</v>
      </c>
      <c r="D2697" s="8" t="s">
        <v>28</v>
      </c>
      <c r="E2697" s="7" t="s">
        <v>39</v>
      </c>
      <c r="F2697" s="8" t="s">
        <v>35</v>
      </c>
      <c r="G2697" s="7" t="s">
        <v>49</v>
      </c>
      <c r="H2697" s="8" t="s">
        <v>28</v>
      </c>
      <c r="I2697" s="7" t="s">
        <v>28</v>
      </c>
      <c r="J2697" s="8" t="s">
        <v>28</v>
      </c>
      <c r="K2697" s="7" t="s">
        <v>37</v>
      </c>
      <c r="L2697" s="8" t="s">
        <v>42</v>
      </c>
      <c r="M2697" s="7" t="s">
        <v>28</v>
      </c>
      <c r="N2697" s="8">
        <v>0.22548482297111883</v>
      </c>
      <c r="O2697" s="7">
        <v>0</v>
      </c>
      <c r="P2697" s="8">
        <f t="shared" si="305"/>
        <v>0</v>
      </c>
      <c r="Q2697" s="7">
        <v>2.5</v>
      </c>
      <c r="R2697" s="8">
        <f t="shared" si="306"/>
        <v>1</v>
      </c>
      <c r="S2697" s="7" t="s">
        <v>29</v>
      </c>
      <c r="T2697" s="8" t="str">
        <f t="shared" si="307"/>
        <v>No</v>
      </c>
      <c r="U2697" s="7">
        <f t="shared" si="308"/>
        <v>0</v>
      </c>
      <c r="V2697" s="8">
        <f t="shared" si="309"/>
        <v>1</v>
      </c>
      <c r="W2697" s="7">
        <f t="shared" si="310"/>
        <v>549</v>
      </c>
    </row>
    <row r="2698" spans="2:23" x14ac:dyDescent="0.2">
      <c r="B2698" s="8" t="s">
        <v>64</v>
      </c>
      <c r="C2698" s="7">
        <v>1960</v>
      </c>
      <c r="D2698" s="8" t="s">
        <v>28</v>
      </c>
      <c r="E2698" s="7" t="s">
        <v>34</v>
      </c>
      <c r="F2698" s="8" t="s">
        <v>35</v>
      </c>
      <c r="G2698" s="7" t="s">
        <v>49</v>
      </c>
      <c r="H2698" s="8" t="s">
        <v>28</v>
      </c>
      <c r="I2698" s="7" t="s">
        <v>28</v>
      </c>
      <c r="J2698" s="8" t="s">
        <v>28</v>
      </c>
      <c r="K2698" s="7" t="s">
        <v>37</v>
      </c>
      <c r="L2698" s="8" t="s">
        <v>42</v>
      </c>
      <c r="M2698" s="7" t="s">
        <v>28</v>
      </c>
      <c r="N2698" s="8">
        <v>0.32765067145655213</v>
      </c>
      <c r="O2698" s="7">
        <v>0</v>
      </c>
      <c r="P2698" s="8">
        <f t="shared" si="305"/>
        <v>0</v>
      </c>
      <c r="Q2698" s="7">
        <v>2.5</v>
      </c>
      <c r="R2698" s="8">
        <f t="shared" si="306"/>
        <v>1</v>
      </c>
      <c r="S2698" s="7" t="s">
        <v>29</v>
      </c>
      <c r="T2698" s="8" t="str">
        <f t="shared" si="307"/>
        <v>No</v>
      </c>
      <c r="U2698" s="7">
        <f t="shared" si="308"/>
        <v>0</v>
      </c>
      <c r="V2698" s="8">
        <f t="shared" si="309"/>
        <v>1</v>
      </c>
      <c r="W2698" s="7">
        <f t="shared" si="310"/>
        <v>549</v>
      </c>
    </row>
    <row r="2699" spans="2:23" x14ac:dyDescent="0.2">
      <c r="B2699" s="8" t="s">
        <v>64</v>
      </c>
      <c r="C2699" s="7">
        <v>1970</v>
      </c>
      <c r="D2699" s="8" t="s">
        <v>28</v>
      </c>
      <c r="E2699" s="7" t="s">
        <v>39</v>
      </c>
      <c r="F2699" s="8" t="s">
        <v>35</v>
      </c>
      <c r="G2699" s="7" t="s">
        <v>49</v>
      </c>
      <c r="H2699" s="8" t="s">
        <v>28</v>
      </c>
      <c r="I2699" s="7" t="s">
        <v>28</v>
      </c>
      <c r="J2699" s="8" t="s">
        <v>28</v>
      </c>
      <c r="K2699" s="7" t="s">
        <v>37</v>
      </c>
      <c r="L2699" s="8" t="s">
        <v>42</v>
      </c>
      <c r="M2699" s="7" t="s">
        <v>28</v>
      </c>
      <c r="N2699" s="8">
        <v>6.9410530098893058E-2</v>
      </c>
      <c r="O2699" s="7">
        <v>0</v>
      </c>
      <c r="P2699" s="8">
        <f t="shared" si="305"/>
        <v>0</v>
      </c>
      <c r="Q2699" s="7">
        <v>2.5</v>
      </c>
      <c r="R2699" s="8">
        <f t="shared" si="306"/>
        <v>1</v>
      </c>
      <c r="S2699" s="7" t="s">
        <v>29</v>
      </c>
      <c r="T2699" s="8" t="str">
        <f t="shared" si="307"/>
        <v>No</v>
      </c>
      <c r="U2699" s="7">
        <f t="shared" si="308"/>
        <v>0</v>
      </c>
      <c r="V2699" s="8">
        <f t="shared" si="309"/>
        <v>1</v>
      </c>
      <c r="W2699" s="7">
        <f t="shared" si="310"/>
        <v>549</v>
      </c>
    </row>
    <row r="2700" spans="2:23" x14ac:dyDescent="0.2">
      <c r="B2700" s="8" t="s">
        <v>64</v>
      </c>
      <c r="C2700" s="7">
        <v>1970</v>
      </c>
      <c r="D2700" s="8" t="s">
        <v>28</v>
      </c>
      <c r="E2700" s="7" t="s">
        <v>34</v>
      </c>
      <c r="F2700" s="8" t="s">
        <v>35</v>
      </c>
      <c r="G2700" s="7" t="s">
        <v>49</v>
      </c>
      <c r="H2700" s="8" t="s">
        <v>28</v>
      </c>
      <c r="I2700" s="7" t="s">
        <v>28</v>
      </c>
      <c r="J2700" s="8" t="s">
        <v>28</v>
      </c>
      <c r="K2700" s="7" t="s">
        <v>37</v>
      </c>
      <c r="L2700" s="8" t="s">
        <v>42</v>
      </c>
      <c r="M2700" s="7" t="s">
        <v>28</v>
      </c>
      <c r="N2700" s="8">
        <v>9.4103370066380108E-3</v>
      </c>
      <c r="O2700" s="7">
        <v>0</v>
      </c>
      <c r="P2700" s="8">
        <f t="shared" si="305"/>
        <v>0</v>
      </c>
      <c r="Q2700" s="7">
        <v>2.5</v>
      </c>
      <c r="R2700" s="8">
        <f t="shared" si="306"/>
        <v>1</v>
      </c>
      <c r="S2700" s="7" t="s">
        <v>29</v>
      </c>
      <c r="T2700" s="8" t="str">
        <f t="shared" si="307"/>
        <v>No</v>
      </c>
      <c r="U2700" s="7">
        <f t="shared" si="308"/>
        <v>0</v>
      </c>
      <c r="V2700" s="8">
        <f t="shared" si="309"/>
        <v>1</v>
      </c>
      <c r="W2700" s="7">
        <f t="shared" si="310"/>
        <v>549</v>
      </c>
    </row>
    <row r="2701" spans="2:23" x14ac:dyDescent="0.2">
      <c r="B2701" s="8" t="s">
        <v>64</v>
      </c>
      <c r="C2701" s="7">
        <v>1980</v>
      </c>
      <c r="D2701" s="8" t="s">
        <v>28</v>
      </c>
      <c r="E2701" s="7" t="s">
        <v>39</v>
      </c>
      <c r="F2701" s="8" t="s">
        <v>35</v>
      </c>
      <c r="G2701" s="7" t="s">
        <v>49</v>
      </c>
      <c r="H2701" s="8" t="s">
        <v>28</v>
      </c>
      <c r="I2701" s="7" t="s">
        <v>28</v>
      </c>
      <c r="J2701" s="8" t="s">
        <v>28</v>
      </c>
      <c r="K2701" s="7" t="s">
        <v>37</v>
      </c>
      <c r="L2701" s="8" t="s">
        <v>42</v>
      </c>
      <c r="M2701" s="7" t="s">
        <v>28</v>
      </c>
      <c r="N2701" s="8">
        <v>1.1480528279189908</v>
      </c>
      <c r="O2701" s="7">
        <v>0</v>
      </c>
      <c r="P2701" s="8">
        <f t="shared" si="305"/>
        <v>0</v>
      </c>
      <c r="Q2701" s="7">
        <v>2.5</v>
      </c>
      <c r="R2701" s="8">
        <f t="shared" si="306"/>
        <v>1</v>
      </c>
      <c r="S2701" s="7" t="s">
        <v>29</v>
      </c>
      <c r="T2701" s="8" t="str">
        <f t="shared" si="307"/>
        <v>No</v>
      </c>
      <c r="U2701" s="7">
        <f t="shared" si="308"/>
        <v>0</v>
      </c>
      <c r="V2701" s="8">
        <f t="shared" si="309"/>
        <v>1</v>
      </c>
      <c r="W2701" s="7">
        <f t="shared" si="310"/>
        <v>549</v>
      </c>
    </row>
    <row r="2702" spans="2:23" x14ac:dyDescent="0.2">
      <c r="B2702" s="8" t="s">
        <v>64</v>
      </c>
      <c r="C2702" s="7">
        <v>1980</v>
      </c>
      <c r="D2702" s="8" t="s">
        <v>28</v>
      </c>
      <c r="E2702" s="7" t="s">
        <v>34</v>
      </c>
      <c r="F2702" s="8" t="s">
        <v>35</v>
      </c>
      <c r="G2702" s="7" t="s">
        <v>49</v>
      </c>
      <c r="H2702" s="8" t="s">
        <v>28</v>
      </c>
      <c r="I2702" s="7" t="s">
        <v>28</v>
      </c>
      <c r="J2702" s="8" t="s">
        <v>28</v>
      </c>
      <c r="K2702" s="7" t="s">
        <v>37</v>
      </c>
      <c r="L2702" s="8" t="s">
        <v>42</v>
      </c>
      <c r="M2702" s="7" t="s">
        <v>28</v>
      </c>
      <c r="N2702" s="8">
        <v>0.19019907133386013</v>
      </c>
      <c r="O2702" s="7">
        <v>0</v>
      </c>
      <c r="P2702" s="8">
        <f t="shared" si="305"/>
        <v>0</v>
      </c>
      <c r="Q2702" s="7">
        <v>2.5</v>
      </c>
      <c r="R2702" s="8">
        <f t="shared" si="306"/>
        <v>1</v>
      </c>
      <c r="S2702" s="7" t="s">
        <v>29</v>
      </c>
      <c r="T2702" s="8" t="str">
        <f t="shared" si="307"/>
        <v>No</v>
      </c>
      <c r="U2702" s="7">
        <f t="shared" si="308"/>
        <v>0</v>
      </c>
      <c r="V2702" s="8">
        <f t="shared" si="309"/>
        <v>1</v>
      </c>
      <c r="W2702" s="7">
        <f t="shared" si="310"/>
        <v>549</v>
      </c>
    </row>
    <row r="2703" spans="2:23" x14ac:dyDescent="0.2">
      <c r="B2703" s="8" t="s">
        <v>64</v>
      </c>
      <c r="C2703" s="7">
        <v>1980</v>
      </c>
      <c r="D2703" s="8" t="s">
        <v>28</v>
      </c>
      <c r="E2703" s="7" t="s">
        <v>46</v>
      </c>
      <c r="F2703" s="8" t="s">
        <v>35</v>
      </c>
      <c r="G2703" s="7" t="s">
        <v>49</v>
      </c>
      <c r="H2703" s="8" t="s">
        <v>28</v>
      </c>
      <c r="I2703" s="7" t="s">
        <v>28</v>
      </c>
      <c r="J2703" s="8" t="s">
        <v>28</v>
      </c>
      <c r="K2703" s="7" t="s">
        <v>37</v>
      </c>
      <c r="L2703" s="8" t="s">
        <v>42</v>
      </c>
      <c r="M2703" s="7" t="s">
        <v>28</v>
      </c>
      <c r="N2703" s="8">
        <v>0.14418343518329491</v>
      </c>
      <c r="O2703" s="7">
        <v>0</v>
      </c>
      <c r="P2703" s="8">
        <f t="shared" si="305"/>
        <v>0</v>
      </c>
      <c r="Q2703" s="7">
        <v>2.5</v>
      </c>
      <c r="R2703" s="8">
        <f t="shared" si="306"/>
        <v>1</v>
      </c>
      <c r="S2703" s="7" t="s">
        <v>29</v>
      </c>
      <c r="T2703" s="8" t="str">
        <f t="shared" si="307"/>
        <v>No</v>
      </c>
      <c r="U2703" s="7">
        <f t="shared" si="308"/>
        <v>0</v>
      </c>
      <c r="V2703" s="8">
        <f t="shared" si="309"/>
        <v>1</v>
      </c>
      <c r="W2703" s="7">
        <f t="shared" si="310"/>
        <v>549</v>
      </c>
    </row>
    <row r="2704" spans="2:23" x14ac:dyDescent="0.2">
      <c r="B2704" s="8" t="s">
        <v>64</v>
      </c>
      <c r="C2704" s="7">
        <v>1980</v>
      </c>
      <c r="D2704" s="8" t="s">
        <v>28</v>
      </c>
      <c r="E2704" s="7" t="s">
        <v>43</v>
      </c>
      <c r="F2704" s="8" t="s">
        <v>35</v>
      </c>
      <c r="G2704" s="7" t="s">
        <v>49</v>
      </c>
      <c r="H2704" s="8" t="s">
        <v>28</v>
      </c>
      <c r="I2704" s="7" t="s">
        <v>28</v>
      </c>
      <c r="J2704" s="8" t="s">
        <v>28</v>
      </c>
      <c r="K2704" s="7" t="s">
        <v>37</v>
      </c>
      <c r="L2704" s="8" t="s">
        <v>42</v>
      </c>
      <c r="M2704" s="7" t="s">
        <v>28</v>
      </c>
      <c r="N2704" s="8">
        <v>0.11432385451553222</v>
      </c>
      <c r="O2704" s="7">
        <v>0</v>
      </c>
      <c r="P2704" s="8">
        <f t="shared" si="305"/>
        <v>0</v>
      </c>
      <c r="Q2704" s="7">
        <v>2.5</v>
      </c>
      <c r="R2704" s="8">
        <f t="shared" si="306"/>
        <v>1</v>
      </c>
      <c r="S2704" s="7" t="s">
        <v>29</v>
      </c>
      <c r="T2704" s="8" t="str">
        <f t="shared" si="307"/>
        <v>No</v>
      </c>
      <c r="U2704" s="7">
        <f t="shared" si="308"/>
        <v>0</v>
      </c>
      <c r="V2704" s="8">
        <f t="shared" si="309"/>
        <v>1</v>
      </c>
      <c r="W2704" s="7">
        <f t="shared" si="310"/>
        <v>549</v>
      </c>
    </row>
    <row r="2705" spans="2:23" x14ac:dyDescent="0.2">
      <c r="B2705" s="8" t="s">
        <v>64</v>
      </c>
      <c r="C2705" s="7">
        <v>1990</v>
      </c>
      <c r="D2705" s="8" t="s">
        <v>28</v>
      </c>
      <c r="E2705" s="7" t="s">
        <v>39</v>
      </c>
      <c r="F2705" s="8" t="s">
        <v>35</v>
      </c>
      <c r="G2705" s="7" t="s">
        <v>49</v>
      </c>
      <c r="H2705" s="8" t="s">
        <v>28</v>
      </c>
      <c r="I2705" s="7" t="s">
        <v>28</v>
      </c>
      <c r="J2705" s="8" t="s">
        <v>28</v>
      </c>
      <c r="K2705" s="7" t="s">
        <v>37</v>
      </c>
      <c r="L2705" s="8" t="s">
        <v>42</v>
      </c>
      <c r="M2705" s="7" t="s">
        <v>28</v>
      </c>
      <c r="N2705" s="8">
        <v>0.32353343608593527</v>
      </c>
      <c r="O2705" s="7">
        <v>0</v>
      </c>
      <c r="P2705" s="8">
        <f t="shared" si="305"/>
        <v>0</v>
      </c>
      <c r="Q2705" s="7">
        <v>2.5</v>
      </c>
      <c r="R2705" s="8">
        <f t="shared" si="306"/>
        <v>1</v>
      </c>
      <c r="S2705" s="7" t="s">
        <v>29</v>
      </c>
      <c r="T2705" s="8" t="str">
        <f t="shared" si="307"/>
        <v>No</v>
      </c>
      <c r="U2705" s="7">
        <f t="shared" si="308"/>
        <v>0</v>
      </c>
      <c r="V2705" s="8">
        <f t="shared" si="309"/>
        <v>1</v>
      </c>
      <c r="W2705" s="7">
        <f t="shared" si="310"/>
        <v>549</v>
      </c>
    </row>
    <row r="2706" spans="2:23" x14ac:dyDescent="0.2">
      <c r="B2706" s="8" t="s">
        <v>64</v>
      </c>
      <c r="C2706" s="7">
        <v>1990</v>
      </c>
      <c r="D2706" s="8" t="s">
        <v>28</v>
      </c>
      <c r="E2706" s="7" t="s">
        <v>34</v>
      </c>
      <c r="F2706" s="8" t="s">
        <v>35</v>
      </c>
      <c r="G2706" s="7" t="s">
        <v>49</v>
      </c>
      <c r="H2706" s="8" t="s">
        <v>28</v>
      </c>
      <c r="I2706" s="7" t="s">
        <v>28</v>
      </c>
      <c r="J2706" s="8" t="s">
        <v>28</v>
      </c>
      <c r="K2706" s="7" t="s">
        <v>37</v>
      </c>
      <c r="L2706" s="8" t="s">
        <v>42</v>
      </c>
      <c r="M2706" s="7" t="s">
        <v>28</v>
      </c>
      <c r="N2706" s="8">
        <v>7.6442991496120702E-2</v>
      </c>
      <c r="O2706" s="7">
        <v>0</v>
      </c>
      <c r="P2706" s="8">
        <f t="shared" si="305"/>
        <v>0</v>
      </c>
      <c r="Q2706" s="7">
        <v>2.5</v>
      </c>
      <c r="R2706" s="8">
        <f t="shared" si="306"/>
        <v>1</v>
      </c>
      <c r="S2706" s="7" t="s">
        <v>29</v>
      </c>
      <c r="T2706" s="8" t="str">
        <f t="shared" si="307"/>
        <v>No</v>
      </c>
      <c r="U2706" s="7">
        <f t="shared" si="308"/>
        <v>0</v>
      </c>
      <c r="V2706" s="8">
        <f t="shared" si="309"/>
        <v>1</v>
      </c>
      <c r="W2706" s="7">
        <f t="shared" si="310"/>
        <v>549</v>
      </c>
    </row>
    <row r="2707" spans="2:23" x14ac:dyDescent="0.2">
      <c r="B2707" s="8" t="s">
        <v>64</v>
      </c>
      <c r="C2707" s="7">
        <v>1990</v>
      </c>
      <c r="D2707" s="8" t="s">
        <v>28</v>
      </c>
      <c r="E2707" s="7" t="s">
        <v>46</v>
      </c>
      <c r="F2707" s="8" t="s">
        <v>35</v>
      </c>
      <c r="G2707" s="7" t="s">
        <v>49</v>
      </c>
      <c r="H2707" s="8" t="s">
        <v>28</v>
      </c>
      <c r="I2707" s="7" t="s">
        <v>28</v>
      </c>
      <c r="J2707" s="8" t="s">
        <v>28</v>
      </c>
      <c r="K2707" s="7" t="s">
        <v>37</v>
      </c>
      <c r="L2707" s="8" t="s">
        <v>42</v>
      </c>
      <c r="M2707" s="7" t="s">
        <v>28</v>
      </c>
      <c r="N2707" s="8">
        <v>1.7334214023073998E-3</v>
      </c>
      <c r="O2707" s="7">
        <v>0</v>
      </c>
      <c r="P2707" s="8">
        <f t="shared" si="305"/>
        <v>0</v>
      </c>
      <c r="Q2707" s="7">
        <v>2.5</v>
      </c>
      <c r="R2707" s="8">
        <f t="shared" si="306"/>
        <v>1</v>
      </c>
      <c r="S2707" s="7" t="s">
        <v>29</v>
      </c>
      <c r="T2707" s="8" t="str">
        <f t="shared" si="307"/>
        <v>No</v>
      </c>
      <c r="U2707" s="7">
        <f t="shared" si="308"/>
        <v>0</v>
      </c>
      <c r="V2707" s="8">
        <f t="shared" si="309"/>
        <v>1</v>
      </c>
      <c r="W2707" s="7">
        <f t="shared" si="310"/>
        <v>549</v>
      </c>
    </row>
    <row r="2708" spans="2:23" x14ac:dyDescent="0.2">
      <c r="B2708" s="8" t="s">
        <v>64</v>
      </c>
      <c r="C2708" s="7">
        <v>1990</v>
      </c>
      <c r="D2708" s="8" t="s">
        <v>28</v>
      </c>
      <c r="E2708" s="7" t="s">
        <v>43</v>
      </c>
      <c r="F2708" s="8" t="s">
        <v>35</v>
      </c>
      <c r="G2708" s="7" t="s">
        <v>49</v>
      </c>
      <c r="H2708" s="8" t="s">
        <v>28</v>
      </c>
      <c r="I2708" s="7" t="s">
        <v>28</v>
      </c>
      <c r="J2708" s="8" t="s">
        <v>28</v>
      </c>
      <c r="K2708" s="7" t="s">
        <v>37</v>
      </c>
      <c r="L2708" s="8" t="s">
        <v>42</v>
      </c>
      <c r="M2708" s="7" t="s">
        <v>28</v>
      </c>
      <c r="N2708" s="8">
        <v>2.1338824157322817E-2</v>
      </c>
      <c r="O2708" s="7">
        <v>0</v>
      </c>
      <c r="P2708" s="8">
        <f t="shared" si="305"/>
        <v>0</v>
      </c>
      <c r="Q2708" s="7">
        <v>2.5</v>
      </c>
      <c r="R2708" s="8">
        <f t="shared" si="306"/>
        <v>1</v>
      </c>
      <c r="S2708" s="7" t="s">
        <v>29</v>
      </c>
      <c r="T2708" s="8" t="str">
        <f t="shared" si="307"/>
        <v>No</v>
      </c>
      <c r="U2708" s="7">
        <f t="shared" si="308"/>
        <v>0</v>
      </c>
      <c r="V2708" s="8">
        <f t="shared" si="309"/>
        <v>1</v>
      </c>
      <c r="W2708" s="7">
        <f t="shared" si="310"/>
        <v>549</v>
      </c>
    </row>
    <row r="2709" spans="2:23" x14ac:dyDescent="0.2">
      <c r="B2709" s="8" t="s">
        <v>64</v>
      </c>
      <c r="C2709" s="7">
        <v>2000</v>
      </c>
      <c r="D2709" s="8" t="s">
        <v>28</v>
      </c>
      <c r="E2709" s="7" t="s">
        <v>39</v>
      </c>
      <c r="F2709" s="8" t="s">
        <v>35</v>
      </c>
      <c r="G2709" s="7" t="s">
        <v>49</v>
      </c>
      <c r="H2709" s="8" t="s">
        <v>28</v>
      </c>
      <c r="I2709" s="7" t="s">
        <v>28</v>
      </c>
      <c r="J2709" s="8" t="s">
        <v>28</v>
      </c>
      <c r="K2709" s="7" t="s">
        <v>37</v>
      </c>
      <c r="L2709" s="8" t="s">
        <v>42</v>
      </c>
      <c r="M2709" s="7" t="s">
        <v>28</v>
      </c>
      <c r="N2709" s="8">
        <v>0.22296161638945283</v>
      </c>
      <c r="O2709" s="7">
        <v>0</v>
      </c>
      <c r="P2709" s="8">
        <f t="shared" si="305"/>
        <v>0</v>
      </c>
      <c r="Q2709" s="7">
        <v>2.5</v>
      </c>
      <c r="R2709" s="8">
        <f t="shared" si="306"/>
        <v>1</v>
      </c>
      <c r="S2709" s="7" t="s">
        <v>29</v>
      </c>
      <c r="T2709" s="8" t="str">
        <f t="shared" si="307"/>
        <v>No</v>
      </c>
      <c r="U2709" s="7">
        <f t="shared" si="308"/>
        <v>0</v>
      </c>
      <c r="V2709" s="8">
        <f t="shared" si="309"/>
        <v>1</v>
      </c>
      <c r="W2709" s="7">
        <f t="shared" si="310"/>
        <v>549</v>
      </c>
    </row>
    <row r="2710" spans="2:23" x14ac:dyDescent="0.2">
      <c r="B2710" s="8" t="s">
        <v>64</v>
      </c>
      <c r="C2710" s="7">
        <v>2000</v>
      </c>
      <c r="D2710" s="8" t="s">
        <v>28</v>
      </c>
      <c r="E2710" s="7" t="s">
        <v>34</v>
      </c>
      <c r="F2710" s="8" t="s">
        <v>35</v>
      </c>
      <c r="G2710" s="7" t="s">
        <v>49</v>
      </c>
      <c r="H2710" s="8" t="s">
        <v>28</v>
      </c>
      <c r="I2710" s="7" t="s">
        <v>28</v>
      </c>
      <c r="J2710" s="8" t="s">
        <v>28</v>
      </c>
      <c r="K2710" s="7" t="s">
        <v>37</v>
      </c>
      <c r="L2710" s="8" t="s">
        <v>42</v>
      </c>
      <c r="M2710" s="7" t="s">
        <v>28</v>
      </c>
      <c r="N2710" s="8">
        <v>7.5259041164864413E-2</v>
      </c>
      <c r="O2710" s="7">
        <v>0</v>
      </c>
      <c r="P2710" s="8">
        <f t="shared" si="305"/>
        <v>0</v>
      </c>
      <c r="Q2710" s="7">
        <v>2.5</v>
      </c>
      <c r="R2710" s="8">
        <f t="shared" si="306"/>
        <v>1</v>
      </c>
      <c r="S2710" s="7" t="s">
        <v>29</v>
      </c>
      <c r="T2710" s="8" t="str">
        <f t="shared" si="307"/>
        <v>No</v>
      </c>
      <c r="U2710" s="7">
        <f t="shared" si="308"/>
        <v>0</v>
      </c>
      <c r="V2710" s="8">
        <f t="shared" si="309"/>
        <v>1</v>
      </c>
      <c r="W2710" s="7">
        <f t="shared" si="310"/>
        <v>549</v>
      </c>
    </row>
    <row r="2711" spans="2:23" x14ac:dyDescent="0.2">
      <c r="B2711" s="8" t="s">
        <v>64</v>
      </c>
      <c r="C2711" s="7">
        <v>2000</v>
      </c>
      <c r="D2711" s="8" t="s">
        <v>28</v>
      </c>
      <c r="E2711" s="7" t="s">
        <v>43</v>
      </c>
      <c r="F2711" s="8" t="s">
        <v>35</v>
      </c>
      <c r="G2711" s="7" t="s">
        <v>49</v>
      </c>
      <c r="H2711" s="8" t="s">
        <v>28</v>
      </c>
      <c r="I2711" s="7" t="s">
        <v>28</v>
      </c>
      <c r="J2711" s="8" t="s">
        <v>28</v>
      </c>
      <c r="K2711" s="7" t="s">
        <v>37</v>
      </c>
      <c r="L2711" s="8" t="s">
        <v>42</v>
      </c>
      <c r="M2711" s="7" t="s">
        <v>28</v>
      </c>
      <c r="N2711" s="8">
        <v>4.3721605553185452E-2</v>
      </c>
      <c r="O2711" s="7">
        <v>0</v>
      </c>
      <c r="P2711" s="8">
        <f t="shared" si="305"/>
        <v>0</v>
      </c>
      <c r="Q2711" s="7">
        <v>2.5</v>
      </c>
      <c r="R2711" s="8">
        <f t="shared" si="306"/>
        <v>1</v>
      </c>
      <c r="S2711" s="7" t="s">
        <v>29</v>
      </c>
      <c r="T2711" s="8" t="str">
        <f t="shared" si="307"/>
        <v>No</v>
      </c>
      <c r="U2711" s="7">
        <f t="shared" si="308"/>
        <v>0</v>
      </c>
      <c r="V2711" s="8">
        <f t="shared" si="309"/>
        <v>1</v>
      </c>
      <c r="W2711" s="7">
        <f t="shared" si="310"/>
        <v>549</v>
      </c>
    </row>
    <row r="2712" spans="2:23" x14ac:dyDescent="0.2">
      <c r="B2712" s="8" t="s">
        <v>64</v>
      </c>
      <c r="C2712" s="7">
        <v>2010</v>
      </c>
      <c r="D2712" s="8" t="s">
        <v>28</v>
      </c>
      <c r="E2712" s="7" t="s">
        <v>39</v>
      </c>
      <c r="F2712" s="8" t="s">
        <v>35</v>
      </c>
      <c r="G2712" s="7" t="s">
        <v>49</v>
      </c>
      <c r="H2712" s="8" t="s">
        <v>28</v>
      </c>
      <c r="I2712" s="7" t="s">
        <v>28</v>
      </c>
      <c r="J2712" s="8" t="s">
        <v>28</v>
      </c>
      <c r="K2712" s="7" t="s">
        <v>37</v>
      </c>
      <c r="L2712" s="8" t="s">
        <v>42</v>
      </c>
      <c r="M2712" s="7" t="s">
        <v>28</v>
      </c>
      <c r="N2712" s="8">
        <v>3.7934411152905629E-3</v>
      </c>
      <c r="O2712" s="7">
        <v>0</v>
      </c>
      <c r="P2712" s="8">
        <f t="shared" si="305"/>
        <v>0</v>
      </c>
      <c r="Q2712" s="7">
        <v>2.5</v>
      </c>
      <c r="R2712" s="8">
        <f t="shared" si="306"/>
        <v>1</v>
      </c>
      <c r="S2712" s="7" t="s">
        <v>29</v>
      </c>
      <c r="T2712" s="8" t="str">
        <f t="shared" si="307"/>
        <v>No</v>
      </c>
      <c r="U2712" s="7">
        <f t="shared" si="308"/>
        <v>0</v>
      </c>
      <c r="V2712" s="8">
        <f t="shared" si="309"/>
        <v>1</v>
      </c>
      <c r="W2712" s="7">
        <f t="shared" si="310"/>
        <v>549</v>
      </c>
    </row>
    <row r="2713" spans="2:23" x14ac:dyDescent="0.2">
      <c r="B2713" s="8" t="s">
        <v>64</v>
      </c>
      <c r="C2713" s="7">
        <v>2010</v>
      </c>
      <c r="D2713" s="8" t="s">
        <v>28</v>
      </c>
      <c r="E2713" s="7" t="s">
        <v>34</v>
      </c>
      <c r="F2713" s="8" t="s">
        <v>35</v>
      </c>
      <c r="G2713" s="7" t="s">
        <v>49</v>
      </c>
      <c r="H2713" s="8" t="s">
        <v>28</v>
      </c>
      <c r="I2713" s="7" t="s">
        <v>28</v>
      </c>
      <c r="J2713" s="8" t="s">
        <v>28</v>
      </c>
      <c r="K2713" s="7" t="s">
        <v>37</v>
      </c>
      <c r="L2713" s="8" t="s">
        <v>42</v>
      </c>
      <c r="M2713" s="7" t="s">
        <v>28</v>
      </c>
      <c r="N2713" s="8">
        <v>1.0305355703734561E-2</v>
      </c>
      <c r="O2713" s="7">
        <v>0</v>
      </c>
      <c r="P2713" s="8">
        <f t="shared" si="305"/>
        <v>0</v>
      </c>
      <c r="Q2713" s="7">
        <v>2.5</v>
      </c>
      <c r="R2713" s="8">
        <f t="shared" si="306"/>
        <v>1</v>
      </c>
      <c r="S2713" s="7" t="s">
        <v>29</v>
      </c>
      <c r="T2713" s="8" t="str">
        <f t="shared" si="307"/>
        <v>No</v>
      </c>
      <c r="U2713" s="7">
        <f t="shared" si="308"/>
        <v>0</v>
      </c>
      <c r="V2713" s="8">
        <f t="shared" si="309"/>
        <v>1</v>
      </c>
      <c r="W2713" s="7">
        <f t="shared" si="310"/>
        <v>549</v>
      </c>
    </row>
    <row r="2714" spans="2:23" x14ac:dyDescent="0.2">
      <c r="B2714" s="8" t="s">
        <v>64</v>
      </c>
      <c r="C2714" s="7">
        <v>2020</v>
      </c>
      <c r="D2714" s="8" t="s">
        <v>28</v>
      </c>
      <c r="E2714" s="7" t="s">
        <v>39</v>
      </c>
      <c r="F2714" s="8" t="s">
        <v>35</v>
      </c>
      <c r="G2714" s="7" t="s">
        <v>49</v>
      </c>
      <c r="H2714" s="8" t="s">
        <v>28</v>
      </c>
      <c r="I2714" s="7" t="s">
        <v>28</v>
      </c>
      <c r="J2714" s="8" t="s">
        <v>28</v>
      </c>
      <c r="K2714" s="7" t="s">
        <v>37</v>
      </c>
      <c r="L2714" s="8" t="s">
        <v>42</v>
      </c>
      <c r="M2714" s="7" t="s">
        <v>28</v>
      </c>
      <c r="N2714" s="8">
        <v>0.29603326530614793</v>
      </c>
      <c r="O2714" s="7">
        <v>0</v>
      </c>
      <c r="P2714" s="8">
        <f t="shared" si="305"/>
        <v>0</v>
      </c>
      <c r="Q2714" s="7">
        <v>2.5</v>
      </c>
      <c r="R2714" s="8">
        <f t="shared" si="306"/>
        <v>1</v>
      </c>
      <c r="S2714" s="7" t="s">
        <v>29</v>
      </c>
      <c r="T2714" s="8" t="str">
        <f t="shared" si="307"/>
        <v>No</v>
      </c>
      <c r="U2714" s="7">
        <f t="shared" si="308"/>
        <v>0</v>
      </c>
      <c r="V2714" s="8">
        <f t="shared" si="309"/>
        <v>1</v>
      </c>
      <c r="W2714" s="7">
        <f t="shared" si="310"/>
        <v>549</v>
      </c>
    </row>
    <row r="2715" spans="2:23" x14ac:dyDescent="0.2">
      <c r="B2715" s="8" t="s">
        <v>64</v>
      </c>
      <c r="C2715" s="7">
        <v>2020</v>
      </c>
      <c r="D2715" s="8" t="s">
        <v>28</v>
      </c>
      <c r="E2715" s="7" t="s">
        <v>34</v>
      </c>
      <c r="F2715" s="8" t="s">
        <v>35</v>
      </c>
      <c r="G2715" s="7" t="s">
        <v>49</v>
      </c>
      <c r="H2715" s="8" t="s">
        <v>28</v>
      </c>
      <c r="I2715" s="7" t="s">
        <v>28</v>
      </c>
      <c r="J2715" s="8" t="s">
        <v>28</v>
      </c>
      <c r="K2715" s="7" t="s">
        <v>37</v>
      </c>
      <c r="L2715" s="8" t="s">
        <v>42</v>
      </c>
      <c r="M2715" s="7" t="s">
        <v>28</v>
      </c>
      <c r="N2715" s="8">
        <v>0.32543198430224446</v>
      </c>
      <c r="O2715" s="7">
        <v>0</v>
      </c>
      <c r="P2715" s="8">
        <f t="shared" si="305"/>
        <v>0</v>
      </c>
      <c r="Q2715" s="7">
        <v>2.5</v>
      </c>
      <c r="R2715" s="8">
        <f t="shared" si="306"/>
        <v>1</v>
      </c>
      <c r="S2715" s="7" t="s">
        <v>29</v>
      </c>
      <c r="T2715" s="8" t="str">
        <f t="shared" si="307"/>
        <v>No</v>
      </c>
      <c r="U2715" s="7">
        <f t="shared" si="308"/>
        <v>0</v>
      </c>
      <c r="V2715" s="8">
        <f t="shared" si="309"/>
        <v>1</v>
      </c>
      <c r="W2715" s="7">
        <f t="shared" si="310"/>
        <v>549</v>
      </c>
    </row>
    <row r="2716" spans="2:23" x14ac:dyDescent="0.2">
      <c r="B2716" s="8" t="s">
        <v>64</v>
      </c>
      <c r="C2716" s="7">
        <v>2020</v>
      </c>
      <c r="D2716" s="8" t="s">
        <v>28</v>
      </c>
      <c r="E2716" s="7" t="s">
        <v>46</v>
      </c>
      <c r="F2716" s="8" t="s">
        <v>35</v>
      </c>
      <c r="G2716" s="7" t="s">
        <v>49</v>
      </c>
      <c r="H2716" s="8" t="s">
        <v>28</v>
      </c>
      <c r="I2716" s="7" t="s">
        <v>28</v>
      </c>
      <c r="J2716" s="8" t="s">
        <v>28</v>
      </c>
      <c r="K2716" s="7" t="s">
        <v>37</v>
      </c>
      <c r="L2716" s="8" t="s">
        <v>42</v>
      </c>
      <c r="M2716" s="7" t="s">
        <v>28</v>
      </c>
      <c r="N2716" s="8">
        <v>9.6784828159402828E-2</v>
      </c>
      <c r="O2716" s="7">
        <v>0</v>
      </c>
      <c r="P2716" s="8">
        <f t="shared" si="305"/>
        <v>0</v>
      </c>
      <c r="Q2716" s="7">
        <v>2.5</v>
      </c>
      <c r="R2716" s="8">
        <f t="shared" si="306"/>
        <v>1</v>
      </c>
      <c r="S2716" s="7" t="s">
        <v>29</v>
      </c>
      <c r="T2716" s="8" t="str">
        <f t="shared" si="307"/>
        <v>No</v>
      </c>
      <c r="U2716" s="7">
        <f t="shared" si="308"/>
        <v>0</v>
      </c>
      <c r="V2716" s="8">
        <f t="shared" si="309"/>
        <v>1</v>
      </c>
      <c r="W2716" s="7">
        <f t="shared" si="310"/>
        <v>549</v>
      </c>
    </row>
    <row r="2717" spans="2:23" x14ac:dyDescent="0.2">
      <c r="B2717" s="8" t="s">
        <v>64</v>
      </c>
      <c r="C2717" s="7">
        <v>2020</v>
      </c>
      <c r="D2717" s="8" t="s">
        <v>28</v>
      </c>
      <c r="E2717" s="7" t="s">
        <v>43</v>
      </c>
      <c r="F2717" s="8" t="s">
        <v>35</v>
      </c>
      <c r="G2717" s="7" t="s">
        <v>49</v>
      </c>
      <c r="H2717" s="8" t="s">
        <v>28</v>
      </c>
      <c r="I2717" s="7" t="s">
        <v>28</v>
      </c>
      <c r="J2717" s="8" t="s">
        <v>28</v>
      </c>
      <c r="K2717" s="7" t="s">
        <v>37</v>
      </c>
      <c r="L2717" s="8" t="s">
        <v>42</v>
      </c>
      <c r="M2717" s="7" t="s">
        <v>28</v>
      </c>
      <c r="N2717" s="8">
        <v>2.5213102903716176E-2</v>
      </c>
      <c r="O2717" s="7">
        <v>0</v>
      </c>
      <c r="P2717" s="8">
        <f t="shared" si="305"/>
        <v>0</v>
      </c>
      <c r="Q2717" s="7">
        <v>2.5</v>
      </c>
      <c r="R2717" s="8">
        <f t="shared" si="306"/>
        <v>1</v>
      </c>
      <c r="S2717" s="7" t="s">
        <v>29</v>
      </c>
      <c r="T2717" s="8" t="str">
        <f t="shared" si="307"/>
        <v>No</v>
      </c>
      <c r="U2717" s="7">
        <f t="shared" si="308"/>
        <v>0</v>
      </c>
      <c r="V2717" s="8">
        <f t="shared" si="309"/>
        <v>1</v>
      </c>
      <c r="W2717" s="7">
        <f t="shared" si="310"/>
        <v>549</v>
      </c>
    </row>
    <row r="2718" spans="2:23" x14ac:dyDescent="0.2">
      <c r="B2718" s="8" t="s">
        <v>64</v>
      </c>
      <c r="C2718" s="7">
        <v>1980</v>
      </c>
      <c r="D2718" s="8" t="s">
        <v>28</v>
      </c>
      <c r="E2718" s="7" t="s">
        <v>34</v>
      </c>
      <c r="F2718" s="8" t="s">
        <v>35</v>
      </c>
      <c r="G2718" s="7" t="s">
        <v>49</v>
      </c>
      <c r="H2718" s="8" t="s">
        <v>28</v>
      </c>
      <c r="I2718" s="7" t="s">
        <v>28</v>
      </c>
      <c r="J2718" s="8" t="s">
        <v>28</v>
      </c>
      <c r="K2718" s="7" t="s">
        <v>37</v>
      </c>
      <c r="L2718" s="8" t="s">
        <v>57</v>
      </c>
      <c r="M2718" s="7" t="s">
        <v>28</v>
      </c>
      <c r="N2718" s="8">
        <v>1.9545737051932188E-2</v>
      </c>
      <c r="O2718" s="7">
        <v>0</v>
      </c>
      <c r="P2718" s="8">
        <f t="shared" si="305"/>
        <v>0</v>
      </c>
      <c r="Q2718" s="7">
        <v>2.5</v>
      </c>
      <c r="R2718" s="8">
        <f t="shared" si="306"/>
        <v>1</v>
      </c>
      <c r="S2718" s="7" t="s">
        <v>29</v>
      </c>
      <c r="T2718" s="8" t="str">
        <f t="shared" si="307"/>
        <v>No</v>
      </c>
      <c r="U2718" s="7">
        <f t="shared" si="308"/>
        <v>0</v>
      </c>
      <c r="V2718" s="8">
        <f t="shared" si="309"/>
        <v>1</v>
      </c>
      <c r="W2718" s="7">
        <f t="shared" si="310"/>
        <v>549</v>
      </c>
    </row>
    <row r="2719" spans="2:23" x14ac:dyDescent="0.2">
      <c r="B2719" s="8" t="s">
        <v>64</v>
      </c>
      <c r="C2719" s="7">
        <v>2010</v>
      </c>
      <c r="D2719" s="8" t="s">
        <v>28</v>
      </c>
      <c r="E2719" s="7" t="s">
        <v>34</v>
      </c>
      <c r="F2719" s="8" t="s">
        <v>35</v>
      </c>
      <c r="G2719" s="7" t="s">
        <v>49</v>
      </c>
      <c r="H2719" s="8" t="s">
        <v>28</v>
      </c>
      <c r="I2719" s="7" t="s">
        <v>28</v>
      </c>
      <c r="J2719" s="8" t="s">
        <v>28</v>
      </c>
      <c r="K2719" s="7" t="s">
        <v>37</v>
      </c>
      <c r="L2719" s="8" t="s">
        <v>57</v>
      </c>
      <c r="M2719" s="7" t="s">
        <v>28</v>
      </c>
      <c r="N2719" s="8">
        <v>3.0130541295443612E-3</v>
      </c>
      <c r="O2719" s="7">
        <v>0</v>
      </c>
      <c r="P2719" s="8">
        <f t="shared" si="305"/>
        <v>0</v>
      </c>
      <c r="Q2719" s="7">
        <v>2.5</v>
      </c>
      <c r="R2719" s="8">
        <f t="shared" si="306"/>
        <v>1</v>
      </c>
      <c r="S2719" s="7" t="s">
        <v>29</v>
      </c>
      <c r="T2719" s="8" t="str">
        <f t="shared" si="307"/>
        <v>No</v>
      </c>
      <c r="U2719" s="7">
        <f t="shared" si="308"/>
        <v>0</v>
      </c>
      <c r="V2719" s="8">
        <f t="shared" si="309"/>
        <v>1</v>
      </c>
      <c r="W2719" s="7">
        <f t="shared" si="310"/>
        <v>549</v>
      </c>
    </row>
    <row r="2720" spans="2:23" x14ac:dyDescent="0.2">
      <c r="B2720" s="8" t="s">
        <v>64</v>
      </c>
      <c r="C2720" s="7">
        <v>1800</v>
      </c>
      <c r="D2720" s="8" t="s">
        <v>28</v>
      </c>
      <c r="E2720" s="7" t="s">
        <v>39</v>
      </c>
      <c r="F2720" s="8" t="s">
        <v>35</v>
      </c>
      <c r="G2720" s="7" t="s">
        <v>49</v>
      </c>
      <c r="H2720" s="8" t="s">
        <v>28</v>
      </c>
      <c r="I2720" s="7" t="s">
        <v>28</v>
      </c>
      <c r="J2720" s="8" t="s">
        <v>28</v>
      </c>
      <c r="K2720" s="7" t="s">
        <v>37</v>
      </c>
      <c r="L2720" s="8" t="s">
        <v>44</v>
      </c>
      <c r="M2720" s="7" t="s">
        <v>28</v>
      </c>
      <c r="N2720" s="8">
        <v>1.6780884932446397E-2</v>
      </c>
      <c r="O2720" s="7">
        <v>0</v>
      </c>
      <c r="P2720" s="8">
        <f t="shared" si="305"/>
        <v>0</v>
      </c>
      <c r="Q2720" s="7">
        <v>2.5</v>
      </c>
      <c r="R2720" s="8">
        <f t="shared" si="306"/>
        <v>1</v>
      </c>
      <c r="S2720" s="7" t="s">
        <v>29</v>
      </c>
      <c r="T2720" s="8" t="str">
        <f t="shared" si="307"/>
        <v>No</v>
      </c>
      <c r="U2720" s="7">
        <f t="shared" si="308"/>
        <v>0</v>
      </c>
      <c r="V2720" s="8">
        <f t="shared" si="309"/>
        <v>1</v>
      </c>
      <c r="W2720" s="7">
        <f t="shared" si="310"/>
        <v>549</v>
      </c>
    </row>
    <row r="2721" spans="2:23" x14ac:dyDescent="0.2">
      <c r="B2721" s="8" t="s">
        <v>64</v>
      </c>
      <c r="C2721" s="7">
        <v>1800</v>
      </c>
      <c r="D2721" s="8" t="s">
        <v>28</v>
      </c>
      <c r="E2721" s="7" t="s">
        <v>34</v>
      </c>
      <c r="F2721" s="8" t="s">
        <v>35</v>
      </c>
      <c r="G2721" s="7" t="s">
        <v>49</v>
      </c>
      <c r="H2721" s="8" t="s">
        <v>28</v>
      </c>
      <c r="I2721" s="7" t="s">
        <v>28</v>
      </c>
      <c r="J2721" s="8" t="s">
        <v>28</v>
      </c>
      <c r="K2721" s="7" t="s">
        <v>37</v>
      </c>
      <c r="L2721" s="8" t="s">
        <v>44</v>
      </c>
      <c r="M2721" s="7" t="s">
        <v>28</v>
      </c>
      <c r="N2721" s="8">
        <v>3.9906328368380158E-2</v>
      </c>
      <c r="O2721" s="7">
        <v>0</v>
      </c>
      <c r="P2721" s="8">
        <f t="shared" si="305"/>
        <v>0</v>
      </c>
      <c r="Q2721" s="7">
        <v>2.5</v>
      </c>
      <c r="R2721" s="8">
        <f t="shared" si="306"/>
        <v>1</v>
      </c>
      <c r="S2721" s="7" t="s">
        <v>29</v>
      </c>
      <c r="T2721" s="8" t="str">
        <f t="shared" si="307"/>
        <v>No</v>
      </c>
      <c r="U2721" s="7">
        <f t="shared" si="308"/>
        <v>0</v>
      </c>
      <c r="V2721" s="8">
        <f t="shared" si="309"/>
        <v>1</v>
      </c>
      <c r="W2721" s="7">
        <f t="shared" si="310"/>
        <v>549</v>
      </c>
    </row>
    <row r="2722" spans="2:23" x14ac:dyDescent="0.2">
      <c r="B2722" s="8" t="s">
        <v>64</v>
      </c>
      <c r="C2722" s="7">
        <v>1850</v>
      </c>
      <c r="D2722" s="8" t="s">
        <v>28</v>
      </c>
      <c r="E2722" s="7" t="s">
        <v>39</v>
      </c>
      <c r="F2722" s="8" t="s">
        <v>35</v>
      </c>
      <c r="G2722" s="7" t="s">
        <v>49</v>
      </c>
      <c r="H2722" s="8" t="s">
        <v>28</v>
      </c>
      <c r="I2722" s="7" t="s">
        <v>28</v>
      </c>
      <c r="J2722" s="8" t="s">
        <v>28</v>
      </c>
      <c r="K2722" s="7" t="s">
        <v>37</v>
      </c>
      <c r="L2722" s="8" t="s">
        <v>44</v>
      </c>
      <c r="M2722" s="7" t="s">
        <v>28</v>
      </c>
      <c r="N2722" s="8">
        <v>0.37739774151158473</v>
      </c>
      <c r="O2722" s="7">
        <v>0</v>
      </c>
      <c r="P2722" s="8">
        <f t="shared" si="305"/>
        <v>0</v>
      </c>
      <c r="Q2722" s="7">
        <v>2.5</v>
      </c>
      <c r="R2722" s="8">
        <f t="shared" si="306"/>
        <v>1</v>
      </c>
      <c r="S2722" s="7" t="s">
        <v>29</v>
      </c>
      <c r="T2722" s="8" t="str">
        <f t="shared" si="307"/>
        <v>No</v>
      </c>
      <c r="U2722" s="7">
        <f t="shared" si="308"/>
        <v>0</v>
      </c>
      <c r="V2722" s="8">
        <f t="shared" si="309"/>
        <v>1</v>
      </c>
      <c r="W2722" s="7">
        <f t="shared" si="310"/>
        <v>549</v>
      </c>
    </row>
    <row r="2723" spans="2:23" x14ac:dyDescent="0.2">
      <c r="B2723" s="8" t="s">
        <v>64</v>
      </c>
      <c r="C2723" s="7">
        <v>1850</v>
      </c>
      <c r="D2723" s="8" t="s">
        <v>28</v>
      </c>
      <c r="E2723" s="7" t="s">
        <v>34</v>
      </c>
      <c r="F2723" s="8" t="s">
        <v>35</v>
      </c>
      <c r="G2723" s="7" t="s">
        <v>49</v>
      </c>
      <c r="H2723" s="8" t="s">
        <v>28</v>
      </c>
      <c r="I2723" s="7" t="s">
        <v>28</v>
      </c>
      <c r="J2723" s="8" t="s">
        <v>28</v>
      </c>
      <c r="K2723" s="7" t="s">
        <v>37</v>
      </c>
      <c r="L2723" s="8" t="s">
        <v>44</v>
      </c>
      <c r="M2723" s="7" t="s">
        <v>28</v>
      </c>
      <c r="N2723" s="8">
        <v>0.1751812475590816</v>
      </c>
      <c r="O2723" s="7">
        <v>0</v>
      </c>
      <c r="P2723" s="8">
        <f t="shared" si="305"/>
        <v>0</v>
      </c>
      <c r="Q2723" s="7">
        <v>2.5</v>
      </c>
      <c r="R2723" s="8">
        <f t="shared" si="306"/>
        <v>1</v>
      </c>
      <c r="S2723" s="7" t="s">
        <v>29</v>
      </c>
      <c r="T2723" s="8" t="str">
        <f t="shared" si="307"/>
        <v>No</v>
      </c>
      <c r="U2723" s="7">
        <f t="shared" si="308"/>
        <v>0</v>
      </c>
      <c r="V2723" s="8">
        <f t="shared" si="309"/>
        <v>1</v>
      </c>
      <c r="W2723" s="7">
        <f t="shared" si="310"/>
        <v>549</v>
      </c>
    </row>
    <row r="2724" spans="2:23" x14ac:dyDescent="0.2">
      <c r="B2724" s="8" t="s">
        <v>64</v>
      </c>
      <c r="C2724" s="7">
        <v>1850</v>
      </c>
      <c r="D2724" s="8" t="s">
        <v>28</v>
      </c>
      <c r="E2724" s="7" t="s">
        <v>43</v>
      </c>
      <c r="F2724" s="8" t="s">
        <v>35</v>
      </c>
      <c r="G2724" s="7" t="s">
        <v>49</v>
      </c>
      <c r="H2724" s="8" t="s">
        <v>28</v>
      </c>
      <c r="I2724" s="7" t="s">
        <v>28</v>
      </c>
      <c r="J2724" s="8" t="s">
        <v>28</v>
      </c>
      <c r="K2724" s="7" t="s">
        <v>37</v>
      </c>
      <c r="L2724" s="8" t="s">
        <v>44</v>
      </c>
      <c r="M2724" s="7" t="s">
        <v>28</v>
      </c>
      <c r="N2724" s="8">
        <v>0.12120318924671519</v>
      </c>
      <c r="O2724" s="7">
        <v>0</v>
      </c>
      <c r="P2724" s="8">
        <f t="shared" si="305"/>
        <v>0</v>
      </c>
      <c r="Q2724" s="7">
        <v>2.5</v>
      </c>
      <c r="R2724" s="8">
        <f t="shared" si="306"/>
        <v>1</v>
      </c>
      <c r="S2724" s="7" t="s">
        <v>29</v>
      </c>
      <c r="T2724" s="8" t="str">
        <f t="shared" si="307"/>
        <v>No</v>
      </c>
      <c r="U2724" s="7">
        <f t="shared" si="308"/>
        <v>0</v>
      </c>
      <c r="V2724" s="8">
        <f t="shared" si="309"/>
        <v>1</v>
      </c>
      <c r="W2724" s="7">
        <f t="shared" si="310"/>
        <v>549</v>
      </c>
    </row>
    <row r="2725" spans="2:23" x14ac:dyDescent="0.2">
      <c r="B2725" s="8" t="s">
        <v>64</v>
      </c>
      <c r="C2725" s="7">
        <v>1880</v>
      </c>
      <c r="D2725" s="8" t="s">
        <v>28</v>
      </c>
      <c r="E2725" s="7" t="s">
        <v>39</v>
      </c>
      <c r="F2725" s="8" t="s">
        <v>35</v>
      </c>
      <c r="G2725" s="7" t="s">
        <v>49</v>
      </c>
      <c r="H2725" s="8" t="s">
        <v>28</v>
      </c>
      <c r="I2725" s="7" t="s">
        <v>28</v>
      </c>
      <c r="J2725" s="8" t="s">
        <v>28</v>
      </c>
      <c r="K2725" s="7" t="s">
        <v>37</v>
      </c>
      <c r="L2725" s="8" t="s">
        <v>44</v>
      </c>
      <c r="M2725" s="7" t="s">
        <v>28</v>
      </c>
      <c r="N2725" s="8">
        <v>0.2783633197428646</v>
      </c>
      <c r="O2725" s="7">
        <v>0</v>
      </c>
      <c r="P2725" s="8">
        <f t="shared" si="305"/>
        <v>0</v>
      </c>
      <c r="Q2725" s="7">
        <v>2.5</v>
      </c>
      <c r="R2725" s="8">
        <f t="shared" si="306"/>
        <v>1</v>
      </c>
      <c r="S2725" s="7" t="s">
        <v>29</v>
      </c>
      <c r="T2725" s="8" t="str">
        <f t="shared" si="307"/>
        <v>No</v>
      </c>
      <c r="U2725" s="7">
        <f t="shared" si="308"/>
        <v>0</v>
      </c>
      <c r="V2725" s="8">
        <f t="shared" si="309"/>
        <v>1</v>
      </c>
      <c r="W2725" s="7">
        <f t="shared" si="310"/>
        <v>549</v>
      </c>
    </row>
    <row r="2726" spans="2:23" x14ac:dyDescent="0.2">
      <c r="B2726" s="8" t="s">
        <v>64</v>
      </c>
      <c r="C2726" s="7">
        <v>1900</v>
      </c>
      <c r="D2726" s="8" t="s">
        <v>28</v>
      </c>
      <c r="E2726" s="7" t="s">
        <v>39</v>
      </c>
      <c r="F2726" s="8" t="s">
        <v>35</v>
      </c>
      <c r="G2726" s="7" t="s">
        <v>49</v>
      </c>
      <c r="H2726" s="8" t="s">
        <v>28</v>
      </c>
      <c r="I2726" s="7" t="s">
        <v>28</v>
      </c>
      <c r="J2726" s="8" t="s">
        <v>28</v>
      </c>
      <c r="K2726" s="7" t="s">
        <v>37</v>
      </c>
      <c r="L2726" s="8" t="s">
        <v>44</v>
      </c>
      <c r="M2726" s="7" t="s">
        <v>28</v>
      </c>
      <c r="N2726" s="8">
        <v>0.1946170184475462</v>
      </c>
      <c r="O2726" s="7">
        <v>0</v>
      </c>
      <c r="P2726" s="8">
        <f t="shared" si="305"/>
        <v>0</v>
      </c>
      <c r="Q2726" s="7">
        <v>2.5</v>
      </c>
      <c r="R2726" s="8">
        <f t="shared" si="306"/>
        <v>1</v>
      </c>
      <c r="S2726" s="7" t="s">
        <v>29</v>
      </c>
      <c r="T2726" s="8" t="str">
        <f t="shared" si="307"/>
        <v>No</v>
      </c>
      <c r="U2726" s="7">
        <f t="shared" si="308"/>
        <v>0</v>
      </c>
      <c r="V2726" s="8">
        <f t="shared" si="309"/>
        <v>1</v>
      </c>
      <c r="W2726" s="7">
        <f t="shared" si="310"/>
        <v>549</v>
      </c>
    </row>
    <row r="2727" spans="2:23" x14ac:dyDescent="0.2">
      <c r="B2727" s="8" t="s">
        <v>64</v>
      </c>
      <c r="C2727" s="7">
        <v>1910</v>
      </c>
      <c r="D2727" s="8" t="s">
        <v>28</v>
      </c>
      <c r="E2727" s="7" t="s">
        <v>39</v>
      </c>
      <c r="F2727" s="8" t="s">
        <v>35</v>
      </c>
      <c r="G2727" s="7" t="s">
        <v>49</v>
      </c>
      <c r="H2727" s="8" t="s">
        <v>28</v>
      </c>
      <c r="I2727" s="7" t="s">
        <v>28</v>
      </c>
      <c r="J2727" s="8" t="s">
        <v>28</v>
      </c>
      <c r="K2727" s="7" t="s">
        <v>37</v>
      </c>
      <c r="L2727" s="8" t="s">
        <v>44</v>
      </c>
      <c r="M2727" s="7" t="s">
        <v>28</v>
      </c>
      <c r="N2727" s="8">
        <v>0.37751917758127734</v>
      </c>
      <c r="O2727" s="7">
        <v>0</v>
      </c>
      <c r="P2727" s="8">
        <f t="shared" si="305"/>
        <v>0</v>
      </c>
      <c r="Q2727" s="7">
        <v>2.5</v>
      </c>
      <c r="R2727" s="8">
        <f t="shared" si="306"/>
        <v>1</v>
      </c>
      <c r="S2727" s="7" t="s">
        <v>29</v>
      </c>
      <c r="T2727" s="8" t="str">
        <f t="shared" si="307"/>
        <v>No</v>
      </c>
      <c r="U2727" s="7">
        <f t="shared" si="308"/>
        <v>0</v>
      </c>
      <c r="V2727" s="8">
        <f t="shared" si="309"/>
        <v>1</v>
      </c>
      <c r="W2727" s="7">
        <f t="shared" si="310"/>
        <v>549</v>
      </c>
    </row>
    <row r="2728" spans="2:23" x14ac:dyDescent="0.2">
      <c r="B2728" s="8" t="s">
        <v>64</v>
      </c>
      <c r="C2728" s="7">
        <v>1910</v>
      </c>
      <c r="D2728" s="8" t="s">
        <v>28</v>
      </c>
      <c r="E2728" s="7" t="s">
        <v>43</v>
      </c>
      <c r="F2728" s="8" t="s">
        <v>35</v>
      </c>
      <c r="G2728" s="7" t="s">
        <v>49</v>
      </c>
      <c r="H2728" s="8" t="s">
        <v>28</v>
      </c>
      <c r="I2728" s="7" t="s">
        <v>28</v>
      </c>
      <c r="J2728" s="8" t="s">
        <v>28</v>
      </c>
      <c r="K2728" s="7" t="s">
        <v>37</v>
      </c>
      <c r="L2728" s="8" t="s">
        <v>44</v>
      </c>
      <c r="M2728" s="7" t="s">
        <v>28</v>
      </c>
      <c r="N2728" s="8">
        <v>6.1809047630850353E-3</v>
      </c>
      <c r="O2728" s="7">
        <v>0</v>
      </c>
      <c r="P2728" s="8">
        <f t="shared" si="305"/>
        <v>0</v>
      </c>
      <c r="Q2728" s="7">
        <v>2.5</v>
      </c>
      <c r="R2728" s="8">
        <f t="shared" si="306"/>
        <v>1</v>
      </c>
      <c r="S2728" s="7" t="s">
        <v>29</v>
      </c>
      <c r="T2728" s="8" t="str">
        <f t="shared" si="307"/>
        <v>No</v>
      </c>
      <c r="U2728" s="7">
        <f t="shared" si="308"/>
        <v>0</v>
      </c>
      <c r="V2728" s="8">
        <f t="shared" si="309"/>
        <v>1</v>
      </c>
      <c r="W2728" s="7">
        <f t="shared" si="310"/>
        <v>549</v>
      </c>
    </row>
    <row r="2729" spans="2:23" x14ac:dyDescent="0.2">
      <c r="B2729" s="8" t="s">
        <v>64</v>
      </c>
      <c r="C2729" s="7">
        <v>1920</v>
      </c>
      <c r="D2729" s="8" t="s">
        <v>28</v>
      </c>
      <c r="E2729" s="7" t="s">
        <v>39</v>
      </c>
      <c r="F2729" s="8" t="s">
        <v>35</v>
      </c>
      <c r="G2729" s="7" t="s">
        <v>49</v>
      </c>
      <c r="H2729" s="8" t="s">
        <v>28</v>
      </c>
      <c r="I2729" s="7" t="s">
        <v>28</v>
      </c>
      <c r="J2729" s="8" t="s">
        <v>28</v>
      </c>
      <c r="K2729" s="7" t="s">
        <v>37</v>
      </c>
      <c r="L2729" s="8" t="s">
        <v>44</v>
      </c>
      <c r="M2729" s="7" t="s">
        <v>28</v>
      </c>
      <c r="N2729" s="8">
        <v>1.507833938917812E-2</v>
      </c>
      <c r="O2729" s="7">
        <v>0</v>
      </c>
      <c r="P2729" s="8">
        <f t="shared" si="305"/>
        <v>0</v>
      </c>
      <c r="Q2729" s="7">
        <v>2.5</v>
      </c>
      <c r="R2729" s="8">
        <f t="shared" si="306"/>
        <v>1</v>
      </c>
      <c r="S2729" s="7" t="s">
        <v>29</v>
      </c>
      <c r="T2729" s="8" t="str">
        <f t="shared" si="307"/>
        <v>No</v>
      </c>
      <c r="U2729" s="7">
        <f t="shared" si="308"/>
        <v>0</v>
      </c>
      <c r="V2729" s="8">
        <f t="shared" si="309"/>
        <v>1</v>
      </c>
      <c r="W2729" s="7">
        <f t="shared" si="310"/>
        <v>549</v>
      </c>
    </row>
    <row r="2730" spans="2:23" x14ac:dyDescent="0.2">
      <c r="B2730" s="8" t="s">
        <v>64</v>
      </c>
      <c r="C2730" s="7">
        <v>1920</v>
      </c>
      <c r="D2730" s="8" t="s">
        <v>28</v>
      </c>
      <c r="E2730" s="7" t="s">
        <v>43</v>
      </c>
      <c r="F2730" s="8" t="s">
        <v>40</v>
      </c>
      <c r="G2730" s="7" t="s">
        <v>49</v>
      </c>
      <c r="H2730" s="8" t="s">
        <v>28</v>
      </c>
      <c r="I2730" s="7" t="s">
        <v>28</v>
      </c>
      <c r="J2730" s="8" t="s">
        <v>28</v>
      </c>
      <c r="K2730" s="7" t="s">
        <v>37</v>
      </c>
      <c r="L2730" s="8" t="s">
        <v>44</v>
      </c>
      <c r="M2730" s="7" t="s">
        <v>28</v>
      </c>
      <c r="N2730" s="8">
        <v>2.1494977412590963E-2</v>
      </c>
      <c r="O2730" s="7">
        <v>0</v>
      </c>
      <c r="P2730" s="8">
        <f t="shared" si="305"/>
        <v>0</v>
      </c>
      <c r="Q2730" s="7">
        <v>2.5</v>
      </c>
      <c r="R2730" s="8">
        <f t="shared" si="306"/>
        <v>1</v>
      </c>
      <c r="S2730" s="7" t="s">
        <v>29</v>
      </c>
      <c r="T2730" s="8" t="str">
        <f t="shared" si="307"/>
        <v>No</v>
      </c>
      <c r="U2730" s="7">
        <f t="shared" si="308"/>
        <v>0</v>
      </c>
      <c r="V2730" s="8">
        <f t="shared" si="309"/>
        <v>1</v>
      </c>
      <c r="W2730" s="7">
        <f t="shared" si="310"/>
        <v>549</v>
      </c>
    </row>
    <row r="2731" spans="2:23" x14ac:dyDescent="0.2">
      <c r="B2731" s="8" t="s">
        <v>64</v>
      </c>
      <c r="C2731" s="7">
        <v>1930</v>
      </c>
      <c r="D2731" s="8" t="s">
        <v>28</v>
      </c>
      <c r="E2731" s="7" t="s">
        <v>39</v>
      </c>
      <c r="F2731" s="8" t="s">
        <v>35</v>
      </c>
      <c r="G2731" s="7" t="s">
        <v>49</v>
      </c>
      <c r="H2731" s="8" t="s">
        <v>28</v>
      </c>
      <c r="I2731" s="7" t="s">
        <v>28</v>
      </c>
      <c r="J2731" s="8" t="s">
        <v>28</v>
      </c>
      <c r="K2731" s="7" t="s">
        <v>37</v>
      </c>
      <c r="L2731" s="8" t="s">
        <v>44</v>
      </c>
      <c r="M2731" s="7" t="s">
        <v>28</v>
      </c>
      <c r="N2731" s="8">
        <v>1.5415656977325748E-2</v>
      </c>
      <c r="O2731" s="7">
        <v>0</v>
      </c>
      <c r="P2731" s="8">
        <f t="shared" si="305"/>
        <v>0</v>
      </c>
      <c r="Q2731" s="7">
        <v>2.5</v>
      </c>
      <c r="R2731" s="8">
        <f t="shared" si="306"/>
        <v>1</v>
      </c>
      <c r="S2731" s="7" t="s">
        <v>29</v>
      </c>
      <c r="T2731" s="8" t="str">
        <f t="shared" si="307"/>
        <v>No</v>
      </c>
      <c r="U2731" s="7">
        <f t="shared" si="308"/>
        <v>0</v>
      </c>
      <c r="V2731" s="8">
        <f t="shared" si="309"/>
        <v>1</v>
      </c>
      <c r="W2731" s="7">
        <f t="shared" si="310"/>
        <v>549</v>
      </c>
    </row>
    <row r="2732" spans="2:23" x14ac:dyDescent="0.2">
      <c r="B2732" s="8" t="s">
        <v>64</v>
      </c>
      <c r="C2732" s="7">
        <v>1940</v>
      </c>
      <c r="D2732" s="8" t="s">
        <v>28</v>
      </c>
      <c r="E2732" s="7" t="s">
        <v>39</v>
      </c>
      <c r="F2732" s="8" t="s">
        <v>35</v>
      </c>
      <c r="G2732" s="7" t="s">
        <v>49</v>
      </c>
      <c r="H2732" s="8" t="s">
        <v>28</v>
      </c>
      <c r="I2732" s="7" t="s">
        <v>28</v>
      </c>
      <c r="J2732" s="8" t="s">
        <v>28</v>
      </c>
      <c r="K2732" s="7" t="s">
        <v>37</v>
      </c>
      <c r="L2732" s="8" t="s">
        <v>44</v>
      </c>
      <c r="M2732" s="7" t="s">
        <v>28</v>
      </c>
      <c r="N2732" s="8">
        <v>0.24518329788600379</v>
      </c>
      <c r="O2732" s="7">
        <v>0</v>
      </c>
      <c r="P2732" s="8">
        <f t="shared" si="305"/>
        <v>0</v>
      </c>
      <c r="Q2732" s="7">
        <v>2.5</v>
      </c>
      <c r="R2732" s="8">
        <f t="shared" si="306"/>
        <v>1</v>
      </c>
      <c r="S2732" s="7" t="s">
        <v>29</v>
      </c>
      <c r="T2732" s="8" t="str">
        <f t="shared" si="307"/>
        <v>No</v>
      </c>
      <c r="U2732" s="7">
        <f t="shared" si="308"/>
        <v>0</v>
      </c>
      <c r="V2732" s="8">
        <f t="shared" si="309"/>
        <v>1</v>
      </c>
      <c r="W2732" s="7">
        <f t="shared" si="310"/>
        <v>549</v>
      </c>
    </row>
    <row r="2733" spans="2:23" x14ac:dyDescent="0.2">
      <c r="B2733" s="8" t="s">
        <v>64</v>
      </c>
      <c r="C2733" s="7">
        <v>1940</v>
      </c>
      <c r="D2733" s="8" t="s">
        <v>28</v>
      </c>
      <c r="E2733" s="7" t="s">
        <v>43</v>
      </c>
      <c r="F2733" s="8" t="s">
        <v>40</v>
      </c>
      <c r="G2733" s="7" t="s">
        <v>49</v>
      </c>
      <c r="H2733" s="8" t="s">
        <v>28</v>
      </c>
      <c r="I2733" s="7" t="s">
        <v>28</v>
      </c>
      <c r="J2733" s="8" t="s">
        <v>28</v>
      </c>
      <c r="K2733" s="7" t="s">
        <v>37</v>
      </c>
      <c r="L2733" s="8" t="s">
        <v>44</v>
      </c>
      <c r="M2733" s="7" t="s">
        <v>28</v>
      </c>
      <c r="N2733" s="8">
        <v>8.772398321947153E-2</v>
      </c>
      <c r="O2733" s="7">
        <v>0</v>
      </c>
      <c r="P2733" s="8">
        <f t="shared" si="305"/>
        <v>0</v>
      </c>
      <c r="Q2733" s="7">
        <v>2.5</v>
      </c>
      <c r="R2733" s="8">
        <f t="shared" si="306"/>
        <v>1</v>
      </c>
      <c r="S2733" s="7" t="s">
        <v>29</v>
      </c>
      <c r="T2733" s="8" t="str">
        <f t="shared" si="307"/>
        <v>No</v>
      </c>
      <c r="U2733" s="7">
        <f t="shared" si="308"/>
        <v>0</v>
      </c>
      <c r="V2733" s="8">
        <f t="shared" si="309"/>
        <v>1</v>
      </c>
      <c r="W2733" s="7">
        <f t="shared" si="310"/>
        <v>549</v>
      </c>
    </row>
    <row r="2734" spans="2:23" x14ac:dyDescent="0.2">
      <c r="B2734" s="8" t="s">
        <v>64</v>
      </c>
      <c r="C2734" s="7">
        <v>1940</v>
      </c>
      <c r="D2734" s="8" t="s">
        <v>28</v>
      </c>
      <c r="E2734" s="7" t="s">
        <v>43</v>
      </c>
      <c r="F2734" s="8" t="s">
        <v>35</v>
      </c>
      <c r="G2734" s="7" t="s">
        <v>49</v>
      </c>
      <c r="H2734" s="8" t="s">
        <v>28</v>
      </c>
      <c r="I2734" s="7" t="s">
        <v>28</v>
      </c>
      <c r="J2734" s="8" t="s">
        <v>28</v>
      </c>
      <c r="K2734" s="7" t="s">
        <v>37</v>
      </c>
      <c r="L2734" s="8" t="s">
        <v>44</v>
      </c>
      <c r="M2734" s="7" t="s">
        <v>28</v>
      </c>
      <c r="N2734" s="8">
        <v>4.8173991742123589E-3</v>
      </c>
      <c r="O2734" s="7">
        <v>0</v>
      </c>
      <c r="P2734" s="8">
        <f t="shared" si="305"/>
        <v>0</v>
      </c>
      <c r="Q2734" s="7">
        <v>2.5</v>
      </c>
      <c r="R2734" s="8">
        <f t="shared" si="306"/>
        <v>1</v>
      </c>
      <c r="S2734" s="7" t="s">
        <v>29</v>
      </c>
      <c r="T2734" s="8" t="str">
        <f t="shared" si="307"/>
        <v>No</v>
      </c>
      <c r="U2734" s="7">
        <f t="shared" si="308"/>
        <v>0</v>
      </c>
      <c r="V2734" s="8">
        <f t="shared" si="309"/>
        <v>1</v>
      </c>
      <c r="W2734" s="7">
        <f t="shared" si="310"/>
        <v>549</v>
      </c>
    </row>
    <row r="2735" spans="2:23" x14ac:dyDescent="0.2">
      <c r="B2735" s="8" t="s">
        <v>64</v>
      </c>
      <c r="C2735" s="7">
        <v>1960</v>
      </c>
      <c r="D2735" s="8" t="s">
        <v>28</v>
      </c>
      <c r="E2735" s="7" t="s">
        <v>39</v>
      </c>
      <c r="F2735" s="8" t="s">
        <v>35</v>
      </c>
      <c r="G2735" s="7" t="s">
        <v>49</v>
      </c>
      <c r="H2735" s="8" t="s">
        <v>28</v>
      </c>
      <c r="I2735" s="7" t="s">
        <v>28</v>
      </c>
      <c r="J2735" s="8" t="s">
        <v>28</v>
      </c>
      <c r="K2735" s="7" t="s">
        <v>37</v>
      </c>
      <c r="L2735" s="8" t="s">
        <v>44</v>
      </c>
      <c r="M2735" s="7" t="s">
        <v>28</v>
      </c>
      <c r="N2735" s="8">
        <v>0.2668050220638124</v>
      </c>
      <c r="O2735" s="7">
        <v>0</v>
      </c>
      <c r="P2735" s="8">
        <f t="shared" si="305"/>
        <v>0</v>
      </c>
      <c r="Q2735" s="7">
        <v>2.5</v>
      </c>
      <c r="R2735" s="8">
        <f t="shared" si="306"/>
        <v>1</v>
      </c>
      <c r="S2735" s="7" t="s">
        <v>29</v>
      </c>
      <c r="T2735" s="8" t="str">
        <f t="shared" si="307"/>
        <v>No</v>
      </c>
      <c r="U2735" s="7">
        <f t="shared" si="308"/>
        <v>0</v>
      </c>
      <c r="V2735" s="8">
        <f t="shared" si="309"/>
        <v>1</v>
      </c>
      <c r="W2735" s="7">
        <f t="shared" si="310"/>
        <v>549</v>
      </c>
    </row>
    <row r="2736" spans="2:23" x14ac:dyDescent="0.2">
      <c r="B2736" s="8" t="s">
        <v>64</v>
      </c>
      <c r="C2736" s="7">
        <v>1960</v>
      </c>
      <c r="D2736" s="8" t="s">
        <v>28</v>
      </c>
      <c r="E2736" s="7" t="s">
        <v>34</v>
      </c>
      <c r="F2736" s="8" t="s">
        <v>35</v>
      </c>
      <c r="G2736" s="7" t="s">
        <v>49</v>
      </c>
      <c r="H2736" s="8" t="s">
        <v>28</v>
      </c>
      <c r="I2736" s="7" t="s">
        <v>28</v>
      </c>
      <c r="J2736" s="8" t="s">
        <v>28</v>
      </c>
      <c r="K2736" s="7" t="s">
        <v>37</v>
      </c>
      <c r="L2736" s="8" t="s">
        <v>44</v>
      </c>
      <c r="M2736" s="7" t="s">
        <v>28</v>
      </c>
      <c r="N2736" s="8">
        <v>0.51373999637596945</v>
      </c>
      <c r="O2736" s="7">
        <v>0</v>
      </c>
      <c r="P2736" s="8">
        <f t="shared" si="305"/>
        <v>0</v>
      </c>
      <c r="Q2736" s="7">
        <v>2.5</v>
      </c>
      <c r="R2736" s="8">
        <f t="shared" si="306"/>
        <v>1</v>
      </c>
      <c r="S2736" s="7" t="s">
        <v>29</v>
      </c>
      <c r="T2736" s="8" t="str">
        <f t="shared" si="307"/>
        <v>No</v>
      </c>
      <c r="U2736" s="7">
        <f t="shared" si="308"/>
        <v>0</v>
      </c>
      <c r="V2736" s="8">
        <f t="shared" si="309"/>
        <v>1</v>
      </c>
      <c r="W2736" s="7">
        <f t="shared" si="310"/>
        <v>549</v>
      </c>
    </row>
    <row r="2737" spans="2:23" x14ac:dyDescent="0.2">
      <c r="B2737" s="8" t="s">
        <v>64</v>
      </c>
      <c r="C2737" s="7">
        <v>1960</v>
      </c>
      <c r="D2737" s="8" t="s">
        <v>28</v>
      </c>
      <c r="E2737" s="7" t="s">
        <v>43</v>
      </c>
      <c r="F2737" s="8" t="s">
        <v>35</v>
      </c>
      <c r="G2737" s="7" t="s">
        <v>49</v>
      </c>
      <c r="H2737" s="8" t="s">
        <v>28</v>
      </c>
      <c r="I2737" s="7" t="s">
        <v>28</v>
      </c>
      <c r="J2737" s="8" t="s">
        <v>28</v>
      </c>
      <c r="K2737" s="7" t="s">
        <v>37</v>
      </c>
      <c r="L2737" s="8" t="s">
        <v>44</v>
      </c>
      <c r="M2737" s="7" t="s">
        <v>28</v>
      </c>
      <c r="N2737" s="8">
        <v>3.1511768697825425E-2</v>
      </c>
      <c r="O2737" s="7">
        <v>0</v>
      </c>
      <c r="P2737" s="8">
        <f t="shared" si="305"/>
        <v>0</v>
      </c>
      <c r="Q2737" s="7">
        <v>2.5</v>
      </c>
      <c r="R2737" s="8">
        <f t="shared" si="306"/>
        <v>1</v>
      </c>
      <c r="S2737" s="7" t="s">
        <v>29</v>
      </c>
      <c r="T2737" s="8" t="str">
        <f t="shared" si="307"/>
        <v>No</v>
      </c>
      <c r="U2737" s="7">
        <f t="shared" si="308"/>
        <v>0</v>
      </c>
      <c r="V2737" s="8">
        <f t="shared" si="309"/>
        <v>1</v>
      </c>
      <c r="W2737" s="7">
        <f t="shared" si="310"/>
        <v>549</v>
      </c>
    </row>
    <row r="2738" spans="2:23" x14ac:dyDescent="0.2">
      <c r="B2738" s="8" t="s">
        <v>64</v>
      </c>
      <c r="C2738" s="7">
        <v>1970</v>
      </c>
      <c r="D2738" s="8" t="s">
        <v>28</v>
      </c>
      <c r="E2738" s="7" t="s">
        <v>39</v>
      </c>
      <c r="F2738" s="8" t="s">
        <v>35</v>
      </c>
      <c r="G2738" s="7" t="s">
        <v>49</v>
      </c>
      <c r="H2738" s="8" t="s">
        <v>28</v>
      </c>
      <c r="I2738" s="7" t="s">
        <v>28</v>
      </c>
      <c r="J2738" s="8" t="s">
        <v>28</v>
      </c>
      <c r="K2738" s="7" t="s">
        <v>37</v>
      </c>
      <c r="L2738" s="8" t="s">
        <v>44</v>
      </c>
      <c r="M2738" s="7" t="s">
        <v>28</v>
      </c>
      <c r="N2738" s="8">
        <v>2.1210022118890341E-2</v>
      </c>
      <c r="O2738" s="7">
        <v>0</v>
      </c>
      <c r="P2738" s="8">
        <f t="shared" si="305"/>
        <v>0</v>
      </c>
      <c r="Q2738" s="7">
        <v>2.5</v>
      </c>
      <c r="R2738" s="8">
        <f t="shared" si="306"/>
        <v>1</v>
      </c>
      <c r="S2738" s="7" t="s">
        <v>29</v>
      </c>
      <c r="T2738" s="8" t="str">
        <f t="shared" si="307"/>
        <v>No</v>
      </c>
      <c r="U2738" s="7">
        <f t="shared" si="308"/>
        <v>0</v>
      </c>
      <c r="V2738" s="8">
        <f t="shared" si="309"/>
        <v>1</v>
      </c>
      <c r="W2738" s="7">
        <f t="shared" si="310"/>
        <v>549</v>
      </c>
    </row>
    <row r="2739" spans="2:23" x14ac:dyDescent="0.2">
      <c r="B2739" s="8" t="s">
        <v>64</v>
      </c>
      <c r="C2739" s="7">
        <v>1980</v>
      </c>
      <c r="D2739" s="8" t="s">
        <v>28</v>
      </c>
      <c r="E2739" s="7" t="s">
        <v>39</v>
      </c>
      <c r="F2739" s="8" t="s">
        <v>35</v>
      </c>
      <c r="G2739" s="7" t="s">
        <v>49</v>
      </c>
      <c r="H2739" s="8" t="s">
        <v>28</v>
      </c>
      <c r="I2739" s="7" t="s">
        <v>28</v>
      </c>
      <c r="J2739" s="8" t="s">
        <v>28</v>
      </c>
      <c r="K2739" s="7" t="s">
        <v>37</v>
      </c>
      <c r="L2739" s="8" t="s">
        <v>44</v>
      </c>
      <c r="M2739" s="7" t="s">
        <v>28</v>
      </c>
      <c r="N2739" s="8">
        <v>1.5480587356618656</v>
      </c>
      <c r="O2739" s="7">
        <v>0</v>
      </c>
      <c r="P2739" s="8">
        <f t="shared" si="305"/>
        <v>0</v>
      </c>
      <c r="Q2739" s="7">
        <v>2.5</v>
      </c>
      <c r="R2739" s="8">
        <f t="shared" si="306"/>
        <v>1</v>
      </c>
      <c r="S2739" s="7" t="s">
        <v>29</v>
      </c>
      <c r="T2739" s="8" t="str">
        <f t="shared" si="307"/>
        <v>No</v>
      </c>
      <c r="U2739" s="7">
        <f t="shared" si="308"/>
        <v>0</v>
      </c>
      <c r="V2739" s="8">
        <f t="shared" si="309"/>
        <v>1</v>
      </c>
      <c r="W2739" s="7">
        <f t="shared" si="310"/>
        <v>549</v>
      </c>
    </row>
    <row r="2740" spans="2:23" x14ac:dyDescent="0.2">
      <c r="B2740" s="8" t="s">
        <v>64</v>
      </c>
      <c r="C2740" s="7">
        <v>1980</v>
      </c>
      <c r="D2740" s="8" t="s">
        <v>28</v>
      </c>
      <c r="E2740" s="7" t="s">
        <v>34</v>
      </c>
      <c r="F2740" s="8" t="s">
        <v>40</v>
      </c>
      <c r="G2740" s="7" t="s">
        <v>49</v>
      </c>
      <c r="H2740" s="8" t="s">
        <v>28</v>
      </c>
      <c r="I2740" s="7" t="s">
        <v>28</v>
      </c>
      <c r="J2740" s="8" t="s">
        <v>28</v>
      </c>
      <c r="K2740" s="7" t="s">
        <v>37</v>
      </c>
      <c r="L2740" s="8" t="s">
        <v>44</v>
      </c>
      <c r="M2740" s="7" t="s">
        <v>28</v>
      </c>
      <c r="N2740" s="8">
        <v>3.5500596811133579E-2</v>
      </c>
      <c r="O2740" s="7">
        <v>0</v>
      </c>
      <c r="P2740" s="8">
        <f t="shared" si="305"/>
        <v>0</v>
      </c>
      <c r="Q2740" s="7">
        <v>2.5</v>
      </c>
      <c r="R2740" s="8">
        <f t="shared" si="306"/>
        <v>1</v>
      </c>
      <c r="S2740" s="7" t="s">
        <v>29</v>
      </c>
      <c r="T2740" s="8" t="str">
        <f t="shared" si="307"/>
        <v>No</v>
      </c>
      <c r="U2740" s="7">
        <f t="shared" si="308"/>
        <v>0</v>
      </c>
      <c r="V2740" s="8">
        <f t="shared" si="309"/>
        <v>1</v>
      </c>
      <c r="W2740" s="7">
        <f t="shared" si="310"/>
        <v>549</v>
      </c>
    </row>
    <row r="2741" spans="2:23" x14ac:dyDescent="0.2">
      <c r="B2741" s="8" t="s">
        <v>64</v>
      </c>
      <c r="C2741" s="7">
        <v>1980</v>
      </c>
      <c r="D2741" s="8" t="s">
        <v>28</v>
      </c>
      <c r="E2741" s="7" t="s">
        <v>34</v>
      </c>
      <c r="F2741" s="8" t="s">
        <v>35</v>
      </c>
      <c r="G2741" s="7" t="s">
        <v>49</v>
      </c>
      <c r="H2741" s="8" t="s">
        <v>28</v>
      </c>
      <c r="I2741" s="7" t="s">
        <v>28</v>
      </c>
      <c r="J2741" s="8" t="s">
        <v>28</v>
      </c>
      <c r="K2741" s="7" t="s">
        <v>37</v>
      </c>
      <c r="L2741" s="8" t="s">
        <v>44</v>
      </c>
      <c r="M2741" s="7" t="s">
        <v>28</v>
      </c>
      <c r="N2741" s="8">
        <v>0.14266854496944334</v>
      </c>
      <c r="O2741" s="7">
        <v>0</v>
      </c>
      <c r="P2741" s="8">
        <f t="shared" si="305"/>
        <v>0</v>
      </c>
      <c r="Q2741" s="7">
        <v>2.5</v>
      </c>
      <c r="R2741" s="8">
        <f t="shared" si="306"/>
        <v>1</v>
      </c>
      <c r="S2741" s="7" t="s">
        <v>29</v>
      </c>
      <c r="T2741" s="8" t="str">
        <f t="shared" si="307"/>
        <v>No</v>
      </c>
      <c r="U2741" s="7">
        <f t="shared" si="308"/>
        <v>0</v>
      </c>
      <c r="V2741" s="8">
        <f t="shared" si="309"/>
        <v>1</v>
      </c>
      <c r="W2741" s="7">
        <f t="shared" si="310"/>
        <v>549</v>
      </c>
    </row>
    <row r="2742" spans="2:23" x14ac:dyDescent="0.2">
      <c r="B2742" s="8" t="s">
        <v>64</v>
      </c>
      <c r="C2742" s="7">
        <v>1980</v>
      </c>
      <c r="D2742" s="8" t="s">
        <v>28</v>
      </c>
      <c r="E2742" s="7" t="s">
        <v>43</v>
      </c>
      <c r="F2742" s="8" t="s">
        <v>35</v>
      </c>
      <c r="G2742" s="7" t="s">
        <v>49</v>
      </c>
      <c r="H2742" s="8" t="s">
        <v>28</v>
      </c>
      <c r="I2742" s="7" t="s">
        <v>28</v>
      </c>
      <c r="J2742" s="8" t="s">
        <v>28</v>
      </c>
      <c r="K2742" s="7" t="s">
        <v>37</v>
      </c>
      <c r="L2742" s="8" t="s">
        <v>44</v>
      </c>
      <c r="M2742" s="7" t="s">
        <v>28</v>
      </c>
      <c r="N2742" s="8">
        <v>4.2280628954066216E-2</v>
      </c>
      <c r="O2742" s="7">
        <v>0</v>
      </c>
      <c r="P2742" s="8">
        <f t="shared" si="305"/>
        <v>0</v>
      </c>
      <c r="Q2742" s="7">
        <v>2.5</v>
      </c>
      <c r="R2742" s="8">
        <f t="shared" si="306"/>
        <v>1</v>
      </c>
      <c r="S2742" s="7" t="s">
        <v>29</v>
      </c>
      <c r="T2742" s="8" t="str">
        <f t="shared" si="307"/>
        <v>No</v>
      </c>
      <c r="U2742" s="7">
        <f t="shared" si="308"/>
        <v>0</v>
      </c>
      <c r="V2742" s="8">
        <f t="shared" si="309"/>
        <v>1</v>
      </c>
      <c r="W2742" s="7">
        <f t="shared" si="310"/>
        <v>549</v>
      </c>
    </row>
    <row r="2743" spans="2:23" x14ac:dyDescent="0.2">
      <c r="B2743" s="8" t="s">
        <v>64</v>
      </c>
      <c r="C2743" s="7">
        <v>1990</v>
      </c>
      <c r="D2743" s="8" t="s">
        <v>28</v>
      </c>
      <c r="E2743" s="7" t="s">
        <v>39</v>
      </c>
      <c r="F2743" s="8" t="s">
        <v>35</v>
      </c>
      <c r="G2743" s="7" t="s">
        <v>49</v>
      </c>
      <c r="H2743" s="8" t="s">
        <v>28</v>
      </c>
      <c r="I2743" s="7" t="s">
        <v>28</v>
      </c>
      <c r="J2743" s="8" t="s">
        <v>28</v>
      </c>
      <c r="K2743" s="7" t="s">
        <v>37</v>
      </c>
      <c r="L2743" s="8" t="s">
        <v>44</v>
      </c>
      <c r="M2743" s="7" t="s">
        <v>28</v>
      </c>
      <c r="N2743" s="8">
        <v>0.21515924691948785</v>
      </c>
      <c r="O2743" s="7">
        <v>0</v>
      </c>
      <c r="P2743" s="8">
        <f t="shared" si="305"/>
        <v>0</v>
      </c>
      <c r="Q2743" s="7">
        <v>2.5</v>
      </c>
      <c r="R2743" s="8">
        <f t="shared" si="306"/>
        <v>1</v>
      </c>
      <c r="S2743" s="7" t="s">
        <v>29</v>
      </c>
      <c r="T2743" s="8" t="str">
        <f t="shared" si="307"/>
        <v>No</v>
      </c>
      <c r="U2743" s="7">
        <f t="shared" si="308"/>
        <v>0</v>
      </c>
      <c r="V2743" s="8">
        <f t="shared" si="309"/>
        <v>1</v>
      </c>
      <c r="W2743" s="7">
        <f t="shared" si="310"/>
        <v>549</v>
      </c>
    </row>
    <row r="2744" spans="2:23" x14ac:dyDescent="0.2">
      <c r="B2744" s="8" t="s">
        <v>64</v>
      </c>
      <c r="C2744" s="7">
        <v>1990</v>
      </c>
      <c r="D2744" s="8" t="s">
        <v>28</v>
      </c>
      <c r="E2744" s="7" t="s">
        <v>34</v>
      </c>
      <c r="F2744" s="8" t="s">
        <v>35</v>
      </c>
      <c r="G2744" s="7" t="s">
        <v>49</v>
      </c>
      <c r="H2744" s="8" t="s">
        <v>28</v>
      </c>
      <c r="I2744" s="7" t="s">
        <v>28</v>
      </c>
      <c r="J2744" s="8" t="s">
        <v>28</v>
      </c>
      <c r="K2744" s="7" t="s">
        <v>37</v>
      </c>
      <c r="L2744" s="8" t="s">
        <v>44</v>
      </c>
      <c r="M2744" s="7" t="s">
        <v>28</v>
      </c>
      <c r="N2744" s="8">
        <v>0.17449008208267142</v>
      </c>
      <c r="O2744" s="7">
        <v>0</v>
      </c>
      <c r="P2744" s="8">
        <f t="shared" si="305"/>
        <v>0</v>
      </c>
      <c r="Q2744" s="7">
        <v>2.5</v>
      </c>
      <c r="R2744" s="8">
        <f t="shared" si="306"/>
        <v>1</v>
      </c>
      <c r="S2744" s="7" t="s">
        <v>29</v>
      </c>
      <c r="T2744" s="8" t="str">
        <f t="shared" si="307"/>
        <v>No</v>
      </c>
      <c r="U2744" s="7">
        <f t="shared" si="308"/>
        <v>0</v>
      </c>
      <c r="V2744" s="8">
        <f t="shared" si="309"/>
        <v>1</v>
      </c>
      <c r="W2744" s="7">
        <f t="shared" si="310"/>
        <v>549</v>
      </c>
    </row>
    <row r="2745" spans="2:23" x14ac:dyDescent="0.2">
      <c r="B2745" s="8" t="s">
        <v>64</v>
      </c>
      <c r="C2745" s="7">
        <v>1990</v>
      </c>
      <c r="D2745" s="8" t="s">
        <v>28</v>
      </c>
      <c r="E2745" s="7" t="s">
        <v>46</v>
      </c>
      <c r="F2745" s="8" t="s">
        <v>35</v>
      </c>
      <c r="G2745" s="7" t="s">
        <v>49</v>
      </c>
      <c r="H2745" s="8" t="s">
        <v>28</v>
      </c>
      <c r="I2745" s="7" t="s">
        <v>28</v>
      </c>
      <c r="J2745" s="8" t="s">
        <v>28</v>
      </c>
      <c r="K2745" s="7" t="s">
        <v>37</v>
      </c>
      <c r="L2745" s="8" t="s">
        <v>44</v>
      </c>
      <c r="M2745" s="7" t="s">
        <v>28</v>
      </c>
      <c r="N2745" s="8">
        <v>8.7997245412049757E-2</v>
      </c>
      <c r="O2745" s="7">
        <v>0</v>
      </c>
      <c r="P2745" s="8">
        <f t="shared" si="305"/>
        <v>0</v>
      </c>
      <c r="Q2745" s="7">
        <v>2.5</v>
      </c>
      <c r="R2745" s="8">
        <f t="shared" si="306"/>
        <v>1</v>
      </c>
      <c r="S2745" s="7" t="s">
        <v>29</v>
      </c>
      <c r="T2745" s="8" t="str">
        <f t="shared" si="307"/>
        <v>No</v>
      </c>
      <c r="U2745" s="7">
        <f t="shared" si="308"/>
        <v>0</v>
      </c>
      <c r="V2745" s="8">
        <f t="shared" si="309"/>
        <v>1</v>
      </c>
      <c r="W2745" s="7">
        <f t="shared" si="310"/>
        <v>549</v>
      </c>
    </row>
    <row r="2746" spans="2:23" x14ac:dyDescent="0.2">
      <c r="B2746" s="8" t="s">
        <v>64</v>
      </c>
      <c r="C2746" s="7">
        <v>1990</v>
      </c>
      <c r="D2746" s="8" t="s">
        <v>28</v>
      </c>
      <c r="E2746" s="7" t="s">
        <v>43</v>
      </c>
      <c r="F2746" s="8" t="s">
        <v>35</v>
      </c>
      <c r="G2746" s="7" t="s">
        <v>49</v>
      </c>
      <c r="H2746" s="8" t="s">
        <v>28</v>
      </c>
      <c r="I2746" s="7" t="s">
        <v>28</v>
      </c>
      <c r="J2746" s="8" t="s">
        <v>28</v>
      </c>
      <c r="K2746" s="7" t="s">
        <v>37</v>
      </c>
      <c r="L2746" s="8" t="s">
        <v>44</v>
      </c>
      <c r="M2746" s="7" t="s">
        <v>28</v>
      </c>
      <c r="N2746" s="8">
        <v>0.19966604207124328</v>
      </c>
      <c r="O2746" s="7">
        <v>0</v>
      </c>
      <c r="P2746" s="8">
        <f t="shared" si="305"/>
        <v>0</v>
      </c>
      <c r="Q2746" s="7">
        <v>2.5</v>
      </c>
      <c r="R2746" s="8">
        <f t="shared" si="306"/>
        <v>1</v>
      </c>
      <c r="S2746" s="7" t="s">
        <v>29</v>
      </c>
      <c r="T2746" s="8" t="str">
        <f t="shared" si="307"/>
        <v>No</v>
      </c>
      <c r="U2746" s="7">
        <f t="shared" si="308"/>
        <v>0</v>
      </c>
      <c r="V2746" s="8">
        <f t="shared" si="309"/>
        <v>1</v>
      </c>
      <c r="W2746" s="7">
        <f t="shared" si="310"/>
        <v>549</v>
      </c>
    </row>
    <row r="2747" spans="2:23" x14ac:dyDescent="0.2">
      <c r="B2747" s="8" t="s">
        <v>64</v>
      </c>
      <c r="C2747" s="7">
        <v>2000</v>
      </c>
      <c r="D2747" s="8" t="s">
        <v>28</v>
      </c>
      <c r="E2747" s="7" t="s">
        <v>39</v>
      </c>
      <c r="F2747" s="8" t="s">
        <v>35</v>
      </c>
      <c r="G2747" s="7" t="s">
        <v>49</v>
      </c>
      <c r="H2747" s="8" t="s">
        <v>28</v>
      </c>
      <c r="I2747" s="7" t="s">
        <v>28</v>
      </c>
      <c r="J2747" s="8" t="s">
        <v>28</v>
      </c>
      <c r="K2747" s="7" t="s">
        <v>37</v>
      </c>
      <c r="L2747" s="8" t="s">
        <v>44</v>
      </c>
      <c r="M2747" s="7" t="s">
        <v>28</v>
      </c>
      <c r="N2747" s="8">
        <v>0.2370219074324231</v>
      </c>
      <c r="O2747" s="7">
        <v>0</v>
      </c>
      <c r="P2747" s="8">
        <f t="shared" si="305"/>
        <v>0</v>
      </c>
      <c r="Q2747" s="7">
        <v>2.5</v>
      </c>
      <c r="R2747" s="8">
        <f t="shared" si="306"/>
        <v>1</v>
      </c>
      <c r="S2747" s="7" t="s">
        <v>29</v>
      </c>
      <c r="T2747" s="8" t="str">
        <f t="shared" si="307"/>
        <v>No</v>
      </c>
      <c r="U2747" s="7">
        <f t="shared" si="308"/>
        <v>0</v>
      </c>
      <c r="V2747" s="8">
        <f t="shared" si="309"/>
        <v>1</v>
      </c>
      <c r="W2747" s="7">
        <f t="shared" si="310"/>
        <v>549</v>
      </c>
    </row>
    <row r="2748" spans="2:23" x14ac:dyDescent="0.2">
      <c r="B2748" s="8" t="s">
        <v>64</v>
      </c>
      <c r="C2748" s="7">
        <v>2000</v>
      </c>
      <c r="D2748" s="8" t="s">
        <v>28</v>
      </c>
      <c r="E2748" s="7" t="s">
        <v>34</v>
      </c>
      <c r="F2748" s="8" t="s">
        <v>35</v>
      </c>
      <c r="G2748" s="7" t="s">
        <v>49</v>
      </c>
      <c r="H2748" s="8" t="s">
        <v>28</v>
      </c>
      <c r="I2748" s="7" t="s">
        <v>28</v>
      </c>
      <c r="J2748" s="8" t="s">
        <v>28</v>
      </c>
      <c r="K2748" s="7" t="s">
        <v>37</v>
      </c>
      <c r="L2748" s="8" t="s">
        <v>44</v>
      </c>
      <c r="M2748" s="7" t="s">
        <v>28</v>
      </c>
      <c r="N2748" s="8">
        <v>0.48424690877613996</v>
      </c>
      <c r="O2748" s="7">
        <v>0</v>
      </c>
      <c r="P2748" s="8">
        <f t="shared" si="305"/>
        <v>0</v>
      </c>
      <c r="Q2748" s="7">
        <v>2.5</v>
      </c>
      <c r="R2748" s="8">
        <f t="shared" si="306"/>
        <v>1</v>
      </c>
      <c r="S2748" s="7" t="s">
        <v>29</v>
      </c>
      <c r="T2748" s="8" t="str">
        <f t="shared" si="307"/>
        <v>No</v>
      </c>
      <c r="U2748" s="7">
        <f t="shared" si="308"/>
        <v>0</v>
      </c>
      <c r="V2748" s="8">
        <f t="shared" si="309"/>
        <v>1</v>
      </c>
      <c r="W2748" s="7">
        <f t="shared" si="310"/>
        <v>549</v>
      </c>
    </row>
    <row r="2749" spans="2:23" x14ac:dyDescent="0.2">
      <c r="B2749" s="8" t="s">
        <v>64</v>
      </c>
      <c r="C2749" s="7">
        <v>2000</v>
      </c>
      <c r="D2749" s="8" t="s">
        <v>28</v>
      </c>
      <c r="E2749" s="7" t="s">
        <v>43</v>
      </c>
      <c r="F2749" s="8" t="s">
        <v>35</v>
      </c>
      <c r="G2749" s="7" t="s">
        <v>49</v>
      </c>
      <c r="H2749" s="8" t="s">
        <v>28</v>
      </c>
      <c r="I2749" s="7" t="s">
        <v>28</v>
      </c>
      <c r="J2749" s="8" t="s">
        <v>28</v>
      </c>
      <c r="K2749" s="7" t="s">
        <v>37</v>
      </c>
      <c r="L2749" s="8" t="s">
        <v>44</v>
      </c>
      <c r="M2749" s="7" t="s">
        <v>28</v>
      </c>
      <c r="N2749" s="8">
        <v>0.2559879825709232</v>
      </c>
      <c r="O2749" s="7">
        <v>0</v>
      </c>
      <c r="P2749" s="8">
        <f t="shared" si="305"/>
        <v>0</v>
      </c>
      <c r="Q2749" s="7">
        <v>2.5</v>
      </c>
      <c r="R2749" s="8">
        <f t="shared" si="306"/>
        <v>1</v>
      </c>
      <c r="S2749" s="7" t="s">
        <v>29</v>
      </c>
      <c r="T2749" s="8" t="str">
        <f t="shared" si="307"/>
        <v>No</v>
      </c>
      <c r="U2749" s="7">
        <f t="shared" si="308"/>
        <v>0</v>
      </c>
      <c r="V2749" s="8">
        <f t="shared" si="309"/>
        <v>1</v>
      </c>
      <c r="W2749" s="7">
        <f t="shared" si="310"/>
        <v>549</v>
      </c>
    </row>
    <row r="2750" spans="2:23" x14ac:dyDescent="0.2">
      <c r="B2750" s="8" t="s">
        <v>64</v>
      </c>
      <c r="C2750" s="7">
        <v>2010</v>
      </c>
      <c r="D2750" s="8" t="s">
        <v>28</v>
      </c>
      <c r="E2750" s="7" t="s">
        <v>39</v>
      </c>
      <c r="F2750" s="8" t="s">
        <v>35</v>
      </c>
      <c r="G2750" s="7" t="s">
        <v>49</v>
      </c>
      <c r="H2750" s="8" t="s">
        <v>28</v>
      </c>
      <c r="I2750" s="7" t="s">
        <v>28</v>
      </c>
      <c r="J2750" s="8" t="s">
        <v>28</v>
      </c>
      <c r="K2750" s="7" t="s">
        <v>37</v>
      </c>
      <c r="L2750" s="8" t="s">
        <v>44</v>
      </c>
      <c r="M2750" s="7" t="s">
        <v>28</v>
      </c>
      <c r="N2750" s="8">
        <v>4.3118424246615782E-3</v>
      </c>
      <c r="O2750" s="7">
        <v>0</v>
      </c>
      <c r="P2750" s="8">
        <f t="shared" si="305"/>
        <v>0</v>
      </c>
      <c r="Q2750" s="7">
        <v>2.5</v>
      </c>
      <c r="R2750" s="8">
        <f t="shared" si="306"/>
        <v>1</v>
      </c>
      <c r="S2750" s="7" t="s">
        <v>29</v>
      </c>
      <c r="T2750" s="8" t="str">
        <f t="shared" si="307"/>
        <v>No</v>
      </c>
      <c r="U2750" s="7">
        <f t="shared" si="308"/>
        <v>0</v>
      </c>
      <c r="V2750" s="8">
        <f t="shared" si="309"/>
        <v>1</v>
      </c>
      <c r="W2750" s="7">
        <f t="shared" si="310"/>
        <v>549</v>
      </c>
    </row>
    <row r="2751" spans="2:23" x14ac:dyDescent="0.2">
      <c r="B2751" s="8" t="s">
        <v>64</v>
      </c>
      <c r="C2751" s="7">
        <v>2010</v>
      </c>
      <c r="D2751" s="8" t="s">
        <v>28</v>
      </c>
      <c r="E2751" s="7" t="s">
        <v>46</v>
      </c>
      <c r="F2751" s="8" t="s">
        <v>35</v>
      </c>
      <c r="G2751" s="7" t="s">
        <v>49</v>
      </c>
      <c r="H2751" s="8" t="s">
        <v>28</v>
      </c>
      <c r="I2751" s="7" t="s">
        <v>28</v>
      </c>
      <c r="J2751" s="8" t="s">
        <v>28</v>
      </c>
      <c r="K2751" s="7" t="s">
        <v>37</v>
      </c>
      <c r="L2751" s="8" t="s">
        <v>44</v>
      </c>
      <c r="M2751" s="7" t="s">
        <v>28</v>
      </c>
      <c r="N2751" s="8">
        <v>0.16484052719217968</v>
      </c>
      <c r="O2751" s="7">
        <v>0</v>
      </c>
      <c r="P2751" s="8">
        <f t="shared" si="305"/>
        <v>0</v>
      </c>
      <c r="Q2751" s="7">
        <v>2.5</v>
      </c>
      <c r="R2751" s="8">
        <f t="shared" si="306"/>
        <v>1</v>
      </c>
      <c r="S2751" s="7" t="s">
        <v>29</v>
      </c>
      <c r="T2751" s="8" t="str">
        <f t="shared" si="307"/>
        <v>No</v>
      </c>
      <c r="U2751" s="7">
        <f t="shared" si="308"/>
        <v>0</v>
      </c>
      <c r="V2751" s="8">
        <f t="shared" si="309"/>
        <v>1</v>
      </c>
      <c r="W2751" s="7">
        <f t="shared" si="310"/>
        <v>549</v>
      </c>
    </row>
    <row r="2752" spans="2:23" x14ac:dyDescent="0.2">
      <c r="B2752" s="8" t="s">
        <v>64</v>
      </c>
      <c r="C2752" s="7">
        <v>2020</v>
      </c>
      <c r="D2752" s="8" t="s">
        <v>28</v>
      </c>
      <c r="E2752" s="7" t="s">
        <v>39</v>
      </c>
      <c r="F2752" s="8" t="s">
        <v>35</v>
      </c>
      <c r="G2752" s="7" t="s">
        <v>49</v>
      </c>
      <c r="H2752" s="8" t="s">
        <v>28</v>
      </c>
      <c r="I2752" s="7" t="s">
        <v>28</v>
      </c>
      <c r="J2752" s="8" t="s">
        <v>28</v>
      </c>
      <c r="K2752" s="7" t="s">
        <v>37</v>
      </c>
      <c r="L2752" s="8" t="s">
        <v>44</v>
      </c>
      <c r="M2752" s="7" t="s">
        <v>28</v>
      </c>
      <c r="N2752" s="8">
        <v>8.804191685538644E-2</v>
      </c>
      <c r="O2752" s="7">
        <v>0</v>
      </c>
      <c r="P2752" s="8">
        <f t="shared" si="305"/>
        <v>0</v>
      </c>
      <c r="Q2752" s="7">
        <v>2.5</v>
      </c>
      <c r="R2752" s="8">
        <f t="shared" si="306"/>
        <v>1</v>
      </c>
      <c r="S2752" s="7" t="s">
        <v>29</v>
      </c>
      <c r="T2752" s="8" t="str">
        <f t="shared" si="307"/>
        <v>No</v>
      </c>
      <c r="U2752" s="7">
        <f t="shared" si="308"/>
        <v>0</v>
      </c>
      <c r="V2752" s="8">
        <f t="shared" si="309"/>
        <v>1</v>
      </c>
      <c r="W2752" s="7">
        <f t="shared" si="310"/>
        <v>549</v>
      </c>
    </row>
    <row r="2753" spans="2:23" x14ac:dyDescent="0.2">
      <c r="B2753" s="8" t="s">
        <v>64</v>
      </c>
      <c r="C2753" s="7">
        <v>2020</v>
      </c>
      <c r="D2753" s="8" t="s">
        <v>28</v>
      </c>
      <c r="E2753" s="7" t="s">
        <v>46</v>
      </c>
      <c r="F2753" s="8" t="s">
        <v>35</v>
      </c>
      <c r="G2753" s="7" t="s">
        <v>49</v>
      </c>
      <c r="H2753" s="8" t="s">
        <v>28</v>
      </c>
      <c r="I2753" s="7" t="s">
        <v>28</v>
      </c>
      <c r="J2753" s="8" t="s">
        <v>28</v>
      </c>
      <c r="K2753" s="7" t="s">
        <v>37</v>
      </c>
      <c r="L2753" s="8" t="s">
        <v>44</v>
      </c>
      <c r="M2753" s="7" t="s">
        <v>28</v>
      </c>
      <c r="N2753" s="8">
        <v>3.7028920523186341E-2</v>
      </c>
      <c r="O2753" s="7">
        <v>0</v>
      </c>
      <c r="P2753" s="8">
        <f t="shared" si="305"/>
        <v>0</v>
      </c>
      <c r="Q2753" s="7">
        <v>2.5</v>
      </c>
      <c r="R2753" s="8">
        <f t="shared" si="306"/>
        <v>1</v>
      </c>
      <c r="S2753" s="7" t="s">
        <v>29</v>
      </c>
      <c r="T2753" s="8" t="str">
        <f t="shared" si="307"/>
        <v>No</v>
      </c>
      <c r="U2753" s="7">
        <f t="shared" si="308"/>
        <v>0</v>
      </c>
      <c r="V2753" s="8">
        <f t="shared" si="309"/>
        <v>1</v>
      </c>
      <c r="W2753" s="7">
        <f t="shared" si="310"/>
        <v>549</v>
      </c>
    </row>
    <row r="2754" spans="2:23" x14ac:dyDescent="0.2">
      <c r="B2754" s="8" t="s">
        <v>64</v>
      </c>
      <c r="C2754" s="7">
        <v>2020</v>
      </c>
      <c r="D2754" s="8" t="s">
        <v>28</v>
      </c>
      <c r="E2754" s="7" t="s">
        <v>43</v>
      </c>
      <c r="F2754" s="8" t="s">
        <v>35</v>
      </c>
      <c r="G2754" s="7" t="s">
        <v>49</v>
      </c>
      <c r="H2754" s="8" t="s">
        <v>28</v>
      </c>
      <c r="I2754" s="7" t="s">
        <v>28</v>
      </c>
      <c r="J2754" s="8" t="s">
        <v>28</v>
      </c>
      <c r="K2754" s="7" t="s">
        <v>37</v>
      </c>
      <c r="L2754" s="8" t="s">
        <v>44</v>
      </c>
      <c r="M2754" s="7" t="s">
        <v>28</v>
      </c>
      <c r="N2754" s="8">
        <v>3.5063137527714054E-2</v>
      </c>
      <c r="O2754" s="7">
        <v>0</v>
      </c>
      <c r="P2754" s="8">
        <f t="shared" si="305"/>
        <v>0</v>
      </c>
      <c r="Q2754" s="7">
        <v>2.5</v>
      </c>
      <c r="R2754" s="8">
        <f t="shared" si="306"/>
        <v>1</v>
      </c>
      <c r="S2754" s="7" t="s">
        <v>29</v>
      </c>
      <c r="T2754" s="8" t="str">
        <f t="shared" si="307"/>
        <v>No</v>
      </c>
      <c r="U2754" s="7">
        <f t="shared" si="308"/>
        <v>0</v>
      </c>
      <c r="V2754" s="8">
        <f t="shared" si="309"/>
        <v>1</v>
      </c>
      <c r="W2754" s="7">
        <f t="shared" si="310"/>
        <v>549</v>
      </c>
    </row>
    <row r="2755" spans="2:23" x14ac:dyDescent="0.2">
      <c r="B2755" s="8" t="s">
        <v>64</v>
      </c>
      <c r="C2755" s="7">
        <v>1830</v>
      </c>
      <c r="D2755" s="8" t="s">
        <v>28</v>
      </c>
      <c r="E2755" s="7" t="s">
        <v>39</v>
      </c>
      <c r="F2755" s="8" t="s">
        <v>35</v>
      </c>
      <c r="G2755" s="7" t="s">
        <v>49</v>
      </c>
      <c r="H2755" s="8" t="s">
        <v>28</v>
      </c>
      <c r="I2755" s="7" t="s">
        <v>28</v>
      </c>
      <c r="J2755" s="8" t="s">
        <v>28</v>
      </c>
      <c r="K2755" s="7" t="s">
        <v>37</v>
      </c>
      <c r="L2755" s="8" t="s">
        <v>45</v>
      </c>
      <c r="M2755" s="7" t="s">
        <v>28</v>
      </c>
      <c r="N2755" s="8">
        <v>6.6782581596394122E-3</v>
      </c>
      <c r="O2755" s="7">
        <v>0</v>
      </c>
      <c r="P2755" s="8">
        <f t="shared" si="305"/>
        <v>0</v>
      </c>
      <c r="Q2755" s="7">
        <v>2.5</v>
      </c>
      <c r="R2755" s="8">
        <f t="shared" si="306"/>
        <v>1</v>
      </c>
      <c r="S2755" s="7" t="s">
        <v>29</v>
      </c>
      <c r="T2755" s="8" t="str">
        <f t="shared" si="307"/>
        <v>No</v>
      </c>
      <c r="U2755" s="7">
        <f t="shared" si="308"/>
        <v>0</v>
      </c>
      <c r="V2755" s="8">
        <f t="shared" si="309"/>
        <v>1</v>
      </c>
      <c r="W2755" s="7">
        <f t="shared" si="310"/>
        <v>549</v>
      </c>
    </row>
    <row r="2756" spans="2:23" x14ac:dyDescent="0.2">
      <c r="B2756" s="8" t="s">
        <v>64</v>
      </c>
      <c r="C2756" s="7">
        <v>1850</v>
      </c>
      <c r="D2756" s="8" t="s">
        <v>28</v>
      </c>
      <c r="E2756" s="7" t="s">
        <v>39</v>
      </c>
      <c r="F2756" s="8" t="s">
        <v>35</v>
      </c>
      <c r="G2756" s="7" t="s">
        <v>49</v>
      </c>
      <c r="H2756" s="8" t="s">
        <v>28</v>
      </c>
      <c r="I2756" s="7" t="s">
        <v>28</v>
      </c>
      <c r="J2756" s="8" t="s">
        <v>28</v>
      </c>
      <c r="K2756" s="7" t="s">
        <v>37</v>
      </c>
      <c r="L2756" s="8" t="s">
        <v>45</v>
      </c>
      <c r="M2756" s="7" t="s">
        <v>28</v>
      </c>
      <c r="N2756" s="8">
        <v>0.39018520551399044</v>
      </c>
      <c r="O2756" s="7">
        <v>0</v>
      </c>
      <c r="P2756" s="8">
        <f t="shared" si="305"/>
        <v>0</v>
      </c>
      <c r="Q2756" s="7">
        <v>2.5</v>
      </c>
      <c r="R2756" s="8">
        <f t="shared" si="306"/>
        <v>1</v>
      </c>
      <c r="S2756" s="7" t="s">
        <v>29</v>
      </c>
      <c r="T2756" s="8" t="str">
        <f t="shared" si="307"/>
        <v>No</v>
      </c>
      <c r="U2756" s="7">
        <f t="shared" si="308"/>
        <v>0</v>
      </c>
      <c r="V2756" s="8">
        <f t="shared" si="309"/>
        <v>1</v>
      </c>
      <c r="W2756" s="7">
        <f t="shared" si="310"/>
        <v>549</v>
      </c>
    </row>
    <row r="2757" spans="2:23" x14ac:dyDescent="0.2">
      <c r="B2757" s="8" t="s">
        <v>64</v>
      </c>
      <c r="C2757" s="7">
        <v>1850</v>
      </c>
      <c r="D2757" s="8" t="s">
        <v>28</v>
      </c>
      <c r="E2757" s="7" t="s">
        <v>43</v>
      </c>
      <c r="F2757" s="8" t="s">
        <v>35</v>
      </c>
      <c r="G2757" s="7" t="s">
        <v>49</v>
      </c>
      <c r="H2757" s="8" t="s">
        <v>28</v>
      </c>
      <c r="I2757" s="7" t="s">
        <v>28</v>
      </c>
      <c r="J2757" s="8" t="s">
        <v>28</v>
      </c>
      <c r="K2757" s="7" t="s">
        <v>37</v>
      </c>
      <c r="L2757" s="8" t="s">
        <v>45</v>
      </c>
      <c r="M2757" s="7" t="s">
        <v>28</v>
      </c>
      <c r="N2757" s="8">
        <v>0.14453736564345832</v>
      </c>
      <c r="O2757" s="7">
        <v>0</v>
      </c>
      <c r="P2757" s="8">
        <f t="shared" ref="P2757:P2820" si="311">O2757/3</f>
        <v>0</v>
      </c>
      <c r="Q2757" s="7">
        <v>2.5</v>
      </c>
      <c r="R2757" s="8">
        <f t="shared" ref="R2757:R2820" si="312">1-(P2757/Q2757)</f>
        <v>1</v>
      </c>
      <c r="S2757" s="7" t="s">
        <v>29</v>
      </c>
      <c r="T2757" s="8" t="str">
        <f t="shared" ref="T2757:T2820" si="313">IF(AND(R2757&lt;0.5,R2757&gt;-0.5),"Yes","No")</f>
        <v>No</v>
      </c>
      <c r="U2757" s="7">
        <f t="shared" ref="U2757:U2820" si="314">IF(ISERR(P2757/(N2757/1000)),0,P2757/(N2757/1000))</f>
        <v>0</v>
      </c>
      <c r="V2757" s="8">
        <f t="shared" ref="V2757:V2820" si="315">IF(U2757&lt;=12,1,IF(U2757&lt;25,2,IF(U2757&lt;50,3,IF(U2757&lt;100,4,5))))</f>
        <v>1</v>
      </c>
      <c r="W2757" s="7">
        <f t="shared" ref="W2757:W2820" si="316">RANK(U2757,U$5:U$10000)</f>
        <v>549</v>
      </c>
    </row>
    <row r="2758" spans="2:23" x14ac:dyDescent="0.2">
      <c r="B2758" s="8" t="s">
        <v>64</v>
      </c>
      <c r="C2758" s="7">
        <v>1910</v>
      </c>
      <c r="D2758" s="8" t="s">
        <v>28</v>
      </c>
      <c r="E2758" s="7" t="s">
        <v>39</v>
      </c>
      <c r="F2758" s="8" t="s">
        <v>35</v>
      </c>
      <c r="G2758" s="7" t="s">
        <v>49</v>
      </c>
      <c r="H2758" s="8" t="s">
        <v>28</v>
      </c>
      <c r="I2758" s="7" t="s">
        <v>28</v>
      </c>
      <c r="J2758" s="8" t="s">
        <v>28</v>
      </c>
      <c r="K2758" s="7" t="s">
        <v>37</v>
      </c>
      <c r="L2758" s="8" t="s">
        <v>45</v>
      </c>
      <c r="M2758" s="7" t="s">
        <v>28</v>
      </c>
      <c r="N2758" s="8">
        <v>0.17598665926015422</v>
      </c>
      <c r="O2758" s="7">
        <v>0</v>
      </c>
      <c r="P2758" s="8">
        <f t="shared" si="311"/>
        <v>0</v>
      </c>
      <c r="Q2758" s="7">
        <v>2.5</v>
      </c>
      <c r="R2758" s="8">
        <f t="shared" si="312"/>
        <v>1</v>
      </c>
      <c r="S2758" s="7" t="s">
        <v>29</v>
      </c>
      <c r="T2758" s="8" t="str">
        <f t="shared" si="313"/>
        <v>No</v>
      </c>
      <c r="U2758" s="7">
        <f t="shared" si="314"/>
        <v>0</v>
      </c>
      <c r="V2758" s="8">
        <f t="shared" si="315"/>
        <v>1</v>
      </c>
      <c r="W2758" s="7">
        <f t="shared" si="316"/>
        <v>549</v>
      </c>
    </row>
    <row r="2759" spans="2:23" x14ac:dyDescent="0.2">
      <c r="B2759" s="8" t="s">
        <v>64</v>
      </c>
      <c r="C2759" s="7">
        <v>1910</v>
      </c>
      <c r="D2759" s="8" t="s">
        <v>28</v>
      </c>
      <c r="E2759" s="7" t="s">
        <v>34</v>
      </c>
      <c r="F2759" s="8" t="s">
        <v>35</v>
      </c>
      <c r="G2759" s="7" t="s">
        <v>49</v>
      </c>
      <c r="H2759" s="8" t="s">
        <v>28</v>
      </c>
      <c r="I2759" s="7" t="s">
        <v>28</v>
      </c>
      <c r="J2759" s="8" t="s">
        <v>28</v>
      </c>
      <c r="K2759" s="7" t="s">
        <v>37</v>
      </c>
      <c r="L2759" s="8" t="s">
        <v>45</v>
      </c>
      <c r="M2759" s="7" t="s">
        <v>28</v>
      </c>
      <c r="N2759" s="8">
        <v>0.11895231003121497</v>
      </c>
      <c r="O2759" s="7">
        <v>0</v>
      </c>
      <c r="P2759" s="8">
        <f t="shared" si="311"/>
        <v>0</v>
      </c>
      <c r="Q2759" s="7">
        <v>2.5</v>
      </c>
      <c r="R2759" s="8">
        <f t="shared" si="312"/>
        <v>1</v>
      </c>
      <c r="S2759" s="7" t="s">
        <v>29</v>
      </c>
      <c r="T2759" s="8" t="str">
        <f t="shared" si="313"/>
        <v>No</v>
      </c>
      <c r="U2759" s="7">
        <f t="shared" si="314"/>
        <v>0</v>
      </c>
      <c r="V2759" s="8">
        <f t="shared" si="315"/>
        <v>1</v>
      </c>
      <c r="W2759" s="7">
        <f t="shared" si="316"/>
        <v>549</v>
      </c>
    </row>
    <row r="2760" spans="2:23" x14ac:dyDescent="0.2">
      <c r="B2760" s="8" t="s">
        <v>64</v>
      </c>
      <c r="C2760" s="7">
        <v>1930</v>
      </c>
      <c r="D2760" s="8" t="s">
        <v>28</v>
      </c>
      <c r="E2760" s="7" t="s">
        <v>39</v>
      </c>
      <c r="F2760" s="8" t="s">
        <v>35</v>
      </c>
      <c r="G2760" s="7" t="s">
        <v>49</v>
      </c>
      <c r="H2760" s="8" t="s">
        <v>28</v>
      </c>
      <c r="I2760" s="7" t="s">
        <v>28</v>
      </c>
      <c r="J2760" s="8" t="s">
        <v>28</v>
      </c>
      <c r="K2760" s="7" t="s">
        <v>37</v>
      </c>
      <c r="L2760" s="8" t="s">
        <v>45</v>
      </c>
      <c r="M2760" s="7" t="s">
        <v>28</v>
      </c>
      <c r="N2760" s="8">
        <v>3.4121865538064802E-2</v>
      </c>
      <c r="O2760" s="7">
        <v>0</v>
      </c>
      <c r="P2760" s="8">
        <f t="shared" si="311"/>
        <v>0</v>
      </c>
      <c r="Q2760" s="7">
        <v>2.5</v>
      </c>
      <c r="R2760" s="8">
        <f t="shared" si="312"/>
        <v>1</v>
      </c>
      <c r="S2760" s="7" t="s">
        <v>29</v>
      </c>
      <c r="T2760" s="8" t="str">
        <f t="shared" si="313"/>
        <v>No</v>
      </c>
      <c r="U2760" s="7">
        <f t="shared" si="314"/>
        <v>0</v>
      </c>
      <c r="V2760" s="8">
        <f t="shared" si="315"/>
        <v>1</v>
      </c>
      <c r="W2760" s="7">
        <f t="shared" si="316"/>
        <v>549</v>
      </c>
    </row>
    <row r="2761" spans="2:23" x14ac:dyDescent="0.2">
      <c r="B2761" s="8" t="s">
        <v>64</v>
      </c>
      <c r="C2761" s="7">
        <v>1940</v>
      </c>
      <c r="D2761" s="8" t="s">
        <v>28</v>
      </c>
      <c r="E2761" s="7" t="s">
        <v>39</v>
      </c>
      <c r="F2761" s="8" t="s">
        <v>35</v>
      </c>
      <c r="G2761" s="7" t="s">
        <v>49</v>
      </c>
      <c r="H2761" s="8" t="s">
        <v>28</v>
      </c>
      <c r="I2761" s="7" t="s">
        <v>28</v>
      </c>
      <c r="J2761" s="8" t="s">
        <v>28</v>
      </c>
      <c r="K2761" s="7" t="s">
        <v>37</v>
      </c>
      <c r="L2761" s="8" t="s">
        <v>45</v>
      </c>
      <c r="M2761" s="7" t="s">
        <v>28</v>
      </c>
      <c r="N2761" s="8">
        <v>0.61199858786741046</v>
      </c>
      <c r="O2761" s="7">
        <v>0</v>
      </c>
      <c r="P2761" s="8">
        <f t="shared" si="311"/>
        <v>0</v>
      </c>
      <c r="Q2761" s="7">
        <v>2.5</v>
      </c>
      <c r="R2761" s="8">
        <f t="shared" si="312"/>
        <v>1</v>
      </c>
      <c r="S2761" s="7" t="s">
        <v>29</v>
      </c>
      <c r="T2761" s="8" t="str">
        <f t="shared" si="313"/>
        <v>No</v>
      </c>
      <c r="U2761" s="7">
        <f t="shared" si="314"/>
        <v>0</v>
      </c>
      <c r="V2761" s="8">
        <f t="shared" si="315"/>
        <v>1</v>
      </c>
      <c r="W2761" s="7">
        <f t="shared" si="316"/>
        <v>549</v>
      </c>
    </row>
    <row r="2762" spans="2:23" x14ac:dyDescent="0.2">
      <c r="B2762" s="8" t="s">
        <v>64</v>
      </c>
      <c r="C2762" s="7">
        <v>1940</v>
      </c>
      <c r="D2762" s="8" t="s">
        <v>28</v>
      </c>
      <c r="E2762" s="7" t="s">
        <v>34</v>
      </c>
      <c r="F2762" s="8" t="s">
        <v>35</v>
      </c>
      <c r="G2762" s="7" t="s">
        <v>49</v>
      </c>
      <c r="H2762" s="8" t="s">
        <v>28</v>
      </c>
      <c r="I2762" s="7" t="s">
        <v>28</v>
      </c>
      <c r="J2762" s="8" t="s">
        <v>28</v>
      </c>
      <c r="K2762" s="7" t="s">
        <v>37</v>
      </c>
      <c r="L2762" s="8" t="s">
        <v>45</v>
      </c>
      <c r="M2762" s="7" t="s">
        <v>28</v>
      </c>
      <c r="N2762" s="8">
        <v>0.22102994122990266</v>
      </c>
      <c r="O2762" s="7">
        <v>0</v>
      </c>
      <c r="P2762" s="8">
        <f t="shared" si="311"/>
        <v>0</v>
      </c>
      <c r="Q2762" s="7">
        <v>2.5</v>
      </c>
      <c r="R2762" s="8">
        <f t="shared" si="312"/>
        <v>1</v>
      </c>
      <c r="S2762" s="7" t="s">
        <v>29</v>
      </c>
      <c r="T2762" s="8" t="str">
        <f t="shared" si="313"/>
        <v>No</v>
      </c>
      <c r="U2762" s="7">
        <f t="shared" si="314"/>
        <v>0</v>
      </c>
      <c r="V2762" s="8">
        <f t="shared" si="315"/>
        <v>1</v>
      </c>
      <c r="W2762" s="7">
        <f t="shared" si="316"/>
        <v>549</v>
      </c>
    </row>
    <row r="2763" spans="2:23" x14ac:dyDescent="0.2">
      <c r="B2763" s="8" t="s">
        <v>64</v>
      </c>
      <c r="C2763" s="7">
        <v>1940</v>
      </c>
      <c r="D2763" s="8" t="s">
        <v>28</v>
      </c>
      <c r="E2763" s="7" t="s">
        <v>43</v>
      </c>
      <c r="F2763" s="8" t="s">
        <v>35</v>
      </c>
      <c r="G2763" s="7" t="s">
        <v>49</v>
      </c>
      <c r="H2763" s="8" t="s">
        <v>28</v>
      </c>
      <c r="I2763" s="7" t="s">
        <v>28</v>
      </c>
      <c r="J2763" s="8" t="s">
        <v>28</v>
      </c>
      <c r="K2763" s="7" t="s">
        <v>37</v>
      </c>
      <c r="L2763" s="8" t="s">
        <v>45</v>
      </c>
      <c r="M2763" s="7" t="s">
        <v>28</v>
      </c>
      <c r="N2763" s="8">
        <v>0.1338636053879744</v>
      </c>
      <c r="O2763" s="7">
        <v>0</v>
      </c>
      <c r="P2763" s="8">
        <f t="shared" si="311"/>
        <v>0</v>
      </c>
      <c r="Q2763" s="7">
        <v>2.5</v>
      </c>
      <c r="R2763" s="8">
        <f t="shared" si="312"/>
        <v>1</v>
      </c>
      <c r="S2763" s="7" t="s">
        <v>29</v>
      </c>
      <c r="T2763" s="8" t="str">
        <f t="shared" si="313"/>
        <v>No</v>
      </c>
      <c r="U2763" s="7">
        <f t="shared" si="314"/>
        <v>0</v>
      </c>
      <c r="V2763" s="8">
        <f t="shared" si="315"/>
        <v>1</v>
      </c>
      <c r="W2763" s="7">
        <f t="shared" si="316"/>
        <v>549</v>
      </c>
    </row>
    <row r="2764" spans="2:23" x14ac:dyDescent="0.2">
      <c r="B2764" s="8" t="s">
        <v>64</v>
      </c>
      <c r="C2764" s="7">
        <v>1960</v>
      </c>
      <c r="D2764" s="8" t="s">
        <v>28</v>
      </c>
      <c r="E2764" s="7" t="s">
        <v>39</v>
      </c>
      <c r="F2764" s="8" t="s">
        <v>40</v>
      </c>
      <c r="G2764" s="7" t="s">
        <v>49</v>
      </c>
      <c r="H2764" s="8" t="s">
        <v>28</v>
      </c>
      <c r="I2764" s="7" t="s">
        <v>28</v>
      </c>
      <c r="J2764" s="8" t="s">
        <v>28</v>
      </c>
      <c r="K2764" s="7" t="s">
        <v>37</v>
      </c>
      <c r="L2764" s="8" t="s">
        <v>45</v>
      </c>
      <c r="M2764" s="7" t="s">
        <v>28</v>
      </c>
      <c r="N2764" s="8">
        <v>2.8050043647278033E-2</v>
      </c>
      <c r="O2764" s="7">
        <v>0</v>
      </c>
      <c r="P2764" s="8">
        <f t="shared" si="311"/>
        <v>0</v>
      </c>
      <c r="Q2764" s="7">
        <v>2.5</v>
      </c>
      <c r="R2764" s="8">
        <f t="shared" si="312"/>
        <v>1</v>
      </c>
      <c r="S2764" s="7" t="s">
        <v>29</v>
      </c>
      <c r="T2764" s="8" t="str">
        <f t="shared" si="313"/>
        <v>No</v>
      </c>
      <c r="U2764" s="7">
        <f t="shared" si="314"/>
        <v>0</v>
      </c>
      <c r="V2764" s="8">
        <f t="shared" si="315"/>
        <v>1</v>
      </c>
      <c r="W2764" s="7">
        <f t="shared" si="316"/>
        <v>549</v>
      </c>
    </row>
    <row r="2765" spans="2:23" x14ac:dyDescent="0.2">
      <c r="B2765" s="8" t="s">
        <v>64</v>
      </c>
      <c r="C2765" s="7">
        <v>1960</v>
      </c>
      <c r="D2765" s="8" t="s">
        <v>28</v>
      </c>
      <c r="E2765" s="7" t="s">
        <v>39</v>
      </c>
      <c r="F2765" s="8" t="s">
        <v>35</v>
      </c>
      <c r="G2765" s="7" t="s">
        <v>49</v>
      </c>
      <c r="H2765" s="8" t="s">
        <v>28</v>
      </c>
      <c r="I2765" s="7" t="s">
        <v>28</v>
      </c>
      <c r="J2765" s="8" t="s">
        <v>28</v>
      </c>
      <c r="K2765" s="7" t="s">
        <v>37</v>
      </c>
      <c r="L2765" s="8" t="s">
        <v>45</v>
      </c>
      <c r="M2765" s="7" t="s">
        <v>28</v>
      </c>
      <c r="N2765" s="8">
        <v>5.9503502970885851E-2</v>
      </c>
      <c r="O2765" s="7">
        <v>0</v>
      </c>
      <c r="P2765" s="8">
        <f t="shared" si="311"/>
        <v>0</v>
      </c>
      <c r="Q2765" s="7">
        <v>2.5</v>
      </c>
      <c r="R2765" s="8">
        <f t="shared" si="312"/>
        <v>1</v>
      </c>
      <c r="S2765" s="7" t="s">
        <v>29</v>
      </c>
      <c r="T2765" s="8" t="str">
        <f t="shared" si="313"/>
        <v>No</v>
      </c>
      <c r="U2765" s="7">
        <f t="shared" si="314"/>
        <v>0</v>
      </c>
      <c r="V2765" s="8">
        <f t="shared" si="315"/>
        <v>1</v>
      </c>
      <c r="W2765" s="7">
        <f t="shared" si="316"/>
        <v>549</v>
      </c>
    </row>
    <row r="2766" spans="2:23" x14ac:dyDescent="0.2">
      <c r="B2766" s="8" t="s">
        <v>64</v>
      </c>
      <c r="C2766" s="7">
        <v>1960</v>
      </c>
      <c r="D2766" s="8" t="s">
        <v>28</v>
      </c>
      <c r="E2766" s="7" t="s">
        <v>34</v>
      </c>
      <c r="F2766" s="8" t="s">
        <v>35</v>
      </c>
      <c r="G2766" s="7" t="s">
        <v>49</v>
      </c>
      <c r="H2766" s="8" t="s">
        <v>28</v>
      </c>
      <c r="I2766" s="7" t="s">
        <v>28</v>
      </c>
      <c r="J2766" s="8" t="s">
        <v>28</v>
      </c>
      <c r="K2766" s="7" t="s">
        <v>37</v>
      </c>
      <c r="L2766" s="8" t="s">
        <v>45</v>
      </c>
      <c r="M2766" s="7" t="s">
        <v>28</v>
      </c>
      <c r="N2766" s="8">
        <v>7.0662049654433672E-3</v>
      </c>
      <c r="O2766" s="7">
        <v>0</v>
      </c>
      <c r="P2766" s="8">
        <f t="shared" si="311"/>
        <v>0</v>
      </c>
      <c r="Q2766" s="7">
        <v>2.5</v>
      </c>
      <c r="R2766" s="8">
        <f t="shared" si="312"/>
        <v>1</v>
      </c>
      <c r="S2766" s="7" t="s">
        <v>29</v>
      </c>
      <c r="T2766" s="8" t="str">
        <f t="shared" si="313"/>
        <v>No</v>
      </c>
      <c r="U2766" s="7">
        <f t="shared" si="314"/>
        <v>0</v>
      </c>
      <c r="V2766" s="8">
        <f t="shared" si="315"/>
        <v>1</v>
      </c>
      <c r="W2766" s="7">
        <f t="shared" si="316"/>
        <v>549</v>
      </c>
    </row>
    <row r="2767" spans="2:23" x14ac:dyDescent="0.2">
      <c r="B2767" s="8" t="s">
        <v>64</v>
      </c>
      <c r="C2767" s="7">
        <v>1960</v>
      </c>
      <c r="D2767" s="8" t="s">
        <v>28</v>
      </c>
      <c r="E2767" s="7" t="s">
        <v>43</v>
      </c>
      <c r="F2767" s="8" t="s">
        <v>35</v>
      </c>
      <c r="G2767" s="7" t="s">
        <v>49</v>
      </c>
      <c r="H2767" s="8" t="s">
        <v>28</v>
      </c>
      <c r="I2767" s="7" t="s">
        <v>28</v>
      </c>
      <c r="J2767" s="8" t="s">
        <v>28</v>
      </c>
      <c r="K2767" s="7" t="s">
        <v>37</v>
      </c>
      <c r="L2767" s="8" t="s">
        <v>45</v>
      </c>
      <c r="M2767" s="7" t="s">
        <v>28</v>
      </c>
      <c r="N2767" s="8">
        <v>0.10230977278830343</v>
      </c>
      <c r="O2767" s="7">
        <v>0</v>
      </c>
      <c r="P2767" s="8">
        <f t="shared" si="311"/>
        <v>0</v>
      </c>
      <c r="Q2767" s="7">
        <v>2.5</v>
      </c>
      <c r="R2767" s="8">
        <f t="shared" si="312"/>
        <v>1</v>
      </c>
      <c r="S2767" s="7" t="s">
        <v>29</v>
      </c>
      <c r="T2767" s="8" t="str">
        <f t="shared" si="313"/>
        <v>No</v>
      </c>
      <c r="U2767" s="7">
        <f t="shared" si="314"/>
        <v>0</v>
      </c>
      <c r="V2767" s="8">
        <f t="shared" si="315"/>
        <v>1</v>
      </c>
      <c r="W2767" s="7">
        <f t="shared" si="316"/>
        <v>549</v>
      </c>
    </row>
    <row r="2768" spans="2:23" x14ac:dyDescent="0.2">
      <c r="B2768" s="8" t="s">
        <v>64</v>
      </c>
      <c r="C2768" s="7">
        <v>1970</v>
      </c>
      <c r="D2768" s="8" t="s">
        <v>28</v>
      </c>
      <c r="E2768" s="7" t="s">
        <v>39</v>
      </c>
      <c r="F2768" s="8" t="s">
        <v>35</v>
      </c>
      <c r="G2768" s="7" t="s">
        <v>49</v>
      </c>
      <c r="H2768" s="8" t="s">
        <v>28</v>
      </c>
      <c r="I2768" s="7" t="s">
        <v>28</v>
      </c>
      <c r="J2768" s="8" t="s">
        <v>28</v>
      </c>
      <c r="K2768" s="7" t="s">
        <v>37</v>
      </c>
      <c r="L2768" s="8" t="s">
        <v>45</v>
      </c>
      <c r="M2768" s="7" t="s">
        <v>28</v>
      </c>
      <c r="N2768" s="8">
        <v>3.7031412656364067E-2</v>
      </c>
      <c r="O2768" s="7">
        <v>0</v>
      </c>
      <c r="P2768" s="8">
        <f t="shared" si="311"/>
        <v>0</v>
      </c>
      <c r="Q2768" s="7">
        <v>2.5</v>
      </c>
      <c r="R2768" s="8">
        <f t="shared" si="312"/>
        <v>1</v>
      </c>
      <c r="S2768" s="7" t="s">
        <v>29</v>
      </c>
      <c r="T2768" s="8" t="str">
        <f t="shared" si="313"/>
        <v>No</v>
      </c>
      <c r="U2768" s="7">
        <f t="shared" si="314"/>
        <v>0</v>
      </c>
      <c r="V2768" s="8">
        <f t="shared" si="315"/>
        <v>1</v>
      </c>
      <c r="W2768" s="7">
        <f t="shared" si="316"/>
        <v>549</v>
      </c>
    </row>
    <row r="2769" spans="2:23" x14ac:dyDescent="0.2">
      <c r="B2769" s="8" t="s">
        <v>64</v>
      </c>
      <c r="C2769" s="7">
        <v>1980</v>
      </c>
      <c r="D2769" s="8" t="s">
        <v>28</v>
      </c>
      <c r="E2769" s="7" t="s">
        <v>39</v>
      </c>
      <c r="F2769" s="8" t="s">
        <v>35</v>
      </c>
      <c r="G2769" s="7" t="s">
        <v>49</v>
      </c>
      <c r="H2769" s="8" t="s">
        <v>28</v>
      </c>
      <c r="I2769" s="7" t="s">
        <v>28</v>
      </c>
      <c r="J2769" s="8" t="s">
        <v>28</v>
      </c>
      <c r="K2769" s="7" t="s">
        <v>37</v>
      </c>
      <c r="L2769" s="8" t="s">
        <v>45</v>
      </c>
      <c r="M2769" s="7" t="s">
        <v>28</v>
      </c>
      <c r="N2769" s="8">
        <v>0.41768862945676594</v>
      </c>
      <c r="O2769" s="7">
        <v>0</v>
      </c>
      <c r="P2769" s="8">
        <f t="shared" si="311"/>
        <v>0</v>
      </c>
      <c r="Q2769" s="7">
        <v>2.5</v>
      </c>
      <c r="R2769" s="8">
        <f t="shared" si="312"/>
        <v>1</v>
      </c>
      <c r="S2769" s="7" t="s">
        <v>29</v>
      </c>
      <c r="T2769" s="8" t="str">
        <f t="shared" si="313"/>
        <v>No</v>
      </c>
      <c r="U2769" s="7">
        <f t="shared" si="314"/>
        <v>0</v>
      </c>
      <c r="V2769" s="8">
        <f t="shared" si="315"/>
        <v>1</v>
      </c>
      <c r="W2769" s="7">
        <f t="shared" si="316"/>
        <v>549</v>
      </c>
    </row>
    <row r="2770" spans="2:23" x14ac:dyDescent="0.2">
      <c r="B2770" s="8" t="s">
        <v>64</v>
      </c>
      <c r="C2770" s="7">
        <v>1980</v>
      </c>
      <c r="D2770" s="8" t="s">
        <v>28</v>
      </c>
      <c r="E2770" s="7" t="s">
        <v>34</v>
      </c>
      <c r="F2770" s="8" t="s">
        <v>35</v>
      </c>
      <c r="G2770" s="7" t="s">
        <v>49</v>
      </c>
      <c r="H2770" s="8" t="s">
        <v>28</v>
      </c>
      <c r="I2770" s="7" t="s">
        <v>28</v>
      </c>
      <c r="J2770" s="8" t="s">
        <v>28</v>
      </c>
      <c r="K2770" s="7" t="s">
        <v>37</v>
      </c>
      <c r="L2770" s="8" t="s">
        <v>45</v>
      </c>
      <c r="M2770" s="7" t="s">
        <v>28</v>
      </c>
      <c r="N2770" s="8">
        <v>0.27781569525006822</v>
      </c>
      <c r="O2770" s="7">
        <v>0</v>
      </c>
      <c r="P2770" s="8">
        <f t="shared" si="311"/>
        <v>0</v>
      </c>
      <c r="Q2770" s="7">
        <v>2.5</v>
      </c>
      <c r="R2770" s="8">
        <f t="shared" si="312"/>
        <v>1</v>
      </c>
      <c r="S2770" s="7" t="s">
        <v>29</v>
      </c>
      <c r="T2770" s="8" t="str">
        <f t="shared" si="313"/>
        <v>No</v>
      </c>
      <c r="U2770" s="7">
        <f t="shared" si="314"/>
        <v>0</v>
      </c>
      <c r="V2770" s="8">
        <f t="shared" si="315"/>
        <v>1</v>
      </c>
      <c r="W2770" s="7">
        <f t="shared" si="316"/>
        <v>549</v>
      </c>
    </row>
    <row r="2771" spans="2:23" x14ac:dyDescent="0.2">
      <c r="B2771" s="8" t="s">
        <v>64</v>
      </c>
      <c r="C2771" s="7">
        <v>1990</v>
      </c>
      <c r="D2771" s="8" t="s">
        <v>28</v>
      </c>
      <c r="E2771" s="7" t="s">
        <v>39</v>
      </c>
      <c r="F2771" s="8" t="s">
        <v>35</v>
      </c>
      <c r="G2771" s="7" t="s">
        <v>49</v>
      </c>
      <c r="H2771" s="8" t="s">
        <v>28</v>
      </c>
      <c r="I2771" s="7" t="s">
        <v>28</v>
      </c>
      <c r="J2771" s="8" t="s">
        <v>28</v>
      </c>
      <c r="K2771" s="7" t="s">
        <v>37</v>
      </c>
      <c r="L2771" s="8" t="s">
        <v>45</v>
      </c>
      <c r="M2771" s="7" t="s">
        <v>28</v>
      </c>
      <c r="N2771" s="8">
        <v>8.834801574756293E-2</v>
      </c>
      <c r="O2771" s="7">
        <v>0</v>
      </c>
      <c r="P2771" s="8">
        <f t="shared" si="311"/>
        <v>0</v>
      </c>
      <c r="Q2771" s="7">
        <v>2.5</v>
      </c>
      <c r="R2771" s="8">
        <f t="shared" si="312"/>
        <v>1</v>
      </c>
      <c r="S2771" s="7" t="s">
        <v>29</v>
      </c>
      <c r="T2771" s="8" t="str">
        <f t="shared" si="313"/>
        <v>No</v>
      </c>
      <c r="U2771" s="7">
        <f t="shared" si="314"/>
        <v>0</v>
      </c>
      <c r="V2771" s="8">
        <f t="shared" si="315"/>
        <v>1</v>
      </c>
      <c r="W2771" s="7">
        <f t="shared" si="316"/>
        <v>549</v>
      </c>
    </row>
    <row r="2772" spans="2:23" x14ac:dyDescent="0.2">
      <c r="B2772" s="8" t="s">
        <v>64</v>
      </c>
      <c r="C2772" s="7">
        <v>1990</v>
      </c>
      <c r="D2772" s="8" t="s">
        <v>28</v>
      </c>
      <c r="E2772" s="7" t="s">
        <v>34</v>
      </c>
      <c r="F2772" s="8" t="s">
        <v>35</v>
      </c>
      <c r="G2772" s="7" t="s">
        <v>49</v>
      </c>
      <c r="H2772" s="8" t="s">
        <v>28</v>
      </c>
      <c r="I2772" s="7" t="s">
        <v>28</v>
      </c>
      <c r="J2772" s="8" t="s">
        <v>28</v>
      </c>
      <c r="K2772" s="7" t="s">
        <v>37</v>
      </c>
      <c r="L2772" s="8" t="s">
        <v>45</v>
      </c>
      <c r="M2772" s="7" t="s">
        <v>28</v>
      </c>
      <c r="N2772" s="8">
        <v>0.16729171654661792</v>
      </c>
      <c r="O2772" s="7">
        <v>0</v>
      </c>
      <c r="P2772" s="8">
        <f t="shared" si="311"/>
        <v>0</v>
      </c>
      <c r="Q2772" s="7">
        <v>2.5</v>
      </c>
      <c r="R2772" s="8">
        <f t="shared" si="312"/>
        <v>1</v>
      </c>
      <c r="S2772" s="7" t="s">
        <v>29</v>
      </c>
      <c r="T2772" s="8" t="str">
        <f t="shared" si="313"/>
        <v>No</v>
      </c>
      <c r="U2772" s="7">
        <f t="shared" si="314"/>
        <v>0</v>
      </c>
      <c r="V2772" s="8">
        <f t="shared" si="315"/>
        <v>1</v>
      </c>
      <c r="W2772" s="7">
        <f t="shared" si="316"/>
        <v>549</v>
      </c>
    </row>
    <row r="2773" spans="2:23" x14ac:dyDescent="0.2">
      <c r="B2773" s="8" t="s">
        <v>64</v>
      </c>
      <c r="C2773" s="7">
        <v>1990</v>
      </c>
      <c r="D2773" s="8" t="s">
        <v>28</v>
      </c>
      <c r="E2773" s="7" t="s">
        <v>46</v>
      </c>
      <c r="F2773" s="8" t="s">
        <v>35</v>
      </c>
      <c r="G2773" s="7" t="s">
        <v>49</v>
      </c>
      <c r="H2773" s="8" t="s">
        <v>28</v>
      </c>
      <c r="I2773" s="7" t="s">
        <v>28</v>
      </c>
      <c r="J2773" s="8" t="s">
        <v>28</v>
      </c>
      <c r="K2773" s="7" t="s">
        <v>37</v>
      </c>
      <c r="L2773" s="8" t="s">
        <v>45</v>
      </c>
      <c r="M2773" s="7" t="s">
        <v>28</v>
      </c>
      <c r="N2773" s="8">
        <v>3.2706272511968636E-2</v>
      </c>
      <c r="O2773" s="7">
        <v>0</v>
      </c>
      <c r="P2773" s="8">
        <f t="shared" si="311"/>
        <v>0</v>
      </c>
      <c r="Q2773" s="7">
        <v>2.5</v>
      </c>
      <c r="R2773" s="8">
        <f t="shared" si="312"/>
        <v>1</v>
      </c>
      <c r="S2773" s="7" t="s">
        <v>29</v>
      </c>
      <c r="T2773" s="8" t="str">
        <f t="shared" si="313"/>
        <v>No</v>
      </c>
      <c r="U2773" s="7">
        <f t="shared" si="314"/>
        <v>0</v>
      </c>
      <c r="V2773" s="8">
        <f t="shared" si="315"/>
        <v>1</v>
      </c>
      <c r="W2773" s="7">
        <f t="shared" si="316"/>
        <v>549</v>
      </c>
    </row>
    <row r="2774" spans="2:23" x14ac:dyDescent="0.2">
      <c r="B2774" s="8" t="s">
        <v>64</v>
      </c>
      <c r="C2774" s="7">
        <v>1990</v>
      </c>
      <c r="D2774" s="8" t="s">
        <v>28</v>
      </c>
      <c r="E2774" s="7" t="s">
        <v>43</v>
      </c>
      <c r="F2774" s="8" t="s">
        <v>35</v>
      </c>
      <c r="G2774" s="7" t="s">
        <v>49</v>
      </c>
      <c r="H2774" s="8" t="s">
        <v>28</v>
      </c>
      <c r="I2774" s="7" t="s">
        <v>28</v>
      </c>
      <c r="J2774" s="8" t="s">
        <v>28</v>
      </c>
      <c r="K2774" s="7" t="s">
        <v>37</v>
      </c>
      <c r="L2774" s="8" t="s">
        <v>45</v>
      </c>
      <c r="M2774" s="7" t="s">
        <v>28</v>
      </c>
      <c r="N2774" s="8">
        <v>7.955010088927468E-2</v>
      </c>
      <c r="O2774" s="7">
        <v>0</v>
      </c>
      <c r="P2774" s="8">
        <f t="shared" si="311"/>
        <v>0</v>
      </c>
      <c r="Q2774" s="7">
        <v>2.5</v>
      </c>
      <c r="R2774" s="8">
        <f t="shared" si="312"/>
        <v>1</v>
      </c>
      <c r="S2774" s="7" t="s">
        <v>29</v>
      </c>
      <c r="T2774" s="8" t="str">
        <f t="shared" si="313"/>
        <v>No</v>
      </c>
      <c r="U2774" s="7">
        <f t="shared" si="314"/>
        <v>0</v>
      </c>
      <c r="V2774" s="8">
        <f t="shared" si="315"/>
        <v>1</v>
      </c>
      <c r="W2774" s="7">
        <f t="shared" si="316"/>
        <v>549</v>
      </c>
    </row>
    <row r="2775" spans="2:23" x14ac:dyDescent="0.2">
      <c r="B2775" s="8" t="s">
        <v>64</v>
      </c>
      <c r="C2775" s="7">
        <v>2000</v>
      </c>
      <c r="D2775" s="8" t="s">
        <v>28</v>
      </c>
      <c r="E2775" s="7" t="s">
        <v>39</v>
      </c>
      <c r="F2775" s="8" t="s">
        <v>35</v>
      </c>
      <c r="G2775" s="7" t="s">
        <v>49</v>
      </c>
      <c r="H2775" s="8" t="s">
        <v>28</v>
      </c>
      <c r="I2775" s="7" t="s">
        <v>28</v>
      </c>
      <c r="J2775" s="8" t="s">
        <v>28</v>
      </c>
      <c r="K2775" s="7" t="s">
        <v>37</v>
      </c>
      <c r="L2775" s="8" t="s">
        <v>45</v>
      </c>
      <c r="M2775" s="7" t="s">
        <v>28</v>
      </c>
      <c r="N2775" s="8">
        <v>0.29018474707681213</v>
      </c>
      <c r="O2775" s="7">
        <v>0</v>
      </c>
      <c r="P2775" s="8">
        <f t="shared" si="311"/>
        <v>0</v>
      </c>
      <c r="Q2775" s="7">
        <v>2.5</v>
      </c>
      <c r="R2775" s="8">
        <f t="shared" si="312"/>
        <v>1</v>
      </c>
      <c r="S2775" s="7" t="s">
        <v>29</v>
      </c>
      <c r="T2775" s="8" t="str">
        <f t="shared" si="313"/>
        <v>No</v>
      </c>
      <c r="U2775" s="7">
        <f t="shared" si="314"/>
        <v>0</v>
      </c>
      <c r="V2775" s="8">
        <f t="shared" si="315"/>
        <v>1</v>
      </c>
      <c r="W2775" s="7">
        <f t="shared" si="316"/>
        <v>549</v>
      </c>
    </row>
    <row r="2776" spans="2:23" x14ac:dyDescent="0.2">
      <c r="B2776" s="8" t="s">
        <v>64</v>
      </c>
      <c r="C2776" s="7">
        <v>2000</v>
      </c>
      <c r="D2776" s="8" t="s">
        <v>28</v>
      </c>
      <c r="E2776" s="7" t="s">
        <v>34</v>
      </c>
      <c r="F2776" s="8" t="s">
        <v>35</v>
      </c>
      <c r="G2776" s="7" t="s">
        <v>49</v>
      </c>
      <c r="H2776" s="8" t="s">
        <v>28</v>
      </c>
      <c r="I2776" s="7" t="s">
        <v>28</v>
      </c>
      <c r="J2776" s="8" t="s">
        <v>28</v>
      </c>
      <c r="K2776" s="7" t="s">
        <v>37</v>
      </c>
      <c r="L2776" s="8" t="s">
        <v>45</v>
      </c>
      <c r="M2776" s="7" t="s">
        <v>28</v>
      </c>
      <c r="N2776" s="8">
        <v>0.21481845072332592</v>
      </c>
      <c r="O2776" s="7">
        <v>0</v>
      </c>
      <c r="P2776" s="8">
        <f t="shared" si="311"/>
        <v>0</v>
      </c>
      <c r="Q2776" s="7">
        <v>2.5</v>
      </c>
      <c r="R2776" s="8">
        <f t="shared" si="312"/>
        <v>1</v>
      </c>
      <c r="S2776" s="7" t="s">
        <v>29</v>
      </c>
      <c r="T2776" s="8" t="str">
        <f t="shared" si="313"/>
        <v>No</v>
      </c>
      <c r="U2776" s="7">
        <f t="shared" si="314"/>
        <v>0</v>
      </c>
      <c r="V2776" s="8">
        <f t="shared" si="315"/>
        <v>1</v>
      </c>
      <c r="W2776" s="7">
        <f t="shared" si="316"/>
        <v>549</v>
      </c>
    </row>
    <row r="2777" spans="2:23" x14ac:dyDescent="0.2">
      <c r="B2777" s="8" t="s">
        <v>64</v>
      </c>
      <c r="C2777" s="7">
        <v>2000</v>
      </c>
      <c r="D2777" s="8" t="s">
        <v>28</v>
      </c>
      <c r="E2777" s="7" t="s">
        <v>43</v>
      </c>
      <c r="F2777" s="8" t="s">
        <v>35</v>
      </c>
      <c r="G2777" s="7" t="s">
        <v>49</v>
      </c>
      <c r="H2777" s="8" t="s">
        <v>28</v>
      </c>
      <c r="I2777" s="7" t="s">
        <v>28</v>
      </c>
      <c r="J2777" s="8" t="s">
        <v>28</v>
      </c>
      <c r="K2777" s="7" t="s">
        <v>37</v>
      </c>
      <c r="L2777" s="8" t="s">
        <v>45</v>
      </c>
      <c r="M2777" s="7" t="s">
        <v>28</v>
      </c>
      <c r="N2777" s="8">
        <v>0.13942343650639222</v>
      </c>
      <c r="O2777" s="7">
        <v>0</v>
      </c>
      <c r="P2777" s="8">
        <f t="shared" si="311"/>
        <v>0</v>
      </c>
      <c r="Q2777" s="7">
        <v>2.5</v>
      </c>
      <c r="R2777" s="8">
        <f t="shared" si="312"/>
        <v>1</v>
      </c>
      <c r="S2777" s="7" t="s">
        <v>29</v>
      </c>
      <c r="T2777" s="8" t="str">
        <f t="shared" si="313"/>
        <v>No</v>
      </c>
      <c r="U2777" s="7">
        <f t="shared" si="314"/>
        <v>0</v>
      </c>
      <c r="V2777" s="8">
        <f t="shared" si="315"/>
        <v>1</v>
      </c>
      <c r="W2777" s="7">
        <f t="shared" si="316"/>
        <v>549</v>
      </c>
    </row>
    <row r="2778" spans="2:23" x14ac:dyDescent="0.2">
      <c r="B2778" s="8" t="s">
        <v>64</v>
      </c>
      <c r="C2778" s="7">
        <v>2010</v>
      </c>
      <c r="D2778" s="8" t="s">
        <v>28</v>
      </c>
      <c r="E2778" s="7" t="s">
        <v>39</v>
      </c>
      <c r="F2778" s="8" t="s">
        <v>35</v>
      </c>
      <c r="G2778" s="7" t="s">
        <v>49</v>
      </c>
      <c r="H2778" s="8" t="s">
        <v>28</v>
      </c>
      <c r="I2778" s="7" t="s">
        <v>28</v>
      </c>
      <c r="J2778" s="8" t="s">
        <v>28</v>
      </c>
      <c r="K2778" s="7" t="s">
        <v>37</v>
      </c>
      <c r="L2778" s="8" t="s">
        <v>45</v>
      </c>
      <c r="M2778" s="7" t="s">
        <v>28</v>
      </c>
      <c r="N2778" s="8">
        <v>0.24777647858082716</v>
      </c>
      <c r="O2778" s="7">
        <v>0</v>
      </c>
      <c r="P2778" s="8">
        <f t="shared" si="311"/>
        <v>0</v>
      </c>
      <c r="Q2778" s="7">
        <v>2.5</v>
      </c>
      <c r="R2778" s="8">
        <f t="shared" si="312"/>
        <v>1</v>
      </c>
      <c r="S2778" s="7" t="s">
        <v>29</v>
      </c>
      <c r="T2778" s="8" t="str">
        <f t="shared" si="313"/>
        <v>No</v>
      </c>
      <c r="U2778" s="7">
        <f t="shared" si="314"/>
        <v>0</v>
      </c>
      <c r="V2778" s="8">
        <f t="shared" si="315"/>
        <v>1</v>
      </c>
      <c r="W2778" s="7">
        <f t="shared" si="316"/>
        <v>549</v>
      </c>
    </row>
    <row r="2779" spans="2:23" x14ac:dyDescent="0.2">
      <c r="B2779" s="8" t="s">
        <v>64</v>
      </c>
      <c r="C2779" s="7">
        <v>2010</v>
      </c>
      <c r="D2779" s="8" t="s">
        <v>28</v>
      </c>
      <c r="E2779" s="7" t="s">
        <v>34</v>
      </c>
      <c r="F2779" s="8" t="s">
        <v>35</v>
      </c>
      <c r="G2779" s="7" t="s">
        <v>49</v>
      </c>
      <c r="H2779" s="8" t="s">
        <v>28</v>
      </c>
      <c r="I2779" s="7" t="s">
        <v>28</v>
      </c>
      <c r="J2779" s="8" t="s">
        <v>28</v>
      </c>
      <c r="K2779" s="7" t="s">
        <v>37</v>
      </c>
      <c r="L2779" s="8" t="s">
        <v>45</v>
      </c>
      <c r="M2779" s="7" t="s">
        <v>28</v>
      </c>
      <c r="N2779" s="8">
        <v>5.4615790853001812E-3</v>
      </c>
      <c r="O2779" s="7">
        <v>0</v>
      </c>
      <c r="P2779" s="8">
        <f t="shared" si="311"/>
        <v>0</v>
      </c>
      <c r="Q2779" s="7">
        <v>2.5</v>
      </c>
      <c r="R2779" s="8">
        <f t="shared" si="312"/>
        <v>1</v>
      </c>
      <c r="S2779" s="7" t="s">
        <v>29</v>
      </c>
      <c r="T2779" s="8" t="str">
        <f t="shared" si="313"/>
        <v>No</v>
      </c>
      <c r="U2779" s="7">
        <f t="shared" si="314"/>
        <v>0</v>
      </c>
      <c r="V2779" s="8">
        <f t="shared" si="315"/>
        <v>1</v>
      </c>
      <c r="W2779" s="7">
        <f t="shared" si="316"/>
        <v>549</v>
      </c>
    </row>
    <row r="2780" spans="2:23" x14ac:dyDescent="0.2">
      <c r="B2780" s="8" t="s">
        <v>64</v>
      </c>
      <c r="C2780" s="7">
        <v>2010</v>
      </c>
      <c r="D2780" s="8" t="s">
        <v>28</v>
      </c>
      <c r="E2780" s="7" t="s">
        <v>46</v>
      </c>
      <c r="F2780" s="8" t="s">
        <v>35</v>
      </c>
      <c r="G2780" s="7" t="s">
        <v>49</v>
      </c>
      <c r="H2780" s="8" t="s">
        <v>28</v>
      </c>
      <c r="I2780" s="7" t="s">
        <v>28</v>
      </c>
      <c r="J2780" s="8" t="s">
        <v>28</v>
      </c>
      <c r="K2780" s="7" t="s">
        <v>37</v>
      </c>
      <c r="L2780" s="8" t="s">
        <v>45</v>
      </c>
      <c r="M2780" s="7" t="s">
        <v>28</v>
      </c>
      <c r="N2780" s="8">
        <v>0.29978460354402992</v>
      </c>
      <c r="O2780" s="7">
        <v>0</v>
      </c>
      <c r="P2780" s="8">
        <f t="shared" si="311"/>
        <v>0</v>
      </c>
      <c r="Q2780" s="7">
        <v>2.5</v>
      </c>
      <c r="R2780" s="8">
        <f t="shared" si="312"/>
        <v>1</v>
      </c>
      <c r="S2780" s="7" t="s">
        <v>29</v>
      </c>
      <c r="T2780" s="8" t="str">
        <f t="shared" si="313"/>
        <v>No</v>
      </c>
      <c r="U2780" s="7">
        <f t="shared" si="314"/>
        <v>0</v>
      </c>
      <c r="V2780" s="8">
        <f t="shared" si="315"/>
        <v>1</v>
      </c>
      <c r="W2780" s="7">
        <f t="shared" si="316"/>
        <v>549</v>
      </c>
    </row>
    <row r="2781" spans="2:23" x14ac:dyDescent="0.2">
      <c r="B2781" s="8" t="s">
        <v>64</v>
      </c>
      <c r="C2781" s="7">
        <v>2020</v>
      </c>
      <c r="D2781" s="8" t="s">
        <v>28</v>
      </c>
      <c r="E2781" s="7" t="s">
        <v>39</v>
      </c>
      <c r="F2781" s="8" t="s">
        <v>40</v>
      </c>
      <c r="G2781" s="7" t="s">
        <v>49</v>
      </c>
      <c r="H2781" s="8" t="s">
        <v>28</v>
      </c>
      <c r="I2781" s="7" t="s">
        <v>28</v>
      </c>
      <c r="J2781" s="8" t="s">
        <v>28</v>
      </c>
      <c r="K2781" s="7" t="s">
        <v>37</v>
      </c>
      <c r="L2781" s="8" t="s">
        <v>45</v>
      </c>
      <c r="M2781" s="7" t="s">
        <v>28</v>
      </c>
      <c r="N2781" s="8">
        <v>1.1243059586412125E-2</v>
      </c>
      <c r="O2781" s="7">
        <v>0</v>
      </c>
      <c r="P2781" s="8">
        <f t="shared" si="311"/>
        <v>0</v>
      </c>
      <c r="Q2781" s="7">
        <v>2.5</v>
      </c>
      <c r="R2781" s="8">
        <f t="shared" si="312"/>
        <v>1</v>
      </c>
      <c r="S2781" s="7" t="s">
        <v>29</v>
      </c>
      <c r="T2781" s="8" t="str">
        <f t="shared" si="313"/>
        <v>No</v>
      </c>
      <c r="U2781" s="7">
        <f t="shared" si="314"/>
        <v>0</v>
      </c>
      <c r="V2781" s="8">
        <f t="shared" si="315"/>
        <v>1</v>
      </c>
      <c r="W2781" s="7">
        <f t="shared" si="316"/>
        <v>549</v>
      </c>
    </row>
    <row r="2782" spans="2:23" x14ac:dyDescent="0.2">
      <c r="B2782" s="8" t="s">
        <v>64</v>
      </c>
      <c r="C2782" s="7">
        <v>2020</v>
      </c>
      <c r="D2782" s="8" t="s">
        <v>28</v>
      </c>
      <c r="E2782" s="7" t="s">
        <v>39</v>
      </c>
      <c r="F2782" s="8" t="s">
        <v>35</v>
      </c>
      <c r="G2782" s="7" t="s">
        <v>49</v>
      </c>
      <c r="H2782" s="8" t="s">
        <v>28</v>
      </c>
      <c r="I2782" s="7" t="s">
        <v>28</v>
      </c>
      <c r="J2782" s="8" t="s">
        <v>28</v>
      </c>
      <c r="K2782" s="7" t="s">
        <v>37</v>
      </c>
      <c r="L2782" s="8" t="s">
        <v>45</v>
      </c>
      <c r="M2782" s="7" t="s">
        <v>28</v>
      </c>
      <c r="N2782" s="8">
        <v>0.11480750378174111</v>
      </c>
      <c r="O2782" s="7">
        <v>0</v>
      </c>
      <c r="P2782" s="8">
        <f t="shared" si="311"/>
        <v>0</v>
      </c>
      <c r="Q2782" s="7">
        <v>2.5</v>
      </c>
      <c r="R2782" s="8">
        <f t="shared" si="312"/>
        <v>1</v>
      </c>
      <c r="S2782" s="7" t="s">
        <v>29</v>
      </c>
      <c r="T2782" s="8" t="str">
        <f t="shared" si="313"/>
        <v>No</v>
      </c>
      <c r="U2782" s="7">
        <f t="shared" si="314"/>
        <v>0</v>
      </c>
      <c r="V2782" s="8">
        <f t="shared" si="315"/>
        <v>1</v>
      </c>
      <c r="W2782" s="7">
        <f t="shared" si="316"/>
        <v>549</v>
      </c>
    </row>
    <row r="2783" spans="2:23" x14ac:dyDescent="0.2">
      <c r="B2783" s="8" t="s">
        <v>64</v>
      </c>
      <c r="C2783" s="7">
        <v>2020</v>
      </c>
      <c r="D2783" s="8" t="s">
        <v>28</v>
      </c>
      <c r="E2783" s="7" t="s">
        <v>43</v>
      </c>
      <c r="F2783" s="8" t="s">
        <v>35</v>
      </c>
      <c r="G2783" s="7" t="s">
        <v>49</v>
      </c>
      <c r="H2783" s="8" t="s">
        <v>28</v>
      </c>
      <c r="I2783" s="7" t="s">
        <v>28</v>
      </c>
      <c r="J2783" s="8" t="s">
        <v>28</v>
      </c>
      <c r="K2783" s="7" t="s">
        <v>37</v>
      </c>
      <c r="L2783" s="8" t="s">
        <v>45</v>
      </c>
      <c r="M2783" s="7" t="s">
        <v>28</v>
      </c>
      <c r="N2783" s="8">
        <v>0.1569091398570325</v>
      </c>
      <c r="O2783" s="7">
        <v>0</v>
      </c>
      <c r="P2783" s="8">
        <f t="shared" si="311"/>
        <v>0</v>
      </c>
      <c r="Q2783" s="7">
        <v>2.5</v>
      </c>
      <c r="R2783" s="8">
        <f t="shared" si="312"/>
        <v>1</v>
      </c>
      <c r="S2783" s="7" t="s">
        <v>29</v>
      </c>
      <c r="T2783" s="8" t="str">
        <f t="shared" si="313"/>
        <v>No</v>
      </c>
      <c r="U2783" s="7">
        <f t="shared" si="314"/>
        <v>0</v>
      </c>
      <c r="V2783" s="8">
        <f t="shared" si="315"/>
        <v>1</v>
      </c>
      <c r="W2783" s="7">
        <f t="shared" si="316"/>
        <v>549</v>
      </c>
    </row>
    <row r="2784" spans="2:23" x14ac:dyDescent="0.2">
      <c r="B2784" s="8" t="s">
        <v>64</v>
      </c>
      <c r="C2784" s="7">
        <v>2000</v>
      </c>
      <c r="D2784" s="8" t="s">
        <v>28</v>
      </c>
      <c r="E2784" s="7" t="s">
        <v>39</v>
      </c>
      <c r="F2784" s="8" t="s">
        <v>35</v>
      </c>
      <c r="G2784" s="7" t="s">
        <v>49</v>
      </c>
      <c r="H2784" s="8" t="s">
        <v>28</v>
      </c>
      <c r="I2784" s="7" t="s">
        <v>28</v>
      </c>
      <c r="J2784" s="8" t="s">
        <v>28</v>
      </c>
      <c r="K2784" s="7" t="s">
        <v>47</v>
      </c>
      <c r="L2784" s="8" t="s">
        <v>42</v>
      </c>
      <c r="M2784" s="7" t="s">
        <v>28</v>
      </c>
      <c r="N2784" s="8">
        <v>2.3954650955361808E-2</v>
      </c>
      <c r="O2784" s="7">
        <v>0</v>
      </c>
      <c r="P2784" s="8">
        <f t="shared" si="311"/>
        <v>0</v>
      </c>
      <c r="Q2784" s="7">
        <v>2.5</v>
      </c>
      <c r="R2784" s="8">
        <f t="shared" si="312"/>
        <v>1</v>
      </c>
      <c r="S2784" s="7" t="s">
        <v>29</v>
      </c>
      <c r="T2784" s="8" t="str">
        <f t="shared" si="313"/>
        <v>No</v>
      </c>
      <c r="U2784" s="7">
        <f t="shared" si="314"/>
        <v>0</v>
      </c>
      <c r="V2784" s="8">
        <f t="shared" si="315"/>
        <v>1</v>
      </c>
      <c r="W2784" s="7">
        <f t="shared" si="316"/>
        <v>549</v>
      </c>
    </row>
    <row r="2785" spans="2:23" x14ac:dyDescent="0.2">
      <c r="B2785" s="8" t="s">
        <v>64</v>
      </c>
      <c r="C2785" s="7">
        <v>2000</v>
      </c>
      <c r="D2785" s="8" t="s">
        <v>28</v>
      </c>
      <c r="E2785" s="7" t="s">
        <v>39</v>
      </c>
      <c r="F2785" s="8" t="s">
        <v>35</v>
      </c>
      <c r="G2785" s="7" t="s">
        <v>49</v>
      </c>
      <c r="H2785" s="8" t="s">
        <v>28</v>
      </c>
      <c r="I2785" s="7" t="s">
        <v>28</v>
      </c>
      <c r="J2785" s="8" t="s">
        <v>28</v>
      </c>
      <c r="K2785" s="7" t="s">
        <v>47</v>
      </c>
      <c r="L2785" s="8" t="s">
        <v>44</v>
      </c>
      <c r="M2785" s="7" t="s">
        <v>28</v>
      </c>
      <c r="N2785" s="8">
        <v>0.2175017141672721</v>
      </c>
      <c r="O2785" s="7">
        <v>0</v>
      </c>
      <c r="P2785" s="8">
        <f t="shared" si="311"/>
        <v>0</v>
      </c>
      <c r="Q2785" s="7">
        <v>2.5</v>
      </c>
      <c r="R2785" s="8">
        <f t="shared" si="312"/>
        <v>1</v>
      </c>
      <c r="S2785" s="7" t="s">
        <v>29</v>
      </c>
      <c r="T2785" s="8" t="str">
        <f t="shared" si="313"/>
        <v>No</v>
      </c>
      <c r="U2785" s="7">
        <f t="shared" si="314"/>
        <v>0</v>
      </c>
      <c r="V2785" s="8">
        <f t="shared" si="315"/>
        <v>1</v>
      </c>
      <c r="W2785" s="7">
        <f t="shared" si="316"/>
        <v>549</v>
      </c>
    </row>
    <row r="2786" spans="2:23" x14ac:dyDescent="0.2">
      <c r="B2786" s="8" t="s">
        <v>64</v>
      </c>
      <c r="C2786" s="7">
        <v>1880</v>
      </c>
      <c r="D2786" s="8" t="s">
        <v>28</v>
      </c>
      <c r="E2786" s="7" t="s">
        <v>39</v>
      </c>
      <c r="F2786" s="8" t="s">
        <v>35</v>
      </c>
      <c r="G2786" s="7" t="s">
        <v>51</v>
      </c>
      <c r="H2786" s="8" t="s">
        <v>28</v>
      </c>
      <c r="I2786" s="7" t="s">
        <v>28</v>
      </c>
      <c r="J2786" s="8" t="s">
        <v>28</v>
      </c>
      <c r="K2786" s="7" t="s">
        <v>37</v>
      </c>
      <c r="L2786" s="8" t="s">
        <v>38</v>
      </c>
      <c r="M2786" s="7" t="s">
        <v>28</v>
      </c>
      <c r="N2786" s="8">
        <v>1.2532473412582809E-2</v>
      </c>
      <c r="O2786" s="7">
        <v>0</v>
      </c>
      <c r="P2786" s="8">
        <f t="shared" si="311"/>
        <v>0</v>
      </c>
      <c r="Q2786" s="7">
        <v>2.5</v>
      </c>
      <c r="R2786" s="8">
        <f t="shared" si="312"/>
        <v>1</v>
      </c>
      <c r="S2786" s="7" t="s">
        <v>29</v>
      </c>
      <c r="T2786" s="8" t="str">
        <f t="shared" si="313"/>
        <v>No</v>
      </c>
      <c r="U2786" s="7">
        <f t="shared" si="314"/>
        <v>0</v>
      </c>
      <c r="V2786" s="8">
        <f t="shared" si="315"/>
        <v>1</v>
      </c>
      <c r="W2786" s="7">
        <f t="shared" si="316"/>
        <v>549</v>
      </c>
    </row>
    <row r="2787" spans="2:23" x14ac:dyDescent="0.2">
      <c r="B2787" s="8" t="s">
        <v>64</v>
      </c>
      <c r="C2787" s="7">
        <v>1970</v>
      </c>
      <c r="D2787" s="8" t="s">
        <v>28</v>
      </c>
      <c r="E2787" s="7" t="s">
        <v>46</v>
      </c>
      <c r="F2787" s="8" t="s">
        <v>35</v>
      </c>
      <c r="G2787" s="7" t="s">
        <v>51</v>
      </c>
      <c r="H2787" s="8" t="s">
        <v>28</v>
      </c>
      <c r="I2787" s="7" t="s">
        <v>28</v>
      </c>
      <c r="J2787" s="8" t="s">
        <v>28</v>
      </c>
      <c r="K2787" s="7" t="s">
        <v>37</v>
      </c>
      <c r="L2787" s="8" t="s">
        <v>38</v>
      </c>
      <c r="M2787" s="7" t="s">
        <v>28</v>
      </c>
      <c r="N2787" s="8">
        <v>4.6965753423777196E-3</v>
      </c>
      <c r="O2787" s="7">
        <v>0</v>
      </c>
      <c r="P2787" s="8">
        <f t="shared" si="311"/>
        <v>0</v>
      </c>
      <c r="Q2787" s="7">
        <v>2.5</v>
      </c>
      <c r="R2787" s="8">
        <f t="shared" si="312"/>
        <v>1</v>
      </c>
      <c r="S2787" s="7" t="s">
        <v>29</v>
      </c>
      <c r="T2787" s="8" t="str">
        <f t="shared" si="313"/>
        <v>No</v>
      </c>
      <c r="U2787" s="7">
        <f t="shared" si="314"/>
        <v>0</v>
      </c>
      <c r="V2787" s="8">
        <f t="shared" si="315"/>
        <v>1</v>
      </c>
      <c r="W2787" s="7">
        <f t="shared" si="316"/>
        <v>549</v>
      </c>
    </row>
    <row r="2788" spans="2:23" x14ac:dyDescent="0.2">
      <c r="B2788" s="8" t="s">
        <v>64</v>
      </c>
      <c r="C2788" s="7">
        <v>1980</v>
      </c>
      <c r="D2788" s="8" t="s">
        <v>28</v>
      </c>
      <c r="E2788" s="7" t="s">
        <v>43</v>
      </c>
      <c r="F2788" s="8" t="s">
        <v>35</v>
      </c>
      <c r="G2788" s="7" t="s">
        <v>51</v>
      </c>
      <c r="H2788" s="8" t="s">
        <v>28</v>
      </c>
      <c r="I2788" s="7" t="s">
        <v>28</v>
      </c>
      <c r="J2788" s="8" t="s">
        <v>28</v>
      </c>
      <c r="K2788" s="7" t="s">
        <v>37</v>
      </c>
      <c r="L2788" s="8" t="s">
        <v>38</v>
      </c>
      <c r="M2788" s="7" t="s">
        <v>28</v>
      </c>
      <c r="N2788" s="8">
        <v>0.22991803888169854</v>
      </c>
      <c r="O2788" s="7">
        <v>0</v>
      </c>
      <c r="P2788" s="8">
        <f t="shared" si="311"/>
        <v>0</v>
      </c>
      <c r="Q2788" s="7">
        <v>2.5</v>
      </c>
      <c r="R2788" s="8">
        <f t="shared" si="312"/>
        <v>1</v>
      </c>
      <c r="S2788" s="7" t="s">
        <v>29</v>
      </c>
      <c r="T2788" s="8" t="str">
        <f t="shared" si="313"/>
        <v>No</v>
      </c>
      <c r="U2788" s="7">
        <f t="shared" si="314"/>
        <v>0</v>
      </c>
      <c r="V2788" s="8">
        <f t="shared" si="315"/>
        <v>1</v>
      </c>
      <c r="W2788" s="7">
        <f t="shared" si="316"/>
        <v>549</v>
      </c>
    </row>
    <row r="2789" spans="2:23" x14ac:dyDescent="0.2">
      <c r="B2789" s="8" t="s">
        <v>64</v>
      </c>
      <c r="C2789" s="7">
        <v>2000</v>
      </c>
      <c r="D2789" s="8" t="s">
        <v>28</v>
      </c>
      <c r="E2789" s="7" t="s">
        <v>39</v>
      </c>
      <c r="F2789" s="8" t="s">
        <v>35</v>
      </c>
      <c r="G2789" s="7" t="s">
        <v>51</v>
      </c>
      <c r="H2789" s="8" t="s">
        <v>28</v>
      </c>
      <c r="I2789" s="7" t="s">
        <v>28</v>
      </c>
      <c r="J2789" s="8" t="s">
        <v>28</v>
      </c>
      <c r="K2789" s="7" t="s">
        <v>37</v>
      </c>
      <c r="L2789" s="8" t="s">
        <v>38</v>
      </c>
      <c r="M2789" s="7" t="s">
        <v>28</v>
      </c>
      <c r="N2789" s="8">
        <v>5.6535305525809182E-2</v>
      </c>
      <c r="O2789" s="7">
        <v>0</v>
      </c>
      <c r="P2789" s="8">
        <f t="shared" si="311"/>
        <v>0</v>
      </c>
      <c r="Q2789" s="7">
        <v>2.5</v>
      </c>
      <c r="R2789" s="8">
        <f t="shared" si="312"/>
        <v>1</v>
      </c>
      <c r="S2789" s="7" t="s">
        <v>29</v>
      </c>
      <c r="T2789" s="8" t="str">
        <f t="shared" si="313"/>
        <v>No</v>
      </c>
      <c r="U2789" s="7">
        <f t="shared" si="314"/>
        <v>0</v>
      </c>
      <c r="V2789" s="8">
        <f t="shared" si="315"/>
        <v>1</v>
      </c>
      <c r="W2789" s="7">
        <f t="shared" si="316"/>
        <v>549</v>
      </c>
    </row>
    <row r="2790" spans="2:23" x14ac:dyDescent="0.2">
      <c r="B2790" s="8" t="s">
        <v>64</v>
      </c>
      <c r="C2790" s="7">
        <v>1800</v>
      </c>
      <c r="D2790" s="8" t="s">
        <v>28</v>
      </c>
      <c r="E2790" s="7" t="s">
        <v>39</v>
      </c>
      <c r="F2790" s="8" t="s">
        <v>35</v>
      </c>
      <c r="G2790" s="7" t="s">
        <v>51</v>
      </c>
      <c r="H2790" s="8" t="s">
        <v>28</v>
      </c>
      <c r="I2790" s="7" t="s">
        <v>28</v>
      </c>
      <c r="J2790" s="8" t="s">
        <v>28</v>
      </c>
      <c r="K2790" s="7" t="s">
        <v>37</v>
      </c>
      <c r="L2790" s="8" t="s">
        <v>42</v>
      </c>
      <c r="M2790" s="7" t="s">
        <v>28</v>
      </c>
      <c r="N2790" s="8">
        <v>5.5179170010478958E-2</v>
      </c>
      <c r="O2790" s="7">
        <v>0</v>
      </c>
      <c r="P2790" s="8">
        <f t="shared" si="311"/>
        <v>0</v>
      </c>
      <c r="Q2790" s="7">
        <v>2.5</v>
      </c>
      <c r="R2790" s="8">
        <f t="shared" si="312"/>
        <v>1</v>
      </c>
      <c r="S2790" s="7" t="s">
        <v>29</v>
      </c>
      <c r="T2790" s="8" t="str">
        <f t="shared" si="313"/>
        <v>No</v>
      </c>
      <c r="U2790" s="7">
        <f t="shared" si="314"/>
        <v>0</v>
      </c>
      <c r="V2790" s="8">
        <f t="shared" si="315"/>
        <v>1</v>
      </c>
      <c r="W2790" s="7">
        <f t="shared" si="316"/>
        <v>549</v>
      </c>
    </row>
    <row r="2791" spans="2:23" x14ac:dyDescent="0.2">
      <c r="B2791" s="8" t="s">
        <v>64</v>
      </c>
      <c r="C2791" s="7">
        <v>1850</v>
      </c>
      <c r="D2791" s="8" t="s">
        <v>28</v>
      </c>
      <c r="E2791" s="7" t="s">
        <v>39</v>
      </c>
      <c r="F2791" s="8" t="s">
        <v>35</v>
      </c>
      <c r="G2791" s="7" t="s">
        <v>51</v>
      </c>
      <c r="H2791" s="8" t="s">
        <v>28</v>
      </c>
      <c r="I2791" s="7" t="s">
        <v>28</v>
      </c>
      <c r="J2791" s="8" t="s">
        <v>28</v>
      </c>
      <c r="K2791" s="7" t="s">
        <v>37</v>
      </c>
      <c r="L2791" s="8" t="s">
        <v>42</v>
      </c>
      <c r="M2791" s="7" t="s">
        <v>28</v>
      </c>
      <c r="N2791" s="8">
        <v>0.18268204651909084</v>
      </c>
      <c r="O2791" s="7">
        <v>0</v>
      </c>
      <c r="P2791" s="8">
        <f t="shared" si="311"/>
        <v>0</v>
      </c>
      <c r="Q2791" s="7">
        <v>2.5</v>
      </c>
      <c r="R2791" s="8">
        <f t="shared" si="312"/>
        <v>1</v>
      </c>
      <c r="S2791" s="7" t="s">
        <v>29</v>
      </c>
      <c r="T2791" s="8" t="str">
        <f t="shared" si="313"/>
        <v>No</v>
      </c>
      <c r="U2791" s="7">
        <f t="shared" si="314"/>
        <v>0</v>
      </c>
      <c r="V2791" s="8">
        <f t="shared" si="315"/>
        <v>1</v>
      </c>
      <c r="W2791" s="7">
        <f t="shared" si="316"/>
        <v>549</v>
      </c>
    </row>
    <row r="2792" spans="2:23" x14ac:dyDescent="0.2">
      <c r="B2792" s="8" t="s">
        <v>64</v>
      </c>
      <c r="C2792" s="7">
        <v>1850</v>
      </c>
      <c r="D2792" s="8" t="s">
        <v>28</v>
      </c>
      <c r="E2792" s="7" t="s">
        <v>46</v>
      </c>
      <c r="F2792" s="8" t="s">
        <v>35</v>
      </c>
      <c r="G2792" s="7" t="s">
        <v>51</v>
      </c>
      <c r="H2792" s="8" t="s">
        <v>28</v>
      </c>
      <c r="I2792" s="7" t="s">
        <v>28</v>
      </c>
      <c r="J2792" s="8" t="s">
        <v>28</v>
      </c>
      <c r="K2792" s="7" t="s">
        <v>37</v>
      </c>
      <c r="L2792" s="8" t="s">
        <v>42</v>
      </c>
      <c r="M2792" s="7" t="s">
        <v>28</v>
      </c>
      <c r="N2792" s="8">
        <v>1.8326280626222543E-2</v>
      </c>
      <c r="O2792" s="7">
        <v>0</v>
      </c>
      <c r="P2792" s="8">
        <f t="shared" si="311"/>
        <v>0</v>
      </c>
      <c r="Q2792" s="7">
        <v>2.5</v>
      </c>
      <c r="R2792" s="8">
        <f t="shared" si="312"/>
        <v>1</v>
      </c>
      <c r="S2792" s="7" t="s">
        <v>29</v>
      </c>
      <c r="T2792" s="8" t="str">
        <f t="shared" si="313"/>
        <v>No</v>
      </c>
      <c r="U2792" s="7">
        <f t="shared" si="314"/>
        <v>0</v>
      </c>
      <c r="V2792" s="8">
        <f t="shared" si="315"/>
        <v>1</v>
      </c>
      <c r="W2792" s="7">
        <f t="shared" si="316"/>
        <v>549</v>
      </c>
    </row>
    <row r="2793" spans="2:23" x14ac:dyDescent="0.2">
      <c r="B2793" s="8" t="s">
        <v>64</v>
      </c>
      <c r="C2793" s="7">
        <v>1850</v>
      </c>
      <c r="D2793" s="8" t="s">
        <v>28</v>
      </c>
      <c r="E2793" s="7" t="s">
        <v>43</v>
      </c>
      <c r="F2793" s="8" t="s">
        <v>35</v>
      </c>
      <c r="G2793" s="7" t="s">
        <v>51</v>
      </c>
      <c r="H2793" s="8" t="s">
        <v>28</v>
      </c>
      <c r="I2793" s="7" t="s">
        <v>28</v>
      </c>
      <c r="J2793" s="8" t="s">
        <v>28</v>
      </c>
      <c r="K2793" s="7" t="s">
        <v>37</v>
      </c>
      <c r="L2793" s="8" t="s">
        <v>42</v>
      </c>
      <c r="M2793" s="7" t="s">
        <v>28</v>
      </c>
      <c r="N2793" s="8">
        <v>0.15692277997513102</v>
      </c>
      <c r="O2793" s="7">
        <v>0</v>
      </c>
      <c r="P2793" s="8">
        <f t="shared" si="311"/>
        <v>0</v>
      </c>
      <c r="Q2793" s="7">
        <v>2.5</v>
      </c>
      <c r="R2793" s="8">
        <f t="shared" si="312"/>
        <v>1</v>
      </c>
      <c r="S2793" s="7" t="s">
        <v>29</v>
      </c>
      <c r="T2793" s="8" t="str">
        <f t="shared" si="313"/>
        <v>No</v>
      </c>
      <c r="U2793" s="7">
        <f t="shared" si="314"/>
        <v>0</v>
      </c>
      <c r="V2793" s="8">
        <f t="shared" si="315"/>
        <v>1</v>
      </c>
      <c r="W2793" s="7">
        <f t="shared" si="316"/>
        <v>549</v>
      </c>
    </row>
    <row r="2794" spans="2:23" x14ac:dyDescent="0.2">
      <c r="B2794" s="8" t="s">
        <v>64</v>
      </c>
      <c r="C2794" s="7">
        <v>1880</v>
      </c>
      <c r="D2794" s="8" t="s">
        <v>28</v>
      </c>
      <c r="E2794" s="7" t="s">
        <v>39</v>
      </c>
      <c r="F2794" s="8" t="s">
        <v>35</v>
      </c>
      <c r="G2794" s="7" t="s">
        <v>51</v>
      </c>
      <c r="H2794" s="8" t="s">
        <v>28</v>
      </c>
      <c r="I2794" s="7" t="s">
        <v>28</v>
      </c>
      <c r="J2794" s="8" t="s">
        <v>28</v>
      </c>
      <c r="K2794" s="7" t="s">
        <v>37</v>
      </c>
      <c r="L2794" s="8" t="s">
        <v>42</v>
      </c>
      <c r="M2794" s="7" t="s">
        <v>28</v>
      </c>
      <c r="N2794" s="8">
        <v>0.7930726387042264</v>
      </c>
      <c r="O2794" s="7">
        <v>0</v>
      </c>
      <c r="P2794" s="8">
        <f t="shared" si="311"/>
        <v>0</v>
      </c>
      <c r="Q2794" s="7">
        <v>2.5</v>
      </c>
      <c r="R2794" s="8">
        <f t="shared" si="312"/>
        <v>1</v>
      </c>
      <c r="S2794" s="7" t="s">
        <v>29</v>
      </c>
      <c r="T2794" s="8" t="str">
        <f t="shared" si="313"/>
        <v>No</v>
      </c>
      <c r="U2794" s="7">
        <f t="shared" si="314"/>
        <v>0</v>
      </c>
      <c r="V2794" s="8">
        <f t="shared" si="315"/>
        <v>1</v>
      </c>
      <c r="W2794" s="7">
        <f t="shared" si="316"/>
        <v>549</v>
      </c>
    </row>
    <row r="2795" spans="2:23" x14ac:dyDescent="0.2">
      <c r="B2795" s="8" t="s">
        <v>64</v>
      </c>
      <c r="C2795" s="7">
        <v>1880</v>
      </c>
      <c r="D2795" s="8" t="s">
        <v>28</v>
      </c>
      <c r="E2795" s="7" t="s">
        <v>34</v>
      </c>
      <c r="F2795" s="8" t="s">
        <v>35</v>
      </c>
      <c r="G2795" s="7" t="s">
        <v>51</v>
      </c>
      <c r="H2795" s="8" t="s">
        <v>28</v>
      </c>
      <c r="I2795" s="7" t="s">
        <v>28</v>
      </c>
      <c r="J2795" s="8" t="s">
        <v>28</v>
      </c>
      <c r="K2795" s="7" t="s">
        <v>37</v>
      </c>
      <c r="L2795" s="8" t="s">
        <v>42</v>
      </c>
      <c r="M2795" s="7" t="s">
        <v>28</v>
      </c>
      <c r="N2795" s="8">
        <v>0.10940029677849673</v>
      </c>
      <c r="O2795" s="7">
        <v>0</v>
      </c>
      <c r="P2795" s="8">
        <f t="shared" si="311"/>
        <v>0</v>
      </c>
      <c r="Q2795" s="7">
        <v>2.5</v>
      </c>
      <c r="R2795" s="8">
        <f t="shared" si="312"/>
        <v>1</v>
      </c>
      <c r="S2795" s="7" t="s">
        <v>29</v>
      </c>
      <c r="T2795" s="8" t="str">
        <f t="shared" si="313"/>
        <v>No</v>
      </c>
      <c r="U2795" s="7">
        <f t="shared" si="314"/>
        <v>0</v>
      </c>
      <c r="V2795" s="8">
        <f t="shared" si="315"/>
        <v>1</v>
      </c>
      <c r="W2795" s="7">
        <f t="shared" si="316"/>
        <v>549</v>
      </c>
    </row>
    <row r="2796" spans="2:23" x14ac:dyDescent="0.2">
      <c r="B2796" s="8" t="s">
        <v>64</v>
      </c>
      <c r="C2796" s="7">
        <v>1900</v>
      </c>
      <c r="D2796" s="8" t="s">
        <v>28</v>
      </c>
      <c r="E2796" s="7" t="s">
        <v>39</v>
      </c>
      <c r="F2796" s="8" t="s">
        <v>35</v>
      </c>
      <c r="G2796" s="7" t="s">
        <v>51</v>
      </c>
      <c r="H2796" s="8" t="s">
        <v>28</v>
      </c>
      <c r="I2796" s="7" t="s">
        <v>28</v>
      </c>
      <c r="J2796" s="8" t="s">
        <v>28</v>
      </c>
      <c r="K2796" s="7" t="s">
        <v>37</v>
      </c>
      <c r="L2796" s="8" t="s">
        <v>42</v>
      </c>
      <c r="M2796" s="7" t="s">
        <v>28</v>
      </c>
      <c r="N2796" s="8">
        <v>0.10433868236515653</v>
      </c>
      <c r="O2796" s="7">
        <v>0</v>
      </c>
      <c r="P2796" s="8">
        <f t="shared" si="311"/>
        <v>0</v>
      </c>
      <c r="Q2796" s="7">
        <v>2.5</v>
      </c>
      <c r="R2796" s="8">
        <f t="shared" si="312"/>
        <v>1</v>
      </c>
      <c r="S2796" s="7" t="s">
        <v>29</v>
      </c>
      <c r="T2796" s="8" t="str">
        <f t="shared" si="313"/>
        <v>No</v>
      </c>
      <c r="U2796" s="7">
        <f t="shared" si="314"/>
        <v>0</v>
      </c>
      <c r="V2796" s="8">
        <f t="shared" si="315"/>
        <v>1</v>
      </c>
      <c r="W2796" s="7">
        <f t="shared" si="316"/>
        <v>549</v>
      </c>
    </row>
    <row r="2797" spans="2:23" x14ac:dyDescent="0.2">
      <c r="B2797" s="8" t="s">
        <v>64</v>
      </c>
      <c r="C2797" s="7">
        <v>1910</v>
      </c>
      <c r="D2797" s="8" t="s">
        <v>28</v>
      </c>
      <c r="E2797" s="7" t="s">
        <v>34</v>
      </c>
      <c r="F2797" s="8" t="s">
        <v>35</v>
      </c>
      <c r="G2797" s="7" t="s">
        <v>51</v>
      </c>
      <c r="H2797" s="8" t="s">
        <v>28</v>
      </c>
      <c r="I2797" s="7" t="s">
        <v>28</v>
      </c>
      <c r="J2797" s="8" t="s">
        <v>28</v>
      </c>
      <c r="K2797" s="7" t="s">
        <v>37</v>
      </c>
      <c r="L2797" s="8" t="s">
        <v>42</v>
      </c>
      <c r="M2797" s="7" t="s">
        <v>28</v>
      </c>
      <c r="N2797" s="8">
        <v>6.2394711764291568E-3</v>
      </c>
      <c r="O2797" s="7">
        <v>0</v>
      </c>
      <c r="P2797" s="8">
        <f t="shared" si="311"/>
        <v>0</v>
      </c>
      <c r="Q2797" s="7">
        <v>2.5</v>
      </c>
      <c r="R2797" s="8">
        <f t="shared" si="312"/>
        <v>1</v>
      </c>
      <c r="S2797" s="7" t="s">
        <v>29</v>
      </c>
      <c r="T2797" s="8" t="str">
        <f t="shared" si="313"/>
        <v>No</v>
      </c>
      <c r="U2797" s="7">
        <f t="shared" si="314"/>
        <v>0</v>
      </c>
      <c r="V2797" s="8">
        <f t="shared" si="315"/>
        <v>1</v>
      </c>
      <c r="W2797" s="7">
        <f t="shared" si="316"/>
        <v>549</v>
      </c>
    </row>
    <row r="2798" spans="2:23" x14ac:dyDescent="0.2">
      <c r="B2798" s="8" t="s">
        <v>64</v>
      </c>
      <c r="C2798" s="7">
        <v>1910</v>
      </c>
      <c r="D2798" s="8" t="s">
        <v>28</v>
      </c>
      <c r="E2798" s="7" t="s">
        <v>46</v>
      </c>
      <c r="F2798" s="8" t="s">
        <v>35</v>
      </c>
      <c r="G2798" s="7" t="s">
        <v>51</v>
      </c>
      <c r="H2798" s="8" t="s">
        <v>28</v>
      </c>
      <c r="I2798" s="7" t="s">
        <v>28</v>
      </c>
      <c r="J2798" s="8" t="s">
        <v>28</v>
      </c>
      <c r="K2798" s="7" t="s">
        <v>37</v>
      </c>
      <c r="L2798" s="8" t="s">
        <v>42</v>
      </c>
      <c r="M2798" s="7" t="s">
        <v>28</v>
      </c>
      <c r="N2798" s="8">
        <v>1.9418982990076036E-2</v>
      </c>
      <c r="O2798" s="7">
        <v>0</v>
      </c>
      <c r="P2798" s="8">
        <f t="shared" si="311"/>
        <v>0</v>
      </c>
      <c r="Q2798" s="7">
        <v>2.5</v>
      </c>
      <c r="R2798" s="8">
        <f t="shared" si="312"/>
        <v>1</v>
      </c>
      <c r="S2798" s="7" t="s">
        <v>29</v>
      </c>
      <c r="T2798" s="8" t="str">
        <f t="shared" si="313"/>
        <v>No</v>
      </c>
      <c r="U2798" s="7">
        <f t="shared" si="314"/>
        <v>0</v>
      </c>
      <c r="V2798" s="8">
        <f t="shared" si="315"/>
        <v>1</v>
      </c>
      <c r="W2798" s="7">
        <f t="shared" si="316"/>
        <v>549</v>
      </c>
    </row>
    <row r="2799" spans="2:23" x14ac:dyDescent="0.2">
      <c r="B2799" s="8" t="s">
        <v>64</v>
      </c>
      <c r="C2799" s="7">
        <v>1930</v>
      </c>
      <c r="D2799" s="8" t="s">
        <v>28</v>
      </c>
      <c r="E2799" s="7" t="s">
        <v>39</v>
      </c>
      <c r="F2799" s="8" t="s">
        <v>35</v>
      </c>
      <c r="G2799" s="7" t="s">
        <v>51</v>
      </c>
      <c r="H2799" s="8" t="s">
        <v>28</v>
      </c>
      <c r="I2799" s="7" t="s">
        <v>28</v>
      </c>
      <c r="J2799" s="8" t="s">
        <v>28</v>
      </c>
      <c r="K2799" s="7" t="s">
        <v>37</v>
      </c>
      <c r="L2799" s="8" t="s">
        <v>42</v>
      </c>
      <c r="M2799" s="7" t="s">
        <v>28</v>
      </c>
      <c r="N2799" s="8">
        <v>1.6345674616998283E-2</v>
      </c>
      <c r="O2799" s="7">
        <v>0</v>
      </c>
      <c r="P2799" s="8">
        <f t="shared" si="311"/>
        <v>0</v>
      </c>
      <c r="Q2799" s="7">
        <v>2.5</v>
      </c>
      <c r="R2799" s="8">
        <f t="shared" si="312"/>
        <v>1</v>
      </c>
      <c r="S2799" s="7" t="s">
        <v>29</v>
      </c>
      <c r="T2799" s="8" t="str">
        <f t="shared" si="313"/>
        <v>No</v>
      </c>
      <c r="U2799" s="7">
        <f t="shared" si="314"/>
        <v>0</v>
      </c>
      <c r="V2799" s="8">
        <f t="shared" si="315"/>
        <v>1</v>
      </c>
      <c r="W2799" s="7">
        <f t="shared" si="316"/>
        <v>549</v>
      </c>
    </row>
    <row r="2800" spans="2:23" x14ac:dyDescent="0.2">
      <c r="B2800" s="8" t="s">
        <v>64</v>
      </c>
      <c r="C2800" s="7">
        <v>1930</v>
      </c>
      <c r="D2800" s="8" t="s">
        <v>28</v>
      </c>
      <c r="E2800" s="7" t="s">
        <v>34</v>
      </c>
      <c r="F2800" s="8" t="s">
        <v>35</v>
      </c>
      <c r="G2800" s="7" t="s">
        <v>51</v>
      </c>
      <c r="H2800" s="8" t="s">
        <v>28</v>
      </c>
      <c r="I2800" s="7" t="s">
        <v>28</v>
      </c>
      <c r="J2800" s="8" t="s">
        <v>28</v>
      </c>
      <c r="K2800" s="7" t="s">
        <v>37</v>
      </c>
      <c r="L2800" s="8" t="s">
        <v>42</v>
      </c>
      <c r="M2800" s="7" t="s">
        <v>28</v>
      </c>
      <c r="N2800" s="8">
        <v>0.20195126492127047</v>
      </c>
      <c r="O2800" s="7">
        <v>0</v>
      </c>
      <c r="P2800" s="8">
        <f t="shared" si="311"/>
        <v>0</v>
      </c>
      <c r="Q2800" s="7">
        <v>2.5</v>
      </c>
      <c r="R2800" s="8">
        <f t="shared" si="312"/>
        <v>1</v>
      </c>
      <c r="S2800" s="7" t="s">
        <v>29</v>
      </c>
      <c r="T2800" s="8" t="str">
        <f t="shared" si="313"/>
        <v>No</v>
      </c>
      <c r="U2800" s="7">
        <f t="shared" si="314"/>
        <v>0</v>
      </c>
      <c r="V2800" s="8">
        <f t="shared" si="315"/>
        <v>1</v>
      </c>
      <c r="W2800" s="7">
        <f t="shared" si="316"/>
        <v>549</v>
      </c>
    </row>
    <row r="2801" spans="2:23" x14ac:dyDescent="0.2">
      <c r="B2801" s="8" t="s">
        <v>64</v>
      </c>
      <c r="C2801" s="7">
        <v>1940</v>
      </c>
      <c r="D2801" s="8" t="s">
        <v>28</v>
      </c>
      <c r="E2801" s="7" t="s">
        <v>39</v>
      </c>
      <c r="F2801" s="8" t="s">
        <v>35</v>
      </c>
      <c r="G2801" s="7" t="s">
        <v>51</v>
      </c>
      <c r="H2801" s="8" t="s">
        <v>28</v>
      </c>
      <c r="I2801" s="7" t="s">
        <v>28</v>
      </c>
      <c r="J2801" s="8" t="s">
        <v>28</v>
      </c>
      <c r="K2801" s="7" t="s">
        <v>37</v>
      </c>
      <c r="L2801" s="8" t="s">
        <v>42</v>
      </c>
      <c r="M2801" s="7" t="s">
        <v>28</v>
      </c>
      <c r="N2801" s="8">
        <v>0.11783436079549298</v>
      </c>
      <c r="O2801" s="7">
        <v>0</v>
      </c>
      <c r="P2801" s="8">
        <f t="shared" si="311"/>
        <v>0</v>
      </c>
      <c r="Q2801" s="7">
        <v>2.5</v>
      </c>
      <c r="R2801" s="8">
        <f t="shared" si="312"/>
        <v>1</v>
      </c>
      <c r="S2801" s="7" t="s">
        <v>29</v>
      </c>
      <c r="T2801" s="8" t="str">
        <f t="shared" si="313"/>
        <v>No</v>
      </c>
      <c r="U2801" s="7">
        <f t="shared" si="314"/>
        <v>0</v>
      </c>
      <c r="V2801" s="8">
        <f t="shared" si="315"/>
        <v>1</v>
      </c>
      <c r="W2801" s="7">
        <f t="shared" si="316"/>
        <v>549</v>
      </c>
    </row>
    <row r="2802" spans="2:23" x14ac:dyDescent="0.2">
      <c r="B2802" s="8" t="s">
        <v>64</v>
      </c>
      <c r="C2802" s="7">
        <v>1940</v>
      </c>
      <c r="D2802" s="8" t="s">
        <v>28</v>
      </c>
      <c r="E2802" s="7" t="s">
        <v>43</v>
      </c>
      <c r="F2802" s="8" t="s">
        <v>35</v>
      </c>
      <c r="G2802" s="7" t="s">
        <v>51</v>
      </c>
      <c r="H2802" s="8" t="s">
        <v>28</v>
      </c>
      <c r="I2802" s="7" t="s">
        <v>28</v>
      </c>
      <c r="J2802" s="8" t="s">
        <v>28</v>
      </c>
      <c r="K2802" s="7" t="s">
        <v>37</v>
      </c>
      <c r="L2802" s="8" t="s">
        <v>42</v>
      </c>
      <c r="M2802" s="7" t="s">
        <v>28</v>
      </c>
      <c r="N2802" s="8">
        <v>9.1241273179669721E-2</v>
      </c>
      <c r="O2802" s="7">
        <v>0</v>
      </c>
      <c r="P2802" s="8">
        <f t="shared" si="311"/>
        <v>0</v>
      </c>
      <c r="Q2802" s="7">
        <v>2.5</v>
      </c>
      <c r="R2802" s="8">
        <f t="shared" si="312"/>
        <v>1</v>
      </c>
      <c r="S2802" s="7" t="s">
        <v>29</v>
      </c>
      <c r="T2802" s="8" t="str">
        <f t="shared" si="313"/>
        <v>No</v>
      </c>
      <c r="U2802" s="7">
        <f t="shared" si="314"/>
        <v>0</v>
      </c>
      <c r="V2802" s="8">
        <f t="shared" si="315"/>
        <v>1</v>
      </c>
      <c r="W2802" s="7">
        <f t="shared" si="316"/>
        <v>549</v>
      </c>
    </row>
    <row r="2803" spans="2:23" x14ac:dyDescent="0.2">
      <c r="B2803" s="8" t="s">
        <v>64</v>
      </c>
      <c r="C2803" s="7">
        <v>1960</v>
      </c>
      <c r="D2803" s="8" t="s">
        <v>28</v>
      </c>
      <c r="E2803" s="7" t="s">
        <v>39</v>
      </c>
      <c r="F2803" s="8" t="s">
        <v>35</v>
      </c>
      <c r="G2803" s="7" t="s">
        <v>51</v>
      </c>
      <c r="H2803" s="8" t="s">
        <v>28</v>
      </c>
      <c r="I2803" s="7" t="s">
        <v>28</v>
      </c>
      <c r="J2803" s="8" t="s">
        <v>28</v>
      </c>
      <c r="K2803" s="7" t="s">
        <v>37</v>
      </c>
      <c r="L2803" s="8" t="s">
        <v>42</v>
      </c>
      <c r="M2803" s="7" t="s">
        <v>28</v>
      </c>
      <c r="N2803" s="8">
        <v>0.25715222410032357</v>
      </c>
      <c r="O2803" s="7">
        <v>0</v>
      </c>
      <c r="P2803" s="8">
        <f t="shared" si="311"/>
        <v>0</v>
      </c>
      <c r="Q2803" s="7">
        <v>2.5</v>
      </c>
      <c r="R2803" s="8">
        <f t="shared" si="312"/>
        <v>1</v>
      </c>
      <c r="S2803" s="7" t="s">
        <v>29</v>
      </c>
      <c r="T2803" s="8" t="str">
        <f t="shared" si="313"/>
        <v>No</v>
      </c>
      <c r="U2803" s="7">
        <f t="shared" si="314"/>
        <v>0</v>
      </c>
      <c r="V2803" s="8">
        <f t="shared" si="315"/>
        <v>1</v>
      </c>
      <c r="W2803" s="7">
        <f t="shared" si="316"/>
        <v>549</v>
      </c>
    </row>
    <row r="2804" spans="2:23" x14ac:dyDescent="0.2">
      <c r="B2804" s="8" t="s">
        <v>64</v>
      </c>
      <c r="C2804" s="7">
        <v>1960</v>
      </c>
      <c r="D2804" s="8" t="s">
        <v>28</v>
      </c>
      <c r="E2804" s="7" t="s">
        <v>34</v>
      </c>
      <c r="F2804" s="8" t="s">
        <v>35</v>
      </c>
      <c r="G2804" s="7" t="s">
        <v>51</v>
      </c>
      <c r="H2804" s="8" t="s">
        <v>28</v>
      </c>
      <c r="I2804" s="7" t="s">
        <v>28</v>
      </c>
      <c r="J2804" s="8" t="s">
        <v>28</v>
      </c>
      <c r="K2804" s="7" t="s">
        <v>37</v>
      </c>
      <c r="L2804" s="8" t="s">
        <v>42</v>
      </c>
      <c r="M2804" s="7" t="s">
        <v>28</v>
      </c>
      <c r="N2804" s="8">
        <v>0.10821357927642196</v>
      </c>
      <c r="O2804" s="7">
        <v>0</v>
      </c>
      <c r="P2804" s="8">
        <f t="shared" si="311"/>
        <v>0</v>
      </c>
      <c r="Q2804" s="7">
        <v>2.5</v>
      </c>
      <c r="R2804" s="8">
        <f t="shared" si="312"/>
        <v>1</v>
      </c>
      <c r="S2804" s="7" t="s">
        <v>29</v>
      </c>
      <c r="T2804" s="8" t="str">
        <f t="shared" si="313"/>
        <v>No</v>
      </c>
      <c r="U2804" s="7">
        <f t="shared" si="314"/>
        <v>0</v>
      </c>
      <c r="V2804" s="8">
        <f t="shared" si="315"/>
        <v>1</v>
      </c>
      <c r="W2804" s="7">
        <f t="shared" si="316"/>
        <v>549</v>
      </c>
    </row>
    <row r="2805" spans="2:23" x14ac:dyDescent="0.2">
      <c r="B2805" s="8" t="s">
        <v>64</v>
      </c>
      <c r="C2805" s="7">
        <v>1960</v>
      </c>
      <c r="D2805" s="8" t="s">
        <v>28</v>
      </c>
      <c r="E2805" s="7" t="s">
        <v>46</v>
      </c>
      <c r="F2805" s="8" t="s">
        <v>35</v>
      </c>
      <c r="G2805" s="7" t="s">
        <v>51</v>
      </c>
      <c r="H2805" s="8" t="s">
        <v>28</v>
      </c>
      <c r="I2805" s="7" t="s">
        <v>28</v>
      </c>
      <c r="J2805" s="8" t="s">
        <v>28</v>
      </c>
      <c r="K2805" s="7" t="s">
        <v>37</v>
      </c>
      <c r="L2805" s="8" t="s">
        <v>42</v>
      </c>
      <c r="M2805" s="7" t="s">
        <v>28</v>
      </c>
      <c r="N2805" s="8">
        <v>5.8042533403046201E-2</v>
      </c>
      <c r="O2805" s="7">
        <v>0</v>
      </c>
      <c r="P2805" s="8">
        <f t="shared" si="311"/>
        <v>0</v>
      </c>
      <c r="Q2805" s="7">
        <v>2.5</v>
      </c>
      <c r="R2805" s="8">
        <f t="shared" si="312"/>
        <v>1</v>
      </c>
      <c r="S2805" s="7" t="s">
        <v>29</v>
      </c>
      <c r="T2805" s="8" t="str">
        <f t="shared" si="313"/>
        <v>No</v>
      </c>
      <c r="U2805" s="7">
        <f t="shared" si="314"/>
        <v>0</v>
      </c>
      <c r="V2805" s="8">
        <f t="shared" si="315"/>
        <v>1</v>
      </c>
      <c r="W2805" s="7">
        <f t="shared" si="316"/>
        <v>549</v>
      </c>
    </row>
    <row r="2806" spans="2:23" x14ac:dyDescent="0.2">
      <c r="B2806" s="8" t="s">
        <v>64</v>
      </c>
      <c r="C2806" s="7">
        <v>1960</v>
      </c>
      <c r="D2806" s="8" t="s">
        <v>28</v>
      </c>
      <c r="E2806" s="7" t="s">
        <v>43</v>
      </c>
      <c r="F2806" s="8" t="s">
        <v>35</v>
      </c>
      <c r="G2806" s="7" t="s">
        <v>51</v>
      </c>
      <c r="H2806" s="8" t="s">
        <v>28</v>
      </c>
      <c r="I2806" s="7" t="s">
        <v>28</v>
      </c>
      <c r="J2806" s="8" t="s">
        <v>28</v>
      </c>
      <c r="K2806" s="7" t="s">
        <v>37</v>
      </c>
      <c r="L2806" s="8" t="s">
        <v>42</v>
      </c>
      <c r="M2806" s="7" t="s">
        <v>28</v>
      </c>
      <c r="N2806" s="8">
        <v>6.5064353409557789E-3</v>
      </c>
      <c r="O2806" s="7">
        <v>0</v>
      </c>
      <c r="P2806" s="8">
        <f t="shared" si="311"/>
        <v>0</v>
      </c>
      <c r="Q2806" s="7">
        <v>2.5</v>
      </c>
      <c r="R2806" s="8">
        <f t="shared" si="312"/>
        <v>1</v>
      </c>
      <c r="S2806" s="7" t="s">
        <v>29</v>
      </c>
      <c r="T2806" s="8" t="str">
        <f t="shared" si="313"/>
        <v>No</v>
      </c>
      <c r="U2806" s="7">
        <f t="shared" si="314"/>
        <v>0</v>
      </c>
      <c r="V2806" s="8">
        <f t="shared" si="315"/>
        <v>1</v>
      </c>
      <c r="W2806" s="7">
        <f t="shared" si="316"/>
        <v>549</v>
      </c>
    </row>
    <row r="2807" spans="2:23" x14ac:dyDescent="0.2">
      <c r="B2807" s="8" t="s">
        <v>64</v>
      </c>
      <c r="C2807" s="7">
        <v>1970</v>
      </c>
      <c r="D2807" s="8" t="s">
        <v>28</v>
      </c>
      <c r="E2807" s="7" t="s">
        <v>39</v>
      </c>
      <c r="F2807" s="8" t="s">
        <v>35</v>
      </c>
      <c r="G2807" s="7" t="s">
        <v>51</v>
      </c>
      <c r="H2807" s="8" t="s">
        <v>28</v>
      </c>
      <c r="I2807" s="7" t="s">
        <v>28</v>
      </c>
      <c r="J2807" s="8" t="s">
        <v>28</v>
      </c>
      <c r="K2807" s="7" t="s">
        <v>37</v>
      </c>
      <c r="L2807" s="8" t="s">
        <v>42</v>
      </c>
      <c r="M2807" s="7" t="s">
        <v>28</v>
      </c>
      <c r="N2807" s="8">
        <v>5.6317410694648922E-3</v>
      </c>
      <c r="O2807" s="7">
        <v>0</v>
      </c>
      <c r="P2807" s="8">
        <f t="shared" si="311"/>
        <v>0</v>
      </c>
      <c r="Q2807" s="7">
        <v>2.5</v>
      </c>
      <c r="R2807" s="8">
        <f t="shared" si="312"/>
        <v>1</v>
      </c>
      <c r="S2807" s="7" t="s">
        <v>29</v>
      </c>
      <c r="T2807" s="8" t="str">
        <f t="shared" si="313"/>
        <v>No</v>
      </c>
      <c r="U2807" s="7">
        <f t="shared" si="314"/>
        <v>0</v>
      </c>
      <c r="V2807" s="8">
        <f t="shared" si="315"/>
        <v>1</v>
      </c>
      <c r="W2807" s="7">
        <f t="shared" si="316"/>
        <v>549</v>
      </c>
    </row>
    <row r="2808" spans="2:23" x14ac:dyDescent="0.2">
      <c r="B2808" s="8" t="s">
        <v>64</v>
      </c>
      <c r="C2808" s="7">
        <v>1970</v>
      </c>
      <c r="D2808" s="8" t="s">
        <v>28</v>
      </c>
      <c r="E2808" s="7" t="s">
        <v>34</v>
      </c>
      <c r="F2808" s="8" t="s">
        <v>35</v>
      </c>
      <c r="G2808" s="7" t="s">
        <v>51</v>
      </c>
      <c r="H2808" s="8" t="s">
        <v>28</v>
      </c>
      <c r="I2808" s="7" t="s">
        <v>28</v>
      </c>
      <c r="J2808" s="8" t="s">
        <v>28</v>
      </c>
      <c r="K2808" s="7" t="s">
        <v>37</v>
      </c>
      <c r="L2808" s="8" t="s">
        <v>42</v>
      </c>
      <c r="M2808" s="7" t="s">
        <v>28</v>
      </c>
      <c r="N2808" s="8">
        <v>0.17157027046771853</v>
      </c>
      <c r="O2808" s="7">
        <v>0</v>
      </c>
      <c r="P2808" s="8">
        <f t="shared" si="311"/>
        <v>0</v>
      </c>
      <c r="Q2808" s="7">
        <v>2.5</v>
      </c>
      <c r="R2808" s="8">
        <f t="shared" si="312"/>
        <v>1</v>
      </c>
      <c r="S2808" s="7" t="s">
        <v>29</v>
      </c>
      <c r="T2808" s="8" t="str">
        <f t="shared" si="313"/>
        <v>No</v>
      </c>
      <c r="U2808" s="7">
        <f t="shared" si="314"/>
        <v>0</v>
      </c>
      <c r="V2808" s="8">
        <f t="shared" si="315"/>
        <v>1</v>
      </c>
      <c r="W2808" s="7">
        <f t="shared" si="316"/>
        <v>549</v>
      </c>
    </row>
    <row r="2809" spans="2:23" x14ac:dyDescent="0.2">
      <c r="B2809" s="8" t="s">
        <v>64</v>
      </c>
      <c r="C2809" s="7">
        <v>1980</v>
      </c>
      <c r="D2809" s="8" t="s">
        <v>28</v>
      </c>
      <c r="E2809" s="7" t="s">
        <v>39</v>
      </c>
      <c r="F2809" s="8" t="s">
        <v>35</v>
      </c>
      <c r="G2809" s="7" t="s">
        <v>51</v>
      </c>
      <c r="H2809" s="8" t="s">
        <v>28</v>
      </c>
      <c r="I2809" s="7" t="s">
        <v>28</v>
      </c>
      <c r="J2809" s="8" t="s">
        <v>28</v>
      </c>
      <c r="K2809" s="7" t="s">
        <v>37</v>
      </c>
      <c r="L2809" s="8" t="s">
        <v>42</v>
      </c>
      <c r="M2809" s="7" t="s">
        <v>28</v>
      </c>
      <c r="N2809" s="8">
        <v>0.70752302700364134</v>
      </c>
      <c r="O2809" s="7">
        <v>0</v>
      </c>
      <c r="P2809" s="8">
        <f t="shared" si="311"/>
        <v>0</v>
      </c>
      <c r="Q2809" s="7">
        <v>2.5</v>
      </c>
      <c r="R2809" s="8">
        <f t="shared" si="312"/>
        <v>1</v>
      </c>
      <c r="S2809" s="7" t="s">
        <v>29</v>
      </c>
      <c r="T2809" s="8" t="str">
        <f t="shared" si="313"/>
        <v>No</v>
      </c>
      <c r="U2809" s="7">
        <f t="shared" si="314"/>
        <v>0</v>
      </c>
      <c r="V2809" s="8">
        <f t="shared" si="315"/>
        <v>1</v>
      </c>
      <c r="W2809" s="7">
        <f t="shared" si="316"/>
        <v>549</v>
      </c>
    </row>
    <row r="2810" spans="2:23" x14ac:dyDescent="0.2">
      <c r="B2810" s="8" t="s">
        <v>64</v>
      </c>
      <c r="C2810" s="7">
        <v>1980</v>
      </c>
      <c r="D2810" s="8" t="s">
        <v>28</v>
      </c>
      <c r="E2810" s="7" t="s">
        <v>46</v>
      </c>
      <c r="F2810" s="8" t="s">
        <v>35</v>
      </c>
      <c r="G2810" s="7" t="s">
        <v>51</v>
      </c>
      <c r="H2810" s="8" t="s">
        <v>28</v>
      </c>
      <c r="I2810" s="7" t="s">
        <v>28</v>
      </c>
      <c r="J2810" s="8" t="s">
        <v>28</v>
      </c>
      <c r="K2810" s="7" t="s">
        <v>37</v>
      </c>
      <c r="L2810" s="8" t="s">
        <v>42</v>
      </c>
      <c r="M2810" s="7" t="s">
        <v>28</v>
      </c>
      <c r="N2810" s="8">
        <v>1.3156506442578542E-2</v>
      </c>
      <c r="O2810" s="7">
        <v>0</v>
      </c>
      <c r="P2810" s="8">
        <f t="shared" si="311"/>
        <v>0</v>
      </c>
      <c r="Q2810" s="7">
        <v>2.5</v>
      </c>
      <c r="R2810" s="8">
        <f t="shared" si="312"/>
        <v>1</v>
      </c>
      <c r="S2810" s="7" t="s">
        <v>29</v>
      </c>
      <c r="T2810" s="8" t="str">
        <f t="shared" si="313"/>
        <v>No</v>
      </c>
      <c r="U2810" s="7">
        <f t="shared" si="314"/>
        <v>0</v>
      </c>
      <c r="V2810" s="8">
        <f t="shared" si="315"/>
        <v>1</v>
      </c>
      <c r="W2810" s="7">
        <f t="shared" si="316"/>
        <v>549</v>
      </c>
    </row>
    <row r="2811" spans="2:23" x14ac:dyDescent="0.2">
      <c r="B2811" s="8" t="s">
        <v>64</v>
      </c>
      <c r="C2811" s="7">
        <v>1980</v>
      </c>
      <c r="D2811" s="8" t="s">
        <v>28</v>
      </c>
      <c r="E2811" s="7" t="s">
        <v>43</v>
      </c>
      <c r="F2811" s="8" t="s">
        <v>35</v>
      </c>
      <c r="G2811" s="7" t="s">
        <v>51</v>
      </c>
      <c r="H2811" s="8" t="s">
        <v>28</v>
      </c>
      <c r="I2811" s="7" t="s">
        <v>28</v>
      </c>
      <c r="J2811" s="8" t="s">
        <v>28</v>
      </c>
      <c r="K2811" s="7" t="s">
        <v>37</v>
      </c>
      <c r="L2811" s="8" t="s">
        <v>42</v>
      </c>
      <c r="M2811" s="7" t="s">
        <v>28</v>
      </c>
      <c r="N2811" s="8">
        <v>0.25794433606250694</v>
      </c>
      <c r="O2811" s="7">
        <v>0</v>
      </c>
      <c r="P2811" s="8">
        <f t="shared" si="311"/>
        <v>0</v>
      </c>
      <c r="Q2811" s="7">
        <v>2.5</v>
      </c>
      <c r="R2811" s="8">
        <f t="shared" si="312"/>
        <v>1</v>
      </c>
      <c r="S2811" s="7" t="s">
        <v>29</v>
      </c>
      <c r="T2811" s="8" t="str">
        <f t="shared" si="313"/>
        <v>No</v>
      </c>
      <c r="U2811" s="7">
        <f t="shared" si="314"/>
        <v>0</v>
      </c>
      <c r="V2811" s="8">
        <f t="shared" si="315"/>
        <v>1</v>
      </c>
      <c r="W2811" s="7">
        <f t="shared" si="316"/>
        <v>549</v>
      </c>
    </row>
    <row r="2812" spans="2:23" x14ac:dyDescent="0.2">
      <c r="B2812" s="8" t="s">
        <v>64</v>
      </c>
      <c r="C2812" s="7">
        <v>1990</v>
      </c>
      <c r="D2812" s="8" t="s">
        <v>28</v>
      </c>
      <c r="E2812" s="7" t="s">
        <v>39</v>
      </c>
      <c r="F2812" s="8" t="s">
        <v>35</v>
      </c>
      <c r="G2812" s="7" t="s">
        <v>51</v>
      </c>
      <c r="H2812" s="8" t="s">
        <v>28</v>
      </c>
      <c r="I2812" s="7" t="s">
        <v>28</v>
      </c>
      <c r="J2812" s="8" t="s">
        <v>28</v>
      </c>
      <c r="K2812" s="7" t="s">
        <v>37</v>
      </c>
      <c r="L2812" s="8" t="s">
        <v>42</v>
      </c>
      <c r="M2812" s="7" t="s">
        <v>28</v>
      </c>
      <c r="N2812" s="8">
        <v>0.64099465603461347</v>
      </c>
      <c r="O2812" s="7">
        <v>0</v>
      </c>
      <c r="P2812" s="8">
        <f t="shared" si="311"/>
        <v>0</v>
      </c>
      <c r="Q2812" s="7">
        <v>2.5</v>
      </c>
      <c r="R2812" s="8">
        <f t="shared" si="312"/>
        <v>1</v>
      </c>
      <c r="S2812" s="7" t="s">
        <v>29</v>
      </c>
      <c r="T2812" s="8" t="str">
        <f t="shared" si="313"/>
        <v>No</v>
      </c>
      <c r="U2812" s="7">
        <f t="shared" si="314"/>
        <v>0</v>
      </c>
      <c r="V2812" s="8">
        <f t="shared" si="315"/>
        <v>1</v>
      </c>
      <c r="W2812" s="7">
        <f t="shared" si="316"/>
        <v>549</v>
      </c>
    </row>
    <row r="2813" spans="2:23" x14ac:dyDescent="0.2">
      <c r="B2813" s="8" t="s">
        <v>64</v>
      </c>
      <c r="C2813" s="7">
        <v>1990</v>
      </c>
      <c r="D2813" s="8" t="s">
        <v>28</v>
      </c>
      <c r="E2813" s="7" t="s">
        <v>34</v>
      </c>
      <c r="F2813" s="8" t="s">
        <v>35</v>
      </c>
      <c r="G2813" s="7" t="s">
        <v>51</v>
      </c>
      <c r="H2813" s="8" t="s">
        <v>28</v>
      </c>
      <c r="I2813" s="7" t="s">
        <v>28</v>
      </c>
      <c r="J2813" s="8" t="s">
        <v>28</v>
      </c>
      <c r="K2813" s="7" t="s">
        <v>37</v>
      </c>
      <c r="L2813" s="8" t="s">
        <v>42</v>
      </c>
      <c r="M2813" s="7" t="s">
        <v>28</v>
      </c>
      <c r="N2813" s="8">
        <v>9.1199189066545061E-3</v>
      </c>
      <c r="O2813" s="7">
        <v>0</v>
      </c>
      <c r="P2813" s="8">
        <f t="shared" si="311"/>
        <v>0</v>
      </c>
      <c r="Q2813" s="7">
        <v>2.5</v>
      </c>
      <c r="R2813" s="8">
        <f t="shared" si="312"/>
        <v>1</v>
      </c>
      <c r="S2813" s="7" t="s">
        <v>29</v>
      </c>
      <c r="T2813" s="8" t="str">
        <f t="shared" si="313"/>
        <v>No</v>
      </c>
      <c r="U2813" s="7">
        <f t="shared" si="314"/>
        <v>0</v>
      </c>
      <c r="V2813" s="8">
        <f t="shared" si="315"/>
        <v>1</v>
      </c>
      <c r="W2813" s="7">
        <f t="shared" si="316"/>
        <v>549</v>
      </c>
    </row>
    <row r="2814" spans="2:23" x14ac:dyDescent="0.2">
      <c r="B2814" s="8" t="s">
        <v>64</v>
      </c>
      <c r="C2814" s="7">
        <v>1990</v>
      </c>
      <c r="D2814" s="8" t="s">
        <v>28</v>
      </c>
      <c r="E2814" s="7" t="s">
        <v>46</v>
      </c>
      <c r="F2814" s="8" t="s">
        <v>35</v>
      </c>
      <c r="G2814" s="7" t="s">
        <v>51</v>
      </c>
      <c r="H2814" s="8" t="s">
        <v>28</v>
      </c>
      <c r="I2814" s="7" t="s">
        <v>28</v>
      </c>
      <c r="J2814" s="8" t="s">
        <v>28</v>
      </c>
      <c r="K2814" s="7" t="s">
        <v>37</v>
      </c>
      <c r="L2814" s="8" t="s">
        <v>42</v>
      </c>
      <c r="M2814" s="7" t="s">
        <v>28</v>
      </c>
      <c r="N2814" s="8">
        <v>2.7289591327767669E-2</v>
      </c>
      <c r="O2814" s="7">
        <v>0</v>
      </c>
      <c r="P2814" s="8">
        <f t="shared" si="311"/>
        <v>0</v>
      </c>
      <c r="Q2814" s="7">
        <v>2.5</v>
      </c>
      <c r="R2814" s="8">
        <f t="shared" si="312"/>
        <v>1</v>
      </c>
      <c r="S2814" s="7" t="s">
        <v>29</v>
      </c>
      <c r="T2814" s="8" t="str">
        <f t="shared" si="313"/>
        <v>No</v>
      </c>
      <c r="U2814" s="7">
        <f t="shared" si="314"/>
        <v>0</v>
      </c>
      <c r="V2814" s="8">
        <f t="shared" si="315"/>
        <v>1</v>
      </c>
      <c r="W2814" s="7">
        <f t="shared" si="316"/>
        <v>549</v>
      </c>
    </row>
    <row r="2815" spans="2:23" x14ac:dyDescent="0.2">
      <c r="B2815" s="8" t="s">
        <v>64</v>
      </c>
      <c r="C2815" s="7">
        <v>2000</v>
      </c>
      <c r="D2815" s="8" t="s">
        <v>28</v>
      </c>
      <c r="E2815" s="7" t="s">
        <v>39</v>
      </c>
      <c r="F2815" s="8" t="s">
        <v>35</v>
      </c>
      <c r="G2815" s="7" t="s">
        <v>51</v>
      </c>
      <c r="H2815" s="8" t="s">
        <v>28</v>
      </c>
      <c r="I2815" s="7" t="s">
        <v>28</v>
      </c>
      <c r="J2815" s="8" t="s">
        <v>28</v>
      </c>
      <c r="K2815" s="7" t="s">
        <v>37</v>
      </c>
      <c r="L2815" s="8" t="s">
        <v>42</v>
      </c>
      <c r="M2815" s="7" t="s">
        <v>28</v>
      </c>
      <c r="N2815" s="8">
        <v>0.37509237982148425</v>
      </c>
      <c r="O2815" s="7">
        <v>0</v>
      </c>
      <c r="P2815" s="8">
        <f t="shared" si="311"/>
        <v>0</v>
      </c>
      <c r="Q2815" s="7">
        <v>2.5</v>
      </c>
      <c r="R2815" s="8">
        <f t="shared" si="312"/>
        <v>1</v>
      </c>
      <c r="S2815" s="7" t="s">
        <v>29</v>
      </c>
      <c r="T2815" s="8" t="str">
        <f t="shared" si="313"/>
        <v>No</v>
      </c>
      <c r="U2815" s="7">
        <f t="shared" si="314"/>
        <v>0</v>
      </c>
      <c r="V2815" s="8">
        <f t="shared" si="315"/>
        <v>1</v>
      </c>
      <c r="W2815" s="7">
        <f t="shared" si="316"/>
        <v>549</v>
      </c>
    </row>
    <row r="2816" spans="2:23" x14ac:dyDescent="0.2">
      <c r="B2816" s="8" t="s">
        <v>64</v>
      </c>
      <c r="C2816" s="7">
        <v>2000</v>
      </c>
      <c r="D2816" s="8" t="s">
        <v>28</v>
      </c>
      <c r="E2816" s="7" t="s">
        <v>43</v>
      </c>
      <c r="F2816" s="8" t="s">
        <v>35</v>
      </c>
      <c r="G2816" s="7" t="s">
        <v>51</v>
      </c>
      <c r="H2816" s="8" t="s">
        <v>28</v>
      </c>
      <c r="I2816" s="7" t="s">
        <v>28</v>
      </c>
      <c r="J2816" s="8" t="s">
        <v>28</v>
      </c>
      <c r="K2816" s="7" t="s">
        <v>37</v>
      </c>
      <c r="L2816" s="8" t="s">
        <v>42</v>
      </c>
      <c r="M2816" s="7" t="s">
        <v>28</v>
      </c>
      <c r="N2816" s="8">
        <v>9.960104307343165E-2</v>
      </c>
      <c r="O2816" s="7">
        <v>0</v>
      </c>
      <c r="P2816" s="8">
        <f t="shared" si="311"/>
        <v>0</v>
      </c>
      <c r="Q2816" s="7">
        <v>2.5</v>
      </c>
      <c r="R2816" s="8">
        <f t="shared" si="312"/>
        <v>1</v>
      </c>
      <c r="S2816" s="7" t="s">
        <v>29</v>
      </c>
      <c r="T2816" s="8" t="str">
        <f t="shared" si="313"/>
        <v>No</v>
      </c>
      <c r="U2816" s="7">
        <f t="shared" si="314"/>
        <v>0</v>
      </c>
      <c r="V2816" s="8">
        <f t="shared" si="315"/>
        <v>1</v>
      </c>
      <c r="W2816" s="7">
        <f t="shared" si="316"/>
        <v>549</v>
      </c>
    </row>
    <row r="2817" spans="2:23" x14ac:dyDescent="0.2">
      <c r="B2817" s="8" t="s">
        <v>64</v>
      </c>
      <c r="C2817" s="7">
        <v>2010</v>
      </c>
      <c r="D2817" s="8" t="s">
        <v>28</v>
      </c>
      <c r="E2817" s="7" t="s">
        <v>39</v>
      </c>
      <c r="F2817" s="8" t="s">
        <v>35</v>
      </c>
      <c r="G2817" s="7" t="s">
        <v>51</v>
      </c>
      <c r="H2817" s="8" t="s">
        <v>28</v>
      </c>
      <c r="I2817" s="7" t="s">
        <v>28</v>
      </c>
      <c r="J2817" s="8" t="s">
        <v>28</v>
      </c>
      <c r="K2817" s="7" t="s">
        <v>37</v>
      </c>
      <c r="L2817" s="8" t="s">
        <v>42</v>
      </c>
      <c r="M2817" s="7" t="s">
        <v>28</v>
      </c>
      <c r="N2817" s="8">
        <v>0.27629708639022238</v>
      </c>
      <c r="O2817" s="7">
        <v>0</v>
      </c>
      <c r="P2817" s="8">
        <f t="shared" si="311"/>
        <v>0</v>
      </c>
      <c r="Q2817" s="7">
        <v>2.5</v>
      </c>
      <c r="R2817" s="8">
        <f t="shared" si="312"/>
        <v>1</v>
      </c>
      <c r="S2817" s="7" t="s">
        <v>29</v>
      </c>
      <c r="T2817" s="8" t="str">
        <f t="shared" si="313"/>
        <v>No</v>
      </c>
      <c r="U2817" s="7">
        <f t="shared" si="314"/>
        <v>0</v>
      </c>
      <c r="V2817" s="8">
        <f t="shared" si="315"/>
        <v>1</v>
      </c>
      <c r="W2817" s="7">
        <f t="shared" si="316"/>
        <v>549</v>
      </c>
    </row>
    <row r="2818" spans="2:23" x14ac:dyDescent="0.2">
      <c r="B2818" s="8" t="s">
        <v>64</v>
      </c>
      <c r="C2818" s="7">
        <v>2010</v>
      </c>
      <c r="D2818" s="8" t="s">
        <v>28</v>
      </c>
      <c r="E2818" s="7" t="s">
        <v>46</v>
      </c>
      <c r="F2818" s="8" t="s">
        <v>35</v>
      </c>
      <c r="G2818" s="7" t="s">
        <v>51</v>
      </c>
      <c r="H2818" s="8" t="s">
        <v>28</v>
      </c>
      <c r="I2818" s="7" t="s">
        <v>28</v>
      </c>
      <c r="J2818" s="8" t="s">
        <v>28</v>
      </c>
      <c r="K2818" s="7" t="s">
        <v>37</v>
      </c>
      <c r="L2818" s="8" t="s">
        <v>42</v>
      </c>
      <c r="M2818" s="7" t="s">
        <v>28</v>
      </c>
      <c r="N2818" s="8">
        <v>2.1080273904661398E-2</v>
      </c>
      <c r="O2818" s="7">
        <v>0</v>
      </c>
      <c r="P2818" s="8">
        <f t="shared" si="311"/>
        <v>0</v>
      </c>
      <c r="Q2818" s="7">
        <v>2.5</v>
      </c>
      <c r="R2818" s="8">
        <f t="shared" si="312"/>
        <v>1</v>
      </c>
      <c r="S2818" s="7" t="s">
        <v>29</v>
      </c>
      <c r="T2818" s="8" t="str">
        <f t="shared" si="313"/>
        <v>No</v>
      </c>
      <c r="U2818" s="7">
        <f t="shared" si="314"/>
        <v>0</v>
      </c>
      <c r="V2818" s="8">
        <f t="shared" si="315"/>
        <v>1</v>
      </c>
      <c r="W2818" s="7">
        <f t="shared" si="316"/>
        <v>549</v>
      </c>
    </row>
    <row r="2819" spans="2:23" x14ac:dyDescent="0.2">
      <c r="B2819" s="8" t="s">
        <v>64</v>
      </c>
      <c r="C2819" s="7">
        <v>2010</v>
      </c>
      <c r="D2819" s="8" t="s">
        <v>28</v>
      </c>
      <c r="E2819" s="7" t="s">
        <v>43</v>
      </c>
      <c r="F2819" s="8" t="s">
        <v>35</v>
      </c>
      <c r="G2819" s="7" t="s">
        <v>51</v>
      </c>
      <c r="H2819" s="8" t="s">
        <v>28</v>
      </c>
      <c r="I2819" s="7" t="s">
        <v>28</v>
      </c>
      <c r="J2819" s="8" t="s">
        <v>28</v>
      </c>
      <c r="K2819" s="7" t="s">
        <v>37</v>
      </c>
      <c r="L2819" s="8" t="s">
        <v>42</v>
      </c>
      <c r="M2819" s="7" t="s">
        <v>28</v>
      </c>
      <c r="N2819" s="8">
        <v>1.7601959362304558E-2</v>
      </c>
      <c r="O2819" s="7">
        <v>0</v>
      </c>
      <c r="P2819" s="8">
        <f t="shared" si="311"/>
        <v>0</v>
      </c>
      <c r="Q2819" s="7">
        <v>2.5</v>
      </c>
      <c r="R2819" s="8">
        <f t="shared" si="312"/>
        <v>1</v>
      </c>
      <c r="S2819" s="7" t="s">
        <v>29</v>
      </c>
      <c r="T2819" s="8" t="str">
        <f t="shared" si="313"/>
        <v>No</v>
      </c>
      <c r="U2819" s="7">
        <f t="shared" si="314"/>
        <v>0</v>
      </c>
      <c r="V2819" s="8">
        <f t="shared" si="315"/>
        <v>1</v>
      </c>
      <c r="W2819" s="7">
        <f t="shared" si="316"/>
        <v>549</v>
      </c>
    </row>
    <row r="2820" spans="2:23" x14ac:dyDescent="0.2">
      <c r="B2820" s="8" t="s">
        <v>64</v>
      </c>
      <c r="C2820" s="7">
        <v>2020</v>
      </c>
      <c r="D2820" s="8" t="s">
        <v>28</v>
      </c>
      <c r="E2820" s="7" t="s">
        <v>39</v>
      </c>
      <c r="F2820" s="8" t="s">
        <v>35</v>
      </c>
      <c r="G2820" s="7" t="s">
        <v>51</v>
      </c>
      <c r="H2820" s="8" t="s">
        <v>28</v>
      </c>
      <c r="I2820" s="7" t="s">
        <v>28</v>
      </c>
      <c r="J2820" s="8" t="s">
        <v>28</v>
      </c>
      <c r="K2820" s="7" t="s">
        <v>37</v>
      </c>
      <c r="L2820" s="8" t="s">
        <v>42</v>
      </c>
      <c r="M2820" s="7" t="s">
        <v>28</v>
      </c>
      <c r="N2820" s="8">
        <v>10.675328896199622</v>
      </c>
      <c r="O2820" s="7">
        <v>0</v>
      </c>
      <c r="P2820" s="8">
        <f t="shared" si="311"/>
        <v>0</v>
      </c>
      <c r="Q2820" s="7">
        <v>2.5</v>
      </c>
      <c r="R2820" s="8">
        <f t="shared" si="312"/>
        <v>1</v>
      </c>
      <c r="S2820" s="7" t="s">
        <v>29</v>
      </c>
      <c r="T2820" s="8" t="str">
        <f t="shared" si="313"/>
        <v>No</v>
      </c>
      <c r="U2820" s="7">
        <f t="shared" si="314"/>
        <v>0</v>
      </c>
      <c r="V2820" s="8">
        <f t="shared" si="315"/>
        <v>1</v>
      </c>
      <c r="W2820" s="7">
        <f t="shared" si="316"/>
        <v>549</v>
      </c>
    </row>
    <row r="2821" spans="2:23" x14ac:dyDescent="0.2">
      <c r="B2821" s="8" t="s">
        <v>64</v>
      </c>
      <c r="C2821" s="7">
        <v>2020</v>
      </c>
      <c r="D2821" s="8" t="s">
        <v>28</v>
      </c>
      <c r="E2821" s="7" t="s">
        <v>34</v>
      </c>
      <c r="F2821" s="8" t="s">
        <v>35</v>
      </c>
      <c r="G2821" s="7" t="s">
        <v>51</v>
      </c>
      <c r="H2821" s="8" t="s">
        <v>28</v>
      </c>
      <c r="I2821" s="7" t="s">
        <v>28</v>
      </c>
      <c r="J2821" s="8" t="s">
        <v>28</v>
      </c>
      <c r="K2821" s="7" t="s">
        <v>37</v>
      </c>
      <c r="L2821" s="8" t="s">
        <v>42</v>
      </c>
      <c r="M2821" s="7" t="s">
        <v>28</v>
      </c>
      <c r="N2821" s="8">
        <v>7.5599604340595025E-2</v>
      </c>
      <c r="O2821" s="7">
        <v>0</v>
      </c>
      <c r="P2821" s="8">
        <f t="shared" ref="P2821:P2884" si="317">O2821/3</f>
        <v>0</v>
      </c>
      <c r="Q2821" s="7">
        <v>2.5</v>
      </c>
      <c r="R2821" s="8">
        <f t="shared" ref="R2821:R2884" si="318">1-(P2821/Q2821)</f>
        <v>1</v>
      </c>
      <c r="S2821" s="7" t="s">
        <v>29</v>
      </c>
      <c r="T2821" s="8" t="str">
        <f t="shared" ref="T2821:T2884" si="319">IF(AND(R2821&lt;0.5,R2821&gt;-0.5),"Yes","No")</f>
        <v>No</v>
      </c>
      <c r="U2821" s="7">
        <f t="shared" ref="U2821:U2884" si="320">IF(ISERR(P2821/(N2821/1000)),0,P2821/(N2821/1000))</f>
        <v>0</v>
      </c>
      <c r="V2821" s="8">
        <f t="shared" ref="V2821:V2884" si="321">IF(U2821&lt;=12,1,IF(U2821&lt;25,2,IF(U2821&lt;50,3,IF(U2821&lt;100,4,5))))</f>
        <v>1</v>
      </c>
      <c r="W2821" s="7">
        <f t="shared" ref="W2821:W2884" si="322">RANK(U2821,U$5:U$10000)</f>
        <v>549</v>
      </c>
    </row>
    <row r="2822" spans="2:23" x14ac:dyDescent="0.2">
      <c r="B2822" s="8" t="s">
        <v>64</v>
      </c>
      <c r="C2822" s="7">
        <v>2020</v>
      </c>
      <c r="D2822" s="8" t="s">
        <v>28</v>
      </c>
      <c r="E2822" s="7" t="s">
        <v>46</v>
      </c>
      <c r="F2822" s="8" t="s">
        <v>35</v>
      </c>
      <c r="G2822" s="7" t="s">
        <v>51</v>
      </c>
      <c r="H2822" s="8" t="s">
        <v>28</v>
      </c>
      <c r="I2822" s="7" t="s">
        <v>28</v>
      </c>
      <c r="J2822" s="8" t="s">
        <v>28</v>
      </c>
      <c r="K2822" s="7" t="s">
        <v>37</v>
      </c>
      <c r="L2822" s="8" t="s">
        <v>42</v>
      </c>
      <c r="M2822" s="7" t="s">
        <v>28</v>
      </c>
      <c r="N2822" s="8">
        <v>0.86005234420555998</v>
      </c>
      <c r="O2822" s="7">
        <v>0</v>
      </c>
      <c r="P2822" s="8">
        <f t="shared" si="317"/>
        <v>0</v>
      </c>
      <c r="Q2822" s="7">
        <v>2.5</v>
      </c>
      <c r="R2822" s="8">
        <f t="shared" si="318"/>
        <v>1</v>
      </c>
      <c r="S2822" s="7" t="s">
        <v>29</v>
      </c>
      <c r="T2822" s="8" t="str">
        <f t="shared" si="319"/>
        <v>No</v>
      </c>
      <c r="U2822" s="7">
        <f t="shared" si="320"/>
        <v>0</v>
      </c>
      <c r="V2822" s="8">
        <f t="shared" si="321"/>
        <v>1</v>
      </c>
      <c r="W2822" s="7">
        <f t="shared" si="322"/>
        <v>549</v>
      </c>
    </row>
    <row r="2823" spans="2:23" x14ac:dyDescent="0.2">
      <c r="B2823" s="8" t="s">
        <v>64</v>
      </c>
      <c r="C2823" s="7">
        <v>2020</v>
      </c>
      <c r="D2823" s="8" t="s">
        <v>28</v>
      </c>
      <c r="E2823" s="7" t="s">
        <v>43</v>
      </c>
      <c r="F2823" s="8" t="s">
        <v>35</v>
      </c>
      <c r="G2823" s="7" t="s">
        <v>51</v>
      </c>
      <c r="H2823" s="8" t="s">
        <v>28</v>
      </c>
      <c r="I2823" s="7" t="s">
        <v>28</v>
      </c>
      <c r="J2823" s="8" t="s">
        <v>28</v>
      </c>
      <c r="K2823" s="7" t="s">
        <v>37</v>
      </c>
      <c r="L2823" s="8" t="s">
        <v>42</v>
      </c>
      <c r="M2823" s="7" t="s">
        <v>28</v>
      </c>
      <c r="N2823" s="8">
        <v>1.2184218418549051E-2</v>
      </c>
      <c r="O2823" s="7">
        <v>0</v>
      </c>
      <c r="P2823" s="8">
        <f t="shared" si="317"/>
        <v>0</v>
      </c>
      <c r="Q2823" s="7">
        <v>2.5</v>
      </c>
      <c r="R2823" s="8">
        <f t="shared" si="318"/>
        <v>1</v>
      </c>
      <c r="S2823" s="7" t="s">
        <v>29</v>
      </c>
      <c r="T2823" s="8" t="str">
        <f t="shared" si="319"/>
        <v>No</v>
      </c>
      <c r="U2823" s="7">
        <f t="shared" si="320"/>
        <v>0</v>
      </c>
      <c r="V2823" s="8">
        <f t="shared" si="321"/>
        <v>1</v>
      </c>
      <c r="W2823" s="7">
        <f t="shared" si="322"/>
        <v>549</v>
      </c>
    </row>
    <row r="2824" spans="2:23" x14ac:dyDescent="0.2">
      <c r="B2824" s="8" t="s">
        <v>64</v>
      </c>
      <c r="C2824" s="7">
        <v>1800</v>
      </c>
      <c r="D2824" s="8" t="s">
        <v>28</v>
      </c>
      <c r="E2824" s="7" t="s">
        <v>39</v>
      </c>
      <c r="F2824" s="8" t="s">
        <v>35</v>
      </c>
      <c r="G2824" s="7" t="s">
        <v>51</v>
      </c>
      <c r="H2824" s="8" t="s">
        <v>28</v>
      </c>
      <c r="I2824" s="7" t="s">
        <v>28</v>
      </c>
      <c r="J2824" s="8" t="s">
        <v>28</v>
      </c>
      <c r="K2824" s="7" t="s">
        <v>37</v>
      </c>
      <c r="L2824" s="8" t="s">
        <v>44</v>
      </c>
      <c r="M2824" s="7" t="s">
        <v>28</v>
      </c>
      <c r="N2824" s="8">
        <v>0.31457320864254906</v>
      </c>
      <c r="O2824" s="7">
        <v>0</v>
      </c>
      <c r="P2824" s="8">
        <f t="shared" si="317"/>
        <v>0</v>
      </c>
      <c r="Q2824" s="7">
        <v>2.5</v>
      </c>
      <c r="R2824" s="8">
        <f t="shared" si="318"/>
        <v>1</v>
      </c>
      <c r="S2824" s="7" t="s">
        <v>29</v>
      </c>
      <c r="T2824" s="8" t="str">
        <f t="shared" si="319"/>
        <v>No</v>
      </c>
      <c r="U2824" s="7">
        <f t="shared" si="320"/>
        <v>0</v>
      </c>
      <c r="V2824" s="8">
        <f t="shared" si="321"/>
        <v>1</v>
      </c>
      <c r="W2824" s="7">
        <f t="shared" si="322"/>
        <v>549</v>
      </c>
    </row>
    <row r="2825" spans="2:23" x14ac:dyDescent="0.2">
      <c r="B2825" s="8" t="s">
        <v>64</v>
      </c>
      <c r="C2825" s="7">
        <v>1850</v>
      </c>
      <c r="D2825" s="8" t="s">
        <v>28</v>
      </c>
      <c r="E2825" s="7" t="s">
        <v>39</v>
      </c>
      <c r="F2825" s="8" t="s">
        <v>35</v>
      </c>
      <c r="G2825" s="7" t="s">
        <v>51</v>
      </c>
      <c r="H2825" s="8" t="s">
        <v>28</v>
      </c>
      <c r="I2825" s="7" t="s">
        <v>28</v>
      </c>
      <c r="J2825" s="8" t="s">
        <v>28</v>
      </c>
      <c r="K2825" s="7" t="s">
        <v>37</v>
      </c>
      <c r="L2825" s="8" t="s">
        <v>44</v>
      </c>
      <c r="M2825" s="7" t="s">
        <v>28</v>
      </c>
      <c r="N2825" s="8">
        <v>0.45031707937791043</v>
      </c>
      <c r="O2825" s="7">
        <v>0</v>
      </c>
      <c r="P2825" s="8">
        <f t="shared" si="317"/>
        <v>0</v>
      </c>
      <c r="Q2825" s="7">
        <v>2.5</v>
      </c>
      <c r="R2825" s="8">
        <f t="shared" si="318"/>
        <v>1</v>
      </c>
      <c r="S2825" s="7" t="s">
        <v>29</v>
      </c>
      <c r="T2825" s="8" t="str">
        <f t="shared" si="319"/>
        <v>No</v>
      </c>
      <c r="U2825" s="7">
        <f t="shared" si="320"/>
        <v>0</v>
      </c>
      <c r="V2825" s="8">
        <f t="shared" si="321"/>
        <v>1</v>
      </c>
      <c r="W2825" s="7">
        <f t="shared" si="322"/>
        <v>549</v>
      </c>
    </row>
    <row r="2826" spans="2:23" x14ac:dyDescent="0.2">
      <c r="B2826" s="8" t="s">
        <v>64</v>
      </c>
      <c r="C2826" s="7">
        <v>1850</v>
      </c>
      <c r="D2826" s="8" t="s">
        <v>28</v>
      </c>
      <c r="E2826" s="7" t="s">
        <v>46</v>
      </c>
      <c r="F2826" s="8" t="s">
        <v>35</v>
      </c>
      <c r="G2826" s="7" t="s">
        <v>51</v>
      </c>
      <c r="H2826" s="8" t="s">
        <v>28</v>
      </c>
      <c r="I2826" s="7" t="s">
        <v>28</v>
      </c>
      <c r="J2826" s="8" t="s">
        <v>28</v>
      </c>
      <c r="K2826" s="7" t="s">
        <v>37</v>
      </c>
      <c r="L2826" s="8" t="s">
        <v>44</v>
      </c>
      <c r="M2826" s="7" t="s">
        <v>28</v>
      </c>
      <c r="N2826" s="8">
        <v>0.11183640204532741</v>
      </c>
      <c r="O2826" s="7">
        <v>0</v>
      </c>
      <c r="P2826" s="8">
        <f t="shared" si="317"/>
        <v>0</v>
      </c>
      <c r="Q2826" s="7">
        <v>2.5</v>
      </c>
      <c r="R2826" s="8">
        <f t="shared" si="318"/>
        <v>1</v>
      </c>
      <c r="S2826" s="7" t="s">
        <v>29</v>
      </c>
      <c r="T2826" s="8" t="str">
        <f t="shared" si="319"/>
        <v>No</v>
      </c>
      <c r="U2826" s="7">
        <f t="shared" si="320"/>
        <v>0</v>
      </c>
      <c r="V2826" s="8">
        <f t="shared" si="321"/>
        <v>1</v>
      </c>
      <c r="W2826" s="7">
        <f t="shared" si="322"/>
        <v>549</v>
      </c>
    </row>
    <row r="2827" spans="2:23" x14ac:dyDescent="0.2">
      <c r="B2827" s="8" t="s">
        <v>64</v>
      </c>
      <c r="C2827" s="7">
        <v>1850</v>
      </c>
      <c r="D2827" s="8" t="s">
        <v>28</v>
      </c>
      <c r="E2827" s="7" t="s">
        <v>43</v>
      </c>
      <c r="F2827" s="8" t="s">
        <v>35</v>
      </c>
      <c r="G2827" s="7" t="s">
        <v>51</v>
      </c>
      <c r="H2827" s="8" t="s">
        <v>28</v>
      </c>
      <c r="I2827" s="7" t="s">
        <v>28</v>
      </c>
      <c r="J2827" s="8" t="s">
        <v>28</v>
      </c>
      <c r="K2827" s="7" t="s">
        <v>37</v>
      </c>
      <c r="L2827" s="8" t="s">
        <v>44</v>
      </c>
      <c r="M2827" s="7" t="s">
        <v>28</v>
      </c>
      <c r="N2827" s="8">
        <v>4.8657883837169173E-2</v>
      </c>
      <c r="O2827" s="7">
        <v>0</v>
      </c>
      <c r="P2827" s="8">
        <f t="shared" si="317"/>
        <v>0</v>
      </c>
      <c r="Q2827" s="7">
        <v>2.5</v>
      </c>
      <c r="R2827" s="8">
        <f t="shared" si="318"/>
        <v>1</v>
      </c>
      <c r="S2827" s="7" t="s">
        <v>29</v>
      </c>
      <c r="T2827" s="8" t="str">
        <f t="shared" si="319"/>
        <v>No</v>
      </c>
      <c r="U2827" s="7">
        <f t="shared" si="320"/>
        <v>0</v>
      </c>
      <c r="V2827" s="8">
        <f t="shared" si="321"/>
        <v>1</v>
      </c>
      <c r="W2827" s="7">
        <f t="shared" si="322"/>
        <v>549</v>
      </c>
    </row>
    <row r="2828" spans="2:23" x14ac:dyDescent="0.2">
      <c r="B2828" s="8" t="s">
        <v>64</v>
      </c>
      <c r="C2828" s="7">
        <v>1880</v>
      </c>
      <c r="D2828" s="8" t="s">
        <v>28</v>
      </c>
      <c r="E2828" s="7" t="s">
        <v>39</v>
      </c>
      <c r="F2828" s="8" t="s">
        <v>35</v>
      </c>
      <c r="G2828" s="7" t="s">
        <v>51</v>
      </c>
      <c r="H2828" s="8" t="s">
        <v>28</v>
      </c>
      <c r="I2828" s="7" t="s">
        <v>28</v>
      </c>
      <c r="J2828" s="8" t="s">
        <v>28</v>
      </c>
      <c r="K2828" s="7" t="s">
        <v>37</v>
      </c>
      <c r="L2828" s="8" t="s">
        <v>44</v>
      </c>
      <c r="M2828" s="7" t="s">
        <v>28</v>
      </c>
      <c r="N2828" s="8">
        <v>8.4030418934556192E-2</v>
      </c>
      <c r="O2828" s="7">
        <v>0</v>
      </c>
      <c r="P2828" s="8">
        <f t="shared" si="317"/>
        <v>0</v>
      </c>
      <c r="Q2828" s="7">
        <v>2.5</v>
      </c>
      <c r="R2828" s="8">
        <f t="shared" si="318"/>
        <v>1</v>
      </c>
      <c r="S2828" s="7" t="s">
        <v>29</v>
      </c>
      <c r="T2828" s="8" t="str">
        <f t="shared" si="319"/>
        <v>No</v>
      </c>
      <c r="U2828" s="7">
        <f t="shared" si="320"/>
        <v>0</v>
      </c>
      <c r="V2828" s="8">
        <f t="shared" si="321"/>
        <v>1</v>
      </c>
      <c r="W2828" s="7">
        <f t="shared" si="322"/>
        <v>549</v>
      </c>
    </row>
    <row r="2829" spans="2:23" x14ac:dyDescent="0.2">
      <c r="B2829" s="8" t="s">
        <v>64</v>
      </c>
      <c r="C2829" s="7">
        <v>1880</v>
      </c>
      <c r="D2829" s="8" t="s">
        <v>28</v>
      </c>
      <c r="E2829" s="7" t="s">
        <v>34</v>
      </c>
      <c r="F2829" s="8" t="s">
        <v>35</v>
      </c>
      <c r="G2829" s="7" t="s">
        <v>51</v>
      </c>
      <c r="H2829" s="8" t="s">
        <v>28</v>
      </c>
      <c r="I2829" s="7" t="s">
        <v>28</v>
      </c>
      <c r="J2829" s="8" t="s">
        <v>28</v>
      </c>
      <c r="K2829" s="7" t="s">
        <v>37</v>
      </c>
      <c r="L2829" s="8" t="s">
        <v>44</v>
      </c>
      <c r="M2829" s="7" t="s">
        <v>28</v>
      </c>
      <c r="N2829" s="8">
        <v>0.11062073093507505</v>
      </c>
      <c r="O2829" s="7">
        <v>0</v>
      </c>
      <c r="P2829" s="8">
        <f t="shared" si="317"/>
        <v>0</v>
      </c>
      <c r="Q2829" s="7">
        <v>2.5</v>
      </c>
      <c r="R2829" s="8">
        <f t="shared" si="318"/>
        <v>1</v>
      </c>
      <c r="S2829" s="7" t="s">
        <v>29</v>
      </c>
      <c r="T2829" s="8" t="str">
        <f t="shared" si="319"/>
        <v>No</v>
      </c>
      <c r="U2829" s="7">
        <f t="shared" si="320"/>
        <v>0</v>
      </c>
      <c r="V2829" s="8">
        <f t="shared" si="321"/>
        <v>1</v>
      </c>
      <c r="W2829" s="7">
        <f t="shared" si="322"/>
        <v>549</v>
      </c>
    </row>
    <row r="2830" spans="2:23" x14ac:dyDescent="0.2">
      <c r="B2830" s="8" t="s">
        <v>64</v>
      </c>
      <c r="C2830" s="7">
        <v>1880</v>
      </c>
      <c r="D2830" s="8" t="s">
        <v>28</v>
      </c>
      <c r="E2830" s="7" t="s">
        <v>46</v>
      </c>
      <c r="F2830" s="8" t="s">
        <v>35</v>
      </c>
      <c r="G2830" s="7" t="s">
        <v>51</v>
      </c>
      <c r="H2830" s="8" t="s">
        <v>28</v>
      </c>
      <c r="I2830" s="7" t="s">
        <v>28</v>
      </c>
      <c r="J2830" s="8" t="s">
        <v>28</v>
      </c>
      <c r="K2830" s="7" t="s">
        <v>37</v>
      </c>
      <c r="L2830" s="8" t="s">
        <v>44</v>
      </c>
      <c r="M2830" s="7" t="s">
        <v>28</v>
      </c>
      <c r="N2830" s="8">
        <v>2.9247644603201933E-2</v>
      </c>
      <c r="O2830" s="7">
        <v>0</v>
      </c>
      <c r="P2830" s="8">
        <f t="shared" si="317"/>
        <v>0</v>
      </c>
      <c r="Q2830" s="7">
        <v>2.5</v>
      </c>
      <c r="R2830" s="8">
        <f t="shared" si="318"/>
        <v>1</v>
      </c>
      <c r="S2830" s="7" t="s">
        <v>29</v>
      </c>
      <c r="T2830" s="8" t="str">
        <f t="shared" si="319"/>
        <v>No</v>
      </c>
      <c r="U2830" s="7">
        <f t="shared" si="320"/>
        <v>0</v>
      </c>
      <c r="V2830" s="8">
        <f t="shared" si="321"/>
        <v>1</v>
      </c>
      <c r="W2830" s="7">
        <f t="shared" si="322"/>
        <v>549</v>
      </c>
    </row>
    <row r="2831" spans="2:23" x14ac:dyDescent="0.2">
      <c r="B2831" s="8" t="s">
        <v>64</v>
      </c>
      <c r="C2831" s="7">
        <v>1910</v>
      </c>
      <c r="D2831" s="8" t="s">
        <v>28</v>
      </c>
      <c r="E2831" s="7" t="s">
        <v>39</v>
      </c>
      <c r="F2831" s="8" t="s">
        <v>35</v>
      </c>
      <c r="G2831" s="7" t="s">
        <v>51</v>
      </c>
      <c r="H2831" s="8" t="s">
        <v>28</v>
      </c>
      <c r="I2831" s="7" t="s">
        <v>28</v>
      </c>
      <c r="J2831" s="8" t="s">
        <v>28</v>
      </c>
      <c r="K2831" s="7" t="s">
        <v>37</v>
      </c>
      <c r="L2831" s="8" t="s">
        <v>44</v>
      </c>
      <c r="M2831" s="7" t="s">
        <v>28</v>
      </c>
      <c r="N2831" s="8">
        <v>0.78397646189498993</v>
      </c>
      <c r="O2831" s="7">
        <v>0</v>
      </c>
      <c r="P2831" s="8">
        <f t="shared" si="317"/>
        <v>0</v>
      </c>
      <c r="Q2831" s="7">
        <v>2.5</v>
      </c>
      <c r="R2831" s="8">
        <f t="shared" si="318"/>
        <v>1</v>
      </c>
      <c r="S2831" s="7" t="s">
        <v>29</v>
      </c>
      <c r="T2831" s="8" t="str">
        <f t="shared" si="319"/>
        <v>No</v>
      </c>
      <c r="U2831" s="7">
        <f t="shared" si="320"/>
        <v>0</v>
      </c>
      <c r="V2831" s="8">
        <f t="shared" si="321"/>
        <v>1</v>
      </c>
      <c r="W2831" s="7">
        <f t="shared" si="322"/>
        <v>549</v>
      </c>
    </row>
    <row r="2832" spans="2:23" x14ac:dyDescent="0.2">
      <c r="B2832" s="8" t="s">
        <v>64</v>
      </c>
      <c r="C2832" s="7">
        <v>1910</v>
      </c>
      <c r="D2832" s="8" t="s">
        <v>28</v>
      </c>
      <c r="E2832" s="7" t="s">
        <v>43</v>
      </c>
      <c r="F2832" s="8" t="s">
        <v>35</v>
      </c>
      <c r="G2832" s="7" t="s">
        <v>51</v>
      </c>
      <c r="H2832" s="8" t="s">
        <v>28</v>
      </c>
      <c r="I2832" s="7" t="s">
        <v>28</v>
      </c>
      <c r="J2832" s="8" t="s">
        <v>28</v>
      </c>
      <c r="K2832" s="7" t="s">
        <v>37</v>
      </c>
      <c r="L2832" s="8" t="s">
        <v>44</v>
      </c>
      <c r="M2832" s="7" t="s">
        <v>28</v>
      </c>
      <c r="N2832" s="8">
        <v>5.9250312930434354E-2</v>
      </c>
      <c r="O2832" s="7">
        <v>0</v>
      </c>
      <c r="P2832" s="8">
        <f t="shared" si="317"/>
        <v>0</v>
      </c>
      <c r="Q2832" s="7">
        <v>2.5</v>
      </c>
      <c r="R2832" s="8">
        <f t="shared" si="318"/>
        <v>1</v>
      </c>
      <c r="S2832" s="7" t="s">
        <v>29</v>
      </c>
      <c r="T2832" s="8" t="str">
        <f t="shared" si="319"/>
        <v>No</v>
      </c>
      <c r="U2832" s="7">
        <f t="shared" si="320"/>
        <v>0</v>
      </c>
      <c r="V2832" s="8">
        <f t="shared" si="321"/>
        <v>1</v>
      </c>
      <c r="W2832" s="7">
        <f t="shared" si="322"/>
        <v>549</v>
      </c>
    </row>
    <row r="2833" spans="2:23" x14ac:dyDescent="0.2">
      <c r="B2833" s="8" t="s">
        <v>64</v>
      </c>
      <c r="C2833" s="7">
        <v>1930</v>
      </c>
      <c r="D2833" s="8" t="s">
        <v>28</v>
      </c>
      <c r="E2833" s="7" t="s">
        <v>39</v>
      </c>
      <c r="F2833" s="8" t="s">
        <v>35</v>
      </c>
      <c r="G2833" s="7" t="s">
        <v>51</v>
      </c>
      <c r="H2833" s="8" t="s">
        <v>28</v>
      </c>
      <c r="I2833" s="7" t="s">
        <v>28</v>
      </c>
      <c r="J2833" s="8" t="s">
        <v>28</v>
      </c>
      <c r="K2833" s="7" t="s">
        <v>37</v>
      </c>
      <c r="L2833" s="8" t="s">
        <v>44</v>
      </c>
      <c r="M2833" s="7" t="s">
        <v>28</v>
      </c>
      <c r="N2833" s="8">
        <v>0.20348681656739256</v>
      </c>
      <c r="O2833" s="7">
        <v>0</v>
      </c>
      <c r="P2833" s="8">
        <f t="shared" si="317"/>
        <v>0</v>
      </c>
      <c r="Q2833" s="7">
        <v>2.5</v>
      </c>
      <c r="R2833" s="8">
        <f t="shared" si="318"/>
        <v>1</v>
      </c>
      <c r="S2833" s="7" t="s">
        <v>29</v>
      </c>
      <c r="T2833" s="8" t="str">
        <f t="shared" si="319"/>
        <v>No</v>
      </c>
      <c r="U2833" s="7">
        <f t="shared" si="320"/>
        <v>0</v>
      </c>
      <c r="V2833" s="8">
        <f t="shared" si="321"/>
        <v>1</v>
      </c>
      <c r="W2833" s="7">
        <f t="shared" si="322"/>
        <v>549</v>
      </c>
    </row>
    <row r="2834" spans="2:23" x14ac:dyDescent="0.2">
      <c r="B2834" s="8" t="s">
        <v>64</v>
      </c>
      <c r="C2834" s="7">
        <v>1930</v>
      </c>
      <c r="D2834" s="8" t="s">
        <v>28</v>
      </c>
      <c r="E2834" s="7" t="s">
        <v>43</v>
      </c>
      <c r="F2834" s="8" t="s">
        <v>35</v>
      </c>
      <c r="G2834" s="7" t="s">
        <v>51</v>
      </c>
      <c r="H2834" s="8" t="s">
        <v>28</v>
      </c>
      <c r="I2834" s="7" t="s">
        <v>28</v>
      </c>
      <c r="J2834" s="8" t="s">
        <v>28</v>
      </c>
      <c r="K2834" s="7" t="s">
        <v>37</v>
      </c>
      <c r="L2834" s="8" t="s">
        <v>44</v>
      </c>
      <c r="M2834" s="7" t="s">
        <v>28</v>
      </c>
      <c r="N2834" s="8">
        <v>2.3393172575170644E-2</v>
      </c>
      <c r="O2834" s="7">
        <v>0</v>
      </c>
      <c r="P2834" s="8">
        <f t="shared" si="317"/>
        <v>0</v>
      </c>
      <c r="Q2834" s="7">
        <v>2.5</v>
      </c>
      <c r="R2834" s="8">
        <f t="shared" si="318"/>
        <v>1</v>
      </c>
      <c r="S2834" s="7" t="s">
        <v>29</v>
      </c>
      <c r="T2834" s="8" t="str">
        <f t="shared" si="319"/>
        <v>No</v>
      </c>
      <c r="U2834" s="7">
        <f t="shared" si="320"/>
        <v>0</v>
      </c>
      <c r="V2834" s="8">
        <f t="shared" si="321"/>
        <v>1</v>
      </c>
      <c r="W2834" s="7">
        <f t="shared" si="322"/>
        <v>549</v>
      </c>
    </row>
    <row r="2835" spans="2:23" x14ac:dyDescent="0.2">
      <c r="B2835" s="8" t="s">
        <v>64</v>
      </c>
      <c r="C2835" s="7">
        <v>1940</v>
      </c>
      <c r="D2835" s="8" t="s">
        <v>28</v>
      </c>
      <c r="E2835" s="7" t="s">
        <v>39</v>
      </c>
      <c r="F2835" s="8" t="s">
        <v>35</v>
      </c>
      <c r="G2835" s="7" t="s">
        <v>51</v>
      </c>
      <c r="H2835" s="8" t="s">
        <v>28</v>
      </c>
      <c r="I2835" s="7" t="s">
        <v>28</v>
      </c>
      <c r="J2835" s="8" t="s">
        <v>28</v>
      </c>
      <c r="K2835" s="7" t="s">
        <v>37</v>
      </c>
      <c r="L2835" s="8" t="s">
        <v>44</v>
      </c>
      <c r="M2835" s="7" t="s">
        <v>28</v>
      </c>
      <c r="N2835" s="8">
        <v>0.51079692380961839</v>
      </c>
      <c r="O2835" s="7">
        <v>0</v>
      </c>
      <c r="P2835" s="8">
        <f t="shared" si="317"/>
        <v>0</v>
      </c>
      <c r="Q2835" s="7">
        <v>2.5</v>
      </c>
      <c r="R2835" s="8">
        <f t="shared" si="318"/>
        <v>1</v>
      </c>
      <c r="S2835" s="7" t="s">
        <v>29</v>
      </c>
      <c r="T2835" s="8" t="str">
        <f t="shared" si="319"/>
        <v>No</v>
      </c>
      <c r="U2835" s="7">
        <f t="shared" si="320"/>
        <v>0</v>
      </c>
      <c r="V2835" s="8">
        <f t="shared" si="321"/>
        <v>1</v>
      </c>
      <c r="W2835" s="7">
        <f t="shared" si="322"/>
        <v>549</v>
      </c>
    </row>
    <row r="2836" spans="2:23" x14ac:dyDescent="0.2">
      <c r="B2836" s="8" t="s">
        <v>64</v>
      </c>
      <c r="C2836" s="7">
        <v>1940</v>
      </c>
      <c r="D2836" s="8" t="s">
        <v>28</v>
      </c>
      <c r="E2836" s="7" t="s">
        <v>34</v>
      </c>
      <c r="F2836" s="8" t="s">
        <v>35</v>
      </c>
      <c r="G2836" s="7" t="s">
        <v>51</v>
      </c>
      <c r="H2836" s="8" t="s">
        <v>28</v>
      </c>
      <c r="I2836" s="7" t="s">
        <v>28</v>
      </c>
      <c r="J2836" s="8" t="s">
        <v>28</v>
      </c>
      <c r="K2836" s="7" t="s">
        <v>37</v>
      </c>
      <c r="L2836" s="8" t="s">
        <v>44</v>
      </c>
      <c r="M2836" s="7" t="s">
        <v>28</v>
      </c>
      <c r="N2836" s="8">
        <v>5.096149138558455E-3</v>
      </c>
      <c r="O2836" s="7">
        <v>0</v>
      </c>
      <c r="P2836" s="8">
        <f t="shared" si="317"/>
        <v>0</v>
      </c>
      <c r="Q2836" s="7">
        <v>2.5</v>
      </c>
      <c r="R2836" s="8">
        <f t="shared" si="318"/>
        <v>1</v>
      </c>
      <c r="S2836" s="7" t="s">
        <v>29</v>
      </c>
      <c r="T2836" s="8" t="str">
        <f t="shared" si="319"/>
        <v>No</v>
      </c>
      <c r="U2836" s="7">
        <f t="shared" si="320"/>
        <v>0</v>
      </c>
      <c r="V2836" s="8">
        <f t="shared" si="321"/>
        <v>1</v>
      </c>
      <c r="W2836" s="7">
        <f t="shared" si="322"/>
        <v>549</v>
      </c>
    </row>
    <row r="2837" spans="2:23" x14ac:dyDescent="0.2">
      <c r="B2837" s="8" t="s">
        <v>64</v>
      </c>
      <c r="C2837" s="7">
        <v>1940</v>
      </c>
      <c r="D2837" s="8" t="s">
        <v>28</v>
      </c>
      <c r="E2837" s="7" t="s">
        <v>43</v>
      </c>
      <c r="F2837" s="8" t="s">
        <v>40</v>
      </c>
      <c r="G2837" s="7" t="s">
        <v>51</v>
      </c>
      <c r="H2837" s="8" t="s">
        <v>28</v>
      </c>
      <c r="I2837" s="7" t="s">
        <v>28</v>
      </c>
      <c r="J2837" s="8" t="s">
        <v>28</v>
      </c>
      <c r="K2837" s="7" t="s">
        <v>37</v>
      </c>
      <c r="L2837" s="8" t="s">
        <v>44</v>
      </c>
      <c r="M2837" s="7" t="s">
        <v>28</v>
      </c>
      <c r="N2837" s="8">
        <v>0.12392651694493403</v>
      </c>
      <c r="O2837" s="7">
        <v>0</v>
      </c>
      <c r="P2837" s="8">
        <f t="shared" si="317"/>
        <v>0</v>
      </c>
      <c r="Q2837" s="7">
        <v>2.5</v>
      </c>
      <c r="R2837" s="8">
        <f t="shared" si="318"/>
        <v>1</v>
      </c>
      <c r="S2837" s="7" t="s">
        <v>29</v>
      </c>
      <c r="T2837" s="8" t="str">
        <f t="shared" si="319"/>
        <v>No</v>
      </c>
      <c r="U2837" s="7">
        <f t="shared" si="320"/>
        <v>0</v>
      </c>
      <c r="V2837" s="8">
        <f t="shared" si="321"/>
        <v>1</v>
      </c>
      <c r="W2837" s="7">
        <f t="shared" si="322"/>
        <v>549</v>
      </c>
    </row>
    <row r="2838" spans="2:23" x14ac:dyDescent="0.2">
      <c r="B2838" s="8" t="s">
        <v>64</v>
      </c>
      <c r="C2838" s="7">
        <v>1940</v>
      </c>
      <c r="D2838" s="8" t="s">
        <v>28</v>
      </c>
      <c r="E2838" s="7" t="s">
        <v>43</v>
      </c>
      <c r="F2838" s="8" t="s">
        <v>35</v>
      </c>
      <c r="G2838" s="7" t="s">
        <v>51</v>
      </c>
      <c r="H2838" s="8" t="s">
        <v>28</v>
      </c>
      <c r="I2838" s="7" t="s">
        <v>28</v>
      </c>
      <c r="J2838" s="8" t="s">
        <v>28</v>
      </c>
      <c r="K2838" s="7" t="s">
        <v>37</v>
      </c>
      <c r="L2838" s="8" t="s">
        <v>44</v>
      </c>
      <c r="M2838" s="7" t="s">
        <v>28</v>
      </c>
      <c r="N2838" s="8">
        <v>0.21701787589012614</v>
      </c>
      <c r="O2838" s="7">
        <v>0</v>
      </c>
      <c r="P2838" s="8">
        <f t="shared" si="317"/>
        <v>0</v>
      </c>
      <c r="Q2838" s="7">
        <v>2.5</v>
      </c>
      <c r="R2838" s="8">
        <f t="shared" si="318"/>
        <v>1</v>
      </c>
      <c r="S2838" s="7" t="s">
        <v>29</v>
      </c>
      <c r="T2838" s="8" t="str">
        <f t="shared" si="319"/>
        <v>No</v>
      </c>
      <c r="U2838" s="7">
        <f t="shared" si="320"/>
        <v>0</v>
      </c>
      <c r="V2838" s="8">
        <f t="shared" si="321"/>
        <v>1</v>
      </c>
      <c r="W2838" s="7">
        <f t="shared" si="322"/>
        <v>549</v>
      </c>
    </row>
    <row r="2839" spans="2:23" x14ac:dyDescent="0.2">
      <c r="B2839" s="8" t="s">
        <v>64</v>
      </c>
      <c r="C2839" s="7">
        <v>1960</v>
      </c>
      <c r="D2839" s="8" t="s">
        <v>28</v>
      </c>
      <c r="E2839" s="7" t="s">
        <v>39</v>
      </c>
      <c r="F2839" s="8" t="s">
        <v>35</v>
      </c>
      <c r="G2839" s="7" t="s">
        <v>51</v>
      </c>
      <c r="H2839" s="8" t="s">
        <v>28</v>
      </c>
      <c r="I2839" s="7" t="s">
        <v>28</v>
      </c>
      <c r="J2839" s="8" t="s">
        <v>28</v>
      </c>
      <c r="K2839" s="7" t="s">
        <v>37</v>
      </c>
      <c r="L2839" s="8" t="s">
        <v>44</v>
      </c>
      <c r="M2839" s="7" t="s">
        <v>28</v>
      </c>
      <c r="N2839" s="8">
        <v>1.0021140447515371</v>
      </c>
      <c r="O2839" s="7">
        <v>0</v>
      </c>
      <c r="P2839" s="8">
        <f t="shared" si="317"/>
        <v>0</v>
      </c>
      <c r="Q2839" s="7">
        <v>2.5</v>
      </c>
      <c r="R2839" s="8">
        <f t="shared" si="318"/>
        <v>1</v>
      </c>
      <c r="S2839" s="7" t="s">
        <v>29</v>
      </c>
      <c r="T2839" s="8" t="str">
        <f t="shared" si="319"/>
        <v>No</v>
      </c>
      <c r="U2839" s="7">
        <f t="shared" si="320"/>
        <v>0</v>
      </c>
      <c r="V2839" s="8">
        <f t="shared" si="321"/>
        <v>1</v>
      </c>
      <c r="W2839" s="7">
        <f t="shared" si="322"/>
        <v>549</v>
      </c>
    </row>
    <row r="2840" spans="2:23" x14ac:dyDescent="0.2">
      <c r="B2840" s="8" t="s">
        <v>64</v>
      </c>
      <c r="C2840" s="7">
        <v>1960</v>
      </c>
      <c r="D2840" s="8" t="s">
        <v>28</v>
      </c>
      <c r="E2840" s="7" t="s">
        <v>43</v>
      </c>
      <c r="F2840" s="8" t="s">
        <v>35</v>
      </c>
      <c r="G2840" s="7" t="s">
        <v>51</v>
      </c>
      <c r="H2840" s="8" t="s">
        <v>28</v>
      </c>
      <c r="I2840" s="7" t="s">
        <v>28</v>
      </c>
      <c r="J2840" s="8" t="s">
        <v>28</v>
      </c>
      <c r="K2840" s="7" t="s">
        <v>37</v>
      </c>
      <c r="L2840" s="8" t="s">
        <v>44</v>
      </c>
      <c r="M2840" s="7" t="s">
        <v>28</v>
      </c>
      <c r="N2840" s="8">
        <v>0.36775461863733971</v>
      </c>
      <c r="O2840" s="7">
        <v>0</v>
      </c>
      <c r="P2840" s="8">
        <f t="shared" si="317"/>
        <v>0</v>
      </c>
      <c r="Q2840" s="7">
        <v>2.5</v>
      </c>
      <c r="R2840" s="8">
        <f t="shared" si="318"/>
        <v>1</v>
      </c>
      <c r="S2840" s="7" t="s">
        <v>29</v>
      </c>
      <c r="T2840" s="8" t="str">
        <f t="shared" si="319"/>
        <v>No</v>
      </c>
      <c r="U2840" s="7">
        <f t="shared" si="320"/>
        <v>0</v>
      </c>
      <c r="V2840" s="8">
        <f t="shared" si="321"/>
        <v>1</v>
      </c>
      <c r="W2840" s="7">
        <f t="shared" si="322"/>
        <v>549</v>
      </c>
    </row>
    <row r="2841" spans="2:23" x14ac:dyDescent="0.2">
      <c r="B2841" s="8" t="s">
        <v>64</v>
      </c>
      <c r="C2841" s="7">
        <v>1970</v>
      </c>
      <c r="D2841" s="8" t="s">
        <v>28</v>
      </c>
      <c r="E2841" s="7" t="s">
        <v>39</v>
      </c>
      <c r="F2841" s="8" t="s">
        <v>35</v>
      </c>
      <c r="G2841" s="7" t="s">
        <v>51</v>
      </c>
      <c r="H2841" s="8" t="s">
        <v>28</v>
      </c>
      <c r="I2841" s="7" t="s">
        <v>28</v>
      </c>
      <c r="J2841" s="8" t="s">
        <v>28</v>
      </c>
      <c r="K2841" s="7" t="s">
        <v>37</v>
      </c>
      <c r="L2841" s="8" t="s">
        <v>44</v>
      </c>
      <c r="M2841" s="7" t="s">
        <v>28</v>
      </c>
      <c r="N2841" s="8">
        <v>3.159948542669299E-2</v>
      </c>
      <c r="O2841" s="7">
        <v>0</v>
      </c>
      <c r="P2841" s="8">
        <f t="shared" si="317"/>
        <v>0</v>
      </c>
      <c r="Q2841" s="7">
        <v>2.5</v>
      </c>
      <c r="R2841" s="8">
        <f t="shared" si="318"/>
        <v>1</v>
      </c>
      <c r="S2841" s="7" t="s">
        <v>29</v>
      </c>
      <c r="T2841" s="8" t="str">
        <f t="shared" si="319"/>
        <v>No</v>
      </c>
      <c r="U2841" s="7">
        <f t="shared" si="320"/>
        <v>0</v>
      </c>
      <c r="V2841" s="8">
        <f t="shared" si="321"/>
        <v>1</v>
      </c>
      <c r="W2841" s="7">
        <f t="shared" si="322"/>
        <v>549</v>
      </c>
    </row>
    <row r="2842" spans="2:23" x14ac:dyDescent="0.2">
      <c r="B2842" s="8" t="s">
        <v>64</v>
      </c>
      <c r="C2842" s="7">
        <v>1970</v>
      </c>
      <c r="D2842" s="8" t="s">
        <v>28</v>
      </c>
      <c r="E2842" s="7" t="s">
        <v>34</v>
      </c>
      <c r="F2842" s="8" t="s">
        <v>35</v>
      </c>
      <c r="G2842" s="7" t="s">
        <v>51</v>
      </c>
      <c r="H2842" s="8" t="s">
        <v>28</v>
      </c>
      <c r="I2842" s="7" t="s">
        <v>28</v>
      </c>
      <c r="J2842" s="8" t="s">
        <v>28</v>
      </c>
      <c r="K2842" s="7" t="s">
        <v>37</v>
      </c>
      <c r="L2842" s="8" t="s">
        <v>44</v>
      </c>
      <c r="M2842" s="7" t="s">
        <v>28</v>
      </c>
      <c r="N2842" s="8">
        <v>0.2012938247046599</v>
      </c>
      <c r="O2842" s="7">
        <v>0</v>
      </c>
      <c r="P2842" s="8">
        <f t="shared" si="317"/>
        <v>0</v>
      </c>
      <c r="Q2842" s="7">
        <v>2.5</v>
      </c>
      <c r="R2842" s="8">
        <f t="shared" si="318"/>
        <v>1</v>
      </c>
      <c r="S2842" s="7" t="s">
        <v>29</v>
      </c>
      <c r="T2842" s="8" t="str">
        <f t="shared" si="319"/>
        <v>No</v>
      </c>
      <c r="U2842" s="7">
        <f t="shared" si="320"/>
        <v>0</v>
      </c>
      <c r="V2842" s="8">
        <f t="shared" si="321"/>
        <v>1</v>
      </c>
      <c r="W2842" s="7">
        <f t="shared" si="322"/>
        <v>549</v>
      </c>
    </row>
    <row r="2843" spans="2:23" x14ac:dyDescent="0.2">
      <c r="B2843" s="8" t="s">
        <v>64</v>
      </c>
      <c r="C2843" s="7">
        <v>1980</v>
      </c>
      <c r="D2843" s="8" t="s">
        <v>28</v>
      </c>
      <c r="E2843" s="7" t="s">
        <v>39</v>
      </c>
      <c r="F2843" s="8" t="s">
        <v>35</v>
      </c>
      <c r="G2843" s="7" t="s">
        <v>51</v>
      </c>
      <c r="H2843" s="8" t="s">
        <v>28</v>
      </c>
      <c r="I2843" s="7" t="s">
        <v>28</v>
      </c>
      <c r="J2843" s="8" t="s">
        <v>28</v>
      </c>
      <c r="K2843" s="7" t="s">
        <v>37</v>
      </c>
      <c r="L2843" s="8" t="s">
        <v>44</v>
      </c>
      <c r="M2843" s="7" t="s">
        <v>28</v>
      </c>
      <c r="N2843" s="8">
        <v>1.2054731859474166</v>
      </c>
      <c r="O2843" s="7">
        <v>0</v>
      </c>
      <c r="P2843" s="8">
        <f t="shared" si="317"/>
        <v>0</v>
      </c>
      <c r="Q2843" s="7">
        <v>2.5</v>
      </c>
      <c r="R2843" s="8">
        <f t="shared" si="318"/>
        <v>1</v>
      </c>
      <c r="S2843" s="7" t="s">
        <v>29</v>
      </c>
      <c r="T2843" s="8" t="str">
        <f t="shared" si="319"/>
        <v>No</v>
      </c>
      <c r="U2843" s="7">
        <f t="shared" si="320"/>
        <v>0</v>
      </c>
      <c r="V2843" s="8">
        <f t="shared" si="321"/>
        <v>1</v>
      </c>
      <c r="W2843" s="7">
        <f t="shared" si="322"/>
        <v>549</v>
      </c>
    </row>
    <row r="2844" spans="2:23" x14ac:dyDescent="0.2">
      <c r="B2844" s="8" t="s">
        <v>64</v>
      </c>
      <c r="C2844" s="7">
        <v>1980</v>
      </c>
      <c r="D2844" s="8" t="s">
        <v>28</v>
      </c>
      <c r="E2844" s="7" t="s">
        <v>34</v>
      </c>
      <c r="F2844" s="8" t="s">
        <v>35</v>
      </c>
      <c r="G2844" s="7" t="s">
        <v>51</v>
      </c>
      <c r="H2844" s="8" t="s">
        <v>28</v>
      </c>
      <c r="I2844" s="7" t="s">
        <v>28</v>
      </c>
      <c r="J2844" s="8" t="s">
        <v>28</v>
      </c>
      <c r="K2844" s="7" t="s">
        <v>37</v>
      </c>
      <c r="L2844" s="8" t="s">
        <v>44</v>
      </c>
      <c r="M2844" s="7" t="s">
        <v>28</v>
      </c>
      <c r="N2844" s="8">
        <v>0.15245363340928364</v>
      </c>
      <c r="O2844" s="7">
        <v>0</v>
      </c>
      <c r="P2844" s="8">
        <f t="shared" si="317"/>
        <v>0</v>
      </c>
      <c r="Q2844" s="7">
        <v>2.5</v>
      </c>
      <c r="R2844" s="8">
        <f t="shared" si="318"/>
        <v>1</v>
      </c>
      <c r="S2844" s="7" t="s">
        <v>29</v>
      </c>
      <c r="T2844" s="8" t="str">
        <f t="shared" si="319"/>
        <v>No</v>
      </c>
      <c r="U2844" s="7">
        <f t="shared" si="320"/>
        <v>0</v>
      </c>
      <c r="V2844" s="8">
        <f t="shared" si="321"/>
        <v>1</v>
      </c>
      <c r="W2844" s="7">
        <f t="shared" si="322"/>
        <v>549</v>
      </c>
    </row>
    <row r="2845" spans="2:23" x14ac:dyDescent="0.2">
      <c r="B2845" s="8" t="s">
        <v>64</v>
      </c>
      <c r="C2845" s="7">
        <v>1980</v>
      </c>
      <c r="D2845" s="8" t="s">
        <v>28</v>
      </c>
      <c r="E2845" s="7" t="s">
        <v>46</v>
      </c>
      <c r="F2845" s="8" t="s">
        <v>35</v>
      </c>
      <c r="G2845" s="7" t="s">
        <v>51</v>
      </c>
      <c r="H2845" s="8" t="s">
        <v>28</v>
      </c>
      <c r="I2845" s="7" t="s">
        <v>28</v>
      </c>
      <c r="J2845" s="8" t="s">
        <v>28</v>
      </c>
      <c r="K2845" s="7" t="s">
        <v>37</v>
      </c>
      <c r="L2845" s="8" t="s">
        <v>44</v>
      </c>
      <c r="M2845" s="7" t="s">
        <v>28</v>
      </c>
      <c r="N2845" s="8">
        <v>6.3073502038187654E-3</v>
      </c>
      <c r="O2845" s="7">
        <v>0</v>
      </c>
      <c r="P2845" s="8">
        <f t="shared" si="317"/>
        <v>0</v>
      </c>
      <c r="Q2845" s="7">
        <v>2.5</v>
      </c>
      <c r="R2845" s="8">
        <f t="shared" si="318"/>
        <v>1</v>
      </c>
      <c r="S2845" s="7" t="s">
        <v>29</v>
      </c>
      <c r="T2845" s="8" t="str">
        <f t="shared" si="319"/>
        <v>No</v>
      </c>
      <c r="U2845" s="7">
        <f t="shared" si="320"/>
        <v>0</v>
      </c>
      <c r="V2845" s="8">
        <f t="shared" si="321"/>
        <v>1</v>
      </c>
      <c r="W2845" s="7">
        <f t="shared" si="322"/>
        <v>549</v>
      </c>
    </row>
    <row r="2846" spans="2:23" x14ac:dyDescent="0.2">
      <c r="B2846" s="8" t="s">
        <v>64</v>
      </c>
      <c r="C2846" s="7">
        <v>1980</v>
      </c>
      <c r="D2846" s="8" t="s">
        <v>28</v>
      </c>
      <c r="E2846" s="7" t="s">
        <v>43</v>
      </c>
      <c r="F2846" s="8" t="s">
        <v>35</v>
      </c>
      <c r="G2846" s="7" t="s">
        <v>51</v>
      </c>
      <c r="H2846" s="8" t="s">
        <v>28</v>
      </c>
      <c r="I2846" s="7" t="s">
        <v>28</v>
      </c>
      <c r="J2846" s="8" t="s">
        <v>28</v>
      </c>
      <c r="K2846" s="7" t="s">
        <v>37</v>
      </c>
      <c r="L2846" s="8" t="s">
        <v>44</v>
      </c>
      <c r="M2846" s="7" t="s">
        <v>28</v>
      </c>
      <c r="N2846" s="8">
        <v>0.33139931901098313</v>
      </c>
      <c r="O2846" s="7">
        <v>0</v>
      </c>
      <c r="P2846" s="8">
        <f t="shared" si="317"/>
        <v>0</v>
      </c>
      <c r="Q2846" s="7">
        <v>2.5</v>
      </c>
      <c r="R2846" s="8">
        <f t="shared" si="318"/>
        <v>1</v>
      </c>
      <c r="S2846" s="7" t="s">
        <v>29</v>
      </c>
      <c r="T2846" s="8" t="str">
        <f t="shared" si="319"/>
        <v>No</v>
      </c>
      <c r="U2846" s="7">
        <f t="shared" si="320"/>
        <v>0</v>
      </c>
      <c r="V2846" s="8">
        <f t="shared" si="321"/>
        <v>1</v>
      </c>
      <c r="W2846" s="7">
        <f t="shared" si="322"/>
        <v>549</v>
      </c>
    </row>
    <row r="2847" spans="2:23" x14ac:dyDescent="0.2">
      <c r="B2847" s="8" t="s">
        <v>64</v>
      </c>
      <c r="C2847" s="7">
        <v>1990</v>
      </c>
      <c r="D2847" s="8" t="s">
        <v>28</v>
      </c>
      <c r="E2847" s="7" t="s">
        <v>39</v>
      </c>
      <c r="F2847" s="8" t="s">
        <v>35</v>
      </c>
      <c r="G2847" s="7" t="s">
        <v>51</v>
      </c>
      <c r="H2847" s="8" t="s">
        <v>28</v>
      </c>
      <c r="I2847" s="7" t="s">
        <v>28</v>
      </c>
      <c r="J2847" s="8" t="s">
        <v>28</v>
      </c>
      <c r="K2847" s="7" t="s">
        <v>37</v>
      </c>
      <c r="L2847" s="8" t="s">
        <v>44</v>
      </c>
      <c r="M2847" s="7" t="s">
        <v>28</v>
      </c>
      <c r="N2847" s="8">
        <v>0.27147718823223116</v>
      </c>
      <c r="O2847" s="7">
        <v>0</v>
      </c>
      <c r="P2847" s="8">
        <f t="shared" si="317"/>
        <v>0</v>
      </c>
      <c r="Q2847" s="7">
        <v>2.5</v>
      </c>
      <c r="R2847" s="8">
        <f t="shared" si="318"/>
        <v>1</v>
      </c>
      <c r="S2847" s="7" t="s">
        <v>29</v>
      </c>
      <c r="T2847" s="8" t="str">
        <f t="shared" si="319"/>
        <v>No</v>
      </c>
      <c r="U2847" s="7">
        <f t="shared" si="320"/>
        <v>0</v>
      </c>
      <c r="V2847" s="8">
        <f t="shared" si="321"/>
        <v>1</v>
      </c>
      <c r="W2847" s="7">
        <f t="shared" si="322"/>
        <v>549</v>
      </c>
    </row>
    <row r="2848" spans="2:23" x14ac:dyDescent="0.2">
      <c r="B2848" s="8" t="s">
        <v>64</v>
      </c>
      <c r="C2848" s="7">
        <v>1990</v>
      </c>
      <c r="D2848" s="8" t="s">
        <v>28</v>
      </c>
      <c r="E2848" s="7" t="s">
        <v>34</v>
      </c>
      <c r="F2848" s="8" t="s">
        <v>35</v>
      </c>
      <c r="G2848" s="7" t="s">
        <v>51</v>
      </c>
      <c r="H2848" s="8" t="s">
        <v>28</v>
      </c>
      <c r="I2848" s="7" t="s">
        <v>28</v>
      </c>
      <c r="J2848" s="8" t="s">
        <v>28</v>
      </c>
      <c r="K2848" s="7" t="s">
        <v>37</v>
      </c>
      <c r="L2848" s="8" t="s">
        <v>44</v>
      </c>
      <c r="M2848" s="7" t="s">
        <v>28</v>
      </c>
      <c r="N2848" s="8">
        <v>0.1429926329516211</v>
      </c>
      <c r="O2848" s="7">
        <v>0</v>
      </c>
      <c r="P2848" s="8">
        <f t="shared" si="317"/>
        <v>0</v>
      </c>
      <c r="Q2848" s="7">
        <v>2.5</v>
      </c>
      <c r="R2848" s="8">
        <f t="shared" si="318"/>
        <v>1</v>
      </c>
      <c r="S2848" s="7" t="s">
        <v>29</v>
      </c>
      <c r="T2848" s="8" t="str">
        <f t="shared" si="319"/>
        <v>No</v>
      </c>
      <c r="U2848" s="7">
        <f t="shared" si="320"/>
        <v>0</v>
      </c>
      <c r="V2848" s="8">
        <f t="shared" si="321"/>
        <v>1</v>
      </c>
      <c r="W2848" s="7">
        <f t="shared" si="322"/>
        <v>549</v>
      </c>
    </row>
    <row r="2849" spans="2:23" x14ac:dyDescent="0.2">
      <c r="B2849" s="8" t="s">
        <v>64</v>
      </c>
      <c r="C2849" s="7">
        <v>1990</v>
      </c>
      <c r="D2849" s="8" t="s">
        <v>28</v>
      </c>
      <c r="E2849" s="7" t="s">
        <v>46</v>
      </c>
      <c r="F2849" s="8" t="s">
        <v>35</v>
      </c>
      <c r="G2849" s="7" t="s">
        <v>51</v>
      </c>
      <c r="H2849" s="8" t="s">
        <v>28</v>
      </c>
      <c r="I2849" s="7" t="s">
        <v>28</v>
      </c>
      <c r="J2849" s="8" t="s">
        <v>28</v>
      </c>
      <c r="K2849" s="7" t="s">
        <v>37</v>
      </c>
      <c r="L2849" s="8" t="s">
        <v>44</v>
      </c>
      <c r="M2849" s="7" t="s">
        <v>28</v>
      </c>
      <c r="N2849" s="8">
        <v>2.0111044601560098E-2</v>
      </c>
      <c r="O2849" s="7">
        <v>0</v>
      </c>
      <c r="P2849" s="8">
        <f t="shared" si="317"/>
        <v>0</v>
      </c>
      <c r="Q2849" s="7">
        <v>2.5</v>
      </c>
      <c r="R2849" s="8">
        <f t="shared" si="318"/>
        <v>1</v>
      </c>
      <c r="S2849" s="7" t="s">
        <v>29</v>
      </c>
      <c r="T2849" s="8" t="str">
        <f t="shared" si="319"/>
        <v>No</v>
      </c>
      <c r="U2849" s="7">
        <f t="shared" si="320"/>
        <v>0</v>
      </c>
      <c r="V2849" s="8">
        <f t="shared" si="321"/>
        <v>1</v>
      </c>
      <c r="W2849" s="7">
        <f t="shared" si="322"/>
        <v>549</v>
      </c>
    </row>
    <row r="2850" spans="2:23" x14ac:dyDescent="0.2">
      <c r="B2850" s="8" t="s">
        <v>64</v>
      </c>
      <c r="C2850" s="7">
        <v>1990</v>
      </c>
      <c r="D2850" s="8" t="s">
        <v>28</v>
      </c>
      <c r="E2850" s="7" t="s">
        <v>43</v>
      </c>
      <c r="F2850" s="8" t="s">
        <v>35</v>
      </c>
      <c r="G2850" s="7" t="s">
        <v>51</v>
      </c>
      <c r="H2850" s="8" t="s">
        <v>28</v>
      </c>
      <c r="I2850" s="7" t="s">
        <v>28</v>
      </c>
      <c r="J2850" s="8" t="s">
        <v>28</v>
      </c>
      <c r="K2850" s="7" t="s">
        <v>37</v>
      </c>
      <c r="L2850" s="8" t="s">
        <v>44</v>
      </c>
      <c r="M2850" s="7" t="s">
        <v>28</v>
      </c>
      <c r="N2850" s="8">
        <v>0.24188852041703957</v>
      </c>
      <c r="O2850" s="7">
        <v>0</v>
      </c>
      <c r="P2850" s="8">
        <f t="shared" si="317"/>
        <v>0</v>
      </c>
      <c r="Q2850" s="7">
        <v>2.5</v>
      </c>
      <c r="R2850" s="8">
        <f t="shared" si="318"/>
        <v>1</v>
      </c>
      <c r="S2850" s="7" t="s">
        <v>29</v>
      </c>
      <c r="T2850" s="8" t="str">
        <f t="shared" si="319"/>
        <v>No</v>
      </c>
      <c r="U2850" s="7">
        <f t="shared" si="320"/>
        <v>0</v>
      </c>
      <c r="V2850" s="8">
        <f t="shared" si="321"/>
        <v>1</v>
      </c>
      <c r="W2850" s="7">
        <f t="shared" si="322"/>
        <v>549</v>
      </c>
    </row>
    <row r="2851" spans="2:23" x14ac:dyDescent="0.2">
      <c r="B2851" s="8" t="s">
        <v>64</v>
      </c>
      <c r="C2851" s="7">
        <v>2000</v>
      </c>
      <c r="D2851" s="8" t="s">
        <v>28</v>
      </c>
      <c r="E2851" s="7" t="s">
        <v>39</v>
      </c>
      <c r="F2851" s="8" t="s">
        <v>35</v>
      </c>
      <c r="G2851" s="7" t="s">
        <v>51</v>
      </c>
      <c r="H2851" s="8" t="s">
        <v>28</v>
      </c>
      <c r="I2851" s="7" t="s">
        <v>28</v>
      </c>
      <c r="J2851" s="8" t="s">
        <v>28</v>
      </c>
      <c r="K2851" s="7" t="s">
        <v>37</v>
      </c>
      <c r="L2851" s="8" t="s">
        <v>44</v>
      </c>
      <c r="M2851" s="7" t="s">
        <v>28</v>
      </c>
      <c r="N2851" s="8">
        <v>1.0195025099844528</v>
      </c>
      <c r="O2851" s="7">
        <v>0</v>
      </c>
      <c r="P2851" s="8">
        <f t="shared" si="317"/>
        <v>0</v>
      </c>
      <c r="Q2851" s="7">
        <v>2.5</v>
      </c>
      <c r="R2851" s="8">
        <f t="shared" si="318"/>
        <v>1</v>
      </c>
      <c r="S2851" s="7" t="s">
        <v>29</v>
      </c>
      <c r="T2851" s="8" t="str">
        <f t="shared" si="319"/>
        <v>No</v>
      </c>
      <c r="U2851" s="7">
        <f t="shared" si="320"/>
        <v>0</v>
      </c>
      <c r="V2851" s="8">
        <f t="shared" si="321"/>
        <v>1</v>
      </c>
      <c r="W2851" s="7">
        <f t="shared" si="322"/>
        <v>549</v>
      </c>
    </row>
    <row r="2852" spans="2:23" x14ac:dyDescent="0.2">
      <c r="B2852" s="8" t="s">
        <v>64</v>
      </c>
      <c r="C2852" s="7">
        <v>2000</v>
      </c>
      <c r="D2852" s="8" t="s">
        <v>28</v>
      </c>
      <c r="E2852" s="7" t="s">
        <v>34</v>
      </c>
      <c r="F2852" s="8" t="s">
        <v>35</v>
      </c>
      <c r="G2852" s="7" t="s">
        <v>51</v>
      </c>
      <c r="H2852" s="8" t="s">
        <v>28</v>
      </c>
      <c r="I2852" s="7" t="s">
        <v>28</v>
      </c>
      <c r="J2852" s="8" t="s">
        <v>28</v>
      </c>
      <c r="K2852" s="7" t="s">
        <v>37</v>
      </c>
      <c r="L2852" s="8" t="s">
        <v>44</v>
      </c>
      <c r="M2852" s="7" t="s">
        <v>28</v>
      </c>
      <c r="N2852" s="8">
        <v>1.0049570043629559E-2</v>
      </c>
      <c r="O2852" s="7">
        <v>0</v>
      </c>
      <c r="P2852" s="8">
        <f t="shared" si="317"/>
        <v>0</v>
      </c>
      <c r="Q2852" s="7">
        <v>2.5</v>
      </c>
      <c r="R2852" s="8">
        <f t="shared" si="318"/>
        <v>1</v>
      </c>
      <c r="S2852" s="7" t="s">
        <v>29</v>
      </c>
      <c r="T2852" s="8" t="str">
        <f t="shared" si="319"/>
        <v>No</v>
      </c>
      <c r="U2852" s="7">
        <f t="shared" si="320"/>
        <v>0</v>
      </c>
      <c r="V2852" s="8">
        <f t="shared" si="321"/>
        <v>1</v>
      </c>
      <c r="W2852" s="7">
        <f t="shared" si="322"/>
        <v>549</v>
      </c>
    </row>
    <row r="2853" spans="2:23" x14ac:dyDescent="0.2">
      <c r="B2853" s="8" t="s">
        <v>64</v>
      </c>
      <c r="C2853" s="7">
        <v>2000</v>
      </c>
      <c r="D2853" s="8" t="s">
        <v>28</v>
      </c>
      <c r="E2853" s="7" t="s">
        <v>43</v>
      </c>
      <c r="F2853" s="8" t="s">
        <v>35</v>
      </c>
      <c r="G2853" s="7" t="s">
        <v>51</v>
      </c>
      <c r="H2853" s="8" t="s">
        <v>28</v>
      </c>
      <c r="I2853" s="7" t="s">
        <v>28</v>
      </c>
      <c r="J2853" s="8" t="s">
        <v>28</v>
      </c>
      <c r="K2853" s="7" t="s">
        <v>37</v>
      </c>
      <c r="L2853" s="8" t="s">
        <v>44</v>
      </c>
      <c r="M2853" s="7" t="s">
        <v>28</v>
      </c>
      <c r="N2853" s="8">
        <v>0.17822751866283798</v>
      </c>
      <c r="O2853" s="7">
        <v>0</v>
      </c>
      <c r="P2853" s="8">
        <f t="shared" si="317"/>
        <v>0</v>
      </c>
      <c r="Q2853" s="7">
        <v>2.5</v>
      </c>
      <c r="R2853" s="8">
        <f t="shared" si="318"/>
        <v>1</v>
      </c>
      <c r="S2853" s="7" t="s">
        <v>29</v>
      </c>
      <c r="T2853" s="8" t="str">
        <f t="shared" si="319"/>
        <v>No</v>
      </c>
      <c r="U2853" s="7">
        <f t="shared" si="320"/>
        <v>0</v>
      </c>
      <c r="V2853" s="8">
        <f t="shared" si="321"/>
        <v>1</v>
      </c>
      <c r="W2853" s="7">
        <f t="shared" si="322"/>
        <v>549</v>
      </c>
    </row>
    <row r="2854" spans="2:23" x14ac:dyDescent="0.2">
      <c r="B2854" s="8" t="s">
        <v>64</v>
      </c>
      <c r="C2854" s="7">
        <v>2010</v>
      </c>
      <c r="D2854" s="8" t="s">
        <v>28</v>
      </c>
      <c r="E2854" s="7" t="s">
        <v>39</v>
      </c>
      <c r="F2854" s="8" t="s">
        <v>35</v>
      </c>
      <c r="G2854" s="7" t="s">
        <v>51</v>
      </c>
      <c r="H2854" s="8" t="s">
        <v>28</v>
      </c>
      <c r="I2854" s="7" t="s">
        <v>28</v>
      </c>
      <c r="J2854" s="8" t="s">
        <v>28</v>
      </c>
      <c r="K2854" s="7" t="s">
        <v>37</v>
      </c>
      <c r="L2854" s="8" t="s">
        <v>44</v>
      </c>
      <c r="M2854" s="7" t="s">
        <v>28</v>
      </c>
      <c r="N2854" s="8">
        <v>2.3114949925136172E-2</v>
      </c>
      <c r="O2854" s="7">
        <v>0</v>
      </c>
      <c r="P2854" s="8">
        <f t="shared" si="317"/>
        <v>0</v>
      </c>
      <c r="Q2854" s="7">
        <v>2.5</v>
      </c>
      <c r="R2854" s="8">
        <f t="shared" si="318"/>
        <v>1</v>
      </c>
      <c r="S2854" s="7" t="s">
        <v>29</v>
      </c>
      <c r="T2854" s="8" t="str">
        <f t="shared" si="319"/>
        <v>No</v>
      </c>
      <c r="U2854" s="7">
        <f t="shared" si="320"/>
        <v>0</v>
      </c>
      <c r="V2854" s="8">
        <f t="shared" si="321"/>
        <v>1</v>
      </c>
      <c r="W2854" s="7">
        <f t="shared" si="322"/>
        <v>549</v>
      </c>
    </row>
    <row r="2855" spans="2:23" x14ac:dyDescent="0.2">
      <c r="B2855" s="8" t="s">
        <v>64</v>
      </c>
      <c r="C2855" s="7">
        <v>2020</v>
      </c>
      <c r="D2855" s="8" t="s">
        <v>28</v>
      </c>
      <c r="E2855" s="7" t="s">
        <v>39</v>
      </c>
      <c r="F2855" s="8" t="s">
        <v>35</v>
      </c>
      <c r="G2855" s="7" t="s">
        <v>51</v>
      </c>
      <c r="H2855" s="8" t="s">
        <v>28</v>
      </c>
      <c r="I2855" s="7" t="s">
        <v>28</v>
      </c>
      <c r="J2855" s="8" t="s">
        <v>28</v>
      </c>
      <c r="K2855" s="7" t="s">
        <v>37</v>
      </c>
      <c r="L2855" s="8" t="s">
        <v>44</v>
      </c>
      <c r="M2855" s="7" t="s">
        <v>28</v>
      </c>
      <c r="N2855" s="8">
        <v>3.7687708383263114</v>
      </c>
      <c r="O2855" s="7">
        <v>0</v>
      </c>
      <c r="P2855" s="8">
        <f t="shared" si="317"/>
        <v>0</v>
      </c>
      <c r="Q2855" s="7">
        <v>2.5</v>
      </c>
      <c r="R2855" s="8">
        <f t="shared" si="318"/>
        <v>1</v>
      </c>
      <c r="S2855" s="7" t="s">
        <v>29</v>
      </c>
      <c r="T2855" s="8" t="str">
        <f t="shared" si="319"/>
        <v>No</v>
      </c>
      <c r="U2855" s="7">
        <f t="shared" si="320"/>
        <v>0</v>
      </c>
      <c r="V2855" s="8">
        <f t="shared" si="321"/>
        <v>1</v>
      </c>
      <c r="W2855" s="7">
        <f t="shared" si="322"/>
        <v>549</v>
      </c>
    </row>
    <row r="2856" spans="2:23" x14ac:dyDescent="0.2">
      <c r="B2856" s="8" t="s">
        <v>64</v>
      </c>
      <c r="C2856" s="7">
        <v>2020</v>
      </c>
      <c r="D2856" s="8" t="s">
        <v>28</v>
      </c>
      <c r="E2856" s="7" t="s">
        <v>46</v>
      </c>
      <c r="F2856" s="8" t="s">
        <v>35</v>
      </c>
      <c r="G2856" s="7" t="s">
        <v>51</v>
      </c>
      <c r="H2856" s="8" t="s">
        <v>28</v>
      </c>
      <c r="I2856" s="7" t="s">
        <v>28</v>
      </c>
      <c r="J2856" s="8" t="s">
        <v>28</v>
      </c>
      <c r="K2856" s="7" t="s">
        <v>37</v>
      </c>
      <c r="L2856" s="8" t="s">
        <v>44</v>
      </c>
      <c r="M2856" s="7" t="s">
        <v>28</v>
      </c>
      <c r="N2856" s="8">
        <v>2.6860468804342424E-2</v>
      </c>
      <c r="O2856" s="7">
        <v>0</v>
      </c>
      <c r="P2856" s="8">
        <f t="shared" si="317"/>
        <v>0</v>
      </c>
      <c r="Q2856" s="7">
        <v>2.5</v>
      </c>
      <c r="R2856" s="8">
        <f t="shared" si="318"/>
        <v>1</v>
      </c>
      <c r="S2856" s="7" t="s">
        <v>29</v>
      </c>
      <c r="T2856" s="8" t="str">
        <f t="shared" si="319"/>
        <v>No</v>
      </c>
      <c r="U2856" s="7">
        <f t="shared" si="320"/>
        <v>0</v>
      </c>
      <c r="V2856" s="8">
        <f t="shared" si="321"/>
        <v>1</v>
      </c>
      <c r="W2856" s="7">
        <f t="shared" si="322"/>
        <v>549</v>
      </c>
    </row>
    <row r="2857" spans="2:23" x14ac:dyDescent="0.2">
      <c r="B2857" s="8" t="s">
        <v>64</v>
      </c>
      <c r="C2857" s="7">
        <v>2030</v>
      </c>
      <c r="D2857" s="8" t="s">
        <v>28</v>
      </c>
      <c r="E2857" s="7" t="s">
        <v>39</v>
      </c>
      <c r="F2857" s="8" t="s">
        <v>35</v>
      </c>
      <c r="G2857" s="7" t="s">
        <v>51</v>
      </c>
      <c r="H2857" s="8" t="s">
        <v>28</v>
      </c>
      <c r="I2857" s="7" t="s">
        <v>28</v>
      </c>
      <c r="J2857" s="8" t="s">
        <v>28</v>
      </c>
      <c r="K2857" s="7" t="s">
        <v>37</v>
      </c>
      <c r="L2857" s="8" t="s">
        <v>44</v>
      </c>
      <c r="M2857" s="7" t="s">
        <v>28</v>
      </c>
      <c r="N2857" s="8">
        <v>2.4463318972977662E-2</v>
      </c>
      <c r="O2857" s="7">
        <v>0</v>
      </c>
      <c r="P2857" s="8">
        <f t="shared" si="317"/>
        <v>0</v>
      </c>
      <c r="Q2857" s="7">
        <v>2.5</v>
      </c>
      <c r="R2857" s="8">
        <f t="shared" si="318"/>
        <v>1</v>
      </c>
      <c r="S2857" s="7" t="s">
        <v>29</v>
      </c>
      <c r="T2857" s="8" t="str">
        <f t="shared" si="319"/>
        <v>No</v>
      </c>
      <c r="U2857" s="7">
        <f t="shared" si="320"/>
        <v>0</v>
      </c>
      <c r="V2857" s="8">
        <f t="shared" si="321"/>
        <v>1</v>
      </c>
      <c r="W2857" s="7">
        <f t="shared" si="322"/>
        <v>549</v>
      </c>
    </row>
    <row r="2858" spans="2:23" x14ac:dyDescent="0.2">
      <c r="B2858" s="8" t="s">
        <v>64</v>
      </c>
      <c r="C2858" s="7">
        <v>1850</v>
      </c>
      <c r="D2858" s="8" t="s">
        <v>28</v>
      </c>
      <c r="E2858" s="7" t="s">
        <v>39</v>
      </c>
      <c r="F2858" s="8" t="s">
        <v>35</v>
      </c>
      <c r="G2858" s="7" t="s">
        <v>51</v>
      </c>
      <c r="H2858" s="8" t="s">
        <v>28</v>
      </c>
      <c r="I2858" s="7" t="s">
        <v>28</v>
      </c>
      <c r="J2858" s="8" t="s">
        <v>28</v>
      </c>
      <c r="K2858" s="7" t="s">
        <v>37</v>
      </c>
      <c r="L2858" s="8" t="s">
        <v>45</v>
      </c>
      <c r="M2858" s="7" t="s">
        <v>28</v>
      </c>
      <c r="N2858" s="8">
        <v>0.24386526409448281</v>
      </c>
      <c r="O2858" s="7">
        <v>0</v>
      </c>
      <c r="P2858" s="8">
        <f t="shared" si="317"/>
        <v>0</v>
      </c>
      <c r="Q2858" s="7">
        <v>2.5</v>
      </c>
      <c r="R2858" s="8">
        <f t="shared" si="318"/>
        <v>1</v>
      </c>
      <c r="S2858" s="7" t="s">
        <v>29</v>
      </c>
      <c r="T2858" s="8" t="str">
        <f t="shared" si="319"/>
        <v>No</v>
      </c>
      <c r="U2858" s="7">
        <f t="shared" si="320"/>
        <v>0</v>
      </c>
      <c r="V2858" s="8">
        <f t="shared" si="321"/>
        <v>1</v>
      </c>
      <c r="W2858" s="7">
        <f t="shared" si="322"/>
        <v>549</v>
      </c>
    </row>
    <row r="2859" spans="2:23" x14ac:dyDescent="0.2">
      <c r="B2859" s="8" t="s">
        <v>64</v>
      </c>
      <c r="C2859" s="7">
        <v>1850</v>
      </c>
      <c r="D2859" s="8" t="s">
        <v>28</v>
      </c>
      <c r="E2859" s="7" t="s">
        <v>34</v>
      </c>
      <c r="F2859" s="8" t="s">
        <v>35</v>
      </c>
      <c r="G2859" s="7" t="s">
        <v>51</v>
      </c>
      <c r="H2859" s="8" t="s">
        <v>28</v>
      </c>
      <c r="I2859" s="7" t="s">
        <v>28</v>
      </c>
      <c r="J2859" s="8" t="s">
        <v>28</v>
      </c>
      <c r="K2859" s="7" t="s">
        <v>37</v>
      </c>
      <c r="L2859" s="8" t="s">
        <v>45</v>
      </c>
      <c r="M2859" s="7" t="s">
        <v>28</v>
      </c>
      <c r="N2859" s="8">
        <v>7.1085688476618752E-2</v>
      </c>
      <c r="O2859" s="7">
        <v>0</v>
      </c>
      <c r="P2859" s="8">
        <f t="shared" si="317"/>
        <v>0</v>
      </c>
      <c r="Q2859" s="7">
        <v>2.5</v>
      </c>
      <c r="R2859" s="8">
        <f t="shared" si="318"/>
        <v>1</v>
      </c>
      <c r="S2859" s="7" t="s">
        <v>29</v>
      </c>
      <c r="T2859" s="8" t="str">
        <f t="shared" si="319"/>
        <v>No</v>
      </c>
      <c r="U2859" s="7">
        <f t="shared" si="320"/>
        <v>0</v>
      </c>
      <c r="V2859" s="8">
        <f t="shared" si="321"/>
        <v>1</v>
      </c>
      <c r="W2859" s="7">
        <f t="shared" si="322"/>
        <v>549</v>
      </c>
    </row>
    <row r="2860" spans="2:23" x14ac:dyDescent="0.2">
      <c r="B2860" s="8" t="s">
        <v>64</v>
      </c>
      <c r="C2860" s="7">
        <v>1850</v>
      </c>
      <c r="D2860" s="8" t="s">
        <v>28</v>
      </c>
      <c r="E2860" s="7" t="s">
        <v>43</v>
      </c>
      <c r="F2860" s="8" t="s">
        <v>35</v>
      </c>
      <c r="G2860" s="7" t="s">
        <v>51</v>
      </c>
      <c r="H2860" s="8" t="s">
        <v>28</v>
      </c>
      <c r="I2860" s="7" t="s">
        <v>28</v>
      </c>
      <c r="J2860" s="8" t="s">
        <v>28</v>
      </c>
      <c r="K2860" s="7" t="s">
        <v>37</v>
      </c>
      <c r="L2860" s="8" t="s">
        <v>45</v>
      </c>
      <c r="M2860" s="7" t="s">
        <v>28</v>
      </c>
      <c r="N2860" s="8">
        <v>5.3402676861918429E-2</v>
      </c>
      <c r="O2860" s="7">
        <v>0</v>
      </c>
      <c r="P2860" s="8">
        <f t="shared" si="317"/>
        <v>0</v>
      </c>
      <c r="Q2860" s="7">
        <v>2.5</v>
      </c>
      <c r="R2860" s="8">
        <f t="shared" si="318"/>
        <v>1</v>
      </c>
      <c r="S2860" s="7" t="s">
        <v>29</v>
      </c>
      <c r="T2860" s="8" t="str">
        <f t="shared" si="319"/>
        <v>No</v>
      </c>
      <c r="U2860" s="7">
        <f t="shared" si="320"/>
        <v>0</v>
      </c>
      <c r="V2860" s="8">
        <f t="shared" si="321"/>
        <v>1</v>
      </c>
      <c r="W2860" s="7">
        <f t="shared" si="322"/>
        <v>549</v>
      </c>
    </row>
    <row r="2861" spans="2:23" x14ac:dyDescent="0.2">
      <c r="B2861" s="8" t="s">
        <v>64</v>
      </c>
      <c r="C2861" s="7">
        <v>1880</v>
      </c>
      <c r="D2861" s="8" t="s">
        <v>28</v>
      </c>
      <c r="E2861" s="7" t="s">
        <v>39</v>
      </c>
      <c r="F2861" s="8" t="s">
        <v>35</v>
      </c>
      <c r="G2861" s="7" t="s">
        <v>51</v>
      </c>
      <c r="H2861" s="8" t="s">
        <v>28</v>
      </c>
      <c r="I2861" s="7" t="s">
        <v>28</v>
      </c>
      <c r="J2861" s="8" t="s">
        <v>28</v>
      </c>
      <c r="K2861" s="7" t="s">
        <v>37</v>
      </c>
      <c r="L2861" s="8" t="s">
        <v>45</v>
      </c>
      <c r="M2861" s="7" t="s">
        <v>28</v>
      </c>
      <c r="N2861" s="8">
        <v>5.2226742408322344E-3</v>
      </c>
      <c r="O2861" s="7">
        <v>0</v>
      </c>
      <c r="P2861" s="8">
        <f t="shared" si="317"/>
        <v>0</v>
      </c>
      <c r="Q2861" s="7">
        <v>2.5</v>
      </c>
      <c r="R2861" s="8">
        <f t="shared" si="318"/>
        <v>1</v>
      </c>
      <c r="S2861" s="7" t="s">
        <v>29</v>
      </c>
      <c r="T2861" s="8" t="str">
        <f t="shared" si="319"/>
        <v>No</v>
      </c>
      <c r="U2861" s="7">
        <f t="shared" si="320"/>
        <v>0</v>
      </c>
      <c r="V2861" s="8">
        <f t="shared" si="321"/>
        <v>1</v>
      </c>
      <c r="W2861" s="7">
        <f t="shared" si="322"/>
        <v>549</v>
      </c>
    </row>
    <row r="2862" spans="2:23" x14ac:dyDescent="0.2">
      <c r="B2862" s="8" t="s">
        <v>64</v>
      </c>
      <c r="C2862" s="7">
        <v>1910</v>
      </c>
      <c r="D2862" s="8" t="s">
        <v>28</v>
      </c>
      <c r="E2862" s="7" t="s">
        <v>39</v>
      </c>
      <c r="F2862" s="8" t="s">
        <v>35</v>
      </c>
      <c r="G2862" s="7" t="s">
        <v>51</v>
      </c>
      <c r="H2862" s="8" t="s">
        <v>28</v>
      </c>
      <c r="I2862" s="7" t="s">
        <v>28</v>
      </c>
      <c r="J2862" s="8" t="s">
        <v>28</v>
      </c>
      <c r="K2862" s="7" t="s">
        <v>37</v>
      </c>
      <c r="L2862" s="8" t="s">
        <v>45</v>
      </c>
      <c r="M2862" s="7" t="s">
        <v>28</v>
      </c>
      <c r="N2862" s="8">
        <v>0.43733671430027588</v>
      </c>
      <c r="O2862" s="7">
        <v>0</v>
      </c>
      <c r="P2862" s="8">
        <f t="shared" si="317"/>
        <v>0</v>
      </c>
      <c r="Q2862" s="7">
        <v>2.5</v>
      </c>
      <c r="R2862" s="8">
        <f t="shared" si="318"/>
        <v>1</v>
      </c>
      <c r="S2862" s="7" t="s">
        <v>29</v>
      </c>
      <c r="T2862" s="8" t="str">
        <f t="shared" si="319"/>
        <v>No</v>
      </c>
      <c r="U2862" s="7">
        <f t="shared" si="320"/>
        <v>0</v>
      </c>
      <c r="V2862" s="8">
        <f t="shared" si="321"/>
        <v>1</v>
      </c>
      <c r="W2862" s="7">
        <f t="shared" si="322"/>
        <v>549</v>
      </c>
    </row>
    <row r="2863" spans="2:23" x14ac:dyDescent="0.2">
      <c r="B2863" s="8" t="s">
        <v>64</v>
      </c>
      <c r="C2863" s="7">
        <v>1910</v>
      </c>
      <c r="D2863" s="8" t="s">
        <v>28</v>
      </c>
      <c r="E2863" s="7" t="s">
        <v>43</v>
      </c>
      <c r="F2863" s="8" t="s">
        <v>35</v>
      </c>
      <c r="G2863" s="7" t="s">
        <v>51</v>
      </c>
      <c r="H2863" s="8" t="s">
        <v>28</v>
      </c>
      <c r="I2863" s="7" t="s">
        <v>28</v>
      </c>
      <c r="J2863" s="8" t="s">
        <v>28</v>
      </c>
      <c r="K2863" s="7" t="s">
        <v>37</v>
      </c>
      <c r="L2863" s="8" t="s">
        <v>45</v>
      </c>
      <c r="M2863" s="7" t="s">
        <v>28</v>
      </c>
      <c r="N2863" s="8">
        <v>0.22101829722928579</v>
      </c>
      <c r="O2863" s="7">
        <v>0</v>
      </c>
      <c r="P2863" s="8">
        <f t="shared" si="317"/>
        <v>0</v>
      </c>
      <c r="Q2863" s="7">
        <v>2.5</v>
      </c>
      <c r="R2863" s="8">
        <f t="shared" si="318"/>
        <v>1</v>
      </c>
      <c r="S2863" s="7" t="s">
        <v>29</v>
      </c>
      <c r="T2863" s="8" t="str">
        <f t="shared" si="319"/>
        <v>No</v>
      </c>
      <c r="U2863" s="7">
        <f t="shared" si="320"/>
        <v>0</v>
      </c>
      <c r="V2863" s="8">
        <f t="shared" si="321"/>
        <v>1</v>
      </c>
      <c r="W2863" s="7">
        <f t="shared" si="322"/>
        <v>549</v>
      </c>
    </row>
    <row r="2864" spans="2:23" x14ac:dyDescent="0.2">
      <c r="B2864" s="8" t="s">
        <v>64</v>
      </c>
      <c r="C2864" s="7">
        <v>1930</v>
      </c>
      <c r="D2864" s="8" t="s">
        <v>28</v>
      </c>
      <c r="E2864" s="7" t="s">
        <v>39</v>
      </c>
      <c r="F2864" s="8" t="s">
        <v>35</v>
      </c>
      <c r="G2864" s="7" t="s">
        <v>51</v>
      </c>
      <c r="H2864" s="8" t="s">
        <v>28</v>
      </c>
      <c r="I2864" s="7" t="s">
        <v>28</v>
      </c>
      <c r="J2864" s="8" t="s">
        <v>28</v>
      </c>
      <c r="K2864" s="7" t="s">
        <v>37</v>
      </c>
      <c r="L2864" s="8" t="s">
        <v>45</v>
      </c>
      <c r="M2864" s="7" t="s">
        <v>28</v>
      </c>
      <c r="N2864" s="8">
        <v>0.2271197948917229</v>
      </c>
      <c r="O2864" s="7">
        <v>0</v>
      </c>
      <c r="P2864" s="8">
        <f t="shared" si="317"/>
        <v>0</v>
      </c>
      <c r="Q2864" s="7">
        <v>2.5</v>
      </c>
      <c r="R2864" s="8">
        <f t="shared" si="318"/>
        <v>1</v>
      </c>
      <c r="S2864" s="7" t="s">
        <v>29</v>
      </c>
      <c r="T2864" s="8" t="str">
        <f t="shared" si="319"/>
        <v>No</v>
      </c>
      <c r="U2864" s="7">
        <f t="shared" si="320"/>
        <v>0</v>
      </c>
      <c r="V2864" s="8">
        <f t="shared" si="321"/>
        <v>1</v>
      </c>
      <c r="W2864" s="7">
        <f t="shared" si="322"/>
        <v>549</v>
      </c>
    </row>
    <row r="2865" spans="2:23" x14ac:dyDescent="0.2">
      <c r="B2865" s="8" t="s">
        <v>64</v>
      </c>
      <c r="C2865" s="7">
        <v>1930</v>
      </c>
      <c r="D2865" s="8" t="s">
        <v>28</v>
      </c>
      <c r="E2865" s="7" t="s">
        <v>34</v>
      </c>
      <c r="F2865" s="8" t="s">
        <v>35</v>
      </c>
      <c r="G2865" s="7" t="s">
        <v>51</v>
      </c>
      <c r="H2865" s="8" t="s">
        <v>28</v>
      </c>
      <c r="I2865" s="7" t="s">
        <v>28</v>
      </c>
      <c r="J2865" s="8" t="s">
        <v>28</v>
      </c>
      <c r="K2865" s="7" t="s">
        <v>37</v>
      </c>
      <c r="L2865" s="8" t="s">
        <v>45</v>
      </c>
      <c r="M2865" s="7" t="s">
        <v>28</v>
      </c>
      <c r="N2865" s="8">
        <v>0.10849142598688948</v>
      </c>
      <c r="O2865" s="7">
        <v>0</v>
      </c>
      <c r="P2865" s="8">
        <f t="shared" si="317"/>
        <v>0</v>
      </c>
      <c r="Q2865" s="7">
        <v>2.5</v>
      </c>
      <c r="R2865" s="8">
        <f t="shared" si="318"/>
        <v>1</v>
      </c>
      <c r="S2865" s="7" t="s">
        <v>29</v>
      </c>
      <c r="T2865" s="8" t="str">
        <f t="shared" si="319"/>
        <v>No</v>
      </c>
      <c r="U2865" s="7">
        <f t="shared" si="320"/>
        <v>0</v>
      </c>
      <c r="V2865" s="8">
        <f t="shared" si="321"/>
        <v>1</v>
      </c>
      <c r="W2865" s="7">
        <f t="shared" si="322"/>
        <v>549</v>
      </c>
    </row>
    <row r="2866" spans="2:23" x14ac:dyDescent="0.2">
      <c r="B2866" s="8" t="s">
        <v>64</v>
      </c>
      <c r="C2866" s="7">
        <v>1930</v>
      </c>
      <c r="D2866" s="8" t="s">
        <v>28</v>
      </c>
      <c r="E2866" s="7" t="s">
        <v>43</v>
      </c>
      <c r="F2866" s="8" t="s">
        <v>35</v>
      </c>
      <c r="G2866" s="7" t="s">
        <v>51</v>
      </c>
      <c r="H2866" s="8" t="s">
        <v>28</v>
      </c>
      <c r="I2866" s="7" t="s">
        <v>28</v>
      </c>
      <c r="J2866" s="8" t="s">
        <v>28</v>
      </c>
      <c r="K2866" s="7" t="s">
        <v>37</v>
      </c>
      <c r="L2866" s="8" t="s">
        <v>45</v>
      </c>
      <c r="M2866" s="7" t="s">
        <v>28</v>
      </c>
      <c r="N2866" s="8">
        <v>1.4950951262145578E-2</v>
      </c>
      <c r="O2866" s="7">
        <v>0</v>
      </c>
      <c r="P2866" s="8">
        <f t="shared" si="317"/>
        <v>0</v>
      </c>
      <c r="Q2866" s="7">
        <v>2.5</v>
      </c>
      <c r="R2866" s="8">
        <f t="shared" si="318"/>
        <v>1</v>
      </c>
      <c r="S2866" s="7" t="s">
        <v>29</v>
      </c>
      <c r="T2866" s="8" t="str">
        <f t="shared" si="319"/>
        <v>No</v>
      </c>
      <c r="U2866" s="7">
        <f t="shared" si="320"/>
        <v>0</v>
      </c>
      <c r="V2866" s="8">
        <f t="shared" si="321"/>
        <v>1</v>
      </c>
      <c r="W2866" s="7">
        <f t="shared" si="322"/>
        <v>549</v>
      </c>
    </row>
    <row r="2867" spans="2:23" x14ac:dyDescent="0.2">
      <c r="B2867" s="8" t="s">
        <v>64</v>
      </c>
      <c r="C2867" s="7">
        <v>1940</v>
      </c>
      <c r="D2867" s="8" t="s">
        <v>28</v>
      </c>
      <c r="E2867" s="7" t="s">
        <v>39</v>
      </c>
      <c r="F2867" s="8" t="s">
        <v>35</v>
      </c>
      <c r="G2867" s="7" t="s">
        <v>51</v>
      </c>
      <c r="H2867" s="8" t="s">
        <v>28</v>
      </c>
      <c r="I2867" s="7" t="s">
        <v>28</v>
      </c>
      <c r="J2867" s="8" t="s">
        <v>28</v>
      </c>
      <c r="K2867" s="7" t="s">
        <v>37</v>
      </c>
      <c r="L2867" s="8" t="s">
        <v>45</v>
      </c>
      <c r="M2867" s="7" t="s">
        <v>28</v>
      </c>
      <c r="N2867" s="8">
        <v>0.18875480924461158</v>
      </c>
      <c r="O2867" s="7">
        <v>0</v>
      </c>
      <c r="P2867" s="8">
        <f t="shared" si="317"/>
        <v>0</v>
      </c>
      <c r="Q2867" s="7">
        <v>2.5</v>
      </c>
      <c r="R2867" s="8">
        <f t="shared" si="318"/>
        <v>1</v>
      </c>
      <c r="S2867" s="7" t="s">
        <v>29</v>
      </c>
      <c r="T2867" s="8" t="str">
        <f t="shared" si="319"/>
        <v>No</v>
      </c>
      <c r="U2867" s="7">
        <f t="shared" si="320"/>
        <v>0</v>
      </c>
      <c r="V2867" s="8">
        <f t="shared" si="321"/>
        <v>1</v>
      </c>
      <c r="W2867" s="7">
        <f t="shared" si="322"/>
        <v>549</v>
      </c>
    </row>
    <row r="2868" spans="2:23" x14ac:dyDescent="0.2">
      <c r="B2868" s="8" t="s">
        <v>64</v>
      </c>
      <c r="C2868" s="7">
        <v>1940</v>
      </c>
      <c r="D2868" s="8" t="s">
        <v>28</v>
      </c>
      <c r="E2868" s="7" t="s">
        <v>46</v>
      </c>
      <c r="F2868" s="8" t="s">
        <v>35</v>
      </c>
      <c r="G2868" s="7" t="s">
        <v>51</v>
      </c>
      <c r="H2868" s="8" t="s">
        <v>28</v>
      </c>
      <c r="I2868" s="7" t="s">
        <v>28</v>
      </c>
      <c r="J2868" s="8" t="s">
        <v>28</v>
      </c>
      <c r="K2868" s="7" t="s">
        <v>37</v>
      </c>
      <c r="L2868" s="8" t="s">
        <v>45</v>
      </c>
      <c r="M2868" s="7" t="s">
        <v>28</v>
      </c>
      <c r="N2868" s="8">
        <v>0.32680354928303851</v>
      </c>
      <c r="O2868" s="7">
        <v>0</v>
      </c>
      <c r="P2868" s="8">
        <f t="shared" si="317"/>
        <v>0</v>
      </c>
      <c r="Q2868" s="7">
        <v>2.5</v>
      </c>
      <c r="R2868" s="8">
        <f t="shared" si="318"/>
        <v>1</v>
      </c>
      <c r="S2868" s="7" t="s">
        <v>29</v>
      </c>
      <c r="T2868" s="8" t="str">
        <f t="shared" si="319"/>
        <v>No</v>
      </c>
      <c r="U2868" s="7">
        <f t="shared" si="320"/>
        <v>0</v>
      </c>
      <c r="V2868" s="8">
        <f t="shared" si="321"/>
        <v>1</v>
      </c>
      <c r="W2868" s="7">
        <f t="shared" si="322"/>
        <v>549</v>
      </c>
    </row>
    <row r="2869" spans="2:23" x14ac:dyDescent="0.2">
      <c r="B2869" s="8" t="s">
        <v>64</v>
      </c>
      <c r="C2869" s="7">
        <v>1940</v>
      </c>
      <c r="D2869" s="8" t="s">
        <v>28</v>
      </c>
      <c r="E2869" s="7" t="s">
        <v>43</v>
      </c>
      <c r="F2869" s="8" t="s">
        <v>35</v>
      </c>
      <c r="G2869" s="7" t="s">
        <v>51</v>
      </c>
      <c r="H2869" s="8" t="s">
        <v>28</v>
      </c>
      <c r="I2869" s="7" t="s">
        <v>28</v>
      </c>
      <c r="J2869" s="8" t="s">
        <v>28</v>
      </c>
      <c r="K2869" s="7" t="s">
        <v>37</v>
      </c>
      <c r="L2869" s="8" t="s">
        <v>45</v>
      </c>
      <c r="M2869" s="7" t="s">
        <v>28</v>
      </c>
      <c r="N2869" s="8">
        <v>0.35607146750619234</v>
      </c>
      <c r="O2869" s="7">
        <v>0</v>
      </c>
      <c r="P2869" s="8">
        <f t="shared" si="317"/>
        <v>0</v>
      </c>
      <c r="Q2869" s="7">
        <v>2.5</v>
      </c>
      <c r="R2869" s="8">
        <f t="shared" si="318"/>
        <v>1</v>
      </c>
      <c r="S2869" s="7" t="s">
        <v>29</v>
      </c>
      <c r="T2869" s="8" t="str">
        <f t="shared" si="319"/>
        <v>No</v>
      </c>
      <c r="U2869" s="7">
        <f t="shared" si="320"/>
        <v>0</v>
      </c>
      <c r="V2869" s="8">
        <f t="shared" si="321"/>
        <v>1</v>
      </c>
      <c r="W2869" s="7">
        <f t="shared" si="322"/>
        <v>549</v>
      </c>
    </row>
    <row r="2870" spans="2:23" x14ac:dyDescent="0.2">
      <c r="B2870" s="8" t="s">
        <v>64</v>
      </c>
      <c r="C2870" s="7">
        <v>1960</v>
      </c>
      <c r="D2870" s="8" t="s">
        <v>28</v>
      </c>
      <c r="E2870" s="7" t="s">
        <v>39</v>
      </c>
      <c r="F2870" s="8" t="s">
        <v>35</v>
      </c>
      <c r="G2870" s="7" t="s">
        <v>51</v>
      </c>
      <c r="H2870" s="8" t="s">
        <v>28</v>
      </c>
      <c r="I2870" s="7" t="s">
        <v>28</v>
      </c>
      <c r="J2870" s="8" t="s">
        <v>28</v>
      </c>
      <c r="K2870" s="7" t="s">
        <v>37</v>
      </c>
      <c r="L2870" s="8" t="s">
        <v>45</v>
      </c>
      <c r="M2870" s="7" t="s">
        <v>28</v>
      </c>
      <c r="N2870" s="8">
        <v>0.40437156592887019</v>
      </c>
      <c r="O2870" s="7">
        <v>0</v>
      </c>
      <c r="P2870" s="8">
        <f t="shared" si="317"/>
        <v>0</v>
      </c>
      <c r="Q2870" s="7">
        <v>2.5</v>
      </c>
      <c r="R2870" s="8">
        <f t="shared" si="318"/>
        <v>1</v>
      </c>
      <c r="S2870" s="7" t="s">
        <v>29</v>
      </c>
      <c r="T2870" s="8" t="str">
        <f t="shared" si="319"/>
        <v>No</v>
      </c>
      <c r="U2870" s="7">
        <f t="shared" si="320"/>
        <v>0</v>
      </c>
      <c r="V2870" s="8">
        <f t="shared" si="321"/>
        <v>1</v>
      </c>
      <c r="W2870" s="7">
        <f t="shared" si="322"/>
        <v>549</v>
      </c>
    </row>
    <row r="2871" spans="2:23" x14ac:dyDescent="0.2">
      <c r="B2871" s="8" t="s">
        <v>64</v>
      </c>
      <c r="C2871" s="7">
        <v>1960</v>
      </c>
      <c r="D2871" s="8" t="s">
        <v>28</v>
      </c>
      <c r="E2871" s="7" t="s">
        <v>34</v>
      </c>
      <c r="F2871" s="8" t="s">
        <v>35</v>
      </c>
      <c r="G2871" s="7" t="s">
        <v>51</v>
      </c>
      <c r="H2871" s="8" t="s">
        <v>28</v>
      </c>
      <c r="I2871" s="7" t="s">
        <v>28</v>
      </c>
      <c r="J2871" s="8" t="s">
        <v>28</v>
      </c>
      <c r="K2871" s="7" t="s">
        <v>37</v>
      </c>
      <c r="L2871" s="8" t="s">
        <v>45</v>
      </c>
      <c r="M2871" s="7" t="s">
        <v>28</v>
      </c>
      <c r="N2871" s="8">
        <v>2.8360142841973336E-2</v>
      </c>
      <c r="O2871" s="7">
        <v>0</v>
      </c>
      <c r="P2871" s="8">
        <f t="shared" si="317"/>
        <v>0</v>
      </c>
      <c r="Q2871" s="7">
        <v>2.5</v>
      </c>
      <c r="R2871" s="8">
        <f t="shared" si="318"/>
        <v>1</v>
      </c>
      <c r="S2871" s="7" t="s">
        <v>29</v>
      </c>
      <c r="T2871" s="8" t="str">
        <f t="shared" si="319"/>
        <v>No</v>
      </c>
      <c r="U2871" s="7">
        <f t="shared" si="320"/>
        <v>0</v>
      </c>
      <c r="V2871" s="8">
        <f t="shared" si="321"/>
        <v>1</v>
      </c>
      <c r="W2871" s="7">
        <f t="shared" si="322"/>
        <v>549</v>
      </c>
    </row>
    <row r="2872" spans="2:23" x14ac:dyDescent="0.2">
      <c r="B2872" s="8" t="s">
        <v>64</v>
      </c>
      <c r="C2872" s="7">
        <v>1960</v>
      </c>
      <c r="D2872" s="8" t="s">
        <v>28</v>
      </c>
      <c r="E2872" s="7" t="s">
        <v>46</v>
      </c>
      <c r="F2872" s="8" t="s">
        <v>35</v>
      </c>
      <c r="G2872" s="7" t="s">
        <v>51</v>
      </c>
      <c r="H2872" s="8" t="s">
        <v>28</v>
      </c>
      <c r="I2872" s="7" t="s">
        <v>28</v>
      </c>
      <c r="J2872" s="8" t="s">
        <v>28</v>
      </c>
      <c r="K2872" s="7" t="s">
        <v>37</v>
      </c>
      <c r="L2872" s="8" t="s">
        <v>45</v>
      </c>
      <c r="M2872" s="7" t="s">
        <v>28</v>
      </c>
      <c r="N2872" s="8">
        <v>1.0298608864356292E-2</v>
      </c>
      <c r="O2872" s="7">
        <v>0</v>
      </c>
      <c r="P2872" s="8">
        <f t="shared" si="317"/>
        <v>0</v>
      </c>
      <c r="Q2872" s="7">
        <v>2.5</v>
      </c>
      <c r="R2872" s="8">
        <f t="shared" si="318"/>
        <v>1</v>
      </c>
      <c r="S2872" s="7" t="s">
        <v>29</v>
      </c>
      <c r="T2872" s="8" t="str">
        <f t="shared" si="319"/>
        <v>No</v>
      </c>
      <c r="U2872" s="7">
        <f t="shared" si="320"/>
        <v>0</v>
      </c>
      <c r="V2872" s="8">
        <f t="shared" si="321"/>
        <v>1</v>
      </c>
      <c r="W2872" s="7">
        <f t="shared" si="322"/>
        <v>549</v>
      </c>
    </row>
    <row r="2873" spans="2:23" x14ac:dyDescent="0.2">
      <c r="B2873" s="8" t="s">
        <v>64</v>
      </c>
      <c r="C2873" s="7">
        <v>1960</v>
      </c>
      <c r="D2873" s="8" t="s">
        <v>28</v>
      </c>
      <c r="E2873" s="7" t="s">
        <v>43</v>
      </c>
      <c r="F2873" s="8" t="s">
        <v>35</v>
      </c>
      <c r="G2873" s="7" t="s">
        <v>51</v>
      </c>
      <c r="H2873" s="8" t="s">
        <v>28</v>
      </c>
      <c r="I2873" s="7" t="s">
        <v>28</v>
      </c>
      <c r="J2873" s="8" t="s">
        <v>28</v>
      </c>
      <c r="K2873" s="7" t="s">
        <v>37</v>
      </c>
      <c r="L2873" s="8" t="s">
        <v>45</v>
      </c>
      <c r="M2873" s="7" t="s">
        <v>28</v>
      </c>
      <c r="N2873" s="8">
        <v>0.24195980575395604</v>
      </c>
      <c r="O2873" s="7">
        <v>0</v>
      </c>
      <c r="P2873" s="8">
        <f t="shared" si="317"/>
        <v>0</v>
      </c>
      <c r="Q2873" s="7">
        <v>2.5</v>
      </c>
      <c r="R2873" s="8">
        <f t="shared" si="318"/>
        <v>1</v>
      </c>
      <c r="S2873" s="7" t="s">
        <v>29</v>
      </c>
      <c r="T2873" s="8" t="str">
        <f t="shared" si="319"/>
        <v>No</v>
      </c>
      <c r="U2873" s="7">
        <f t="shared" si="320"/>
        <v>0</v>
      </c>
      <c r="V2873" s="8">
        <f t="shared" si="321"/>
        <v>1</v>
      </c>
      <c r="W2873" s="7">
        <f t="shared" si="322"/>
        <v>549</v>
      </c>
    </row>
    <row r="2874" spans="2:23" x14ac:dyDescent="0.2">
      <c r="B2874" s="8" t="s">
        <v>64</v>
      </c>
      <c r="C2874" s="7">
        <v>1980</v>
      </c>
      <c r="D2874" s="8" t="s">
        <v>28</v>
      </c>
      <c r="E2874" s="7" t="s">
        <v>39</v>
      </c>
      <c r="F2874" s="8" t="s">
        <v>35</v>
      </c>
      <c r="G2874" s="7" t="s">
        <v>51</v>
      </c>
      <c r="H2874" s="8" t="s">
        <v>28</v>
      </c>
      <c r="I2874" s="7" t="s">
        <v>28</v>
      </c>
      <c r="J2874" s="8" t="s">
        <v>28</v>
      </c>
      <c r="K2874" s="7" t="s">
        <v>37</v>
      </c>
      <c r="L2874" s="8" t="s">
        <v>45</v>
      </c>
      <c r="M2874" s="7" t="s">
        <v>28</v>
      </c>
      <c r="N2874" s="8">
        <v>0.16445599854737034</v>
      </c>
      <c r="O2874" s="7">
        <v>0</v>
      </c>
      <c r="P2874" s="8">
        <f t="shared" si="317"/>
        <v>0</v>
      </c>
      <c r="Q2874" s="7">
        <v>2.5</v>
      </c>
      <c r="R2874" s="8">
        <f t="shared" si="318"/>
        <v>1</v>
      </c>
      <c r="S2874" s="7" t="s">
        <v>29</v>
      </c>
      <c r="T2874" s="8" t="str">
        <f t="shared" si="319"/>
        <v>No</v>
      </c>
      <c r="U2874" s="7">
        <f t="shared" si="320"/>
        <v>0</v>
      </c>
      <c r="V2874" s="8">
        <f t="shared" si="321"/>
        <v>1</v>
      </c>
      <c r="W2874" s="7">
        <f t="shared" si="322"/>
        <v>549</v>
      </c>
    </row>
    <row r="2875" spans="2:23" x14ac:dyDescent="0.2">
      <c r="B2875" s="8" t="s">
        <v>64</v>
      </c>
      <c r="C2875" s="7">
        <v>1980</v>
      </c>
      <c r="D2875" s="8" t="s">
        <v>28</v>
      </c>
      <c r="E2875" s="7" t="s">
        <v>43</v>
      </c>
      <c r="F2875" s="8" t="s">
        <v>35</v>
      </c>
      <c r="G2875" s="7" t="s">
        <v>51</v>
      </c>
      <c r="H2875" s="8" t="s">
        <v>28</v>
      </c>
      <c r="I2875" s="7" t="s">
        <v>28</v>
      </c>
      <c r="J2875" s="8" t="s">
        <v>28</v>
      </c>
      <c r="K2875" s="7" t="s">
        <v>37</v>
      </c>
      <c r="L2875" s="8" t="s">
        <v>45</v>
      </c>
      <c r="M2875" s="7" t="s">
        <v>28</v>
      </c>
      <c r="N2875" s="8">
        <v>6.991673628374899E-2</v>
      </c>
      <c r="O2875" s="7">
        <v>0</v>
      </c>
      <c r="P2875" s="8">
        <f t="shared" si="317"/>
        <v>0</v>
      </c>
      <c r="Q2875" s="7">
        <v>2.5</v>
      </c>
      <c r="R2875" s="8">
        <f t="shared" si="318"/>
        <v>1</v>
      </c>
      <c r="S2875" s="7" t="s">
        <v>29</v>
      </c>
      <c r="T2875" s="8" t="str">
        <f t="shared" si="319"/>
        <v>No</v>
      </c>
      <c r="U2875" s="7">
        <f t="shared" si="320"/>
        <v>0</v>
      </c>
      <c r="V2875" s="8">
        <f t="shared" si="321"/>
        <v>1</v>
      </c>
      <c r="W2875" s="7">
        <f t="shared" si="322"/>
        <v>549</v>
      </c>
    </row>
    <row r="2876" spans="2:23" x14ac:dyDescent="0.2">
      <c r="B2876" s="8" t="s">
        <v>64</v>
      </c>
      <c r="C2876" s="7">
        <v>1990</v>
      </c>
      <c r="D2876" s="8" t="s">
        <v>28</v>
      </c>
      <c r="E2876" s="7" t="s">
        <v>39</v>
      </c>
      <c r="F2876" s="8" t="s">
        <v>35</v>
      </c>
      <c r="G2876" s="7" t="s">
        <v>51</v>
      </c>
      <c r="H2876" s="8" t="s">
        <v>28</v>
      </c>
      <c r="I2876" s="7" t="s">
        <v>28</v>
      </c>
      <c r="J2876" s="8" t="s">
        <v>28</v>
      </c>
      <c r="K2876" s="7" t="s">
        <v>37</v>
      </c>
      <c r="L2876" s="8" t="s">
        <v>45</v>
      </c>
      <c r="M2876" s="7" t="s">
        <v>28</v>
      </c>
      <c r="N2876" s="8">
        <v>0.30308557586784451</v>
      </c>
      <c r="O2876" s="7">
        <v>0</v>
      </c>
      <c r="P2876" s="8">
        <f t="shared" si="317"/>
        <v>0</v>
      </c>
      <c r="Q2876" s="7">
        <v>2.5</v>
      </c>
      <c r="R2876" s="8">
        <f t="shared" si="318"/>
        <v>1</v>
      </c>
      <c r="S2876" s="7" t="s">
        <v>29</v>
      </c>
      <c r="T2876" s="8" t="str">
        <f t="shared" si="319"/>
        <v>No</v>
      </c>
      <c r="U2876" s="7">
        <f t="shared" si="320"/>
        <v>0</v>
      </c>
      <c r="V2876" s="8">
        <f t="shared" si="321"/>
        <v>1</v>
      </c>
      <c r="W2876" s="7">
        <f t="shared" si="322"/>
        <v>549</v>
      </c>
    </row>
    <row r="2877" spans="2:23" x14ac:dyDescent="0.2">
      <c r="B2877" s="8" t="s">
        <v>64</v>
      </c>
      <c r="C2877" s="7">
        <v>1990</v>
      </c>
      <c r="D2877" s="8" t="s">
        <v>28</v>
      </c>
      <c r="E2877" s="7" t="s">
        <v>34</v>
      </c>
      <c r="F2877" s="8" t="s">
        <v>35</v>
      </c>
      <c r="G2877" s="7" t="s">
        <v>51</v>
      </c>
      <c r="H2877" s="8" t="s">
        <v>28</v>
      </c>
      <c r="I2877" s="7" t="s">
        <v>28</v>
      </c>
      <c r="J2877" s="8" t="s">
        <v>28</v>
      </c>
      <c r="K2877" s="7" t="s">
        <v>37</v>
      </c>
      <c r="L2877" s="8" t="s">
        <v>45</v>
      </c>
      <c r="M2877" s="7" t="s">
        <v>28</v>
      </c>
      <c r="N2877" s="8">
        <v>0.34048239079819503</v>
      </c>
      <c r="O2877" s="7">
        <v>0</v>
      </c>
      <c r="P2877" s="8">
        <f t="shared" si="317"/>
        <v>0</v>
      </c>
      <c r="Q2877" s="7">
        <v>2.5</v>
      </c>
      <c r="R2877" s="8">
        <f t="shared" si="318"/>
        <v>1</v>
      </c>
      <c r="S2877" s="7" t="s">
        <v>29</v>
      </c>
      <c r="T2877" s="8" t="str">
        <f t="shared" si="319"/>
        <v>No</v>
      </c>
      <c r="U2877" s="7">
        <f t="shared" si="320"/>
        <v>0</v>
      </c>
      <c r="V2877" s="8">
        <f t="shared" si="321"/>
        <v>1</v>
      </c>
      <c r="W2877" s="7">
        <f t="shared" si="322"/>
        <v>549</v>
      </c>
    </row>
    <row r="2878" spans="2:23" x14ac:dyDescent="0.2">
      <c r="B2878" s="8" t="s">
        <v>64</v>
      </c>
      <c r="C2878" s="7">
        <v>2000</v>
      </c>
      <c r="D2878" s="8" t="s">
        <v>28</v>
      </c>
      <c r="E2878" s="7" t="s">
        <v>39</v>
      </c>
      <c r="F2878" s="8" t="s">
        <v>35</v>
      </c>
      <c r="G2878" s="7" t="s">
        <v>51</v>
      </c>
      <c r="H2878" s="8" t="s">
        <v>28</v>
      </c>
      <c r="I2878" s="7" t="s">
        <v>28</v>
      </c>
      <c r="J2878" s="8" t="s">
        <v>28</v>
      </c>
      <c r="K2878" s="7" t="s">
        <v>37</v>
      </c>
      <c r="L2878" s="8" t="s">
        <v>45</v>
      </c>
      <c r="M2878" s="7" t="s">
        <v>28</v>
      </c>
      <c r="N2878" s="8">
        <v>0.28693212110539262</v>
      </c>
      <c r="O2878" s="7">
        <v>0</v>
      </c>
      <c r="P2878" s="8">
        <f t="shared" si="317"/>
        <v>0</v>
      </c>
      <c r="Q2878" s="7">
        <v>2.5</v>
      </c>
      <c r="R2878" s="8">
        <f t="shared" si="318"/>
        <v>1</v>
      </c>
      <c r="S2878" s="7" t="s">
        <v>29</v>
      </c>
      <c r="T2878" s="8" t="str">
        <f t="shared" si="319"/>
        <v>No</v>
      </c>
      <c r="U2878" s="7">
        <f t="shared" si="320"/>
        <v>0</v>
      </c>
      <c r="V2878" s="8">
        <f t="shared" si="321"/>
        <v>1</v>
      </c>
      <c r="W2878" s="7">
        <f t="shared" si="322"/>
        <v>549</v>
      </c>
    </row>
    <row r="2879" spans="2:23" x14ac:dyDescent="0.2">
      <c r="B2879" s="8" t="s">
        <v>64</v>
      </c>
      <c r="C2879" s="7">
        <v>2000</v>
      </c>
      <c r="D2879" s="8" t="s">
        <v>28</v>
      </c>
      <c r="E2879" s="7" t="s">
        <v>34</v>
      </c>
      <c r="F2879" s="8" t="s">
        <v>35</v>
      </c>
      <c r="G2879" s="7" t="s">
        <v>51</v>
      </c>
      <c r="H2879" s="8" t="s">
        <v>28</v>
      </c>
      <c r="I2879" s="7" t="s">
        <v>28</v>
      </c>
      <c r="J2879" s="8" t="s">
        <v>28</v>
      </c>
      <c r="K2879" s="7" t="s">
        <v>37</v>
      </c>
      <c r="L2879" s="8" t="s">
        <v>45</v>
      </c>
      <c r="M2879" s="7" t="s">
        <v>28</v>
      </c>
      <c r="N2879" s="8">
        <v>0.32331534918447313</v>
      </c>
      <c r="O2879" s="7">
        <v>0</v>
      </c>
      <c r="P2879" s="8">
        <f t="shared" si="317"/>
        <v>0</v>
      </c>
      <c r="Q2879" s="7">
        <v>2.5</v>
      </c>
      <c r="R2879" s="8">
        <f t="shared" si="318"/>
        <v>1</v>
      </c>
      <c r="S2879" s="7" t="s">
        <v>29</v>
      </c>
      <c r="T2879" s="8" t="str">
        <f t="shared" si="319"/>
        <v>No</v>
      </c>
      <c r="U2879" s="7">
        <f t="shared" si="320"/>
        <v>0</v>
      </c>
      <c r="V2879" s="8">
        <f t="shared" si="321"/>
        <v>1</v>
      </c>
      <c r="W2879" s="7">
        <f t="shared" si="322"/>
        <v>549</v>
      </c>
    </row>
    <row r="2880" spans="2:23" x14ac:dyDescent="0.2">
      <c r="B2880" s="8" t="s">
        <v>64</v>
      </c>
      <c r="C2880" s="7">
        <v>2000</v>
      </c>
      <c r="D2880" s="8" t="s">
        <v>28</v>
      </c>
      <c r="E2880" s="7" t="s">
        <v>46</v>
      </c>
      <c r="F2880" s="8" t="s">
        <v>35</v>
      </c>
      <c r="G2880" s="7" t="s">
        <v>51</v>
      </c>
      <c r="H2880" s="8" t="s">
        <v>28</v>
      </c>
      <c r="I2880" s="7" t="s">
        <v>28</v>
      </c>
      <c r="J2880" s="8" t="s">
        <v>28</v>
      </c>
      <c r="K2880" s="7" t="s">
        <v>37</v>
      </c>
      <c r="L2880" s="8" t="s">
        <v>45</v>
      </c>
      <c r="M2880" s="7" t="s">
        <v>28</v>
      </c>
      <c r="N2880" s="8">
        <v>0.10227192783957896</v>
      </c>
      <c r="O2880" s="7">
        <v>0</v>
      </c>
      <c r="P2880" s="8">
        <f t="shared" si="317"/>
        <v>0</v>
      </c>
      <c r="Q2880" s="7">
        <v>2.5</v>
      </c>
      <c r="R2880" s="8">
        <f t="shared" si="318"/>
        <v>1</v>
      </c>
      <c r="S2880" s="7" t="s">
        <v>29</v>
      </c>
      <c r="T2880" s="8" t="str">
        <f t="shared" si="319"/>
        <v>No</v>
      </c>
      <c r="U2880" s="7">
        <f t="shared" si="320"/>
        <v>0</v>
      </c>
      <c r="V2880" s="8">
        <f t="shared" si="321"/>
        <v>1</v>
      </c>
      <c r="W2880" s="7">
        <f t="shared" si="322"/>
        <v>549</v>
      </c>
    </row>
    <row r="2881" spans="2:23" x14ac:dyDescent="0.2">
      <c r="B2881" s="8" t="s">
        <v>64</v>
      </c>
      <c r="C2881" s="7">
        <v>2000</v>
      </c>
      <c r="D2881" s="8" t="s">
        <v>28</v>
      </c>
      <c r="E2881" s="7" t="s">
        <v>43</v>
      </c>
      <c r="F2881" s="8" t="s">
        <v>35</v>
      </c>
      <c r="G2881" s="7" t="s">
        <v>51</v>
      </c>
      <c r="H2881" s="8" t="s">
        <v>28</v>
      </c>
      <c r="I2881" s="7" t="s">
        <v>28</v>
      </c>
      <c r="J2881" s="8" t="s">
        <v>28</v>
      </c>
      <c r="K2881" s="7" t="s">
        <v>37</v>
      </c>
      <c r="L2881" s="8" t="s">
        <v>45</v>
      </c>
      <c r="M2881" s="7" t="s">
        <v>28</v>
      </c>
      <c r="N2881" s="8">
        <v>0.17675260770895332</v>
      </c>
      <c r="O2881" s="7">
        <v>0</v>
      </c>
      <c r="P2881" s="8">
        <f t="shared" si="317"/>
        <v>0</v>
      </c>
      <c r="Q2881" s="7">
        <v>2.5</v>
      </c>
      <c r="R2881" s="8">
        <f t="shared" si="318"/>
        <v>1</v>
      </c>
      <c r="S2881" s="7" t="s">
        <v>29</v>
      </c>
      <c r="T2881" s="8" t="str">
        <f t="shared" si="319"/>
        <v>No</v>
      </c>
      <c r="U2881" s="7">
        <f t="shared" si="320"/>
        <v>0</v>
      </c>
      <c r="V2881" s="8">
        <f t="shared" si="321"/>
        <v>1</v>
      </c>
      <c r="W2881" s="7">
        <f t="shared" si="322"/>
        <v>549</v>
      </c>
    </row>
    <row r="2882" spans="2:23" x14ac:dyDescent="0.2">
      <c r="B2882" s="8" t="s">
        <v>64</v>
      </c>
      <c r="C2882" s="7">
        <v>2010</v>
      </c>
      <c r="D2882" s="8" t="s">
        <v>28</v>
      </c>
      <c r="E2882" s="7" t="s">
        <v>39</v>
      </c>
      <c r="F2882" s="8" t="s">
        <v>35</v>
      </c>
      <c r="G2882" s="7" t="s">
        <v>51</v>
      </c>
      <c r="H2882" s="8" t="s">
        <v>28</v>
      </c>
      <c r="I2882" s="7" t="s">
        <v>28</v>
      </c>
      <c r="J2882" s="8" t="s">
        <v>28</v>
      </c>
      <c r="K2882" s="7" t="s">
        <v>37</v>
      </c>
      <c r="L2882" s="8" t="s">
        <v>45</v>
      </c>
      <c r="M2882" s="7" t="s">
        <v>28</v>
      </c>
      <c r="N2882" s="8">
        <v>0.77386181239522189</v>
      </c>
      <c r="O2882" s="7">
        <v>0</v>
      </c>
      <c r="P2882" s="8">
        <f t="shared" si="317"/>
        <v>0</v>
      </c>
      <c r="Q2882" s="7">
        <v>2.5</v>
      </c>
      <c r="R2882" s="8">
        <f t="shared" si="318"/>
        <v>1</v>
      </c>
      <c r="S2882" s="7" t="s">
        <v>29</v>
      </c>
      <c r="T2882" s="8" t="str">
        <f t="shared" si="319"/>
        <v>No</v>
      </c>
      <c r="U2882" s="7">
        <f t="shared" si="320"/>
        <v>0</v>
      </c>
      <c r="V2882" s="8">
        <f t="shared" si="321"/>
        <v>1</v>
      </c>
      <c r="W2882" s="7">
        <f t="shared" si="322"/>
        <v>549</v>
      </c>
    </row>
    <row r="2883" spans="2:23" x14ac:dyDescent="0.2">
      <c r="B2883" s="8" t="s">
        <v>64</v>
      </c>
      <c r="C2883" s="7">
        <v>2010</v>
      </c>
      <c r="D2883" s="8" t="s">
        <v>28</v>
      </c>
      <c r="E2883" s="7" t="s">
        <v>34</v>
      </c>
      <c r="F2883" s="8" t="s">
        <v>35</v>
      </c>
      <c r="G2883" s="7" t="s">
        <v>51</v>
      </c>
      <c r="H2883" s="8" t="s">
        <v>28</v>
      </c>
      <c r="I2883" s="7" t="s">
        <v>28</v>
      </c>
      <c r="J2883" s="8" t="s">
        <v>28</v>
      </c>
      <c r="K2883" s="7" t="s">
        <v>37</v>
      </c>
      <c r="L2883" s="8" t="s">
        <v>45</v>
      </c>
      <c r="M2883" s="7" t="s">
        <v>28</v>
      </c>
      <c r="N2883" s="8">
        <v>1.9806761373591768E-2</v>
      </c>
      <c r="O2883" s="7">
        <v>0</v>
      </c>
      <c r="P2883" s="8">
        <f t="shared" si="317"/>
        <v>0</v>
      </c>
      <c r="Q2883" s="7">
        <v>2.5</v>
      </c>
      <c r="R2883" s="8">
        <f t="shared" si="318"/>
        <v>1</v>
      </c>
      <c r="S2883" s="7" t="s">
        <v>29</v>
      </c>
      <c r="T2883" s="8" t="str">
        <f t="shared" si="319"/>
        <v>No</v>
      </c>
      <c r="U2883" s="7">
        <f t="shared" si="320"/>
        <v>0</v>
      </c>
      <c r="V2883" s="8">
        <f t="shared" si="321"/>
        <v>1</v>
      </c>
      <c r="W2883" s="7">
        <f t="shared" si="322"/>
        <v>549</v>
      </c>
    </row>
    <row r="2884" spans="2:23" x14ac:dyDescent="0.2">
      <c r="B2884" s="8" t="s">
        <v>64</v>
      </c>
      <c r="C2884" s="7">
        <v>2010</v>
      </c>
      <c r="D2884" s="8" t="s">
        <v>28</v>
      </c>
      <c r="E2884" s="7" t="s">
        <v>46</v>
      </c>
      <c r="F2884" s="8" t="s">
        <v>35</v>
      </c>
      <c r="G2884" s="7" t="s">
        <v>51</v>
      </c>
      <c r="H2884" s="8" t="s">
        <v>28</v>
      </c>
      <c r="I2884" s="7" t="s">
        <v>28</v>
      </c>
      <c r="J2884" s="8" t="s">
        <v>28</v>
      </c>
      <c r="K2884" s="7" t="s">
        <v>37</v>
      </c>
      <c r="L2884" s="8" t="s">
        <v>45</v>
      </c>
      <c r="M2884" s="7" t="s">
        <v>28</v>
      </c>
      <c r="N2884" s="8">
        <v>1.2208794323579903E-2</v>
      </c>
      <c r="O2884" s="7">
        <v>0</v>
      </c>
      <c r="P2884" s="8">
        <f t="shared" si="317"/>
        <v>0</v>
      </c>
      <c r="Q2884" s="7">
        <v>2.5</v>
      </c>
      <c r="R2884" s="8">
        <f t="shared" si="318"/>
        <v>1</v>
      </c>
      <c r="S2884" s="7" t="s">
        <v>29</v>
      </c>
      <c r="T2884" s="8" t="str">
        <f t="shared" si="319"/>
        <v>No</v>
      </c>
      <c r="U2884" s="7">
        <f t="shared" si="320"/>
        <v>0</v>
      </c>
      <c r="V2884" s="8">
        <f t="shared" si="321"/>
        <v>1</v>
      </c>
      <c r="W2884" s="7">
        <f t="shared" si="322"/>
        <v>549</v>
      </c>
    </row>
    <row r="2885" spans="2:23" x14ac:dyDescent="0.2">
      <c r="B2885" s="8" t="s">
        <v>64</v>
      </c>
      <c r="C2885" s="7">
        <v>2020</v>
      </c>
      <c r="D2885" s="8" t="s">
        <v>28</v>
      </c>
      <c r="E2885" s="7" t="s">
        <v>39</v>
      </c>
      <c r="F2885" s="8" t="s">
        <v>35</v>
      </c>
      <c r="G2885" s="7" t="s">
        <v>51</v>
      </c>
      <c r="H2885" s="8" t="s">
        <v>28</v>
      </c>
      <c r="I2885" s="7" t="s">
        <v>28</v>
      </c>
      <c r="J2885" s="8" t="s">
        <v>28</v>
      </c>
      <c r="K2885" s="7" t="s">
        <v>37</v>
      </c>
      <c r="L2885" s="8" t="s">
        <v>45</v>
      </c>
      <c r="M2885" s="7" t="s">
        <v>28</v>
      </c>
      <c r="N2885" s="8">
        <v>2.4120490528105748E-2</v>
      </c>
      <c r="O2885" s="7">
        <v>0</v>
      </c>
      <c r="P2885" s="8">
        <f t="shared" ref="P2885:P2948" si="323">O2885/3</f>
        <v>0</v>
      </c>
      <c r="Q2885" s="7">
        <v>2.5</v>
      </c>
      <c r="R2885" s="8">
        <f t="shared" ref="R2885:R2948" si="324">1-(P2885/Q2885)</f>
        <v>1</v>
      </c>
      <c r="S2885" s="7" t="s">
        <v>29</v>
      </c>
      <c r="T2885" s="8" t="str">
        <f t="shared" ref="T2885:T2948" si="325">IF(AND(R2885&lt;0.5,R2885&gt;-0.5),"Yes","No")</f>
        <v>No</v>
      </c>
      <c r="U2885" s="7">
        <f t="shared" ref="U2885:U2948" si="326">IF(ISERR(P2885/(N2885/1000)),0,P2885/(N2885/1000))</f>
        <v>0</v>
      </c>
      <c r="V2885" s="8">
        <f t="shared" ref="V2885:V2948" si="327">IF(U2885&lt;=12,1,IF(U2885&lt;25,2,IF(U2885&lt;50,3,IF(U2885&lt;100,4,5))))</f>
        <v>1</v>
      </c>
      <c r="W2885" s="7">
        <f t="shared" ref="W2885:W2948" si="328">RANK(U2885,U$5:U$10000)</f>
        <v>549</v>
      </c>
    </row>
    <row r="2886" spans="2:23" x14ac:dyDescent="0.2">
      <c r="B2886" s="8" t="s">
        <v>64</v>
      </c>
      <c r="C2886" s="7">
        <v>2020</v>
      </c>
      <c r="D2886" s="8" t="s">
        <v>28</v>
      </c>
      <c r="E2886" s="7" t="s">
        <v>43</v>
      </c>
      <c r="F2886" s="8" t="s">
        <v>35</v>
      </c>
      <c r="G2886" s="7" t="s">
        <v>51</v>
      </c>
      <c r="H2886" s="8" t="s">
        <v>28</v>
      </c>
      <c r="I2886" s="7" t="s">
        <v>28</v>
      </c>
      <c r="J2886" s="8" t="s">
        <v>28</v>
      </c>
      <c r="K2886" s="7" t="s">
        <v>37</v>
      </c>
      <c r="L2886" s="8" t="s">
        <v>45</v>
      </c>
      <c r="M2886" s="7" t="s">
        <v>28</v>
      </c>
      <c r="N2886" s="8">
        <v>0.17217728162882204</v>
      </c>
      <c r="O2886" s="7">
        <v>0</v>
      </c>
      <c r="P2886" s="8">
        <f t="shared" si="323"/>
        <v>0</v>
      </c>
      <c r="Q2886" s="7">
        <v>2.5</v>
      </c>
      <c r="R2886" s="8">
        <f t="shared" si="324"/>
        <v>1</v>
      </c>
      <c r="S2886" s="7" t="s">
        <v>29</v>
      </c>
      <c r="T2886" s="8" t="str">
        <f t="shared" si="325"/>
        <v>No</v>
      </c>
      <c r="U2886" s="7">
        <f t="shared" si="326"/>
        <v>0</v>
      </c>
      <c r="V2886" s="8">
        <f t="shared" si="327"/>
        <v>1</v>
      </c>
      <c r="W2886" s="7">
        <f t="shared" si="328"/>
        <v>549</v>
      </c>
    </row>
    <row r="2887" spans="2:23" x14ac:dyDescent="0.2">
      <c r="B2887" s="8" t="s">
        <v>64</v>
      </c>
      <c r="C2887" s="7">
        <v>1980</v>
      </c>
      <c r="D2887" s="8" t="s">
        <v>28</v>
      </c>
      <c r="E2887" s="7" t="s">
        <v>39</v>
      </c>
      <c r="F2887" s="8" t="s">
        <v>35</v>
      </c>
      <c r="G2887" s="7" t="s">
        <v>51</v>
      </c>
      <c r="H2887" s="8" t="s">
        <v>28</v>
      </c>
      <c r="I2887" s="7" t="s">
        <v>28</v>
      </c>
      <c r="J2887" s="8" t="s">
        <v>28</v>
      </c>
      <c r="K2887" s="7" t="s">
        <v>37</v>
      </c>
      <c r="L2887" s="8" t="s">
        <v>54</v>
      </c>
      <c r="M2887" s="7" t="s">
        <v>28</v>
      </c>
      <c r="N2887" s="8">
        <v>3.2565522964443004E-2</v>
      </c>
      <c r="O2887" s="7">
        <v>0</v>
      </c>
      <c r="P2887" s="8">
        <f t="shared" si="323"/>
        <v>0</v>
      </c>
      <c r="Q2887" s="7">
        <v>2.5</v>
      </c>
      <c r="R2887" s="8">
        <f t="shared" si="324"/>
        <v>1</v>
      </c>
      <c r="S2887" s="7" t="s">
        <v>29</v>
      </c>
      <c r="T2887" s="8" t="str">
        <f t="shared" si="325"/>
        <v>No</v>
      </c>
      <c r="U2887" s="7">
        <f t="shared" si="326"/>
        <v>0</v>
      </c>
      <c r="V2887" s="8">
        <f t="shared" si="327"/>
        <v>1</v>
      </c>
      <c r="W2887" s="7">
        <f t="shared" si="328"/>
        <v>549</v>
      </c>
    </row>
    <row r="2888" spans="2:23" x14ac:dyDescent="0.2">
      <c r="B2888" s="8" t="s">
        <v>64</v>
      </c>
      <c r="C2888" s="7">
        <v>1850</v>
      </c>
      <c r="D2888" s="8" t="s">
        <v>28</v>
      </c>
      <c r="E2888" s="7" t="s">
        <v>34</v>
      </c>
      <c r="F2888" s="8" t="s">
        <v>35</v>
      </c>
      <c r="G2888" s="7" t="s">
        <v>51</v>
      </c>
      <c r="H2888" s="8" t="s">
        <v>28</v>
      </c>
      <c r="I2888" s="7" t="s">
        <v>28</v>
      </c>
      <c r="J2888" s="8" t="s">
        <v>28</v>
      </c>
      <c r="K2888" s="7" t="s">
        <v>47</v>
      </c>
      <c r="L2888" s="8" t="s">
        <v>45</v>
      </c>
      <c r="M2888" s="7" t="s">
        <v>28</v>
      </c>
      <c r="N2888" s="8">
        <v>9.9228272530245534E-2</v>
      </c>
      <c r="O2888" s="7">
        <v>0</v>
      </c>
      <c r="P2888" s="8">
        <f t="shared" si="323"/>
        <v>0</v>
      </c>
      <c r="Q2888" s="7">
        <v>2.5</v>
      </c>
      <c r="R2888" s="8">
        <f t="shared" si="324"/>
        <v>1</v>
      </c>
      <c r="S2888" s="7" t="s">
        <v>29</v>
      </c>
      <c r="T2888" s="8" t="str">
        <f t="shared" si="325"/>
        <v>No</v>
      </c>
      <c r="U2888" s="7">
        <f t="shared" si="326"/>
        <v>0</v>
      </c>
      <c r="V2888" s="8">
        <f t="shared" si="327"/>
        <v>1</v>
      </c>
      <c r="W2888" s="7">
        <f t="shared" si="328"/>
        <v>549</v>
      </c>
    </row>
    <row r="2889" spans="2:23" x14ac:dyDescent="0.2">
      <c r="B2889" s="8" t="s">
        <v>64</v>
      </c>
      <c r="C2889" s="7">
        <v>1880</v>
      </c>
      <c r="D2889" s="8" t="s">
        <v>28</v>
      </c>
      <c r="E2889" s="7" t="s">
        <v>39</v>
      </c>
      <c r="F2889" s="8" t="s">
        <v>35</v>
      </c>
      <c r="G2889" s="7" t="s">
        <v>52</v>
      </c>
      <c r="H2889" s="8" t="s">
        <v>28</v>
      </c>
      <c r="I2889" s="7" t="s">
        <v>28</v>
      </c>
      <c r="J2889" s="8" t="s">
        <v>28</v>
      </c>
      <c r="K2889" s="7" t="s">
        <v>37</v>
      </c>
      <c r="L2889" s="8" t="s">
        <v>55</v>
      </c>
      <c r="M2889" s="7" t="s">
        <v>28</v>
      </c>
      <c r="N2889" s="8">
        <v>1.3735511200474775E-2</v>
      </c>
      <c r="O2889" s="7">
        <v>0</v>
      </c>
      <c r="P2889" s="8">
        <f t="shared" si="323"/>
        <v>0</v>
      </c>
      <c r="Q2889" s="7">
        <v>2.5</v>
      </c>
      <c r="R2889" s="8">
        <f t="shared" si="324"/>
        <v>1</v>
      </c>
      <c r="S2889" s="7" t="s">
        <v>29</v>
      </c>
      <c r="T2889" s="8" t="str">
        <f t="shared" si="325"/>
        <v>No</v>
      </c>
      <c r="U2889" s="7">
        <f t="shared" si="326"/>
        <v>0</v>
      </c>
      <c r="V2889" s="8">
        <f t="shared" si="327"/>
        <v>1</v>
      </c>
      <c r="W2889" s="7">
        <f t="shared" si="328"/>
        <v>549</v>
      </c>
    </row>
    <row r="2890" spans="2:23" x14ac:dyDescent="0.2">
      <c r="B2890" s="8" t="s">
        <v>64</v>
      </c>
      <c r="C2890" s="7">
        <v>1850</v>
      </c>
      <c r="D2890" s="8" t="s">
        <v>28</v>
      </c>
      <c r="E2890" s="7" t="s">
        <v>43</v>
      </c>
      <c r="F2890" s="8" t="s">
        <v>35</v>
      </c>
      <c r="G2890" s="7" t="s">
        <v>52</v>
      </c>
      <c r="H2890" s="8" t="s">
        <v>28</v>
      </c>
      <c r="I2890" s="7" t="s">
        <v>28</v>
      </c>
      <c r="J2890" s="8" t="s">
        <v>28</v>
      </c>
      <c r="K2890" s="7" t="s">
        <v>37</v>
      </c>
      <c r="L2890" s="8" t="s">
        <v>38</v>
      </c>
      <c r="M2890" s="7" t="s">
        <v>28</v>
      </c>
      <c r="N2890" s="8">
        <v>2.6685914484924144E-2</v>
      </c>
      <c r="O2890" s="7">
        <v>0</v>
      </c>
      <c r="P2890" s="8">
        <f t="shared" si="323"/>
        <v>0</v>
      </c>
      <c r="Q2890" s="7">
        <v>2.5</v>
      </c>
      <c r="R2890" s="8">
        <f t="shared" si="324"/>
        <v>1</v>
      </c>
      <c r="S2890" s="7" t="s">
        <v>29</v>
      </c>
      <c r="T2890" s="8" t="str">
        <f t="shared" si="325"/>
        <v>No</v>
      </c>
      <c r="U2890" s="7">
        <f t="shared" si="326"/>
        <v>0</v>
      </c>
      <c r="V2890" s="8">
        <f t="shared" si="327"/>
        <v>1</v>
      </c>
      <c r="W2890" s="7">
        <f t="shared" si="328"/>
        <v>549</v>
      </c>
    </row>
    <row r="2891" spans="2:23" x14ac:dyDescent="0.2">
      <c r="B2891" s="8" t="s">
        <v>64</v>
      </c>
      <c r="C2891" s="7">
        <v>2010</v>
      </c>
      <c r="D2891" s="8" t="s">
        <v>28</v>
      </c>
      <c r="E2891" s="7" t="s">
        <v>39</v>
      </c>
      <c r="F2891" s="8" t="s">
        <v>35</v>
      </c>
      <c r="G2891" s="7" t="s">
        <v>52</v>
      </c>
      <c r="H2891" s="8" t="s">
        <v>28</v>
      </c>
      <c r="I2891" s="7" t="s">
        <v>28</v>
      </c>
      <c r="J2891" s="8" t="s">
        <v>28</v>
      </c>
      <c r="K2891" s="7" t="s">
        <v>37</v>
      </c>
      <c r="L2891" s="8" t="s">
        <v>38</v>
      </c>
      <c r="M2891" s="7" t="s">
        <v>28</v>
      </c>
      <c r="N2891" s="8">
        <v>2.6839020294331089E-2</v>
      </c>
      <c r="O2891" s="7">
        <v>0</v>
      </c>
      <c r="P2891" s="8">
        <f t="shared" si="323"/>
        <v>0</v>
      </c>
      <c r="Q2891" s="7">
        <v>2.5</v>
      </c>
      <c r="R2891" s="8">
        <f t="shared" si="324"/>
        <v>1</v>
      </c>
      <c r="S2891" s="7" t="s">
        <v>29</v>
      </c>
      <c r="T2891" s="8" t="str">
        <f t="shared" si="325"/>
        <v>No</v>
      </c>
      <c r="U2891" s="7">
        <f t="shared" si="326"/>
        <v>0</v>
      </c>
      <c r="V2891" s="8">
        <f t="shared" si="327"/>
        <v>1</v>
      </c>
      <c r="W2891" s="7">
        <f t="shared" si="328"/>
        <v>549</v>
      </c>
    </row>
    <row r="2892" spans="2:23" x14ac:dyDescent="0.2">
      <c r="B2892" s="8" t="s">
        <v>64</v>
      </c>
      <c r="C2892" s="7">
        <v>1800</v>
      </c>
      <c r="D2892" s="8" t="s">
        <v>28</v>
      </c>
      <c r="E2892" s="7" t="s">
        <v>39</v>
      </c>
      <c r="F2892" s="8" t="s">
        <v>35</v>
      </c>
      <c r="G2892" s="7" t="s">
        <v>52</v>
      </c>
      <c r="H2892" s="8" t="s">
        <v>28</v>
      </c>
      <c r="I2892" s="7" t="s">
        <v>28</v>
      </c>
      <c r="J2892" s="8" t="s">
        <v>28</v>
      </c>
      <c r="K2892" s="7" t="s">
        <v>37</v>
      </c>
      <c r="L2892" s="8" t="s">
        <v>42</v>
      </c>
      <c r="M2892" s="7" t="s">
        <v>28</v>
      </c>
      <c r="N2892" s="8">
        <v>0.25517595370563279</v>
      </c>
      <c r="O2892" s="7">
        <v>0</v>
      </c>
      <c r="P2892" s="8">
        <f t="shared" si="323"/>
        <v>0</v>
      </c>
      <c r="Q2892" s="7">
        <v>2.5</v>
      </c>
      <c r="R2892" s="8">
        <f t="shared" si="324"/>
        <v>1</v>
      </c>
      <c r="S2892" s="7" t="s">
        <v>29</v>
      </c>
      <c r="T2892" s="8" t="str">
        <f t="shared" si="325"/>
        <v>No</v>
      </c>
      <c r="U2892" s="7">
        <f t="shared" si="326"/>
        <v>0</v>
      </c>
      <c r="V2892" s="8">
        <f t="shared" si="327"/>
        <v>1</v>
      </c>
      <c r="W2892" s="7">
        <f t="shared" si="328"/>
        <v>549</v>
      </c>
    </row>
    <row r="2893" spans="2:23" x14ac:dyDescent="0.2">
      <c r="B2893" s="8" t="s">
        <v>64</v>
      </c>
      <c r="C2893" s="7">
        <v>1850</v>
      </c>
      <c r="D2893" s="8" t="s">
        <v>28</v>
      </c>
      <c r="E2893" s="7" t="s">
        <v>39</v>
      </c>
      <c r="F2893" s="8" t="s">
        <v>35</v>
      </c>
      <c r="G2893" s="7" t="s">
        <v>52</v>
      </c>
      <c r="H2893" s="8" t="s">
        <v>28</v>
      </c>
      <c r="I2893" s="7" t="s">
        <v>28</v>
      </c>
      <c r="J2893" s="8" t="s">
        <v>28</v>
      </c>
      <c r="K2893" s="7" t="s">
        <v>37</v>
      </c>
      <c r="L2893" s="8" t="s">
        <v>42</v>
      </c>
      <c r="M2893" s="7" t="s">
        <v>28</v>
      </c>
      <c r="N2893" s="8">
        <v>1.1067593898337442</v>
      </c>
      <c r="O2893" s="7">
        <v>0</v>
      </c>
      <c r="P2893" s="8">
        <f t="shared" si="323"/>
        <v>0</v>
      </c>
      <c r="Q2893" s="7">
        <v>2.5</v>
      </c>
      <c r="R2893" s="8">
        <f t="shared" si="324"/>
        <v>1</v>
      </c>
      <c r="S2893" s="7" t="s">
        <v>29</v>
      </c>
      <c r="T2893" s="8" t="str">
        <f t="shared" si="325"/>
        <v>No</v>
      </c>
      <c r="U2893" s="7">
        <f t="shared" si="326"/>
        <v>0</v>
      </c>
      <c r="V2893" s="8">
        <f t="shared" si="327"/>
        <v>1</v>
      </c>
      <c r="W2893" s="7">
        <f t="shared" si="328"/>
        <v>549</v>
      </c>
    </row>
    <row r="2894" spans="2:23" x14ac:dyDescent="0.2">
      <c r="B2894" s="8" t="s">
        <v>64</v>
      </c>
      <c r="C2894" s="7">
        <v>1850</v>
      </c>
      <c r="D2894" s="8" t="s">
        <v>28</v>
      </c>
      <c r="E2894" s="7" t="s">
        <v>46</v>
      </c>
      <c r="F2894" s="8" t="s">
        <v>35</v>
      </c>
      <c r="G2894" s="7" t="s">
        <v>52</v>
      </c>
      <c r="H2894" s="8" t="s">
        <v>28</v>
      </c>
      <c r="I2894" s="7" t="s">
        <v>28</v>
      </c>
      <c r="J2894" s="8" t="s">
        <v>28</v>
      </c>
      <c r="K2894" s="7" t="s">
        <v>37</v>
      </c>
      <c r="L2894" s="8" t="s">
        <v>42</v>
      </c>
      <c r="M2894" s="7" t="s">
        <v>28</v>
      </c>
      <c r="N2894" s="8">
        <v>1.0205461114342859E-2</v>
      </c>
      <c r="O2894" s="7">
        <v>0</v>
      </c>
      <c r="P2894" s="8">
        <f t="shared" si="323"/>
        <v>0</v>
      </c>
      <c r="Q2894" s="7">
        <v>2.5</v>
      </c>
      <c r="R2894" s="8">
        <f t="shared" si="324"/>
        <v>1</v>
      </c>
      <c r="S2894" s="7" t="s">
        <v>29</v>
      </c>
      <c r="T2894" s="8" t="str">
        <f t="shared" si="325"/>
        <v>No</v>
      </c>
      <c r="U2894" s="7">
        <f t="shared" si="326"/>
        <v>0</v>
      </c>
      <c r="V2894" s="8">
        <f t="shared" si="327"/>
        <v>1</v>
      </c>
      <c r="W2894" s="7">
        <f t="shared" si="328"/>
        <v>549</v>
      </c>
    </row>
    <row r="2895" spans="2:23" x14ac:dyDescent="0.2">
      <c r="B2895" s="8" t="s">
        <v>64</v>
      </c>
      <c r="C2895" s="7">
        <v>1850</v>
      </c>
      <c r="D2895" s="8" t="s">
        <v>28</v>
      </c>
      <c r="E2895" s="7" t="s">
        <v>43</v>
      </c>
      <c r="F2895" s="8" t="s">
        <v>35</v>
      </c>
      <c r="G2895" s="7" t="s">
        <v>52</v>
      </c>
      <c r="H2895" s="8" t="s">
        <v>28</v>
      </c>
      <c r="I2895" s="7" t="s">
        <v>28</v>
      </c>
      <c r="J2895" s="8" t="s">
        <v>28</v>
      </c>
      <c r="K2895" s="7" t="s">
        <v>37</v>
      </c>
      <c r="L2895" s="8" t="s">
        <v>42</v>
      </c>
      <c r="M2895" s="7" t="s">
        <v>28</v>
      </c>
      <c r="N2895" s="8">
        <v>2.5036394464384434E-2</v>
      </c>
      <c r="O2895" s="7">
        <v>0</v>
      </c>
      <c r="P2895" s="8">
        <f t="shared" si="323"/>
        <v>0</v>
      </c>
      <c r="Q2895" s="7">
        <v>2.5</v>
      </c>
      <c r="R2895" s="8">
        <f t="shared" si="324"/>
        <v>1</v>
      </c>
      <c r="S2895" s="7" t="s">
        <v>29</v>
      </c>
      <c r="T2895" s="8" t="str">
        <f t="shared" si="325"/>
        <v>No</v>
      </c>
      <c r="U2895" s="7">
        <f t="shared" si="326"/>
        <v>0</v>
      </c>
      <c r="V2895" s="8">
        <f t="shared" si="327"/>
        <v>1</v>
      </c>
      <c r="W2895" s="7">
        <f t="shared" si="328"/>
        <v>549</v>
      </c>
    </row>
    <row r="2896" spans="2:23" x14ac:dyDescent="0.2">
      <c r="B2896" s="8" t="s">
        <v>64</v>
      </c>
      <c r="C2896" s="7">
        <v>1880</v>
      </c>
      <c r="D2896" s="8" t="s">
        <v>28</v>
      </c>
      <c r="E2896" s="7" t="s">
        <v>39</v>
      </c>
      <c r="F2896" s="8" t="s">
        <v>35</v>
      </c>
      <c r="G2896" s="7" t="s">
        <v>52</v>
      </c>
      <c r="H2896" s="8" t="s">
        <v>28</v>
      </c>
      <c r="I2896" s="7" t="s">
        <v>28</v>
      </c>
      <c r="J2896" s="8" t="s">
        <v>28</v>
      </c>
      <c r="K2896" s="7" t="s">
        <v>37</v>
      </c>
      <c r="L2896" s="8" t="s">
        <v>42</v>
      </c>
      <c r="M2896" s="7" t="s">
        <v>28</v>
      </c>
      <c r="N2896" s="8">
        <v>1.4548831713584186E-2</v>
      </c>
      <c r="O2896" s="7">
        <v>0</v>
      </c>
      <c r="P2896" s="8">
        <f t="shared" si="323"/>
        <v>0</v>
      </c>
      <c r="Q2896" s="7">
        <v>2.5</v>
      </c>
      <c r="R2896" s="8">
        <f t="shared" si="324"/>
        <v>1</v>
      </c>
      <c r="S2896" s="7" t="s">
        <v>29</v>
      </c>
      <c r="T2896" s="8" t="str">
        <f t="shared" si="325"/>
        <v>No</v>
      </c>
      <c r="U2896" s="7">
        <f t="shared" si="326"/>
        <v>0</v>
      </c>
      <c r="V2896" s="8">
        <f t="shared" si="327"/>
        <v>1</v>
      </c>
      <c r="W2896" s="7">
        <f t="shared" si="328"/>
        <v>549</v>
      </c>
    </row>
    <row r="2897" spans="2:23" x14ac:dyDescent="0.2">
      <c r="B2897" s="8" t="s">
        <v>64</v>
      </c>
      <c r="C2897" s="7">
        <v>1910</v>
      </c>
      <c r="D2897" s="8" t="s">
        <v>28</v>
      </c>
      <c r="E2897" s="7" t="s">
        <v>39</v>
      </c>
      <c r="F2897" s="8" t="s">
        <v>35</v>
      </c>
      <c r="G2897" s="7" t="s">
        <v>52</v>
      </c>
      <c r="H2897" s="8" t="s">
        <v>28</v>
      </c>
      <c r="I2897" s="7" t="s">
        <v>28</v>
      </c>
      <c r="J2897" s="8" t="s">
        <v>28</v>
      </c>
      <c r="K2897" s="7" t="s">
        <v>37</v>
      </c>
      <c r="L2897" s="8" t="s">
        <v>42</v>
      </c>
      <c r="M2897" s="7" t="s">
        <v>28</v>
      </c>
      <c r="N2897" s="8">
        <v>0.42742828980813713</v>
      </c>
      <c r="O2897" s="7">
        <v>0</v>
      </c>
      <c r="P2897" s="8">
        <f t="shared" si="323"/>
        <v>0</v>
      </c>
      <c r="Q2897" s="7">
        <v>2.5</v>
      </c>
      <c r="R2897" s="8">
        <f t="shared" si="324"/>
        <v>1</v>
      </c>
      <c r="S2897" s="7" t="s">
        <v>29</v>
      </c>
      <c r="T2897" s="8" t="str">
        <f t="shared" si="325"/>
        <v>No</v>
      </c>
      <c r="U2897" s="7">
        <f t="shared" si="326"/>
        <v>0</v>
      </c>
      <c r="V2897" s="8">
        <f t="shared" si="327"/>
        <v>1</v>
      </c>
      <c r="W2897" s="7">
        <f t="shared" si="328"/>
        <v>549</v>
      </c>
    </row>
    <row r="2898" spans="2:23" x14ac:dyDescent="0.2">
      <c r="B2898" s="8" t="s">
        <v>64</v>
      </c>
      <c r="C2898" s="7">
        <v>1910</v>
      </c>
      <c r="D2898" s="8" t="s">
        <v>28</v>
      </c>
      <c r="E2898" s="7" t="s">
        <v>46</v>
      </c>
      <c r="F2898" s="8" t="s">
        <v>35</v>
      </c>
      <c r="G2898" s="7" t="s">
        <v>52</v>
      </c>
      <c r="H2898" s="8" t="s">
        <v>28</v>
      </c>
      <c r="I2898" s="7" t="s">
        <v>28</v>
      </c>
      <c r="J2898" s="8" t="s">
        <v>28</v>
      </c>
      <c r="K2898" s="7" t="s">
        <v>37</v>
      </c>
      <c r="L2898" s="8" t="s">
        <v>42</v>
      </c>
      <c r="M2898" s="7" t="s">
        <v>28</v>
      </c>
      <c r="N2898" s="8">
        <v>0.11925201480122606</v>
      </c>
      <c r="O2898" s="7">
        <v>0</v>
      </c>
      <c r="P2898" s="8">
        <f t="shared" si="323"/>
        <v>0</v>
      </c>
      <c r="Q2898" s="7">
        <v>2.5</v>
      </c>
      <c r="R2898" s="8">
        <f t="shared" si="324"/>
        <v>1</v>
      </c>
      <c r="S2898" s="7" t="s">
        <v>29</v>
      </c>
      <c r="T2898" s="8" t="str">
        <f t="shared" si="325"/>
        <v>No</v>
      </c>
      <c r="U2898" s="7">
        <f t="shared" si="326"/>
        <v>0</v>
      </c>
      <c r="V2898" s="8">
        <f t="shared" si="327"/>
        <v>1</v>
      </c>
      <c r="W2898" s="7">
        <f t="shared" si="328"/>
        <v>549</v>
      </c>
    </row>
    <row r="2899" spans="2:23" x14ac:dyDescent="0.2">
      <c r="B2899" s="8" t="s">
        <v>64</v>
      </c>
      <c r="C2899" s="7">
        <v>1930</v>
      </c>
      <c r="D2899" s="8" t="s">
        <v>28</v>
      </c>
      <c r="E2899" s="7" t="s">
        <v>39</v>
      </c>
      <c r="F2899" s="8" t="s">
        <v>35</v>
      </c>
      <c r="G2899" s="7" t="s">
        <v>52</v>
      </c>
      <c r="H2899" s="8" t="s">
        <v>28</v>
      </c>
      <c r="I2899" s="7" t="s">
        <v>28</v>
      </c>
      <c r="J2899" s="8" t="s">
        <v>28</v>
      </c>
      <c r="K2899" s="7" t="s">
        <v>37</v>
      </c>
      <c r="L2899" s="8" t="s">
        <v>42</v>
      </c>
      <c r="M2899" s="7" t="s">
        <v>28</v>
      </c>
      <c r="N2899" s="8">
        <v>2.2733837384719954E-2</v>
      </c>
      <c r="O2899" s="7">
        <v>0</v>
      </c>
      <c r="P2899" s="8">
        <f t="shared" si="323"/>
        <v>0</v>
      </c>
      <c r="Q2899" s="7">
        <v>2.5</v>
      </c>
      <c r="R2899" s="8">
        <f t="shared" si="324"/>
        <v>1</v>
      </c>
      <c r="S2899" s="7" t="s">
        <v>29</v>
      </c>
      <c r="T2899" s="8" t="str">
        <f t="shared" si="325"/>
        <v>No</v>
      </c>
      <c r="U2899" s="7">
        <f t="shared" si="326"/>
        <v>0</v>
      </c>
      <c r="V2899" s="8">
        <f t="shared" si="327"/>
        <v>1</v>
      </c>
      <c r="W2899" s="7">
        <f t="shared" si="328"/>
        <v>549</v>
      </c>
    </row>
    <row r="2900" spans="2:23" x14ac:dyDescent="0.2">
      <c r="B2900" s="8" t="s">
        <v>64</v>
      </c>
      <c r="C2900" s="7">
        <v>1930</v>
      </c>
      <c r="D2900" s="8" t="s">
        <v>28</v>
      </c>
      <c r="E2900" s="7" t="s">
        <v>46</v>
      </c>
      <c r="F2900" s="8" t="s">
        <v>35</v>
      </c>
      <c r="G2900" s="7" t="s">
        <v>52</v>
      </c>
      <c r="H2900" s="8" t="s">
        <v>28</v>
      </c>
      <c r="I2900" s="7" t="s">
        <v>28</v>
      </c>
      <c r="J2900" s="8" t="s">
        <v>28</v>
      </c>
      <c r="K2900" s="7" t="s">
        <v>37</v>
      </c>
      <c r="L2900" s="8" t="s">
        <v>42</v>
      </c>
      <c r="M2900" s="7" t="s">
        <v>28</v>
      </c>
      <c r="N2900" s="8">
        <v>0.10491957032038439</v>
      </c>
      <c r="O2900" s="7">
        <v>0</v>
      </c>
      <c r="P2900" s="8">
        <f t="shared" si="323"/>
        <v>0</v>
      </c>
      <c r="Q2900" s="7">
        <v>2.5</v>
      </c>
      <c r="R2900" s="8">
        <f t="shared" si="324"/>
        <v>1</v>
      </c>
      <c r="S2900" s="7" t="s">
        <v>29</v>
      </c>
      <c r="T2900" s="8" t="str">
        <f t="shared" si="325"/>
        <v>No</v>
      </c>
      <c r="U2900" s="7">
        <f t="shared" si="326"/>
        <v>0</v>
      </c>
      <c r="V2900" s="8">
        <f t="shared" si="327"/>
        <v>1</v>
      </c>
      <c r="W2900" s="7">
        <f t="shared" si="328"/>
        <v>549</v>
      </c>
    </row>
    <row r="2901" spans="2:23" x14ac:dyDescent="0.2">
      <c r="B2901" s="8" t="s">
        <v>64</v>
      </c>
      <c r="C2901" s="7">
        <v>1940</v>
      </c>
      <c r="D2901" s="8" t="s">
        <v>28</v>
      </c>
      <c r="E2901" s="7" t="s">
        <v>46</v>
      </c>
      <c r="F2901" s="8" t="s">
        <v>35</v>
      </c>
      <c r="G2901" s="7" t="s">
        <v>52</v>
      </c>
      <c r="H2901" s="8" t="s">
        <v>28</v>
      </c>
      <c r="I2901" s="7" t="s">
        <v>28</v>
      </c>
      <c r="J2901" s="8" t="s">
        <v>28</v>
      </c>
      <c r="K2901" s="7" t="s">
        <v>37</v>
      </c>
      <c r="L2901" s="8" t="s">
        <v>42</v>
      </c>
      <c r="M2901" s="7" t="s">
        <v>28</v>
      </c>
      <c r="N2901" s="8">
        <v>0.16043190432743137</v>
      </c>
      <c r="O2901" s="7">
        <v>0</v>
      </c>
      <c r="P2901" s="8">
        <f t="shared" si="323"/>
        <v>0</v>
      </c>
      <c r="Q2901" s="7">
        <v>2.5</v>
      </c>
      <c r="R2901" s="8">
        <f t="shared" si="324"/>
        <v>1</v>
      </c>
      <c r="S2901" s="7" t="s">
        <v>29</v>
      </c>
      <c r="T2901" s="8" t="str">
        <f t="shared" si="325"/>
        <v>No</v>
      </c>
      <c r="U2901" s="7">
        <f t="shared" si="326"/>
        <v>0</v>
      </c>
      <c r="V2901" s="8">
        <f t="shared" si="327"/>
        <v>1</v>
      </c>
      <c r="W2901" s="7">
        <f t="shared" si="328"/>
        <v>549</v>
      </c>
    </row>
    <row r="2902" spans="2:23" x14ac:dyDescent="0.2">
      <c r="B2902" s="8" t="s">
        <v>64</v>
      </c>
      <c r="C2902" s="7">
        <v>1940</v>
      </c>
      <c r="D2902" s="8" t="s">
        <v>28</v>
      </c>
      <c r="E2902" s="7" t="s">
        <v>43</v>
      </c>
      <c r="F2902" s="8" t="s">
        <v>35</v>
      </c>
      <c r="G2902" s="7" t="s">
        <v>52</v>
      </c>
      <c r="H2902" s="8" t="s">
        <v>28</v>
      </c>
      <c r="I2902" s="7" t="s">
        <v>28</v>
      </c>
      <c r="J2902" s="8" t="s">
        <v>28</v>
      </c>
      <c r="K2902" s="7" t="s">
        <v>37</v>
      </c>
      <c r="L2902" s="8" t="s">
        <v>42</v>
      </c>
      <c r="M2902" s="7" t="s">
        <v>28</v>
      </c>
      <c r="N2902" s="8">
        <v>8.7411193436913205E-3</v>
      </c>
      <c r="O2902" s="7">
        <v>0</v>
      </c>
      <c r="P2902" s="8">
        <f t="shared" si="323"/>
        <v>0</v>
      </c>
      <c r="Q2902" s="7">
        <v>2.5</v>
      </c>
      <c r="R2902" s="8">
        <f t="shared" si="324"/>
        <v>1</v>
      </c>
      <c r="S2902" s="7" t="s">
        <v>29</v>
      </c>
      <c r="T2902" s="8" t="str">
        <f t="shared" si="325"/>
        <v>No</v>
      </c>
      <c r="U2902" s="7">
        <f t="shared" si="326"/>
        <v>0</v>
      </c>
      <c r="V2902" s="8">
        <f t="shared" si="327"/>
        <v>1</v>
      </c>
      <c r="W2902" s="7">
        <f t="shared" si="328"/>
        <v>549</v>
      </c>
    </row>
    <row r="2903" spans="2:23" x14ac:dyDescent="0.2">
      <c r="B2903" s="8" t="s">
        <v>64</v>
      </c>
      <c r="C2903" s="7">
        <v>1960</v>
      </c>
      <c r="D2903" s="8" t="s">
        <v>28</v>
      </c>
      <c r="E2903" s="7" t="s">
        <v>39</v>
      </c>
      <c r="F2903" s="8" t="s">
        <v>35</v>
      </c>
      <c r="G2903" s="7" t="s">
        <v>52</v>
      </c>
      <c r="H2903" s="8" t="s">
        <v>28</v>
      </c>
      <c r="I2903" s="7" t="s">
        <v>28</v>
      </c>
      <c r="J2903" s="8" t="s">
        <v>28</v>
      </c>
      <c r="K2903" s="7" t="s">
        <v>37</v>
      </c>
      <c r="L2903" s="8" t="s">
        <v>42</v>
      </c>
      <c r="M2903" s="7" t="s">
        <v>28</v>
      </c>
      <c r="N2903" s="8">
        <v>0.19990748741770026</v>
      </c>
      <c r="O2903" s="7">
        <v>0</v>
      </c>
      <c r="P2903" s="8">
        <f t="shared" si="323"/>
        <v>0</v>
      </c>
      <c r="Q2903" s="7">
        <v>2.5</v>
      </c>
      <c r="R2903" s="8">
        <f t="shared" si="324"/>
        <v>1</v>
      </c>
      <c r="S2903" s="7" t="s">
        <v>29</v>
      </c>
      <c r="T2903" s="8" t="str">
        <f t="shared" si="325"/>
        <v>No</v>
      </c>
      <c r="U2903" s="7">
        <f t="shared" si="326"/>
        <v>0</v>
      </c>
      <c r="V2903" s="8">
        <f t="shared" si="327"/>
        <v>1</v>
      </c>
      <c r="W2903" s="7">
        <f t="shared" si="328"/>
        <v>549</v>
      </c>
    </row>
    <row r="2904" spans="2:23" x14ac:dyDescent="0.2">
      <c r="B2904" s="8" t="s">
        <v>64</v>
      </c>
      <c r="C2904" s="7">
        <v>1960</v>
      </c>
      <c r="D2904" s="8" t="s">
        <v>28</v>
      </c>
      <c r="E2904" s="7" t="s">
        <v>34</v>
      </c>
      <c r="F2904" s="8" t="s">
        <v>35</v>
      </c>
      <c r="G2904" s="7" t="s">
        <v>52</v>
      </c>
      <c r="H2904" s="8" t="s">
        <v>28</v>
      </c>
      <c r="I2904" s="7" t="s">
        <v>28</v>
      </c>
      <c r="J2904" s="8" t="s">
        <v>28</v>
      </c>
      <c r="K2904" s="7" t="s">
        <v>37</v>
      </c>
      <c r="L2904" s="8" t="s">
        <v>42</v>
      </c>
      <c r="M2904" s="7" t="s">
        <v>28</v>
      </c>
      <c r="N2904" s="8">
        <v>6.8754711655911599E-2</v>
      </c>
      <c r="O2904" s="7">
        <v>0</v>
      </c>
      <c r="P2904" s="8">
        <f t="shared" si="323"/>
        <v>0</v>
      </c>
      <c r="Q2904" s="7">
        <v>2.5</v>
      </c>
      <c r="R2904" s="8">
        <f t="shared" si="324"/>
        <v>1</v>
      </c>
      <c r="S2904" s="7" t="s">
        <v>29</v>
      </c>
      <c r="T2904" s="8" t="str">
        <f t="shared" si="325"/>
        <v>No</v>
      </c>
      <c r="U2904" s="7">
        <f t="shared" si="326"/>
        <v>0</v>
      </c>
      <c r="V2904" s="8">
        <f t="shared" si="327"/>
        <v>1</v>
      </c>
      <c r="W2904" s="7">
        <f t="shared" si="328"/>
        <v>549</v>
      </c>
    </row>
    <row r="2905" spans="2:23" x14ac:dyDescent="0.2">
      <c r="B2905" s="8" t="s">
        <v>64</v>
      </c>
      <c r="C2905" s="7">
        <v>1960</v>
      </c>
      <c r="D2905" s="8" t="s">
        <v>28</v>
      </c>
      <c r="E2905" s="7" t="s">
        <v>46</v>
      </c>
      <c r="F2905" s="8" t="s">
        <v>35</v>
      </c>
      <c r="G2905" s="7" t="s">
        <v>52</v>
      </c>
      <c r="H2905" s="8" t="s">
        <v>28</v>
      </c>
      <c r="I2905" s="7" t="s">
        <v>28</v>
      </c>
      <c r="J2905" s="8" t="s">
        <v>28</v>
      </c>
      <c r="K2905" s="7" t="s">
        <v>37</v>
      </c>
      <c r="L2905" s="8" t="s">
        <v>42</v>
      </c>
      <c r="M2905" s="7" t="s">
        <v>28</v>
      </c>
      <c r="N2905" s="8">
        <v>0.32663282170111335</v>
      </c>
      <c r="O2905" s="7">
        <v>0</v>
      </c>
      <c r="P2905" s="8">
        <f t="shared" si="323"/>
        <v>0</v>
      </c>
      <c r="Q2905" s="7">
        <v>2.5</v>
      </c>
      <c r="R2905" s="8">
        <f t="shared" si="324"/>
        <v>1</v>
      </c>
      <c r="S2905" s="7" t="s">
        <v>29</v>
      </c>
      <c r="T2905" s="8" t="str">
        <f t="shared" si="325"/>
        <v>No</v>
      </c>
      <c r="U2905" s="7">
        <f t="shared" si="326"/>
        <v>0</v>
      </c>
      <c r="V2905" s="8">
        <f t="shared" si="327"/>
        <v>1</v>
      </c>
      <c r="W2905" s="7">
        <f t="shared" si="328"/>
        <v>549</v>
      </c>
    </row>
    <row r="2906" spans="2:23" x14ac:dyDescent="0.2">
      <c r="B2906" s="8" t="s">
        <v>64</v>
      </c>
      <c r="C2906" s="7">
        <v>1960</v>
      </c>
      <c r="D2906" s="8" t="s">
        <v>28</v>
      </c>
      <c r="E2906" s="7" t="s">
        <v>43</v>
      </c>
      <c r="F2906" s="8" t="s">
        <v>35</v>
      </c>
      <c r="G2906" s="7" t="s">
        <v>52</v>
      </c>
      <c r="H2906" s="8" t="s">
        <v>28</v>
      </c>
      <c r="I2906" s="7" t="s">
        <v>28</v>
      </c>
      <c r="J2906" s="8" t="s">
        <v>28</v>
      </c>
      <c r="K2906" s="7" t="s">
        <v>37</v>
      </c>
      <c r="L2906" s="8" t="s">
        <v>42</v>
      </c>
      <c r="M2906" s="7" t="s">
        <v>28</v>
      </c>
      <c r="N2906" s="8">
        <v>0.90914074876624473</v>
      </c>
      <c r="O2906" s="7">
        <v>0</v>
      </c>
      <c r="P2906" s="8">
        <f t="shared" si="323"/>
        <v>0</v>
      </c>
      <c r="Q2906" s="7">
        <v>2.5</v>
      </c>
      <c r="R2906" s="8">
        <f t="shared" si="324"/>
        <v>1</v>
      </c>
      <c r="S2906" s="7" t="s">
        <v>29</v>
      </c>
      <c r="T2906" s="8" t="str">
        <f t="shared" si="325"/>
        <v>No</v>
      </c>
      <c r="U2906" s="7">
        <f t="shared" si="326"/>
        <v>0</v>
      </c>
      <c r="V2906" s="8">
        <f t="shared" si="327"/>
        <v>1</v>
      </c>
      <c r="W2906" s="7">
        <f t="shared" si="328"/>
        <v>549</v>
      </c>
    </row>
    <row r="2907" spans="2:23" x14ac:dyDescent="0.2">
      <c r="B2907" s="8" t="s">
        <v>64</v>
      </c>
      <c r="C2907" s="7">
        <v>1970</v>
      </c>
      <c r="D2907" s="8" t="s">
        <v>28</v>
      </c>
      <c r="E2907" s="7" t="s">
        <v>39</v>
      </c>
      <c r="F2907" s="8" t="s">
        <v>35</v>
      </c>
      <c r="G2907" s="7" t="s">
        <v>52</v>
      </c>
      <c r="H2907" s="8" t="s">
        <v>28</v>
      </c>
      <c r="I2907" s="7" t="s">
        <v>28</v>
      </c>
      <c r="J2907" s="8" t="s">
        <v>28</v>
      </c>
      <c r="K2907" s="7" t="s">
        <v>37</v>
      </c>
      <c r="L2907" s="8" t="s">
        <v>42</v>
      </c>
      <c r="M2907" s="7" t="s">
        <v>28</v>
      </c>
      <c r="N2907" s="8">
        <v>1.0917995494706341</v>
      </c>
      <c r="O2907" s="7">
        <v>0</v>
      </c>
      <c r="P2907" s="8">
        <f t="shared" si="323"/>
        <v>0</v>
      </c>
      <c r="Q2907" s="7">
        <v>2.5</v>
      </c>
      <c r="R2907" s="8">
        <f t="shared" si="324"/>
        <v>1</v>
      </c>
      <c r="S2907" s="7" t="s">
        <v>29</v>
      </c>
      <c r="T2907" s="8" t="str">
        <f t="shared" si="325"/>
        <v>No</v>
      </c>
      <c r="U2907" s="7">
        <f t="shared" si="326"/>
        <v>0</v>
      </c>
      <c r="V2907" s="8">
        <f t="shared" si="327"/>
        <v>1</v>
      </c>
      <c r="W2907" s="7">
        <f t="shared" si="328"/>
        <v>549</v>
      </c>
    </row>
    <row r="2908" spans="2:23" x14ac:dyDescent="0.2">
      <c r="B2908" s="8" t="s">
        <v>64</v>
      </c>
      <c r="C2908" s="7">
        <v>1970</v>
      </c>
      <c r="D2908" s="8" t="s">
        <v>28</v>
      </c>
      <c r="E2908" s="7" t="s">
        <v>46</v>
      </c>
      <c r="F2908" s="8" t="s">
        <v>35</v>
      </c>
      <c r="G2908" s="7" t="s">
        <v>52</v>
      </c>
      <c r="H2908" s="8" t="s">
        <v>28</v>
      </c>
      <c r="I2908" s="7" t="s">
        <v>28</v>
      </c>
      <c r="J2908" s="8" t="s">
        <v>28</v>
      </c>
      <c r="K2908" s="7" t="s">
        <v>37</v>
      </c>
      <c r="L2908" s="8" t="s">
        <v>42</v>
      </c>
      <c r="M2908" s="7" t="s">
        <v>28</v>
      </c>
      <c r="N2908" s="8">
        <v>0.21840498765060673</v>
      </c>
      <c r="O2908" s="7">
        <v>0</v>
      </c>
      <c r="P2908" s="8">
        <f t="shared" si="323"/>
        <v>0</v>
      </c>
      <c r="Q2908" s="7">
        <v>2.5</v>
      </c>
      <c r="R2908" s="8">
        <f t="shared" si="324"/>
        <v>1</v>
      </c>
      <c r="S2908" s="7" t="s">
        <v>29</v>
      </c>
      <c r="T2908" s="8" t="str">
        <f t="shared" si="325"/>
        <v>No</v>
      </c>
      <c r="U2908" s="7">
        <f t="shared" si="326"/>
        <v>0</v>
      </c>
      <c r="V2908" s="8">
        <f t="shared" si="327"/>
        <v>1</v>
      </c>
      <c r="W2908" s="7">
        <f t="shared" si="328"/>
        <v>549</v>
      </c>
    </row>
    <row r="2909" spans="2:23" x14ac:dyDescent="0.2">
      <c r="B2909" s="8" t="s">
        <v>64</v>
      </c>
      <c r="C2909" s="7">
        <v>1980</v>
      </c>
      <c r="D2909" s="8" t="s">
        <v>28</v>
      </c>
      <c r="E2909" s="7" t="s">
        <v>39</v>
      </c>
      <c r="F2909" s="8" t="s">
        <v>35</v>
      </c>
      <c r="G2909" s="7" t="s">
        <v>52</v>
      </c>
      <c r="H2909" s="8" t="s">
        <v>28</v>
      </c>
      <c r="I2909" s="7" t="s">
        <v>28</v>
      </c>
      <c r="J2909" s="8" t="s">
        <v>28</v>
      </c>
      <c r="K2909" s="7" t="s">
        <v>37</v>
      </c>
      <c r="L2909" s="8" t="s">
        <v>42</v>
      </c>
      <c r="M2909" s="7" t="s">
        <v>28</v>
      </c>
      <c r="N2909" s="8">
        <v>1.6456582832433446</v>
      </c>
      <c r="O2909" s="7">
        <v>0</v>
      </c>
      <c r="P2909" s="8">
        <f t="shared" si="323"/>
        <v>0</v>
      </c>
      <c r="Q2909" s="7">
        <v>2.5</v>
      </c>
      <c r="R2909" s="8">
        <f t="shared" si="324"/>
        <v>1</v>
      </c>
      <c r="S2909" s="7" t="s">
        <v>29</v>
      </c>
      <c r="T2909" s="8" t="str">
        <f t="shared" si="325"/>
        <v>No</v>
      </c>
      <c r="U2909" s="7">
        <f t="shared" si="326"/>
        <v>0</v>
      </c>
      <c r="V2909" s="8">
        <f t="shared" si="327"/>
        <v>1</v>
      </c>
      <c r="W2909" s="7">
        <f t="shared" si="328"/>
        <v>549</v>
      </c>
    </row>
    <row r="2910" spans="2:23" x14ac:dyDescent="0.2">
      <c r="B2910" s="8" t="s">
        <v>64</v>
      </c>
      <c r="C2910" s="7">
        <v>1980</v>
      </c>
      <c r="D2910" s="8" t="s">
        <v>28</v>
      </c>
      <c r="E2910" s="7" t="s">
        <v>34</v>
      </c>
      <c r="F2910" s="8" t="s">
        <v>35</v>
      </c>
      <c r="G2910" s="7" t="s">
        <v>52</v>
      </c>
      <c r="H2910" s="8" t="s">
        <v>28</v>
      </c>
      <c r="I2910" s="7" t="s">
        <v>28</v>
      </c>
      <c r="J2910" s="8" t="s">
        <v>28</v>
      </c>
      <c r="K2910" s="7" t="s">
        <v>37</v>
      </c>
      <c r="L2910" s="8" t="s">
        <v>42</v>
      </c>
      <c r="M2910" s="7" t="s">
        <v>28</v>
      </c>
      <c r="N2910" s="8">
        <v>3.4119115762363747E-3</v>
      </c>
      <c r="O2910" s="7">
        <v>0</v>
      </c>
      <c r="P2910" s="8">
        <f t="shared" si="323"/>
        <v>0</v>
      </c>
      <c r="Q2910" s="7">
        <v>2.5</v>
      </c>
      <c r="R2910" s="8">
        <f t="shared" si="324"/>
        <v>1</v>
      </c>
      <c r="S2910" s="7" t="s">
        <v>29</v>
      </c>
      <c r="T2910" s="8" t="str">
        <f t="shared" si="325"/>
        <v>No</v>
      </c>
      <c r="U2910" s="7">
        <f t="shared" si="326"/>
        <v>0</v>
      </c>
      <c r="V2910" s="8">
        <f t="shared" si="327"/>
        <v>1</v>
      </c>
      <c r="W2910" s="7">
        <f t="shared" si="328"/>
        <v>549</v>
      </c>
    </row>
    <row r="2911" spans="2:23" x14ac:dyDescent="0.2">
      <c r="B2911" s="8" t="s">
        <v>64</v>
      </c>
      <c r="C2911" s="7">
        <v>1980</v>
      </c>
      <c r="D2911" s="8" t="s">
        <v>28</v>
      </c>
      <c r="E2911" s="7" t="s">
        <v>46</v>
      </c>
      <c r="F2911" s="8" t="s">
        <v>35</v>
      </c>
      <c r="G2911" s="7" t="s">
        <v>52</v>
      </c>
      <c r="H2911" s="8" t="s">
        <v>28</v>
      </c>
      <c r="I2911" s="7" t="s">
        <v>28</v>
      </c>
      <c r="J2911" s="8" t="s">
        <v>28</v>
      </c>
      <c r="K2911" s="7" t="s">
        <v>37</v>
      </c>
      <c r="L2911" s="8" t="s">
        <v>42</v>
      </c>
      <c r="M2911" s="7" t="s">
        <v>28</v>
      </c>
      <c r="N2911" s="8">
        <v>8.2013983089713749E-2</v>
      </c>
      <c r="O2911" s="7">
        <v>0</v>
      </c>
      <c r="P2911" s="8">
        <f t="shared" si="323"/>
        <v>0</v>
      </c>
      <c r="Q2911" s="7">
        <v>2.5</v>
      </c>
      <c r="R2911" s="8">
        <f t="shared" si="324"/>
        <v>1</v>
      </c>
      <c r="S2911" s="7" t="s">
        <v>29</v>
      </c>
      <c r="T2911" s="8" t="str">
        <f t="shared" si="325"/>
        <v>No</v>
      </c>
      <c r="U2911" s="7">
        <f t="shared" si="326"/>
        <v>0</v>
      </c>
      <c r="V2911" s="8">
        <f t="shared" si="327"/>
        <v>1</v>
      </c>
      <c r="W2911" s="7">
        <f t="shared" si="328"/>
        <v>549</v>
      </c>
    </row>
    <row r="2912" spans="2:23" x14ac:dyDescent="0.2">
      <c r="B2912" s="8" t="s">
        <v>64</v>
      </c>
      <c r="C2912" s="7">
        <v>1990</v>
      </c>
      <c r="D2912" s="8" t="s">
        <v>28</v>
      </c>
      <c r="E2912" s="7" t="s">
        <v>39</v>
      </c>
      <c r="F2912" s="8" t="s">
        <v>35</v>
      </c>
      <c r="G2912" s="7" t="s">
        <v>52</v>
      </c>
      <c r="H2912" s="8" t="s">
        <v>28</v>
      </c>
      <c r="I2912" s="7" t="s">
        <v>28</v>
      </c>
      <c r="J2912" s="8" t="s">
        <v>28</v>
      </c>
      <c r="K2912" s="7" t="s">
        <v>37</v>
      </c>
      <c r="L2912" s="8" t="s">
        <v>42</v>
      </c>
      <c r="M2912" s="7" t="s">
        <v>28</v>
      </c>
      <c r="N2912" s="8">
        <v>0.47366961414833414</v>
      </c>
      <c r="O2912" s="7">
        <v>0</v>
      </c>
      <c r="P2912" s="8">
        <f t="shared" si="323"/>
        <v>0</v>
      </c>
      <c r="Q2912" s="7">
        <v>2.5</v>
      </c>
      <c r="R2912" s="8">
        <f t="shared" si="324"/>
        <v>1</v>
      </c>
      <c r="S2912" s="7" t="s">
        <v>29</v>
      </c>
      <c r="T2912" s="8" t="str">
        <f t="shared" si="325"/>
        <v>No</v>
      </c>
      <c r="U2912" s="7">
        <f t="shared" si="326"/>
        <v>0</v>
      </c>
      <c r="V2912" s="8">
        <f t="shared" si="327"/>
        <v>1</v>
      </c>
      <c r="W2912" s="7">
        <f t="shared" si="328"/>
        <v>549</v>
      </c>
    </row>
    <row r="2913" spans="2:23" x14ac:dyDescent="0.2">
      <c r="B2913" s="8" t="s">
        <v>64</v>
      </c>
      <c r="C2913" s="7">
        <v>1990</v>
      </c>
      <c r="D2913" s="8" t="s">
        <v>28</v>
      </c>
      <c r="E2913" s="7" t="s">
        <v>34</v>
      </c>
      <c r="F2913" s="8" t="s">
        <v>35</v>
      </c>
      <c r="G2913" s="7" t="s">
        <v>52</v>
      </c>
      <c r="H2913" s="8" t="s">
        <v>28</v>
      </c>
      <c r="I2913" s="7" t="s">
        <v>28</v>
      </c>
      <c r="J2913" s="8" t="s">
        <v>28</v>
      </c>
      <c r="K2913" s="7" t="s">
        <v>37</v>
      </c>
      <c r="L2913" s="8" t="s">
        <v>42</v>
      </c>
      <c r="M2913" s="7" t="s">
        <v>28</v>
      </c>
      <c r="N2913" s="8">
        <v>2.4783282013634837E-2</v>
      </c>
      <c r="O2913" s="7">
        <v>0</v>
      </c>
      <c r="P2913" s="8">
        <f t="shared" si="323"/>
        <v>0</v>
      </c>
      <c r="Q2913" s="7">
        <v>2.5</v>
      </c>
      <c r="R2913" s="8">
        <f t="shared" si="324"/>
        <v>1</v>
      </c>
      <c r="S2913" s="7" t="s">
        <v>29</v>
      </c>
      <c r="T2913" s="8" t="str">
        <f t="shared" si="325"/>
        <v>No</v>
      </c>
      <c r="U2913" s="7">
        <f t="shared" si="326"/>
        <v>0</v>
      </c>
      <c r="V2913" s="8">
        <f t="shared" si="327"/>
        <v>1</v>
      </c>
      <c r="W2913" s="7">
        <f t="shared" si="328"/>
        <v>549</v>
      </c>
    </row>
    <row r="2914" spans="2:23" x14ac:dyDescent="0.2">
      <c r="B2914" s="8" t="s">
        <v>64</v>
      </c>
      <c r="C2914" s="7">
        <v>1990</v>
      </c>
      <c r="D2914" s="8" t="s">
        <v>28</v>
      </c>
      <c r="E2914" s="7" t="s">
        <v>46</v>
      </c>
      <c r="F2914" s="8" t="s">
        <v>35</v>
      </c>
      <c r="G2914" s="7" t="s">
        <v>52</v>
      </c>
      <c r="H2914" s="8" t="s">
        <v>28</v>
      </c>
      <c r="I2914" s="7" t="s">
        <v>28</v>
      </c>
      <c r="J2914" s="8" t="s">
        <v>28</v>
      </c>
      <c r="K2914" s="7" t="s">
        <v>37</v>
      </c>
      <c r="L2914" s="8" t="s">
        <v>42</v>
      </c>
      <c r="M2914" s="7" t="s">
        <v>28</v>
      </c>
      <c r="N2914" s="8">
        <v>1.9257433117887454E-2</v>
      </c>
      <c r="O2914" s="7">
        <v>0</v>
      </c>
      <c r="P2914" s="8">
        <f t="shared" si="323"/>
        <v>0</v>
      </c>
      <c r="Q2914" s="7">
        <v>2.5</v>
      </c>
      <c r="R2914" s="8">
        <f t="shared" si="324"/>
        <v>1</v>
      </c>
      <c r="S2914" s="7" t="s">
        <v>29</v>
      </c>
      <c r="T2914" s="8" t="str">
        <f t="shared" si="325"/>
        <v>No</v>
      </c>
      <c r="U2914" s="7">
        <f t="shared" si="326"/>
        <v>0</v>
      </c>
      <c r="V2914" s="8">
        <f t="shared" si="327"/>
        <v>1</v>
      </c>
      <c r="W2914" s="7">
        <f t="shared" si="328"/>
        <v>549</v>
      </c>
    </row>
    <row r="2915" spans="2:23" x14ac:dyDescent="0.2">
      <c r="B2915" s="8" t="s">
        <v>64</v>
      </c>
      <c r="C2915" s="7">
        <v>2000</v>
      </c>
      <c r="D2915" s="8" t="s">
        <v>28</v>
      </c>
      <c r="E2915" s="7" t="s">
        <v>39</v>
      </c>
      <c r="F2915" s="8" t="s">
        <v>35</v>
      </c>
      <c r="G2915" s="7" t="s">
        <v>52</v>
      </c>
      <c r="H2915" s="8" t="s">
        <v>28</v>
      </c>
      <c r="I2915" s="7" t="s">
        <v>28</v>
      </c>
      <c r="J2915" s="8" t="s">
        <v>28</v>
      </c>
      <c r="K2915" s="7" t="s">
        <v>37</v>
      </c>
      <c r="L2915" s="8" t="s">
        <v>42</v>
      </c>
      <c r="M2915" s="7" t="s">
        <v>28</v>
      </c>
      <c r="N2915" s="8">
        <v>0.38571427217135124</v>
      </c>
      <c r="O2915" s="7">
        <v>0</v>
      </c>
      <c r="P2915" s="8">
        <f t="shared" si="323"/>
        <v>0</v>
      </c>
      <c r="Q2915" s="7">
        <v>2.5</v>
      </c>
      <c r="R2915" s="8">
        <f t="shared" si="324"/>
        <v>1</v>
      </c>
      <c r="S2915" s="7" t="s">
        <v>29</v>
      </c>
      <c r="T2915" s="8" t="str">
        <f t="shared" si="325"/>
        <v>No</v>
      </c>
      <c r="U2915" s="7">
        <f t="shared" si="326"/>
        <v>0</v>
      </c>
      <c r="V2915" s="8">
        <f t="shared" si="327"/>
        <v>1</v>
      </c>
      <c r="W2915" s="7">
        <f t="shared" si="328"/>
        <v>549</v>
      </c>
    </row>
    <row r="2916" spans="2:23" x14ac:dyDescent="0.2">
      <c r="B2916" s="8" t="s">
        <v>64</v>
      </c>
      <c r="C2916" s="7">
        <v>2000</v>
      </c>
      <c r="D2916" s="8" t="s">
        <v>28</v>
      </c>
      <c r="E2916" s="7" t="s">
        <v>46</v>
      </c>
      <c r="F2916" s="8" t="s">
        <v>35</v>
      </c>
      <c r="G2916" s="7" t="s">
        <v>52</v>
      </c>
      <c r="H2916" s="8" t="s">
        <v>28</v>
      </c>
      <c r="I2916" s="7" t="s">
        <v>28</v>
      </c>
      <c r="J2916" s="8" t="s">
        <v>28</v>
      </c>
      <c r="K2916" s="7" t="s">
        <v>37</v>
      </c>
      <c r="L2916" s="8" t="s">
        <v>42</v>
      </c>
      <c r="M2916" s="7" t="s">
        <v>28</v>
      </c>
      <c r="N2916" s="8">
        <v>0.12172316489718188</v>
      </c>
      <c r="O2916" s="7">
        <v>0</v>
      </c>
      <c r="P2916" s="8">
        <f t="shared" si="323"/>
        <v>0</v>
      </c>
      <c r="Q2916" s="7">
        <v>2.5</v>
      </c>
      <c r="R2916" s="8">
        <f t="shared" si="324"/>
        <v>1</v>
      </c>
      <c r="S2916" s="7" t="s">
        <v>29</v>
      </c>
      <c r="T2916" s="8" t="str">
        <f t="shared" si="325"/>
        <v>No</v>
      </c>
      <c r="U2916" s="7">
        <f t="shared" si="326"/>
        <v>0</v>
      </c>
      <c r="V2916" s="8">
        <f t="shared" si="327"/>
        <v>1</v>
      </c>
      <c r="W2916" s="7">
        <f t="shared" si="328"/>
        <v>549</v>
      </c>
    </row>
    <row r="2917" spans="2:23" x14ac:dyDescent="0.2">
      <c r="B2917" s="8" t="s">
        <v>64</v>
      </c>
      <c r="C2917" s="7">
        <v>2000</v>
      </c>
      <c r="D2917" s="8" t="s">
        <v>28</v>
      </c>
      <c r="E2917" s="7" t="s">
        <v>43</v>
      </c>
      <c r="F2917" s="8" t="s">
        <v>35</v>
      </c>
      <c r="G2917" s="7" t="s">
        <v>52</v>
      </c>
      <c r="H2917" s="8" t="s">
        <v>28</v>
      </c>
      <c r="I2917" s="7" t="s">
        <v>28</v>
      </c>
      <c r="J2917" s="8" t="s">
        <v>28</v>
      </c>
      <c r="K2917" s="7" t="s">
        <v>37</v>
      </c>
      <c r="L2917" s="8" t="s">
        <v>42</v>
      </c>
      <c r="M2917" s="7" t="s">
        <v>28</v>
      </c>
      <c r="N2917" s="8">
        <v>1.5839831338709399E-2</v>
      </c>
      <c r="O2917" s="7">
        <v>0</v>
      </c>
      <c r="P2917" s="8">
        <f t="shared" si="323"/>
        <v>0</v>
      </c>
      <c r="Q2917" s="7">
        <v>2.5</v>
      </c>
      <c r="R2917" s="8">
        <f t="shared" si="324"/>
        <v>1</v>
      </c>
      <c r="S2917" s="7" t="s">
        <v>29</v>
      </c>
      <c r="T2917" s="8" t="str">
        <f t="shared" si="325"/>
        <v>No</v>
      </c>
      <c r="U2917" s="7">
        <f t="shared" si="326"/>
        <v>0</v>
      </c>
      <c r="V2917" s="8">
        <f t="shared" si="327"/>
        <v>1</v>
      </c>
      <c r="W2917" s="7">
        <f t="shared" si="328"/>
        <v>549</v>
      </c>
    </row>
    <row r="2918" spans="2:23" x14ac:dyDescent="0.2">
      <c r="B2918" s="8" t="s">
        <v>64</v>
      </c>
      <c r="C2918" s="7">
        <v>2010</v>
      </c>
      <c r="D2918" s="8" t="s">
        <v>28</v>
      </c>
      <c r="E2918" s="7" t="s">
        <v>34</v>
      </c>
      <c r="F2918" s="8" t="s">
        <v>35</v>
      </c>
      <c r="G2918" s="7" t="s">
        <v>52</v>
      </c>
      <c r="H2918" s="8" t="s">
        <v>28</v>
      </c>
      <c r="I2918" s="7" t="s">
        <v>28</v>
      </c>
      <c r="J2918" s="8" t="s">
        <v>28</v>
      </c>
      <c r="K2918" s="7" t="s">
        <v>37</v>
      </c>
      <c r="L2918" s="8" t="s">
        <v>42</v>
      </c>
      <c r="M2918" s="7" t="s">
        <v>28</v>
      </c>
      <c r="N2918" s="8">
        <v>1.0756389621510177E-2</v>
      </c>
      <c r="O2918" s="7">
        <v>0</v>
      </c>
      <c r="P2918" s="8">
        <f t="shared" si="323"/>
        <v>0</v>
      </c>
      <c r="Q2918" s="7">
        <v>2.5</v>
      </c>
      <c r="R2918" s="8">
        <f t="shared" si="324"/>
        <v>1</v>
      </c>
      <c r="S2918" s="7" t="s">
        <v>29</v>
      </c>
      <c r="T2918" s="8" t="str">
        <f t="shared" si="325"/>
        <v>No</v>
      </c>
      <c r="U2918" s="7">
        <f t="shared" si="326"/>
        <v>0</v>
      </c>
      <c r="V2918" s="8">
        <f t="shared" si="327"/>
        <v>1</v>
      </c>
      <c r="W2918" s="7">
        <f t="shared" si="328"/>
        <v>549</v>
      </c>
    </row>
    <row r="2919" spans="2:23" x14ac:dyDescent="0.2">
      <c r="B2919" s="8" t="s">
        <v>64</v>
      </c>
      <c r="C2919" s="7">
        <v>2010</v>
      </c>
      <c r="D2919" s="8" t="s">
        <v>28</v>
      </c>
      <c r="E2919" s="7" t="s">
        <v>43</v>
      </c>
      <c r="F2919" s="8" t="s">
        <v>35</v>
      </c>
      <c r="G2919" s="7" t="s">
        <v>52</v>
      </c>
      <c r="H2919" s="8" t="s">
        <v>28</v>
      </c>
      <c r="I2919" s="7" t="s">
        <v>28</v>
      </c>
      <c r="J2919" s="8" t="s">
        <v>28</v>
      </c>
      <c r="K2919" s="7" t="s">
        <v>37</v>
      </c>
      <c r="L2919" s="8" t="s">
        <v>42</v>
      </c>
      <c r="M2919" s="7" t="s">
        <v>28</v>
      </c>
      <c r="N2919" s="8">
        <v>6.7665123200305721E-3</v>
      </c>
      <c r="O2919" s="7">
        <v>0</v>
      </c>
      <c r="P2919" s="8">
        <f t="shared" si="323"/>
        <v>0</v>
      </c>
      <c r="Q2919" s="7">
        <v>2.5</v>
      </c>
      <c r="R2919" s="8">
        <f t="shared" si="324"/>
        <v>1</v>
      </c>
      <c r="S2919" s="7" t="s">
        <v>29</v>
      </c>
      <c r="T2919" s="8" t="str">
        <f t="shared" si="325"/>
        <v>No</v>
      </c>
      <c r="U2919" s="7">
        <f t="shared" si="326"/>
        <v>0</v>
      </c>
      <c r="V2919" s="8">
        <f t="shared" si="327"/>
        <v>1</v>
      </c>
      <c r="W2919" s="7">
        <f t="shared" si="328"/>
        <v>549</v>
      </c>
    </row>
    <row r="2920" spans="2:23" x14ac:dyDescent="0.2">
      <c r="B2920" s="8" t="s">
        <v>64</v>
      </c>
      <c r="C2920" s="7">
        <v>2020</v>
      </c>
      <c r="D2920" s="8" t="s">
        <v>28</v>
      </c>
      <c r="E2920" s="7" t="s">
        <v>39</v>
      </c>
      <c r="F2920" s="8" t="s">
        <v>35</v>
      </c>
      <c r="G2920" s="7" t="s">
        <v>52</v>
      </c>
      <c r="H2920" s="8" t="s">
        <v>28</v>
      </c>
      <c r="I2920" s="7" t="s">
        <v>28</v>
      </c>
      <c r="J2920" s="8" t="s">
        <v>28</v>
      </c>
      <c r="K2920" s="7" t="s">
        <v>37</v>
      </c>
      <c r="L2920" s="8" t="s">
        <v>42</v>
      </c>
      <c r="M2920" s="7" t="s">
        <v>28</v>
      </c>
      <c r="N2920" s="8">
        <v>8.748220972088222E-2</v>
      </c>
      <c r="O2920" s="7">
        <v>0</v>
      </c>
      <c r="P2920" s="8">
        <f t="shared" si="323"/>
        <v>0</v>
      </c>
      <c r="Q2920" s="7">
        <v>2.5</v>
      </c>
      <c r="R2920" s="8">
        <f t="shared" si="324"/>
        <v>1</v>
      </c>
      <c r="S2920" s="7" t="s">
        <v>29</v>
      </c>
      <c r="T2920" s="8" t="str">
        <f t="shared" si="325"/>
        <v>No</v>
      </c>
      <c r="U2920" s="7">
        <f t="shared" si="326"/>
        <v>0</v>
      </c>
      <c r="V2920" s="8">
        <f t="shared" si="327"/>
        <v>1</v>
      </c>
      <c r="W2920" s="7">
        <f t="shared" si="328"/>
        <v>549</v>
      </c>
    </row>
    <row r="2921" spans="2:23" x14ac:dyDescent="0.2">
      <c r="B2921" s="8" t="s">
        <v>64</v>
      </c>
      <c r="C2921" s="7">
        <v>2020</v>
      </c>
      <c r="D2921" s="8" t="s">
        <v>28</v>
      </c>
      <c r="E2921" s="7" t="s">
        <v>34</v>
      </c>
      <c r="F2921" s="8" t="s">
        <v>35</v>
      </c>
      <c r="G2921" s="7" t="s">
        <v>52</v>
      </c>
      <c r="H2921" s="8" t="s">
        <v>28</v>
      </c>
      <c r="I2921" s="7" t="s">
        <v>28</v>
      </c>
      <c r="J2921" s="8" t="s">
        <v>28</v>
      </c>
      <c r="K2921" s="7" t="s">
        <v>37</v>
      </c>
      <c r="L2921" s="8" t="s">
        <v>42</v>
      </c>
      <c r="M2921" s="7" t="s">
        <v>28</v>
      </c>
      <c r="N2921" s="8">
        <v>1.3762124073960439E-2</v>
      </c>
      <c r="O2921" s="7">
        <v>0</v>
      </c>
      <c r="P2921" s="8">
        <f t="shared" si="323"/>
        <v>0</v>
      </c>
      <c r="Q2921" s="7">
        <v>2.5</v>
      </c>
      <c r="R2921" s="8">
        <f t="shared" si="324"/>
        <v>1</v>
      </c>
      <c r="S2921" s="7" t="s">
        <v>29</v>
      </c>
      <c r="T2921" s="8" t="str">
        <f t="shared" si="325"/>
        <v>No</v>
      </c>
      <c r="U2921" s="7">
        <f t="shared" si="326"/>
        <v>0</v>
      </c>
      <c r="V2921" s="8">
        <f t="shared" si="327"/>
        <v>1</v>
      </c>
      <c r="W2921" s="7">
        <f t="shared" si="328"/>
        <v>549</v>
      </c>
    </row>
    <row r="2922" spans="2:23" x14ac:dyDescent="0.2">
      <c r="B2922" s="8" t="s">
        <v>64</v>
      </c>
      <c r="C2922" s="7">
        <v>2020</v>
      </c>
      <c r="D2922" s="8" t="s">
        <v>28</v>
      </c>
      <c r="E2922" s="7" t="s">
        <v>46</v>
      </c>
      <c r="F2922" s="8" t="s">
        <v>35</v>
      </c>
      <c r="G2922" s="7" t="s">
        <v>52</v>
      </c>
      <c r="H2922" s="8" t="s">
        <v>28</v>
      </c>
      <c r="I2922" s="7" t="s">
        <v>28</v>
      </c>
      <c r="J2922" s="8" t="s">
        <v>28</v>
      </c>
      <c r="K2922" s="7" t="s">
        <v>37</v>
      </c>
      <c r="L2922" s="8" t="s">
        <v>42</v>
      </c>
      <c r="M2922" s="7" t="s">
        <v>28</v>
      </c>
      <c r="N2922" s="8">
        <v>0.32960085334433792</v>
      </c>
      <c r="O2922" s="7">
        <v>0</v>
      </c>
      <c r="P2922" s="8">
        <f t="shared" si="323"/>
        <v>0</v>
      </c>
      <c r="Q2922" s="7">
        <v>2.5</v>
      </c>
      <c r="R2922" s="8">
        <f t="shared" si="324"/>
        <v>1</v>
      </c>
      <c r="S2922" s="7" t="s">
        <v>29</v>
      </c>
      <c r="T2922" s="8" t="str">
        <f t="shared" si="325"/>
        <v>No</v>
      </c>
      <c r="U2922" s="7">
        <f t="shared" si="326"/>
        <v>0</v>
      </c>
      <c r="V2922" s="8">
        <f t="shared" si="327"/>
        <v>1</v>
      </c>
      <c r="W2922" s="7">
        <f t="shared" si="328"/>
        <v>549</v>
      </c>
    </row>
    <row r="2923" spans="2:23" x14ac:dyDescent="0.2">
      <c r="B2923" s="8" t="s">
        <v>64</v>
      </c>
      <c r="C2923" s="7">
        <v>2020</v>
      </c>
      <c r="D2923" s="8" t="s">
        <v>28</v>
      </c>
      <c r="E2923" s="7" t="s">
        <v>43</v>
      </c>
      <c r="F2923" s="8" t="s">
        <v>35</v>
      </c>
      <c r="G2923" s="7" t="s">
        <v>52</v>
      </c>
      <c r="H2923" s="8" t="s">
        <v>28</v>
      </c>
      <c r="I2923" s="7" t="s">
        <v>28</v>
      </c>
      <c r="J2923" s="8" t="s">
        <v>28</v>
      </c>
      <c r="K2923" s="7" t="s">
        <v>37</v>
      </c>
      <c r="L2923" s="8" t="s">
        <v>42</v>
      </c>
      <c r="M2923" s="7" t="s">
        <v>28</v>
      </c>
      <c r="N2923" s="8">
        <v>3.2823798349942312E-2</v>
      </c>
      <c r="O2923" s="7">
        <v>0</v>
      </c>
      <c r="P2923" s="8">
        <f t="shared" si="323"/>
        <v>0</v>
      </c>
      <c r="Q2923" s="7">
        <v>2.5</v>
      </c>
      <c r="R2923" s="8">
        <f t="shared" si="324"/>
        <v>1</v>
      </c>
      <c r="S2923" s="7" t="s">
        <v>29</v>
      </c>
      <c r="T2923" s="8" t="str">
        <f t="shared" si="325"/>
        <v>No</v>
      </c>
      <c r="U2923" s="7">
        <f t="shared" si="326"/>
        <v>0</v>
      </c>
      <c r="V2923" s="8">
        <f t="shared" si="327"/>
        <v>1</v>
      </c>
      <c r="W2923" s="7">
        <f t="shared" si="328"/>
        <v>549</v>
      </c>
    </row>
    <row r="2924" spans="2:23" x14ac:dyDescent="0.2">
      <c r="B2924" s="8" t="s">
        <v>64</v>
      </c>
      <c r="C2924" s="7">
        <v>1850</v>
      </c>
      <c r="D2924" s="8" t="s">
        <v>28</v>
      </c>
      <c r="E2924" s="7" t="s">
        <v>39</v>
      </c>
      <c r="F2924" s="8" t="s">
        <v>35</v>
      </c>
      <c r="G2924" s="7" t="s">
        <v>52</v>
      </c>
      <c r="H2924" s="8" t="s">
        <v>28</v>
      </c>
      <c r="I2924" s="7" t="s">
        <v>28</v>
      </c>
      <c r="J2924" s="8" t="s">
        <v>28</v>
      </c>
      <c r="K2924" s="7" t="s">
        <v>37</v>
      </c>
      <c r="L2924" s="8" t="s">
        <v>44</v>
      </c>
      <c r="M2924" s="7" t="s">
        <v>28</v>
      </c>
      <c r="N2924" s="8">
        <v>0.57347741040510658</v>
      </c>
      <c r="O2924" s="7">
        <v>0</v>
      </c>
      <c r="P2924" s="8">
        <f t="shared" si="323"/>
        <v>0</v>
      </c>
      <c r="Q2924" s="7">
        <v>2.5</v>
      </c>
      <c r="R2924" s="8">
        <f t="shared" si="324"/>
        <v>1</v>
      </c>
      <c r="S2924" s="7" t="s">
        <v>29</v>
      </c>
      <c r="T2924" s="8" t="str">
        <f t="shared" si="325"/>
        <v>No</v>
      </c>
      <c r="U2924" s="7">
        <f t="shared" si="326"/>
        <v>0</v>
      </c>
      <c r="V2924" s="8">
        <f t="shared" si="327"/>
        <v>1</v>
      </c>
      <c r="W2924" s="7">
        <f t="shared" si="328"/>
        <v>549</v>
      </c>
    </row>
    <row r="2925" spans="2:23" x14ac:dyDescent="0.2">
      <c r="B2925" s="8" t="s">
        <v>64</v>
      </c>
      <c r="C2925" s="7">
        <v>1850</v>
      </c>
      <c r="D2925" s="8" t="s">
        <v>28</v>
      </c>
      <c r="E2925" s="7" t="s">
        <v>43</v>
      </c>
      <c r="F2925" s="8" t="s">
        <v>35</v>
      </c>
      <c r="G2925" s="7" t="s">
        <v>52</v>
      </c>
      <c r="H2925" s="8" t="s">
        <v>28</v>
      </c>
      <c r="I2925" s="7" t="s">
        <v>28</v>
      </c>
      <c r="J2925" s="8" t="s">
        <v>28</v>
      </c>
      <c r="K2925" s="7" t="s">
        <v>37</v>
      </c>
      <c r="L2925" s="8" t="s">
        <v>44</v>
      </c>
      <c r="M2925" s="7" t="s">
        <v>28</v>
      </c>
      <c r="N2925" s="8">
        <v>3.2944619980120347E-2</v>
      </c>
      <c r="O2925" s="7">
        <v>0</v>
      </c>
      <c r="P2925" s="8">
        <f t="shared" si="323"/>
        <v>0</v>
      </c>
      <c r="Q2925" s="7">
        <v>2.5</v>
      </c>
      <c r="R2925" s="8">
        <f t="shared" si="324"/>
        <v>1</v>
      </c>
      <c r="S2925" s="7" t="s">
        <v>29</v>
      </c>
      <c r="T2925" s="8" t="str">
        <f t="shared" si="325"/>
        <v>No</v>
      </c>
      <c r="U2925" s="7">
        <f t="shared" si="326"/>
        <v>0</v>
      </c>
      <c r="V2925" s="8">
        <f t="shared" si="327"/>
        <v>1</v>
      </c>
      <c r="W2925" s="7">
        <f t="shared" si="328"/>
        <v>549</v>
      </c>
    </row>
    <row r="2926" spans="2:23" x14ac:dyDescent="0.2">
      <c r="B2926" s="8" t="s">
        <v>64</v>
      </c>
      <c r="C2926" s="7">
        <v>1880</v>
      </c>
      <c r="D2926" s="8" t="s">
        <v>28</v>
      </c>
      <c r="E2926" s="7" t="s">
        <v>39</v>
      </c>
      <c r="F2926" s="8" t="s">
        <v>35</v>
      </c>
      <c r="G2926" s="7" t="s">
        <v>52</v>
      </c>
      <c r="H2926" s="8" t="s">
        <v>28</v>
      </c>
      <c r="I2926" s="7" t="s">
        <v>28</v>
      </c>
      <c r="J2926" s="8" t="s">
        <v>28</v>
      </c>
      <c r="K2926" s="7" t="s">
        <v>37</v>
      </c>
      <c r="L2926" s="8" t="s">
        <v>44</v>
      </c>
      <c r="M2926" s="7" t="s">
        <v>28</v>
      </c>
      <c r="N2926" s="8">
        <v>0.15157694376349426</v>
      </c>
      <c r="O2926" s="7">
        <v>0</v>
      </c>
      <c r="P2926" s="8">
        <f t="shared" si="323"/>
        <v>0</v>
      </c>
      <c r="Q2926" s="7">
        <v>2.5</v>
      </c>
      <c r="R2926" s="8">
        <f t="shared" si="324"/>
        <v>1</v>
      </c>
      <c r="S2926" s="7" t="s">
        <v>29</v>
      </c>
      <c r="T2926" s="8" t="str">
        <f t="shared" si="325"/>
        <v>No</v>
      </c>
      <c r="U2926" s="7">
        <f t="shared" si="326"/>
        <v>0</v>
      </c>
      <c r="V2926" s="8">
        <f t="shared" si="327"/>
        <v>1</v>
      </c>
      <c r="W2926" s="7">
        <f t="shared" si="328"/>
        <v>549</v>
      </c>
    </row>
    <row r="2927" spans="2:23" x14ac:dyDescent="0.2">
      <c r="B2927" s="8" t="s">
        <v>64</v>
      </c>
      <c r="C2927" s="7">
        <v>1880</v>
      </c>
      <c r="D2927" s="8" t="s">
        <v>28</v>
      </c>
      <c r="E2927" s="7" t="s">
        <v>46</v>
      </c>
      <c r="F2927" s="8" t="s">
        <v>35</v>
      </c>
      <c r="G2927" s="7" t="s">
        <v>52</v>
      </c>
      <c r="H2927" s="8" t="s">
        <v>28</v>
      </c>
      <c r="I2927" s="7" t="s">
        <v>28</v>
      </c>
      <c r="J2927" s="8" t="s">
        <v>28</v>
      </c>
      <c r="K2927" s="7" t="s">
        <v>37</v>
      </c>
      <c r="L2927" s="8" t="s">
        <v>44</v>
      </c>
      <c r="M2927" s="7" t="s">
        <v>28</v>
      </c>
      <c r="N2927" s="8">
        <v>3.3426571174893305E-3</v>
      </c>
      <c r="O2927" s="7">
        <v>0</v>
      </c>
      <c r="P2927" s="8">
        <f t="shared" si="323"/>
        <v>0</v>
      </c>
      <c r="Q2927" s="7">
        <v>2.5</v>
      </c>
      <c r="R2927" s="8">
        <f t="shared" si="324"/>
        <v>1</v>
      </c>
      <c r="S2927" s="7" t="s">
        <v>29</v>
      </c>
      <c r="T2927" s="8" t="str">
        <f t="shared" si="325"/>
        <v>No</v>
      </c>
      <c r="U2927" s="7">
        <f t="shared" si="326"/>
        <v>0</v>
      </c>
      <c r="V2927" s="8">
        <f t="shared" si="327"/>
        <v>1</v>
      </c>
      <c r="W2927" s="7">
        <f t="shared" si="328"/>
        <v>549</v>
      </c>
    </row>
    <row r="2928" spans="2:23" x14ac:dyDescent="0.2">
      <c r="B2928" s="8" t="s">
        <v>64</v>
      </c>
      <c r="C2928" s="7">
        <v>1910</v>
      </c>
      <c r="D2928" s="8" t="s">
        <v>28</v>
      </c>
      <c r="E2928" s="7" t="s">
        <v>39</v>
      </c>
      <c r="F2928" s="8" t="s">
        <v>35</v>
      </c>
      <c r="G2928" s="7" t="s">
        <v>52</v>
      </c>
      <c r="H2928" s="8" t="s">
        <v>28</v>
      </c>
      <c r="I2928" s="7" t="s">
        <v>28</v>
      </c>
      <c r="J2928" s="8" t="s">
        <v>28</v>
      </c>
      <c r="K2928" s="7" t="s">
        <v>37</v>
      </c>
      <c r="L2928" s="8" t="s">
        <v>44</v>
      </c>
      <c r="M2928" s="7" t="s">
        <v>28</v>
      </c>
      <c r="N2928" s="8">
        <v>5.9250312930434357E-3</v>
      </c>
      <c r="O2928" s="7">
        <v>0</v>
      </c>
      <c r="P2928" s="8">
        <f t="shared" si="323"/>
        <v>0</v>
      </c>
      <c r="Q2928" s="7">
        <v>2.5</v>
      </c>
      <c r="R2928" s="8">
        <f t="shared" si="324"/>
        <v>1</v>
      </c>
      <c r="S2928" s="7" t="s">
        <v>29</v>
      </c>
      <c r="T2928" s="8" t="str">
        <f t="shared" si="325"/>
        <v>No</v>
      </c>
      <c r="U2928" s="7">
        <f t="shared" si="326"/>
        <v>0</v>
      </c>
      <c r="V2928" s="8">
        <f t="shared" si="327"/>
        <v>1</v>
      </c>
      <c r="W2928" s="7">
        <f t="shared" si="328"/>
        <v>549</v>
      </c>
    </row>
    <row r="2929" spans="2:23" x14ac:dyDescent="0.2">
      <c r="B2929" s="8" t="s">
        <v>64</v>
      </c>
      <c r="C2929" s="7">
        <v>1930</v>
      </c>
      <c r="D2929" s="8" t="s">
        <v>28</v>
      </c>
      <c r="E2929" s="7" t="s">
        <v>39</v>
      </c>
      <c r="F2929" s="8" t="s">
        <v>35</v>
      </c>
      <c r="G2929" s="7" t="s">
        <v>52</v>
      </c>
      <c r="H2929" s="8" t="s">
        <v>28</v>
      </c>
      <c r="I2929" s="7" t="s">
        <v>28</v>
      </c>
      <c r="J2929" s="8" t="s">
        <v>28</v>
      </c>
      <c r="K2929" s="7" t="s">
        <v>37</v>
      </c>
      <c r="L2929" s="8" t="s">
        <v>44</v>
      </c>
      <c r="M2929" s="7" t="s">
        <v>28</v>
      </c>
      <c r="N2929" s="8">
        <v>1.0050394726640224E-2</v>
      </c>
      <c r="O2929" s="7">
        <v>0</v>
      </c>
      <c r="P2929" s="8">
        <f t="shared" si="323"/>
        <v>0</v>
      </c>
      <c r="Q2929" s="7">
        <v>2.5</v>
      </c>
      <c r="R2929" s="8">
        <f t="shared" si="324"/>
        <v>1</v>
      </c>
      <c r="S2929" s="7" t="s">
        <v>29</v>
      </c>
      <c r="T2929" s="8" t="str">
        <f t="shared" si="325"/>
        <v>No</v>
      </c>
      <c r="U2929" s="7">
        <f t="shared" si="326"/>
        <v>0</v>
      </c>
      <c r="V2929" s="8">
        <f t="shared" si="327"/>
        <v>1</v>
      </c>
      <c r="W2929" s="7">
        <f t="shared" si="328"/>
        <v>549</v>
      </c>
    </row>
    <row r="2930" spans="2:23" x14ac:dyDescent="0.2">
      <c r="B2930" s="8" t="s">
        <v>64</v>
      </c>
      <c r="C2930" s="7">
        <v>1930</v>
      </c>
      <c r="D2930" s="8" t="s">
        <v>28</v>
      </c>
      <c r="E2930" s="7" t="s">
        <v>46</v>
      </c>
      <c r="F2930" s="8" t="s">
        <v>35</v>
      </c>
      <c r="G2930" s="7" t="s">
        <v>52</v>
      </c>
      <c r="H2930" s="8" t="s">
        <v>28</v>
      </c>
      <c r="I2930" s="7" t="s">
        <v>28</v>
      </c>
      <c r="J2930" s="8" t="s">
        <v>28</v>
      </c>
      <c r="K2930" s="7" t="s">
        <v>37</v>
      </c>
      <c r="L2930" s="8" t="s">
        <v>44</v>
      </c>
      <c r="M2930" s="7" t="s">
        <v>28</v>
      </c>
      <c r="N2930" s="8">
        <v>4.122350400639295E-2</v>
      </c>
      <c r="O2930" s="7">
        <v>0</v>
      </c>
      <c r="P2930" s="8">
        <f t="shared" si="323"/>
        <v>0</v>
      </c>
      <c r="Q2930" s="7">
        <v>2.5</v>
      </c>
      <c r="R2930" s="8">
        <f t="shared" si="324"/>
        <v>1</v>
      </c>
      <c r="S2930" s="7" t="s">
        <v>29</v>
      </c>
      <c r="T2930" s="8" t="str">
        <f t="shared" si="325"/>
        <v>No</v>
      </c>
      <c r="U2930" s="7">
        <f t="shared" si="326"/>
        <v>0</v>
      </c>
      <c r="V2930" s="8">
        <f t="shared" si="327"/>
        <v>1</v>
      </c>
      <c r="W2930" s="7">
        <f t="shared" si="328"/>
        <v>549</v>
      </c>
    </row>
    <row r="2931" spans="2:23" x14ac:dyDescent="0.2">
      <c r="B2931" s="8" t="s">
        <v>64</v>
      </c>
      <c r="C2931" s="7">
        <v>1940</v>
      </c>
      <c r="D2931" s="8" t="s">
        <v>28</v>
      </c>
      <c r="E2931" s="7" t="s">
        <v>39</v>
      </c>
      <c r="F2931" s="8" t="s">
        <v>35</v>
      </c>
      <c r="G2931" s="7" t="s">
        <v>52</v>
      </c>
      <c r="H2931" s="8" t="s">
        <v>28</v>
      </c>
      <c r="I2931" s="7" t="s">
        <v>28</v>
      </c>
      <c r="J2931" s="8" t="s">
        <v>28</v>
      </c>
      <c r="K2931" s="7" t="s">
        <v>37</v>
      </c>
      <c r="L2931" s="8" t="s">
        <v>44</v>
      </c>
      <c r="M2931" s="7" t="s">
        <v>28</v>
      </c>
      <c r="N2931" s="8">
        <v>0.66318440440173276</v>
      </c>
      <c r="O2931" s="7">
        <v>0</v>
      </c>
      <c r="P2931" s="8">
        <f t="shared" si="323"/>
        <v>0</v>
      </c>
      <c r="Q2931" s="7">
        <v>2.5</v>
      </c>
      <c r="R2931" s="8">
        <f t="shared" si="324"/>
        <v>1</v>
      </c>
      <c r="S2931" s="7" t="s">
        <v>29</v>
      </c>
      <c r="T2931" s="8" t="str">
        <f t="shared" si="325"/>
        <v>No</v>
      </c>
      <c r="U2931" s="7">
        <f t="shared" si="326"/>
        <v>0</v>
      </c>
      <c r="V2931" s="8">
        <f t="shared" si="327"/>
        <v>1</v>
      </c>
      <c r="W2931" s="7">
        <f t="shared" si="328"/>
        <v>549</v>
      </c>
    </row>
    <row r="2932" spans="2:23" x14ac:dyDescent="0.2">
      <c r="B2932" s="8" t="s">
        <v>64</v>
      </c>
      <c r="C2932" s="7">
        <v>1940</v>
      </c>
      <c r="D2932" s="8" t="s">
        <v>28</v>
      </c>
      <c r="E2932" s="7" t="s">
        <v>43</v>
      </c>
      <c r="F2932" s="8" t="s">
        <v>40</v>
      </c>
      <c r="G2932" s="7" t="s">
        <v>52</v>
      </c>
      <c r="H2932" s="8" t="s">
        <v>28</v>
      </c>
      <c r="I2932" s="7" t="s">
        <v>28</v>
      </c>
      <c r="J2932" s="8" t="s">
        <v>28</v>
      </c>
      <c r="K2932" s="7" t="s">
        <v>37</v>
      </c>
      <c r="L2932" s="8" t="s">
        <v>44</v>
      </c>
      <c r="M2932" s="7" t="s">
        <v>28</v>
      </c>
      <c r="N2932" s="8">
        <v>0.13799165981904662</v>
      </c>
      <c r="O2932" s="7">
        <v>0</v>
      </c>
      <c r="P2932" s="8">
        <f t="shared" si="323"/>
        <v>0</v>
      </c>
      <c r="Q2932" s="7">
        <v>2.5</v>
      </c>
      <c r="R2932" s="8">
        <f t="shared" si="324"/>
        <v>1</v>
      </c>
      <c r="S2932" s="7" t="s">
        <v>29</v>
      </c>
      <c r="T2932" s="8" t="str">
        <f t="shared" si="325"/>
        <v>No</v>
      </c>
      <c r="U2932" s="7">
        <f t="shared" si="326"/>
        <v>0</v>
      </c>
      <c r="V2932" s="8">
        <f t="shared" si="327"/>
        <v>1</v>
      </c>
      <c r="W2932" s="7">
        <f t="shared" si="328"/>
        <v>549</v>
      </c>
    </row>
    <row r="2933" spans="2:23" x14ac:dyDescent="0.2">
      <c r="B2933" s="8" t="s">
        <v>64</v>
      </c>
      <c r="C2933" s="7">
        <v>1960</v>
      </c>
      <c r="D2933" s="8" t="s">
        <v>28</v>
      </c>
      <c r="E2933" s="7" t="s">
        <v>39</v>
      </c>
      <c r="F2933" s="8" t="s">
        <v>35</v>
      </c>
      <c r="G2933" s="7" t="s">
        <v>52</v>
      </c>
      <c r="H2933" s="8" t="s">
        <v>28</v>
      </c>
      <c r="I2933" s="7" t="s">
        <v>28</v>
      </c>
      <c r="J2933" s="8" t="s">
        <v>28</v>
      </c>
      <c r="K2933" s="7" t="s">
        <v>37</v>
      </c>
      <c r="L2933" s="8" t="s">
        <v>44</v>
      </c>
      <c r="M2933" s="7" t="s">
        <v>28</v>
      </c>
      <c r="N2933" s="8">
        <v>0.53325527944597151</v>
      </c>
      <c r="O2933" s="7">
        <v>0</v>
      </c>
      <c r="P2933" s="8">
        <f t="shared" si="323"/>
        <v>0</v>
      </c>
      <c r="Q2933" s="7">
        <v>2.5</v>
      </c>
      <c r="R2933" s="8">
        <f t="shared" si="324"/>
        <v>1</v>
      </c>
      <c r="S2933" s="7" t="s">
        <v>29</v>
      </c>
      <c r="T2933" s="8" t="str">
        <f t="shared" si="325"/>
        <v>No</v>
      </c>
      <c r="U2933" s="7">
        <f t="shared" si="326"/>
        <v>0</v>
      </c>
      <c r="V2933" s="8">
        <f t="shared" si="327"/>
        <v>1</v>
      </c>
      <c r="W2933" s="7">
        <f t="shared" si="328"/>
        <v>549</v>
      </c>
    </row>
    <row r="2934" spans="2:23" x14ac:dyDescent="0.2">
      <c r="B2934" s="8" t="s">
        <v>64</v>
      </c>
      <c r="C2934" s="7">
        <v>1960</v>
      </c>
      <c r="D2934" s="8" t="s">
        <v>28</v>
      </c>
      <c r="E2934" s="7" t="s">
        <v>46</v>
      </c>
      <c r="F2934" s="8" t="s">
        <v>35</v>
      </c>
      <c r="G2934" s="7" t="s">
        <v>52</v>
      </c>
      <c r="H2934" s="8" t="s">
        <v>28</v>
      </c>
      <c r="I2934" s="7" t="s">
        <v>28</v>
      </c>
      <c r="J2934" s="8" t="s">
        <v>28</v>
      </c>
      <c r="K2934" s="7" t="s">
        <v>37</v>
      </c>
      <c r="L2934" s="8" t="s">
        <v>44</v>
      </c>
      <c r="M2934" s="7" t="s">
        <v>28</v>
      </c>
      <c r="N2934" s="8">
        <v>2.7984653539241497E-2</v>
      </c>
      <c r="O2934" s="7">
        <v>0</v>
      </c>
      <c r="P2934" s="8">
        <f t="shared" si="323"/>
        <v>0</v>
      </c>
      <c r="Q2934" s="7">
        <v>2.5</v>
      </c>
      <c r="R2934" s="8">
        <f t="shared" si="324"/>
        <v>1</v>
      </c>
      <c r="S2934" s="7" t="s">
        <v>29</v>
      </c>
      <c r="T2934" s="8" t="str">
        <f t="shared" si="325"/>
        <v>No</v>
      </c>
      <c r="U2934" s="7">
        <f t="shared" si="326"/>
        <v>0</v>
      </c>
      <c r="V2934" s="8">
        <f t="shared" si="327"/>
        <v>1</v>
      </c>
      <c r="W2934" s="7">
        <f t="shared" si="328"/>
        <v>549</v>
      </c>
    </row>
    <row r="2935" spans="2:23" x14ac:dyDescent="0.2">
      <c r="B2935" s="8" t="s">
        <v>64</v>
      </c>
      <c r="C2935" s="7">
        <v>1960</v>
      </c>
      <c r="D2935" s="8" t="s">
        <v>28</v>
      </c>
      <c r="E2935" s="7" t="s">
        <v>43</v>
      </c>
      <c r="F2935" s="8" t="s">
        <v>35</v>
      </c>
      <c r="G2935" s="7" t="s">
        <v>52</v>
      </c>
      <c r="H2935" s="8" t="s">
        <v>28</v>
      </c>
      <c r="I2935" s="7" t="s">
        <v>28</v>
      </c>
      <c r="J2935" s="8" t="s">
        <v>28</v>
      </c>
      <c r="K2935" s="7" t="s">
        <v>37</v>
      </c>
      <c r="L2935" s="8" t="s">
        <v>44</v>
      </c>
      <c r="M2935" s="7" t="s">
        <v>28</v>
      </c>
      <c r="N2935" s="8">
        <v>6.8504347439974092E-2</v>
      </c>
      <c r="O2935" s="7">
        <v>0</v>
      </c>
      <c r="P2935" s="8">
        <f t="shared" si="323"/>
        <v>0</v>
      </c>
      <c r="Q2935" s="7">
        <v>2.5</v>
      </c>
      <c r="R2935" s="8">
        <f t="shared" si="324"/>
        <v>1</v>
      </c>
      <c r="S2935" s="7" t="s">
        <v>29</v>
      </c>
      <c r="T2935" s="8" t="str">
        <f t="shared" si="325"/>
        <v>No</v>
      </c>
      <c r="U2935" s="7">
        <f t="shared" si="326"/>
        <v>0</v>
      </c>
      <c r="V2935" s="8">
        <f t="shared" si="327"/>
        <v>1</v>
      </c>
      <c r="W2935" s="7">
        <f t="shared" si="328"/>
        <v>549</v>
      </c>
    </row>
    <row r="2936" spans="2:23" x14ac:dyDescent="0.2">
      <c r="B2936" s="8" t="s">
        <v>64</v>
      </c>
      <c r="C2936" s="7">
        <v>1970</v>
      </c>
      <c r="D2936" s="8" t="s">
        <v>28</v>
      </c>
      <c r="E2936" s="7" t="s">
        <v>39</v>
      </c>
      <c r="F2936" s="8" t="s">
        <v>35</v>
      </c>
      <c r="G2936" s="7" t="s">
        <v>52</v>
      </c>
      <c r="H2936" s="8" t="s">
        <v>28</v>
      </c>
      <c r="I2936" s="7" t="s">
        <v>28</v>
      </c>
      <c r="J2936" s="8" t="s">
        <v>28</v>
      </c>
      <c r="K2936" s="7" t="s">
        <v>37</v>
      </c>
      <c r="L2936" s="8" t="s">
        <v>44</v>
      </c>
      <c r="M2936" s="7" t="s">
        <v>28</v>
      </c>
      <c r="N2936" s="8">
        <v>3.4413548238557627E-2</v>
      </c>
      <c r="O2936" s="7">
        <v>0</v>
      </c>
      <c r="P2936" s="8">
        <f t="shared" si="323"/>
        <v>0</v>
      </c>
      <c r="Q2936" s="7">
        <v>2.5</v>
      </c>
      <c r="R2936" s="8">
        <f t="shared" si="324"/>
        <v>1</v>
      </c>
      <c r="S2936" s="7" t="s">
        <v>29</v>
      </c>
      <c r="T2936" s="8" t="str">
        <f t="shared" si="325"/>
        <v>No</v>
      </c>
      <c r="U2936" s="7">
        <f t="shared" si="326"/>
        <v>0</v>
      </c>
      <c r="V2936" s="8">
        <f t="shared" si="327"/>
        <v>1</v>
      </c>
      <c r="W2936" s="7">
        <f t="shared" si="328"/>
        <v>549</v>
      </c>
    </row>
    <row r="2937" spans="2:23" x14ac:dyDescent="0.2">
      <c r="B2937" s="8" t="s">
        <v>64</v>
      </c>
      <c r="C2937" s="7">
        <v>1980</v>
      </c>
      <c r="D2937" s="8" t="s">
        <v>28</v>
      </c>
      <c r="E2937" s="7" t="s">
        <v>39</v>
      </c>
      <c r="F2937" s="8" t="s">
        <v>35</v>
      </c>
      <c r="G2937" s="7" t="s">
        <v>52</v>
      </c>
      <c r="H2937" s="8" t="s">
        <v>28</v>
      </c>
      <c r="I2937" s="7" t="s">
        <v>28</v>
      </c>
      <c r="J2937" s="8" t="s">
        <v>28</v>
      </c>
      <c r="K2937" s="7" t="s">
        <v>37</v>
      </c>
      <c r="L2937" s="8" t="s">
        <v>44</v>
      </c>
      <c r="M2937" s="7" t="s">
        <v>28</v>
      </c>
      <c r="N2937" s="8">
        <v>1.6727610326080027</v>
      </c>
      <c r="O2937" s="7">
        <v>0</v>
      </c>
      <c r="P2937" s="8">
        <f t="shared" si="323"/>
        <v>0</v>
      </c>
      <c r="Q2937" s="7">
        <v>2.5</v>
      </c>
      <c r="R2937" s="8">
        <f t="shared" si="324"/>
        <v>1</v>
      </c>
      <c r="S2937" s="7" t="s">
        <v>29</v>
      </c>
      <c r="T2937" s="8" t="str">
        <f t="shared" si="325"/>
        <v>No</v>
      </c>
      <c r="U2937" s="7">
        <f t="shared" si="326"/>
        <v>0</v>
      </c>
      <c r="V2937" s="8">
        <f t="shared" si="327"/>
        <v>1</v>
      </c>
      <c r="W2937" s="7">
        <f t="shared" si="328"/>
        <v>549</v>
      </c>
    </row>
    <row r="2938" spans="2:23" x14ac:dyDescent="0.2">
      <c r="B2938" s="8" t="s">
        <v>64</v>
      </c>
      <c r="C2938" s="7">
        <v>1980</v>
      </c>
      <c r="D2938" s="8" t="s">
        <v>28</v>
      </c>
      <c r="E2938" s="7" t="s">
        <v>46</v>
      </c>
      <c r="F2938" s="8" t="s">
        <v>35</v>
      </c>
      <c r="G2938" s="7" t="s">
        <v>52</v>
      </c>
      <c r="H2938" s="8" t="s">
        <v>28</v>
      </c>
      <c r="I2938" s="7" t="s">
        <v>28</v>
      </c>
      <c r="J2938" s="8" t="s">
        <v>28</v>
      </c>
      <c r="K2938" s="7" t="s">
        <v>37</v>
      </c>
      <c r="L2938" s="8" t="s">
        <v>44</v>
      </c>
      <c r="M2938" s="7" t="s">
        <v>28</v>
      </c>
      <c r="N2938" s="8">
        <v>1.3258590846084427E-2</v>
      </c>
      <c r="O2938" s="7">
        <v>0</v>
      </c>
      <c r="P2938" s="8">
        <f t="shared" si="323"/>
        <v>0</v>
      </c>
      <c r="Q2938" s="7">
        <v>2.5</v>
      </c>
      <c r="R2938" s="8">
        <f t="shared" si="324"/>
        <v>1</v>
      </c>
      <c r="S2938" s="7" t="s">
        <v>29</v>
      </c>
      <c r="T2938" s="8" t="str">
        <f t="shared" si="325"/>
        <v>No</v>
      </c>
      <c r="U2938" s="7">
        <f t="shared" si="326"/>
        <v>0</v>
      </c>
      <c r="V2938" s="8">
        <f t="shared" si="327"/>
        <v>1</v>
      </c>
      <c r="W2938" s="7">
        <f t="shared" si="328"/>
        <v>549</v>
      </c>
    </row>
    <row r="2939" spans="2:23" x14ac:dyDescent="0.2">
      <c r="B2939" s="8" t="s">
        <v>64</v>
      </c>
      <c r="C2939" s="7">
        <v>1980</v>
      </c>
      <c r="D2939" s="8" t="s">
        <v>28</v>
      </c>
      <c r="E2939" s="7" t="s">
        <v>43</v>
      </c>
      <c r="F2939" s="8" t="s">
        <v>35</v>
      </c>
      <c r="G2939" s="7" t="s">
        <v>52</v>
      </c>
      <c r="H2939" s="8" t="s">
        <v>28</v>
      </c>
      <c r="I2939" s="7" t="s">
        <v>28</v>
      </c>
      <c r="J2939" s="8" t="s">
        <v>28</v>
      </c>
      <c r="K2939" s="7" t="s">
        <v>37</v>
      </c>
      <c r="L2939" s="8" t="s">
        <v>44</v>
      </c>
      <c r="M2939" s="7" t="s">
        <v>28</v>
      </c>
      <c r="N2939" s="8">
        <v>1.9091433654692014E-2</v>
      </c>
      <c r="O2939" s="7">
        <v>0</v>
      </c>
      <c r="P2939" s="8">
        <f t="shared" si="323"/>
        <v>0</v>
      </c>
      <c r="Q2939" s="7">
        <v>2.5</v>
      </c>
      <c r="R2939" s="8">
        <f t="shared" si="324"/>
        <v>1</v>
      </c>
      <c r="S2939" s="7" t="s">
        <v>29</v>
      </c>
      <c r="T2939" s="8" t="str">
        <f t="shared" si="325"/>
        <v>No</v>
      </c>
      <c r="U2939" s="7">
        <f t="shared" si="326"/>
        <v>0</v>
      </c>
      <c r="V2939" s="8">
        <f t="shared" si="327"/>
        <v>1</v>
      </c>
      <c r="W2939" s="7">
        <f t="shared" si="328"/>
        <v>549</v>
      </c>
    </row>
    <row r="2940" spans="2:23" x14ac:dyDescent="0.2">
      <c r="B2940" s="8" t="s">
        <v>64</v>
      </c>
      <c r="C2940" s="7">
        <v>1990</v>
      </c>
      <c r="D2940" s="8" t="s">
        <v>28</v>
      </c>
      <c r="E2940" s="7" t="s">
        <v>39</v>
      </c>
      <c r="F2940" s="8" t="s">
        <v>35</v>
      </c>
      <c r="G2940" s="7" t="s">
        <v>52</v>
      </c>
      <c r="H2940" s="8" t="s">
        <v>28</v>
      </c>
      <c r="I2940" s="7" t="s">
        <v>28</v>
      </c>
      <c r="J2940" s="8" t="s">
        <v>28</v>
      </c>
      <c r="K2940" s="7" t="s">
        <v>37</v>
      </c>
      <c r="L2940" s="8" t="s">
        <v>44</v>
      </c>
      <c r="M2940" s="7" t="s">
        <v>28</v>
      </c>
      <c r="N2940" s="8">
        <v>0.28085796551565273</v>
      </c>
      <c r="O2940" s="7">
        <v>0</v>
      </c>
      <c r="P2940" s="8">
        <f t="shared" si="323"/>
        <v>0</v>
      </c>
      <c r="Q2940" s="7">
        <v>2.5</v>
      </c>
      <c r="R2940" s="8">
        <f t="shared" si="324"/>
        <v>1</v>
      </c>
      <c r="S2940" s="7" t="s">
        <v>29</v>
      </c>
      <c r="T2940" s="8" t="str">
        <f t="shared" si="325"/>
        <v>No</v>
      </c>
      <c r="U2940" s="7">
        <f t="shared" si="326"/>
        <v>0</v>
      </c>
      <c r="V2940" s="8">
        <f t="shared" si="327"/>
        <v>1</v>
      </c>
      <c r="W2940" s="7">
        <f t="shared" si="328"/>
        <v>549</v>
      </c>
    </row>
    <row r="2941" spans="2:23" x14ac:dyDescent="0.2">
      <c r="B2941" s="8" t="s">
        <v>64</v>
      </c>
      <c r="C2941" s="7">
        <v>1990</v>
      </c>
      <c r="D2941" s="8" t="s">
        <v>28</v>
      </c>
      <c r="E2941" s="7" t="s">
        <v>43</v>
      </c>
      <c r="F2941" s="8" t="s">
        <v>35</v>
      </c>
      <c r="G2941" s="7" t="s">
        <v>52</v>
      </c>
      <c r="H2941" s="8" t="s">
        <v>28</v>
      </c>
      <c r="I2941" s="7" t="s">
        <v>28</v>
      </c>
      <c r="J2941" s="8" t="s">
        <v>28</v>
      </c>
      <c r="K2941" s="7" t="s">
        <v>37</v>
      </c>
      <c r="L2941" s="8" t="s">
        <v>44</v>
      </c>
      <c r="M2941" s="7" t="s">
        <v>28</v>
      </c>
      <c r="N2941" s="8">
        <v>2.11887365307416E-2</v>
      </c>
      <c r="O2941" s="7">
        <v>0</v>
      </c>
      <c r="P2941" s="8">
        <f t="shared" si="323"/>
        <v>0</v>
      </c>
      <c r="Q2941" s="7">
        <v>2.5</v>
      </c>
      <c r="R2941" s="8">
        <f t="shared" si="324"/>
        <v>1</v>
      </c>
      <c r="S2941" s="7" t="s">
        <v>29</v>
      </c>
      <c r="T2941" s="8" t="str">
        <f t="shared" si="325"/>
        <v>No</v>
      </c>
      <c r="U2941" s="7">
        <f t="shared" si="326"/>
        <v>0</v>
      </c>
      <c r="V2941" s="8">
        <f t="shared" si="327"/>
        <v>1</v>
      </c>
      <c r="W2941" s="7">
        <f t="shared" si="328"/>
        <v>549</v>
      </c>
    </row>
    <row r="2942" spans="2:23" x14ac:dyDescent="0.2">
      <c r="B2942" s="8" t="s">
        <v>64</v>
      </c>
      <c r="C2942" s="7">
        <v>2000</v>
      </c>
      <c r="D2942" s="8" t="s">
        <v>28</v>
      </c>
      <c r="E2942" s="7" t="s">
        <v>39</v>
      </c>
      <c r="F2942" s="8" t="s">
        <v>40</v>
      </c>
      <c r="G2942" s="7" t="s">
        <v>52</v>
      </c>
      <c r="H2942" s="8" t="s">
        <v>28</v>
      </c>
      <c r="I2942" s="7" t="s">
        <v>28</v>
      </c>
      <c r="J2942" s="8" t="s">
        <v>28</v>
      </c>
      <c r="K2942" s="7" t="s">
        <v>37</v>
      </c>
      <c r="L2942" s="8" t="s">
        <v>44</v>
      </c>
      <c r="M2942" s="7" t="s">
        <v>28</v>
      </c>
      <c r="N2942" s="8">
        <v>5.6824647077764476E-3</v>
      </c>
      <c r="O2942" s="7">
        <v>0</v>
      </c>
      <c r="P2942" s="8">
        <f t="shared" si="323"/>
        <v>0</v>
      </c>
      <c r="Q2942" s="7">
        <v>2.5</v>
      </c>
      <c r="R2942" s="8">
        <f t="shared" si="324"/>
        <v>1</v>
      </c>
      <c r="S2942" s="7" t="s">
        <v>29</v>
      </c>
      <c r="T2942" s="8" t="str">
        <f t="shared" si="325"/>
        <v>No</v>
      </c>
      <c r="U2942" s="7">
        <f t="shared" si="326"/>
        <v>0</v>
      </c>
      <c r="V2942" s="8">
        <f t="shared" si="327"/>
        <v>1</v>
      </c>
      <c r="W2942" s="7">
        <f t="shared" si="328"/>
        <v>549</v>
      </c>
    </row>
    <row r="2943" spans="2:23" x14ac:dyDescent="0.2">
      <c r="B2943" s="8" t="s">
        <v>64</v>
      </c>
      <c r="C2943" s="7">
        <v>2000</v>
      </c>
      <c r="D2943" s="8" t="s">
        <v>28</v>
      </c>
      <c r="E2943" s="7" t="s">
        <v>39</v>
      </c>
      <c r="F2943" s="8" t="s">
        <v>35</v>
      </c>
      <c r="G2943" s="7" t="s">
        <v>52</v>
      </c>
      <c r="H2943" s="8" t="s">
        <v>28</v>
      </c>
      <c r="I2943" s="7" t="s">
        <v>28</v>
      </c>
      <c r="J2943" s="8" t="s">
        <v>28</v>
      </c>
      <c r="K2943" s="7" t="s">
        <v>37</v>
      </c>
      <c r="L2943" s="8" t="s">
        <v>44</v>
      </c>
      <c r="M2943" s="7" t="s">
        <v>28</v>
      </c>
      <c r="N2943" s="8">
        <v>0.30518428418962817</v>
      </c>
      <c r="O2943" s="7">
        <v>0</v>
      </c>
      <c r="P2943" s="8">
        <f t="shared" si="323"/>
        <v>0</v>
      </c>
      <c r="Q2943" s="7">
        <v>2.5</v>
      </c>
      <c r="R2943" s="8">
        <f t="shared" si="324"/>
        <v>1</v>
      </c>
      <c r="S2943" s="7" t="s">
        <v>29</v>
      </c>
      <c r="T2943" s="8" t="str">
        <f t="shared" si="325"/>
        <v>No</v>
      </c>
      <c r="U2943" s="7">
        <f t="shared" si="326"/>
        <v>0</v>
      </c>
      <c r="V2943" s="8">
        <f t="shared" si="327"/>
        <v>1</v>
      </c>
      <c r="W2943" s="7">
        <f t="shared" si="328"/>
        <v>549</v>
      </c>
    </row>
    <row r="2944" spans="2:23" x14ac:dyDescent="0.2">
      <c r="B2944" s="8" t="s">
        <v>64</v>
      </c>
      <c r="C2944" s="7">
        <v>2000</v>
      </c>
      <c r="D2944" s="8" t="s">
        <v>28</v>
      </c>
      <c r="E2944" s="7" t="s">
        <v>46</v>
      </c>
      <c r="F2944" s="8" t="s">
        <v>35</v>
      </c>
      <c r="G2944" s="7" t="s">
        <v>52</v>
      </c>
      <c r="H2944" s="8" t="s">
        <v>28</v>
      </c>
      <c r="I2944" s="7" t="s">
        <v>28</v>
      </c>
      <c r="J2944" s="8" t="s">
        <v>28</v>
      </c>
      <c r="K2944" s="7" t="s">
        <v>37</v>
      </c>
      <c r="L2944" s="8" t="s">
        <v>44</v>
      </c>
      <c r="M2944" s="7" t="s">
        <v>28</v>
      </c>
      <c r="N2944" s="8">
        <v>3.6564426706262317E-2</v>
      </c>
      <c r="O2944" s="7">
        <v>0</v>
      </c>
      <c r="P2944" s="8">
        <f t="shared" si="323"/>
        <v>0</v>
      </c>
      <c r="Q2944" s="7">
        <v>2.5</v>
      </c>
      <c r="R2944" s="8">
        <f t="shared" si="324"/>
        <v>1</v>
      </c>
      <c r="S2944" s="7" t="s">
        <v>29</v>
      </c>
      <c r="T2944" s="8" t="str">
        <f t="shared" si="325"/>
        <v>No</v>
      </c>
      <c r="U2944" s="7">
        <f t="shared" si="326"/>
        <v>0</v>
      </c>
      <c r="V2944" s="8">
        <f t="shared" si="327"/>
        <v>1</v>
      </c>
      <c r="W2944" s="7">
        <f t="shared" si="328"/>
        <v>549</v>
      </c>
    </row>
    <row r="2945" spans="2:23" x14ac:dyDescent="0.2">
      <c r="B2945" s="8" t="s">
        <v>64</v>
      </c>
      <c r="C2945" s="7">
        <v>2000</v>
      </c>
      <c r="D2945" s="8" t="s">
        <v>28</v>
      </c>
      <c r="E2945" s="7" t="s">
        <v>43</v>
      </c>
      <c r="F2945" s="8" t="s">
        <v>35</v>
      </c>
      <c r="G2945" s="7" t="s">
        <v>52</v>
      </c>
      <c r="H2945" s="8" t="s">
        <v>28</v>
      </c>
      <c r="I2945" s="7" t="s">
        <v>28</v>
      </c>
      <c r="J2945" s="8" t="s">
        <v>28</v>
      </c>
      <c r="K2945" s="7" t="s">
        <v>37</v>
      </c>
      <c r="L2945" s="8" t="s">
        <v>44</v>
      </c>
      <c r="M2945" s="7" t="s">
        <v>28</v>
      </c>
      <c r="N2945" s="8">
        <v>0.29965559825022808</v>
      </c>
      <c r="O2945" s="7">
        <v>0</v>
      </c>
      <c r="P2945" s="8">
        <f t="shared" si="323"/>
        <v>0</v>
      </c>
      <c r="Q2945" s="7">
        <v>2.5</v>
      </c>
      <c r="R2945" s="8">
        <f t="shared" si="324"/>
        <v>1</v>
      </c>
      <c r="S2945" s="7" t="s">
        <v>29</v>
      </c>
      <c r="T2945" s="8" t="str">
        <f t="shared" si="325"/>
        <v>No</v>
      </c>
      <c r="U2945" s="7">
        <f t="shared" si="326"/>
        <v>0</v>
      </c>
      <c r="V2945" s="8">
        <f t="shared" si="327"/>
        <v>1</v>
      </c>
      <c r="W2945" s="7">
        <f t="shared" si="328"/>
        <v>549</v>
      </c>
    </row>
    <row r="2946" spans="2:23" x14ac:dyDescent="0.2">
      <c r="B2946" s="8" t="s">
        <v>64</v>
      </c>
      <c r="C2946" s="7">
        <v>2010</v>
      </c>
      <c r="D2946" s="8" t="s">
        <v>28</v>
      </c>
      <c r="E2946" s="7" t="s">
        <v>39</v>
      </c>
      <c r="F2946" s="8" t="s">
        <v>35</v>
      </c>
      <c r="G2946" s="7" t="s">
        <v>52</v>
      </c>
      <c r="H2946" s="8" t="s">
        <v>28</v>
      </c>
      <c r="I2946" s="7" t="s">
        <v>28</v>
      </c>
      <c r="J2946" s="8" t="s">
        <v>28</v>
      </c>
      <c r="K2946" s="7" t="s">
        <v>37</v>
      </c>
      <c r="L2946" s="8" t="s">
        <v>44</v>
      </c>
      <c r="M2946" s="7" t="s">
        <v>28</v>
      </c>
      <c r="N2946" s="8">
        <v>2.4970845559888856E-2</v>
      </c>
      <c r="O2946" s="7">
        <v>0</v>
      </c>
      <c r="P2946" s="8">
        <f t="shared" si="323"/>
        <v>0</v>
      </c>
      <c r="Q2946" s="7">
        <v>2.5</v>
      </c>
      <c r="R2946" s="8">
        <f t="shared" si="324"/>
        <v>1</v>
      </c>
      <c r="S2946" s="7" t="s">
        <v>29</v>
      </c>
      <c r="T2946" s="8" t="str">
        <f t="shared" si="325"/>
        <v>No</v>
      </c>
      <c r="U2946" s="7">
        <f t="shared" si="326"/>
        <v>0</v>
      </c>
      <c r="V2946" s="8">
        <f t="shared" si="327"/>
        <v>1</v>
      </c>
      <c r="W2946" s="7">
        <f t="shared" si="328"/>
        <v>549</v>
      </c>
    </row>
    <row r="2947" spans="2:23" x14ac:dyDescent="0.2">
      <c r="B2947" s="8" t="s">
        <v>64</v>
      </c>
      <c r="C2947" s="7">
        <v>2020</v>
      </c>
      <c r="D2947" s="8" t="s">
        <v>28</v>
      </c>
      <c r="E2947" s="7" t="s">
        <v>39</v>
      </c>
      <c r="F2947" s="8" t="s">
        <v>35</v>
      </c>
      <c r="G2947" s="7" t="s">
        <v>52</v>
      </c>
      <c r="H2947" s="8" t="s">
        <v>28</v>
      </c>
      <c r="I2947" s="7" t="s">
        <v>28</v>
      </c>
      <c r="J2947" s="8" t="s">
        <v>28</v>
      </c>
      <c r="K2947" s="7" t="s">
        <v>37</v>
      </c>
      <c r="L2947" s="8" t="s">
        <v>44</v>
      </c>
      <c r="M2947" s="7" t="s">
        <v>28</v>
      </c>
      <c r="N2947" s="8">
        <v>0.74853285852179796</v>
      </c>
      <c r="O2947" s="7">
        <v>0</v>
      </c>
      <c r="P2947" s="8">
        <f t="shared" si="323"/>
        <v>0</v>
      </c>
      <c r="Q2947" s="7">
        <v>2.5</v>
      </c>
      <c r="R2947" s="8">
        <f t="shared" si="324"/>
        <v>1</v>
      </c>
      <c r="S2947" s="7" t="s">
        <v>29</v>
      </c>
      <c r="T2947" s="8" t="str">
        <f t="shared" si="325"/>
        <v>No</v>
      </c>
      <c r="U2947" s="7">
        <f t="shared" si="326"/>
        <v>0</v>
      </c>
      <c r="V2947" s="8">
        <f t="shared" si="327"/>
        <v>1</v>
      </c>
      <c r="W2947" s="7">
        <f t="shared" si="328"/>
        <v>549</v>
      </c>
    </row>
    <row r="2948" spans="2:23" x14ac:dyDescent="0.2">
      <c r="B2948" s="8" t="s">
        <v>64</v>
      </c>
      <c r="C2948" s="7">
        <v>2030</v>
      </c>
      <c r="D2948" s="8" t="s">
        <v>28</v>
      </c>
      <c r="E2948" s="7" t="s">
        <v>46</v>
      </c>
      <c r="F2948" s="8" t="s">
        <v>35</v>
      </c>
      <c r="G2948" s="7" t="s">
        <v>52</v>
      </c>
      <c r="H2948" s="8" t="s">
        <v>28</v>
      </c>
      <c r="I2948" s="7" t="s">
        <v>28</v>
      </c>
      <c r="J2948" s="8" t="s">
        <v>28</v>
      </c>
      <c r="K2948" s="7" t="s">
        <v>37</v>
      </c>
      <c r="L2948" s="8" t="s">
        <v>44</v>
      </c>
      <c r="M2948" s="7" t="s">
        <v>28</v>
      </c>
      <c r="N2948" s="8">
        <v>5.7972139523490103E-3</v>
      </c>
      <c r="O2948" s="7">
        <v>0</v>
      </c>
      <c r="P2948" s="8">
        <f t="shared" si="323"/>
        <v>0</v>
      </c>
      <c r="Q2948" s="7">
        <v>2.5</v>
      </c>
      <c r="R2948" s="8">
        <f t="shared" si="324"/>
        <v>1</v>
      </c>
      <c r="S2948" s="7" t="s">
        <v>29</v>
      </c>
      <c r="T2948" s="8" t="str">
        <f t="shared" si="325"/>
        <v>No</v>
      </c>
      <c r="U2948" s="7">
        <f t="shared" si="326"/>
        <v>0</v>
      </c>
      <c r="V2948" s="8">
        <f t="shared" si="327"/>
        <v>1</v>
      </c>
      <c r="W2948" s="7">
        <f t="shared" si="328"/>
        <v>549</v>
      </c>
    </row>
    <row r="2949" spans="2:23" x14ac:dyDescent="0.2">
      <c r="B2949" s="8" t="s">
        <v>64</v>
      </c>
      <c r="C2949" s="7">
        <v>1850</v>
      </c>
      <c r="D2949" s="8" t="s">
        <v>28</v>
      </c>
      <c r="E2949" s="7" t="s">
        <v>39</v>
      </c>
      <c r="F2949" s="8" t="s">
        <v>35</v>
      </c>
      <c r="G2949" s="7" t="s">
        <v>52</v>
      </c>
      <c r="H2949" s="8" t="s">
        <v>28</v>
      </c>
      <c r="I2949" s="7" t="s">
        <v>28</v>
      </c>
      <c r="J2949" s="8" t="s">
        <v>28</v>
      </c>
      <c r="K2949" s="7" t="s">
        <v>37</v>
      </c>
      <c r="L2949" s="8" t="s">
        <v>45</v>
      </c>
      <c r="M2949" s="7" t="s">
        <v>28</v>
      </c>
      <c r="N2949" s="8">
        <v>0.24179662806970195</v>
      </c>
      <c r="O2949" s="7">
        <v>0</v>
      </c>
      <c r="P2949" s="8">
        <f t="shared" ref="P2949:P3012" si="329">O2949/3</f>
        <v>0</v>
      </c>
      <c r="Q2949" s="7">
        <v>2.5</v>
      </c>
      <c r="R2949" s="8">
        <f t="shared" ref="R2949:R3012" si="330">1-(P2949/Q2949)</f>
        <v>1</v>
      </c>
      <c r="S2949" s="7" t="s">
        <v>29</v>
      </c>
      <c r="T2949" s="8" t="str">
        <f t="shared" ref="T2949:T3012" si="331">IF(AND(R2949&lt;0.5,R2949&gt;-0.5),"Yes","No")</f>
        <v>No</v>
      </c>
      <c r="U2949" s="7">
        <f t="shared" ref="U2949:U3012" si="332">IF(ISERR(P2949/(N2949/1000)),0,P2949/(N2949/1000))</f>
        <v>0</v>
      </c>
      <c r="V2949" s="8">
        <f t="shared" ref="V2949:V3012" si="333">IF(U2949&lt;=12,1,IF(U2949&lt;25,2,IF(U2949&lt;50,3,IF(U2949&lt;100,4,5))))</f>
        <v>1</v>
      </c>
      <c r="W2949" s="7">
        <f t="shared" ref="W2949:W3012" si="334">RANK(U2949,U$5:U$10000)</f>
        <v>549</v>
      </c>
    </row>
    <row r="2950" spans="2:23" x14ac:dyDescent="0.2">
      <c r="B2950" s="8" t="s">
        <v>64</v>
      </c>
      <c r="C2950" s="7">
        <v>1880</v>
      </c>
      <c r="D2950" s="8" t="s">
        <v>28</v>
      </c>
      <c r="E2950" s="7" t="s">
        <v>39</v>
      </c>
      <c r="F2950" s="8" t="s">
        <v>35</v>
      </c>
      <c r="G2950" s="7" t="s">
        <v>52</v>
      </c>
      <c r="H2950" s="8" t="s">
        <v>28</v>
      </c>
      <c r="I2950" s="7" t="s">
        <v>28</v>
      </c>
      <c r="J2950" s="8" t="s">
        <v>28</v>
      </c>
      <c r="K2950" s="7" t="s">
        <v>37</v>
      </c>
      <c r="L2950" s="8" t="s">
        <v>45</v>
      </c>
      <c r="M2950" s="7" t="s">
        <v>28</v>
      </c>
      <c r="N2950" s="8">
        <v>3.5079374261726179E-2</v>
      </c>
      <c r="O2950" s="7">
        <v>0</v>
      </c>
      <c r="P2950" s="8">
        <f t="shared" si="329"/>
        <v>0</v>
      </c>
      <c r="Q2950" s="7">
        <v>2.5</v>
      </c>
      <c r="R2950" s="8">
        <f t="shared" si="330"/>
        <v>1</v>
      </c>
      <c r="S2950" s="7" t="s">
        <v>29</v>
      </c>
      <c r="T2950" s="8" t="str">
        <f t="shared" si="331"/>
        <v>No</v>
      </c>
      <c r="U2950" s="7">
        <f t="shared" si="332"/>
        <v>0</v>
      </c>
      <c r="V2950" s="8">
        <f t="shared" si="333"/>
        <v>1</v>
      </c>
      <c r="W2950" s="7">
        <f t="shared" si="334"/>
        <v>549</v>
      </c>
    </row>
    <row r="2951" spans="2:23" x14ac:dyDescent="0.2">
      <c r="B2951" s="8" t="s">
        <v>64</v>
      </c>
      <c r="C2951" s="7">
        <v>1880</v>
      </c>
      <c r="D2951" s="8" t="s">
        <v>28</v>
      </c>
      <c r="E2951" s="7" t="s">
        <v>46</v>
      </c>
      <c r="F2951" s="8" t="s">
        <v>35</v>
      </c>
      <c r="G2951" s="7" t="s">
        <v>52</v>
      </c>
      <c r="H2951" s="8" t="s">
        <v>28</v>
      </c>
      <c r="I2951" s="7" t="s">
        <v>28</v>
      </c>
      <c r="J2951" s="8" t="s">
        <v>28</v>
      </c>
      <c r="K2951" s="7" t="s">
        <v>37</v>
      </c>
      <c r="L2951" s="8" t="s">
        <v>45</v>
      </c>
      <c r="M2951" s="7" t="s">
        <v>28</v>
      </c>
      <c r="N2951" s="8">
        <v>1.7216699157825817E-2</v>
      </c>
      <c r="O2951" s="7">
        <v>0</v>
      </c>
      <c r="P2951" s="8">
        <f t="shared" si="329"/>
        <v>0</v>
      </c>
      <c r="Q2951" s="7">
        <v>2.5</v>
      </c>
      <c r="R2951" s="8">
        <f t="shared" si="330"/>
        <v>1</v>
      </c>
      <c r="S2951" s="7" t="s">
        <v>29</v>
      </c>
      <c r="T2951" s="8" t="str">
        <f t="shared" si="331"/>
        <v>No</v>
      </c>
      <c r="U2951" s="7">
        <f t="shared" si="332"/>
        <v>0</v>
      </c>
      <c r="V2951" s="8">
        <f t="shared" si="333"/>
        <v>1</v>
      </c>
      <c r="W2951" s="7">
        <f t="shared" si="334"/>
        <v>549</v>
      </c>
    </row>
    <row r="2952" spans="2:23" x14ac:dyDescent="0.2">
      <c r="B2952" s="8" t="s">
        <v>64</v>
      </c>
      <c r="C2952" s="7">
        <v>1880</v>
      </c>
      <c r="D2952" s="8" t="s">
        <v>28</v>
      </c>
      <c r="E2952" s="7" t="s">
        <v>43</v>
      </c>
      <c r="F2952" s="8" t="s">
        <v>35</v>
      </c>
      <c r="G2952" s="7" t="s">
        <v>52</v>
      </c>
      <c r="H2952" s="8" t="s">
        <v>28</v>
      </c>
      <c r="I2952" s="7" t="s">
        <v>28</v>
      </c>
      <c r="J2952" s="8" t="s">
        <v>28</v>
      </c>
      <c r="K2952" s="7" t="s">
        <v>37</v>
      </c>
      <c r="L2952" s="8" t="s">
        <v>45</v>
      </c>
      <c r="M2952" s="7" t="s">
        <v>28</v>
      </c>
      <c r="N2952" s="8">
        <v>2.8326162627990984E-2</v>
      </c>
      <c r="O2952" s="7">
        <v>0</v>
      </c>
      <c r="P2952" s="8">
        <f t="shared" si="329"/>
        <v>0</v>
      </c>
      <c r="Q2952" s="7">
        <v>2.5</v>
      </c>
      <c r="R2952" s="8">
        <f t="shared" si="330"/>
        <v>1</v>
      </c>
      <c r="S2952" s="7" t="s">
        <v>29</v>
      </c>
      <c r="T2952" s="8" t="str">
        <f t="shared" si="331"/>
        <v>No</v>
      </c>
      <c r="U2952" s="7">
        <f t="shared" si="332"/>
        <v>0</v>
      </c>
      <c r="V2952" s="8">
        <f t="shared" si="333"/>
        <v>1</v>
      </c>
      <c r="W2952" s="7">
        <f t="shared" si="334"/>
        <v>549</v>
      </c>
    </row>
    <row r="2953" spans="2:23" x14ac:dyDescent="0.2">
      <c r="B2953" s="8" t="s">
        <v>64</v>
      </c>
      <c r="C2953" s="7">
        <v>1910</v>
      </c>
      <c r="D2953" s="8" t="s">
        <v>28</v>
      </c>
      <c r="E2953" s="7" t="s">
        <v>39</v>
      </c>
      <c r="F2953" s="8" t="s">
        <v>35</v>
      </c>
      <c r="G2953" s="7" t="s">
        <v>52</v>
      </c>
      <c r="H2953" s="8" t="s">
        <v>28</v>
      </c>
      <c r="I2953" s="7" t="s">
        <v>28</v>
      </c>
      <c r="J2953" s="8" t="s">
        <v>28</v>
      </c>
      <c r="K2953" s="7" t="s">
        <v>37</v>
      </c>
      <c r="L2953" s="8" t="s">
        <v>45</v>
      </c>
      <c r="M2953" s="7" t="s">
        <v>28</v>
      </c>
      <c r="N2953" s="8">
        <v>0.26461257034994806</v>
      </c>
      <c r="O2953" s="7">
        <v>0</v>
      </c>
      <c r="P2953" s="8">
        <f t="shared" si="329"/>
        <v>0</v>
      </c>
      <c r="Q2953" s="7">
        <v>2.5</v>
      </c>
      <c r="R2953" s="8">
        <f t="shared" si="330"/>
        <v>1</v>
      </c>
      <c r="S2953" s="7" t="s">
        <v>29</v>
      </c>
      <c r="T2953" s="8" t="str">
        <f t="shared" si="331"/>
        <v>No</v>
      </c>
      <c r="U2953" s="7">
        <f t="shared" si="332"/>
        <v>0</v>
      </c>
      <c r="V2953" s="8">
        <f t="shared" si="333"/>
        <v>1</v>
      </c>
      <c r="W2953" s="7">
        <f t="shared" si="334"/>
        <v>549</v>
      </c>
    </row>
    <row r="2954" spans="2:23" x14ac:dyDescent="0.2">
      <c r="B2954" s="8" t="s">
        <v>64</v>
      </c>
      <c r="C2954" s="7">
        <v>1930</v>
      </c>
      <c r="D2954" s="8" t="s">
        <v>28</v>
      </c>
      <c r="E2954" s="7" t="s">
        <v>39</v>
      </c>
      <c r="F2954" s="8" t="s">
        <v>35</v>
      </c>
      <c r="G2954" s="7" t="s">
        <v>52</v>
      </c>
      <c r="H2954" s="8" t="s">
        <v>28</v>
      </c>
      <c r="I2954" s="7" t="s">
        <v>28</v>
      </c>
      <c r="J2954" s="8" t="s">
        <v>28</v>
      </c>
      <c r="K2954" s="7" t="s">
        <v>37</v>
      </c>
      <c r="L2954" s="8" t="s">
        <v>45</v>
      </c>
      <c r="M2954" s="7" t="s">
        <v>28</v>
      </c>
      <c r="N2954" s="8">
        <v>1.1134099905928388E-2</v>
      </c>
      <c r="O2954" s="7">
        <v>0</v>
      </c>
      <c r="P2954" s="8">
        <f t="shared" si="329"/>
        <v>0</v>
      </c>
      <c r="Q2954" s="7">
        <v>2.5</v>
      </c>
      <c r="R2954" s="8">
        <f t="shared" si="330"/>
        <v>1</v>
      </c>
      <c r="S2954" s="7" t="s">
        <v>29</v>
      </c>
      <c r="T2954" s="8" t="str">
        <f t="shared" si="331"/>
        <v>No</v>
      </c>
      <c r="U2954" s="7">
        <f t="shared" si="332"/>
        <v>0</v>
      </c>
      <c r="V2954" s="8">
        <f t="shared" si="333"/>
        <v>1</v>
      </c>
      <c r="W2954" s="7">
        <f t="shared" si="334"/>
        <v>549</v>
      </c>
    </row>
    <row r="2955" spans="2:23" x14ac:dyDescent="0.2">
      <c r="B2955" s="8" t="s">
        <v>64</v>
      </c>
      <c r="C2955" s="7">
        <v>1940</v>
      </c>
      <c r="D2955" s="8" t="s">
        <v>28</v>
      </c>
      <c r="E2955" s="7" t="s">
        <v>39</v>
      </c>
      <c r="F2955" s="8" t="s">
        <v>35</v>
      </c>
      <c r="G2955" s="7" t="s">
        <v>52</v>
      </c>
      <c r="H2955" s="8" t="s">
        <v>28</v>
      </c>
      <c r="I2955" s="7" t="s">
        <v>28</v>
      </c>
      <c r="J2955" s="8" t="s">
        <v>28</v>
      </c>
      <c r="K2955" s="7" t="s">
        <v>37</v>
      </c>
      <c r="L2955" s="8" t="s">
        <v>45</v>
      </c>
      <c r="M2955" s="7" t="s">
        <v>28</v>
      </c>
      <c r="N2955" s="8">
        <v>0.17268735853329087</v>
      </c>
      <c r="O2955" s="7">
        <v>0</v>
      </c>
      <c r="P2955" s="8">
        <f t="shared" si="329"/>
        <v>0</v>
      </c>
      <c r="Q2955" s="7">
        <v>2.5</v>
      </c>
      <c r="R2955" s="8">
        <f t="shared" si="330"/>
        <v>1</v>
      </c>
      <c r="S2955" s="7" t="s">
        <v>29</v>
      </c>
      <c r="T2955" s="8" t="str">
        <f t="shared" si="331"/>
        <v>No</v>
      </c>
      <c r="U2955" s="7">
        <f t="shared" si="332"/>
        <v>0</v>
      </c>
      <c r="V2955" s="8">
        <f t="shared" si="333"/>
        <v>1</v>
      </c>
      <c r="W2955" s="7">
        <f t="shared" si="334"/>
        <v>549</v>
      </c>
    </row>
    <row r="2956" spans="2:23" x14ac:dyDescent="0.2">
      <c r="B2956" s="8" t="s">
        <v>64</v>
      </c>
      <c r="C2956" s="7">
        <v>1940</v>
      </c>
      <c r="D2956" s="8" t="s">
        <v>28</v>
      </c>
      <c r="E2956" s="7" t="s">
        <v>43</v>
      </c>
      <c r="F2956" s="8" t="s">
        <v>35</v>
      </c>
      <c r="G2956" s="7" t="s">
        <v>52</v>
      </c>
      <c r="H2956" s="8" t="s">
        <v>28</v>
      </c>
      <c r="I2956" s="7" t="s">
        <v>28</v>
      </c>
      <c r="J2956" s="8" t="s">
        <v>28</v>
      </c>
      <c r="K2956" s="7" t="s">
        <v>37</v>
      </c>
      <c r="L2956" s="8" t="s">
        <v>45</v>
      </c>
      <c r="M2956" s="7" t="s">
        <v>28</v>
      </c>
      <c r="N2956" s="8">
        <v>3.3517260990758101E-2</v>
      </c>
      <c r="O2956" s="7">
        <v>0</v>
      </c>
      <c r="P2956" s="8">
        <f t="shared" si="329"/>
        <v>0</v>
      </c>
      <c r="Q2956" s="7">
        <v>2.5</v>
      </c>
      <c r="R2956" s="8">
        <f t="shared" si="330"/>
        <v>1</v>
      </c>
      <c r="S2956" s="7" t="s">
        <v>29</v>
      </c>
      <c r="T2956" s="8" t="str">
        <f t="shared" si="331"/>
        <v>No</v>
      </c>
      <c r="U2956" s="7">
        <f t="shared" si="332"/>
        <v>0</v>
      </c>
      <c r="V2956" s="8">
        <f t="shared" si="333"/>
        <v>1</v>
      </c>
      <c r="W2956" s="7">
        <f t="shared" si="334"/>
        <v>549</v>
      </c>
    </row>
    <row r="2957" spans="2:23" x14ac:dyDescent="0.2">
      <c r="B2957" s="8" t="s">
        <v>64</v>
      </c>
      <c r="C2957" s="7">
        <v>1960</v>
      </c>
      <c r="D2957" s="8" t="s">
        <v>28</v>
      </c>
      <c r="E2957" s="7" t="s">
        <v>39</v>
      </c>
      <c r="F2957" s="8" t="s">
        <v>35</v>
      </c>
      <c r="G2957" s="7" t="s">
        <v>52</v>
      </c>
      <c r="H2957" s="8" t="s">
        <v>28</v>
      </c>
      <c r="I2957" s="7" t="s">
        <v>28</v>
      </c>
      <c r="J2957" s="8" t="s">
        <v>28</v>
      </c>
      <c r="K2957" s="7" t="s">
        <v>37</v>
      </c>
      <c r="L2957" s="8" t="s">
        <v>45</v>
      </c>
      <c r="M2957" s="7" t="s">
        <v>28</v>
      </c>
      <c r="N2957" s="8">
        <v>0.25845164313063124</v>
      </c>
      <c r="O2957" s="7">
        <v>0</v>
      </c>
      <c r="P2957" s="8">
        <f t="shared" si="329"/>
        <v>0</v>
      </c>
      <c r="Q2957" s="7">
        <v>2.5</v>
      </c>
      <c r="R2957" s="8">
        <f t="shared" si="330"/>
        <v>1</v>
      </c>
      <c r="S2957" s="7" t="s">
        <v>29</v>
      </c>
      <c r="T2957" s="8" t="str">
        <f t="shared" si="331"/>
        <v>No</v>
      </c>
      <c r="U2957" s="7">
        <f t="shared" si="332"/>
        <v>0</v>
      </c>
      <c r="V2957" s="8">
        <f t="shared" si="333"/>
        <v>1</v>
      </c>
      <c r="W2957" s="7">
        <f t="shared" si="334"/>
        <v>549</v>
      </c>
    </row>
    <row r="2958" spans="2:23" x14ac:dyDescent="0.2">
      <c r="B2958" s="8" t="s">
        <v>64</v>
      </c>
      <c r="C2958" s="7">
        <v>1960</v>
      </c>
      <c r="D2958" s="8" t="s">
        <v>28</v>
      </c>
      <c r="E2958" s="7" t="s">
        <v>46</v>
      </c>
      <c r="F2958" s="8" t="s">
        <v>35</v>
      </c>
      <c r="G2958" s="7" t="s">
        <v>52</v>
      </c>
      <c r="H2958" s="8" t="s">
        <v>28</v>
      </c>
      <c r="I2958" s="7" t="s">
        <v>28</v>
      </c>
      <c r="J2958" s="8" t="s">
        <v>28</v>
      </c>
      <c r="K2958" s="7" t="s">
        <v>37</v>
      </c>
      <c r="L2958" s="8" t="s">
        <v>45</v>
      </c>
      <c r="M2958" s="7" t="s">
        <v>28</v>
      </c>
      <c r="N2958" s="8">
        <v>3.413303245952386E-3</v>
      </c>
      <c r="O2958" s="7">
        <v>0</v>
      </c>
      <c r="P2958" s="8">
        <f t="shared" si="329"/>
        <v>0</v>
      </c>
      <c r="Q2958" s="7">
        <v>2.5</v>
      </c>
      <c r="R2958" s="8">
        <f t="shared" si="330"/>
        <v>1</v>
      </c>
      <c r="S2958" s="7" t="s">
        <v>29</v>
      </c>
      <c r="T2958" s="8" t="str">
        <f t="shared" si="331"/>
        <v>No</v>
      </c>
      <c r="U2958" s="7">
        <f t="shared" si="332"/>
        <v>0</v>
      </c>
      <c r="V2958" s="8">
        <f t="shared" si="333"/>
        <v>1</v>
      </c>
      <c r="W2958" s="7">
        <f t="shared" si="334"/>
        <v>549</v>
      </c>
    </row>
    <row r="2959" spans="2:23" x14ac:dyDescent="0.2">
      <c r="B2959" s="8" t="s">
        <v>64</v>
      </c>
      <c r="C2959" s="7">
        <v>1970</v>
      </c>
      <c r="D2959" s="8" t="s">
        <v>28</v>
      </c>
      <c r="E2959" s="7" t="s">
        <v>43</v>
      </c>
      <c r="F2959" s="8" t="s">
        <v>35</v>
      </c>
      <c r="G2959" s="7" t="s">
        <v>52</v>
      </c>
      <c r="H2959" s="8" t="s">
        <v>28</v>
      </c>
      <c r="I2959" s="7" t="s">
        <v>28</v>
      </c>
      <c r="J2959" s="8" t="s">
        <v>28</v>
      </c>
      <c r="K2959" s="7" t="s">
        <v>37</v>
      </c>
      <c r="L2959" s="8" t="s">
        <v>45</v>
      </c>
      <c r="M2959" s="7" t="s">
        <v>28</v>
      </c>
      <c r="N2959" s="8">
        <v>5.2881515172486394E-3</v>
      </c>
      <c r="O2959" s="7">
        <v>0</v>
      </c>
      <c r="P2959" s="8">
        <f t="shared" si="329"/>
        <v>0</v>
      </c>
      <c r="Q2959" s="7">
        <v>2.5</v>
      </c>
      <c r="R2959" s="8">
        <f t="shared" si="330"/>
        <v>1</v>
      </c>
      <c r="S2959" s="7" t="s">
        <v>29</v>
      </c>
      <c r="T2959" s="8" t="str">
        <f t="shared" si="331"/>
        <v>No</v>
      </c>
      <c r="U2959" s="7">
        <f t="shared" si="332"/>
        <v>0</v>
      </c>
      <c r="V2959" s="8">
        <f t="shared" si="333"/>
        <v>1</v>
      </c>
      <c r="W2959" s="7">
        <f t="shared" si="334"/>
        <v>549</v>
      </c>
    </row>
    <row r="2960" spans="2:23" x14ac:dyDescent="0.2">
      <c r="B2960" s="8" t="s">
        <v>64</v>
      </c>
      <c r="C2960" s="7">
        <v>1980</v>
      </c>
      <c r="D2960" s="8" t="s">
        <v>28</v>
      </c>
      <c r="E2960" s="7" t="s">
        <v>39</v>
      </c>
      <c r="F2960" s="8" t="s">
        <v>35</v>
      </c>
      <c r="G2960" s="7" t="s">
        <v>52</v>
      </c>
      <c r="H2960" s="8" t="s">
        <v>28</v>
      </c>
      <c r="I2960" s="7" t="s">
        <v>28</v>
      </c>
      <c r="J2960" s="8" t="s">
        <v>28</v>
      </c>
      <c r="K2960" s="7" t="s">
        <v>37</v>
      </c>
      <c r="L2960" s="8" t="s">
        <v>45</v>
      </c>
      <c r="M2960" s="7" t="s">
        <v>28</v>
      </c>
      <c r="N2960" s="8">
        <v>0.8309796292573034</v>
      </c>
      <c r="O2960" s="7">
        <v>0</v>
      </c>
      <c r="P2960" s="8">
        <f t="shared" si="329"/>
        <v>0</v>
      </c>
      <c r="Q2960" s="7">
        <v>2.5</v>
      </c>
      <c r="R2960" s="8">
        <f t="shared" si="330"/>
        <v>1</v>
      </c>
      <c r="S2960" s="7" t="s">
        <v>29</v>
      </c>
      <c r="T2960" s="8" t="str">
        <f t="shared" si="331"/>
        <v>No</v>
      </c>
      <c r="U2960" s="7">
        <f t="shared" si="332"/>
        <v>0</v>
      </c>
      <c r="V2960" s="8">
        <f t="shared" si="333"/>
        <v>1</v>
      </c>
      <c r="W2960" s="7">
        <f t="shared" si="334"/>
        <v>549</v>
      </c>
    </row>
    <row r="2961" spans="2:23" x14ac:dyDescent="0.2">
      <c r="B2961" s="8" t="s">
        <v>64</v>
      </c>
      <c r="C2961" s="7">
        <v>1980</v>
      </c>
      <c r="D2961" s="8" t="s">
        <v>28</v>
      </c>
      <c r="E2961" s="7" t="s">
        <v>43</v>
      </c>
      <c r="F2961" s="8" t="s">
        <v>35</v>
      </c>
      <c r="G2961" s="7" t="s">
        <v>52</v>
      </c>
      <c r="H2961" s="8" t="s">
        <v>28</v>
      </c>
      <c r="I2961" s="7" t="s">
        <v>28</v>
      </c>
      <c r="J2961" s="8" t="s">
        <v>28</v>
      </c>
      <c r="K2961" s="7" t="s">
        <v>37</v>
      </c>
      <c r="L2961" s="8" t="s">
        <v>45</v>
      </c>
      <c r="M2961" s="7" t="s">
        <v>28</v>
      </c>
      <c r="N2961" s="8">
        <v>0.11290319907486027</v>
      </c>
      <c r="O2961" s="7">
        <v>0</v>
      </c>
      <c r="P2961" s="8">
        <f t="shared" si="329"/>
        <v>0</v>
      </c>
      <c r="Q2961" s="7">
        <v>2.5</v>
      </c>
      <c r="R2961" s="8">
        <f t="shared" si="330"/>
        <v>1</v>
      </c>
      <c r="S2961" s="7" t="s">
        <v>29</v>
      </c>
      <c r="T2961" s="8" t="str">
        <f t="shared" si="331"/>
        <v>No</v>
      </c>
      <c r="U2961" s="7">
        <f t="shared" si="332"/>
        <v>0</v>
      </c>
      <c r="V2961" s="8">
        <f t="shared" si="333"/>
        <v>1</v>
      </c>
      <c r="W2961" s="7">
        <f t="shared" si="334"/>
        <v>549</v>
      </c>
    </row>
    <row r="2962" spans="2:23" x14ac:dyDescent="0.2">
      <c r="B2962" s="8" t="s">
        <v>64</v>
      </c>
      <c r="C2962" s="7">
        <v>1990</v>
      </c>
      <c r="D2962" s="8" t="s">
        <v>28</v>
      </c>
      <c r="E2962" s="7" t="s">
        <v>39</v>
      </c>
      <c r="F2962" s="8" t="s">
        <v>35</v>
      </c>
      <c r="G2962" s="7" t="s">
        <v>52</v>
      </c>
      <c r="H2962" s="8" t="s">
        <v>28</v>
      </c>
      <c r="I2962" s="7" t="s">
        <v>28</v>
      </c>
      <c r="J2962" s="8" t="s">
        <v>28</v>
      </c>
      <c r="K2962" s="7" t="s">
        <v>37</v>
      </c>
      <c r="L2962" s="8" t="s">
        <v>45</v>
      </c>
      <c r="M2962" s="7" t="s">
        <v>28</v>
      </c>
      <c r="N2962" s="8">
        <v>0.12601858084380366</v>
      </c>
      <c r="O2962" s="7">
        <v>0</v>
      </c>
      <c r="P2962" s="8">
        <f t="shared" si="329"/>
        <v>0</v>
      </c>
      <c r="Q2962" s="7">
        <v>2.5</v>
      </c>
      <c r="R2962" s="8">
        <f t="shared" si="330"/>
        <v>1</v>
      </c>
      <c r="S2962" s="7" t="s">
        <v>29</v>
      </c>
      <c r="T2962" s="8" t="str">
        <f t="shared" si="331"/>
        <v>No</v>
      </c>
      <c r="U2962" s="7">
        <f t="shared" si="332"/>
        <v>0</v>
      </c>
      <c r="V2962" s="8">
        <f t="shared" si="333"/>
        <v>1</v>
      </c>
      <c r="W2962" s="7">
        <f t="shared" si="334"/>
        <v>549</v>
      </c>
    </row>
    <row r="2963" spans="2:23" x14ac:dyDescent="0.2">
      <c r="B2963" s="8" t="s">
        <v>64</v>
      </c>
      <c r="C2963" s="7">
        <v>1990</v>
      </c>
      <c r="D2963" s="8" t="s">
        <v>28</v>
      </c>
      <c r="E2963" s="7" t="s">
        <v>34</v>
      </c>
      <c r="F2963" s="8" t="s">
        <v>35</v>
      </c>
      <c r="G2963" s="7" t="s">
        <v>52</v>
      </c>
      <c r="H2963" s="8" t="s">
        <v>28</v>
      </c>
      <c r="I2963" s="7" t="s">
        <v>28</v>
      </c>
      <c r="J2963" s="8" t="s">
        <v>28</v>
      </c>
      <c r="K2963" s="7" t="s">
        <v>37</v>
      </c>
      <c r="L2963" s="8" t="s">
        <v>45</v>
      </c>
      <c r="M2963" s="7" t="s">
        <v>28</v>
      </c>
      <c r="N2963" s="8">
        <v>0.3419726594236096</v>
      </c>
      <c r="O2963" s="7">
        <v>0</v>
      </c>
      <c r="P2963" s="8">
        <f t="shared" si="329"/>
        <v>0</v>
      </c>
      <c r="Q2963" s="7">
        <v>2.5</v>
      </c>
      <c r="R2963" s="8">
        <f t="shared" si="330"/>
        <v>1</v>
      </c>
      <c r="S2963" s="7" t="s">
        <v>29</v>
      </c>
      <c r="T2963" s="8" t="str">
        <f t="shared" si="331"/>
        <v>No</v>
      </c>
      <c r="U2963" s="7">
        <f t="shared" si="332"/>
        <v>0</v>
      </c>
      <c r="V2963" s="8">
        <f t="shared" si="333"/>
        <v>1</v>
      </c>
      <c r="W2963" s="7">
        <f t="shared" si="334"/>
        <v>549</v>
      </c>
    </row>
    <row r="2964" spans="2:23" x14ac:dyDescent="0.2">
      <c r="B2964" s="8" t="s">
        <v>64</v>
      </c>
      <c r="C2964" s="7">
        <v>2000</v>
      </c>
      <c r="D2964" s="8" t="s">
        <v>28</v>
      </c>
      <c r="E2964" s="7" t="s">
        <v>39</v>
      </c>
      <c r="F2964" s="8" t="s">
        <v>35</v>
      </c>
      <c r="G2964" s="7" t="s">
        <v>52</v>
      </c>
      <c r="H2964" s="8" t="s">
        <v>28</v>
      </c>
      <c r="I2964" s="7" t="s">
        <v>28</v>
      </c>
      <c r="J2964" s="8" t="s">
        <v>28</v>
      </c>
      <c r="K2964" s="7" t="s">
        <v>37</v>
      </c>
      <c r="L2964" s="8" t="s">
        <v>45</v>
      </c>
      <c r="M2964" s="7" t="s">
        <v>28</v>
      </c>
      <c r="N2964" s="8">
        <v>0.77002917830780659</v>
      </c>
      <c r="O2964" s="7">
        <v>0</v>
      </c>
      <c r="P2964" s="8">
        <f t="shared" si="329"/>
        <v>0</v>
      </c>
      <c r="Q2964" s="7">
        <v>2.5</v>
      </c>
      <c r="R2964" s="8">
        <f t="shared" si="330"/>
        <v>1</v>
      </c>
      <c r="S2964" s="7" t="s">
        <v>29</v>
      </c>
      <c r="T2964" s="8" t="str">
        <f t="shared" si="331"/>
        <v>No</v>
      </c>
      <c r="U2964" s="7">
        <f t="shared" si="332"/>
        <v>0</v>
      </c>
      <c r="V2964" s="8">
        <f t="shared" si="333"/>
        <v>1</v>
      </c>
      <c r="W2964" s="7">
        <f t="shared" si="334"/>
        <v>549</v>
      </c>
    </row>
    <row r="2965" spans="2:23" x14ac:dyDescent="0.2">
      <c r="B2965" s="8" t="s">
        <v>64</v>
      </c>
      <c r="C2965" s="7">
        <v>2000</v>
      </c>
      <c r="D2965" s="8" t="s">
        <v>28</v>
      </c>
      <c r="E2965" s="7" t="s">
        <v>43</v>
      </c>
      <c r="F2965" s="8" t="s">
        <v>35</v>
      </c>
      <c r="G2965" s="7" t="s">
        <v>52</v>
      </c>
      <c r="H2965" s="8" t="s">
        <v>28</v>
      </c>
      <c r="I2965" s="7" t="s">
        <v>28</v>
      </c>
      <c r="J2965" s="8" t="s">
        <v>28</v>
      </c>
      <c r="K2965" s="7" t="s">
        <v>37</v>
      </c>
      <c r="L2965" s="8" t="s">
        <v>45</v>
      </c>
      <c r="M2965" s="7" t="s">
        <v>28</v>
      </c>
      <c r="N2965" s="8">
        <v>0.35756123901634584</v>
      </c>
      <c r="O2965" s="7">
        <v>0</v>
      </c>
      <c r="P2965" s="8">
        <f t="shared" si="329"/>
        <v>0</v>
      </c>
      <c r="Q2965" s="7">
        <v>2.5</v>
      </c>
      <c r="R2965" s="8">
        <f t="shared" si="330"/>
        <v>1</v>
      </c>
      <c r="S2965" s="7" t="s">
        <v>29</v>
      </c>
      <c r="T2965" s="8" t="str">
        <f t="shared" si="331"/>
        <v>No</v>
      </c>
      <c r="U2965" s="7">
        <f t="shared" si="332"/>
        <v>0</v>
      </c>
      <c r="V2965" s="8">
        <f t="shared" si="333"/>
        <v>1</v>
      </c>
      <c r="W2965" s="7">
        <f t="shared" si="334"/>
        <v>549</v>
      </c>
    </row>
    <row r="2966" spans="2:23" x14ac:dyDescent="0.2">
      <c r="B2966" s="8" t="s">
        <v>64</v>
      </c>
      <c r="C2966" s="7">
        <v>2010</v>
      </c>
      <c r="D2966" s="8" t="s">
        <v>28</v>
      </c>
      <c r="E2966" s="7" t="s">
        <v>39</v>
      </c>
      <c r="F2966" s="8" t="s">
        <v>35</v>
      </c>
      <c r="G2966" s="7" t="s">
        <v>52</v>
      </c>
      <c r="H2966" s="8" t="s">
        <v>28</v>
      </c>
      <c r="I2966" s="7" t="s">
        <v>28</v>
      </c>
      <c r="J2966" s="8" t="s">
        <v>28</v>
      </c>
      <c r="K2966" s="7" t="s">
        <v>37</v>
      </c>
      <c r="L2966" s="8" t="s">
        <v>45</v>
      </c>
      <c r="M2966" s="7" t="s">
        <v>28</v>
      </c>
      <c r="N2966" s="8">
        <v>3.2489976020445545E-2</v>
      </c>
      <c r="O2966" s="7">
        <v>0</v>
      </c>
      <c r="P2966" s="8">
        <f t="shared" si="329"/>
        <v>0</v>
      </c>
      <c r="Q2966" s="7">
        <v>2.5</v>
      </c>
      <c r="R2966" s="8">
        <f t="shared" si="330"/>
        <v>1</v>
      </c>
      <c r="S2966" s="7" t="s">
        <v>29</v>
      </c>
      <c r="T2966" s="8" t="str">
        <f t="shared" si="331"/>
        <v>No</v>
      </c>
      <c r="U2966" s="7">
        <f t="shared" si="332"/>
        <v>0</v>
      </c>
      <c r="V2966" s="8">
        <f t="shared" si="333"/>
        <v>1</v>
      </c>
      <c r="W2966" s="7">
        <f t="shared" si="334"/>
        <v>549</v>
      </c>
    </row>
    <row r="2967" spans="2:23" x14ac:dyDescent="0.2">
      <c r="B2967" s="8" t="s">
        <v>64</v>
      </c>
      <c r="C2967" s="7">
        <v>2010</v>
      </c>
      <c r="D2967" s="8" t="s">
        <v>28</v>
      </c>
      <c r="E2967" s="7" t="s">
        <v>34</v>
      </c>
      <c r="F2967" s="8" t="s">
        <v>35</v>
      </c>
      <c r="G2967" s="7" t="s">
        <v>52</v>
      </c>
      <c r="H2967" s="8" t="s">
        <v>28</v>
      </c>
      <c r="I2967" s="7" t="s">
        <v>28</v>
      </c>
      <c r="J2967" s="8" t="s">
        <v>28</v>
      </c>
      <c r="K2967" s="7" t="s">
        <v>37</v>
      </c>
      <c r="L2967" s="8" t="s">
        <v>45</v>
      </c>
      <c r="M2967" s="7" t="s">
        <v>28</v>
      </c>
      <c r="N2967" s="8">
        <v>1.7833554163136048E-2</v>
      </c>
      <c r="O2967" s="7">
        <v>0</v>
      </c>
      <c r="P2967" s="8">
        <f t="shared" si="329"/>
        <v>0</v>
      </c>
      <c r="Q2967" s="7">
        <v>2.5</v>
      </c>
      <c r="R2967" s="8">
        <f t="shared" si="330"/>
        <v>1</v>
      </c>
      <c r="S2967" s="7" t="s">
        <v>29</v>
      </c>
      <c r="T2967" s="8" t="str">
        <f t="shared" si="331"/>
        <v>No</v>
      </c>
      <c r="U2967" s="7">
        <f t="shared" si="332"/>
        <v>0</v>
      </c>
      <c r="V2967" s="8">
        <f t="shared" si="333"/>
        <v>1</v>
      </c>
      <c r="W2967" s="7">
        <f t="shared" si="334"/>
        <v>549</v>
      </c>
    </row>
    <row r="2968" spans="2:23" x14ac:dyDescent="0.2">
      <c r="B2968" s="8" t="s">
        <v>64</v>
      </c>
      <c r="C2968" s="7">
        <v>2020</v>
      </c>
      <c r="D2968" s="8" t="s">
        <v>28</v>
      </c>
      <c r="E2968" s="7" t="s">
        <v>39</v>
      </c>
      <c r="F2968" s="8" t="s">
        <v>35</v>
      </c>
      <c r="G2968" s="7" t="s">
        <v>52</v>
      </c>
      <c r="H2968" s="8" t="s">
        <v>28</v>
      </c>
      <c r="I2968" s="7" t="s">
        <v>28</v>
      </c>
      <c r="J2968" s="8" t="s">
        <v>28</v>
      </c>
      <c r="K2968" s="7" t="s">
        <v>37</v>
      </c>
      <c r="L2968" s="8" t="s">
        <v>45</v>
      </c>
      <c r="M2968" s="7" t="s">
        <v>28</v>
      </c>
      <c r="N2968" s="8">
        <v>5.3938116125356976E-2</v>
      </c>
      <c r="O2968" s="7">
        <v>0</v>
      </c>
      <c r="P2968" s="8">
        <f t="shared" si="329"/>
        <v>0</v>
      </c>
      <c r="Q2968" s="7">
        <v>2.5</v>
      </c>
      <c r="R2968" s="8">
        <f t="shared" si="330"/>
        <v>1</v>
      </c>
      <c r="S2968" s="7" t="s">
        <v>29</v>
      </c>
      <c r="T2968" s="8" t="str">
        <f t="shared" si="331"/>
        <v>No</v>
      </c>
      <c r="U2968" s="7">
        <f t="shared" si="332"/>
        <v>0</v>
      </c>
      <c r="V2968" s="8">
        <f t="shared" si="333"/>
        <v>1</v>
      </c>
      <c r="W2968" s="7">
        <f t="shared" si="334"/>
        <v>549</v>
      </c>
    </row>
    <row r="2969" spans="2:23" x14ac:dyDescent="0.2">
      <c r="B2969" s="8" t="s">
        <v>64</v>
      </c>
      <c r="C2969" s="7">
        <v>2020</v>
      </c>
      <c r="D2969" s="8" t="s">
        <v>28</v>
      </c>
      <c r="E2969" s="7" t="s">
        <v>46</v>
      </c>
      <c r="F2969" s="8" t="s">
        <v>35</v>
      </c>
      <c r="G2969" s="7" t="s">
        <v>52</v>
      </c>
      <c r="H2969" s="8" t="s">
        <v>28</v>
      </c>
      <c r="I2969" s="7" t="s">
        <v>28</v>
      </c>
      <c r="J2969" s="8" t="s">
        <v>28</v>
      </c>
      <c r="K2969" s="7" t="s">
        <v>37</v>
      </c>
      <c r="L2969" s="8" t="s">
        <v>45</v>
      </c>
      <c r="M2969" s="7" t="s">
        <v>28</v>
      </c>
      <c r="N2969" s="8">
        <v>1.0443553204321833E-2</v>
      </c>
      <c r="O2969" s="7">
        <v>0</v>
      </c>
      <c r="P2969" s="8">
        <f t="shared" si="329"/>
        <v>0</v>
      </c>
      <c r="Q2969" s="7">
        <v>2.5</v>
      </c>
      <c r="R2969" s="8">
        <f t="shared" si="330"/>
        <v>1</v>
      </c>
      <c r="S2969" s="7" t="s">
        <v>29</v>
      </c>
      <c r="T2969" s="8" t="str">
        <f t="shared" si="331"/>
        <v>No</v>
      </c>
      <c r="U2969" s="7">
        <f t="shared" si="332"/>
        <v>0</v>
      </c>
      <c r="V2969" s="8">
        <f t="shared" si="333"/>
        <v>1</v>
      </c>
      <c r="W2969" s="7">
        <f t="shared" si="334"/>
        <v>549</v>
      </c>
    </row>
    <row r="2970" spans="2:23" x14ac:dyDescent="0.2">
      <c r="B2970" s="8" t="s">
        <v>65</v>
      </c>
      <c r="C2970" s="7">
        <v>1880</v>
      </c>
      <c r="D2970" s="8" t="s">
        <v>28</v>
      </c>
      <c r="E2970" s="7" t="s">
        <v>39</v>
      </c>
      <c r="F2970" s="8" t="s">
        <v>40</v>
      </c>
      <c r="G2970" s="7" t="s">
        <v>36</v>
      </c>
      <c r="H2970" s="8" t="s">
        <v>28</v>
      </c>
      <c r="I2970" s="7" t="s">
        <v>28</v>
      </c>
      <c r="J2970" s="8" t="s">
        <v>28</v>
      </c>
      <c r="K2970" s="7" t="s">
        <v>37</v>
      </c>
      <c r="L2970" s="8" t="s">
        <v>55</v>
      </c>
      <c r="M2970" s="7" t="s">
        <v>28</v>
      </c>
      <c r="N2970" s="8">
        <v>1.8051224857014481E-2</v>
      </c>
      <c r="O2970" s="7">
        <v>0</v>
      </c>
      <c r="P2970" s="8">
        <f t="shared" si="329"/>
        <v>0</v>
      </c>
      <c r="Q2970" s="7">
        <v>2.5</v>
      </c>
      <c r="R2970" s="8">
        <f t="shared" si="330"/>
        <v>1</v>
      </c>
      <c r="S2970" s="7" t="s">
        <v>29</v>
      </c>
      <c r="T2970" s="8" t="str">
        <f t="shared" si="331"/>
        <v>No</v>
      </c>
      <c r="U2970" s="7">
        <f t="shared" si="332"/>
        <v>0</v>
      </c>
      <c r="V2970" s="8">
        <f t="shared" si="333"/>
        <v>1</v>
      </c>
      <c r="W2970" s="7">
        <f t="shared" si="334"/>
        <v>549</v>
      </c>
    </row>
    <row r="2971" spans="2:23" x14ac:dyDescent="0.2">
      <c r="B2971" s="8" t="s">
        <v>65</v>
      </c>
      <c r="C2971" s="7">
        <v>1880</v>
      </c>
      <c r="D2971" s="8" t="s">
        <v>28</v>
      </c>
      <c r="E2971" s="7" t="s">
        <v>39</v>
      </c>
      <c r="F2971" s="8" t="s">
        <v>35</v>
      </c>
      <c r="G2971" s="7" t="s">
        <v>36</v>
      </c>
      <c r="H2971" s="8" t="s">
        <v>28</v>
      </c>
      <c r="I2971" s="7" t="s">
        <v>28</v>
      </c>
      <c r="J2971" s="8" t="s">
        <v>28</v>
      </c>
      <c r="K2971" s="7" t="s">
        <v>37</v>
      </c>
      <c r="L2971" s="8" t="s">
        <v>55</v>
      </c>
      <c r="M2971" s="7" t="s">
        <v>28</v>
      </c>
      <c r="N2971" s="8">
        <v>3.5997571823358818E-2</v>
      </c>
      <c r="O2971" s="7">
        <v>0</v>
      </c>
      <c r="P2971" s="8">
        <f t="shared" si="329"/>
        <v>0</v>
      </c>
      <c r="Q2971" s="7">
        <v>2.5</v>
      </c>
      <c r="R2971" s="8">
        <f t="shared" si="330"/>
        <v>1</v>
      </c>
      <c r="S2971" s="7" t="s">
        <v>29</v>
      </c>
      <c r="T2971" s="8" t="str">
        <f t="shared" si="331"/>
        <v>No</v>
      </c>
      <c r="U2971" s="7">
        <f t="shared" si="332"/>
        <v>0</v>
      </c>
      <c r="V2971" s="8">
        <f t="shared" si="333"/>
        <v>1</v>
      </c>
      <c r="W2971" s="7">
        <f t="shared" si="334"/>
        <v>549</v>
      </c>
    </row>
    <row r="2972" spans="2:23" x14ac:dyDescent="0.2">
      <c r="B2972" s="8" t="s">
        <v>65</v>
      </c>
      <c r="C2972" s="7">
        <v>1920</v>
      </c>
      <c r="D2972" s="8" t="s">
        <v>28</v>
      </c>
      <c r="E2972" s="7" t="s">
        <v>39</v>
      </c>
      <c r="F2972" s="8" t="s">
        <v>40</v>
      </c>
      <c r="G2972" s="7" t="s">
        <v>36</v>
      </c>
      <c r="H2972" s="8" t="s">
        <v>28</v>
      </c>
      <c r="I2972" s="7" t="s">
        <v>28</v>
      </c>
      <c r="J2972" s="8" t="s">
        <v>28</v>
      </c>
      <c r="K2972" s="7" t="s">
        <v>37</v>
      </c>
      <c r="L2972" s="8" t="s">
        <v>55</v>
      </c>
      <c r="M2972" s="7" t="s">
        <v>28</v>
      </c>
      <c r="N2972" s="8">
        <v>4.0330437076676599E-2</v>
      </c>
      <c r="O2972" s="7">
        <v>0</v>
      </c>
      <c r="P2972" s="8">
        <f t="shared" si="329"/>
        <v>0</v>
      </c>
      <c r="Q2972" s="7">
        <v>2.5</v>
      </c>
      <c r="R2972" s="8">
        <f t="shared" si="330"/>
        <v>1</v>
      </c>
      <c r="S2972" s="7" t="s">
        <v>29</v>
      </c>
      <c r="T2972" s="8" t="str">
        <f t="shared" si="331"/>
        <v>No</v>
      </c>
      <c r="U2972" s="7">
        <f t="shared" si="332"/>
        <v>0</v>
      </c>
      <c r="V2972" s="8">
        <f t="shared" si="333"/>
        <v>1</v>
      </c>
      <c r="W2972" s="7">
        <f t="shared" si="334"/>
        <v>549</v>
      </c>
    </row>
    <row r="2973" spans="2:23" x14ac:dyDescent="0.2">
      <c r="B2973" s="8" t="s">
        <v>65</v>
      </c>
      <c r="C2973" s="7">
        <v>1980</v>
      </c>
      <c r="D2973" s="8" t="s">
        <v>28</v>
      </c>
      <c r="E2973" s="7" t="s">
        <v>39</v>
      </c>
      <c r="F2973" s="8" t="s">
        <v>35</v>
      </c>
      <c r="G2973" s="7" t="s">
        <v>36</v>
      </c>
      <c r="H2973" s="8" t="s">
        <v>28</v>
      </c>
      <c r="I2973" s="7" t="s">
        <v>28</v>
      </c>
      <c r="J2973" s="8" t="s">
        <v>28</v>
      </c>
      <c r="K2973" s="7" t="s">
        <v>37</v>
      </c>
      <c r="L2973" s="8" t="s">
        <v>55</v>
      </c>
      <c r="M2973" s="7" t="s">
        <v>28</v>
      </c>
      <c r="N2973" s="8">
        <v>3.1060639696703508E-2</v>
      </c>
      <c r="O2973" s="7">
        <v>0</v>
      </c>
      <c r="P2973" s="8">
        <f t="shared" si="329"/>
        <v>0</v>
      </c>
      <c r="Q2973" s="7">
        <v>2.5</v>
      </c>
      <c r="R2973" s="8">
        <f t="shared" si="330"/>
        <v>1</v>
      </c>
      <c r="S2973" s="7" t="s">
        <v>29</v>
      </c>
      <c r="T2973" s="8" t="str">
        <f t="shared" si="331"/>
        <v>No</v>
      </c>
      <c r="U2973" s="7">
        <f t="shared" si="332"/>
        <v>0</v>
      </c>
      <c r="V2973" s="8">
        <f t="shared" si="333"/>
        <v>1</v>
      </c>
      <c r="W2973" s="7">
        <f t="shared" si="334"/>
        <v>549</v>
      </c>
    </row>
    <row r="2974" spans="2:23" x14ac:dyDescent="0.2">
      <c r="B2974" s="8" t="s">
        <v>65</v>
      </c>
      <c r="C2974" s="7">
        <v>2020</v>
      </c>
      <c r="D2974" s="8" t="s">
        <v>28</v>
      </c>
      <c r="E2974" s="7" t="s">
        <v>34</v>
      </c>
      <c r="F2974" s="8" t="s">
        <v>40</v>
      </c>
      <c r="G2974" s="7" t="s">
        <v>36</v>
      </c>
      <c r="H2974" s="8" t="s">
        <v>28</v>
      </c>
      <c r="I2974" s="7" t="s">
        <v>28</v>
      </c>
      <c r="J2974" s="8" t="s">
        <v>28</v>
      </c>
      <c r="K2974" s="7" t="s">
        <v>37</v>
      </c>
      <c r="L2974" s="8" t="s">
        <v>50</v>
      </c>
      <c r="M2974" s="7" t="s">
        <v>28</v>
      </c>
      <c r="N2974" s="8">
        <v>2.3636983172717146E-2</v>
      </c>
      <c r="O2974" s="7">
        <v>0</v>
      </c>
      <c r="P2974" s="8">
        <f t="shared" si="329"/>
        <v>0</v>
      </c>
      <c r="Q2974" s="7">
        <v>2.5</v>
      </c>
      <c r="R2974" s="8">
        <f t="shared" si="330"/>
        <v>1</v>
      </c>
      <c r="S2974" s="7" t="s">
        <v>29</v>
      </c>
      <c r="T2974" s="8" t="str">
        <f t="shared" si="331"/>
        <v>No</v>
      </c>
      <c r="U2974" s="7">
        <f t="shared" si="332"/>
        <v>0</v>
      </c>
      <c r="V2974" s="8">
        <f t="shared" si="333"/>
        <v>1</v>
      </c>
      <c r="W2974" s="7">
        <f t="shared" si="334"/>
        <v>549</v>
      </c>
    </row>
    <row r="2975" spans="2:23" x14ac:dyDescent="0.2">
      <c r="B2975" s="8" t="s">
        <v>65</v>
      </c>
      <c r="C2975" s="7">
        <v>1880</v>
      </c>
      <c r="D2975" s="8" t="s">
        <v>28</v>
      </c>
      <c r="E2975" s="7" t="s">
        <v>34</v>
      </c>
      <c r="F2975" s="8" t="s">
        <v>35</v>
      </c>
      <c r="G2975" s="7" t="s">
        <v>36</v>
      </c>
      <c r="H2975" s="8" t="s">
        <v>28</v>
      </c>
      <c r="I2975" s="7" t="s">
        <v>28</v>
      </c>
      <c r="J2975" s="8" t="s">
        <v>28</v>
      </c>
      <c r="K2975" s="7" t="s">
        <v>37</v>
      </c>
      <c r="L2975" s="8" t="s">
        <v>38</v>
      </c>
      <c r="M2975" s="7" t="s">
        <v>28</v>
      </c>
      <c r="N2975" s="8">
        <v>0.16590889947749174</v>
      </c>
      <c r="O2975" s="7">
        <v>0</v>
      </c>
      <c r="P2975" s="8">
        <f t="shared" si="329"/>
        <v>0</v>
      </c>
      <c r="Q2975" s="7">
        <v>2.5</v>
      </c>
      <c r="R2975" s="8">
        <f t="shared" si="330"/>
        <v>1</v>
      </c>
      <c r="S2975" s="7" t="s">
        <v>29</v>
      </c>
      <c r="T2975" s="8" t="str">
        <f t="shared" si="331"/>
        <v>No</v>
      </c>
      <c r="U2975" s="7">
        <f t="shared" si="332"/>
        <v>0</v>
      </c>
      <c r="V2975" s="8">
        <f t="shared" si="333"/>
        <v>1</v>
      </c>
      <c r="W2975" s="7">
        <f t="shared" si="334"/>
        <v>549</v>
      </c>
    </row>
    <row r="2976" spans="2:23" x14ac:dyDescent="0.2">
      <c r="B2976" s="8" t="s">
        <v>65</v>
      </c>
      <c r="C2976" s="7">
        <v>1910</v>
      </c>
      <c r="D2976" s="8" t="s">
        <v>28</v>
      </c>
      <c r="E2976" s="7" t="s">
        <v>39</v>
      </c>
      <c r="F2976" s="8" t="s">
        <v>35</v>
      </c>
      <c r="G2976" s="7" t="s">
        <v>36</v>
      </c>
      <c r="H2976" s="8" t="s">
        <v>28</v>
      </c>
      <c r="I2976" s="7" t="s">
        <v>28</v>
      </c>
      <c r="J2976" s="8" t="s">
        <v>28</v>
      </c>
      <c r="K2976" s="7" t="s">
        <v>37</v>
      </c>
      <c r="L2976" s="8" t="s">
        <v>38</v>
      </c>
      <c r="M2976" s="7" t="s">
        <v>28</v>
      </c>
      <c r="N2976" s="8">
        <v>2.0453321537243472E-2</v>
      </c>
      <c r="O2976" s="7">
        <v>0</v>
      </c>
      <c r="P2976" s="8">
        <f t="shared" si="329"/>
        <v>0</v>
      </c>
      <c r="Q2976" s="7">
        <v>2.5</v>
      </c>
      <c r="R2976" s="8">
        <f t="shared" si="330"/>
        <v>1</v>
      </c>
      <c r="S2976" s="7" t="s">
        <v>29</v>
      </c>
      <c r="T2976" s="8" t="str">
        <f t="shared" si="331"/>
        <v>No</v>
      </c>
      <c r="U2976" s="7">
        <f t="shared" si="332"/>
        <v>0</v>
      </c>
      <c r="V2976" s="8">
        <f t="shared" si="333"/>
        <v>1</v>
      </c>
      <c r="W2976" s="7">
        <f t="shared" si="334"/>
        <v>549</v>
      </c>
    </row>
    <row r="2977" spans="2:23" x14ac:dyDescent="0.2">
      <c r="B2977" s="8" t="s">
        <v>65</v>
      </c>
      <c r="C2977" s="7">
        <v>1920</v>
      </c>
      <c r="D2977" s="8" t="s">
        <v>28</v>
      </c>
      <c r="E2977" s="7" t="s">
        <v>39</v>
      </c>
      <c r="F2977" s="8" t="s">
        <v>40</v>
      </c>
      <c r="G2977" s="7" t="s">
        <v>36</v>
      </c>
      <c r="H2977" s="8" t="s">
        <v>28</v>
      </c>
      <c r="I2977" s="7" t="s">
        <v>28</v>
      </c>
      <c r="J2977" s="8" t="s">
        <v>28</v>
      </c>
      <c r="K2977" s="7" t="s">
        <v>37</v>
      </c>
      <c r="L2977" s="8" t="s">
        <v>38</v>
      </c>
      <c r="M2977" s="7" t="s">
        <v>28</v>
      </c>
      <c r="N2977" s="8">
        <v>6.2204096851503035E-2</v>
      </c>
      <c r="O2977" s="7">
        <v>0</v>
      </c>
      <c r="P2977" s="8">
        <f t="shared" si="329"/>
        <v>0</v>
      </c>
      <c r="Q2977" s="7">
        <v>2.5</v>
      </c>
      <c r="R2977" s="8">
        <f t="shared" si="330"/>
        <v>1</v>
      </c>
      <c r="S2977" s="7" t="s">
        <v>29</v>
      </c>
      <c r="T2977" s="8" t="str">
        <f t="shared" si="331"/>
        <v>No</v>
      </c>
      <c r="U2977" s="7">
        <f t="shared" si="332"/>
        <v>0</v>
      </c>
      <c r="V2977" s="8">
        <f t="shared" si="333"/>
        <v>1</v>
      </c>
      <c r="W2977" s="7">
        <f t="shared" si="334"/>
        <v>549</v>
      </c>
    </row>
    <row r="2978" spans="2:23" x14ac:dyDescent="0.2">
      <c r="B2978" s="8" t="s">
        <v>65</v>
      </c>
      <c r="C2978" s="7">
        <v>1920</v>
      </c>
      <c r="D2978" s="8" t="s">
        <v>28</v>
      </c>
      <c r="E2978" s="7" t="s">
        <v>39</v>
      </c>
      <c r="F2978" s="8" t="s">
        <v>35</v>
      </c>
      <c r="G2978" s="7" t="s">
        <v>36</v>
      </c>
      <c r="H2978" s="8" t="s">
        <v>28</v>
      </c>
      <c r="I2978" s="7" t="s">
        <v>28</v>
      </c>
      <c r="J2978" s="8" t="s">
        <v>28</v>
      </c>
      <c r="K2978" s="7" t="s">
        <v>37</v>
      </c>
      <c r="L2978" s="8" t="s">
        <v>38</v>
      </c>
      <c r="M2978" s="7" t="s">
        <v>28</v>
      </c>
      <c r="N2978" s="8">
        <v>0.14592384993367111</v>
      </c>
      <c r="O2978" s="7">
        <v>0</v>
      </c>
      <c r="P2978" s="8">
        <f t="shared" si="329"/>
        <v>0</v>
      </c>
      <c r="Q2978" s="7">
        <v>2.5</v>
      </c>
      <c r="R2978" s="8">
        <f t="shared" si="330"/>
        <v>1</v>
      </c>
      <c r="S2978" s="7" t="s">
        <v>29</v>
      </c>
      <c r="T2978" s="8" t="str">
        <f t="shared" si="331"/>
        <v>No</v>
      </c>
      <c r="U2978" s="7">
        <f t="shared" si="332"/>
        <v>0</v>
      </c>
      <c r="V2978" s="8">
        <f t="shared" si="333"/>
        <v>1</v>
      </c>
      <c r="W2978" s="7">
        <f t="shared" si="334"/>
        <v>549</v>
      </c>
    </row>
    <row r="2979" spans="2:23" x14ac:dyDescent="0.2">
      <c r="B2979" s="8" t="s">
        <v>65</v>
      </c>
      <c r="C2979" s="7">
        <v>1930</v>
      </c>
      <c r="D2979" s="8" t="s">
        <v>28</v>
      </c>
      <c r="E2979" s="7" t="s">
        <v>39</v>
      </c>
      <c r="F2979" s="8" t="s">
        <v>40</v>
      </c>
      <c r="G2979" s="7" t="s">
        <v>36</v>
      </c>
      <c r="H2979" s="8" t="s">
        <v>28</v>
      </c>
      <c r="I2979" s="7" t="s">
        <v>28</v>
      </c>
      <c r="J2979" s="8" t="s">
        <v>28</v>
      </c>
      <c r="K2979" s="7" t="s">
        <v>37</v>
      </c>
      <c r="L2979" s="8" t="s">
        <v>38</v>
      </c>
      <c r="M2979" s="7" t="s">
        <v>28</v>
      </c>
      <c r="N2979" s="8">
        <v>0.12831515793805012</v>
      </c>
      <c r="O2979" s="7">
        <v>0.55351199859870048</v>
      </c>
      <c r="P2979" s="8">
        <f t="shared" si="329"/>
        <v>0.18450399953290017</v>
      </c>
      <c r="Q2979" s="7">
        <v>2.5</v>
      </c>
      <c r="R2979" s="8">
        <f t="shared" si="330"/>
        <v>0.92619840018683997</v>
      </c>
      <c r="S2979" s="7" t="s">
        <v>29</v>
      </c>
      <c r="T2979" s="8" t="str">
        <f t="shared" si="331"/>
        <v>No</v>
      </c>
      <c r="U2979" s="7">
        <f t="shared" si="332"/>
        <v>1437.8971471318903</v>
      </c>
      <c r="V2979" s="8">
        <f t="shared" si="333"/>
        <v>5</v>
      </c>
      <c r="W2979" s="7">
        <f t="shared" si="334"/>
        <v>68</v>
      </c>
    </row>
    <row r="2980" spans="2:23" x14ac:dyDescent="0.2">
      <c r="B2980" s="8" t="s">
        <v>65</v>
      </c>
      <c r="C2980" s="7">
        <v>1930</v>
      </c>
      <c r="D2980" s="8" t="s">
        <v>28</v>
      </c>
      <c r="E2980" s="7" t="s">
        <v>39</v>
      </c>
      <c r="F2980" s="8" t="s">
        <v>35</v>
      </c>
      <c r="G2980" s="7" t="s">
        <v>36</v>
      </c>
      <c r="H2980" s="8" t="s">
        <v>28</v>
      </c>
      <c r="I2980" s="7" t="s">
        <v>28</v>
      </c>
      <c r="J2980" s="8" t="s">
        <v>28</v>
      </c>
      <c r="K2980" s="7" t="s">
        <v>37</v>
      </c>
      <c r="L2980" s="8" t="s">
        <v>38</v>
      </c>
      <c r="M2980" s="7" t="s">
        <v>28</v>
      </c>
      <c r="N2980" s="8">
        <v>6.3547887226405531E-2</v>
      </c>
      <c r="O2980" s="7">
        <v>0</v>
      </c>
      <c r="P2980" s="8">
        <f t="shared" si="329"/>
        <v>0</v>
      </c>
      <c r="Q2980" s="7">
        <v>2.5</v>
      </c>
      <c r="R2980" s="8">
        <f t="shared" si="330"/>
        <v>1</v>
      </c>
      <c r="S2980" s="7" t="s">
        <v>29</v>
      </c>
      <c r="T2980" s="8" t="str">
        <f t="shared" si="331"/>
        <v>No</v>
      </c>
      <c r="U2980" s="7">
        <f t="shared" si="332"/>
        <v>0</v>
      </c>
      <c r="V2980" s="8">
        <f t="shared" si="333"/>
        <v>1</v>
      </c>
      <c r="W2980" s="7">
        <f t="shared" si="334"/>
        <v>549</v>
      </c>
    </row>
    <row r="2981" spans="2:23" x14ac:dyDescent="0.2">
      <c r="B2981" s="8" t="s">
        <v>65</v>
      </c>
      <c r="C2981" s="7">
        <v>1940</v>
      </c>
      <c r="D2981" s="8" t="s">
        <v>28</v>
      </c>
      <c r="E2981" s="7" t="s">
        <v>39</v>
      </c>
      <c r="F2981" s="8" t="s">
        <v>40</v>
      </c>
      <c r="G2981" s="7" t="s">
        <v>36</v>
      </c>
      <c r="H2981" s="8" t="s">
        <v>28</v>
      </c>
      <c r="I2981" s="7" t="s">
        <v>28</v>
      </c>
      <c r="J2981" s="8" t="s">
        <v>28</v>
      </c>
      <c r="K2981" s="7" t="s">
        <v>37</v>
      </c>
      <c r="L2981" s="8" t="s">
        <v>38</v>
      </c>
      <c r="M2981" s="7" t="s">
        <v>28</v>
      </c>
      <c r="N2981" s="8">
        <v>9.1713422700640174E-2</v>
      </c>
      <c r="O2981" s="7">
        <v>0</v>
      </c>
      <c r="P2981" s="8">
        <f t="shared" si="329"/>
        <v>0</v>
      </c>
      <c r="Q2981" s="7">
        <v>2.5</v>
      </c>
      <c r="R2981" s="8">
        <f t="shared" si="330"/>
        <v>1</v>
      </c>
      <c r="S2981" s="7" t="s">
        <v>29</v>
      </c>
      <c r="T2981" s="8" t="str">
        <f t="shared" si="331"/>
        <v>No</v>
      </c>
      <c r="U2981" s="7">
        <f t="shared" si="332"/>
        <v>0</v>
      </c>
      <c r="V2981" s="8">
        <f t="shared" si="333"/>
        <v>1</v>
      </c>
      <c r="W2981" s="7">
        <f t="shared" si="334"/>
        <v>549</v>
      </c>
    </row>
    <row r="2982" spans="2:23" x14ac:dyDescent="0.2">
      <c r="B2982" s="8" t="s">
        <v>65</v>
      </c>
      <c r="C2982" s="7">
        <v>1940</v>
      </c>
      <c r="D2982" s="8" t="s">
        <v>28</v>
      </c>
      <c r="E2982" s="7" t="s">
        <v>39</v>
      </c>
      <c r="F2982" s="8" t="s">
        <v>35</v>
      </c>
      <c r="G2982" s="7" t="s">
        <v>36</v>
      </c>
      <c r="H2982" s="8" t="s">
        <v>28</v>
      </c>
      <c r="I2982" s="7" t="s">
        <v>28</v>
      </c>
      <c r="J2982" s="8" t="s">
        <v>28</v>
      </c>
      <c r="K2982" s="7" t="s">
        <v>37</v>
      </c>
      <c r="L2982" s="8" t="s">
        <v>38</v>
      </c>
      <c r="M2982" s="7" t="s">
        <v>28</v>
      </c>
      <c r="N2982" s="8">
        <v>3.6184355313869411E-2</v>
      </c>
      <c r="O2982" s="7">
        <v>0</v>
      </c>
      <c r="P2982" s="8">
        <f t="shared" si="329"/>
        <v>0</v>
      </c>
      <c r="Q2982" s="7">
        <v>2.5</v>
      </c>
      <c r="R2982" s="8">
        <f t="shared" si="330"/>
        <v>1</v>
      </c>
      <c r="S2982" s="7" t="s">
        <v>29</v>
      </c>
      <c r="T2982" s="8" t="str">
        <f t="shared" si="331"/>
        <v>No</v>
      </c>
      <c r="U2982" s="7">
        <f t="shared" si="332"/>
        <v>0</v>
      </c>
      <c r="V2982" s="8">
        <f t="shared" si="333"/>
        <v>1</v>
      </c>
      <c r="W2982" s="7">
        <f t="shared" si="334"/>
        <v>549</v>
      </c>
    </row>
    <row r="2983" spans="2:23" x14ac:dyDescent="0.2">
      <c r="B2983" s="8" t="s">
        <v>65</v>
      </c>
      <c r="C2983" s="7">
        <v>1940</v>
      </c>
      <c r="D2983" s="8" t="s">
        <v>28</v>
      </c>
      <c r="E2983" s="7" t="s">
        <v>34</v>
      </c>
      <c r="F2983" s="8" t="s">
        <v>40</v>
      </c>
      <c r="G2983" s="7" t="s">
        <v>36</v>
      </c>
      <c r="H2983" s="8" t="s">
        <v>28</v>
      </c>
      <c r="I2983" s="7" t="s">
        <v>28</v>
      </c>
      <c r="J2983" s="8" t="s">
        <v>28</v>
      </c>
      <c r="K2983" s="7" t="s">
        <v>37</v>
      </c>
      <c r="L2983" s="8" t="s">
        <v>38</v>
      </c>
      <c r="M2983" s="7" t="s">
        <v>28</v>
      </c>
      <c r="N2983" s="8">
        <v>0.11417562826566591</v>
      </c>
      <c r="O2983" s="7">
        <v>0</v>
      </c>
      <c r="P2983" s="8">
        <f t="shared" si="329"/>
        <v>0</v>
      </c>
      <c r="Q2983" s="7">
        <v>2.5</v>
      </c>
      <c r="R2983" s="8">
        <f t="shared" si="330"/>
        <v>1</v>
      </c>
      <c r="S2983" s="7" t="s">
        <v>29</v>
      </c>
      <c r="T2983" s="8" t="str">
        <f t="shared" si="331"/>
        <v>No</v>
      </c>
      <c r="U2983" s="7">
        <f t="shared" si="332"/>
        <v>0</v>
      </c>
      <c r="V2983" s="8">
        <f t="shared" si="333"/>
        <v>1</v>
      </c>
      <c r="W2983" s="7">
        <f t="shared" si="334"/>
        <v>549</v>
      </c>
    </row>
    <row r="2984" spans="2:23" x14ac:dyDescent="0.2">
      <c r="B2984" s="8" t="s">
        <v>65</v>
      </c>
      <c r="C2984" s="7">
        <v>1960</v>
      </c>
      <c r="D2984" s="8" t="s">
        <v>28</v>
      </c>
      <c r="E2984" s="7" t="s">
        <v>39</v>
      </c>
      <c r="F2984" s="8" t="s">
        <v>40</v>
      </c>
      <c r="G2984" s="7" t="s">
        <v>36</v>
      </c>
      <c r="H2984" s="8" t="s">
        <v>28</v>
      </c>
      <c r="I2984" s="7" t="s">
        <v>28</v>
      </c>
      <c r="J2984" s="8" t="s">
        <v>28</v>
      </c>
      <c r="K2984" s="7" t="s">
        <v>37</v>
      </c>
      <c r="L2984" s="8" t="s">
        <v>38</v>
      </c>
      <c r="M2984" s="7" t="s">
        <v>28</v>
      </c>
      <c r="N2984" s="8">
        <v>4.2859071137118315E-2</v>
      </c>
      <c r="O2984" s="7">
        <v>0</v>
      </c>
      <c r="P2984" s="8">
        <f t="shared" si="329"/>
        <v>0</v>
      </c>
      <c r="Q2984" s="7">
        <v>2.5</v>
      </c>
      <c r="R2984" s="8">
        <f t="shared" si="330"/>
        <v>1</v>
      </c>
      <c r="S2984" s="7" t="s">
        <v>29</v>
      </c>
      <c r="T2984" s="8" t="str">
        <f t="shared" si="331"/>
        <v>No</v>
      </c>
      <c r="U2984" s="7">
        <f t="shared" si="332"/>
        <v>0</v>
      </c>
      <c r="V2984" s="8">
        <f t="shared" si="333"/>
        <v>1</v>
      </c>
      <c r="W2984" s="7">
        <f t="shared" si="334"/>
        <v>549</v>
      </c>
    </row>
    <row r="2985" spans="2:23" x14ac:dyDescent="0.2">
      <c r="B2985" s="8" t="s">
        <v>65</v>
      </c>
      <c r="C2985" s="7">
        <v>1960</v>
      </c>
      <c r="D2985" s="8" t="s">
        <v>28</v>
      </c>
      <c r="E2985" s="7" t="s">
        <v>39</v>
      </c>
      <c r="F2985" s="8" t="s">
        <v>35</v>
      </c>
      <c r="G2985" s="7" t="s">
        <v>36</v>
      </c>
      <c r="H2985" s="8" t="s">
        <v>28</v>
      </c>
      <c r="I2985" s="7" t="s">
        <v>28</v>
      </c>
      <c r="J2985" s="8" t="s">
        <v>28</v>
      </c>
      <c r="K2985" s="7" t="s">
        <v>37</v>
      </c>
      <c r="L2985" s="8" t="s">
        <v>38</v>
      </c>
      <c r="M2985" s="7" t="s">
        <v>28</v>
      </c>
      <c r="N2985" s="8">
        <v>0.25427250306830446</v>
      </c>
      <c r="O2985" s="7">
        <v>0</v>
      </c>
      <c r="P2985" s="8">
        <f t="shared" si="329"/>
        <v>0</v>
      </c>
      <c r="Q2985" s="7">
        <v>2.5</v>
      </c>
      <c r="R2985" s="8">
        <f t="shared" si="330"/>
        <v>1</v>
      </c>
      <c r="S2985" s="7" t="s">
        <v>29</v>
      </c>
      <c r="T2985" s="8" t="str">
        <f t="shared" si="331"/>
        <v>No</v>
      </c>
      <c r="U2985" s="7">
        <f t="shared" si="332"/>
        <v>0</v>
      </c>
      <c r="V2985" s="8">
        <f t="shared" si="333"/>
        <v>1</v>
      </c>
      <c r="W2985" s="7">
        <f t="shared" si="334"/>
        <v>549</v>
      </c>
    </row>
    <row r="2986" spans="2:23" x14ac:dyDescent="0.2">
      <c r="B2986" s="8" t="s">
        <v>65</v>
      </c>
      <c r="C2986" s="7">
        <v>1960</v>
      </c>
      <c r="D2986" s="8" t="s">
        <v>28</v>
      </c>
      <c r="E2986" s="7" t="s">
        <v>34</v>
      </c>
      <c r="F2986" s="8" t="s">
        <v>40</v>
      </c>
      <c r="G2986" s="7" t="s">
        <v>36</v>
      </c>
      <c r="H2986" s="8" t="s">
        <v>28</v>
      </c>
      <c r="I2986" s="7" t="s">
        <v>28</v>
      </c>
      <c r="J2986" s="8" t="s">
        <v>28</v>
      </c>
      <c r="K2986" s="7" t="s">
        <v>37</v>
      </c>
      <c r="L2986" s="8" t="s">
        <v>38</v>
      </c>
      <c r="M2986" s="7" t="s">
        <v>28</v>
      </c>
      <c r="N2986" s="8">
        <v>1.5158968320919173E-2</v>
      </c>
      <c r="O2986" s="7">
        <v>0</v>
      </c>
      <c r="P2986" s="8">
        <f t="shared" si="329"/>
        <v>0</v>
      </c>
      <c r="Q2986" s="7">
        <v>2.5</v>
      </c>
      <c r="R2986" s="8">
        <f t="shared" si="330"/>
        <v>1</v>
      </c>
      <c r="S2986" s="7" t="s">
        <v>29</v>
      </c>
      <c r="T2986" s="8" t="str">
        <f t="shared" si="331"/>
        <v>No</v>
      </c>
      <c r="U2986" s="7">
        <f t="shared" si="332"/>
        <v>0</v>
      </c>
      <c r="V2986" s="8">
        <f t="shared" si="333"/>
        <v>1</v>
      </c>
      <c r="W2986" s="7">
        <f t="shared" si="334"/>
        <v>549</v>
      </c>
    </row>
    <row r="2987" spans="2:23" x14ac:dyDescent="0.2">
      <c r="B2987" s="8" t="s">
        <v>65</v>
      </c>
      <c r="C2987" s="7">
        <v>1960</v>
      </c>
      <c r="D2987" s="8" t="s">
        <v>28</v>
      </c>
      <c r="E2987" s="7" t="s">
        <v>34</v>
      </c>
      <c r="F2987" s="8" t="s">
        <v>35</v>
      </c>
      <c r="G2987" s="7" t="s">
        <v>36</v>
      </c>
      <c r="H2987" s="8" t="s">
        <v>28</v>
      </c>
      <c r="I2987" s="7" t="s">
        <v>28</v>
      </c>
      <c r="J2987" s="8" t="s">
        <v>28</v>
      </c>
      <c r="K2987" s="7" t="s">
        <v>37</v>
      </c>
      <c r="L2987" s="8" t="s">
        <v>38</v>
      </c>
      <c r="M2987" s="7" t="s">
        <v>28</v>
      </c>
      <c r="N2987" s="8">
        <v>1.1806324417297056</v>
      </c>
      <c r="O2987" s="7">
        <v>0</v>
      </c>
      <c r="P2987" s="8">
        <f t="shared" si="329"/>
        <v>0</v>
      </c>
      <c r="Q2987" s="7">
        <v>2.5</v>
      </c>
      <c r="R2987" s="8">
        <f t="shared" si="330"/>
        <v>1</v>
      </c>
      <c r="S2987" s="7" t="s">
        <v>29</v>
      </c>
      <c r="T2987" s="8" t="str">
        <f t="shared" si="331"/>
        <v>No</v>
      </c>
      <c r="U2987" s="7">
        <f t="shared" si="332"/>
        <v>0</v>
      </c>
      <c r="V2987" s="8">
        <f t="shared" si="333"/>
        <v>1</v>
      </c>
      <c r="W2987" s="7">
        <f t="shared" si="334"/>
        <v>549</v>
      </c>
    </row>
    <row r="2988" spans="2:23" x14ac:dyDescent="0.2">
      <c r="B2988" s="8" t="s">
        <v>65</v>
      </c>
      <c r="C2988" s="7">
        <v>1970</v>
      </c>
      <c r="D2988" s="8" t="s">
        <v>28</v>
      </c>
      <c r="E2988" s="7" t="s">
        <v>39</v>
      </c>
      <c r="F2988" s="8" t="s">
        <v>40</v>
      </c>
      <c r="G2988" s="7" t="s">
        <v>36</v>
      </c>
      <c r="H2988" s="8" t="s">
        <v>28</v>
      </c>
      <c r="I2988" s="7" t="s">
        <v>28</v>
      </c>
      <c r="J2988" s="8" t="s">
        <v>28</v>
      </c>
      <c r="K2988" s="7" t="s">
        <v>37</v>
      </c>
      <c r="L2988" s="8" t="s">
        <v>38</v>
      </c>
      <c r="M2988" s="7" t="s">
        <v>28</v>
      </c>
      <c r="N2988" s="8">
        <v>0.10365925647497214</v>
      </c>
      <c r="O2988" s="7">
        <v>0.55351199859870048</v>
      </c>
      <c r="P2988" s="8">
        <f t="shared" si="329"/>
        <v>0.18450399953290017</v>
      </c>
      <c r="Q2988" s="7">
        <v>2.5</v>
      </c>
      <c r="R2988" s="8">
        <f t="shared" si="330"/>
        <v>0.92619840018683997</v>
      </c>
      <c r="S2988" s="7" t="s">
        <v>29</v>
      </c>
      <c r="T2988" s="8" t="str">
        <f t="shared" si="331"/>
        <v>No</v>
      </c>
      <c r="U2988" s="7">
        <f t="shared" si="332"/>
        <v>1779.908575530324</v>
      </c>
      <c r="V2988" s="8">
        <f t="shared" si="333"/>
        <v>5</v>
      </c>
      <c r="W2988" s="7">
        <f t="shared" si="334"/>
        <v>55</v>
      </c>
    </row>
    <row r="2989" spans="2:23" x14ac:dyDescent="0.2">
      <c r="B2989" s="8" t="s">
        <v>65</v>
      </c>
      <c r="C2989" s="7">
        <v>1970</v>
      </c>
      <c r="D2989" s="8" t="s">
        <v>28</v>
      </c>
      <c r="E2989" s="7" t="s">
        <v>39</v>
      </c>
      <c r="F2989" s="8" t="s">
        <v>35</v>
      </c>
      <c r="G2989" s="7" t="s">
        <v>36</v>
      </c>
      <c r="H2989" s="8" t="s">
        <v>28</v>
      </c>
      <c r="I2989" s="7" t="s">
        <v>28</v>
      </c>
      <c r="J2989" s="8" t="s">
        <v>28</v>
      </c>
      <c r="K2989" s="7" t="s">
        <v>37</v>
      </c>
      <c r="L2989" s="8" t="s">
        <v>38</v>
      </c>
      <c r="M2989" s="7" t="s">
        <v>28</v>
      </c>
      <c r="N2989" s="8">
        <v>9.0428782757200454E-2</v>
      </c>
      <c r="O2989" s="7">
        <v>0</v>
      </c>
      <c r="P2989" s="8">
        <f t="shared" si="329"/>
        <v>0</v>
      </c>
      <c r="Q2989" s="7">
        <v>2.5</v>
      </c>
      <c r="R2989" s="8">
        <f t="shared" si="330"/>
        <v>1</v>
      </c>
      <c r="S2989" s="7" t="s">
        <v>29</v>
      </c>
      <c r="T2989" s="8" t="str">
        <f t="shared" si="331"/>
        <v>No</v>
      </c>
      <c r="U2989" s="7">
        <f t="shared" si="332"/>
        <v>0</v>
      </c>
      <c r="V2989" s="8">
        <f t="shared" si="333"/>
        <v>1</v>
      </c>
      <c r="W2989" s="7">
        <f t="shared" si="334"/>
        <v>549</v>
      </c>
    </row>
    <row r="2990" spans="2:23" x14ac:dyDescent="0.2">
      <c r="B2990" s="8" t="s">
        <v>65</v>
      </c>
      <c r="C2990" s="7">
        <v>1970</v>
      </c>
      <c r="D2990" s="8" t="s">
        <v>28</v>
      </c>
      <c r="E2990" s="7" t="s">
        <v>34</v>
      </c>
      <c r="F2990" s="8" t="s">
        <v>40</v>
      </c>
      <c r="G2990" s="7" t="s">
        <v>36</v>
      </c>
      <c r="H2990" s="8" t="s">
        <v>28</v>
      </c>
      <c r="I2990" s="7" t="s">
        <v>28</v>
      </c>
      <c r="J2990" s="8" t="s">
        <v>28</v>
      </c>
      <c r="K2990" s="7" t="s">
        <v>37</v>
      </c>
      <c r="L2990" s="8" t="s">
        <v>38</v>
      </c>
      <c r="M2990" s="7" t="s">
        <v>28</v>
      </c>
      <c r="N2990" s="8">
        <v>5.082751765558241E-2</v>
      </c>
      <c r="O2990" s="7">
        <v>0</v>
      </c>
      <c r="P2990" s="8">
        <f t="shared" si="329"/>
        <v>0</v>
      </c>
      <c r="Q2990" s="7">
        <v>2.5</v>
      </c>
      <c r="R2990" s="8">
        <f t="shared" si="330"/>
        <v>1</v>
      </c>
      <c r="S2990" s="7" t="s">
        <v>29</v>
      </c>
      <c r="T2990" s="8" t="str">
        <f t="shared" si="331"/>
        <v>No</v>
      </c>
      <c r="U2990" s="7">
        <f t="shared" si="332"/>
        <v>0</v>
      </c>
      <c r="V2990" s="8">
        <f t="shared" si="333"/>
        <v>1</v>
      </c>
      <c r="W2990" s="7">
        <f t="shared" si="334"/>
        <v>549</v>
      </c>
    </row>
    <row r="2991" spans="2:23" x14ac:dyDescent="0.2">
      <c r="B2991" s="8" t="s">
        <v>65</v>
      </c>
      <c r="C2991" s="7">
        <v>1970</v>
      </c>
      <c r="D2991" s="8" t="s">
        <v>28</v>
      </c>
      <c r="E2991" s="7" t="s">
        <v>34</v>
      </c>
      <c r="F2991" s="8" t="s">
        <v>35</v>
      </c>
      <c r="G2991" s="7" t="s">
        <v>36</v>
      </c>
      <c r="H2991" s="8" t="s">
        <v>28</v>
      </c>
      <c r="I2991" s="7" t="s">
        <v>28</v>
      </c>
      <c r="J2991" s="8" t="s">
        <v>28</v>
      </c>
      <c r="K2991" s="7" t="s">
        <v>37</v>
      </c>
      <c r="L2991" s="8" t="s">
        <v>38</v>
      </c>
      <c r="M2991" s="7" t="s">
        <v>28</v>
      </c>
      <c r="N2991" s="8">
        <v>0.25476113893630187</v>
      </c>
      <c r="O2991" s="7">
        <v>0</v>
      </c>
      <c r="P2991" s="8">
        <f t="shared" si="329"/>
        <v>0</v>
      </c>
      <c r="Q2991" s="7">
        <v>2.5</v>
      </c>
      <c r="R2991" s="8">
        <f t="shared" si="330"/>
        <v>1</v>
      </c>
      <c r="S2991" s="7" t="s">
        <v>29</v>
      </c>
      <c r="T2991" s="8" t="str">
        <f t="shared" si="331"/>
        <v>No</v>
      </c>
      <c r="U2991" s="7">
        <f t="shared" si="332"/>
        <v>0</v>
      </c>
      <c r="V2991" s="8">
        <f t="shared" si="333"/>
        <v>1</v>
      </c>
      <c r="W2991" s="7">
        <f t="shared" si="334"/>
        <v>549</v>
      </c>
    </row>
    <row r="2992" spans="2:23" x14ac:dyDescent="0.2">
      <c r="B2992" s="8" t="s">
        <v>65</v>
      </c>
      <c r="C2992" s="7">
        <v>1980</v>
      </c>
      <c r="D2992" s="8" t="s">
        <v>28</v>
      </c>
      <c r="E2992" s="7" t="s">
        <v>39</v>
      </c>
      <c r="F2992" s="8" t="s">
        <v>40</v>
      </c>
      <c r="G2992" s="7" t="s">
        <v>36</v>
      </c>
      <c r="H2992" s="8" t="s">
        <v>28</v>
      </c>
      <c r="I2992" s="7" t="s">
        <v>28</v>
      </c>
      <c r="J2992" s="8" t="s">
        <v>28</v>
      </c>
      <c r="K2992" s="7" t="s">
        <v>37</v>
      </c>
      <c r="L2992" s="8" t="s">
        <v>38</v>
      </c>
      <c r="M2992" s="7" t="s">
        <v>28</v>
      </c>
      <c r="N2992" s="8">
        <v>0.26422194488393091</v>
      </c>
      <c r="O2992" s="7">
        <v>0</v>
      </c>
      <c r="P2992" s="8">
        <f t="shared" si="329"/>
        <v>0</v>
      </c>
      <c r="Q2992" s="7">
        <v>2.5</v>
      </c>
      <c r="R2992" s="8">
        <f t="shared" si="330"/>
        <v>1</v>
      </c>
      <c r="S2992" s="7" t="s">
        <v>29</v>
      </c>
      <c r="T2992" s="8" t="str">
        <f t="shared" si="331"/>
        <v>No</v>
      </c>
      <c r="U2992" s="7">
        <f t="shared" si="332"/>
        <v>0</v>
      </c>
      <c r="V2992" s="8">
        <f t="shared" si="333"/>
        <v>1</v>
      </c>
      <c r="W2992" s="7">
        <f t="shared" si="334"/>
        <v>549</v>
      </c>
    </row>
    <row r="2993" spans="2:23" x14ac:dyDescent="0.2">
      <c r="B2993" s="8" t="s">
        <v>65</v>
      </c>
      <c r="C2993" s="7">
        <v>1980</v>
      </c>
      <c r="D2993" s="8" t="s">
        <v>28</v>
      </c>
      <c r="E2993" s="7" t="s">
        <v>39</v>
      </c>
      <c r="F2993" s="8" t="s">
        <v>35</v>
      </c>
      <c r="G2993" s="7" t="s">
        <v>36</v>
      </c>
      <c r="H2993" s="8" t="s">
        <v>28</v>
      </c>
      <c r="I2993" s="7" t="s">
        <v>28</v>
      </c>
      <c r="J2993" s="8" t="s">
        <v>28</v>
      </c>
      <c r="K2993" s="7" t="s">
        <v>37</v>
      </c>
      <c r="L2993" s="8" t="s">
        <v>38</v>
      </c>
      <c r="M2993" s="7" t="s">
        <v>28</v>
      </c>
      <c r="N2993" s="8">
        <v>0.46461032781505818</v>
      </c>
      <c r="O2993" s="7">
        <v>0</v>
      </c>
      <c r="P2993" s="8">
        <f t="shared" si="329"/>
        <v>0</v>
      </c>
      <c r="Q2993" s="7">
        <v>2.5</v>
      </c>
      <c r="R2993" s="8">
        <f t="shared" si="330"/>
        <v>1</v>
      </c>
      <c r="S2993" s="7" t="s">
        <v>29</v>
      </c>
      <c r="T2993" s="8" t="str">
        <f t="shared" si="331"/>
        <v>No</v>
      </c>
      <c r="U2993" s="7">
        <f t="shared" si="332"/>
        <v>0</v>
      </c>
      <c r="V2993" s="8">
        <f t="shared" si="333"/>
        <v>1</v>
      </c>
      <c r="W2993" s="7">
        <f t="shared" si="334"/>
        <v>549</v>
      </c>
    </row>
    <row r="2994" spans="2:23" x14ac:dyDescent="0.2">
      <c r="B2994" s="8" t="s">
        <v>65</v>
      </c>
      <c r="C2994" s="7">
        <v>1980</v>
      </c>
      <c r="D2994" s="8" t="s">
        <v>28</v>
      </c>
      <c r="E2994" s="7" t="s">
        <v>34</v>
      </c>
      <c r="F2994" s="8" t="s">
        <v>40</v>
      </c>
      <c r="G2994" s="7" t="s">
        <v>36</v>
      </c>
      <c r="H2994" s="8" t="s">
        <v>28</v>
      </c>
      <c r="I2994" s="7" t="s">
        <v>28</v>
      </c>
      <c r="J2994" s="8" t="s">
        <v>28</v>
      </c>
      <c r="K2994" s="7" t="s">
        <v>37</v>
      </c>
      <c r="L2994" s="8" t="s">
        <v>38</v>
      </c>
      <c r="M2994" s="7" t="s">
        <v>28</v>
      </c>
      <c r="N2994" s="8">
        <v>7.4261315867210534E-2</v>
      </c>
      <c r="O2994" s="7">
        <v>0</v>
      </c>
      <c r="P2994" s="8">
        <f t="shared" si="329"/>
        <v>0</v>
      </c>
      <c r="Q2994" s="7">
        <v>2.5</v>
      </c>
      <c r="R2994" s="8">
        <f t="shared" si="330"/>
        <v>1</v>
      </c>
      <c r="S2994" s="7" t="s">
        <v>29</v>
      </c>
      <c r="T2994" s="8" t="str">
        <f t="shared" si="331"/>
        <v>No</v>
      </c>
      <c r="U2994" s="7">
        <f t="shared" si="332"/>
        <v>0</v>
      </c>
      <c r="V2994" s="8">
        <f t="shared" si="333"/>
        <v>1</v>
      </c>
      <c r="W2994" s="7">
        <f t="shared" si="334"/>
        <v>549</v>
      </c>
    </row>
    <row r="2995" spans="2:23" x14ac:dyDescent="0.2">
      <c r="B2995" s="8" t="s">
        <v>65</v>
      </c>
      <c r="C2995" s="7">
        <v>1980</v>
      </c>
      <c r="D2995" s="8" t="s">
        <v>28</v>
      </c>
      <c r="E2995" s="7" t="s">
        <v>34</v>
      </c>
      <c r="F2995" s="8" t="s">
        <v>35</v>
      </c>
      <c r="G2995" s="7" t="s">
        <v>36</v>
      </c>
      <c r="H2995" s="8" t="s">
        <v>28</v>
      </c>
      <c r="I2995" s="7" t="s">
        <v>28</v>
      </c>
      <c r="J2995" s="8" t="s">
        <v>28</v>
      </c>
      <c r="K2995" s="7" t="s">
        <v>37</v>
      </c>
      <c r="L2995" s="8" t="s">
        <v>38</v>
      </c>
      <c r="M2995" s="7" t="s">
        <v>28</v>
      </c>
      <c r="N2995" s="8">
        <v>0.79102301366850603</v>
      </c>
      <c r="O2995" s="7">
        <v>0</v>
      </c>
      <c r="P2995" s="8">
        <f t="shared" si="329"/>
        <v>0</v>
      </c>
      <c r="Q2995" s="7">
        <v>2.5</v>
      </c>
      <c r="R2995" s="8">
        <f t="shared" si="330"/>
        <v>1</v>
      </c>
      <c r="S2995" s="7" t="s">
        <v>29</v>
      </c>
      <c r="T2995" s="8" t="str">
        <f t="shared" si="331"/>
        <v>No</v>
      </c>
      <c r="U2995" s="7">
        <f t="shared" si="332"/>
        <v>0</v>
      </c>
      <c r="V2995" s="8">
        <f t="shared" si="333"/>
        <v>1</v>
      </c>
      <c r="W2995" s="7">
        <f t="shared" si="334"/>
        <v>549</v>
      </c>
    </row>
    <row r="2996" spans="2:23" x14ac:dyDescent="0.2">
      <c r="B2996" s="8" t="s">
        <v>65</v>
      </c>
      <c r="C2996" s="7">
        <v>1990</v>
      </c>
      <c r="D2996" s="8" t="s">
        <v>28</v>
      </c>
      <c r="E2996" s="7" t="s">
        <v>34</v>
      </c>
      <c r="F2996" s="8" t="s">
        <v>40</v>
      </c>
      <c r="G2996" s="7" t="s">
        <v>36</v>
      </c>
      <c r="H2996" s="8" t="s">
        <v>28</v>
      </c>
      <c r="I2996" s="7" t="s">
        <v>28</v>
      </c>
      <c r="J2996" s="8" t="s">
        <v>28</v>
      </c>
      <c r="K2996" s="7" t="s">
        <v>37</v>
      </c>
      <c r="L2996" s="8" t="s">
        <v>38</v>
      </c>
      <c r="M2996" s="7" t="s">
        <v>28</v>
      </c>
      <c r="N2996" s="8">
        <v>9.9834470860650795E-2</v>
      </c>
      <c r="O2996" s="7">
        <v>0</v>
      </c>
      <c r="P2996" s="8">
        <f t="shared" si="329"/>
        <v>0</v>
      </c>
      <c r="Q2996" s="7">
        <v>2.5</v>
      </c>
      <c r="R2996" s="8">
        <f t="shared" si="330"/>
        <v>1</v>
      </c>
      <c r="S2996" s="7" t="s">
        <v>29</v>
      </c>
      <c r="T2996" s="8" t="str">
        <f t="shared" si="331"/>
        <v>No</v>
      </c>
      <c r="U2996" s="7">
        <f t="shared" si="332"/>
        <v>0</v>
      </c>
      <c r="V2996" s="8">
        <f t="shared" si="333"/>
        <v>1</v>
      </c>
      <c r="W2996" s="7">
        <f t="shared" si="334"/>
        <v>549</v>
      </c>
    </row>
    <row r="2997" spans="2:23" x14ac:dyDescent="0.2">
      <c r="B2997" s="8" t="s">
        <v>65</v>
      </c>
      <c r="C2997" s="7">
        <v>1990</v>
      </c>
      <c r="D2997" s="8" t="s">
        <v>28</v>
      </c>
      <c r="E2997" s="7" t="s">
        <v>34</v>
      </c>
      <c r="F2997" s="8" t="s">
        <v>35</v>
      </c>
      <c r="G2997" s="7" t="s">
        <v>36</v>
      </c>
      <c r="H2997" s="8" t="s">
        <v>28</v>
      </c>
      <c r="I2997" s="7" t="s">
        <v>28</v>
      </c>
      <c r="J2997" s="8" t="s">
        <v>28</v>
      </c>
      <c r="K2997" s="7" t="s">
        <v>37</v>
      </c>
      <c r="L2997" s="8" t="s">
        <v>38</v>
      </c>
      <c r="M2997" s="7" t="s">
        <v>28</v>
      </c>
      <c r="N2997" s="8">
        <v>0.51348898240427143</v>
      </c>
      <c r="O2997" s="7">
        <v>0</v>
      </c>
      <c r="P2997" s="8">
        <f t="shared" si="329"/>
        <v>0</v>
      </c>
      <c r="Q2997" s="7">
        <v>2.5</v>
      </c>
      <c r="R2997" s="8">
        <f t="shared" si="330"/>
        <v>1</v>
      </c>
      <c r="S2997" s="7" t="s">
        <v>29</v>
      </c>
      <c r="T2997" s="8" t="str">
        <f t="shared" si="331"/>
        <v>No</v>
      </c>
      <c r="U2997" s="7">
        <f t="shared" si="332"/>
        <v>0</v>
      </c>
      <c r="V2997" s="8">
        <f t="shared" si="333"/>
        <v>1</v>
      </c>
      <c r="W2997" s="7">
        <f t="shared" si="334"/>
        <v>549</v>
      </c>
    </row>
    <row r="2998" spans="2:23" x14ac:dyDescent="0.2">
      <c r="B2998" s="8" t="s">
        <v>65</v>
      </c>
      <c r="C2998" s="7">
        <v>2000</v>
      </c>
      <c r="D2998" s="8" t="s">
        <v>28</v>
      </c>
      <c r="E2998" s="7" t="s">
        <v>34</v>
      </c>
      <c r="F2998" s="8" t="s">
        <v>35</v>
      </c>
      <c r="G2998" s="7" t="s">
        <v>36</v>
      </c>
      <c r="H2998" s="8" t="s">
        <v>28</v>
      </c>
      <c r="I2998" s="7" t="s">
        <v>28</v>
      </c>
      <c r="J2998" s="8" t="s">
        <v>28</v>
      </c>
      <c r="K2998" s="7" t="s">
        <v>37</v>
      </c>
      <c r="L2998" s="8" t="s">
        <v>38</v>
      </c>
      <c r="M2998" s="7" t="s">
        <v>28</v>
      </c>
      <c r="N2998" s="8">
        <v>8.5743473060616124E-2</v>
      </c>
      <c r="O2998" s="7">
        <v>0</v>
      </c>
      <c r="P2998" s="8">
        <f t="shared" si="329"/>
        <v>0</v>
      </c>
      <c r="Q2998" s="7">
        <v>2.5</v>
      </c>
      <c r="R2998" s="8">
        <f t="shared" si="330"/>
        <v>1</v>
      </c>
      <c r="S2998" s="7" t="s">
        <v>29</v>
      </c>
      <c r="T2998" s="8" t="str">
        <f t="shared" si="331"/>
        <v>No</v>
      </c>
      <c r="U2998" s="7">
        <f t="shared" si="332"/>
        <v>0</v>
      </c>
      <c r="V2998" s="8">
        <f t="shared" si="333"/>
        <v>1</v>
      </c>
      <c r="W2998" s="7">
        <f t="shared" si="334"/>
        <v>549</v>
      </c>
    </row>
    <row r="2999" spans="2:23" x14ac:dyDescent="0.2">
      <c r="B2999" s="8" t="s">
        <v>65</v>
      </c>
      <c r="C2999" s="7">
        <v>2000</v>
      </c>
      <c r="D2999" s="8" t="s">
        <v>28</v>
      </c>
      <c r="E2999" s="7" t="s">
        <v>46</v>
      </c>
      <c r="F2999" s="8" t="s">
        <v>35</v>
      </c>
      <c r="G2999" s="7" t="s">
        <v>36</v>
      </c>
      <c r="H2999" s="8" t="s">
        <v>28</v>
      </c>
      <c r="I2999" s="7" t="s">
        <v>28</v>
      </c>
      <c r="J2999" s="8" t="s">
        <v>28</v>
      </c>
      <c r="K2999" s="7" t="s">
        <v>37</v>
      </c>
      <c r="L2999" s="8" t="s">
        <v>38</v>
      </c>
      <c r="M2999" s="7" t="s">
        <v>28</v>
      </c>
      <c r="N2999" s="8">
        <v>8.2247808840800796E-2</v>
      </c>
      <c r="O2999" s="7">
        <v>0</v>
      </c>
      <c r="P2999" s="8">
        <f t="shared" si="329"/>
        <v>0</v>
      </c>
      <c r="Q2999" s="7">
        <v>2.5</v>
      </c>
      <c r="R2999" s="8">
        <f t="shared" si="330"/>
        <v>1</v>
      </c>
      <c r="S2999" s="7" t="s">
        <v>29</v>
      </c>
      <c r="T2999" s="8" t="str">
        <f t="shared" si="331"/>
        <v>No</v>
      </c>
      <c r="U2999" s="7">
        <f t="shared" si="332"/>
        <v>0</v>
      </c>
      <c r="V2999" s="8">
        <f t="shared" si="333"/>
        <v>1</v>
      </c>
      <c r="W2999" s="7">
        <f t="shared" si="334"/>
        <v>549</v>
      </c>
    </row>
    <row r="3000" spans="2:23" x14ac:dyDescent="0.2">
      <c r="B3000" s="8" t="s">
        <v>65</v>
      </c>
      <c r="C3000" s="7">
        <v>2020</v>
      </c>
      <c r="D3000" s="8" t="s">
        <v>28</v>
      </c>
      <c r="E3000" s="7" t="s">
        <v>39</v>
      </c>
      <c r="F3000" s="8" t="s">
        <v>40</v>
      </c>
      <c r="G3000" s="7" t="s">
        <v>36</v>
      </c>
      <c r="H3000" s="8" t="s">
        <v>28</v>
      </c>
      <c r="I3000" s="7" t="s">
        <v>28</v>
      </c>
      <c r="J3000" s="8" t="s">
        <v>28</v>
      </c>
      <c r="K3000" s="7" t="s">
        <v>37</v>
      </c>
      <c r="L3000" s="8" t="s">
        <v>38</v>
      </c>
      <c r="M3000" s="7" t="s">
        <v>28</v>
      </c>
      <c r="N3000" s="8">
        <v>0.20796868435664018</v>
      </c>
      <c r="O3000" s="7">
        <v>0</v>
      </c>
      <c r="P3000" s="8">
        <f t="shared" si="329"/>
        <v>0</v>
      </c>
      <c r="Q3000" s="7">
        <v>2.5</v>
      </c>
      <c r="R3000" s="8">
        <f t="shared" si="330"/>
        <v>1</v>
      </c>
      <c r="S3000" s="7" t="s">
        <v>29</v>
      </c>
      <c r="T3000" s="8" t="str">
        <f t="shared" si="331"/>
        <v>No</v>
      </c>
      <c r="U3000" s="7">
        <f t="shared" si="332"/>
        <v>0</v>
      </c>
      <c r="V3000" s="8">
        <f t="shared" si="333"/>
        <v>1</v>
      </c>
      <c r="W3000" s="7">
        <f t="shared" si="334"/>
        <v>549</v>
      </c>
    </row>
    <row r="3001" spans="2:23" x14ac:dyDescent="0.2">
      <c r="B3001" s="8" t="s">
        <v>65</v>
      </c>
      <c r="C3001" s="7">
        <v>2020</v>
      </c>
      <c r="D3001" s="8" t="s">
        <v>28</v>
      </c>
      <c r="E3001" s="7" t="s">
        <v>39</v>
      </c>
      <c r="F3001" s="8" t="s">
        <v>35</v>
      </c>
      <c r="G3001" s="7" t="s">
        <v>36</v>
      </c>
      <c r="H3001" s="8" t="s">
        <v>28</v>
      </c>
      <c r="I3001" s="7" t="s">
        <v>28</v>
      </c>
      <c r="J3001" s="8" t="s">
        <v>28</v>
      </c>
      <c r="K3001" s="7" t="s">
        <v>37</v>
      </c>
      <c r="L3001" s="8" t="s">
        <v>38</v>
      </c>
      <c r="M3001" s="7" t="s">
        <v>28</v>
      </c>
      <c r="N3001" s="8">
        <v>1.8277625280242744E-2</v>
      </c>
      <c r="O3001" s="7">
        <v>0</v>
      </c>
      <c r="P3001" s="8">
        <f t="shared" si="329"/>
        <v>0</v>
      </c>
      <c r="Q3001" s="7">
        <v>2.5</v>
      </c>
      <c r="R3001" s="8">
        <f t="shared" si="330"/>
        <v>1</v>
      </c>
      <c r="S3001" s="7" t="s">
        <v>29</v>
      </c>
      <c r="T3001" s="8" t="str">
        <f t="shared" si="331"/>
        <v>No</v>
      </c>
      <c r="U3001" s="7">
        <f t="shared" si="332"/>
        <v>0</v>
      </c>
      <c r="V3001" s="8">
        <f t="shared" si="333"/>
        <v>1</v>
      </c>
      <c r="W3001" s="7">
        <f t="shared" si="334"/>
        <v>549</v>
      </c>
    </row>
    <row r="3002" spans="2:23" x14ac:dyDescent="0.2">
      <c r="B3002" s="8" t="s">
        <v>65</v>
      </c>
      <c r="C3002" s="7">
        <v>1880</v>
      </c>
      <c r="D3002" s="8" t="s">
        <v>28</v>
      </c>
      <c r="E3002" s="7" t="s">
        <v>39</v>
      </c>
      <c r="F3002" s="8" t="s">
        <v>40</v>
      </c>
      <c r="G3002" s="7" t="s">
        <v>36</v>
      </c>
      <c r="H3002" s="8" t="s">
        <v>28</v>
      </c>
      <c r="I3002" s="7" t="s">
        <v>28</v>
      </c>
      <c r="J3002" s="8" t="s">
        <v>28</v>
      </c>
      <c r="K3002" s="7" t="s">
        <v>37</v>
      </c>
      <c r="L3002" s="8" t="s">
        <v>63</v>
      </c>
      <c r="M3002" s="7" t="s">
        <v>28</v>
      </c>
      <c r="N3002" s="8">
        <v>4.808328613706625E-2</v>
      </c>
      <c r="O3002" s="7">
        <v>0</v>
      </c>
      <c r="P3002" s="8">
        <f t="shared" si="329"/>
        <v>0</v>
      </c>
      <c r="Q3002" s="7">
        <v>2.5</v>
      </c>
      <c r="R3002" s="8">
        <f t="shared" si="330"/>
        <v>1</v>
      </c>
      <c r="S3002" s="7" t="s">
        <v>29</v>
      </c>
      <c r="T3002" s="8" t="str">
        <f t="shared" si="331"/>
        <v>No</v>
      </c>
      <c r="U3002" s="7">
        <f t="shared" si="332"/>
        <v>0</v>
      </c>
      <c r="V3002" s="8">
        <f t="shared" si="333"/>
        <v>1</v>
      </c>
      <c r="W3002" s="7">
        <f t="shared" si="334"/>
        <v>549</v>
      </c>
    </row>
    <row r="3003" spans="2:23" x14ac:dyDescent="0.2">
      <c r="B3003" s="8" t="s">
        <v>65</v>
      </c>
      <c r="C3003" s="7">
        <v>1830</v>
      </c>
      <c r="D3003" s="8" t="s">
        <v>28</v>
      </c>
      <c r="E3003" s="7" t="s">
        <v>39</v>
      </c>
      <c r="F3003" s="8" t="s">
        <v>40</v>
      </c>
      <c r="G3003" s="7" t="s">
        <v>36</v>
      </c>
      <c r="H3003" s="8" t="s">
        <v>28</v>
      </c>
      <c r="I3003" s="7" t="s">
        <v>28</v>
      </c>
      <c r="J3003" s="8" t="s">
        <v>28</v>
      </c>
      <c r="K3003" s="7" t="s">
        <v>37</v>
      </c>
      <c r="L3003" s="8" t="s">
        <v>42</v>
      </c>
      <c r="M3003" s="7" t="s">
        <v>28</v>
      </c>
      <c r="N3003" s="8">
        <v>5.8698776054299698E-2</v>
      </c>
      <c r="O3003" s="7">
        <v>0</v>
      </c>
      <c r="P3003" s="8">
        <f t="shared" si="329"/>
        <v>0</v>
      </c>
      <c r="Q3003" s="7">
        <v>2.5</v>
      </c>
      <c r="R3003" s="8">
        <f t="shared" si="330"/>
        <v>1</v>
      </c>
      <c r="S3003" s="7" t="s">
        <v>29</v>
      </c>
      <c r="T3003" s="8" t="str">
        <f t="shared" si="331"/>
        <v>No</v>
      </c>
      <c r="U3003" s="7">
        <f t="shared" si="332"/>
        <v>0</v>
      </c>
      <c r="V3003" s="8">
        <f t="shared" si="333"/>
        <v>1</v>
      </c>
      <c r="W3003" s="7">
        <f t="shared" si="334"/>
        <v>549</v>
      </c>
    </row>
    <row r="3004" spans="2:23" x14ac:dyDescent="0.2">
      <c r="B3004" s="8" t="s">
        <v>65</v>
      </c>
      <c r="C3004" s="7">
        <v>1830</v>
      </c>
      <c r="D3004" s="8" t="s">
        <v>28</v>
      </c>
      <c r="E3004" s="7" t="s">
        <v>34</v>
      </c>
      <c r="F3004" s="8" t="s">
        <v>35</v>
      </c>
      <c r="G3004" s="7" t="s">
        <v>36</v>
      </c>
      <c r="H3004" s="8" t="s">
        <v>28</v>
      </c>
      <c r="I3004" s="7" t="s">
        <v>28</v>
      </c>
      <c r="J3004" s="8" t="s">
        <v>28</v>
      </c>
      <c r="K3004" s="7" t="s">
        <v>37</v>
      </c>
      <c r="L3004" s="8" t="s">
        <v>42</v>
      </c>
      <c r="M3004" s="7" t="s">
        <v>28</v>
      </c>
      <c r="N3004" s="8">
        <v>5.9088541086554126E-2</v>
      </c>
      <c r="O3004" s="7">
        <v>0</v>
      </c>
      <c r="P3004" s="8">
        <f t="shared" si="329"/>
        <v>0</v>
      </c>
      <c r="Q3004" s="7">
        <v>2.5</v>
      </c>
      <c r="R3004" s="8">
        <f t="shared" si="330"/>
        <v>1</v>
      </c>
      <c r="S3004" s="7" t="s">
        <v>29</v>
      </c>
      <c r="T3004" s="8" t="str">
        <f t="shared" si="331"/>
        <v>No</v>
      </c>
      <c r="U3004" s="7">
        <f t="shared" si="332"/>
        <v>0</v>
      </c>
      <c r="V3004" s="8">
        <f t="shared" si="333"/>
        <v>1</v>
      </c>
      <c r="W3004" s="7">
        <f t="shared" si="334"/>
        <v>549</v>
      </c>
    </row>
    <row r="3005" spans="2:23" x14ac:dyDescent="0.2">
      <c r="B3005" s="8" t="s">
        <v>65</v>
      </c>
      <c r="C3005" s="7">
        <v>1830</v>
      </c>
      <c r="D3005" s="8" t="s">
        <v>28</v>
      </c>
      <c r="E3005" s="7" t="s">
        <v>46</v>
      </c>
      <c r="F3005" s="8" t="s">
        <v>35</v>
      </c>
      <c r="G3005" s="7" t="s">
        <v>36</v>
      </c>
      <c r="H3005" s="8" t="s">
        <v>28</v>
      </c>
      <c r="I3005" s="7" t="s">
        <v>28</v>
      </c>
      <c r="J3005" s="8" t="s">
        <v>28</v>
      </c>
      <c r="K3005" s="7" t="s">
        <v>37</v>
      </c>
      <c r="L3005" s="8" t="s">
        <v>42</v>
      </c>
      <c r="M3005" s="7" t="s">
        <v>28</v>
      </c>
      <c r="N3005" s="8">
        <v>0.12954746446108237</v>
      </c>
      <c r="O3005" s="7">
        <v>0</v>
      </c>
      <c r="P3005" s="8">
        <f t="shared" si="329"/>
        <v>0</v>
      </c>
      <c r="Q3005" s="7">
        <v>2.5</v>
      </c>
      <c r="R3005" s="8">
        <f t="shared" si="330"/>
        <v>1</v>
      </c>
      <c r="S3005" s="7" t="s">
        <v>29</v>
      </c>
      <c r="T3005" s="8" t="str">
        <f t="shared" si="331"/>
        <v>No</v>
      </c>
      <c r="U3005" s="7">
        <f t="shared" si="332"/>
        <v>0</v>
      </c>
      <c r="V3005" s="8">
        <f t="shared" si="333"/>
        <v>1</v>
      </c>
      <c r="W3005" s="7">
        <f t="shared" si="334"/>
        <v>549</v>
      </c>
    </row>
    <row r="3006" spans="2:23" x14ac:dyDescent="0.2">
      <c r="B3006" s="8" t="s">
        <v>65</v>
      </c>
      <c r="C3006" s="7">
        <v>1850</v>
      </c>
      <c r="D3006" s="8" t="s">
        <v>28</v>
      </c>
      <c r="E3006" s="7" t="s">
        <v>39</v>
      </c>
      <c r="F3006" s="8" t="s">
        <v>40</v>
      </c>
      <c r="G3006" s="7" t="s">
        <v>36</v>
      </c>
      <c r="H3006" s="8" t="s">
        <v>28</v>
      </c>
      <c r="I3006" s="7" t="s">
        <v>28</v>
      </c>
      <c r="J3006" s="8" t="s">
        <v>28</v>
      </c>
      <c r="K3006" s="7" t="s">
        <v>37</v>
      </c>
      <c r="L3006" s="8" t="s">
        <v>42</v>
      </c>
      <c r="M3006" s="7" t="s">
        <v>28</v>
      </c>
      <c r="N3006" s="8">
        <v>5.3519878656273737E-2</v>
      </c>
      <c r="O3006" s="7">
        <v>0</v>
      </c>
      <c r="P3006" s="8">
        <f t="shared" si="329"/>
        <v>0</v>
      </c>
      <c r="Q3006" s="7">
        <v>2.5</v>
      </c>
      <c r="R3006" s="8">
        <f t="shared" si="330"/>
        <v>1</v>
      </c>
      <c r="S3006" s="7" t="s">
        <v>29</v>
      </c>
      <c r="T3006" s="8" t="str">
        <f t="shared" si="331"/>
        <v>No</v>
      </c>
      <c r="U3006" s="7">
        <f t="shared" si="332"/>
        <v>0</v>
      </c>
      <c r="V3006" s="8">
        <f t="shared" si="333"/>
        <v>1</v>
      </c>
      <c r="W3006" s="7">
        <f t="shared" si="334"/>
        <v>549</v>
      </c>
    </row>
    <row r="3007" spans="2:23" x14ac:dyDescent="0.2">
      <c r="B3007" s="8" t="s">
        <v>65</v>
      </c>
      <c r="C3007" s="7">
        <v>1850</v>
      </c>
      <c r="D3007" s="8" t="s">
        <v>28</v>
      </c>
      <c r="E3007" s="7" t="s">
        <v>39</v>
      </c>
      <c r="F3007" s="8" t="s">
        <v>35</v>
      </c>
      <c r="G3007" s="7" t="s">
        <v>36</v>
      </c>
      <c r="H3007" s="8" t="s">
        <v>28</v>
      </c>
      <c r="I3007" s="7" t="s">
        <v>28</v>
      </c>
      <c r="J3007" s="8" t="s">
        <v>28</v>
      </c>
      <c r="K3007" s="7" t="s">
        <v>37</v>
      </c>
      <c r="L3007" s="8" t="s">
        <v>42</v>
      </c>
      <c r="M3007" s="7" t="s">
        <v>28</v>
      </c>
      <c r="N3007" s="8">
        <v>2.617759014123397E-2</v>
      </c>
      <c r="O3007" s="7">
        <v>0</v>
      </c>
      <c r="P3007" s="8">
        <f t="shared" si="329"/>
        <v>0</v>
      </c>
      <c r="Q3007" s="7">
        <v>2.5</v>
      </c>
      <c r="R3007" s="8">
        <f t="shared" si="330"/>
        <v>1</v>
      </c>
      <c r="S3007" s="7" t="s">
        <v>29</v>
      </c>
      <c r="T3007" s="8" t="str">
        <f t="shared" si="331"/>
        <v>No</v>
      </c>
      <c r="U3007" s="7">
        <f t="shared" si="332"/>
        <v>0</v>
      </c>
      <c r="V3007" s="8">
        <f t="shared" si="333"/>
        <v>1</v>
      </c>
      <c r="W3007" s="7">
        <f t="shared" si="334"/>
        <v>549</v>
      </c>
    </row>
    <row r="3008" spans="2:23" x14ac:dyDescent="0.2">
      <c r="B3008" s="8" t="s">
        <v>65</v>
      </c>
      <c r="C3008" s="7">
        <v>1850</v>
      </c>
      <c r="D3008" s="8" t="s">
        <v>28</v>
      </c>
      <c r="E3008" s="7" t="s">
        <v>34</v>
      </c>
      <c r="F3008" s="8" t="s">
        <v>40</v>
      </c>
      <c r="G3008" s="7" t="s">
        <v>36</v>
      </c>
      <c r="H3008" s="8" t="s">
        <v>28</v>
      </c>
      <c r="I3008" s="7" t="s">
        <v>28</v>
      </c>
      <c r="J3008" s="8" t="s">
        <v>28</v>
      </c>
      <c r="K3008" s="7" t="s">
        <v>37</v>
      </c>
      <c r="L3008" s="8" t="s">
        <v>42</v>
      </c>
      <c r="M3008" s="7" t="s">
        <v>28</v>
      </c>
      <c r="N3008" s="8">
        <v>3.6571536389340922E-2</v>
      </c>
      <c r="O3008" s="7">
        <v>0</v>
      </c>
      <c r="P3008" s="8">
        <f t="shared" si="329"/>
        <v>0</v>
      </c>
      <c r="Q3008" s="7">
        <v>2.5</v>
      </c>
      <c r="R3008" s="8">
        <f t="shared" si="330"/>
        <v>1</v>
      </c>
      <c r="S3008" s="7" t="s">
        <v>29</v>
      </c>
      <c r="T3008" s="8" t="str">
        <f t="shared" si="331"/>
        <v>No</v>
      </c>
      <c r="U3008" s="7">
        <f t="shared" si="332"/>
        <v>0</v>
      </c>
      <c r="V3008" s="8">
        <f t="shared" si="333"/>
        <v>1</v>
      </c>
      <c r="W3008" s="7">
        <f t="shared" si="334"/>
        <v>549</v>
      </c>
    </row>
    <row r="3009" spans="2:23" x14ac:dyDescent="0.2">
      <c r="B3009" s="8" t="s">
        <v>65</v>
      </c>
      <c r="C3009" s="7">
        <v>1880</v>
      </c>
      <c r="D3009" s="8" t="s">
        <v>28</v>
      </c>
      <c r="E3009" s="7" t="s">
        <v>39</v>
      </c>
      <c r="F3009" s="8" t="s">
        <v>40</v>
      </c>
      <c r="G3009" s="7" t="s">
        <v>36</v>
      </c>
      <c r="H3009" s="8" t="s">
        <v>28</v>
      </c>
      <c r="I3009" s="7" t="s">
        <v>28</v>
      </c>
      <c r="J3009" s="8" t="s">
        <v>28</v>
      </c>
      <c r="K3009" s="7" t="s">
        <v>37</v>
      </c>
      <c r="L3009" s="8" t="s">
        <v>42</v>
      </c>
      <c r="M3009" s="7" t="s">
        <v>28</v>
      </c>
      <c r="N3009" s="8">
        <v>9.0845293776409639E-2</v>
      </c>
      <c r="O3009" s="7">
        <v>0</v>
      </c>
      <c r="P3009" s="8">
        <f t="shared" si="329"/>
        <v>0</v>
      </c>
      <c r="Q3009" s="7">
        <v>2.5</v>
      </c>
      <c r="R3009" s="8">
        <f t="shared" si="330"/>
        <v>1</v>
      </c>
      <c r="S3009" s="7" t="s">
        <v>29</v>
      </c>
      <c r="T3009" s="8" t="str">
        <f t="shared" si="331"/>
        <v>No</v>
      </c>
      <c r="U3009" s="7">
        <f t="shared" si="332"/>
        <v>0</v>
      </c>
      <c r="V3009" s="8">
        <f t="shared" si="333"/>
        <v>1</v>
      </c>
      <c r="W3009" s="7">
        <f t="shared" si="334"/>
        <v>549</v>
      </c>
    </row>
    <row r="3010" spans="2:23" x14ac:dyDescent="0.2">
      <c r="B3010" s="8" t="s">
        <v>65</v>
      </c>
      <c r="C3010" s="7">
        <v>1880</v>
      </c>
      <c r="D3010" s="8" t="s">
        <v>28</v>
      </c>
      <c r="E3010" s="7" t="s">
        <v>39</v>
      </c>
      <c r="F3010" s="8" t="s">
        <v>35</v>
      </c>
      <c r="G3010" s="7" t="s">
        <v>36</v>
      </c>
      <c r="H3010" s="8" t="s">
        <v>28</v>
      </c>
      <c r="I3010" s="7" t="s">
        <v>28</v>
      </c>
      <c r="J3010" s="8" t="s">
        <v>28</v>
      </c>
      <c r="K3010" s="7" t="s">
        <v>37</v>
      </c>
      <c r="L3010" s="8" t="s">
        <v>42</v>
      </c>
      <c r="M3010" s="7" t="s">
        <v>28</v>
      </c>
      <c r="N3010" s="8">
        <v>9.8493554027462876E-2</v>
      </c>
      <c r="O3010" s="7">
        <v>0</v>
      </c>
      <c r="P3010" s="8">
        <f t="shared" si="329"/>
        <v>0</v>
      </c>
      <c r="Q3010" s="7">
        <v>2.5</v>
      </c>
      <c r="R3010" s="8">
        <f t="shared" si="330"/>
        <v>1</v>
      </c>
      <c r="S3010" s="7" t="s">
        <v>29</v>
      </c>
      <c r="T3010" s="8" t="str">
        <f t="shared" si="331"/>
        <v>No</v>
      </c>
      <c r="U3010" s="7">
        <f t="shared" si="332"/>
        <v>0</v>
      </c>
      <c r="V3010" s="8">
        <f t="shared" si="333"/>
        <v>1</v>
      </c>
      <c r="W3010" s="7">
        <f t="shared" si="334"/>
        <v>549</v>
      </c>
    </row>
    <row r="3011" spans="2:23" x14ac:dyDescent="0.2">
      <c r="B3011" s="8" t="s">
        <v>65</v>
      </c>
      <c r="C3011" s="7">
        <v>1880</v>
      </c>
      <c r="D3011" s="8" t="s">
        <v>28</v>
      </c>
      <c r="E3011" s="7" t="s">
        <v>34</v>
      </c>
      <c r="F3011" s="8" t="s">
        <v>40</v>
      </c>
      <c r="G3011" s="7" t="s">
        <v>36</v>
      </c>
      <c r="H3011" s="8" t="s">
        <v>28</v>
      </c>
      <c r="I3011" s="7" t="s">
        <v>28</v>
      </c>
      <c r="J3011" s="8" t="s">
        <v>28</v>
      </c>
      <c r="K3011" s="7" t="s">
        <v>37</v>
      </c>
      <c r="L3011" s="8" t="s">
        <v>42</v>
      </c>
      <c r="M3011" s="7" t="s">
        <v>28</v>
      </c>
      <c r="N3011" s="8">
        <v>5.8955500194795745E-3</v>
      </c>
      <c r="O3011" s="7">
        <v>0</v>
      </c>
      <c r="P3011" s="8">
        <f t="shared" si="329"/>
        <v>0</v>
      </c>
      <c r="Q3011" s="7">
        <v>2.5</v>
      </c>
      <c r="R3011" s="8">
        <f t="shared" si="330"/>
        <v>1</v>
      </c>
      <c r="S3011" s="7" t="s">
        <v>29</v>
      </c>
      <c r="T3011" s="8" t="str">
        <f t="shared" si="331"/>
        <v>No</v>
      </c>
      <c r="U3011" s="7">
        <f t="shared" si="332"/>
        <v>0</v>
      </c>
      <c r="V3011" s="8">
        <f t="shared" si="333"/>
        <v>1</v>
      </c>
      <c r="W3011" s="7">
        <f t="shared" si="334"/>
        <v>549</v>
      </c>
    </row>
    <row r="3012" spans="2:23" x14ac:dyDescent="0.2">
      <c r="B3012" s="8" t="s">
        <v>65</v>
      </c>
      <c r="C3012" s="7">
        <v>1880</v>
      </c>
      <c r="D3012" s="8" t="s">
        <v>28</v>
      </c>
      <c r="E3012" s="7" t="s">
        <v>34</v>
      </c>
      <c r="F3012" s="8" t="s">
        <v>35</v>
      </c>
      <c r="G3012" s="7" t="s">
        <v>36</v>
      </c>
      <c r="H3012" s="8" t="s">
        <v>28</v>
      </c>
      <c r="I3012" s="7" t="s">
        <v>28</v>
      </c>
      <c r="J3012" s="8" t="s">
        <v>28</v>
      </c>
      <c r="K3012" s="7" t="s">
        <v>37</v>
      </c>
      <c r="L3012" s="8" t="s">
        <v>42</v>
      </c>
      <c r="M3012" s="7" t="s">
        <v>28</v>
      </c>
      <c r="N3012" s="8">
        <v>1.36328746787681E-2</v>
      </c>
      <c r="O3012" s="7">
        <v>0</v>
      </c>
      <c r="P3012" s="8">
        <f t="shared" si="329"/>
        <v>0</v>
      </c>
      <c r="Q3012" s="7">
        <v>2.5</v>
      </c>
      <c r="R3012" s="8">
        <f t="shared" si="330"/>
        <v>1</v>
      </c>
      <c r="S3012" s="7" t="s">
        <v>29</v>
      </c>
      <c r="T3012" s="8" t="str">
        <f t="shared" si="331"/>
        <v>No</v>
      </c>
      <c r="U3012" s="7">
        <f t="shared" si="332"/>
        <v>0</v>
      </c>
      <c r="V3012" s="8">
        <f t="shared" si="333"/>
        <v>1</v>
      </c>
      <c r="W3012" s="7">
        <f t="shared" si="334"/>
        <v>549</v>
      </c>
    </row>
    <row r="3013" spans="2:23" x14ac:dyDescent="0.2">
      <c r="B3013" s="8" t="s">
        <v>65</v>
      </c>
      <c r="C3013" s="7">
        <v>1900</v>
      </c>
      <c r="D3013" s="8" t="s">
        <v>28</v>
      </c>
      <c r="E3013" s="7" t="s">
        <v>39</v>
      </c>
      <c r="F3013" s="8" t="s">
        <v>40</v>
      </c>
      <c r="G3013" s="7" t="s">
        <v>36</v>
      </c>
      <c r="H3013" s="8" t="s">
        <v>28</v>
      </c>
      <c r="I3013" s="7" t="s">
        <v>28</v>
      </c>
      <c r="J3013" s="8" t="s">
        <v>28</v>
      </c>
      <c r="K3013" s="7" t="s">
        <v>37</v>
      </c>
      <c r="L3013" s="8" t="s">
        <v>42</v>
      </c>
      <c r="M3013" s="7" t="s">
        <v>28</v>
      </c>
      <c r="N3013" s="8">
        <v>5.666703986886127E-3</v>
      </c>
      <c r="O3013" s="7">
        <v>0</v>
      </c>
      <c r="P3013" s="8">
        <f t="shared" ref="P3013:P3076" si="335">O3013/3</f>
        <v>0</v>
      </c>
      <c r="Q3013" s="7">
        <v>2.5</v>
      </c>
      <c r="R3013" s="8">
        <f t="shared" ref="R3013:R3076" si="336">1-(P3013/Q3013)</f>
        <v>1</v>
      </c>
      <c r="S3013" s="7" t="s">
        <v>29</v>
      </c>
      <c r="T3013" s="8" t="str">
        <f t="shared" ref="T3013:T3076" si="337">IF(AND(R3013&lt;0.5,R3013&gt;-0.5),"Yes","No")</f>
        <v>No</v>
      </c>
      <c r="U3013" s="7">
        <f t="shared" ref="U3013:U3076" si="338">IF(ISERR(P3013/(N3013/1000)),0,P3013/(N3013/1000))</f>
        <v>0</v>
      </c>
      <c r="V3013" s="8">
        <f t="shared" ref="V3013:V3076" si="339">IF(U3013&lt;=12,1,IF(U3013&lt;25,2,IF(U3013&lt;50,3,IF(U3013&lt;100,4,5))))</f>
        <v>1</v>
      </c>
      <c r="W3013" s="7">
        <f t="shared" ref="W3013:W3076" si="340">RANK(U3013,U$5:U$10000)</f>
        <v>549</v>
      </c>
    </row>
    <row r="3014" spans="2:23" x14ac:dyDescent="0.2">
      <c r="B3014" s="8" t="s">
        <v>65</v>
      </c>
      <c r="C3014" s="7">
        <v>1910</v>
      </c>
      <c r="D3014" s="8" t="s">
        <v>28</v>
      </c>
      <c r="E3014" s="7" t="s">
        <v>39</v>
      </c>
      <c r="F3014" s="8" t="s">
        <v>40</v>
      </c>
      <c r="G3014" s="7" t="s">
        <v>36</v>
      </c>
      <c r="H3014" s="8" t="s">
        <v>28</v>
      </c>
      <c r="I3014" s="7" t="s">
        <v>28</v>
      </c>
      <c r="J3014" s="8" t="s">
        <v>28</v>
      </c>
      <c r="K3014" s="7" t="s">
        <v>37</v>
      </c>
      <c r="L3014" s="8" t="s">
        <v>42</v>
      </c>
      <c r="M3014" s="7" t="s">
        <v>28</v>
      </c>
      <c r="N3014" s="8">
        <v>3.2222774046727298E-2</v>
      </c>
      <c r="O3014" s="7">
        <v>0</v>
      </c>
      <c r="P3014" s="8">
        <f t="shared" si="335"/>
        <v>0</v>
      </c>
      <c r="Q3014" s="7">
        <v>2.5</v>
      </c>
      <c r="R3014" s="8">
        <f t="shared" si="336"/>
        <v>1</v>
      </c>
      <c r="S3014" s="7" t="s">
        <v>29</v>
      </c>
      <c r="T3014" s="8" t="str">
        <f t="shared" si="337"/>
        <v>No</v>
      </c>
      <c r="U3014" s="7">
        <f t="shared" si="338"/>
        <v>0</v>
      </c>
      <c r="V3014" s="8">
        <f t="shared" si="339"/>
        <v>1</v>
      </c>
      <c r="W3014" s="7">
        <f t="shared" si="340"/>
        <v>549</v>
      </c>
    </row>
    <row r="3015" spans="2:23" x14ac:dyDescent="0.2">
      <c r="B3015" s="8" t="s">
        <v>65</v>
      </c>
      <c r="C3015" s="7">
        <v>1910</v>
      </c>
      <c r="D3015" s="8" t="s">
        <v>28</v>
      </c>
      <c r="E3015" s="7" t="s">
        <v>34</v>
      </c>
      <c r="F3015" s="8" t="s">
        <v>40</v>
      </c>
      <c r="G3015" s="7" t="s">
        <v>36</v>
      </c>
      <c r="H3015" s="8" t="s">
        <v>28</v>
      </c>
      <c r="I3015" s="7" t="s">
        <v>28</v>
      </c>
      <c r="J3015" s="8" t="s">
        <v>28</v>
      </c>
      <c r="K3015" s="7" t="s">
        <v>37</v>
      </c>
      <c r="L3015" s="8" t="s">
        <v>42</v>
      </c>
      <c r="M3015" s="7" t="s">
        <v>28</v>
      </c>
      <c r="N3015" s="8">
        <v>5.5784726517567947E-2</v>
      </c>
      <c r="O3015" s="7">
        <v>0</v>
      </c>
      <c r="P3015" s="8">
        <f t="shared" si="335"/>
        <v>0</v>
      </c>
      <c r="Q3015" s="7">
        <v>2.5</v>
      </c>
      <c r="R3015" s="8">
        <f t="shared" si="336"/>
        <v>1</v>
      </c>
      <c r="S3015" s="7" t="s">
        <v>29</v>
      </c>
      <c r="T3015" s="8" t="str">
        <f t="shared" si="337"/>
        <v>No</v>
      </c>
      <c r="U3015" s="7">
        <f t="shared" si="338"/>
        <v>0</v>
      </c>
      <c r="V3015" s="8">
        <f t="shared" si="339"/>
        <v>1</v>
      </c>
      <c r="W3015" s="7">
        <f t="shared" si="340"/>
        <v>549</v>
      </c>
    </row>
    <row r="3016" spans="2:23" x14ac:dyDescent="0.2">
      <c r="B3016" s="8" t="s">
        <v>65</v>
      </c>
      <c r="C3016" s="7">
        <v>1910</v>
      </c>
      <c r="D3016" s="8" t="s">
        <v>28</v>
      </c>
      <c r="E3016" s="7" t="s">
        <v>34</v>
      </c>
      <c r="F3016" s="8" t="s">
        <v>35</v>
      </c>
      <c r="G3016" s="7" t="s">
        <v>36</v>
      </c>
      <c r="H3016" s="8" t="s">
        <v>28</v>
      </c>
      <c r="I3016" s="7" t="s">
        <v>28</v>
      </c>
      <c r="J3016" s="8" t="s">
        <v>28</v>
      </c>
      <c r="K3016" s="7" t="s">
        <v>37</v>
      </c>
      <c r="L3016" s="8" t="s">
        <v>42</v>
      </c>
      <c r="M3016" s="7" t="s">
        <v>28</v>
      </c>
      <c r="N3016" s="8">
        <v>1.1297136746142817E-2</v>
      </c>
      <c r="O3016" s="7">
        <v>0</v>
      </c>
      <c r="P3016" s="8">
        <f t="shared" si="335"/>
        <v>0</v>
      </c>
      <c r="Q3016" s="7">
        <v>2.5</v>
      </c>
      <c r="R3016" s="8">
        <f t="shared" si="336"/>
        <v>1</v>
      </c>
      <c r="S3016" s="7" t="s">
        <v>29</v>
      </c>
      <c r="T3016" s="8" t="str">
        <f t="shared" si="337"/>
        <v>No</v>
      </c>
      <c r="U3016" s="7">
        <f t="shared" si="338"/>
        <v>0</v>
      </c>
      <c r="V3016" s="8">
        <f t="shared" si="339"/>
        <v>1</v>
      </c>
      <c r="W3016" s="7">
        <f t="shared" si="340"/>
        <v>549</v>
      </c>
    </row>
    <row r="3017" spans="2:23" x14ac:dyDescent="0.2">
      <c r="B3017" s="8" t="s">
        <v>65</v>
      </c>
      <c r="C3017" s="7">
        <v>1920</v>
      </c>
      <c r="D3017" s="8" t="s">
        <v>28</v>
      </c>
      <c r="E3017" s="7" t="s">
        <v>39</v>
      </c>
      <c r="F3017" s="8" t="s">
        <v>40</v>
      </c>
      <c r="G3017" s="7" t="s">
        <v>36</v>
      </c>
      <c r="H3017" s="8" t="s">
        <v>28</v>
      </c>
      <c r="I3017" s="7" t="s">
        <v>28</v>
      </c>
      <c r="J3017" s="8" t="s">
        <v>28</v>
      </c>
      <c r="K3017" s="7" t="s">
        <v>37</v>
      </c>
      <c r="L3017" s="8" t="s">
        <v>42</v>
      </c>
      <c r="M3017" s="7" t="s">
        <v>28</v>
      </c>
      <c r="N3017" s="8">
        <v>0.44547966593541743</v>
      </c>
      <c r="O3017" s="7">
        <v>0</v>
      </c>
      <c r="P3017" s="8">
        <f t="shared" si="335"/>
        <v>0</v>
      </c>
      <c r="Q3017" s="7">
        <v>2.5</v>
      </c>
      <c r="R3017" s="8">
        <f t="shared" si="336"/>
        <v>1</v>
      </c>
      <c r="S3017" s="7" t="s">
        <v>29</v>
      </c>
      <c r="T3017" s="8" t="str">
        <f t="shared" si="337"/>
        <v>No</v>
      </c>
      <c r="U3017" s="7">
        <f t="shared" si="338"/>
        <v>0</v>
      </c>
      <c r="V3017" s="8">
        <f t="shared" si="339"/>
        <v>1</v>
      </c>
      <c r="W3017" s="7">
        <f t="shared" si="340"/>
        <v>549</v>
      </c>
    </row>
    <row r="3018" spans="2:23" x14ac:dyDescent="0.2">
      <c r="B3018" s="8" t="s">
        <v>65</v>
      </c>
      <c r="C3018" s="7">
        <v>1920</v>
      </c>
      <c r="D3018" s="8" t="s">
        <v>28</v>
      </c>
      <c r="E3018" s="7" t="s">
        <v>39</v>
      </c>
      <c r="F3018" s="8" t="s">
        <v>35</v>
      </c>
      <c r="G3018" s="7" t="s">
        <v>36</v>
      </c>
      <c r="H3018" s="8" t="s">
        <v>28</v>
      </c>
      <c r="I3018" s="7" t="s">
        <v>28</v>
      </c>
      <c r="J3018" s="8" t="s">
        <v>28</v>
      </c>
      <c r="K3018" s="7" t="s">
        <v>37</v>
      </c>
      <c r="L3018" s="8" t="s">
        <v>42</v>
      </c>
      <c r="M3018" s="7" t="s">
        <v>28</v>
      </c>
      <c r="N3018" s="8">
        <v>6.1814963008326465E-2</v>
      </c>
      <c r="O3018" s="7">
        <v>0</v>
      </c>
      <c r="P3018" s="8">
        <f t="shared" si="335"/>
        <v>0</v>
      </c>
      <c r="Q3018" s="7">
        <v>2.5</v>
      </c>
      <c r="R3018" s="8">
        <f t="shared" si="336"/>
        <v>1</v>
      </c>
      <c r="S3018" s="7" t="s">
        <v>29</v>
      </c>
      <c r="T3018" s="8" t="str">
        <f t="shared" si="337"/>
        <v>No</v>
      </c>
      <c r="U3018" s="7">
        <f t="shared" si="338"/>
        <v>0</v>
      </c>
      <c r="V3018" s="8">
        <f t="shared" si="339"/>
        <v>1</v>
      </c>
      <c r="W3018" s="7">
        <f t="shared" si="340"/>
        <v>549</v>
      </c>
    </row>
    <row r="3019" spans="2:23" x14ac:dyDescent="0.2">
      <c r="B3019" s="8" t="s">
        <v>65</v>
      </c>
      <c r="C3019" s="7">
        <v>1920</v>
      </c>
      <c r="D3019" s="8" t="s">
        <v>28</v>
      </c>
      <c r="E3019" s="7" t="s">
        <v>34</v>
      </c>
      <c r="F3019" s="8" t="s">
        <v>40</v>
      </c>
      <c r="G3019" s="7" t="s">
        <v>36</v>
      </c>
      <c r="H3019" s="8" t="s">
        <v>28</v>
      </c>
      <c r="I3019" s="7" t="s">
        <v>28</v>
      </c>
      <c r="J3019" s="8" t="s">
        <v>28</v>
      </c>
      <c r="K3019" s="7" t="s">
        <v>37</v>
      </c>
      <c r="L3019" s="8" t="s">
        <v>42</v>
      </c>
      <c r="M3019" s="7" t="s">
        <v>28</v>
      </c>
      <c r="N3019" s="8">
        <v>4.3282790271982681E-2</v>
      </c>
      <c r="O3019" s="7">
        <v>0</v>
      </c>
      <c r="P3019" s="8">
        <f t="shared" si="335"/>
        <v>0</v>
      </c>
      <c r="Q3019" s="7">
        <v>2.5</v>
      </c>
      <c r="R3019" s="8">
        <f t="shared" si="336"/>
        <v>1</v>
      </c>
      <c r="S3019" s="7" t="s">
        <v>29</v>
      </c>
      <c r="T3019" s="8" t="str">
        <f t="shared" si="337"/>
        <v>No</v>
      </c>
      <c r="U3019" s="7">
        <f t="shared" si="338"/>
        <v>0</v>
      </c>
      <c r="V3019" s="8">
        <f t="shared" si="339"/>
        <v>1</v>
      </c>
      <c r="W3019" s="7">
        <f t="shared" si="340"/>
        <v>549</v>
      </c>
    </row>
    <row r="3020" spans="2:23" x14ac:dyDescent="0.2">
      <c r="B3020" s="8" t="s">
        <v>65</v>
      </c>
      <c r="C3020" s="7">
        <v>1920</v>
      </c>
      <c r="D3020" s="8" t="s">
        <v>28</v>
      </c>
      <c r="E3020" s="7" t="s">
        <v>34</v>
      </c>
      <c r="F3020" s="8" t="s">
        <v>35</v>
      </c>
      <c r="G3020" s="7" t="s">
        <v>36</v>
      </c>
      <c r="H3020" s="8" t="s">
        <v>28</v>
      </c>
      <c r="I3020" s="7" t="s">
        <v>28</v>
      </c>
      <c r="J3020" s="8" t="s">
        <v>28</v>
      </c>
      <c r="K3020" s="7" t="s">
        <v>37</v>
      </c>
      <c r="L3020" s="8" t="s">
        <v>42</v>
      </c>
      <c r="M3020" s="7" t="s">
        <v>28</v>
      </c>
      <c r="N3020" s="8">
        <v>1.8125221808387243E-2</v>
      </c>
      <c r="O3020" s="7">
        <v>0</v>
      </c>
      <c r="P3020" s="8">
        <f t="shared" si="335"/>
        <v>0</v>
      </c>
      <c r="Q3020" s="7">
        <v>2.5</v>
      </c>
      <c r="R3020" s="8">
        <f t="shared" si="336"/>
        <v>1</v>
      </c>
      <c r="S3020" s="7" t="s">
        <v>29</v>
      </c>
      <c r="T3020" s="8" t="str">
        <f t="shared" si="337"/>
        <v>No</v>
      </c>
      <c r="U3020" s="7">
        <f t="shared" si="338"/>
        <v>0</v>
      </c>
      <c r="V3020" s="8">
        <f t="shared" si="339"/>
        <v>1</v>
      </c>
      <c r="W3020" s="7">
        <f t="shared" si="340"/>
        <v>549</v>
      </c>
    </row>
    <row r="3021" spans="2:23" x14ac:dyDescent="0.2">
      <c r="B3021" s="8" t="s">
        <v>65</v>
      </c>
      <c r="C3021" s="7">
        <v>1930</v>
      </c>
      <c r="D3021" s="8" t="s">
        <v>28</v>
      </c>
      <c r="E3021" s="7" t="s">
        <v>39</v>
      </c>
      <c r="F3021" s="8" t="s">
        <v>40</v>
      </c>
      <c r="G3021" s="7" t="s">
        <v>36</v>
      </c>
      <c r="H3021" s="8" t="s">
        <v>28</v>
      </c>
      <c r="I3021" s="7" t="s">
        <v>28</v>
      </c>
      <c r="J3021" s="8" t="s">
        <v>28</v>
      </c>
      <c r="K3021" s="7" t="s">
        <v>37</v>
      </c>
      <c r="L3021" s="8" t="s">
        <v>42</v>
      </c>
      <c r="M3021" s="7" t="s">
        <v>28</v>
      </c>
      <c r="N3021" s="8">
        <v>0.55097691786138281</v>
      </c>
      <c r="O3021" s="7">
        <v>0.55351199859870048</v>
      </c>
      <c r="P3021" s="8">
        <f t="shared" si="335"/>
        <v>0.18450399953290017</v>
      </c>
      <c r="Q3021" s="7">
        <v>2.5</v>
      </c>
      <c r="R3021" s="8">
        <f t="shared" si="336"/>
        <v>0.92619840018683997</v>
      </c>
      <c r="S3021" s="7" t="s">
        <v>29</v>
      </c>
      <c r="T3021" s="8" t="str">
        <f t="shared" si="337"/>
        <v>No</v>
      </c>
      <c r="U3021" s="7">
        <f t="shared" si="338"/>
        <v>334.86702174213127</v>
      </c>
      <c r="V3021" s="8">
        <f t="shared" si="339"/>
        <v>5</v>
      </c>
      <c r="W3021" s="7">
        <f t="shared" si="340"/>
        <v>167</v>
      </c>
    </row>
    <row r="3022" spans="2:23" x14ac:dyDescent="0.2">
      <c r="B3022" s="8" t="s">
        <v>65</v>
      </c>
      <c r="C3022" s="7">
        <v>1930</v>
      </c>
      <c r="D3022" s="8" t="s">
        <v>28</v>
      </c>
      <c r="E3022" s="7" t="s">
        <v>39</v>
      </c>
      <c r="F3022" s="8" t="s">
        <v>35</v>
      </c>
      <c r="G3022" s="7" t="s">
        <v>36</v>
      </c>
      <c r="H3022" s="8" t="s">
        <v>28</v>
      </c>
      <c r="I3022" s="7" t="s">
        <v>28</v>
      </c>
      <c r="J3022" s="8" t="s">
        <v>28</v>
      </c>
      <c r="K3022" s="7" t="s">
        <v>37</v>
      </c>
      <c r="L3022" s="8" t="s">
        <v>42</v>
      </c>
      <c r="M3022" s="7" t="s">
        <v>28</v>
      </c>
      <c r="N3022" s="8">
        <v>8.1840338428220819E-2</v>
      </c>
      <c r="O3022" s="7">
        <v>0</v>
      </c>
      <c r="P3022" s="8">
        <f t="shared" si="335"/>
        <v>0</v>
      </c>
      <c r="Q3022" s="7">
        <v>2.5</v>
      </c>
      <c r="R3022" s="8">
        <f t="shared" si="336"/>
        <v>1</v>
      </c>
      <c r="S3022" s="7" t="s">
        <v>29</v>
      </c>
      <c r="T3022" s="8" t="str">
        <f t="shared" si="337"/>
        <v>No</v>
      </c>
      <c r="U3022" s="7">
        <f t="shared" si="338"/>
        <v>0</v>
      </c>
      <c r="V3022" s="8">
        <f t="shared" si="339"/>
        <v>1</v>
      </c>
      <c r="W3022" s="7">
        <f t="shared" si="340"/>
        <v>549</v>
      </c>
    </row>
    <row r="3023" spans="2:23" x14ac:dyDescent="0.2">
      <c r="B3023" s="8" t="s">
        <v>65</v>
      </c>
      <c r="C3023" s="7">
        <v>1930</v>
      </c>
      <c r="D3023" s="8" t="s">
        <v>28</v>
      </c>
      <c r="E3023" s="7" t="s">
        <v>34</v>
      </c>
      <c r="F3023" s="8" t="s">
        <v>40</v>
      </c>
      <c r="G3023" s="7" t="s">
        <v>36</v>
      </c>
      <c r="H3023" s="8" t="s">
        <v>28</v>
      </c>
      <c r="I3023" s="7" t="s">
        <v>28</v>
      </c>
      <c r="J3023" s="8" t="s">
        <v>28</v>
      </c>
      <c r="K3023" s="7" t="s">
        <v>37</v>
      </c>
      <c r="L3023" s="8" t="s">
        <v>42</v>
      </c>
      <c r="M3023" s="7" t="s">
        <v>28</v>
      </c>
      <c r="N3023" s="8">
        <v>7.1429164623081035E-2</v>
      </c>
      <c r="O3023" s="7">
        <v>0</v>
      </c>
      <c r="P3023" s="8">
        <f t="shared" si="335"/>
        <v>0</v>
      </c>
      <c r="Q3023" s="7">
        <v>2.5</v>
      </c>
      <c r="R3023" s="8">
        <f t="shared" si="336"/>
        <v>1</v>
      </c>
      <c r="S3023" s="7" t="s">
        <v>29</v>
      </c>
      <c r="T3023" s="8" t="str">
        <f t="shared" si="337"/>
        <v>No</v>
      </c>
      <c r="U3023" s="7">
        <f t="shared" si="338"/>
        <v>0</v>
      </c>
      <c r="V3023" s="8">
        <f t="shared" si="339"/>
        <v>1</v>
      </c>
      <c r="W3023" s="7">
        <f t="shared" si="340"/>
        <v>549</v>
      </c>
    </row>
    <row r="3024" spans="2:23" x14ac:dyDescent="0.2">
      <c r="B3024" s="8" t="s">
        <v>65</v>
      </c>
      <c r="C3024" s="7">
        <v>1930</v>
      </c>
      <c r="D3024" s="8" t="s">
        <v>28</v>
      </c>
      <c r="E3024" s="7" t="s">
        <v>34</v>
      </c>
      <c r="F3024" s="8" t="s">
        <v>35</v>
      </c>
      <c r="G3024" s="7" t="s">
        <v>36</v>
      </c>
      <c r="H3024" s="8" t="s">
        <v>28</v>
      </c>
      <c r="I3024" s="7" t="s">
        <v>28</v>
      </c>
      <c r="J3024" s="8" t="s">
        <v>28</v>
      </c>
      <c r="K3024" s="7" t="s">
        <v>37</v>
      </c>
      <c r="L3024" s="8" t="s">
        <v>42</v>
      </c>
      <c r="M3024" s="7" t="s">
        <v>28</v>
      </c>
      <c r="N3024" s="8">
        <v>0.2671324909601186</v>
      </c>
      <c r="O3024" s="7">
        <v>0</v>
      </c>
      <c r="P3024" s="8">
        <f t="shared" si="335"/>
        <v>0</v>
      </c>
      <c r="Q3024" s="7">
        <v>2.5</v>
      </c>
      <c r="R3024" s="8">
        <f t="shared" si="336"/>
        <v>1</v>
      </c>
      <c r="S3024" s="7" t="s">
        <v>29</v>
      </c>
      <c r="T3024" s="8" t="str">
        <f t="shared" si="337"/>
        <v>No</v>
      </c>
      <c r="U3024" s="7">
        <f t="shared" si="338"/>
        <v>0</v>
      </c>
      <c r="V3024" s="8">
        <f t="shared" si="339"/>
        <v>1</v>
      </c>
      <c r="W3024" s="7">
        <f t="shared" si="340"/>
        <v>549</v>
      </c>
    </row>
    <row r="3025" spans="2:23" x14ac:dyDescent="0.2">
      <c r="B3025" s="8" t="s">
        <v>65</v>
      </c>
      <c r="C3025" s="7">
        <v>1930</v>
      </c>
      <c r="D3025" s="8" t="s">
        <v>28</v>
      </c>
      <c r="E3025" s="7" t="s">
        <v>43</v>
      </c>
      <c r="F3025" s="8" t="s">
        <v>35</v>
      </c>
      <c r="G3025" s="7" t="s">
        <v>36</v>
      </c>
      <c r="H3025" s="8" t="s">
        <v>28</v>
      </c>
      <c r="I3025" s="7" t="s">
        <v>28</v>
      </c>
      <c r="J3025" s="8" t="s">
        <v>28</v>
      </c>
      <c r="K3025" s="7" t="s">
        <v>37</v>
      </c>
      <c r="L3025" s="8" t="s">
        <v>42</v>
      </c>
      <c r="M3025" s="7" t="s">
        <v>28</v>
      </c>
      <c r="N3025" s="8">
        <v>9.2758201749269437E-2</v>
      </c>
      <c r="O3025" s="7">
        <v>0</v>
      </c>
      <c r="P3025" s="8">
        <f t="shared" si="335"/>
        <v>0</v>
      </c>
      <c r="Q3025" s="7">
        <v>2.5</v>
      </c>
      <c r="R3025" s="8">
        <f t="shared" si="336"/>
        <v>1</v>
      </c>
      <c r="S3025" s="7" t="s">
        <v>29</v>
      </c>
      <c r="T3025" s="8" t="str">
        <f t="shared" si="337"/>
        <v>No</v>
      </c>
      <c r="U3025" s="7">
        <f t="shared" si="338"/>
        <v>0</v>
      </c>
      <c r="V3025" s="8">
        <f t="shared" si="339"/>
        <v>1</v>
      </c>
      <c r="W3025" s="7">
        <f t="shared" si="340"/>
        <v>549</v>
      </c>
    </row>
    <row r="3026" spans="2:23" x14ac:dyDescent="0.2">
      <c r="B3026" s="8" t="s">
        <v>65</v>
      </c>
      <c r="C3026" s="7">
        <v>1940</v>
      </c>
      <c r="D3026" s="8" t="s">
        <v>28</v>
      </c>
      <c r="E3026" s="7" t="s">
        <v>39</v>
      </c>
      <c r="F3026" s="8" t="s">
        <v>40</v>
      </c>
      <c r="G3026" s="7" t="s">
        <v>36</v>
      </c>
      <c r="H3026" s="8" t="s">
        <v>28</v>
      </c>
      <c r="I3026" s="7" t="s">
        <v>28</v>
      </c>
      <c r="J3026" s="8" t="s">
        <v>28</v>
      </c>
      <c r="K3026" s="7" t="s">
        <v>37</v>
      </c>
      <c r="L3026" s="8" t="s">
        <v>42</v>
      </c>
      <c r="M3026" s="7" t="s">
        <v>28</v>
      </c>
      <c r="N3026" s="8">
        <v>0.77814738160466479</v>
      </c>
      <c r="O3026" s="7">
        <v>0</v>
      </c>
      <c r="P3026" s="8">
        <f t="shared" si="335"/>
        <v>0</v>
      </c>
      <c r="Q3026" s="7">
        <v>2.5</v>
      </c>
      <c r="R3026" s="8">
        <f t="shared" si="336"/>
        <v>1</v>
      </c>
      <c r="S3026" s="7" t="s">
        <v>29</v>
      </c>
      <c r="T3026" s="8" t="str">
        <f t="shared" si="337"/>
        <v>No</v>
      </c>
      <c r="U3026" s="7">
        <f t="shared" si="338"/>
        <v>0</v>
      </c>
      <c r="V3026" s="8">
        <f t="shared" si="339"/>
        <v>1</v>
      </c>
      <c r="W3026" s="7">
        <f t="shared" si="340"/>
        <v>549</v>
      </c>
    </row>
    <row r="3027" spans="2:23" x14ac:dyDescent="0.2">
      <c r="B3027" s="8" t="s">
        <v>65</v>
      </c>
      <c r="C3027" s="7">
        <v>1940</v>
      </c>
      <c r="D3027" s="8" t="s">
        <v>28</v>
      </c>
      <c r="E3027" s="7" t="s">
        <v>39</v>
      </c>
      <c r="F3027" s="8" t="s">
        <v>35</v>
      </c>
      <c r="G3027" s="7" t="s">
        <v>36</v>
      </c>
      <c r="H3027" s="8" t="s">
        <v>28</v>
      </c>
      <c r="I3027" s="7" t="s">
        <v>28</v>
      </c>
      <c r="J3027" s="8" t="s">
        <v>28</v>
      </c>
      <c r="K3027" s="7" t="s">
        <v>37</v>
      </c>
      <c r="L3027" s="8" t="s">
        <v>42</v>
      </c>
      <c r="M3027" s="7" t="s">
        <v>28</v>
      </c>
      <c r="N3027" s="8">
        <v>5.9250607094087596E-2</v>
      </c>
      <c r="O3027" s="7">
        <v>0</v>
      </c>
      <c r="P3027" s="8">
        <f t="shared" si="335"/>
        <v>0</v>
      </c>
      <c r="Q3027" s="7">
        <v>2.5</v>
      </c>
      <c r="R3027" s="8">
        <f t="shared" si="336"/>
        <v>1</v>
      </c>
      <c r="S3027" s="7" t="s">
        <v>29</v>
      </c>
      <c r="T3027" s="8" t="str">
        <f t="shared" si="337"/>
        <v>No</v>
      </c>
      <c r="U3027" s="7">
        <f t="shared" si="338"/>
        <v>0</v>
      </c>
      <c r="V3027" s="8">
        <f t="shared" si="339"/>
        <v>1</v>
      </c>
      <c r="W3027" s="7">
        <f t="shared" si="340"/>
        <v>549</v>
      </c>
    </row>
    <row r="3028" spans="2:23" x14ac:dyDescent="0.2">
      <c r="B3028" s="8" t="s">
        <v>65</v>
      </c>
      <c r="C3028" s="7">
        <v>1940</v>
      </c>
      <c r="D3028" s="8" t="s">
        <v>28</v>
      </c>
      <c r="E3028" s="7" t="s">
        <v>34</v>
      </c>
      <c r="F3028" s="8" t="s">
        <v>40</v>
      </c>
      <c r="G3028" s="7" t="s">
        <v>36</v>
      </c>
      <c r="H3028" s="8" t="s">
        <v>28</v>
      </c>
      <c r="I3028" s="7" t="s">
        <v>28</v>
      </c>
      <c r="J3028" s="8" t="s">
        <v>28</v>
      </c>
      <c r="K3028" s="7" t="s">
        <v>37</v>
      </c>
      <c r="L3028" s="8" t="s">
        <v>42</v>
      </c>
      <c r="M3028" s="7" t="s">
        <v>28</v>
      </c>
      <c r="N3028" s="8">
        <v>0.51682427258099561</v>
      </c>
      <c r="O3028" s="7">
        <v>0</v>
      </c>
      <c r="P3028" s="8">
        <f t="shared" si="335"/>
        <v>0</v>
      </c>
      <c r="Q3028" s="7">
        <v>2.5</v>
      </c>
      <c r="R3028" s="8">
        <f t="shared" si="336"/>
        <v>1</v>
      </c>
      <c r="S3028" s="7" t="s">
        <v>29</v>
      </c>
      <c r="T3028" s="8" t="str">
        <f t="shared" si="337"/>
        <v>No</v>
      </c>
      <c r="U3028" s="7">
        <f t="shared" si="338"/>
        <v>0</v>
      </c>
      <c r="V3028" s="8">
        <f t="shared" si="339"/>
        <v>1</v>
      </c>
      <c r="W3028" s="7">
        <f t="shared" si="340"/>
        <v>549</v>
      </c>
    </row>
    <row r="3029" spans="2:23" x14ac:dyDescent="0.2">
      <c r="B3029" s="8" t="s">
        <v>65</v>
      </c>
      <c r="C3029" s="7">
        <v>1940</v>
      </c>
      <c r="D3029" s="8" t="s">
        <v>28</v>
      </c>
      <c r="E3029" s="7" t="s">
        <v>43</v>
      </c>
      <c r="F3029" s="8" t="s">
        <v>40</v>
      </c>
      <c r="G3029" s="7" t="s">
        <v>36</v>
      </c>
      <c r="H3029" s="8" t="s">
        <v>28</v>
      </c>
      <c r="I3029" s="7" t="s">
        <v>28</v>
      </c>
      <c r="J3029" s="8" t="s">
        <v>28</v>
      </c>
      <c r="K3029" s="7" t="s">
        <v>37</v>
      </c>
      <c r="L3029" s="8" t="s">
        <v>42</v>
      </c>
      <c r="M3029" s="7" t="s">
        <v>28</v>
      </c>
      <c r="N3029" s="8">
        <v>2.712877171787596E-2</v>
      </c>
      <c r="O3029" s="7">
        <v>0</v>
      </c>
      <c r="P3029" s="8">
        <f t="shared" si="335"/>
        <v>0</v>
      </c>
      <c r="Q3029" s="7">
        <v>2.5</v>
      </c>
      <c r="R3029" s="8">
        <f t="shared" si="336"/>
        <v>1</v>
      </c>
      <c r="S3029" s="7" t="s">
        <v>29</v>
      </c>
      <c r="T3029" s="8" t="str">
        <f t="shared" si="337"/>
        <v>No</v>
      </c>
      <c r="U3029" s="7">
        <f t="shared" si="338"/>
        <v>0</v>
      </c>
      <c r="V3029" s="8">
        <f t="shared" si="339"/>
        <v>1</v>
      </c>
      <c r="W3029" s="7">
        <f t="shared" si="340"/>
        <v>549</v>
      </c>
    </row>
    <row r="3030" spans="2:23" x14ac:dyDescent="0.2">
      <c r="B3030" s="8" t="s">
        <v>65</v>
      </c>
      <c r="C3030" s="7">
        <v>1950</v>
      </c>
      <c r="D3030" s="8" t="s">
        <v>28</v>
      </c>
      <c r="E3030" s="7" t="s">
        <v>39</v>
      </c>
      <c r="F3030" s="8" t="s">
        <v>40</v>
      </c>
      <c r="G3030" s="7" t="s">
        <v>36</v>
      </c>
      <c r="H3030" s="8" t="s">
        <v>28</v>
      </c>
      <c r="I3030" s="7" t="s">
        <v>28</v>
      </c>
      <c r="J3030" s="8" t="s">
        <v>28</v>
      </c>
      <c r="K3030" s="7" t="s">
        <v>37</v>
      </c>
      <c r="L3030" s="8" t="s">
        <v>42</v>
      </c>
      <c r="M3030" s="7" t="s">
        <v>28</v>
      </c>
      <c r="N3030" s="8">
        <v>3.4471966625862639E-2</v>
      </c>
      <c r="O3030" s="7">
        <v>0.55351199859870048</v>
      </c>
      <c r="P3030" s="8">
        <f t="shared" si="335"/>
        <v>0.18450399953290017</v>
      </c>
      <c r="Q3030" s="7">
        <v>2.5</v>
      </c>
      <c r="R3030" s="8">
        <f t="shared" si="336"/>
        <v>0.92619840018683997</v>
      </c>
      <c r="S3030" s="7" t="s">
        <v>29</v>
      </c>
      <c r="T3030" s="8" t="str">
        <f t="shared" si="337"/>
        <v>No</v>
      </c>
      <c r="U3030" s="7">
        <f t="shared" si="338"/>
        <v>5352.2910814863635</v>
      </c>
      <c r="V3030" s="8">
        <f t="shared" si="339"/>
        <v>5</v>
      </c>
      <c r="W3030" s="7">
        <f t="shared" si="340"/>
        <v>18</v>
      </c>
    </row>
    <row r="3031" spans="2:23" x14ac:dyDescent="0.2">
      <c r="B3031" s="8" t="s">
        <v>65</v>
      </c>
      <c r="C3031" s="7">
        <v>1950</v>
      </c>
      <c r="D3031" s="8" t="s">
        <v>28</v>
      </c>
      <c r="E3031" s="7" t="s">
        <v>39</v>
      </c>
      <c r="F3031" s="8" t="s">
        <v>35</v>
      </c>
      <c r="G3031" s="7" t="s">
        <v>36</v>
      </c>
      <c r="H3031" s="8" t="s">
        <v>28</v>
      </c>
      <c r="I3031" s="7" t="s">
        <v>28</v>
      </c>
      <c r="J3031" s="8" t="s">
        <v>28</v>
      </c>
      <c r="K3031" s="7" t="s">
        <v>37</v>
      </c>
      <c r="L3031" s="8" t="s">
        <v>42</v>
      </c>
      <c r="M3031" s="7" t="s">
        <v>28</v>
      </c>
      <c r="N3031" s="8">
        <v>2.0305926858589018E-2</v>
      </c>
      <c r="O3031" s="7">
        <v>0.55351199859870048</v>
      </c>
      <c r="P3031" s="8">
        <f t="shared" si="335"/>
        <v>0.18450399953290017</v>
      </c>
      <c r="Q3031" s="7">
        <v>2.5</v>
      </c>
      <c r="R3031" s="8">
        <f t="shared" si="336"/>
        <v>0.92619840018683997</v>
      </c>
      <c r="S3031" s="7" t="s">
        <v>29</v>
      </c>
      <c r="T3031" s="8" t="str">
        <f t="shared" si="337"/>
        <v>No</v>
      </c>
      <c r="U3031" s="7">
        <f t="shared" si="338"/>
        <v>9086.2141293914156</v>
      </c>
      <c r="V3031" s="8">
        <f t="shared" si="339"/>
        <v>5</v>
      </c>
      <c r="W3031" s="7">
        <f t="shared" si="340"/>
        <v>10</v>
      </c>
    </row>
    <row r="3032" spans="2:23" x14ac:dyDescent="0.2">
      <c r="B3032" s="8" t="s">
        <v>65</v>
      </c>
      <c r="C3032" s="7">
        <v>1950</v>
      </c>
      <c r="D3032" s="8" t="s">
        <v>28</v>
      </c>
      <c r="E3032" s="7" t="s">
        <v>34</v>
      </c>
      <c r="F3032" s="8" t="s">
        <v>40</v>
      </c>
      <c r="G3032" s="7" t="s">
        <v>36</v>
      </c>
      <c r="H3032" s="8" t="s">
        <v>28</v>
      </c>
      <c r="I3032" s="7" t="s">
        <v>28</v>
      </c>
      <c r="J3032" s="8" t="s">
        <v>28</v>
      </c>
      <c r="K3032" s="7" t="s">
        <v>37</v>
      </c>
      <c r="L3032" s="8" t="s">
        <v>42</v>
      </c>
      <c r="M3032" s="7" t="s">
        <v>28</v>
      </c>
      <c r="N3032" s="8">
        <v>2.0525843409437333E-2</v>
      </c>
      <c r="O3032" s="7">
        <v>0</v>
      </c>
      <c r="P3032" s="8">
        <f t="shared" si="335"/>
        <v>0</v>
      </c>
      <c r="Q3032" s="7">
        <v>2.5</v>
      </c>
      <c r="R3032" s="8">
        <f t="shared" si="336"/>
        <v>1</v>
      </c>
      <c r="S3032" s="7" t="s">
        <v>29</v>
      </c>
      <c r="T3032" s="8" t="str">
        <f t="shared" si="337"/>
        <v>No</v>
      </c>
      <c r="U3032" s="7">
        <f t="shared" si="338"/>
        <v>0</v>
      </c>
      <c r="V3032" s="8">
        <f t="shared" si="339"/>
        <v>1</v>
      </c>
      <c r="W3032" s="7">
        <f t="shared" si="340"/>
        <v>549</v>
      </c>
    </row>
    <row r="3033" spans="2:23" x14ac:dyDescent="0.2">
      <c r="B3033" s="8" t="s">
        <v>65</v>
      </c>
      <c r="C3033" s="7">
        <v>1950</v>
      </c>
      <c r="D3033" s="8" t="s">
        <v>28</v>
      </c>
      <c r="E3033" s="7" t="s">
        <v>43</v>
      </c>
      <c r="F3033" s="8" t="s">
        <v>40</v>
      </c>
      <c r="G3033" s="7" t="s">
        <v>36</v>
      </c>
      <c r="H3033" s="8" t="s">
        <v>28</v>
      </c>
      <c r="I3033" s="7" t="s">
        <v>28</v>
      </c>
      <c r="J3033" s="8" t="s">
        <v>28</v>
      </c>
      <c r="K3033" s="7" t="s">
        <v>37</v>
      </c>
      <c r="L3033" s="8" t="s">
        <v>42</v>
      </c>
      <c r="M3033" s="7" t="s">
        <v>28</v>
      </c>
      <c r="N3033" s="8">
        <v>1.1994426720452147E-2</v>
      </c>
      <c r="O3033" s="7">
        <v>0</v>
      </c>
      <c r="P3033" s="8">
        <f t="shared" si="335"/>
        <v>0</v>
      </c>
      <c r="Q3033" s="7">
        <v>2.5</v>
      </c>
      <c r="R3033" s="8">
        <f t="shared" si="336"/>
        <v>1</v>
      </c>
      <c r="S3033" s="7" t="s">
        <v>29</v>
      </c>
      <c r="T3033" s="8" t="str">
        <f t="shared" si="337"/>
        <v>No</v>
      </c>
      <c r="U3033" s="7">
        <f t="shared" si="338"/>
        <v>0</v>
      </c>
      <c r="V3033" s="8">
        <f t="shared" si="339"/>
        <v>1</v>
      </c>
      <c r="W3033" s="7">
        <f t="shared" si="340"/>
        <v>549</v>
      </c>
    </row>
    <row r="3034" spans="2:23" x14ac:dyDescent="0.2">
      <c r="B3034" s="8" t="s">
        <v>65</v>
      </c>
      <c r="C3034" s="7">
        <v>1960</v>
      </c>
      <c r="D3034" s="8" t="s">
        <v>28</v>
      </c>
      <c r="E3034" s="7" t="s">
        <v>39</v>
      </c>
      <c r="F3034" s="8" t="s">
        <v>40</v>
      </c>
      <c r="G3034" s="7" t="s">
        <v>36</v>
      </c>
      <c r="H3034" s="8" t="s">
        <v>28</v>
      </c>
      <c r="I3034" s="7" t="s">
        <v>28</v>
      </c>
      <c r="J3034" s="8" t="s">
        <v>28</v>
      </c>
      <c r="K3034" s="7" t="s">
        <v>37</v>
      </c>
      <c r="L3034" s="8" t="s">
        <v>42</v>
      </c>
      <c r="M3034" s="7" t="s">
        <v>28</v>
      </c>
      <c r="N3034" s="8">
        <v>0.32515110781778367</v>
      </c>
      <c r="O3034" s="7">
        <v>0.55351199859870048</v>
      </c>
      <c r="P3034" s="8">
        <f t="shared" si="335"/>
        <v>0.18450399953290017</v>
      </c>
      <c r="Q3034" s="7">
        <v>2.5</v>
      </c>
      <c r="R3034" s="8">
        <f t="shared" si="336"/>
        <v>0.92619840018683997</v>
      </c>
      <c r="S3034" s="7" t="s">
        <v>29</v>
      </c>
      <c r="T3034" s="8" t="str">
        <f t="shared" si="337"/>
        <v>No</v>
      </c>
      <c r="U3034" s="7">
        <f t="shared" si="338"/>
        <v>567.44078398249576</v>
      </c>
      <c r="V3034" s="8">
        <f t="shared" si="339"/>
        <v>5</v>
      </c>
      <c r="W3034" s="7">
        <f t="shared" si="340"/>
        <v>138</v>
      </c>
    </row>
    <row r="3035" spans="2:23" x14ac:dyDescent="0.2">
      <c r="B3035" s="8" t="s">
        <v>65</v>
      </c>
      <c r="C3035" s="7">
        <v>1960</v>
      </c>
      <c r="D3035" s="8" t="s">
        <v>28</v>
      </c>
      <c r="E3035" s="7" t="s">
        <v>39</v>
      </c>
      <c r="F3035" s="8" t="s">
        <v>35</v>
      </c>
      <c r="G3035" s="7" t="s">
        <v>36</v>
      </c>
      <c r="H3035" s="8" t="s">
        <v>28</v>
      </c>
      <c r="I3035" s="7" t="s">
        <v>28</v>
      </c>
      <c r="J3035" s="8" t="s">
        <v>28</v>
      </c>
      <c r="K3035" s="7" t="s">
        <v>37</v>
      </c>
      <c r="L3035" s="8" t="s">
        <v>42</v>
      </c>
      <c r="M3035" s="7" t="s">
        <v>28</v>
      </c>
      <c r="N3035" s="8">
        <v>7.2973102172806267E-2</v>
      </c>
      <c r="O3035" s="7">
        <v>0</v>
      </c>
      <c r="P3035" s="8">
        <f t="shared" si="335"/>
        <v>0</v>
      </c>
      <c r="Q3035" s="7">
        <v>2.5</v>
      </c>
      <c r="R3035" s="8">
        <f t="shared" si="336"/>
        <v>1</v>
      </c>
      <c r="S3035" s="7" t="s">
        <v>29</v>
      </c>
      <c r="T3035" s="8" t="str">
        <f t="shared" si="337"/>
        <v>No</v>
      </c>
      <c r="U3035" s="7">
        <f t="shared" si="338"/>
        <v>0</v>
      </c>
      <c r="V3035" s="8">
        <f t="shared" si="339"/>
        <v>1</v>
      </c>
      <c r="W3035" s="7">
        <f t="shared" si="340"/>
        <v>549</v>
      </c>
    </row>
    <row r="3036" spans="2:23" x14ac:dyDescent="0.2">
      <c r="B3036" s="8" t="s">
        <v>65</v>
      </c>
      <c r="C3036" s="7">
        <v>1960</v>
      </c>
      <c r="D3036" s="8" t="s">
        <v>28</v>
      </c>
      <c r="E3036" s="7" t="s">
        <v>34</v>
      </c>
      <c r="F3036" s="8" t="s">
        <v>40</v>
      </c>
      <c r="G3036" s="7" t="s">
        <v>36</v>
      </c>
      <c r="H3036" s="8" t="s">
        <v>28</v>
      </c>
      <c r="I3036" s="7" t="s">
        <v>28</v>
      </c>
      <c r="J3036" s="8" t="s">
        <v>28</v>
      </c>
      <c r="K3036" s="7" t="s">
        <v>37</v>
      </c>
      <c r="L3036" s="8" t="s">
        <v>42</v>
      </c>
      <c r="M3036" s="7" t="s">
        <v>28</v>
      </c>
      <c r="N3036" s="8">
        <v>0.35515345028467277</v>
      </c>
      <c r="O3036" s="7">
        <v>0.55351199859870048</v>
      </c>
      <c r="P3036" s="8">
        <f t="shared" si="335"/>
        <v>0.18450399953290017</v>
      </c>
      <c r="Q3036" s="7">
        <v>2.5</v>
      </c>
      <c r="R3036" s="8">
        <f t="shared" si="336"/>
        <v>0.92619840018683997</v>
      </c>
      <c r="S3036" s="7" t="s">
        <v>29</v>
      </c>
      <c r="T3036" s="8" t="str">
        <f t="shared" si="337"/>
        <v>No</v>
      </c>
      <c r="U3036" s="7">
        <f t="shared" si="338"/>
        <v>519.50501785921335</v>
      </c>
      <c r="V3036" s="8">
        <f t="shared" si="339"/>
        <v>5</v>
      </c>
      <c r="W3036" s="7">
        <f t="shared" si="340"/>
        <v>143</v>
      </c>
    </row>
    <row r="3037" spans="2:23" x14ac:dyDescent="0.2">
      <c r="B3037" s="8" t="s">
        <v>65</v>
      </c>
      <c r="C3037" s="7">
        <v>1960</v>
      </c>
      <c r="D3037" s="8" t="s">
        <v>28</v>
      </c>
      <c r="E3037" s="7" t="s">
        <v>34</v>
      </c>
      <c r="F3037" s="8" t="s">
        <v>35</v>
      </c>
      <c r="G3037" s="7" t="s">
        <v>36</v>
      </c>
      <c r="H3037" s="8" t="s">
        <v>28</v>
      </c>
      <c r="I3037" s="7" t="s">
        <v>28</v>
      </c>
      <c r="J3037" s="8" t="s">
        <v>28</v>
      </c>
      <c r="K3037" s="7" t="s">
        <v>37</v>
      </c>
      <c r="L3037" s="8" t="s">
        <v>42</v>
      </c>
      <c r="M3037" s="7" t="s">
        <v>28</v>
      </c>
      <c r="N3037" s="8">
        <v>0.23460298122209566</v>
      </c>
      <c r="O3037" s="7">
        <v>0</v>
      </c>
      <c r="P3037" s="8">
        <f t="shared" si="335"/>
        <v>0</v>
      </c>
      <c r="Q3037" s="7">
        <v>2.5</v>
      </c>
      <c r="R3037" s="8">
        <f t="shared" si="336"/>
        <v>1</v>
      </c>
      <c r="S3037" s="7" t="s">
        <v>29</v>
      </c>
      <c r="T3037" s="8" t="str">
        <f t="shared" si="337"/>
        <v>No</v>
      </c>
      <c r="U3037" s="7">
        <f t="shared" si="338"/>
        <v>0</v>
      </c>
      <c r="V3037" s="8">
        <f t="shared" si="339"/>
        <v>1</v>
      </c>
      <c r="W3037" s="7">
        <f t="shared" si="340"/>
        <v>549</v>
      </c>
    </row>
    <row r="3038" spans="2:23" x14ac:dyDescent="0.2">
      <c r="B3038" s="8" t="s">
        <v>65</v>
      </c>
      <c r="C3038" s="7">
        <v>1960</v>
      </c>
      <c r="D3038" s="8" t="s">
        <v>28</v>
      </c>
      <c r="E3038" s="7" t="s">
        <v>43</v>
      </c>
      <c r="F3038" s="8" t="s">
        <v>40</v>
      </c>
      <c r="G3038" s="7" t="s">
        <v>36</v>
      </c>
      <c r="H3038" s="8" t="s">
        <v>28</v>
      </c>
      <c r="I3038" s="7" t="s">
        <v>28</v>
      </c>
      <c r="J3038" s="8" t="s">
        <v>28</v>
      </c>
      <c r="K3038" s="7" t="s">
        <v>37</v>
      </c>
      <c r="L3038" s="8" t="s">
        <v>42</v>
      </c>
      <c r="M3038" s="7" t="s">
        <v>28</v>
      </c>
      <c r="N3038" s="8">
        <v>0.106829250964339</v>
      </c>
      <c r="O3038" s="7">
        <v>0</v>
      </c>
      <c r="P3038" s="8">
        <f t="shared" si="335"/>
        <v>0</v>
      </c>
      <c r="Q3038" s="7">
        <v>2.5</v>
      </c>
      <c r="R3038" s="8">
        <f t="shared" si="336"/>
        <v>1</v>
      </c>
      <c r="S3038" s="7" t="s">
        <v>29</v>
      </c>
      <c r="T3038" s="8" t="str">
        <f t="shared" si="337"/>
        <v>No</v>
      </c>
      <c r="U3038" s="7">
        <f t="shared" si="338"/>
        <v>0</v>
      </c>
      <c r="V3038" s="8">
        <f t="shared" si="339"/>
        <v>1</v>
      </c>
      <c r="W3038" s="7">
        <f t="shared" si="340"/>
        <v>549</v>
      </c>
    </row>
    <row r="3039" spans="2:23" x14ac:dyDescent="0.2">
      <c r="B3039" s="8" t="s">
        <v>65</v>
      </c>
      <c r="C3039" s="7">
        <v>1960</v>
      </c>
      <c r="D3039" s="8" t="s">
        <v>28</v>
      </c>
      <c r="E3039" s="7" t="s">
        <v>43</v>
      </c>
      <c r="F3039" s="8" t="s">
        <v>35</v>
      </c>
      <c r="G3039" s="7" t="s">
        <v>36</v>
      </c>
      <c r="H3039" s="8" t="s">
        <v>28</v>
      </c>
      <c r="I3039" s="7" t="s">
        <v>28</v>
      </c>
      <c r="J3039" s="8" t="s">
        <v>28</v>
      </c>
      <c r="K3039" s="7" t="s">
        <v>37</v>
      </c>
      <c r="L3039" s="8" t="s">
        <v>42</v>
      </c>
      <c r="M3039" s="7" t="s">
        <v>28</v>
      </c>
      <c r="N3039" s="8">
        <v>0.16390138508808477</v>
      </c>
      <c r="O3039" s="7">
        <v>0</v>
      </c>
      <c r="P3039" s="8">
        <f t="shared" si="335"/>
        <v>0</v>
      </c>
      <c r="Q3039" s="7">
        <v>2.5</v>
      </c>
      <c r="R3039" s="8">
        <f t="shared" si="336"/>
        <v>1</v>
      </c>
      <c r="S3039" s="7" t="s">
        <v>29</v>
      </c>
      <c r="T3039" s="8" t="str">
        <f t="shared" si="337"/>
        <v>No</v>
      </c>
      <c r="U3039" s="7">
        <f t="shared" si="338"/>
        <v>0</v>
      </c>
      <c r="V3039" s="8">
        <f t="shared" si="339"/>
        <v>1</v>
      </c>
      <c r="W3039" s="7">
        <f t="shared" si="340"/>
        <v>549</v>
      </c>
    </row>
    <row r="3040" spans="2:23" x14ac:dyDescent="0.2">
      <c r="B3040" s="8" t="s">
        <v>65</v>
      </c>
      <c r="C3040" s="7">
        <v>1970</v>
      </c>
      <c r="D3040" s="8" t="s">
        <v>28</v>
      </c>
      <c r="E3040" s="7" t="s">
        <v>39</v>
      </c>
      <c r="F3040" s="8" t="s">
        <v>40</v>
      </c>
      <c r="G3040" s="7" t="s">
        <v>36</v>
      </c>
      <c r="H3040" s="8" t="s">
        <v>28</v>
      </c>
      <c r="I3040" s="7" t="s">
        <v>28</v>
      </c>
      <c r="J3040" s="8" t="s">
        <v>28</v>
      </c>
      <c r="K3040" s="7" t="s">
        <v>37</v>
      </c>
      <c r="L3040" s="8" t="s">
        <v>42</v>
      </c>
      <c r="M3040" s="7" t="s">
        <v>28</v>
      </c>
      <c r="N3040" s="8">
        <v>0.93852321863324017</v>
      </c>
      <c r="O3040" s="7">
        <v>0</v>
      </c>
      <c r="P3040" s="8">
        <f t="shared" si="335"/>
        <v>0</v>
      </c>
      <c r="Q3040" s="7">
        <v>2.5</v>
      </c>
      <c r="R3040" s="8">
        <f t="shared" si="336"/>
        <v>1</v>
      </c>
      <c r="S3040" s="7" t="s">
        <v>29</v>
      </c>
      <c r="T3040" s="8" t="str">
        <f t="shared" si="337"/>
        <v>No</v>
      </c>
      <c r="U3040" s="7">
        <f t="shared" si="338"/>
        <v>0</v>
      </c>
      <c r="V3040" s="8">
        <f t="shared" si="339"/>
        <v>1</v>
      </c>
      <c r="W3040" s="7">
        <f t="shared" si="340"/>
        <v>549</v>
      </c>
    </row>
    <row r="3041" spans="2:23" x14ac:dyDescent="0.2">
      <c r="B3041" s="8" t="s">
        <v>65</v>
      </c>
      <c r="C3041" s="7">
        <v>1970</v>
      </c>
      <c r="D3041" s="8" t="s">
        <v>28</v>
      </c>
      <c r="E3041" s="7" t="s">
        <v>39</v>
      </c>
      <c r="F3041" s="8" t="s">
        <v>35</v>
      </c>
      <c r="G3041" s="7" t="s">
        <v>36</v>
      </c>
      <c r="H3041" s="8" t="s">
        <v>28</v>
      </c>
      <c r="I3041" s="7" t="s">
        <v>28</v>
      </c>
      <c r="J3041" s="8" t="s">
        <v>28</v>
      </c>
      <c r="K3041" s="7" t="s">
        <v>37</v>
      </c>
      <c r="L3041" s="8" t="s">
        <v>42</v>
      </c>
      <c r="M3041" s="7" t="s">
        <v>28</v>
      </c>
      <c r="N3041" s="8">
        <v>9.185280623716173E-2</v>
      </c>
      <c r="O3041" s="7">
        <v>0</v>
      </c>
      <c r="P3041" s="8">
        <f t="shared" si="335"/>
        <v>0</v>
      </c>
      <c r="Q3041" s="7">
        <v>2.5</v>
      </c>
      <c r="R3041" s="8">
        <f t="shared" si="336"/>
        <v>1</v>
      </c>
      <c r="S3041" s="7" t="s">
        <v>29</v>
      </c>
      <c r="T3041" s="8" t="str">
        <f t="shared" si="337"/>
        <v>No</v>
      </c>
      <c r="U3041" s="7">
        <f t="shared" si="338"/>
        <v>0</v>
      </c>
      <c r="V3041" s="8">
        <f t="shared" si="339"/>
        <v>1</v>
      </c>
      <c r="W3041" s="7">
        <f t="shared" si="340"/>
        <v>549</v>
      </c>
    </row>
    <row r="3042" spans="2:23" x14ac:dyDescent="0.2">
      <c r="B3042" s="8" t="s">
        <v>65</v>
      </c>
      <c r="C3042" s="7">
        <v>1970</v>
      </c>
      <c r="D3042" s="8" t="s">
        <v>28</v>
      </c>
      <c r="E3042" s="7" t="s">
        <v>34</v>
      </c>
      <c r="F3042" s="8" t="s">
        <v>40</v>
      </c>
      <c r="G3042" s="7" t="s">
        <v>36</v>
      </c>
      <c r="H3042" s="8" t="s">
        <v>28</v>
      </c>
      <c r="I3042" s="7" t="s">
        <v>28</v>
      </c>
      <c r="J3042" s="8" t="s">
        <v>28</v>
      </c>
      <c r="K3042" s="7" t="s">
        <v>37</v>
      </c>
      <c r="L3042" s="8" t="s">
        <v>42</v>
      </c>
      <c r="M3042" s="7" t="s">
        <v>28</v>
      </c>
      <c r="N3042" s="8">
        <v>1.2289566848839744</v>
      </c>
      <c r="O3042" s="7">
        <v>0.55351199859870048</v>
      </c>
      <c r="P3042" s="8">
        <f t="shared" si="335"/>
        <v>0.18450399953290017</v>
      </c>
      <c r="Q3042" s="7">
        <v>2.5</v>
      </c>
      <c r="R3042" s="8">
        <f t="shared" si="336"/>
        <v>0.92619840018683997</v>
      </c>
      <c r="S3042" s="7" t="s">
        <v>29</v>
      </c>
      <c r="T3042" s="8" t="str">
        <f t="shared" si="337"/>
        <v>No</v>
      </c>
      <c r="U3042" s="7">
        <f t="shared" si="338"/>
        <v>150.13059597809922</v>
      </c>
      <c r="V3042" s="8">
        <f t="shared" si="339"/>
        <v>5</v>
      </c>
      <c r="W3042" s="7">
        <f t="shared" si="340"/>
        <v>234</v>
      </c>
    </row>
    <row r="3043" spans="2:23" x14ac:dyDescent="0.2">
      <c r="B3043" s="8" t="s">
        <v>65</v>
      </c>
      <c r="C3043" s="7">
        <v>1970</v>
      </c>
      <c r="D3043" s="8" t="s">
        <v>28</v>
      </c>
      <c r="E3043" s="7" t="s">
        <v>34</v>
      </c>
      <c r="F3043" s="8" t="s">
        <v>35</v>
      </c>
      <c r="G3043" s="7" t="s">
        <v>36</v>
      </c>
      <c r="H3043" s="8" t="s">
        <v>28</v>
      </c>
      <c r="I3043" s="7" t="s">
        <v>28</v>
      </c>
      <c r="J3043" s="8" t="s">
        <v>28</v>
      </c>
      <c r="K3043" s="7" t="s">
        <v>37</v>
      </c>
      <c r="L3043" s="8" t="s">
        <v>42</v>
      </c>
      <c r="M3043" s="7" t="s">
        <v>28</v>
      </c>
      <c r="N3043" s="8">
        <v>4.2064857463269288E-2</v>
      </c>
      <c r="O3043" s="7">
        <v>0</v>
      </c>
      <c r="P3043" s="8">
        <f t="shared" si="335"/>
        <v>0</v>
      </c>
      <c r="Q3043" s="7">
        <v>2.5</v>
      </c>
      <c r="R3043" s="8">
        <f t="shared" si="336"/>
        <v>1</v>
      </c>
      <c r="S3043" s="7" t="s">
        <v>29</v>
      </c>
      <c r="T3043" s="8" t="str">
        <f t="shared" si="337"/>
        <v>No</v>
      </c>
      <c r="U3043" s="7">
        <f t="shared" si="338"/>
        <v>0</v>
      </c>
      <c r="V3043" s="8">
        <f t="shared" si="339"/>
        <v>1</v>
      </c>
      <c r="W3043" s="7">
        <f t="shared" si="340"/>
        <v>549</v>
      </c>
    </row>
    <row r="3044" spans="2:23" x14ac:dyDescent="0.2">
      <c r="B3044" s="8" t="s">
        <v>65</v>
      </c>
      <c r="C3044" s="7">
        <v>1970</v>
      </c>
      <c r="D3044" s="8" t="s">
        <v>28</v>
      </c>
      <c r="E3044" s="7" t="s">
        <v>43</v>
      </c>
      <c r="F3044" s="8" t="s">
        <v>40</v>
      </c>
      <c r="G3044" s="7" t="s">
        <v>36</v>
      </c>
      <c r="H3044" s="8" t="s">
        <v>28</v>
      </c>
      <c r="I3044" s="7" t="s">
        <v>28</v>
      </c>
      <c r="J3044" s="8" t="s">
        <v>28</v>
      </c>
      <c r="K3044" s="7" t="s">
        <v>37</v>
      </c>
      <c r="L3044" s="8" t="s">
        <v>42</v>
      </c>
      <c r="M3044" s="7" t="s">
        <v>28</v>
      </c>
      <c r="N3044" s="8">
        <v>3.4493090252152199E-2</v>
      </c>
      <c r="O3044" s="7">
        <v>0</v>
      </c>
      <c r="P3044" s="8">
        <f t="shared" si="335"/>
        <v>0</v>
      </c>
      <c r="Q3044" s="7">
        <v>2.5</v>
      </c>
      <c r="R3044" s="8">
        <f t="shared" si="336"/>
        <v>1</v>
      </c>
      <c r="S3044" s="7" t="s">
        <v>29</v>
      </c>
      <c r="T3044" s="8" t="str">
        <f t="shared" si="337"/>
        <v>No</v>
      </c>
      <c r="U3044" s="7">
        <f t="shared" si="338"/>
        <v>0</v>
      </c>
      <c r="V3044" s="8">
        <f t="shared" si="339"/>
        <v>1</v>
      </c>
      <c r="W3044" s="7">
        <f t="shared" si="340"/>
        <v>549</v>
      </c>
    </row>
    <row r="3045" spans="2:23" x14ac:dyDescent="0.2">
      <c r="B3045" s="8" t="s">
        <v>65</v>
      </c>
      <c r="C3045" s="7">
        <v>1970</v>
      </c>
      <c r="D3045" s="8" t="s">
        <v>28</v>
      </c>
      <c r="E3045" s="7" t="s">
        <v>43</v>
      </c>
      <c r="F3045" s="8" t="s">
        <v>35</v>
      </c>
      <c r="G3045" s="7" t="s">
        <v>36</v>
      </c>
      <c r="H3045" s="8" t="s">
        <v>28</v>
      </c>
      <c r="I3045" s="7" t="s">
        <v>28</v>
      </c>
      <c r="J3045" s="8" t="s">
        <v>28</v>
      </c>
      <c r="K3045" s="7" t="s">
        <v>37</v>
      </c>
      <c r="L3045" s="8" t="s">
        <v>42</v>
      </c>
      <c r="M3045" s="7" t="s">
        <v>28</v>
      </c>
      <c r="N3045" s="8">
        <v>1.0448515371778128E-2</v>
      </c>
      <c r="O3045" s="7">
        <v>0</v>
      </c>
      <c r="P3045" s="8">
        <f t="shared" si="335"/>
        <v>0</v>
      </c>
      <c r="Q3045" s="7">
        <v>2.5</v>
      </c>
      <c r="R3045" s="8">
        <f t="shared" si="336"/>
        <v>1</v>
      </c>
      <c r="S3045" s="7" t="s">
        <v>29</v>
      </c>
      <c r="T3045" s="8" t="str">
        <f t="shared" si="337"/>
        <v>No</v>
      </c>
      <c r="U3045" s="7">
        <f t="shared" si="338"/>
        <v>0</v>
      </c>
      <c r="V3045" s="8">
        <f t="shared" si="339"/>
        <v>1</v>
      </c>
      <c r="W3045" s="7">
        <f t="shared" si="340"/>
        <v>549</v>
      </c>
    </row>
    <row r="3046" spans="2:23" x14ac:dyDescent="0.2">
      <c r="B3046" s="8" t="s">
        <v>65</v>
      </c>
      <c r="C3046" s="7">
        <v>1980</v>
      </c>
      <c r="D3046" s="8" t="s">
        <v>28</v>
      </c>
      <c r="E3046" s="7" t="s">
        <v>39</v>
      </c>
      <c r="F3046" s="8" t="s">
        <v>40</v>
      </c>
      <c r="G3046" s="7" t="s">
        <v>36</v>
      </c>
      <c r="H3046" s="8" t="s">
        <v>28</v>
      </c>
      <c r="I3046" s="7" t="s">
        <v>28</v>
      </c>
      <c r="J3046" s="8" t="s">
        <v>28</v>
      </c>
      <c r="K3046" s="7" t="s">
        <v>37</v>
      </c>
      <c r="L3046" s="8" t="s">
        <v>42</v>
      </c>
      <c r="M3046" s="7" t="s">
        <v>28</v>
      </c>
      <c r="N3046" s="8">
        <v>0.60641136560994813</v>
      </c>
      <c r="O3046" s="7">
        <v>0</v>
      </c>
      <c r="P3046" s="8">
        <f t="shared" si="335"/>
        <v>0</v>
      </c>
      <c r="Q3046" s="7">
        <v>2.5</v>
      </c>
      <c r="R3046" s="8">
        <f t="shared" si="336"/>
        <v>1</v>
      </c>
      <c r="S3046" s="7" t="s">
        <v>29</v>
      </c>
      <c r="T3046" s="8" t="str">
        <f t="shared" si="337"/>
        <v>No</v>
      </c>
      <c r="U3046" s="7">
        <f t="shared" si="338"/>
        <v>0</v>
      </c>
      <c r="V3046" s="8">
        <f t="shared" si="339"/>
        <v>1</v>
      </c>
      <c r="W3046" s="7">
        <f t="shared" si="340"/>
        <v>549</v>
      </c>
    </row>
    <row r="3047" spans="2:23" x14ac:dyDescent="0.2">
      <c r="B3047" s="8" t="s">
        <v>65</v>
      </c>
      <c r="C3047" s="7">
        <v>1980</v>
      </c>
      <c r="D3047" s="8" t="s">
        <v>28</v>
      </c>
      <c r="E3047" s="7" t="s">
        <v>39</v>
      </c>
      <c r="F3047" s="8" t="s">
        <v>35</v>
      </c>
      <c r="G3047" s="7" t="s">
        <v>36</v>
      </c>
      <c r="H3047" s="8" t="s">
        <v>28</v>
      </c>
      <c r="I3047" s="7" t="s">
        <v>28</v>
      </c>
      <c r="J3047" s="8" t="s">
        <v>28</v>
      </c>
      <c r="K3047" s="7" t="s">
        <v>37</v>
      </c>
      <c r="L3047" s="8" t="s">
        <v>42</v>
      </c>
      <c r="M3047" s="7" t="s">
        <v>28</v>
      </c>
      <c r="N3047" s="8">
        <v>0.30193383279423919</v>
      </c>
      <c r="O3047" s="7">
        <v>0</v>
      </c>
      <c r="P3047" s="8">
        <f t="shared" si="335"/>
        <v>0</v>
      </c>
      <c r="Q3047" s="7">
        <v>2.5</v>
      </c>
      <c r="R3047" s="8">
        <f t="shared" si="336"/>
        <v>1</v>
      </c>
      <c r="S3047" s="7" t="s">
        <v>29</v>
      </c>
      <c r="T3047" s="8" t="str">
        <f t="shared" si="337"/>
        <v>No</v>
      </c>
      <c r="U3047" s="7">
        <f t="shared" si="338"/>
        <v>0</v>
      </c>
      <c r="V3047" s="8">
        <f t="shared" si="339"/>
        <v>1</v>
      </c>
      <c r="W3047" s="7">
        <f t="shared" si="340"/>
        <v>549</v>
      </c>
    </row>
    <row r="3048" spans="2:23" x14ac:dyDescent="0.2">
      <c r="B3048" s="8" t="s">
        <v>65</v>
      </c>
      <c r="C3048" s="7">
        <v>1980</v>
      </c>
      <c r="D3048" s="8" t="s">
        <v>28</v>
      </c>
      <c r="E3048" s="7" t="s">
        <v>34</v>
      </c>
      <c r="F3048" s="8" t="s">
        <v>40</v>
      </c>
      <c r="G3048" s="7" t="s">
        <v>36</v>
      </c>
      <c r="H3048" s="8" t="s">
        <v>28</v>
      </c>
      <c r="I3048" s="7" t="s">
        <v>28</v>
      </c>
      <c r="J3048" s="8" t="s">
        <v>28</v>
      </c>
      <c r="K3048" s="7" t="s">
        <v>37</v>
      </c>
      <c r="L3048" s="8" t="s">
        <v>42</v>
      </c>
      <c r="M3048" s="7" t="s">
        <v>28</v>
      </c>
      <c r="N3048" s="8">
        <v>0.9424431744469024</v>
      </c>
      <c r="O3048" s="7">
        <v>0</v>
      </c>
      <c r="P3048" s="8">
        <f t="shared" si="335"/>
        <v>0</v>
      </c>
      <c r="Q3048" s="7">
        <v>2.5</v>
      </c>
      <c r="R3048" s="8">
        <f t="shared" si="336"/>
        <v>1</v>
      </c>
      <c r="S3048" s="7" t="s">
        <v>29</v>
      </c>
      <c r="T3048" s="8" t="str">
        <f t="shared" si="337"/>
        <v>No</v>
      </c>
      <c r="U3048" s="7">
        <f t="shared" si="338"/>
        <v>0</v>
      </c>
      <c r="V3048" s="8">
        <f t="shared" si="339"/>
        <v>1</v>
      </c>
      <c r="W3048" s="7">
        <f t="shared" si="340"/>
        <v>549</v>
      </c>
    </row>
    <row r="3049" spans="2:23" x14ac:dyDescent="0.2">
      <c r="B3049" s="8" t="s">
        <v>65</v>
      </c>
      <c r="C3049" s="7">
        <v>1980</v>
      </c>
      <c r="D3049" s="8" t="s">
        <v>28</v>
      </c>
      <c r="E3049" s="7" t="s">
        <v>34</v>
      </c>
      <c r="F3049" s="8" t="s">
        <v>35</v>
      </c>
      <c r="G3049" s="7" t="s">
        <v>36</v>
      </c>
      <c r="H3049" s="8" t="s">
        <v>28</v>
      </c>
      <c r="I3049" s="7" t="s">
        <v>28</v>
      </c>
      <c r="J3049" s="8" t="s">
        <v>28</v>
      </c>
      <c r="K3049" s="7" t="s">
        <v>37</v>
      </c>
      <c r="L3049" s="8" t="s">
        <v>42</v>
      </c>
      <c r="M3049" s="7" t="s">
        <v>28</v>
      </c>
      <c r="N3049" s="8">
        <v>0.4227601117520261</v>
      </c>
      <c r="O3049" s="7">
        <v>0</v>
      </c>
      <c r="P3049" s="8">
        <f t="shared" si="335"/>
        <v>0</v>
      </c>
      <c r="Q3049" s="7">
        <v>2.5</v>
      </c>
      <c r="R3049" s="8">
        <f t="shared" si="336"/>
        <v>1</v>
      </c>
      <c r="S3049" s="7" t="s">
        <v>29</v>
      </c>
      <c r="T3049" s="8" t="str">
        <f t="shared" si="337"/>
        <v>No</v>
      </c>
      <c r="U3049" s="7">
        <f t="shared" si="338"/>
        <v>0</v>
      </c>
      <c r="V3049" s="8">
        <f t="shared" si="339"/>
        <v>1</v>
      </c>
      <c r="W3049" s="7">
        <f t="shared" si="340"/>
        <v>549</v>
      </c>
    </row>
    <row r="3050" spans="2:23" x14ac:dyDescent="0.2">
      <c r="B3050" s="8" t="s">
        <v>65</v>
      </c>
      <c r="C3050" s="7">
        <v>1980</v>
      </c>
      <c r="D3050" s="8" t="s">
        <v>28</v>
      </c>
      <c r="E3050" s="7" t="s">
        <v>43</v>
      </c>
      <c r="F3050" s="8" t="s">
        <v>40</v>
      </c>
      <c r="G3050" s="7" t="s">
        <v>36</v>
      </c>
      <c r="H3050" s="8" t="s">
        <v>28</v>
      </c>
      <c r="I3050" s="7" t="s">
        <v>28</v>
      </c>
      <c r="J3050" s="8" t="s">
        <v>28</v>
      </c>
      <c r="K3050" s="7" t="s">
        <v>37</v>
      </c>
      <c r="L3050" s="8" t="s">
        <v>42</v>
      </c>
      <c r="M3050" s="7" t="s">
        <v>28</v>
      </c>
      <c r="N3050" s="8">
        <v>7.3048098466838046E-2</v>
      </c>
      <c r="O3050" s="7">
        <v>0</v>
      </c>
      <c r="P3050" s="8">
        <f t="shared" si="335"/>
        <v>0</v>
      </c>
      <c r="Q3050" s="7">
        <v>2.5</v>
      </c>
      <c r="R3050" s="8">
        <f t="shared" si="336"/>
        <v>1</v>
      </c>
      <c r="S3050" s="7" t="s">
        <v>29</v>
      </c>
      <c r="T3050" s="8" t="str">
        <f t="shared" si="337"/>
        <v>No</v>
      </c>
      <c r="U3050" s="7">
        <f t="shared" si="338"/>
        <v>0</v>
      </c>
      <c r="V3050" s="8">
        <f t="shared" si="339"/>
        <v>1</v>
      </c>
      <c r="W3050" s="7">
        <f t="shared" si="340"/>
        <v>549</v>
      </c>
    </row>
    <row r="3051" spans="2:23" x14ac:dyDescent="0.2">
      <c r="B3051" s="8" t="s">
        <v>65</v>
      </c>
      <c r="C3051" s="7">
        <v>1980</v>
      </c>
      <c r="D3051" s="8" t="s">
        <v>28</v>
      </c>
      <c r="E3051" s="7" t="s">
        <v>43</v>
      </c>
      <c r="F3051" s="8" t="s">
        <v>35</v>
      </c>
      <c r="G3051" s="7" t="s">
        <v>36</v>
      </c>
      <c r="H3051" s="8" t="s">
        <v>28</v>
      </c>
      <c r="I3051" s="7" t="s">
        <v>28</v>
      </c>
      <c r="J3051" s="8" t="s">
        <v>28</v>
      </c>
      <c r="K3051" s="7" t="s">
        <v>37</v>
      </c>
      <c r="L3051" s="8" t="s">
        <v>42</v>
      </c>
      <c r="M3051" s="7" t="s">
        <v>28</v>
      </c>
      <c r="N3051" s="8">
        <v>0.14328571602036963</v>
      </c>
      <c r="O3051" s="7">
        <v>0</v>
      </c>
      <c r="P3051" s="8">
        <f t="shared" si="335"/>
        <v>0</v>
      </c>
      <c r="Q3051" s="7">
        <v>2.5</v>
      </c>
      <c r="R3051" s="8">
        <f t="shared" si="336"/>
        <v>1</v>
      </c>
      <c r="S3051" s="7" t="s">
        <v>29</v>
      </c>
      <c r="T3051" s="8" t="str">
        <f t="shared" si="337"/>
        <v>No</v>
      </c>
      <c r="U3051" s="7">
        <f t="shared" si="338"/>
        <v>0</v>
      </c>
      <c r="V3051" s="8">
        <f t="shared" si="339"/>
        <v>1</v>
      </c>
      <c r="W3051" s="7">
        <f t="shared" si="340"/>
        <v>549</v>
      </c>
    </row>
    <row r="3052" spans="2:23" x14ac:dyDescent="0.2">
      <c r="B3052" s="8" t="s">
        <v>65</v>
      </c>
      <c r="C3052" s="7">
        <v>1990</v>
      </c>
      <c r="D3052" s="8" t="s">
        <v>28</v>
      </c>
      <c r="E3052" s="7" t="s">
        <v>39</v>
      </c>
      <c r="F3052" s="8" t="s">
        <v>40</v>
      </c>
      <c r="G3052" s="7" t="s">
        <v>36</v>
      </c>
      <c r="H3052" s="8" t="s">
        <v>28</v>
      </c>
      <c r="I3052" s="7" t="s">
        <v>28</v>
      </c>
      <c r="J3052" s="8" t="s">
        <v>28</v>
      </c>
      <c r="K3052" s="7" t="s">
        <v>37</v>
      </c>
      <c r="L3052" s="8" t="s">
        <v>42</v>
      </c>
      <c r="M3052" s="7" t="s">
        <v>28</v>
      </c>
      <c r="N3052" s="8">
        <v>0.12219358696213725</v>
      </c>
      <c r="O3052" s="7">
        <v>0</v>
      </c>
      <c r="P3052" s="8">
        <f t="shared" si="335"/>
        <v>0</v>
      </c>
      <c r="Q3052" s="7">
        <v>2.5</v>
      </c>
      <c r="R3052" s="8">
        <f t="shared" si="336"/>
        <v>1</v>
      </c>
      <c r="S3052" s="7" t="s">
        <v>29</v>
      </c>
      <c r="T3052" s="8" t="str">
        <f t="shared" si="337"/>
        <v>No</v>
      </c>
      <c r="U3052" s="7">
        <f t="shared" si="338"/>
        <v>0</v>
      </c>
      <c r="V3052" s="8">
        <f t="shared" si="339"/>
        <v>1</v>
      </c>
      <c r="W3052" s="7">
        <f t="shared" si="340"/>
        <v>549</v>
      </c>
    </row>
    <row r="3053" spans="2:23" x14ac:dyDescent="0.2">
      <c r="B3053" s="8" t="s">
        <v>65</v>
      </c>
      <c r="C3053" s="7">
        <v>1990</v>
      </c>
      <c r="D3053" s="8" t="s">
        <v>28</v>
      </c>
      <c r="E3053" s="7" t="s">
        <v>39</v>
      </c>
      <c r="F3053" s="8" t="s">
        <v>35</v>
      </c>
      <c r="G3053" s="7" t="s">
        <v>36</v>
      </c>
      <c r="H3053" s="8" t="s">
        <v>28</v>
      </c>
      <c r="I3053" s="7" t="s">
        <v>28</v>
      </c>
      <c r="J3053" s="8" t="s">
        <v>28</v>
      </c>
      <c r="K3053" s="7" t="s">
        <v>37</v>
      </c>
      <c r="L3053" s="8" t="s">
        <v>42</v>
      </c>
      <c r="M3053" s="7" t="s">
        <v>28</v>
      </c>
      <c r="N3053" s="8">
        <v>5.8046937096963194E-2</v>
      </c>
      <c r="O3053" s="7">
        <v>0</v>
      </c>
      <c r="P3053" s="8">
        <f t="shared" si="335"/>
        <v>0</v>
      </c>
      <c r="Q3053" s="7">
        <v>2.5</v>
      </c>
      <c r="R3053" s="8">
        <f t="shared" si="336"/>
        <v>1</v>
      </c>
      <c r="S3053" s="7" t="s">
        <v>29</v>
      </c>
      <c r="T3053" s="8" t="str">
        <f t="shared" si="337"/>
        <v>No</v>
      </c>
      <c r="U3053" s="7">
        <f t="shared" si="338"/>
        <v>0</v>
      </c>
      <c r="V3053" s="8">
        <f t="shared" si="339"/>
        <v>1</v>
      </c>
      <c r="W3053" s="7">
        <f t="shared" si="340"/>
        <v>549</v>
      </c>
    </row>
    <row r="3054" spans="2:23" x14ac:dyDescent="0.2">
      <c r="B3054" s="8" t="s">
        <v>65</v>
      </c>
      <c r="C3054" s="7">
        <v>1990</v>
      </c>
      <c r="D3054" s="8" t="s">
        <v>28</v>
      </c>
      <c r="E3054" s="7" t="s">
        <v>34</v>
      </c>
      <c r="F3054" s="8" t="s">
        <v>40</v>
      </c>
      <c r="G3054" s="7" t="s">
        <v>36</v>
      </c>
      <c r="H3054" s="8" t="s">
        <v>28</v>
      </c>
      <c r="I3054" s="7" t="s">
        <v>28</v>
      </c>
      <c r="J3054" s="8" t="s">
        <v>28</v>
      </c>
      <c r="K3054" s="7" t="s">
        <v>37</v>
      </c>
      <c r="L3054" s="8" t="s">
        <v>42</v>
      </c>
      <c r="M3054" s="7" t="s">
        <v>28</v>
      </c>
      <c r="N3054" s="8">
        <v>0.61425072945107184</v>
      </c>
      <c r="O3054" s="7">
        <v>0</v>
      </c>
      <c r="P3054" s="8">
        <f t="shared" si="335"/>
        <v>0</v>
      </c>
      <c r="Q3054" s="7">
        <v>2.5</v>
      </c>
      <c r="R3054" s="8">
        <f t="shared" si="336"/>
        <v>1</v>
      </c>
      <c r="S3054" s="7" t="s">
        <v>29</v>
      </c>
      <c r="T3054" s="8" t="str">
        <f t="shared" si="337"/>
        <v>No</v>
      </c>
      <c r="U3054" s="7">
        <f t="shared" si="338"/>
        <v>0</v>
      </c>
      <c r="V3054" s="8">
        <f t="shared" si="339"/>
        <v>1</v>
      </c>
      <c r="W3054" s="7">
        <f t="shared" si="340"/>
        <v>549</v>
      </c>
    </row>
    <row r="3055" spans="2:23" x14ac:dyDescent="0.2">
      <c r="B3055" s="8" t="s">
        <v>65</v>
      </c>
      <c r="C3055" s="7">
        <v>1990</v>
      </c>
      <c r="D3055" s="8" t="s">
        <v>28</v>
      </c>
      <c r="E3055" s="7" t="s">
        <v>43</v>
      </c>
      <c r="F3055" s="8" t="s">
        <v>40</v>
      </c>
      <c r="G3055" s="7" t="s">
        <v>36</v>
      </c>
      <c r="H3055" s="8" t="s">
        <v>28</v>
      </c>
      <c r="I3055" s="7" t="s">
        <v>28</v>
      </c>
      <c r="J3055" s="8" t="s">
        <v>28</v>
      </c>
      <c r="K3055" s="7" t="s">
        <v>37</v>
      </c>
      <c r="L3055" s="8" t="s">
        <v>42</v>
      </c>
      <c r="M3055" s="7" t="s">
        <v>28</v>
      </c>
      <c r="N3055" s="8">
        <v>2.8447560083173635E-2</v>
      </c>
      <c r="O3055" s="7">
        <v>0</v>
      </c>
      <c r="P3055" s="8">
        <f t="shared" si="335"/>
        <v>0</v>
      </c>
      <c r="Q3055" s="7">
        <v>2.5</v>
      </c>
      <c r="R3055" s="8">
        <f t="shared" si="336"/>
        <v>1</v>
      </c>
      <c r="S3055" s="7" t="s">
        <v>29</v>
      </c>
      <c r="T3055" s="8" t="str">
        <f t="shared" si="337"/>
        <v>No</v>
      </c>
      <c r="U3055" s="7">
        <f t="shared" si="338"/>
        <v>0</v>
      </c>
      <c r="V3055" s="8">
        <f t="shared" si="339"/>
        <v>1</v>
      </c>
      <c r="W3055" s="7">
        <f t="shared" si="340"/>
        <v>549</v>
      </c>
    </row>
    <row r="3056" spans="2:23" x14ac:dyDescent="0.2">
      <c r="B3056" s="8" t="s">
        <v>65</v>
      </c>
      <c r="C3056" s="7">
        <v>1990</v>
      </c>
      <c r="D3056" s="8" t="s">
        <v>28</v>
      </c>
      <c r="E3056" s="7" t="s">
        <v>43</v>
      </c>
      <c r="F3056" s="8" t="s">
        <v>35</v>
      </c>
      <c r="G3056" s="7" t="s">
        <v>36</v>
      </c>
      <c r="H3056" s="8" t="s">
        <v>28</v>
      </c>
      <c r="I3056" s="7" t="s">
        <v>28</v>
      </c>
      <c r="J3056" s="8" t="s">
        <v>28</v>
      </c>
      <c r="K3056" s="7" t="s">
        <v>37</v>
      </c>
      <c r="L3056" s="8" t="s">
        <v>42</v>
      </c>
      <c r="M3056" s="7" t="s">
        <v>28</v>
      </c>
      <c r="N3056" s="8">
        <v>0.16400414543307459</v>
      </c>
      <c r="O3056" s="7">
        <v>0</v>
      </c>
      <c r="P3056" s="8">
        <f t="shared" si="335"/>
        <v>0</v>
      </c>
      <c r="Q3056" s="7">
        <v>2.5</v>
      </c>
      <c r="R3056" s="8">
        <f t="shared" si="336"/>
        <v>1</v>
      </c>
      <c r="S3056" s="7" t="s">
        <v>29</v>
      </c>
      <c r="T3056" s="8" t="str">
        <f t="shared" si="337"/>
        <v>No</v>
      </c>
      <c r="U3056" s="7">
        <f t="shared" si="338"/>
        <v>0</v>
      </c>
      <c r="V3056" s="8">
        <f t="shared" si="339"/>
        <v>1</v>
      </c>
      <c r="W3056" s="7">
        <f t="shared" si="340"/>
        <v>549</v>
      </c>
    </row>
    <row r="3057" spans="2:23" x14ac:dyDescent="0.2">
      <c r="B3057" s="8" t="s">
        <v>65</v>
      </c>
      <c r="C3057" s="7">
        <v>2000</v>
      </c>
      <c r="D3057" s="8" t="s">
        <v>28</v>
      </c>
      <c r="E3057" s="7" t="s">
        <v>39</v>
      </c>
      <c r="F3057" s="8" t="s">
        <v>40</v>
      </c>
      <c r="G3057" s="7" t="s">
        <v>36</v>
      </c>
      <c r="H3057" s="8" t="s">
        <v>28</v>
      </c>
      <c r="I3057" s="7" t="s">
        <v>28</v>
      </c>
      <c r="J3057" s="8" t="s">
        <v>28</v>
      </c>
      <c r="K3057" s="7" t="s">
        <v>37</v>
      </c>
      <c r="L3057" s="8" t="s">
        <v>42</v>
      </c>
      <c r="M3057" s="7" t="s">
        <v>28</v>
      </c>
      <c r="N3057" s="8">
        <v>4.7787808249873338E-2</v>
      </c>
      <c r="O3057" s="7">
        <v>0</v>
      </c>
      <c r="P3057" s="8">
        <f t="shared" si="335"/>
        <v>0</v>
      </c>
      <c r="Q3057" s="7">
        <v>2.5</v>
      </c>
      <c r="R3057" s="8">
        <f t="shared" si="336"/>
        <v>1</v>
      </c>
      <c r="S3057" s="7" t="s">
        <v>29</v>
      </c>
      <c r="T3057" s="8" t="str">
        <f t="shared" si="337"/>
        <v>No</v>
      </c>
      <c r="U3057" s="7">
        <f t="shared" si="338"/>
        <v>0</v>
      </c>
      <c r="V3057" s="8">
        <f t="shared" si="339"/>
        <v>1</v>
      </c>
      <c r="W3057" s="7">
        <f t="shared" si="340"/>
        <v>549</v>
      </c>
    </row>
    <row r="3058" spans="2:23" x14ac:dyDescent="0.2">
      <c r="B3058" s="8" t="s">
        <v>65</v>
      </c>
      <c r="C3058" s="7">
        <v>2000</v>
      </c>
      <c r="D3058" s="8" t="s">
        <v>28</v>
      </c>
      <c r="E3058" s="7" t="s">
        <v>34</v>
      </c>
      <c r="F3058" s="8" t="s">
        <v>40</v>
      </c>
      <c r="G3058" s="7" t="s">
        <v>36</v>
      </c>
      <c r="H3058" s="8" t="s">
        <v>28</v>
      </c>
      <c r="I3058" s="7" t="s">
        <v>28</v>
      </c>
      <c r="J3058" s="8" t="s">
        <v>28</v>
      </c>
      <c r="K3058" s="7" t="s">
        <v>37</v>
      </c>
      <c r="L3058" s="8" t="s">
        <v>42</v>
      </c>
      <c r="M3058" s="7" t="s">
        <v>28</v>
      </c>
      <c r="N3058" s="8">
        <v>5.0598937811206599E-2</v>
      </c>
      <c r="O3058" s="7">
        <v>0</v>
      </c>
      <c r="P3058" s="8">
        <f t="shared" si="335"/>
        <v>0</v>
      </c>
      <c r="Q3058" s="7">
        <v>2.5</v>
      </c>
      <c r="R3058" s="8">
        <f t="shared" si="336"/>
        <v>1</v>
      </c>
      <c r="S3058" s="7" t="s">
        <v>29</v>
      </c>
      <c r="T3058" s="8" t="str">
        <f t="shared" si="337"/>
        <v>No</v>
      </c>
      <c r="U3058" s="7">
        <f t="shared" si="338"/>
        <v>0</v>
      </c>
      <c r="V3058" s="8">
        <f t="shared" si="339"/>
        <v>1</v>
      </c>
      <c r="W3058" s="7">
        <f t="shared" si="340"/>
        <v>549</v>
      </c>
    </row>
    <row r="3059" spans="2:23" x14ac:dyDescent="0.2">
      <c r="B3059" s="8" t="s">
        <v>65</v>
      </c>
      <c r="C3059" s="7">
        <v>2000</v>
      </c>
      <c r="D3059" s="8" t="s">
        <v>28</v>
      </c>
      <c r="E3059" s="7" t="s">
        <v>34</v>
      </c>
      <c r="F3059" s="8" t="s">
        <v>35</v>
      </c>
      <c r="G3059" s="7" t="s">
        <v>36</v>
      </c>
      <c r="H3059" s="8" t="s">
        <v>28</v>
      </c>
      <c r="I3059" s="7" t="s">
        <v>28</v>
      </c>
      <c r="J3059" s="8" t="s">
        <v>28</v>
      </c>
      <c r="K3059" s="7" t="s">
        <v>37</v>
      </c>
      <c r="L3059" s="8" t="s">
        <v>42</v>
      </c>
      <c r="M3059" s="7" t="s">
        <v>28</v>
      </c>
      <c r="N3059" s="8">
        <v>0.13637232678346073</v>
      </c>
      <c r="O3059" s="7">
        <v>0</v>
      </c>
      <c r="P3059" s="8">
        <f t="shared" si="335"/>
        <v>0</v>
      </c>
      <c r="Q3059" s="7">
        <v>2.5</v>
      </c>
      <c r="R3059" s="8">
        <f t="shared" si="336"/>
        <v>1</v>
      </c>
      <c r="S3059" s="7" t="s">
        <v>29</v>
      </c>
      <c r="T3059" s="8" t="str">
        <f t="shared" si="337"/>
        <v>No</v>
      </c>
      <c r="U3059" s="7">
        <f t="shared" si="338"/>
        <v>0</v>
      </c>
      <c r="V3059" s="8">
        <f t="shared" si="339"/>
        <v>1</v>
      </c>
      <c r="W3059" s="7">
        <f t="shared" si="340"/>
        <v>549</v>
      </c>
    </row>
    <row r="3060" spans="2:23" x14ac:dyDescent="0.2">
      <c r="B3060" s="8" t="s">
        <v>65</v>
      </c>
      <c r="C3060" s="7">
        <v>2000</v>
      </c>
      <c r="D3060" s="8" t="s">
        <v>28</v>
      </c>
      <c r="E3060" s="7" t="s">
        <v>43</v>
      </c>
      <c r="F3060" s="8" t="s">
        <v>40</v>
      </c>
      <c r="G3060" s="7" t="s">
        <v>36</v>
      </c>
      <c r="H3060" s="8" t="s">
        <v>28</v>
      </c>
      <c r="I3060" s="7" t="s">
        <v>28</v>
      </c>
      <c r="J3060" s="8" t="s">
        <v>28</v>
      </c>
      <c r="K3060" s="7" t="s">
        <v>37</v>
      </c>
      <c r="L3060" s="8" t="s">
        <v>42</v>
      </c>
      <c r="M3060" s="7" t="s">
        <v>28</v>
      </c>
      <c r="N3060" s="8">
        <v>1.2984087254101448E-2</v>
      </c>
      <c r="O3060" s="7">
        <v>0</v>
      </c>
      <c r="P3060" s="8">
        <f t="shared" si="335"/>
        <v>0</v>
      </c>
      <c r="Q3060" s="7">
        <v>2.5</v>
      </c>
      <c r="R3060" s="8">
        <f t="shared" si="336"/>
        <v>1</v>
      </c>
      <c r="S3060" s="7" t="s">
        <v>29</v>
      </c>
      <c r="T3060" s="8" t="str">
        <f t="shared" si="337"/>
        <v>No</v>
      </c>
      <c r="U3060" s="7">
        <f t="shared" si="338"/>
        <v>0</v>
      </c>
      <c r="V3060" s="8">
        <f t="shared" si="339"/>
        <v>1</v>
      </c>
      <c r="W3060" s="7">
        <f t="shared" si="340"/>
        <v>549</v>
      </c>
    </row>
    <row r="3061" spans="2:23" x14ac:dyDescent="0.2">
      <c r="B3061" s="8" t="s">
        <v>65</v>
      </c>
      <c r="C3061" s="7">
        <v>2010</v>
      </c>
      <c r="D3061" s="8" t="s">
        <v>28</v>
      </c>
      <c r="E3061" s="7" t="s">
        <v>39</v>
      </c>
      <c r="F3061" s="8" t="s">
        <v>40</v>
      </c>
      <c r="G3061" s="7" t="s">
        <v>36</v>
      </c>
      <c r="H3061" s="8" t="s">
        <v>28</v>
      </c>
      <c r="I3061" s="7" t="s">
        <v>28</v>
      </c>
      <c r="J3061" s="8" t="s">
        <v>28</v>
      </c>
      <c r="K3061" s="7" t="s">
        <v>37</v>
      </c>
      <c r="L3061" s="8" t="s">
        <v>42</v>
      </c>
      <c r="M3061" s="7" t="s">
        <v>28</v>
      </c>
      <c r="N3061" s="8">
        <v>2.8458544310622617E-2</v>
      </c>
      <c r="O3061" s="7">
        <v>1.107023997197401</v>
      </c>
      <c r="P3061" s="8">
        <f t="shared" si="335"/>
        <v>0.36900799906580034</v>
      </c>
      <c r="Q3061" s="7">
        <v>2.5</v>
      </c>
      <c r="R3061" s="8">
        <f t="shared" si="336"/>
        <v>0.85239680037367993</v>
      </c>
      <c r="S3061" s="7" t="s">
        <v>29</v>
      </c>
      <c r="T3061" s="8" t="str">
        <f t="shared" si="337"/>
        <v>No</v>
      </c>
      <c r="U3061" s="7">
        <f t="shared" si="338"/>
        <v>12966.509988638529</v>
      </c>
      <c r="V3061" s="8">
        <f t="shared" si="339"/>
        <v>5</v>
      </c>
      <c r="W3061" s="7">
        <f t="shared" si="340"/>
        <v>6</v>
      </c>
    </row>
    <row r="3062" spans="2:23" x14ac:dyDescent="0.2">
      <c r="B3062" s="8" t="s">
        <v>65</v>
      </c>
      <c r="C3062" s="7">
        <v>2010</v>
      </c>
      <c r="D3062" s="8" t="s">
        <v>28</v>
      </c>
      <c r="E3062" s="7" t="s">
        <v>34</v>
      </c>
      <c r="F3062" s="8" t="s">
        <v>40</v>
      </c>
      <c r="G3062" s="7" t="s">
        <v>36</v>
      </c>
      <c r="H3062" s="8" t="s">
        <v>28</v>
      </c>
      <c r="I3062" s="7" t="s">
        <v>28</v>
      </c>
      <c r="J3062" s="8" t="s">
        <v>28</v>
      </c>
      <c r="K3062" s="7" t="s">
        <v>37</v>
      </c>
      <c r="L3062" s="8" t="s">
        <v>42</v>
      </c>
      <c r="M3062" s="7" t="s">
        <v>28</v>
      </c>
      <c r="N3062" s="8">
        <v>0.43812958154804593</v>
      </c>
      <c r="O3062" s="7">
        <v>0.55351199859870048</v>
      </c>
      <c r="P3062" s="8">
        <f t="shared" si="335"/>
        <v>0.18450399953290017</v>
      </c>
      <c r="Q3062" s="7">
        <v>2.5</v>
      </c>
      <c r="R3062" s="8">
        <f t="shared" si="336"/>
        <v>0.92619840018683997</v>
      </c>
      <c r="S3062" s="7" t="s">
        <v>29</v>
      </c>
      <c r="T3062" s="8" t="str">
        <f t="shared" si="337"/>
        <v>No</v>
      </c>
      <c r="U3062" s="7">
        <f t="shared" si="338"/>
        <v>421.11742119989037</v>
      </c>
      <c r="V3062" s="8">
        <f t="shared" si="339"/>
        <v>5</v>
      </c>
      <c r="W3062" s="7">
        <f t="shared" si="340"/>
        <v>150</v>
      </c>
    </row>
    <row r="3063" spans="2:23" x14ac:dyDescent="0.2">
      <c r="B3063" s="8" t="s">
        <v>65</v>
      </c>
      <c r="C3063" s="7">
        <v>2010</v>
      </c>
      <c r="D3063" s="8" t="s">
        <v>28</v>
      </c>
      <c r="E3063" s="7" t="s">
        <v>34</v>
      </c>
      <c r="F3063" s="8" t="s">
        <v>35</v>
      </c>
      <c r="G3063" s="7" t="s">
        <v>36</v>
      </c>
      <c r="H3063" s="8" t="s">
        <v>28</v>
      </c>
      <c r="I3063" s="7" t="s">
        <v>28</v>
      </c>
      <c r="J3063" s="8" t="s">
        <v>28</v>
      </c>
      <c r="K3063" s="7" t="s">
        <v>37</v>
      </c>
      <c r="L3063" s="8" t="s">
        <v>42</v>
      </c>
      <c r="M3063" s="7" t="s">
        <v>28</v>
      </c>
      <c r="N3063" s="8">
        <v>7.2566776781449547E-3</v>
      </c>
      <c r="O3063" s="7">
        <v>0</v>
      </c>
      <c r="P3063" s="8">
        <f t="shared" si="335"/>
        <v>0</v>
      </c>
      <c r="Q3063" s="7">
        <v>2.5</v>
      </c>
      <c r="R3063" s="8">
        <f t="shared" si="336"/>
        <v>1</v>
      </c>
      <c r="S3063" s="7" t="s">
        <v>29</v>
      </c>
      <c r="T3063" s="8" t="str">
        <f t="shared" si="337"/>
        <v>No</v>
      </c>
      <c r="U3063" s="7">
        <f t="shared" si="338"/>
        <v>0</v>
      </c>
      <c r="V3063" s="8">
        <f t="shared" si="339"/>
        <v>1</v>
      </c>
      <c r="W3063" s="7">
        <f t="shared" si="340"/>
        <v>549</v>
      </c>
    </row>
    <row r="3064" spans="2:23" x14ac:dyDescent="0.2">
      <c r="B3064" s="8" t="s">
        <v>65</v>
      </c>
      <c r="C3064" s="7">
        <v>2010</v>
      </c>
      <c r="D3064" s="8" t="s">
        <v>28</v>
      </c>
      <c r="E3064" s="7" t="s">
        <v>43</v>
      </c>
      <c r="F3064" s="8" t="s">
        <v>35</v>
      </c>
      <c r="G3064" s="7" t="s">
        <v>36</v>
      </c>
      <c r="H3064" s="8" t="s">
        <v>28</v>
      </c>
      <c r="I3064" s="7" t="s">
        <v>28</v>
      </c>
      <c r="J3064" s="8" t="s">
        <v>28</v>
      </c>
      <c r="K3064" s="7" t="s">
        <v>37</v>
      </c>
      <c r="L3064" s="8" t="s">
        <v>42</v>
      </c>
      <c r="M3064" s="7" t="s">
        <v>28</v>
      </c>
      <c r="N3064" s="8">
        <v>2.2376299261110986E-2</v>
      </c>
      <c r="O3064" s="7">
        <v>0</v>
      </c>
      <c r="P3064" s="8">
        <f t="shared" si="335"/>
        <v>0</v>
      </c>
      <c r="Q3064" s="7">
        <v>2.5</v>
      </c>
      <c r="R3064" s="8">
        <f t="shared" si="336"/>
        <v>1</v>
      </c>
      <c r="S3064" s="7" t="s">
        <v>29</v>
      </c>
      <c r="T3064" s="8" t="str">
        <f t="shared" si="337"/>
        <v>No</v>
      </c>
      <c r="U3064" s="7">
        <f t="shared" si="338"/>
        <v>0</v>
      </c>
      <c r="V3064" s="8">
        <f t="shared" si="339"/>
        <v>1</v>
      </c>
      <c r="W3064" s="7">
        <f t="shared" si="340"/>
        <v>549</v>
      </c>
    </row>
    <row r="3065" spans="2:23" x14ac:dyDescent="0.2">
      <c r="B3065" s="8" t="s">
        <v>65</v>
      </c>
      <c r="C3065" s="7">
        <v>2020</v>
      </c>
      <c r="D3065" s="8" t="s">
        <v>28</v>
      </c>
      <c r="E3065" s="7" t="s">
        <v>39</v>
      </c>
      <c r="F3065" s="8" t="s">
        <v>40</v>
      </c>
      <c r="G3065" s="7" t="s">
        <v>36</v>
      </c>
      <c r="H3065" s="8" t="s">
        <v>28</v>
      </c>
      <c r="I3065" s="7" t="s">
        <v>28</v>
      </c>
      <c r="J3065" s="8" t="s">
        <v>28</v>
      </c>
      <c r="K3065" s="7" t="s">
        <v>37</v>
      </c>
      <c r="L3065" s="8" t="s">
        <v>42</v>
      </c>
      <c r="M3065" s="7" t="s">
        <v>28</v>
      </c>
      <c r="N3065" s="8">
        <v>0.60646470293652199</v>
      </c>
      <c r="O3065" s="7">
        <v>0</v>
      </c>
      <c r="P3065" s="8">
        <f t="shared" si="335"/>
        <v>0</v>
      </c>
      <c r="Q3065" s="7">
        <v>2.5</v>
      </c>
      <c r="R3065" s="8">
        <f t="shared" si="336"/>
        <v>1</v>
      </c>
      <c r="S3065" s="7" t="s">
        <v>29</v>
      </c>
      <c r="T3065" s="8" t="str">
        <f t="shared" si="337"/>
        <v>No</v>
      </c>
      <c r="U3065" s="7">
        <f t="shared" si="338"/>
        <v>0</v>
      </c>
      <c r="V3065" s="8">
        <f t="shared" si="339"/>
        <v>1</v>
      </c>
      <c r="W3065" s="7">
        <f t="shared" si="340"/>
        <v>549</v>
      </c>
    </row>
    <row r="3066" spans="2:23" x14ac:dyDescent="0.2">
      <c r="B3066" s="8" t="s">
        <v>65</v>
      </c>
      <c r="C3066" s="7">
        <v>2020</v>
      </c>
      <c r="D3066" s="8" t="s">
        <v>28</v>
      </c>
      <c r="E3066" s="7" t="s">
        <v>39</v>
      </c>
      <c r="F3066" s="8" t="s">
        <v>35</v>
      </c>
      <c r="G3066" s="7" t="s">
        <v>36</v>
      </c>
      <c r="H3066" s="8" t="s">
        <v>28</v>
      </c>
      <c r="I3066" s="7" t="s">
        <v>28</v>
      </c>
      <c r="J3066" s="8" t="s">
        <v>28</v>
      </c>
      <c r="K3066" s="7" t="s">
        <v>37</v>
      </c>
      <c r="L3066" s="8" t="s">
        <v>42</v>
      </c>
      <c r="M3066" s="7" t="s">
        <v>28</v>
      </c>
      <c r="N3066" s="8">
        <v>1.7880392562533244E-2</v>
      </c>
      <c r="O3066" s="7">
        <v>0</v>
      </c>
      <c r="P3066" s="8">
        <f t="shared" si="335"/>
        <v>0</v>
      </c>
      <c r="Q3066" s="7">
        <v>2.5</v>
      </c>
      <c r="R3066" s="8">
        <f t="shared" si="336"/>
        <v>1</v>
      </c>
      <c r="S3066" s="7" t="s">
        <v>29</v>
      </c>
      <c r="T3066" s="8" t="str">
        <f t="shared" si="337"/>
        <v>No</v>
      </c>
      <c r="U3066" s="7">
        <f t="shared" si="338"/>
        <v>0</v>
      </c>
      <c r="V3066" s="8">
        <f t="shared" si="339"/>
        <v>1</v>
      </c>
      <c r="W3066" s="7">
        <f t="shared" si="340"/>
        <v>549</v>
      </c>
    </row>
    <row r="3067" spans="2:23" x14ac:dyDescent="0.2">
      <c r="B3067" s="8" t="s">
        <v>65</v>
      </c>
      <c r="C3067" s="7">
        <v>2020</v>
      </c>
      <c r="D3067" s="8" t="s">
        <v>28</v>
      </c>
      <c r="E3067" s="7" t="s">
        <v>34</v>
      </c>
      <c r="F3067" s="8" t="s">
        <v>40</v>
      </c>
      <c r="G3067" s="7" t="s">
        <v>36</v>
      </c>
      <c r="H3067" s="8" t="s">
        <v>28</v>
      </c>
      <c r="I3067" s="7" t="s">
        <v>28</v>
      </c>
      <c r="J3067" s="8" t="s">
        <v>28</v>
      </c>
      <c r="K3067" s="7" t="s">
        <v>37</v>
      </c>
      <c r="L3067" s="8" t="s">
        <v>42</v>
      </c>
      <c r="M3067" s="7" t="s">
        <v>28</v>
      </c>
      <c r="N3067" s="8">
        <v>0.71300689142381823</v>
      </c>
      <c r="O3067" s="7">
        <v>0</v>
      </c>
      <c r="P3067" s="8">
        <f t="shared" si="335"/>
        <v>0</v>
      </c>
      <c r="Q3067" s="7">
        <v>2.5</v>
      </c>
      <c r="R3067" s="8">
        <f t="shared" si="336"/>
        <v>1</v>
      </c>
      <c r="S3067" s="7" t="s">
        <v>29</v>
      </c>
      <c r="T3067" s="8" t="str">
        <f t="shared" si="337"/>
        <v>No</v>
      </c>
      <c r="U3067" s="7">
        <f t="shared" si="338"/>
        <v>0</v>
      </c>
      <c r="V3067" s="8">
        <f t="shared" si="339"/>
        <v>1</v>
      </c>
      <c r="W3067" s="7">
        <f t="shared" si="340"/>
        <v>549</v>
      </c>
    </row>
    <row r="3068" spans="2:23" x14ac:dyDescent="0.2">
      <c r="B3068" s="8" t="s">
        <v>65</v>
      </c>
      <c r="C3068" s="7">
        <v>2020</v>
      </c>
      <c r="D3068" s="8" t="s">
        <v>28</v>
      </c>
      <c r="E3068" s="7" t="s">
        <v>34</v>
      </c>
      <c r="F3068" s="8" t="s">
        <v>35</v>
      </c>
      <c r="G3068" s="7" t="s">
        <v>36</v>
      </c>
      <c r="H3068" s="8" t="s">
        <v>28</v>
      </c>
      <c r="I3068" s="7" t="s">
        <v>28</v>
      </c>
      <c r="J3068" s="8" t="s">
        <v>28</v>
      </c>
      <c r="K3068" s="7" t="s">
        <v>37</v>
      </c>
      <c r="L3068" s="8" t="s">
        <v>42</v>
      </c>
      <c r="M3068" s="7" t="s">
        <v>28</v>
      </c>
      <c r="N3068" s="8">
        <v>5.616684220425569E-2</v>
      </c>
      <c r="O3068" s="7">
        <v>0</v>
      </c>
      <c r="P3068" s="8">
        <f t="shared" si="335"/>
        <v>0</v>
      </c>
      <c r="Q3068" s="7">
        <v>2.5</v>
      </c>
      <c r="R3068" s="8">
        <f t="shared" si="336"/>
        <v>1</v>
      </c>
      <c r="S3068" s="7" t="s">
        <v>29</v>
      </c>
      <c r="T3068" s="8" t="str">
        <f t="shared" si="337"/>
        <v>No</v>
      </c>
      <c r="U3068" s="7">
        <f t="shared" si="338"/>
        <v>0</v>
      </c>
      <c r="V3068" s="8">
        <f t="shared" si="339"/>
        <v>1</v>
      </c>
      <c r="W3068" s="7">
        <f t="shared" si="340"/>
        <v>549</v>
      </c>
    </row>
    <row r="3069" spans="2:23" x14ac:dyDescent="0.2">
      <c r="B3069" s="8" t="s">
        <v>65</v>
      </c>
      <c r="C3069" s="7">
        <v>2020</v>
      </c>
      <c r="D3069" s="8" t="s">
        <v>28</v>
      </c>
      <c r="E3069" s="7" t="s">
        <v>43</v>
      </c>
      <c r="F3069" s="8" t="s">
        <v>40</v>
      </c>
      <c r="G3069" s="7" t="s">
        <v>36</v>
      </c>
      <c r="H3069" s="8" t="s">
        <v>28</v>
      </c>
      <c r="I3069" s="7" t="s">
        <v>28</v>
      </c>
      <c r="J3069" s="8" t="s">
        <v>28</v>
      </c>
      <c r="K3069" s="7" t="s">
        <v>37</v>
      </c>
      <c r="L3069" s="8" t="s">
        <v>42</v>
      </c>
      <c r="M3069" s="7" t="s">
        <v>28</v>
      </c>
      <c r="N3069" s="8">
        <v>0.12715320996190835</v>
      </c>
      <c r="O3069" s="7">
        <v>0</v>
      </c>
      <c r="P3069" s="8">
        <f t="shared" si="335"/>
        <v>0</v>
      </c>
      <c r="Q3069" s="7">
        <v>2.5</v>
      </c>
      <c r="R3069" s="8">
        <f t="shared" si="336"/>
        <v>1</v>
      </c>
      <c r="S3069" s="7" t="s">
        <v>29</v>
      </c>
      <c r="T3069" s="8" t="str">
        <f t="shared" si="337"/>
        <v>No</v>
      </c>
      <c r="U3069" s="7">
        <f t="shared" si="338"/>
        <v>0</v>
      </c>
      <c r="V3069" s="8">
        <f t="shared" si="339"/>
        <v>1</v>
      </c>
      <c r="W3069" s="7">
        <f t="shared" si="340"/>
        <v>549</v>
      </c>
    </row>
    <row r="3070" spans="2:23" x14ac:dyDescent="0.2">
      <c r="B3070" s="8" t="s">
        <v>65</v>
      </c>
      <c r="C3070" s="7">
        <v>2030</v>
      </c>
      <c r="D3070" s="8" t="s">
        <v>28</v>
      </c>
      <c r="E3070" s="7" t="s">
        <v>39</v>
      </c>
      <c r="F3070" s="8" t="s">
        <v>40</v>
      </c>
      <c r="G3070" s="7" t="s">
        <v>36</v>
      </c>
      <c r="H3070" s="8" t="s">
        <v>28</v>
      </c>
      <c r="I3070" s="7" t="s">
        <v>28</v>
      </c>
      <c r="J3070" s="8" t="s">
        <v>28</v>
      </c>
      <c r="K3070" s="7" t="s">
        <v>37</v>
      </c>
      <c r="L3070" s="8" t="s">
        <v>42</v>
      </c>
      <c r="M3070" s="7" t="s">
        <v>28</v>
      </c>
      <c r="N3070" s="8">
        <v>9.3583178433509356E-2</v>
      </c>
      <c r="O3070" s="7">
        <v>0</v>
      </c>
      <c r="P3070" s="8">
        <f t="shared" si="335"/>
        <v>0</v>
      </c>
      <c r="Q3070" s="7">
        <v>2.5</v>
      </c>
      <c r="R3070" s="8">
        <f t="shared" si="336"/>
        <v>1</v>
      </c>
      <c r="S3070" s="7" t="s">
        <v>29</v>
      </c>
      <c r="T3070" s="8" t="str">
        <f t="shared" si="337"/>
        <v>No</v>
      </c>
      <c r="U3070" s="7">
        <f t="shared" si="338"/>
        <v>0</v>
      </c>
      <c r="V3070" s="8">
        <f t="shared" si="339"/>
        <v>1</v>
      </c>
      <c r="W3070" s="7">
        <f t="shared" si="340"/>
        <v>549</v>
      </c>
    </row>
    <row r="3071" spans="2:23" x14ac:dyDescent="0.2">
      <c r="B3071" s="8" t="s">
        <v>65</v>
      </c>
      <c r="C3071" s="7">
        <v>2030</v>
      </c>
      <c r="D3071" s="8" t="s">
        <v>28</v>
      </c>
      <c r="E3071" s="7" t="s">
        <v>34</v>
      </c>
      <c r="F3071" s="8" t="s">
        <v>40</v>
      </c>
      <c r="G3071" s="7" t="s">
        <v>36</v>
      </c>
      <c r="H3071" s="8" t="s">
        <v>28</v>
      </c>
      <c r="I3071" s="7" t="s">
        <v>28</v>
      </c>
      <c r="J3071" s="8" t="s">
        <v>28</v>
      </c>
      <c r="K3071" s="7" t="s">
        <v>37</v>
      </c>
      <c r="L3071" s="8" t="s">
        <v>42</v>
      </c>
      <c r="M3071" s="7" t="s">
        <v>28</v>
      </c>
      <c r="N3071" s="8">
        <v>8.6149898886913781E-2</v>
      </c>
      <c r="O3071" s="7">
        <v>0</v>
      </c>
      <c r="P3071" s="8">
        <f t="shared" si="335"/>
        <v>0</v>
      </c>
      <c r="Q3071" s="7">
        <v>2.5</v>
      </c>
      <c r="R3071" s="8">
        <f t="shared" si="336"/>
        <v>1</v>
      </c>
      <c r="S3071" s="7" t="s">
        <v>29</v>
      </c>
      <c r="T3071" s="8" t="str">
        <f t="shared" si="337"/>
        <v>No</v>
      </c>
      <c r="U3071" s="7">
        <f t="shared" si="338"/>
        <v>0</v>
      </c>
      <c r="V3071" s="8">
        <f t="shared" si="339"/>
        <v>1</v>
      </c>
      <c r="W3071" s="7">
        <f t="shared" si="340"/>
        <v>549</v>
      </c>
    </row>
    <row r="3072" spans="2:23" x14ac:dyDescent="0.2">
      <c r="B3072" s="8" t="s">
        <v>65</v>
      </c>
      <c r="C3072" s="7">
        <v>1970</v>
      </c>
      <c r="D3072" s="8" t="s">
        <v>28</v>
      </c>
      <c r="E3072" s="7" t="s">
        <v>34</v>
      </c>
      <c r="F3072" s="8" t="s">
        <v>40</v>
      </c>
      <c r="G3072" s="7" t="s">
        <v>36</v>
      </c>
      <c r="H3072" s="8" t="s">
        <v>28</v>
      </c>
      <c r="I3072" s="7" t="s">
        <v>28</v>
      </c>
      <c r="J3072" s="8" t="s">
        <v>28</v>
      </c>
      <c r="K3072" s="7" t="s">
        <v>37</v>
      </c>
      <c r="L3072" s="8" t="s">
        <v>57</v>
      </c>
      <c r="M3072" s="7" t="s">
        <v>28</v>
      </c>
      <c r="N3072" s="8">
        <v>2.7090253715318199E-2</v>
      </c>
      <c r="O3072" s="7">
        <v>0</v>
      </c>
      <c r="P3072" s="8">
        <f t="shared" si="335"/>
        <v>0</v>
      </c>
      <c r="Q3072" s="7">
        <v>2.5</v>
      </c>
      <c r="R3072" s="8">
        <f t="shared" si="336"/>
        <v>1</v>
      </c>
      <c r="S3072" s="7" t="s">
        <v>29</v>
      </c>
      <c r="T3072" s="8" t="str">
        <f t="shared" si="337"/>
        <v>No</v>
      </c>
      <c r="U3072" s="7">
        <f t="shared" si="338"/>
        <v>0</v>
      </c>
      <c r="V3072" s="8">
        <f t="shared" si="339"/>
        <v>1</v>
      </c>
      <c r="W3072" s="7">
        <f t="shared" si="340"/>
        <v>549</v>
      </c>
    </row>
    <row r="3073" spans="2:23" x14ac:dyDescent="0.2">
      <c r="B3073" s="8" t="s">
        <v>65</v>
      </c>
      <c r="C3073" s="7">
        <v>1900</v>
      </c>
      <c r="D3073" s="8" t="s">
        <v>28</v>
      </c>
      <c r="E3073" s="7" t="s">
        <v>39</v>
      </c>
      <c r="F3073" s="8" t="s">
        <v>40</v>
      </c>
      <c r="G3073" s="7" t="s">
        <v>36</v>
      </c>
      <c r="H3073" s="8" t="s">
        <v>28</v>
      </c>
      <c r="I3073" s="7" t="s">
        <v>28</v>
      </c>
      <c r="J3073" s="8" t="s">
        <v>28</v>
      </c>
      <c r="K3073" s="7" t="s">
        <v>37</v>
      </c>
      <c r="L3073" s="8" t="s">
        <v>44</v>
      </c>
      <c r="M3073" s="7" t="s">
        <v>28</v>
      </c>
      <c r="N3073" s="8">
        <v>8.9889844564867427E-2</v>
      </c>
      <c r="O3073" s="7">
        <v>0</v>
      </c>
      <c r="P3073" s="8">
        <f t="shared" si="335"/>
        <v>0</v>
      </c>
      <c r="Q3073" s="7">
        <v>2.5</v>
      </c>
      <c r="R3073" s="8">
        <f t="shared" si="336"/>
        <v>1</v>
      </c>
      <c r="S3073" s="7" t="s">
        <v>29</v>
      </c>
      <c r="T3073" s="8" t="str">
        <f t="shared" si="337"/>
        <v>No</v>
      </c>
      <c r="U3073" s="7">
        <f t="shared" si="338"/>
        <v>0</v>
      </c>
      <c r="V3073" s="8">
        <f t="shared" si="339"/>
        <v>1</v>
      </c>
      <c r="W3073" s="7">
        <f t="shared" si="340"/>
        <v>549</v>
      </c>
    </row>
    <row r="3074" spans="2:23" x14ac:dyDescent="0.2">
      <c r="B3074" s="8" t="s">
        <v>65</v>
      </c>
      <c r="C3074" s="7">
        <v>1900</v>
      </c>
      <c r="D3074" s="8" t="s">
        <v>28</v>
      </c>
      <c r="E3074" s="7" t="s">
        <v>34</v>
      </c>
      <c r="F3074" s="8" t="s">
        <v>40</v>
      </c>
      <c r="G3074" s="7" t="s">
        <v>36</v>
      </c>
      <c r="H3074" s="8" t="s">
        <v>28</v>
      </c>
      <c r="I3074" s="7" t="s">
        <v>28</v>
      </c>
      <c r="J3074" s="8" t="s">
        <v>28</v>
      </c>
      <c r="K3074" s="7" t="s">
        <v>37</v>
      </c>
      <c r="L3074" s="8" t="s">
        <v>44</v>
      </c>
      <c r="M3074" s="7" t="s">
        <v>28</v>
      </c>
      <c r="N3074" s="8">
        <v>0.12137946107139995</v>
      </c>
      <c r="O3074" s="7">
        <v>0</v>
      </c>
      <c r="P3074" s="8">
        <f t="shared" si="335"/>
        <v>0</v>
      </c>
      <c r="Q3074" s="7">
        <v>2.5</v>
      </c>
      <c r="R3074" s="8">
        <f t="shared" si="336"/>
        <v>1</v>
      </c>
      <c r="S3074" s="7" t="s">
        <v>29</v>
      </c>
      <c r="T3074" s="8" t="str">
        <f t="shared" si="337"/>
        <v>No</v>
      </c>
      <c r="U3074" s="7">
        <f t="shared" si="338"/>
        <v>0</v>
      </c>
      <c r="V3074" s="8">
        <f t="shared" si="339"/>
        <v>1</v>
      </c>
      <c r="W3074" s="7">
        <f t="shared" si="340"/>
        <v>549</v>
      </c>
    </row>
    <row r="3075" spans="2:23" x14ac:dyDescent="0.2">
      <c r="B3075" s="8" t="s">
        <v>65</v>
      </c>
      <c r="C3075" s="7">
        <v>1910</v>
      </c>
      <c r="D3075" s="8" t="s">
        <v>28</v>
      </c>
      <c r="E3075" s="7" t="s">
        <v>39</v>
      </c>
      <c r="F3075" s="8" t="s">
        <v>40</v>
      </c>
      <c r="G3075" s="7" t="s">
        <v>36</v>
      </c>
      <c r="H3075" s="8" t="s">
        <v>28</v>
      </c>
      <c r="I3075" s="7" t="s">
        <v>28</v>
      </c>
      <c r="J3075" s="8" t="s">
        <v>28</v>
      </c>
      <c r="K3075" s="7" t="s">
        <v>37</v>
      </c>
      <c r="L3075" s="8" t="s">
        <v>44</v>
      </c>
      <c r="M3075" s="7" t="s">
        <v>28</v>
      </c>
      <c r="N3075" s="8">
        <v>3.8943775881298139E-2</v>
      </c>
      <c r="O3075" s="7">
        <v>0</v>
      </c>
      <c r="P3075" s="8">
        <f t="shared" si="335"/>
        <v>0</v>
      </c>
      <c r="Q3075" s="7">
        <v>2.5</v>
      </c>
      <c r="R3075" s="8">
        <f t="shared" si="336"/>
        <v>1</v>
      </c>
      <c r="S3075" s="7" t="s">
        <v>29</v>
      </c>
      <c r="T3075" s="8" t="str">
        <f t="shared" si="337"/>
        <v>No</v>
      </c>
      <c r="U3075" s="7">
        <f t="shared" si="338"/>
        <v>0</v>
      </c>
      <c r="V3075" s="8">
        <f t="shared" si="339"/>
        <v>1</v>
      </c>
      <c r="W3075" s="7">
        <f t="shared" si="340"/>
        <v>549</v>
      </c>
    </row>
    <row r="3076" spans="2:23" x14ac:dyDescent="0.2">
      <c r="B3076" s="8" t="s">
        <v>65</v>
      </c>
      <c r="C3076" s="7">
        <v>1920</v>
      </c>
      <c r="D3076" s="8" t="s">
        <v>28</v>
      </c>
      <c r="E3076" s="7" t="s">
        <v>39</v>
      </c>
      <c r="F3076" s="8" t="s">
        <v>40</v>
      </c>
      <c r="G3076" s="7" t="s">
        <v>36</v>
      </c>
      <c r="H3076" s="8" t="s">
        <v>28</v>
      </c>
      <c r="I3076" s="7" t="s">
        <v>28</v>
      </c>
      <c r="J3076" s="8" t="s">
        <v>28</v>
      </c>
      <c r="K3076" s="7" t="s">
        <v>37</v>
      </c>
      <c r="L3076" s="8" t="s">
        <v>44</v>
      </c>
      <c r="M3076" s="7" t="s">
        <v>28</v>
      </c>
      <c r="N3076" s="8">
        <v>0.23200897481127294</v>
      </c>
      <c r="O3076" s="7">
        <v>0</v>
      </c>
      <c r="P3076" s="8">
        <f t="shared" si="335"/>
        <v>0</v>
      </c>
      <c r="Q3076" s="7">
        <v>2.5</v>
      </c>
      <c r="R3076" s="8">
        <f t="shared" si="336"/>
        <v>1</v>
      </c>
      <c r="S3076" s="7" t="s">
        <v>29</v>
      </c>
      <c r="T3076" s="8" t="str">
        <f t="shared" si="337"/>
        <v>No</v>
      </c>
      <c r="U3076" s="7">
        <f t="shared" si="338"/>
        <v>0</v>
      </c>
      <c r="V3076" s="8">
        <f t="shared" si="339"/>
        <v>1</v>
      </c>
      <c r="W3076" s="7">
        <f t="shared" si="340"/>
        <v>549</v>
      </c>
    </row>
    <row r="3077" spans="2:23" x14ac:dyDescent="0.2">
      <c r="B3077" s="8" t="s">
        <v>65</v>
      </c>
      <c r="C3077" s="7">
        <v>1920</v>
      </c>
      <c r="D3077" s="8" t="s">
        <v>28</v>
      </c>
      <c r="E3077" s="7" t="s">
        <v>39</v>
      </c>
      <c r="F3077" s="8" t="s">
        <v>35</v>
      </c>
      <c r="G3077" s="7" t="s">
        <v>36</v>
      </c>
      <c r="H3077" s="8" t="s">
        <v>28</v>
      </c>
      <c r="I3077" s="7" t="s">
        <v>28</v>
      </c>
      <c r="J3077" s="8" t="s">
        <v>28</v>
      </c>
      <c r="K3077" s="7" t="s">
        <v>37</v>
      </c>
      <c r="L3077" s="8" t="s">
        <v>44</v>
      </c>
      <c r="M3077" s="7" t="s">
        <v>28</v>
      </c>
      <c r="N3077" s="8">
        <v>4.8262008289587252E-2</v>
      </c>
      <c r="O3077" s="7">
        <v>0</v>
      </c>
      <c r="P3077" s="8">
        <f t="shared" ref="P3077:P3140" si="341">O3077/3</f>
        <v>0</v>
      </c>
      <c r="Q3077" s="7">
        <v>2.5</v>
      </c>
      <c r="R3077" s="8">
        <f t="shared" ref="R3077:R3140" si="342">1-(P3077/Q3077)</f>
        <v>1</v>
      </c>
      <c r="S3077" s="7" t="s">
        <v>29</v>
      </c>
      <c r="T3077" s="8" t="str">
        <f t="shared" ref="T3077:T3140" si="343">IF(AND(R3077&lt;0.5,R3077&gt;-0.5),"Yes","No")</f>
        <v>No</v>
      </c>
      <c r="U3077" s="7">
        <f t="shared" ref="U3077:U3140" si="344">IF(ISERR(P3077/(N3077/1000)),0,P3077/(N3077/1000))</f>
        <v>0</v>
      </c>
      <c r="V3077" s="8">
        <f t="shared" ref="V3077:V3140" si="345">IF(U3077&lt;=12,1,IF(U3077&lt;25,2,IF(U3077&lt;50,3,IF(U3077&lt;100,4,5))))</f>
        <v>1</v>
      </c>
      <c r="W3077" s="7">
        <f t="shared" ref="W3077:W3140" si="346">RANK(U3077,U$5:U$10000)</f>
        <v>549</v>
      </c>
    </row>
    <row r="3078" spans="2:23" x14ac:dyDescent="0.2">
      <c r="B3078" s="8" t="s">
        <v>65</v>
      </c>
      <c r="C3078" s="7">
        <v>1920</v>
      </c>
      <c r="D3078" s="8" t="s">
        <v>28</v>
      </c>
      <c r="E3078" s="7" t="s">
        <v>34</v>
      </c>
      <c r="F3078" s="8" t="s">
        <v>40</v>
      </c>
      <c r="G3078" s="7" t="s">
        <v>36</v>
      </c>
      <c r="H3078" s="8" t="s">
        <v>28</v>
      </c>
      <c r="I3078" s="7" t="s">
        <v>28</v>
      </c>
      <c r="J3078" s="8" t="s">
        <v>28</v>
      </c>
      <c r="K3078" s="7" t="s">
        <v>37</v>
      </c>
      <c r="L3078" s="8" t="s">
        <v>44</v>
      </c>
      <c r="M3078" s="7" t="s">
        <v>28</v>
      </c>
      <c r="N3078" s="8">
        <v>0.13485812587613796</v>
      </c>
      <c r="O3078" s="7">
        <v>0</v>
      </c>
      <c r="P3078" s="8">
        <f t="shared" si="341"/>
        <v>0</v>
      </c>
      <c r="Q3078" s="7">
        <v>2.5</v>
      </c>
      <c r="R3078" s="8">
        <f t="shared" si="342"/>
        <v>1</v>
      </c>
      <c r="S3078" s="7" t="s">
        <v>29</v>
      </c>
      <c r="T3078" s="8" t="str">
        <f t="shared" si="343"/>
        <v>No</v>
      </c>
      <c r="U3078" s="7">
        <f t="shared" si="344"/>
        <v>0</v>
      </c>
      <c r="V3078" s="8">
        <f t="shared" si="345"/>
        <v>1</v>
      </c>
      <c r="W3078" s="7">
        <f t="shared" si="346"/>
        <v>549</v>
      </c>
    </row>
    <row r="3079" spans="2:23" x14ac:dyDescent="0.2">
      <c r="B3079" s="8" t="s">
        <v>65</v>
      </c>
      <c r="C3079" s="7">
        <v>1920</v>
      </c>
      <c r="D3079" s="8" t="s">
        <v>28</v>
      </c>
      <c r="E3079" s="7" t="s">
        <v>43</v>
      </c>
      <c r="F3079" s="8" t="s">
        <v>40</v>
      </c>
      <c r="G3079" s="7" t="s">
        <v>36</v>
      </c>
      <c r="H3079" s="8" t="s">
        <v>28</v>
      </c>
      <c r="I3079" s="7" t="s">
        <v>28</v>
      </c>
      <c r="J3079" s="8" t="s">
        <v>28</v>
      </c>
      <c r="K3079" s="7" t="s">
        <v>37</v>
      </c>
      <c r="L3079" s="8" t="s">
        <v>44</v>
      </c>
      <c r="M3079" s="7" t="s">
        <v>28</v>
      </c>
      <c r="N3079" s="8">
        <v>2.2103023299441745E-2</v>
      </c>
      <c r="O3079" s="7">
        <v>0</v>
      </c>
      <c r="P3079" s="8">
        <f t="shared" si="341"/>
        <v>0</v>
      </c>
      <c r="Q3079" s="7">
        <v>2.5</v>
      </c>
      <c r="R3079" s="8">
        <f t="shared" si="342"/>
        <v>1</v>
      </c>
      <c r="S3079" s="7" t="s">
        <v>29</v>
      </c>
      <c r="T3079" s="8" t="str">
        <f t="shared" si="343"/>
        <v>No</v>
      </c>
      <c r="U3079" s="7">
        <f t="shared" si="344"/>
        <v>0</v>
      </c>
      <c r="V3079" s="8">
        <f t="shared" si="345"/>
        <v>1</v>
      </c>
      <c r="W3079" s="7">
        <f t="shared" si="346"/>
        <v>549</v>
      </c>
    </row>
    <row r="3080" spans="2:23" x14ac:dyDescent="0.2">
      <c r="B3080" s="8" t="s">
        <v>65</v>
      </c>
      <c r="C3080" s="7">
        <v>1930</v>
      </c>
      <c r="D3080" s="8" t="s">
        <v>28</v>
      </c>
      <c r="E3080" s="7" t="s">
        <v>39</v>
      </c>
      <c r="F3080" s="8" t="s">
        <v>40</v>
      </c>
      <c r="G3080" s="7" t="s">
        <v>36</v>
      </c>
      <c r="H3080" s="8" t="s">
        <v>28</v>
      </c>
      <c r="I3080" s="7" t="s">
        <v>28</v>
      </c>
      <c r="J3080" s="8" t="s">
        <v>28</v>
      </c>
      <c r="K3080" s="7" t="s">
        <v>37</v>
      </c>
      <c r="L3080" s="8" t="s">
        <v>44</v>
      </c>
      <c r="M3080" s="7" t="s">
        <v>28</v>
      </c>
      <c r="N3080" s="8">
        <v>0.44682570801396659</v>
      </c>
      <c r="O3080" s="7">
        <v>0</v>
      </c>
      <c r="P3080" s="8">
        <f t="shared" si="341"/>
        <v>0</v>
      </c>
      <c r="Q3080" s="7">
        <v>2.5</v>
      </c>
      <c r="R3080" s="8">
        <f t="shared" si="342"/>
        <v>1</v>
      </c>
      <c r="S3080" s="7" t="s">
        <v>29</v>
      </c>
      <c r="T3080" s="8" t="str">
        <f t="shared" si="343"/>
        <v>No</v>
      </c>
      <c r="U3080" s="7">
        <f t="shared" si="344"/>
        <v>0</v>
      </c>
      <c r="V3080" s="8">
        <f t="shared" si="345"/>
        <v>1</v>
      </c>
      <c r="W3080" s="7">
        <f t="shared" si="346"/>
        <v>549</v>
      </c>
    </row>
    <row r="3081" spans="2:23" x14ac:dyDescent="0.2">
      <c r="B3081" s="8" t="s">
        <v>65</v>
      </c>
      <c r="C3081" s="7">
        <v>1930</v>
      </c>
      <c r="D3081" s="8" t="s">
        <v>28</v>
      </c>
      <c r="E3081" s="7" t="s">
        <v>39</v>
      </c>
      <c r="F3081" s="8" t="s">
        <v>35</v>
      </c>
      <c r="G3081" s="7" t="s">
        <v>36</v>
      </c>
      <c r="H3081" s="8" t="s">
        <v>28</v>
      </c>
      <c r="I3081" s="7" t="s">
        <v>28</v>
      </c>
      <c r="J3081" s="8" t="s">
        <v>28</v>
      </c>
      <c r="K3081" s="7" t="s">
        <v>37</v>
      </c>
      <c r="L3081" s="8" t="s">
        <v>44</v>
      </c>
      <c r="M3081" s="7" t="s">
        <v>28</v>
      </c>
      <c r="N3081" s="8">
        <v>0.11021250197141125</v>
      </c>
      <c r="O3081" s="7">
        <v>0</v>
      </c>
      <c r="P3081" s="8">
        <f t="shared" si="341"/>
        <v>0</v>
      </c>
      <c r="Q3081" s="7">
        <v>2.5</v>
      </c>
      <c r="R3081" s="8">
        <f t="shared" si="342"/>
        <v>1</v>
      </c>
      <c r="S3081" s="7" t="s">
        <v>29</v>
      </c>
      <c r="T3081" s="8" t="str">
        <f t="shared" si="343"/>
        <v>No</v>
      </c>
      <c r="U3081" s="7">
        <f t="shared" si="344"/>
        <v>0</v>
      </c>
      <c r="V3081" s="8">
        <f t="shared" si="345"/>
        <v>1</v>
      </c>
      <c r="W3081" s="7">
        <f t="shared" si="346"/>
        <v>549</v>
      </c>
    </row>
    <row r="3082" spans="2:23" x14ac:dyDescent="0.2">
      <c r="B3082" s="8" t="s">
        <v>65</v>
      </c>
      <c r="C3082" s="7">
        <v>1930</v>
      </c>
      <c r="D3082" s="8" t="s">
        <v>28</v>
      </c>
      <c r="E3082" s="7" t="s">
        <v>34</v>
      </c>
      <c r="F3082" s="8" t="s">
        <v>40</v>
      </c>
      <c r="G3082" s="7" t="s">
        <v>36</v>
      </c>
      <c r="H3082" s="8" t="s">
        <v>28</v>
      </c>
      <c r="I3082" s="7" t="s">
        <v>28</v>
      </c>
      <c r="J3082" s="8" t="s">
        <v>28</v>
      </c>
      <c r="K3082" s="7" t="s">
        <v>37</v>
      </c>
      <c r="L3082" s="8" t="s">
        <v>44</v>
      </c>
      <c r="M3082" s="7" t="s">
        <v>28</v>
      </c>
      <c r="N3082" s="8">
        <v>0.18630395290142074</v>
      </c>
      <c r="O3082" s="7">
        <v>0</v>
      </c>
      <c r="P3082" s="8">
        <f t="shared" si="341"/>
        <v>0</v>
      </c>
      <c r="Q3082" s="7">
        <v>2.5</v>
      </c>
      <c r="R3082" s="8">
        <f t="shared" si="342"/>
        <v>1</v>
      </c>
      <c r="S3082" s="7" t="s">
        <v>29</v>
      </c>
      <c r="T3082" s="8" t="str">
        <f t="shared" si="343"/>
        <v>No</v>
      </c>
      <c r="U3082" s="7">
        <f t="shared" si="344"/>
        <v>0</v>
      </c>
      <c r="V3082" s="8">
        <f t="shared" si="345"/>
        <v>1</v>
      </c>
      <c r="W3082" s="7">
        <f t="shared" si="346"/>
        <v>549</v>
      </c>
    </row>
    <row r="3083" spans="2:23" x14ac:dyDescent="0.2">
      <c r="B3083" s="8" t="s">
        <v>65</v>
      </c>
      <c r="C3083" s="7">
        <v>1930</v>
      </c>
      <c r="D3083" s="8" t="s">
        <v>28</v>
      </c>
      <c r="E3083" s="7" t="s">
        <v>43</v>
      </c>
      <c r="F3083" s="8" t="s">
        <v>40</v>
      </c>
      <c r="G3083" s="7" t="s">
        <v>36</v>
      </c>
      <c r="H3083" s="8" t="s">
        <v>28</v>
      </c>
      <c r="I3083" s="7" t="s">
        <v>28</v>
      </c>
      <c r="J3083" s="8" t="s">
        <v>28</v>
      </c>
      <c r="K3083" s="7" t="s">
        <v>37</v>
      </c>
      <c r="L3083" s="8" t="s">
        <v>44</v>
      </c>
      <c r="M3083" s="7" t="s">
        <v>28</v>
      </c>
      <c r="N3083" s="8">
        <v>9.2144805050265108E-2</v>
      </c>
      <c r="O3083" s="7">
        <v>0</v>
      </c>
      <c r="P3083" s="8">
        <f t="shared" si="341"/>
        <v>0</v>
      </c>
      <c r="Q3083" s="7">
        <v>2.5</v>
      </c>
      <c r="R3083" s="8">
        <f t="shared" si="342"/>
        <v>1</v>
      </c>
      <c r="S3083" s="7" t="s">
        <v>29</v>
      </c>
      <c r="T3083" s="8" t="str">
        <f t="shared" si="343"/>
        <v>No</v>
      </c>
      <c r="U3083" s="7">
        <f t="shared" si="344"/>
        <v>0</v>
      </c>
      <c r="V3083" s="8">
        <f t="shared" si="345"/>
        <v>1</v>
      </c>
      <c r="W3083" s="7">
        <f t="shared" si="346"/>
        <v>549</v>
      </c>
    </row>
    <row r="3084" spans="2:23" x14ac:dyDescent="0.2">
      <c r="B3084" s="8" t="s">
        <v>65</v>
      </c>
      <c r="C3084" s="7">
        <v>1940</v>
      </c>
      <c r="D3084" s="8" t="s">
        <v>28</v>
      </c>
      <c r="E3084" s="7" t="s">
        <v>39</v>
      </c>
      <c r="F3084" s="8" t="s">
        <v>40</v>
      </c>
      <c r="G3084" s="7" t="s">
        <v>36</v>
      </c>
      <c r="H3084" s="8" t="s">
        <v>28</v>
      </c>
      <c r="I3084" s="7" t="s">
        <v>28</v>
      </c>
      <c r="J3084" s="8" t="s">
        <v>28</v>
      </c>
      <c r="K3084" s="7" t="s">
        <v>37</v>
      </c>
      <c r="L3084" s="8" t="s">
        <v>44</v>
      </c>
      <c r="M3084" s="7" t="s">
        <v>28</v>
      </c>
      <c r="N3084" s="8">
        <v>0.21386042831666766</v>
      </c>
      <c r="O3084" s="7">
        <v>0</v>
      </c>
      <c r="P3084" s="8">
        <f t="shared" si="341"/>
        <v>0</v>
      </c>
      <c r="Q3084" s="7">
        <v>2.5</v>
      </c>
      <c r="R3084" s="8">
        <f t="shared" si="342"/>
        <v>1</v>
      </c>
      <c r="S3084" s="7" t="s">
        <v>29</v>
      </c>
      <c r="T3084" s="8" t="str">
        <f t="shared" si="343"/>
        <v>No</v>
      </c>
      <c r="U3084" s="7">
        <f t="shared" si="344"/>
        <v>0</v>
      </c>
      <c r="V3084" s="8">
        <f t="shared" si="345"/>
        <v>1</v>
      </c>
      <c r="W3084" s="7">
        <f t="shared" si="346"/>
        <v>549</v>
      </c>
    </row>
    <row r="3085" spans="2:23" x14ac:dyDescent="0.2">
      <c r="B3085" s="8" t="s">
        <v>65</v>
      </c>
      <c r="C3085" s="7">
        <v>1940</v>
      </c>
      <c r="D3085" s="8" t="s">
        <v>28</v>
      </c>
      <c r="E3085" s="7" t="s">
        <v>39</v>
      </c>
      <c r="F3085" s="8" t="s">
        <v>35</v>
      </c>
      <c r="G3085" s="7" t="s">
        <v>36</v>
      </c>
      <c r="H3085" s="8" t="s">
        <v>28</v>
      </c>
      <c r="I3085" s="7" t="s">
        <v>28</v>
      </c>
      <c r="J3085" s="8" t="s">
        <v>28</v>
      </c>
      <c r="K3085" s="7" t="s">
        <v>37</v>
      </c>
      <c r="L3085" s="8" t="s">
        <v>44</v>
      </c>
      <c r="M3085" s="7" t="s">
        <v>28</v>
      </c>
      <c r="N3085" s="8">
        <v>0.17093070393817297</v>
      </c>
      <c r="O3085" s="7">
        <v>0</v>
      </c>
      <c r="P3085" s="8">
        <f t="shared" si="341"/>
        <v>0</v>
      </c>
      <c r="Q3085" s="7">
        <v>2.5</v>
      </c>
      <c r="R3085" s="8">
        <f t="shared" si="342"/>
        <v>1</v>
      </c>
      <c r="S3085" s="7" t="s">
        <v>29</v>
      </c>
      <c r="T3085" s="8" t="str">
        <f t="shared" si="343"/>
        <v>No</v>
      </c>
      <c r="U3085" s="7">
        <f t="shared" si="344"/>
        <v>0</v>
      </c>
      <c r="V3085" s="8">
        <f t="shared" si="345"/>
        <v>1</v>
      </c>
      <c r="W3085" s="7">
        <f t="shared" si="346"/>
        <v>549</v>
      </c>
    </row>
    <row r="3086" spans="2:23" x14ac:dyDescent="0.2">
      <c r="B3086" s="8" t="s">
        <v>65</v>
      </c>
      <c r="C3086" s="7">
        <v>1940</v>
      </c>
      <c r="D3086" s="8" t="s">
        <v>28</v>
      </c>
      <c r="E3086" s="7" t="s">
        <v>34</v>
      </c>
      <c r="F3086" s="8" t="s">
        <v>40</v>
      </c>
      <c r="G3086" s="7" t="s">
        <v>36</v>
      </c>
      <c r="H3086" s="8" t="s">
        <v>28</v>
      </c>
      <c r="I3086" s="7" t="s">
        <v>28</v>
      </c>
      <c r="J3086" s="8" t="s">
        <v>28</v>
      </c>
      <c r="K3086" s="7" t="s">
        <v>37</v>
      </c>
      <c r="L3086" s="8" t="s">
        <v>44</v>
      </c>
      <c r="M3086" s="7" t="s">
        <v>28</v>
      </c>
      <c r="N3086" s="8">
        <v>0.1967590603932203</v>
      </c>
      <c r="O3086" s="7">
        <v>0</v>
      </c>
      <c r="P3086" s="8">
        <f t="shared" si="341"/>
        <v>0</v>
      </c>
      <c r="Q3086" s="7">
        <v>2.5</v>
      </c>
      <c r="R3086" s="8">
        <f t="shared" si="342"/>
        <v>1</v>
      </c>
      <c r="S3086" s="7" t="s">
        <v>29</v>
      </c>
      <c r="T3086" s="8" t="str">
        <f t="shared" si="343"/>
        <v>No</v>
      </c>
      <c r="U3086" s="7">
        <f t="shared" si="344"/>
        <v>0</v>
      </c>
      <c r="V3086" s="8">
        <f t="shared" si="345"/>
        <v>1</v>
      </c>
      <c r="W3086" s="7">
        <f t="shared" si="346"/>
        <v>549</v>
      </c>
    </row>
    <row r="3087" spans="2:23" x14ac:dyDescent="0.2">
      <c r="B3087" s="8" t="s">
        <v>65</v>
      </c>
      <c r="C3087" s="7">
        <v>1950</v>
      </c>
      <c r="D3087" s="8" t="s">
        <v>28</v>
      </c>
      <c r="E3087" s="7" t="s">
        <v>39</v>
      </c>
      <c r="F3087" s="8" t="s">
        <v>40</v>
      </c>
      <c r="G3087" s="7" t="s">
        <v>36</v>
      </c>
      <c r="H3087" s="8" t="s">
        <v>28</v>
      </c>
      <c r="I3087" s="7" t="s">
        <v>28</v>
      </c>
      <c r="J3087" s="8" t="s">
        <v>28</v>
      </c>
      <c r="K3087" s="7" t="s">
        <v>37</v>
      </c>
      <c r="L3087" s="8" t="s">
        <v>44</v>
      </c>
      <c r="M3087" s="7" t="s">
        <v>28</v>
      </c>
      <c r="N3087" s="8">
        <v>3.4499404561910745E-2</v>
      </c>
      <c r="O3087" s="7">
        <v>0</v>
      </c>
      <c r="P3087" s="8">
        <f t="shared" si="341"/>
        <v>0</v>
      </c>
      <c r="Q3087" s="7">
        <v>2.5</v>
      </c>
      <c r="R3087" s="8">
        <f t="shared" si="342"/>
        <v>1</v>
      </c>
      <c r="S3087" s="7" t="s">
        <v>29</v>
      </c>
      <c r="T3087" s="8" t="str">
        <f t="shared" si="343"/>
        <v>No</v>
      </c>
      <c r="U3087" s="7">
        <f t="shared" si="344"/>
        <v>0</v>
      </c>
      <c r="V3087" s="8">
        <f t="shared" si="345"/>
        <v>1</v>
      </c>
      <c r="W3087" s="7">
        <f t="shared" si="346"/>
        <v>549</v>
      </c>
    </row>
    <row r="3088" spans="2:23" x14ac:dyDescent="0.2">
      <c r="B3088" s="8" t="s">
        <v>65</v>
      </c>
      <c r="C3088" s="7">
        <v>1950</v>
      </c>
      <c r="D3088" s="8" t="s">
        <v>28</v>
      </c>
      <c r="E3088" s="7" t="s">
        <v>34</v>
      </c>
      <c r="F3088" s="8" t="s">
        <v>40</v>
      </c>
      <c r="G3088" s="7" t="s">
        <v>36</v>
      </c>
      <c r="H3088" s="8" t="s">
        <v>28</v>
      </c>
      <c r="I3088" s="7" t="s">
        <v>28</v>
      </c>
      <c r="J3088" s="8" t="s">
        <v>28</v>
      </c>
      <c r="K3088" s="7" t="s">
        <v>37</v>
      </c>
      <c r="L3088" s="8" t="s">
        <v>44</v>
      </c>
      <c r="M3088" s="7" t="s">
        <v>28</v>
      </c>
      <c r="N3088" s="8">
        <v>8.0874207072479734E-2</v>
      </c>
      <c r="O3088" s="7">
        <v>0</v>
      </c>
      <c r="P3088" s="8">
        <f t="shared" si="341"/>
        <v>0</v>
      </c>
      <c r="Q3088" s="7">
        <v>2.5</v>
      </c>
      <c r="R3088" s="8">
        <f t="shared" si="342"/>
        <v>1</v>
      </c>
      <c r="S3088" s="7" t="s">
        <v>29</v>
      </c>
      <c r="T3088" s="8" t="str">
        <f t="shared" si="343"/>
        <v>No</v>
      </c>
      <c r="U3088" s="7">
        <f t="shared" si="344"/>
        <v>0</v>
      </c>
      <c r="V3088" s="8">
        <f t="shared" si="345"/>
        <v>1</v>
      </c>
      <c r="W3088" s="7">
        <f t="shared" si="346"/>
        <v>549</v>
      </c>
    </row>
    <row r="3089" spans="2:23" x14ac:dyDescent="0.2">
      <c r="B3089" s="8" t="s">
        <v>65</v>
      </c>
      <c r="C3089" s="7">
        <v>1960</v>
      </c>
      <c r="D3089" s="8" t="s">
        <v>28</v>
      </c>
      <c r="E3089" s="7" t="s">
        <v>39</v>
      </c>
      <c r="F3089" s="8" t="s">
        <v>40</v>
      </c>
      <c r="G3089" s="7" t="s">
        <v>36</v>
      </c>
      <c r="H3089" s="8" t="s">
        <v>28</v>
      </c>
      <c r="I3089" s="7" t="s">
        <v>28</v>
      </c>
      <c r="J3089" s="8" t="s">
        <v>28</v>
      </c>
      <c r="K3089" s="7" t="s">
        <v>37</v>
      </c>
      <c r="L3089" s="8" t="s">
        <v>44</v>
      </c>
      <c r="M3089" s="7" t="s">
        <v>28</v>
      </c>
      <c r="N3089" s="8">
        <v>0.57310535421851161</v>
      </c>
      <c r="O3089" s="7">
        <v>0</v>
      </c>
      <c r="P3089" s="8">
        <f t="shared" si="341"/>
        <v>0</v>
      </c>
      <c r="Q3089" s="7">
        <v>2.5</v>
      </c>
      <c r="R3089" s="8">
        <f t="shared" si="342"/>
        <v>1</v>
      </c>
      <c r="S3089" s="7" t="s">
        <v>29</v>
      </c>
      <c r="T3089" s="8" t="str">
        <f t="shared" si="343"/>
        <v>No</v>
      </c>
      <c r="U3089" s="7">
        <f t="shared" si="344"/>
        <v>0</v>
      </c>
      <c r="V3089" s="8">
        <f t="shared" si="345"/>
        <v>1</v>
      </c>
      <c r="W3089" s="7">
        <f t="shared" si="346"/>
        <v>549</v>
      </c>
    </row>
    <row r="3090" spans="2:23" x14ac:dyDescent="0.2">
      <c r="B3090" s="8" t="s">
        <v>65</v>
      </c>
      <c r="C3090" s="7">
        <v>1960</v>
      </c>
      <c r="D3090" s="8" t="s">
        <v>28</v>
      </c>
      <c r="E3090" s="7" t="s">
        <v>39</v>
      </c>
      <c r="F3090" s="8" t="s">
        <v>35</v>
      </c>
      <c r="G3090" s="7" t="s">
        <v>36</v>
      </c>
      <c r="H3090" s="8" t="s">
        <v>28</v>
      </c>
      <c r="I3090" s="7" t="s">
        <v>28</v>
      </c>
      <c r="J3090" s="8" t="s">
        <v>28</v>
      </c>
      <c r="K3090" s="7" t="s">
        <v>37</v>
      </c>
      <c r="L3090" s="8" t="s">
        <v>44</v>
      </c>
      <c r="M3090" s="7" t="s">
        <v>28</v>
      </c>
      <c r="N3090" s="8">
        <v>3.641810828155987E-2</v>
      </c>
      <c r="O3090" s="7">
        <v>0</v>
      </c>
      <c r="P3090" s="8">
        <f t="shared" si="341"/>
        <v>0</v>
      </c>
      <c r="Q3090" s="7">
        <v>2.5</v>
      </c>
      <c r="R3090" s="8">
        <f t="shared" si="342"/>
        <v>1</v>
      </c>
      <c r="S3090" s="7" t="s">
        <v>29</v>
      </c>
      <c r="T3090" s="8" t="str">
        <f t="shared" si="343"/>
        <v>No</v>
      </c>
      <c r="U3090" s="7">
        <f t="shared" si="344"/>
        <v>0</v>
      </c>
      <c r="V3090" s="8">
        <f t="shared" si="345"/>
        <v>1</v>
      </c>
      <c r="W3090" s="7">
        <f t="shared" si="346"/>
        <v>549</v>
      </c>
    </row>
    <row r="3091" spans="2:23" x14ac:dyDescent="0.2">
      <c r="B3091" s="8" t="s">
        <v>65</v>
      </c>
      <c r="C3091" s="7">
        <v>1960</v>
      </c>
      <c r="D3091" s="8" t="s">
        <v>28</v>
      </c>
      <c r="E3091" s="7" t="s">
        <v>34</v>
      </c>
      <c r="F3091" s="8" t="s">
        <v>40</v>
      </c>
      <c r="G3091" s="7" t="s">
        <v>36</v>
      </c>
      <c r="H3091" s="8" t="s">
        <v>28</v>
      </c>
      <c r="I3091" s="7" t="s">
        <v>28</v>
      </c>
      <c r="J3091" s="8" t="s">
        <v>28</v>
      </c>
      <c r="K3091" s="7" t="s">
        <v>37</v>
      </c>
      <c r="L3091" s="8" t="s">
        <v>44</v>
      </c>
      <c r="M3091" s="7" t="s">
        <v>28</v>
      </c>
      <c r="N3091" s="8">
        <v>0.41583535959635454</v>
      </c>
      <c r="O3091" s="7">
        <v>2.2140479943948019</v>
      </c>
      <c r="P3091" s="8">
        <f t="shared" si="341"/>
        <v>0.73801599813160068</v>
      </c>
      <c r="Q3091" s="7">
        <v>2.5</v>
      </c>
      <c r="R3091" s="8">
        <f t="shared" si="342"/>
        <v>0.70479360074735975</v>
      </c>
      <c r="S3091" s="7" t="s">
        <v>29</v>
      </c>
      <c r="T3091" s="8" t="str">
        <f t="shared" si="343"/>
        <v>No</v>
      </c>
      <c r="U3091" s="7">
        <f t="shared" si="344"/>
        <v>1774.7793233552393</v>
      </c>
      <c r="V3091" s="8">
        <f t="shared" si="345"/>
        <v>5</v>
      </c>
      <c r="W3091" s="7">
        <f t="shared" si="346"/>
        <v>57</v>
      </c>
    </row>
    <row r="3092" spans="2:23" x14ac:dyDescent="0.2">
      <c r="B3092" s="8" t="s">
        <v>65</v>
      </c>
      <c r="C3092" s="7">
        <v>1960</v>
      </c>
      <c r="D3092" s="8" t="s">
        <v>28</v>
      </c>
      <c r="E3092" s="7" t="s">
        <v>34</v>
      </c>
      <c r="F3092" s="8" t="s">
        <v>35</v>
      </c>
      <c r="G3092" s="7" t="s">
        <v>36</v>
      </c>
      <c r="H3092" s="8" t="s">
        <v>28</v>
      </c>
      <c r="I3092" s="7" t="s">
        <v>28</v>
      </c>
      <c r="J3092" s="8" t="s">
        <v>28</v>
      </c>
      <c r="K3092" s="7" t="s">
        <v>37</v>
      </c>
      <c r="L3092" s="8" t="s">
        <v>44</v>
      </c>
      <c r="M3092" s="7" t="s">
        <v>28</v>
      </c>
      <c r="N3092" s="8">
        <v>1.5105925090938178E-2</v>
      </c>
      <c r="O3092" s="7">
        <v>0</v>
      </c>
      <c r="P3092" s="8">
        <f t="shared" si="341"/>
        <v>0</v>
      </c>
      <c r="Q3092" s="7">
        <v>2.5</v>
      </c>
      <c r="R3092" s="8">
        <f t="shared" si="342"/>
        <v>1</v>
      </c>
      <c r="S3092" s="7" t="s">
        <v>29</v>
      </c>
      <c r="T3092" s="8" t="str">
        <f t="shared" si="343"/>
        <v>No</v>
      </c>
      <c r="U3092" s="7">
        <f t="shared" si="344"/>
        <v>0</v>
      </c>
      <c r="V3092" s="8">
        <f t="shared" si="345"/>
        <v>1</v>
      </c>
      <c r="W3092" s="7">
        <f t="shared" si="346"/>
        <v>549</v>
      </c>
    </row>
    <row r="3093" spans="2:23" x14ac:dyDescent="0.2">
      <c r="B3093" s="8" t="s">
        <v>65</v>
      </c>
      <c r="C3093" s="7">
        <v>1960</v>
      </c>
      <c r="D3093" s="8" t="s">
        <v>28</v>
      </c>
      <c r="E3093" s="7" t="s">
        <v>43</v>
      </c>
      <c r="F3093" s="8" t="s">
        <v>40</v>
      </c>
      <c r="G3093" s="7" t="s">
        <v>36</v>
      </c>
      <c r="H3093" s="8" t="s">
        <v>28</v>
      </c>
      <c r="I3093" s="7" t="s">
        <v>28</v>
      </c>
      <c r="J3093" s="8" t="s">
        <v>28</v>
      </c>
      <c r="K3093" s="7" t="s">
        <v>37</v>
      </c>
      <c r="L3093" s="8" t="s">
        <v>44</v>
      </c>
      <c r="M3093" s="7" t="s">
        <v>28</v>
      </c>
      <c r="N3093" s="8">
        <v>4.1173226896600579E-2</v>
      </c>
      <c r="O3093" s="7">
        <v>0</v>
      </c>
      <c r="P3093" s="8">
        <f t="shared" si="341"/>
        <v>0</v>
      </c>
      <c r="Q3093" s="7">
        <v>2.5</v>
      </c>
      <c r="R3093" s="8">
        <f t="shared" si="342"/>
        <v>1</v>
      </c>
      <c r="S3093" s="7" t="s">
        <v>29</v>
      </c>
      <c r="T3093" s="8" t="str">
        <f t="shared" si="343"/>
        <v>No</v>
      </c>
      <c r="U3093" s="7">
        <f t="shared" si="344"/>
        <v>0</v>
      </c>
      <c r="V3093" s="8">
        <f t="shared" si="345"/>
        <v>1</v>
      </c>
      <c r="W3093" s="7">
        <f t="shared" si="346"/>
        <v>549</v>
      </c>
    </row>
    <row r="3094" spans="2:23" x14ac:dyDescent="0.2">
      <c r="B3094" s="8" t="s">
        <v>65</v>
      </c>
      <c r="C3094" s="7">
        <v>1960</v>
      </c>
      <c r="D3094" s="8" t="s">
        <v>28</v>
      </c>
      <c r="E3094" s="7" t="s">
        <v>43</v>
      </c>
      <c r="F3094" s="8" t="s">
        <v>35</v>
      </c>
      <c r="G3094" s="7" t="s">
        <v>36</v>
      </c>
      <c r="H3094" s="8" t="s">
        <v>28</v>
      </c>
      <c r="I3094" s="7" t="s">
        <v>28</v>
      </c>
      <c r="J3094" s="8" t="s">
        <v>28</v>
      </c>
      <c r="K3094" s="7" t="s">
        <v>37</v>
      </c>
      <c r="L3094" s="8" t="s">
        <v>44</v>
      </c>
      <c r="M3094" s="7" t="s">
        <v>28</v>
      </c>
      <c r="N3094" s="8">
        <v>3.7905466787387765E-2</v>
      </c>
      <c r="O3094" s="7">
        <v>0</v>
      </c>
      <c r="P3094" s="8">
        <f t="shared" si="341"/>
        <v>0</v>
      </c>
      <c r="Q3094" s="7">
        <v>2.5</v>
      </c>
      <c r="R3094" s="8">
        <f t="shared" si="342"/>
        <v>1</v>
      </c>
      <c r="S3094" s="7" t="s">
        <v>29</v>
      </c>
      <c r="T3094" s="8" t="str">
        <f t="shared" si="343"/>
        <v>No</v>
      </c>
      <c r="U3094" s="7">
        <f t="shared" si="344"/>
        <v>0</v>
      </c>
      <c r="V3094" s="8">
        <f t="shared" si="345"/>
        <v>1</v>
      </c>
      <c r="W3094" s="7">
        <f t="shared" si="346"/>
        <v>549</v>
      </c>
    </row>
    <row r="3095" spans="2:23" x14ac:dyDescent="0.2">
      <c r="B3095" s="8" t="s">
        <v>65</v>
      </c>
      <c r="C3095" s="7">
        <v>1970</v>
      </c>
      <c r="D3095" s="8" t="s">
        <v>28</v>
      </c>
      <c r="E3095" s="7" t="s">
        <v>39</v>
      </c>
      <c r="F3095" s="8" t="s">
        <v>40</v>
      </c>
      <c r="G3095" s="7" t="s">
        <v>36</v>
      </c>
      <c r="H3095" s="8" t="s">
        <v>28</v>
      </c>
      <c r="I3095" s="7" t="s">
        <v>28</v>
      </c>
      <c r="J3095" s="8" t="s">
        <v>28</v>
      </c>
      <c r="K3095" s="7" t="s">
        <v>37</v>
      </c>
      <c r="L3095" s="8" t="s">
        <v>44</v>
      </c>
      <c r="M3095" s="7" t="s">
        <v>28</v>
      </c>
      <c r="N3095" s="8">
        <v>0.61783456482300914</v>
      </c>
      <c r="O3095" s="7">
        <v>0</v>
      </c>
      <c r="P3095" s="8">
        <f t="shared" si="341"/>
        <v>0</v>
      </c>
      <c r="Q3095" s="7">
        <v>2.5</v>
      </c>
      <c r="R3095" s="8">
        <f t="shared" si="342"/>
        <v>1</v>
      </c>
      <c r="S3095" s="7" t="s">
        <v>29</v>
      </c>
      <c r="T3095" s="8" t="str">
        <f t="shared" si="343"/>
        <v>No</v>
      </c>
      <c r="U3095" s="7">
        <f t="shared" si="344"/>
        <v>0</v>
      </c>
      <c r="V3095" s="8">
        <f t="shared" si="345"/>
        <v>1</v>
      </c>
      <c r="W3095" s="7">
        <f t="shared" si="346"/>
        <v>549</v>
      </c>
    </row>
    <row r="3096" spans="2:23" x14ac:dyDescent="0.2">
      <c r="B3096" s="8" t="s">
        <v>65</v>
      </c>
      <c r="C3096" s="7">
        <v>1970</v>
      </c>
      <c r="D3096" s="8" t="s">
        <v>28</v>
      </c>
      <c r="E3096" s="7" t="s">
        <v>39</v>
      </c>
      <c r="F3096" s="8" t="s">
        <v>35</v>
      </c>
      <c r="G3096" s="7" t="s">
        <v>36</v>
      </c>
      <c r="H3096" s="8" t="s">
        <v>28</v>
      </c>
      <c r="I3096" s="7" t="s">
        <v>28</v>
      </c>
      <c r="J3096" s="8" t="s">
        <v>28</v>
      </c>
      <c r="K3096" s="7" t="s">
        <v>37</v>
      </c>
      <c r="L3096" s="8" t="s">
        <v>44</v>
      </c>
      <c r="M3096" s="7" t="s">
        <v>28</v>
      </c>
      <c r="N3096" s="8">
        <v>2.0641949227765664E-2</v>
      </c>
      <c r="O3096" s="7">
        <v>0</v>
      </c>
      <c r="P3096" s="8">
        <f t="shared" si="341"/>
        <v>0</v>
      </c>
      <c r="Q3096" s="7">
        <v>2.5</v>
      </c>
      <c r="R3096" s="8">
        <f t="shared" si="342"/>
        <v>1</v>
      </c>
      <c r="S3096" s="7" t="s">
        <v>29</v>
      </c>
      <c r="T3096" s="8" t="str">
        <f t="shared" si="343"/>
        <v>No</v>
      </c>
      <c r="U3096" s="7">
        <f t="shared" si="344"/>
        <v>0</v>
      </c>
      <c r="V3096" s="8">
        <f t="shared" si="345"/>
        <v>1</v>
      </c>
      <c r="W3096" s="7">
        <f t="shared" si="346"/>
        <v>549</v>
      </c>
    </row>
    <row r="3097" spans="2:23" x14ac:dyDescent="0.2">
      <c r="B3097" s="8" t="s">
        <v>65</v>
      </c>
      <c r="C3097" s="7">
        <v>1970</v>
      </c>
      <c r="D3097" s="8" t="s">
        <v>28</v>
      </c>
      <c r="E3097" s="7" t="s">
        <v>34</v>
      </c>
      <c r="F3097" s="8" t="s">
        <v>40</v>
      </c>
      <c r="G3097" s="7" t="s">
        <v>36</v>
      </c>
      <c r="H3097" s="8" t="s">
        <v>28</v>
      </c>
      <c r="I3097" s="7" t="s">
        <v>28</v>
      </c>
      <c r="J3097" s="8" t="s">
        <v>28</v>
      </c>
      <c r="K3097" s="7" t="s">
        <v>37</v>
      </c>
      <c r="L3097" s="8" t="s">
        <v>44</v>
      </c>
      <c r="M3097" s="7" t="s">
        <v>28</v>
      </c>
      <c r="N3097" s="8">
        <v>1.0054132172445966</v>
      </c>
      <c r="O3097" s="7">
        <v>0</v>
      </c>
      <c r="P3097" s="8">
        <f t="shared" si="341"/>
        <v>0</v>
      </c>
      <c r="Q3097" s="7">
        <v>2.5</v>
      </c>
      <c r="R3097" s="8">
        <f t="shared" si="342"/>
        <v>1</v>
      </c>
      <c r="S3097" s="7" t="s">
        <v>29</v>
      </c>
      <c r="T3097" s="8" t="str">
        <f t="shared" si="343"/>
        <v>No</v>
      </c>
      <c r="U3097" s="7">
        <f t="shared" si="344"/>
        <v>0</v>
      </c>
      <c r="V3097" s="8">
        <f t="shared" si="345"/>
        <v>1</v>
      </c>
      <c r="W3097" s="7">
        <f t="shared" si="346"/>
        <v>549</v>
      </c>
    </row>
    <row r="3098" spans="2:23" x14ac:dyDescent="0.2">
      <c r="B3098" s="8" t="s">
        <v>65</v>
      </c>
      <c r="C3098" s="7">
        <v>1970</v>
      </c>
      <c r="D3098" s="8" t="s">
        <v>28</v>
      </c>
      <c r="E3098" s="7" t="s">
        <v>43</v>
      </c>
      <c r="F3098" s="8" t="s">
        <v>40</v>
      </c>
      <c r="G3098" s="7" t="s">
        <v>36</v>
      </c>
      <c r="H3098" s="8" t="s">
        <v>28</v>
      </c>
      <c r="I3098" s="7" t="s">
        <v>28</v>
      </c>
      <c r="J3098" s="8" t="s">
        <v>28</v>
      </c>
      <c r="K3098" s="7" t="s">
        <v>37</v>
      </c>
      <c r="L3098" s="8" t="s">
        <v>44</v>
      </c>
      <c r="M3098" s="7" t="s">
        <v>28</v>
      </c>
      <c r="N3098" s="8">
        <v>0.17015932363374398</v>
      </c>
      <c r="O3098" s="7">
        <v>0</v>
      </c>
      <c r="P3098" s="8">
        <f t="shared" si="341"/>
        <v>0</v>
      </c>
      <c r="Q3098" s="7">
        <v>2.5</v>
      </c>
      <c r="R3098" s="8">
        <f t="shared" si="342"/>
        <v>1</v>
      </c>
      <c r="S3098" s="7" t="s">
        <v>29</v>
      </c>
      <c r="T3098" s="8" t="str">
        <f t="shared" si="343"/>
        <v>No</v>
      </c>
      <c r="U3098" s="7">
        <f t="shared" si="344"/>
        <v>0</v>
      </c>
      <c r="V3098" s="8">
        <f t="shared" si="345"/>
        <v>1</v>
      </c>
      <c r="W3098" s="7">
        <f t="shared" si="346"/>
        <v>549</v>
      </c>
    </row>
    <row r="3099" spans="2:23" x14ac:dyDescent="0.2">
      <c r="B3099" s="8" t="s">
        <v>65</v>
      </c>
      <c r="C3099" s="7">
        <v>1980</v>
      </c>
      <c r="D3099" s="8" t="s">
        <v>28</v>
      </c>
      <c r="E3099" s="7" t="s">
        <v>39</v>
      </c>
      <c r="F3099" s="8" t="s">
        <v>40</v>
      </c>
      <c r="G3099" s="7" t="s">
        <v>36</v>
      </c>
      <c r="H3099" s="8" t="s">
        <v>28</v>
      </c>
      <c r="I3099" s="7" t="s">
        <v>28</v>
      </c>
      <c r="J3099" s="8" t="s">
        <v>28</v>
      </c>
      <c r="K3099" s="7" t="s">
        <v>37</v>
      </c>
      <c r="L3099" s="8" t="s">
        <v>44</v>
      </c>
      <c r="M3099" s="7" t="s">
        <v>28</v>
      </c>
      <c r="N3099" s="8">
        <v>0.62098074792166991</v>
      </c>
      <c r="O3099" s="7">
        <v>0</v>
      </c>
      <c r="P3099" s="8">
        <f t="shared" si="341"/>
        <v>0</v>
      </c>
      <c r="Q3099" s="7">
        <v>2.5</v>
      </c>
      <c r="R3099" s="8">
        <f t="shared" si="342"/>
        <v>1</v>
      </c>
      <c r="S3099" s="7" t="s">
        <v>29</v>
      </c>
      <c r="T3099" s="8" t="str">
        <f t="shared" si="343"/>
        <v>No</v>
      </c>
      <c r="U3099" s="7">
        <f t="shared" si="344"/>
        <v>0</v>
      </c>
      <c r="V3099" s="8">
        <f t="shared" si="345"/>
        <v>1</v>
      </c>
      <c r="W3099" s="7">
        <f t="shared" si="346"/>
        <v>549</v>
      </c>
    </row>
    <row r="3100" spans="2:23" x14ac:dyDescent="0.2">
      <c r="B3100" s="8" t="s">
        <v>65</v>
      </c>
      <c r="C3100" s="7">
        <v>1980</v>
      </c>
      <c r="D3100" s="8" t="s">
        <v>28</v>
      </c>
      <c r="E3100" s="7" t="s">
        <v>39</v>
      </c>
      <c r="F3100" s="8" t="s">
        <v>35</v>
      </c>
      <c r="G3100" s="7" t="s">
        <v>36</v>
      </c>
      <c r="H3100" s="8" t="s">
        <v>28</v>
      </c>
      <c r="I3100" s="7" t="s">
        <v>28</v>
      </c>
      <c r="J3100" s="8" t="s">
        <v>28</v>
      </c>
      <c r="K3100" s="7" t="s">
        <v>37</v>
      </c>
      <c r="L3100" s="8" t="s">
        <v>44</v>
      </c>
      <c r="M3100" s="7" t="s">
        <v>28</v>
      </c>
      <c r="N3100" s="8">
        <v>0.15714353194477543</v>
      </c>
      <c r="O3100" s="7">
        <v>0</v>
      </c>
      <c r="P3100" s="8">
        <f t="shared" si="341"/>
        <v>0</v>
      </c>
      <c r="Q3100" s="7">
        <v>2.5</v>
      </c>
      <c r="R3100" s="8">
        <f t="shared" si="342"/>
        <v>1</v>
      </c>
      <c r="S3100" s="7" t="s">
        <v>29</v>
      </c>
      <c r="T3100" s="8" t="str">
        <f t="shared" si="343"/>
        <v>No</v>
      </c>
      <c r="U3100" s="7">
        <f t="shared" si="344"/>
        <v>0</v>
      </c>
      <c r="V3100" s="8">
        <f t="shared" si="345"/>
        <v>1</v>
      </c>
      <c r="W3100" s="7">
        <f t="shared" si="346"/>
        <v>549</v>
      </c>
    </row>
    <row r="3101" spans="2:23" x14ac:dyDescent="0.2">
      <c r="B3101" s="8" t="s">
        <v>65</v>
      </c>
      <c r="C3101" s="7">
        <v>1980</v>
      </c>
      <c r="D3101" s="8" t="s">
        <v>28</v>
      </c>
      <c r="E3101" s="7" t="s">
        <v>34</v>
      </c>
      <c r="F3101" s="8" t="s">
        <v>40</v>
      </c>
      <c r="G3101" s="7" t="s">
        <v>36</v>
      </c>
      <c r="H3101" s="8" t="s">
        <v>28</v>
      </c>
      <c r="I3101" s="7" t="s">
        <v>28</v>
      </c>
      <c r="J3101" s="8" t="s">
        <v>28</v>
      </c>
      <c r="K3101" s="7" t="s">
        <v>37</v>
      </c>
      <c r="L3101" s="8" t="s">
        <v>44</v>
      </c>
      <c r="M3101" s="7" t="s">
        <v>28</v>
      </c>
      <c r="N3101" s="8">
        <v>0.80733353173311972</v>
      </c>
      <c r="O3101" s="7">
        <v>0</v>
      </c>
      <c r="P3101" s="8">
        <f t="shared" si="341"/>
        <v>0</v>
      </c>
      <c r="Q3101" s="7">
        <v>2.5</v>
      </c>
      <c r="R3101" s="8">
        <f t="shared" si="342"/>
        <v>1</v>
      </c>
      <c r="S3101" s="7" t="s">
        <v>29</v>
      </c>
      <c r="T3101" s="8" t="str">
        <f t="shared" si="343"/>
        <v>No</v>
      </c>
      <c r="U3101" s="7">
        <f t="shared" si="344"/>
        <v>0</v>
      </c>
      <c r="V3101" s="8">
        <f t="shared" si="345"/>
        <v>1</v>
      </c>
      <c r="W3101" s="7">
        <f t="shared" si="346"/>
        <v>549</v>
      </c>
    </row>
    <row r="3102" spans="2:23" x14ac:dyDescent="0.2">
      <c r="B3102" s="8" t="s">
        <v>65</v>
      </c>
      <c r="C3102" s="7">
        <v>1980</v>
      </c>
      <c r="D3102" s="8" t="s">
        <v>28</v>
      </c>
      <c r="E3102" s="7" t="s">
        <v>34</v>
      </c>
      <c r="F3102" s="8" t="s">
        <v>35</v>
      </c>
      <c r="G3102" s="7" t="s">
        <v>36</v>
      </c>
      <c r="H3102" s="8" t="s">
        <v>28</v>
      </c>
      <c r="I3102" s="7" t="s">
        <v>28</v>
      </c>
      <c r="J3102" s="8" t="s">
        <v>28</v>
      </c>
      <c r="K3102" s="7" t="s">
        <v>37</v>
      </c>
      <c r="L3102" s="8" t="s">
        <v>44</v>
      </c>
      <c r="M3102" s="7" t="s">
        <v>28</v>
      </c>
      <c r="N3102" s="8">
        <v>0.44137090708875787</v>
      </c>
      <c r="O3102" s="7">
        <v>0</v>
      </c>
      <c r="P3102" s="8">
        <f t="shared" si="341"/>
        <v>0</v>
      </c>
      <c r="Q3102" s="7">
        <v>2.5</v>
      </c>
      <c r="R3102" s="8">
        <f t="shared" si="342"/>
        <v>1</v>
      </c>
      <c r="S3102" s="7" t="s">
        <v>29</v>
      </c>
      <c r="T3102" s="8" t="str">
        <f t="shared" si="343"/>
        <v>No</v>
      </c>
      <c r="U3102" s="7">
        <f t="shared" si="344"/>
        <v>0</v>
      </c>
      <c r="V3102" s="8">
        <f t="shared" si="345"/>
        <v>1</v>
      </c>
      <c r="W3102" s="7">
        <f t="shared" si="346"/>
        <v>549</v>
      </c>
    </row>
    <row r="3103" spans="2:23" x14ac:dyDescent="0.2">
      <c r="B3103" s="8" t="s">
        <v>65</v>
      </c>
      <c r="C3103" s="7">
        <v>1980</v>
      </c>
      <c r="D3103" s="8" t="s">
        <v>28</v>
      </c>
      <c r="E3103" s="7" t="s">
        <v>43</v>
      </c>
      <c r="F3103" s="8" t="s">
        <v>40</v>
      </c>
      <c r="G3103" s="7" t="s">
        <v>36</v>
      </c>
      <c r="H3103" s="8" t="s">
        <v>28</v>
      </c>
      <c r="I3103" s="7" t="s">
        <v>28</v>
      </c>
      <c r="J3103" s="8" t="s">
        <v>28</v>
      </c>
      <c r="K3103" s="7" t="s">
        <v>37</v>
      </c>
      <c r="L3103" s="8" t="s">
        <v>44</v>
      </c>
      <c r="M3103" s="7" t="s">
        <v>28</v>
      </c>
      <c r="N3103" s="8">
        <v>9.5527923368733031E-2</v>
      </c>
      <c r="O3103" s="7">
        <v>0</v>
      </c>
      <c r="P3103" s="8">
        <f t="shared" si="341"/>
        <v>0</v>
      </c>
      <c r="Q3103" s="7">
        <v>2.5</v>
      </c>
      <c r="R3103" s="8">
        <f t="shared" si="342"/>
        <v>1</v>
      </c>
      <c r="S3103" s="7" t="s">
        <v>29</v>
      </c>
      <c r="T3103" s="8" t="str">
        <f t="shared" si="343"/>
        <v>No</v>
      </c>
      <c r="U3103" s="7">
        <f t="shared" si="344"/>
        <v>0</v>
      </c>
      <c r="V3103" s="8">
        <f t="shared" si="345"/>
        <v>1</v>
      </c>
      <c r="W3103" s="7">
        <f t="shared" si="346"/>
        <v>549</v>
      </c>
    </row>
    <row r="3104" spans="2:23" x14ac:dyDescent="0.2">
      <c r="B3104" s="8" t="s">
        <v>65</v>
      </c>
      <c r="C3104" s="7">
        <v>1980</v>
      </c>
      <c r="D3104" s="8" t="s">
        <v>28</v>
      </c>
      <c r="E3104" s="7" t="s">
        <v>43</v>
      </c>
      <c r="F3104" s="8" t="s">
        <v>35</v>
      </c>
      <c r="G3104" s="7" t="s">
        <v>36</v>
      </c>
      <c r="H3104" s="8" t="s">
        <v>28</v>
      </c>
      <c r="I3104" s="7" t="s">
        <v>28</v>
      </c>
      <c r="J3104" s="8" t="s">
        <v>28</v>
      </c>
      <c r="K3104" s="7" t="s">
        <v>37</v>
      </c>
      <c r="L3104" s="8" t="s">
        <v>44</v>
      </c>
      <c r="M3104" s="7" t="s">
        <v>28</v>
      </c>
      <c r="N3104" s="8">
        <v>0.20866436154641993</v>
      </c>
      <c r="O3104" s="7">
        <v>0</v>
      </c>
      <c r="P3104" s="8">
        <f t="shared" si="341"/>
        <v>0</v>
      </c>
      <c r="Q3104" s="7">
        <v>2.5</v>
      </c>
      <c r="R3104" s="8">
        <f t="shared" si="342"/>
        <v>1</v>
      </c>
      <c r="S3104" s="7" t="s">
        <v>29</v>
      </c>
      <c r="T3104" s="8" t="str">
        <f t="shared" si="343"/>
        <v>No</v>
      </c>
      <c r="U3104" s="7">
        <f t="shared" si="344"/>
        <v>0</v>
      </c>
      <c r="V3104" s="8">
        <f t="shared" si="345"/>
        <v>1</v>
      </c>
      <c r="W3104" s="7">
        <f t="shared" si="346"/>
        <v>549</v>
      </c>
    </row>
    <row r="3105" spans="2:23" x14ac:dyDescent="0.2">
      <c r="B3105" s="8" t="s">
        <v>65</v>
      </c>
      <c r="C3105" s="7">
        <v>1990</v>
      </c>
      <c r="D3105" s="8" t="s">
        <v>28</v>
      </c>
      <c r="E3105" s="7" t="s">
        <v>39</v>
      </c>
      <c r="F3105" s="8" t="s">
        <v>40</v>
      </c>
      <c r="G3105" s="7" t="s">
        <v>36</v>
      </c>
      <c r="H3105" s="8" t="s">
        <v>28</v>
      </c>
      <c r="I3105" s="7" t="s">
        <v>28</v>
      </c>
      <c r="J3105" s="8" t="s">
        <v>28</v>
      </c>
      <c r="K3105" s="7" t="s">
        <v>37</v>
      </c>
      <c r="L3105" s="8" t="s">
        <v>44</v>
      </c>
      <c r="M3105" s="7" t="s">
        <v>28</v>
      </c>
      <c r="N3105" s="8">
        <v>0.1930655265855325</v>
      </c>
      <c r="O3105" s="7">
        <v>1.107023997197401</v>
      </c>
      <c r="P3105" s="8">
        <f t="shared" si="341"/>
        <v>0.36900799906580034</v>
      </c>
      <c r="Q3105" s="7">
        <v>2.5</v>
      </c>
      <c r="R3105" s="8">
        <f t="shared" si="342"/>
        <v>0.85239680037367993</v>
      </c>
      <c r="S3105" s="7" t="s">
        <v>29</v>
      </c>
      <c r="T3105" s="8" t="str">
        <f t="shared" si="343"/>
        <v>No</v>
      </c>
      <c r="U3105" s="7">
        <f t="shared" si="344"/>
        <v>1911.3096242084484</v>
      </c>
      <c r="V3105" s="8">
        <f t="shared" si="345"/>
        <v>5</v>
      </c>
      <c r="W3105" s="7">
        <f t="shared" si="346"/>
        <v>51</v>
      </c>
    </row>
    <row r="3106" spans="2:23" x14ac:dyDescent="0.2">
      <c r="B3106" s="8" t="s">
        <v>65</v>
      </c>
      <c r="C3106" s="7">
        <v>1990</v>
      </c>
      <c r="D3106" s="8" t="s">
        <v>28</v>
      </c>
      <c r="E3106" s="7" t="s">
        <v>34</v>
      </c>
      <c r="F3106" s="8" t="s">
        <v>40</v>
      </c>
      <c r="G3106" s="7" t="s">
        <v>36</v>
      </c>
      <c r="H3106" s="8" t="s">
        <v>28</v>
      </c>
      <c r="I3106" s="7" t="s">
        <v>28</v>
      </c>
      <c r="J3106" s="8" t="s">
        <v>28</v>
      </c>
      <c r="K3106" s="7" t="s">
        <v>37</v>
      </c>
      <c r="L3106" s="8" t="s">
        <v>44</v>
      </c>
      <c r="M3106" s="7" t="s">
        <v>28</v>
      </c>
      <c r="N3106" s="8">
        <v>0.68812817224172229</v>
      </c>
      <c r="O3106" s="7">
        <v>0.55351199859870048</v>
      </c>
      <c r="P3106" s="8">
        <f t="shared" si="341"/>
        <v>0.18450399953290017</v>
      </c>
      <c r="Q3106" s="7">
        <v>2.5</v>
      </c>
      <c r="R3106" s="8">
        <f t="shared" si="342"/>
        <v>0.92619840018683997</v>
      </c>
      <c r="S3106" s="7" t="s">
        <v>29</v>
      </c>
      <c r="T3106" s="8" t="str">
        <f t="shared" si="343"/>
        <v>No</v>
      </c>
      <c r="U3106" s="7">
        <f t="shared" si="344"/>
        <v>268.12446717860655</v>
      </c>
      <c r="V3106" s="8">
        <f t="shared" si="345"/>
        <v>5</v>
      </c>
      <c r="W3106" s="7">
        <f t="shared" si="346"/>
        <v>178</v>
      </c>
    </row>
    <row r="3107" spans="2:23" x14ac:dyDescent="0.2">
      <c r="B3107" s="8" t="s">
        <v>65</v>
      </c>
      <c r="C3107" s="7">
        <v>1990</v>
      </c>
      <c r="D3107" s="8" t="s">
        <v>28</v>
      </c>
      <c r="E3107" s="7" t="s">
        <v>43</v>
      </c>
      <c r="F3107" s="8" t="s">
        <v>40</v>
      </c>
      <c r="G3107" s="7" t="s">
        <v>36</v>
      </c>
      <c r="H3107" s="8" t="s">
        <v>28</v>
      </c>
      <c r="I3107" s="7" t="s">
        <v>28</v>
      </c>
      <c r="J3107" s="8" t="s">
        <v>28</v>
      </c>
      <c r="K3107" s="7" t="s">
        <v>37</v>
      </c>
      <c r="L3107" s="8" t="s">
        <v>44</v>
      </c>
      <c r="M3107" s="7" t="s">
        <v>28</v>
      </c>
      <c r="N3107" s="8">
        <v>0.18072165806857404</v>
      </c>
      <c r="O3107" s="7">
        <v>0</v>
      </c>
      <c r="P3107" s="8">
        <f t="shared" si="341"/>
        <v>0</v>
      </c>
      <c r="Q3107" s="7">
        <v>2.5</v>
      </c>
      <c r="R3107" s="8">
        <f t="shared" si="342"/>
        <v>1</v>
      </c>
      <c r="S3107" s="7" t="s">
        <v>29</v>
      </c>
      <c r="T3107" s="8" t="str">
        <f t="shared" si="343"/>
        <v>No</v>
      </c>
      <c r="U3107" s="7">
        <f t="shared" si="344"/>
        <v>0</v>
      </c>
      <c r="V3107" s="8">
        <f t="shared" si="345"/>
        <v>1</v>
      </c>
      <c r="W3107" s="7">
        <f t="shared" si="346"/>
        <v>549</v>
      </c>
    </row>
    <row r="3108" spans="2:23" x14ac:dyDescent="0.2">
      <c r="B3108" s="8" t="s">
        <v>65</v>
      </c>
      <c r="C3108" s="7">
        <v>2000</v>
      </c>
      <c r="D3108" s="8" t="s">
        <v>28</v>
      </c>
      <c r="E3108" s="7" t="s">
        <v>39</v>
      </c>
      <c r="F3108" s="8" t="s">
        <v>40</v>
      </c>
      <c r="G3108" s="7" t="s">
        <v>36</v>
      </c>
      <c r="H3108" s="8" t="s">
        <v>28</v>
      </c>
      <c r="I3108" s="7" t="s">
        <v>28</v>
      </c>
      <c r="J3108" s="8" t="s">
        <v>28</v>
      </c>
      <c r="K3108" s="7" t="s">
        <v>37</v>
      </c>
      <c r="L3108" s="8" t="s">
        <v>44</v>
      </c>
      <c r="M3108" s="7" t="s">
        <v>28</v>
      </c>
      <c r="N3108" s="8">
        <v>4.285788312360355E-2</v>
      </c>
      <c r="O3108" s="7">
        <v>0</v>
      </c>
      <c r="P3108" s="8">
        <f t="shared" si="341"/>
        <v>0</v>
      </c>
      <c r="Q3108" s="7">
        <v>2.5</v>
      </c>
      <c r="R3108" s="8">
        <f t="shared" si="342"/>
        <v>1</v>
      </c>
      <c r="S3108" s="7" t="s">
        <v>29</v>
      </c>
      <c r="T3108" s="8" t="str">
        <f t="shared" si="343"/>
        <v>No</v>
      </c>
      <c r="U3108" s="7">
        <f t="shared" si="344"/>
        <v>0</v>
      </c>
      <c r="V3108" s="8">
        <f t="shared" si="345"/>
        <v>1</v>
      </c>
      <c r="W3108" s="7">
        <f t="shared" si="346"/>
        <v>549</v>
      </c>
    </row>
    <row r="3109" spans="2:23" x14ac:dyDescent="0.2">
      <c r="B3109" s="8" t="s">
        <v>65</v>
      </c>
      <c r="C3109" s="7">
        <v>2000</v>
      </c>
      <c r="D3109" s="8" t="s">
        <v>28</v>
      </c>
      <c r="E3109" s="7" t="s">
        <v>34</v>
      </c>
      <c r="F3109" s="8" t="s">
        <v>40</v>
      </c>
      <c r="G3109" s="7" t="s">
        <v>36</v>
      </c>
      <c r="H3109" s="8" t="s">
        <v>28</v>
      </c>
      <c r="I3109" s="7" t="s">
        <v>28</v>
      </c>
      <c r="J3109" s="8" t="s">
        <v>28</v>
      </c>
      <c r="K3109" s="7" t="s">
        <v>37</v>
      </c>
      <c r="L3109" s="8" t="s">
        <v>44</v>
      </c>
      <c r="M3109" s="7" t="s">
        <v>28</v>
      </c>
      <c r="N3109" s="8">
        <v>0.18448653446204744</v>
      </c>
      <c r="O3109" s="7">
        <v>1.107023997197401</v>
      </c>
      <c r="P3109" s="8">
        <f t="shared" si="341"/>
        <v>0.36900799906580034</v>
      </c>
      <c r="Q3109" s="7">
        <v>2.5</v>
      </c>
      <c r="R3109" s="8">
        <f t="shared" si="342"/>
        <v>0.85239680037367993</v>
      </c>
      <c r="S3109" s="7" t="s">
        <v>29</v>
      </c>
      <c r="T3109" s="8" t="str">
        <f t="shared" si="343"/>
        <v>No</v>
      </c>
      <c r="U3109" s="7">
        <f t="shared" si="344"/>
        <v>2000.1893370798434</v>
      </c>
      <c r="V3109" s="8">
        <f t="shared" si="345"/>
        <v>5</v>
      </c>
      <c r="W3109" s="7">
        <f t="shared" si="346"/>
        <v>48</v>
      </c>
    </row>
    <row r="3110" spans="2:23" x14ac:dyDescent="0.2">
      <c r="B3110" s="8" t="s">
        <v>65</v>
      </c>
      <c r="C3110" s="7">
        <v>2010</v>
      </c>
      <c r="D3110" s="8" t="s">
        <v>28</v>
      </c>
      <c r="E3110" s="7" t="s">
        <v>34</v>
      </c>
      <c r="F3110" s="8" t="s">
        <v>40</v>
      </c>
      <c r="G3110" s="7" t="s">
        <v>36</v>
      </c>
      <c r="H3110" s="8" t="s">
        <v>28</v>
      </c>
      <c r="I3110" s="7" t="s">
        <v>28</v>
      </c>
      <c r="J3110" s="8" t="s">
        <v>28</v>
      </c>
      <c r="K3110" s="7" t="s">
        <v>37</v>
      </c>
      <c r="L3110" s="8" t="s">
        <v>44</v>
      </c>
      <c r="M3110" s="7" t="s">
        <v>28</v>
      </c>
      <c r="N3110" s="8">
        <v>8.7225648570233932E-2</v>
      </c>
      <c r="O3110" s="7">
        <v>1.6605359957961017</v>
      </c>
      <c r="P3110" s="8">
        <f t="shared" si="341"/>
        <v>0.55351199859870059</v>
      </c>
      <c r="Q3110" s="7">
        <v>2.5</v>
      </c>
      <c r="R3110" s="8">
        <f t="shared" si="342"/>
        <v>0.77859520056051978</v>
      </c>
      <c r="S3110" s="7" t="s">
        <v>29</v>
      </c>
      <c r="T3110" s="8" t="str">
        <f t="shared" si="343"/>
        <v>No</v>
      </c>
      <c r="U3110" s="7">
        <f t="shared" si="344"/>
        <v>6345.7481563236961</v>
      </c>
      <c r="V3110" s="8">
        <f t="shared" si="345"/>
        <v>5</v>
      </c>
      <c r="W3110" s="7">
        <f t="shared" si="346"/>
        <v>14</v>
      </c>
    </row>
    <row r="3111" spans="2:23" x14ac:dyDescent="0.2">
      <c r="B3111" s="8" t="s">
        <v>65</v>
      </c>
      <c r="C3111" s="7">
        <v>2010</v>
      </c>
      <c r="D3111" s="8" t="s">
        <v>28</v>
      </c>
      <c r="E3111" s="7" t="s">
        <v>43</v>
      </c>
      <c r="F3111" s="8" t="s">
        <v>35</v>
      </c>
      <c r="G3111" s="7" t="s">
        <v>36</v>
      </c>
      <c r="H3111" s="8" t="s">
        <v>28</v>
      </c>
      <c r="I3111" s="7" t="s">
        <v>28</v>
      </c>
      <c r="J3111" s="8" t="s">
        <v>28</v>
      </c>
      <c r="K3111" s="7" t="s">
        <v>37</v>
      </c>
      <c r="L3111" s="8" t="s">
        <v>44</v>
      </c>
      <c r="M3111" s="7" t="s">
        <v>28</v>
      </c>
      <c r="N3111" s="8">
        <v>1.2063148274745441E-2</v>
      </c>
      <c r="O3111" s="7">
        <v>0</v>
      </c>
      <c r="P3111" s="8">
        <f t="shared" si="341"/>
        <v>0</v>
      </c>
      <c r="Q3111" s="7">
        <v>2.5</v>
      </c>
      <c r="R3111" s="8">
        <f t="shared" si="342"/>
        <v>1</v>
      </c>
      <c r="S3111" s="7" t="s">
        <v>29</v>
      </c>
      <c r="T3111" s="8" t="str">
        <f t="shared" si="343"/>
        <v>No</v>
      </c>
      <c r="U3111" s="7">
        <f t="shared" si="344"/>
        <v>0</v>
      </c>
      <c r="V3111" s="8">
        <f t="shared" si="345"/>
        <v>1</v>
      </c>
      <c r="W3111" s="7">
        <f t="shared" si="346"/>
        <v>549</v>
      </c>
    </row>
    <row r="3112" spans="2:23" x14ac:dyDescent="0.2">
      <c r="B3112" s="8" t="s">
        <v>65</v>
      </c>
      <c r="C3112" s="7">
        <v>2020</v>
      </c>
      <c r="D3112" s="8" t="s">
        <v>28</v>
      </c>
      <c r="E3112" s="7" t="s">
        <v>39</v>
      </c>
      <c r="F3112" s="8" t="s">
        <v>40</v>
      </c>
      <c r="G3112" s="7" t="s">
        <v>36</v>
      </c>
      <c r="H3112" s="8" t="s">
        <v>28</v>
      </c>
      <c r="I3112" s="7" t="s">
        <v>28</v>
      </c>
      <c r="J3112" s="8" t="s">
        <v>28</v>
      </c>
      <c r="K3112" s="7" t="s">
        <v>37</v>
      </c>
      <c r="L3112" s="8" t="s">
        <v>44</v>
      </c>
      <c r="M3112" s="7" t="s">
        <v>28</v>
      </c>
      <c r="N3112" s="8">
        <v>0.26205959800583573</v>
      </c>
      <c r="O3112" s="7">
        <v>0</v>
      </c>
      <c r="P3112" s="8">
        <f t="shared" si="341"/>
        <v>0</v>
      </c>
      <c r="Q3112" s="7">
        <v>2.5</v>
      </c>
      <c r="R3112" s="8">
        <f t="shared" si="342"/>
        <v>1</v>
      </c>
      <c r="S3112" s="7" t="s">
        <v>29</v>
      </c>
      <c r="T3112" s="8" t="str">
        <f t="shared" si="343"/>
        <v>No</v>
      </c>
      <c r="U3112" s="7">
        <f t="shared" si="344"/>
        <v>0</v>
      </c>
      <c r="V3112" s="8">
        <f t="shared" si="345"/>
        <v>1</v>
      </c>
      <c r="W3112" s="7">
        <f t="shared" si="346"/>
        <v>549</v>
      </c>
    </row>
    <row r="3113" spans="2:23" x14ac:dyDescent="0.2">
      <c r="B3113" s="8" t="s">
        <v>65</v>
      </c>
      <c r="C3113" s="7">
        <v>2020</v>
      </c>
      <c r="D3113" s="8" t="s">
        <v>28</v>
      </c>
      <c r="E3113" s="7" t="s">
        <v>34</v>
      </c>
      <c r="F3113" s="8" t="s">
        <v>40</v>
      </c>
      <c r="G3113" s="7" t="s">
        <v>36</v>
      </c>
      <c r="H3113" s="8" t="s">
        <v>28</v>
      </c>
      <c r="I3113" s="7" t="s">
        <v>28</v>
      </c>
      <c r="J3113" s="8" t="s">
        <v>28</v>
      </c>
      <c r="K3113" s="7" t="s">
        <v>37</v>
      </c>
      <c r="L3113" s="8" t="s">
        <v>44</v>
      </c>
      <c r="M3113" s="7" t="s">
        <v>28</v>
      </c>
      <c r="N3113" s="8">
        <v>0.44400390931920247</v>
      </c>
      <c r="O3113" s="7">
        <v>0</v>
      </c>
      <c r="P3113" s="8">
        <f t="shared" si="341"/>
        <v>0</v>
      </c>
      <c r="Q3113" s="7">
        <v>2.5</v>
      </c>
      <c r="R3113" s="8">
        <f t="shared" si="342"/>
        <v>1</v>
      </c>
      <c r="S3113" s="7" t="s">
        <v>29</v>
      </c>
      <c r="T3113" s="8" t="str">
        <f t="shared" si="343"/>
        <v>No</v>
      </c>
      <c r="U3113" s="7">
        <f t="shared" si="344"/>
        <v>0</v>
      </c>
      <c r="V3113" s="8">
        <f t="shared" si="345"/>
        <v>1</v>
      </c>
      <c r="W3113" s="7">
        <f t="shared" si="346"/>
        <v>549</v>
      </c>
    </row>
    <row r="3114" spans="2:23" x14ac:dyDescent="0.2">
      <c r="B3114" s="8" t="s">
        <v>65</v>
      </c>
      <c r="C3114" s="7">
        <v>2020</v>
      </c>
      <c r="D3114" s="8" t="s">
        <v>28</v>
      </c>
      <c r="E3114" s="7" t="s">
        <v>34</v>
      </c>
      <c r="F3114" s="8" t="s">
        <v>35</v>
      </c>
      <c r="G3114" s="7" t="s">
        <v>36</v>
      </c>
      <c r="H3114" s="8" t="s">
        <v>28</v>
      </c>
      <c r="I3114" s="7" t="s">
        <v>28</v>
      </c>
      <c r="J3114" s="8" t="s">
        <v>28</v>
      </c>
      <c r="K3114" s="7" t="s">
        <v>37</v>
      </c>
      <c r="L3114" s="8" t="s">
        <v>44</v>
      </c>
      <c r="M3114" s="7" t="s">
        <v>28</v>
      </c>
      <c r="N3114" s="8">
        <v>5.765060513564764E-2</v>
      </c>
      <c r="O3114" s="7">
        <v>0</v>
      </c>
      <c r="P3114" s="8">
        <f t="shared" si="341"/>
        <v>0</v>
      </c>
      <c r="Q3114" s="7">
        <v>2.5</v>
      </c>
      <c r="R3114" s="8">
        <f t="shared" si="342"/>
        <v>1</v>
      </c>
      <c r="S3114" s="7" t="s">
        <v>29</v>
      </c>
      <c r="T3114" s="8" t="str">
        <f t="shared" si="343"/>
        <v>No</v>
      </c>
      <c r="U3114" s="7">
        <f t="shared" si="344"/>
        <v>0</v>
      </c>
      <c r="V3114" s="8">
        <f t="shared" si="345"/>
        <v>1</v>
      </c>
      <c r="W3114" s="7">
        <f t="shared" si="346"/>
        <v>549</v>
      </c>
    </row>
    <row r="3115" spans="2:23" x14ac:dyDescent="0.2">
      <c r="B3115" s="8" t="s">
        <v>65</v>
      </c>
      <c r="C3115" s="7">
        <v>2020</v>
      </c>
      <c r="D3115" s="8" t="s">
        <v>28</v>
      </c>
      <c r="E3115" s="7" t="s">
        <v>43</v>
      </c>
      <c r="F3115" s="8" t="s">
        <v>40</v>
      </c>
      <c r="G3115" s="7" t="s">
        <v>36</v>
      </c>
      <c r="H3115" s="8" t="s">
        <v>28</v>
      </c>
      <c r="I3115" s="7" t="s">
        <v>28</v>
      </c>
      <c r="J3115" s="8" t="s">
        <v>28</v>
      </c>
      <c r="K3115" s="7" t="s">
        <v>37</v>
      </c>
      <c r="L3115" s="8" t="s">
        <v>44</v>
      </c>
      <c r="M3115" s="7" t="s">
        <v>28</v>
      </c>
      <c r="N3115" s="8">
        <v>8.0114245260661215E-2</v>
      </c>
      <c r="O3115" s="7">
        <v>0</v>
      </c>
      <c r="P3115" s="8">
        <f t="shared" si="341"/>
        <v>0</v>
      </c>
      <c r="Q3115" s="7">
        <v>2.5</v>
      </c>
      <c r="R3115" s="8">
        <f t="shared" si="342"/>
        <v>1</v>
      </c>
      <c r="S3115" s="7" t="s">
        <v>29</v>
      </c>
      <c r="T3115" s="8" t="str">
        <f t="shared" si="343"/>
        <v>No</v>
      </c>
      <c r="U3115" s="7">
        <f t="shared" si="344"/>
        <v>0</v>
      </c>
      <c r="V3115" s="8">
        <f t="shared" si="345"/>
        <v>1</v>
      </c>
      <c r="W3115" s="7">
        <f t="shared" si="346"/>
        <v>549</v>
      </c>
    </row>
    <row r="3116" spans="2:23" x14ac:dyDescent="0.2">
      <c r="B3116" s="8" t="s">
        <v>65</v>
      </c>
      <c r="C3116" s="7">
        <v>1830</v>
      </c>
      <c r="D3116" s="8" t="s">
        <v>28</v>
      </c>
      <c r="E3116" s="7" t="s">
        <v>39</v>
      </c>
      <c r="F3116" s="8" t="s">
        <v>35</v>
      </c>
      <c r="G3116" s="7" t="s">
        <v>36</v>
      </c>
      <c r="H3116" s="8" t="s">
        <v>28</v>
      </c>
      <c r="I3116" s="7" t="s">
        <v>28</v>
      </c>
      <c r="J3116" s="8" t="s">
        <v>28</v>
      </c>
      <c r="K3116" s="7" t="s">
        <v>37</v>
      </c>
      <c r="L3116" s="8" t="s">
        <v>45</v>
      </c>
      <c r="M3116" s="7" t="s">
        <v>28</v>
      </c>
      <c r="N3116" s="8">
        <v>4.8991702301376887E-2</v>
      </c>
      <c r="O3116" s="7">
        <v>0</v>
      </c>
      <c r="P3116" s="8">
        <f t="shared" si="341"/>
        <v>0</v>
      </c>
      <c r="Q3116" s="7">
        <v>2.5</v>
      </c>
      <c r="R3116" s="8">
        <f t="shared" si="342"/>
        <v>1</v>
      </c>
      <c r="S3116" s="7" t="s">
        <v>29</v>
      </c>
      <c r="T3116" s="8" t="str">
        <f t="shared" si="343"/>
        <v>No</v>
      </c>
      <c r="U3116" s="7">
        <f t="shared" si="344"/>
        <v>0</v>
      </c>
      <c r="V3116" s="8">
        <f t="shared" si="345"/>
        <v>1</v>
      </c>
      <c r="W3116" s="7">
        <f t="shared" si="346"/>
        <v>549</v>
      </c>
    </row>
    <row r="3117" spans="2:23" x14ac:dyDescent="0.2">
      <c r="B3117" s="8" t="s">
        <v>65</v>
      </c>
      <c r="C3117" s="7">
        <v>1850</v>
      </c>
      <c r="D3117" s="8" t="s">
        <v>28</v>
      </c>
      <c r="E3117" s="7" t="s">
        <v>39</v>
      </c>
      <c r="F3117" s="8" t="s">
        <v>35</v>
      </c>
      <c r="G3117" s="7" t="s">
        <v>36</v>
      </c>
      <c r="H3117" s="8" t="s">
        <v>28</v>
      </c>
      <c r="I3117" s="7" t="s">
        <v>28</v>
      </c>
      <c r="J3117" s="8" t="s">
        <v>28</v>
      </c>
      <c r="K3117" s="7" t="s">
        <v>37</v>
      </c>
      <c r="L3117" s="8" t="s">
        <v>45</v>
      </c>
      <c r="M3117" s="7" t="s">
        <v>28</v>
      </c>
      <c r="N3117" s="8">
        <v>3.9278646989919057E-2</v>
      </c>
      <c r="O3117" s="7">
        <v>0</v>
      </c>
      <c r="P3117" s="8">
        <f t="shared" si="341"/>
        <v>0</v>
      </c>
      <c r="Q3117" s="7">
        <v>2.5</v>
      </c>
      <c r="R3117" s="8">
        <f t="shared" si="342"/>
        <v>1</v>
      </c>
      <c r="S3117" s="7" t="s">
        <v>29</v>
      </c>
      <c r="T3117" s="8" t="str">
        <f t="shared" si="343"/>
        <v>No</v>
      </c>
      <c r="U3117" s="7">
        <f t="shared" si="344"/>
        <v>0</v>
      </c>
      <c r="V3117" s="8">
        <f t="shared" si="345"/>
        <v>1</v>
      </c>
      <c r="W3117" s="7">
        <f t="shared" si="346"/>
        <v>549</v>
      </c>
    </row>
    <row r="3118" spans="2:23" x14ac:dyDescent="0.2">
      <c r="B3118" s="8" t="s">
        <v>65</v>
      </c>
      <c r="C3118" s="7">
        <v>1880</v>
      </c>
      <c r="D3118" s="8" t="s">
        <v>28</v>
      </c>
      <c r="E3118" s="7" t="s">
        <v>39</v>
      </c>
      <c r="F3118" s="8" t="s">
        <v>35</v>
      </c>
      <c r="G3118" s="7" t="s">
        <v>36</v>
      </c>
      <c r="H3118" s="8" t="s">
        <v>28</v>
      </c>
      <c r="I3118" s="7" t="s">
        <v>28</v>
      </c>
      <c r="J3118" s="8" t="s">
        <v>28</v>
      </c>
      <c r="K3118" s="7" t="s">
        <v>37</v>
      </c>
      <c r="L3118" s="8" t="s">
        <v>45</v>
      </c>
      <c r="M3118" s="7" t="s">
        <v>28</v>
      </c>
      <c r="N3118" s="8">
        <v>0.27202674249768177</v>
      </c>
      <c r="O3118" s="7">
        <v>0</v>
      </c>
      <c r="P3118" s="8">
        <f t="shared" si="341"/>
        <v>0</v>
      </c>
      <c r="Q3118" s="7">
        <v>2.5</v>
      </c>
      <c r="R3118" s="8">
        <f t="shared" si="342"/>
        <v>1</v>
      </c>
      <c r="S3118" s="7" t="s">
        <v>29</v>
      </c>
      <c r="T3118" s="8" t="str">
        <f t="shared" si="343"/>
        <v>No</v>
      </c>
      <c r="U3118" s="7">
        <f t="shared" si="344"/>
        <v>0</v>
      </c>
      <c r="V3118" s="8">
        <f t="shared" si="345"/>
        <v>1</v>
      </c>
      <c r="W3118" s="7">
        <f t="shared" si="346"/>
        <v>549</v>
      </c>
    </row>
    <row r="3119" spans="2:23" x14ac:dyDescent="0.2">
      <c r="B3119" s="8" t="s">
        <v>65</v>
      </c>
      <c r="C3119" s="7">
        <v>1880</v>
      </c>
      <c r="D3119" s="8" t="s">
        <v>28</v>
      </c>
      <c r="E3119" s="7" t="s">
        <v>34</v>
      </c>
      <c r="F3119" s="8" t="s">
        <v>35</v>
      </c>
      <c r="G3119" s="7" t="s">
        <v>36</v>
      </c>
      <c r="H3119" s="8" t="s">
        <v>28</v>
      </c>
      <c r="I3119" s="7" t="s">
        <v>28</v>
      </c>
      <c r="J3119" s="8" t="s">
        <v>28</v>
      </c>
      <c r="K3119" s="7" t="s">
        <v>37</v>
      </c>
      <c r="L3119" s="8" t="s">
        <v>45</v>
      </c>
      <c r="M3119" s="7" t="s">
        <v>28</v>
      </c>
      <c r="N3119" s="8">
        <v>4.6629565233141282E-2</v>
      </c>
      <c r="O3119" s="7">
        <v>0</v>
      </c>
      <c r="P3119" s="8">
        <f t="shared" si="341"/>
        <v>0</v>
      </c>
      <c r="Q3119" s="7">
        <v>2.5</v>
      </c>
      <c r="R3119" s="8">
        <f t="shared" si="342"/>
        <v>1</v>
      </c>
      <c r="S3119" s="7" t="s">
        <v>29</v>
      </c>
      <c r="T3119" s="8" t="str">
        <f t="shared" si="343"/>
        <v>No</v>
      </c>
      <c r="U3119" s="7">
        <f t="shared" si="344"/>
        <v>0</v>
      </c>
      <c r="V3119" s="8">
        <f t="shared" si="345"/>
        <v>1</v>
      </c>
      <c r="W3119" s="7">
        <f t="shared" si="346"/>
        <v>549</v>
      </c>
    </row>
    <row r="3120" spans="2:23" x14ac:dyDescent="0.2">
      <c r="B3120" s="8" t="s">
        <v>65</v>
      </c>
      <c r="C3120" s="7">
        <v>1900</v>
      </c>
      <c r="D3120" s="8" t="s">
        <v>28</v>
      </c>
      <c r="E3120" s="7" t="s">
        <v>39</v>
      </c>
      <c r="F3120" s="8" t="s">
        <v>40</v>
      </c>
      <c r="G3120" s="7" t="s">
        <v>36</v>
      </c>
      <c r="H3120" s="8" t="s">
        <v>28</v>
      </c>
      <c r="I3120" s="7" t="s">
        <v>28</v>
      </c>
      <c r="J3120" s="8" t="s">
        <v>28</v>
      </c>
      <c r="K3120" s="7" t="s">
        <v>37</v>
      </c>
      <c r="L3120" s="8" t="s">
        <v>45</v>
      </c>
      <c r="M3120" s="7" t="s">
        <v>28</v>
      </c>
      <c r="N3120" s="8">
        <v>2.831195548191006E-2</v>
      </c>
      <c r="O3120" s="7">
        <v>0</v>
      </c>
      <c r="P3120" s="8">
        <f t="shared" si="341"/>
        <v>0</v>
      </c>
      <c r="Q3120" s="7">
        <v>2.5</v>
      </c>
      <c r="R3120" s="8">
        <f t="shared" si="342"/>
        <v>1</v>
      </c>
      <c r="S3120" s="7" t="s">
        <v>29</v>
      </c>
      <c r="T3120" s="8" t="str">
        <f t="shared" si="343"/>
        <v>No</v>
      </c>
      <c r="U3120" s="7">
        <f t="shared" si="344"/>
        <v>0</v>
      </c>
      <c r="V3120" s="8">
        <f t="shared" si="345"/>
        <v>1</v>
      </c>
      <c r="W3120" s="7">
        <f t="shared" si="346"/>
        <v>549</v>
      </c>
    </row>
    <row r="3121" spans="2:23" x14ac:dyDescent="0.2">
      <c r="B3121" s="8" t="s">
        <v>65</v>
      </c>
      <c r="C3121" s="7">
        <v>1910</v>
      </c>
      <c r="D3121" s="8" t="s">
        <v>28</v>
      </c>
      <c r="E3121" s="7" t="s">
        <v>39</v>
      </c>
      <c r="F3121" s="8" t="s">
        <v>35</v>
      </c>
      <c r="G3121" s="7" t="s">
        <v>36</v>
      </c>
      <c r="H3121" s="8" t="s">
        <v>28</v>
      </c>
      <c r="I3121" s="7" t="s">
        <v>28</v>
      </c>
      <c r="J3121" s="8" t="s">
        <v>28</v>
      </c>
      <c r="K3121" s="7" t="s">
        <v>37</v>
      </c>
      <c r="L3121" s="8" t="s">
        <v>45</v>
      </c>
      <c r="M3121" s="7" t="s">
        <v>28</v>
      </c>
      <c r="N3121" s="8">
        <v>0.45355041667395979</v>
      </c>
      <c r="O3121" s="7">
        <v>0</v>
      </c>
      <c r="P3121" s="8">
        <f t="shared" si="341"/>
        <v>0</v>
      </c>
      <c r="Q3121" s="7">
        <v>2.5</v>
      </c>
      <c r="R3121" s="8">
        <f t="shared" si="342"/>
        <v>1</v>
      </c>
      <c r="S3121" s="7" t="s">
        <v>29</v>
      </c>
      <c r="T3121" s="8" t="str">
        <f t="shared" si="343"/>
        <v>No</v>
      </c>
      <c r="U3121" s="7">
        <f t="shared" si="344"/>
        <v>0</v>
      </c>
      <c r="V3121" s="8">
        <f t="shared" si="345"/>
        <v>1</v>
      </c>
      <c r="W3121" s="7">
        <f t="shared" si="346"/>
        <v>549</v>
      </c>
    </row>
    <row r="3122" spans="2:23" x14ac:dyDescent="0.2">
      <c r="B3122" s="8" t="s">
        <v>65</v>
      </c>
      <c r="C3122" s="7">
        <v>1920</v>
      </c>
      <c r="D3122" s="8" t="s">
        <v>28</v>
      </c>
      <c r="E3122" s="7" t="s">
        <v>39</v>
      </c>
      <c r="F3122" s="8" t="s">
        <v>40</v>
      </c>
      <c r="G3122" s="7" t="s">
        <v>36</v>
      </c>
      <c r="H3122" s="8" t="s">
        <v>28</v>
      </c>
      <c r="I3122" s="7" t="s">
        <v>28</v>
      </c>
      <c r="J3122" s="8" t="s">
        <v>28</v>
      </c>
      <c r="K3122" s="7" t="s">
        <v>37</v>
      </c>
      <c r="L3122" s="8" t="s">
        <v>45</v>
      </c>
      <c r="M3122" s="7" t="s">
        <v>28</v>
      </c>
      <c r="N3122" s="8">
        <v>0.3249590183541945</v>
      </c>
      <c r="O3122" s="7">
        <v>0</v>
      </c>
      <c r="P3122" s="8">
        <f t="shared" si="341"/>
        <v>0</v>
      </c>
      <c r="Q3122" s="7">
        <v>2.5</v>
      </c>
      <c r="R3122" s="8">
        <f t="shared" si="342"/>
        <v>1</v>
      </c>
      <c r="S3122" s="7" t="s">
        <v>29</v>
      </c>
      <c r="T3122" s="8" t="str">
        <f t="shared" si="343"/>
        <v>No</v>
      </c>
      <c r="U3122" s="7">
        <f t="shared" si="344"/>
        <v>0</v>
      </c>
      <c r="V3122" s="8">
        <f t="shared" si="345"/>
        <v>1</v>
      </c>
      <c r="W3122" s="7">
        <f t="shared" si="346"/>
        <v>549</v>
      </c>
    </row>
    <row r="3123" spans="2:23" x14ac:dyDescent="0.2">
      <c r="B3123" s="8" t="s">
        <v>65</v>
      </c>
      <c r="C3123" s="7">
        <v>1920</v>
      </c>
      <c r="D3123" s="8" t="s">
        <v>28</v>
      </c>
      <c r="E3123" s="7" t="s">
        <v>39</v>
      </c>
      <c r="F3123" s="8" t="s">
        <v>35</v>
      </c>
      <c r="G3123" s="7" t="s">
        <v>36</v>
      </c>
      <c r="H3123" s="8" t="s">
        <v>28</v>
      </c>
      <c r="I3123" s="7" t="s">
        <v>28</v>
      </c>
      <c r="J3123" s="8" t="s">
        <v>28</v>
      </c>
      <c r="K3123" s="7" t="s">
        <v>37</v>
      </c>
      <c r="L3123" s="8" t="s">
        <v>45</v>
      </c>
      <c r="M3123" s="7" t="s">
        <v>28</v>
      </c>
      <c r="N3123" s="8">
        <v>1.8155110893844684E-2</v>
      </c>
      <c r="O3123" s="7">
        <v>0</v>
      </c>
      <c r="P3123" s="8">
        <f t="shared" si="341"/>
        <v>0</v>
      </c>
      <c r="Q3123" s="7">
        <v>2.5</v>
      </c>
      <c r="R3123" s="8">
        <f t="shared" si="342"/>
        <v>1</v>
      </c>
      <c r="S3123" s="7" t="s">
        <v>29</v>
      </c>
      <c r="T3123" s="8" t="str">
        <f t="shared" si="343"/>
        <v>No</v>
      </c>
      <c r="U3123" s="7">
        <f t="shared" si="344"/>
        <v>0</v>
      </c>
      <c r="V3123" s="8">
        <f t="shared" si="345"/>
        <v>1</v>
      </c>
      <c r="W3123" s="7">
        <f t="shared" si="346"/>
        <v>549</v>
      </c>
    </row>
    <row r="3124" spans="2:23" x14ac:dyDescent="0.2">
      <c r="B3124" s="8" t="s">
        <v>65</v>
      </c>
      <c r="C3124" s="7">
        <v>1920</v>
      </c>
      <c r="D3124" s="8" t="s">
        <v>28</v>
      </c>
      <c r="E3124" s="7" t="s">
        <v>34</v>
      </c>
      <c r="F3124" s="8" t="s">
        <v>40</v>
      </c>
      <c r="G3124" s="7" t="s">
        <v>36</v>
      </c>
      <c r="H3124" s="8" t="s">
        <v>28</v>
      </c>
      <c r="I3124" s="7" t="s">
        <v>28</v>
      </c>
      <c r="J3124" s="8" t="s">
        <v>28</v>
      </c>
      <c r="K3124" s="7" t="s">
        <v>37</v>
      </c>
      <c r="L3124" s="8" t="s">
        <v>45</v>
      </c>
      <c r="M3124" s="7" t="s">
        <v>28</v>
      </c>
      <c r="N3124" s="8">
        <v>0.16713476917536355</v>
      </c>
      <c r="O3124" s="7">
        <v>0</v>
      </c>
      <c r="P3124" s="8">
        <f t="shared" si="341"/>
        <v>0</v>
      </c>
      <c r="Q3124" s="7">
        <v>2.5</v>
      </c>
      <c r="R3124" s="8">
        <f t="shared" si="342"/>
        <v>1</v>
      </c>
      <c r="S3124" s="7" t="s">
        <v>29</v>
      </c>
      <c r="T3124" s="8" t="str">
        <f t="shared" si="343"/>
        <v>No</v>
      </c>
      <c r="U3124" s="7">
        <f t="shared" si="344"/>
        <v>0</v>
      </c>
      <c r="V3124" s="8">
        <f t="shared" si="345"/>
        <v>1</v>
      </c>
      <c r="W3124" s="7">
        <f t="shared" si="346"/>
        <v>549</v>
      </c>
    </row>
    <row r="3125" spans="2:23" x14ac:dyDescent="0.2">
      <c r="B3125" s="8" t="s">
        <v>65</v>
      </c>
      <c r="C3125" s="7">
        <v>1920</v>
      </c>
      <c r="D3125" s="8" t="s">
        <v>28</v>
      </c>
      <c r="E3125" s="7" t="s">
        <v>43</v>
      </c>
      <c r="F3125" s="8" t="s">
        <v>40</v>
      </c>
      <c r="G3125" s="7" t="s">
        <v>36</v>
      </c>
      <c r="H3125" s="8" t="s">
        <v>28</v>
      </c>
      <c r="I3125" s="7" t="s">
        <v>28</v>
      </c>
      <c r="J3125" s="8" t="s">
        <v>28</v>
      </c>
      <c r="K3125" s="7" t="s">
        <v>37</v>
      </c>
      <c r="L3125" s="8" t="s">
        <v>45</v>
      </c>
      <c r="M3125" s="7" t="s">
        <v>28</v>
      </c>
      <c r="N3125" s="8">
        <v>2.6627066771507873E-2</v>
      </c>
      <c r="O3125" s="7">
        <v>0</v>
      </c>
      <c r="P3125" s="8">
        <f t="shared" si="341"/>
        <v>0</v>
      </c>
      <c r="Q3125" s="7">
        <v>2.5</v>
      </c>
      <c r="R3125" s="8">
        <f t="shared" si="342"/>
        <v>1</v>
      </c>
      <c r="S3125" s="7" t="s">
        <v>29</v>
      </c>
      <c r="T3125" s="8" t="str">
        <f t="shared" si="343"/>
        <v>No</v>
      </c>
      <c r="U3125" s="7">
        <f t="shared" si="344"/>
        <v>0</v>
      </c>
      <c r="V3125" s="8">
        <f t="shared" si="345"/>
        <v>1</v>
      </c>
      <c r="W3125" s="7">
        <f t="shared" si="346"/>
        <v>549</v>
      </c>
    </row>
    <row r="3126" spans="2:23" x14ac:dyDescent="0.2">
      <c r="B3126" s="8" t="s">
        <v>65</v>
      </c>
      <c r="C3126" s="7">
        <v>1930</v>
      </c>
      <c r="D3126" s="8" t="s">
        <v>28</v>
      </c>
      <c r="E3126" s="7" t="s">
        <v>39</v>
      </c>
      <c r="F3126" s="8" t="s">
        <v>40</v>
      </c>
      <c r="G3126" s="7" t="s">
        <v>36</v>
      </c>
      <c r="H3126" s="8" t="s">
        <v>28</v>
      </c>
      <c r="I3126" s="7" t="s">
        <v>28</v>
      </c>
      <c r="J3126" s="8" t="s">
        <v>28</v>
      </c>
      <c r="K3126" s="7" t="s">
        <v>37</v>
      </c>
      <c r="L3126" s="8" t="s">
        <v>45</v>
      </c>
      <c r="M3126" s="7" t="s">
        <v>28</v>
      </c>
      <c r="N3126" s="8">
        <v>0.25364465050569418</v>
      </c>
      <c r="O3126" s="7">
        <v>0.55351199859870048</v>
      </c>
      <c r="P3126" s="8">
        <f t="shared" si="341"/>
        <v>0.18450399953290017</v>
      </c>
      <c r="Q3126" s="7">
        <v>2.5</v>
      </c>
      <c r="R3126" s="8">
        <f t="shared" si="342"/>
        <v>0.92619840018683997</v>
      </c>
      <c r="S3126" s="7" t="s">
        <v>29</v>
      </c>
      <c r="T3126" s="8" t="str">
        <f t="shared" si="343"/>
        <v>No</v>
      </c>
      <c r="U3126" s="7">
        <f t="shared" si="344"/>
        <v>727.41135744456847</v>
      </c>
      <c r="V3126" s="8">
        <f t="shared" si="345"/>
        <v>5</v>
      </c>
      <c r="W3126" s="7">
        <f t="shared" si="346"/>
        <v>113</v>
      </c>
    </row>
    <row r="3127" spans="2:23" x14ac:dyDescent="0.2">
      <c r="B3127" s="8" t="s">
        <v>65</v>
      </c>
      <c r="C3127" s="7">
        <v>1930</v>
      </c>
      <c r="D3127" s="8" t="s">
        <v>28</v>
      </c>
      <c r="E3127" s="7" t="s">
        <v>39</v>
      </c>
      <c r="F3127" s="8" t="s">
        <v>35</v>
      </c>
      <c r="G3127" s="7" t="s">
        <v>36</v>
      </c>
      <c r="H3127" s="8" t="s">
        <v>28</v>
      </c>
      <c r="I3127" s="7" t="s">
        <v>28</v>
      </c>
      <c r="J3127" s="8" t="s">
        <v>28</v>
      </c>
      <c r="K3127" s="7" t="s">
        <v>37</v>
      </c>
      <c r="L3127" s="8" t="s">
        <v>45</v>
      </c>
      <c r="M3127" s="7" t="s">
        <v>28</v>
      </c>
      <c r="N3127" s="8">
        <v>5.0186521042732767E-2</v>
      </c>
      <c r="O3127" s="7">
        <v>0</v>
      </c>
      <c r="P3127" s="8">
        <f t="shared" si="341"/>
        <v>0</v>
      </c>
      <c r="Q3127" s="7">
        <v>2.5</v>
      </c>
      <c r="R3127" s="8">
        <f t="shared" si="342"/>
        <v>1</v>
      </c>
      <c r="S3127" s="7" t="s">
        <v>29</v>
      </c>
      <c r="T3127" s="8" t="str">
        <f t="shared" si="343"/>
        <v>No</v>
      </c>
      <c r="U3127" s="7">
        <f t="shared" si="344"/>
        <v>0</v>
      </c>
      <c r="V3127" s="8">
        <f t="shared" si="345"/>
        <v>1</v>
      </c>
      <c r="W3127" s="7">
        <f t="shared" si="346"/>
        <v>549</v>
      </c>
    </row>
    <row r="3128" spans="2:23" x14ac:dyDescent="0.2">
      <c r="B3128" s="8" t="s">
        <v>65</v>
      </c>
      <c r="C3128" s="7">
        <v>1930</v>
      </c>
      <c r="D3128" s="8" t="s">
        <v>28</v>
      </c>
      <c r="E3128" s="7" t="s">
        <v>34</v>
      </c>
      <c r="F3128" s="8" t="s">
        <v>40</v>
      </c>
      <c r="G3128" s="7" t="s">
        <v>36</v>
      </c>
      <c r="H3128" s="8" t="s">
        <v>28</v>
      </c>
      <c r="I3128" s="7" t="s">
        <v>28</v>
      </c>
      <c r="J3128" s="8" t="s">
        <v>28</v>
      </c>
      <c r="K3128" s="7" t="s">
        <v>37</v>
      </c>
      <c r="L3128" s="8" t="s">
        <v>45</v>
      </c>
      <c r="M3128" s="7" t="s">
        <v>28</v>
      </c>
      <c r="N3128" s="8">
        <v>0.12950001880444639</v>
      </c>
      <c r="O3128" s="7">
        <v>0</v>
      </c>
      <c r="P3128" s="8">
        <f t="shared" si="341"/>
        <v>0</v>
      </c>
      <c r="Q3128" s="7">
        <v>2.5</v>
      </c>
      <c r="R3128" s="8">
        <f t="shared" si="342"/>
        <v>1</v>
      </c>
      <c r="S3128" s="7" t="s">
        <v>29</v>
      </c>
      <c r="T3128" s="8" t="str">
        <f t="shared" si="343"/>
        <v>No</v>
      </c>
      <c r="U3128" s="7">
        <f t="shared" si="344"/>
        <v>0</v>
      </c>
      <c r="V3128" s="8">
        <f t="shared" si="345"/>
        <v>1</v>
      </c>
      <c r="W3128" s="7">
        <f t="shared" si="346"/>
        <v>549</v>
      </c>
    </row>
    <row r="3129" spans="2:23" x14ac:dyDescent="0.2">
      <c r="B3129" s="8" t="s">
        <v>65</v>
      </c>
      <c r="C3129" s="7">
        <v>1940</v>
      </c>
      <c r="D3129" s="8" t="s">
        <v>28</v>
      </c>
      <c r="E3129" s="7" t="s">
        <v>39</v>
      </c>
      <c r="F3129" s="8" t="s">
        <v>40</v>
      </c>
      <c r="G3129" s="7" t="s">
        <v>36</v>
      </c>
      <c r="H3129" s="8" t="s">
        <v>28</v>
      </c>
      <c r="I3129" s="7" t="s">
        <v>28</v>
      </c>
      <c r="J3129" s="8" t="s">
        <v>28</v>
      </c>
      <c r="K3129" s="7" t="s">
        <v>37</v>
      </c>
      <c r="L3129" s="8" t="s">
        <v>45</v>
      </c>
      <c r="M3129" s="7" t="s">
        <v>28</v>
      </c>
      <c r="N3129" s="8">
        <v>0.26963150774392464</v>
      </c>
      <c r="O3129" s="7">
        <v>0</v>
      </c>
      <c r="P3129" s="8">
        <f t="shared" si="341"/>
        <v>0</v>
      </c>
      <c r="Q3129" s="7">
        <v>2.5</v>
      </c>
      <c r="R3129" s="8">
        <f t="shared" si="342"/>
        <v>1</v>
      </c>
      <c r="S3129" s="7" t="s">
        <v>29</v>
      </c>
      <c r="T3129" s="8" t="str">
        <f t="shared" si="343"/>
        <v>No</v>
      </c>
      <c r="U3129" s="7">
        <f t="shared" si="344"/>
        <v>0</v>
      </c>
      <c r="V3129" s="8">
        <f t="shared" si="345"/>
        <v>1</v>
      </c>
      <c r="W3129" s="7">
        <f t="shared" si="346"/>
        <v>549</v>
      </c>
    </row>
    <row r="3130" spans="2:23" x14ac:dyDescent="0.2">
      <c r="B3130" s="8" t="s">
        <v>65</v>
      </c>
      <c r="C3130" s="7">
        <v>1940</v>
      </c>
      <c r="D3130" s="8" t="s">
        <v>28</v>
      </c>
      <c r="E3130" s="7" t="s">
        <v>39</v>
      </c>
      <c r="F3130" s="8" t="s">
        <v>35</v>
      </c>
      <c r="G3130" s="7" t="s">
        <v>36</v>
      </c>
      <c r="H3130" s="8" t="s">
        <v>28</v>
      </c>
      <c r="I3130" s="7" t="s">
        <v>28</v>
      </c>
      <c r="J3130" s="8" t="s">
        <v>28</v>
      </c>
      <c r="K3130" s="7" t="s">
        <v>37</v>
      </c>
      <c r="L3130" s="8" t="s">
        <v>45</v>
      </c>
      <c r="M3130" s="7" t="s">
        <v>28</v>
      </c>
      <c r="N3130" s="8">
        <v>5.5036340921274442E-2</v>
      </c>
      <c r="O3130" s="7">
        <v>0</v>
      </c>
      <c r="P3130" s="8">
        <f t="shared" si="341"/>
        <v>0</v>
      </c>
      <c r="Q3130" s="7">
        <v>2.5</v>
      </c>
      <c r="R3130" s="8">
        <f t="shared" si="342"/>
        <v>1</v>
      </c>
      <c r="S3130" s="7" t="s">
        <v>29</v>
      </c>
      <c r="T3130" s="8" t="str">
        <f t="shared" si="343"/>
        <v>No</v>
      </c>
      <c r="U3130" s="7">
        <f t="shared" si="344"/>
        <v>0</v>
      </c>
      <c r="V3130" s="8">
        <f t="shared" si="345"/>
        <v>1</v>
      </c>
      <c r="W3130" s="7">
        <f t="shared" si="346"/>
        <v>549</v>
      </c>
    </row>
    <row r="3131" spans="2:23" x14ac:dyDescent="0.2">
      <c r="B3131" s="8" t="s">
        <v>65</v>
      </c>
      <c r="C3131" s="7">
        <v>1940</v>
      </c>
      <c r="D3131" s="8" t="s">
        <v>28</v>
      </c>
      <c r="E3131" s="7" t="s">
        <v>34</v>
      </c>
      <c r="F3131" s="8" t="s">
        <v>40</v>
      </c>
      <c r="G3131" s="7" t="s">
        <v>36</v>
      </c>
      <c r="H3131" s="8" t="s">
        <v>28</v>
      </c>
      <c r="I3131" s="7" t="s">
        <v>28</v>
      </c>
      <c r="J3131" s="8" t="s">
        <v>28</v>
      </c>
      <c r="K3131" s="7" t="s">
        <v>37</v>
      </c>
      <c r="L3131" s="8" t="s">
        <v>45</v>
      </c>
      <c r="M3131" s="7" t="s">
        <v>28</v>
      </c>
      <c r="N3131" s="8">
        <v>0.3838892347626453</v>
      </c>
      <c r="O3131" s="7">
        <v>0</v>
      </c>
      <c r="P3131" s="8">
        <f t="shared" si="341"/>
        <v>0</v>
      </c>
      <c r="Q3131" s="7">
        <v>2.5</v>
      </c>
      <c r="R3131" s="8">
        <f t="shared" si="342"/>
        <v>1</v>
      </c>
      <c r="S3131" s="7" t="s">
        <v>29</v>
      </c>
      <c r="T3131" s="8" t="str">
        <f t="shared" si="343"/>
        <v>No</v>
      </c>
      <c r="U3131" s="7">
        <f t="shared" si="344"/>
        <v>0</v>
      </c>
      <c r="V3131" s="8">
        <f t="shared" si="345"/>
        <v>1</v>
      </c>
      <c r="W3131" s="7">
        <f t="shared" si="346"/>
        <v>549</v>
      </c>
    </row>
    <row r="3132" spans="2:23" x14ac:dyDescent="0.2">
      <c r="B3132" s="8" t="s">
        <v>65</v>
      </c>
      <c r="C3132" s="7">
        <v>1940</v>
      </c>
      <c r="D3132" s="8" t="s">
        <v>28</v>
      </c>
      <c r="E3132" s="7" t="s">
        <v>43</v>
      </c>
      <c r="F3132" s="8" t="s">
        <v>40</v>
      </c>
      <c r="G3132" s="7" t="s">
        <v>36</v>
      </c>
      <c r="H3132" s="8" t="s">
        <v>28</v>
      </c>
      <c r="I3132" s="7" t="s">
        <v>28</v>
      </c>
      <c r="J3132" s="8" t="s">
        <v>28</v>
      </c>
      <c r="K3132" s="7" t="s">
        <v>37</v>
      </c>
      <c r="L3132" s="8" t="s">
        <v>45</v>
      </c>
      <c r="M3132" s="7" t="s">
        <v>28</v>
      </c>
      <c r="N3132" s="8">
        <v>3.4075344935748111E-2</v>
      </c>
      <c r="O3132" s="7">
        <v>0</v>
      </c>
      <c r="P3132" s="8">
        <f t="shared" si="341"/>
        <v>0</v>
      </c>
      <c r="Q3132" s="7">
        <v>2.5</v>
      </c>
      <c r="R3132" s="8">
        <f t="shared" si="342"/>
        <v>1</v>
      </c>
      <c r="S3132" s="7" t="s">
        <v>29</v>
      </c>
      <c r="T3132" s="8" t="str">
        <f t="shared" si="343"/>
        <v>No</v>
      </c>
      <c r="U3132" s="7">
        <f t="shared" si="344"/>
        <v>0</v>
      </c>
      <c r="V3132" s="8">
        <f t="shared" si="345"/>
        <v>1</v>
      </c>
      <c r="W3132" s="7">
        <f t="shared" si="346"/>
        <v>549</v>
      </c>
    </row>
    <row r="3133" spans="2:23" x14ac:dyDescent="0.2">
      <c r="B3133" s="8" t="s">
        <v>65</v>
      </c>
      <c r="C3133" s="7">
        <v>1950</v>
      </c>
      <c r="D3133" s="8" t="s">
        <v>28</v>
      </c>
      <c r="E3133" s="7" t="s">
        <v>39</v>
      </c>
      <c r="F3133" s="8" t="s">
        <v>40</v>
      </c>
      <c r="G3133" s="7" t="s">
        <v>36</v>
      </c>
      <c r="H3133" s="8" t="s">
        <v>28</v>
      </c>
      <c r="I3133" s="7" t="s">
        <v>28</v>
      </c>
      <c r="J3133" s="8" t="s">
        <v>28</v>
      </c>
      <c r="K3133" s="7" t="s">
        <v>37</v>
      </c>
      <c r="L3133" s="8" t="s">
        <v>45</v>
      </c>
      <c r="M3133" s="7" t="s">
        <v>28</v>
      </c>
      <c r="N3133" s="8">
        <v>6.3636434321769547E-2</v>
      </c>
      <c r="O3133" s="7">
        <v>1.6605359957961017</v>
      </c>
      <c r="P3133" s="8">
        <f t="shared" si="341"/>
        <v>0.55351199859870059</v>
      </c>
      <c r="Q3133" s="7">
        <v>2.5</v>
      </c>
      <c r="R3133" s="8">
        <f t="shared" si="342"/>
        <v>0.77859520056051978</v>
      </c>
      <c r="S3133" s="7" t="s">
        <v>29</v>
      </c>
      <c r="T3133" s="8" t="str">
        <f t="shared" si="343"/>
        <v>No</v>
      </c>
      <c r="U3133" s="7">
        <f t="shared" si="344"/>
        <v>8698.0360307420342</v>
      </c>
      <c r="V3133" s="8">
        <f t="shared" si="345"/>
        <v>5</v>
      </c>
      <c r="W3133" s="7">
        <f t="shared" si="346"/>
        <v>11</v>
      </c>
    </row>
    <row r="3134" spans="2:23" x14ac:dyDescent="0.2">
      <c r="B3134" s="8" t="s">
        <v>65</v>
      </c>
      <c r="C3134" s="7">
        <v>1950</v>
      </c>
      <c r="D3134" s="8" t="s">
        <v>28</v>
      </c>
      <c r="E3134" s="7" t="s">
        <v>34</v>
      </c>
      <c r="F3134" s="8" t="s">
        <v>40</v>
      </c>
      <c r="G3134" s="7" t="s">
        <v>36</v>
      </c>
      <c r="H3134" s="8" t="s">
        <v>28</v>
      </c>
      <c r="I3134" s="7" t="s">
        <v>28</v>
      </c>
      <c r="J3134" s="8" t="s">
        <v>28</v>
      </c>
      <c r="K3134" s="7" t="s">
        <v>37</v>
      </c>
      <c r="L3134" s="8" t="s">
        <v>45</v>
      </c>
      <c r="M3134" s="7" t="s">
        <v>28</v>
      </c>
      <c r="N3134" s="8">
        <v>9.8515821242391041E-2</v>
      </c>
      <c r="O3134" s="7">
        <v>0.55351199859870048</v>
      </c>
      <c r="P3134" s="8">
        <f t="shared" si="341"/>
        <v>0.18450399953290017</v>
      </c>
      <c r="Q3134" s="7">
        <v>2.5</v>
      </c>
      <c r="R3134" s="8">
        <f t="shared" si="342"/>
        <v>0.92619840018683997</v>
      </c>
      <c r="S3134" s="7" t="s">
        <v>29</v>
      </c>
      <c r="T3134" s="8" t="str">
        <f t="shared" si="343"/>
        <v>No</v>
      </c>
      <c r="U3134" s="7">
        <f t="shared" si="344"/>
        <v>1872.8362328619426</v>
      </c>
      <c r="V3134" s="8">
        <f t="shared" si="345"/>
        <v>5</v>
      </c>
      <c r="W3134" s="7">
        <f t="shared" si="346"/>
        <v>52</v>
      </c>
    </row>
    <row r="3135" spans="2:23" x14ac:dyDescent="0.2">
      <c r="B3135" s="8" t="s">
        <v>65</v>
      </c>
      <c r="C3135" s="7">
        <v>1950</v>
      </c>
      <c r="D3135" s="8" t="s">
        <v>28</v>
      </c>
      <c r="E3135" s="7" t="s">
        <v>34</v>
      </c>
      <c r="F3135" s="8" t="s">
        <v>35</v>
      </c>
      <c r="G3135" s="7" t="s">
        <v>36</v>
      </c>
      <c r="H3135" s="8" t="s">
        <v>28</v>
      </c>
      <c r="I3135" s="7" t="s">
        <v>28</v>
      </c>
      <c r="J3135" s="8" t="s">
        <v>28</v>
      </c>
      <c r="K3135" s="7" t="s">
        <v>37</v>
      </c>
      <c r="L3135" s="8" t="s">
        <v>45</v>
      </c>
      <c r="M3135" s="7" t="s">
        <v>28</v>
      </c>
      <c r="N3135" s="8">
        <v>2.364672740229087E-2</v>
      </c>
      <c r="O3135" s="7">
        <v>0</v>
      </c>
      <c r="P3135" s="8">
        <f t="shared" si="341"/>
        <v>0</v>
      </c>
      <c r="Q3135" s="7">
        <v>2.5</v>
      </c>
      <c r="R3135" s="8">
        <f t="shared" si="342"/>
        <v>1</v>
      </c>
      <c r="S3135" s="7" t="s">
        <v>29</v>
      </c>
      <c r="T3135" s="8" t="str">
        <f t="shared" si="343"/>
        <v>No</v>
      </c>
      <c r="U3135" s="7">
        <f t="shared" si="344"/>
        <v>0</v>
      </c>
      <c r="V3135" s="8">
        <f t="shared" si="345"/>
        <v>1</v>
      </c>
      <c r="W3135" s="7">
        <f t="shared" si="346"/>
        <v>549</v>
      </c>
    </row>
    <row r="3136" spans="2:23" x14ac:dyDescent="0.2">
      <c r="B3136" s="8" t="s">
        <v>65</v>
      </c>
      <c r="C3136" s="7">
        <v>1950</v>
      </c>
      <c r="D3136" s="8" t="s">
        <v>28</v>
      </c>
      <c r="E3136" s="7" t="s">
        <v>43</v>
      </c>
      <c r="F3136" s="8" t="s">
        <v>40</v>
      </c>
      <c r="G3136" s="7" t="s">
        <v>36</v>
      </c>
      <c r="H3136" s="8" t="s">
        <v>28</v>
      </c>
      <c r="I3136" s="7" t="s">
        <v>28</v>
      </c>
      <c r="J3136" s="8" t="s">
        <v>28</v>
      </c>
      <c r="K3136" s="7" t="s">
        <v>37</v>
      </c>
      <c r="L3136" s="8" t="s">
        <v>45</v>
      </c>
      <c r="M3136" s="7" t="s">
        <v>28</v>
      </c>
      <c r="N3136" s="8">
        <v>3.5953105342158495E-2</v>
      </c>
      <c r="O3136" s="7">
        <v>0</v>
      </c>
      <c r="P3136" s="8">
        <f t="shared" si="341"/>
        <v>0</v>
      </c>
      <c r="Q3136" s="7">
        <v>2.5</v>
      </c>
      <c r="R3136" s="8">
        <f t="shared" si="342"/>
        <v>1</v>
      </c>
      <c r="S3136" s="7" t="s">
        <v>29</v>
      </c>
      <c r="T3136" s="8" t="str">
        <f t="shared" si="343"/>
        <v>No</v>
      </c>
      <c r="U3136" s="7">
        <f t="shared" si="344"/>
        <v>0</v>
      </c>
      <c r="V3136" s="8">
        <f t="shared" si="345"/>
        <v>1</v>
      </c>
      <c r="W3136" s="7">
        <f t="shared" si="346"/>
        <v>549</v>
      </c>
    </row>
    <row r="3137" spans="2:23" x14ac:dyDescent="0.2">
      <c r="B3137" s="8" t="s">
        <v>65</v>
      </c>
      <c r="C3137" s="7">
        <v>1960</v>
      </c>
      <c r="D3137" s="8" t="s">
        <v>28</v>
      </c>
      <c r="E3137" s="7" t="s">
        <v>39</v>
      </c>
      <c r="F3137" s="8" t="s">
        <v>40</v>
      </c>
      <c r="G3137" s="7" t="s">
        <v>36</v>
      </c>
      <c r="H3137" s="8" t="s">
        <v>28</v>
      </c>
      <c r="I3137" s="7" t="s">
        <v>28</v>
      </c>
      <c r="J3137" s="8" t="s">
        <v>28</v>
      </c>
      <c r="K3137" s="7" t="s">
        <v>37</v>
      </c>
      <c r="L3137" s="8" t="s">
        <v>45</v>
      </c>
      <c r="M3137" s="7" t="s">
        <v>28</v>
      </c>
      <c r="N3137" s="8">
        <v>0.88648079112448652</v>
      </c>
      <c r="O3137" s="7">
        <v>0</v>
      </c>
      <c r="P3137" s="8">
        <f t="shared" si="341"/>
        <v>0</v>
      </c>
      <c r="Q3137" s="7">
        <v>2.5</v>
      </c>
      <c r="R3137" s="8">
        <f t="shared" si="342"/>
        <v>1</v>
      </c>
      <c r="S3137" s="7" t="s">
        <v>29</v>
      </c>
      <c r="T3137" s="8" t="str">
        <f t="shared" si="343"/>
        <v>No</v>
      </c>
      <c r="U3137" s="7">
        <f t="shared" si="344"/>
        <v>0</v>
      </c>
      <c r="V3137" s="8">
        <f t="shared" si="345"/>
        <v>1</v>
      </c>
      <c r="W3137" s="7">
        <f t="shared" si="346"/>
        <v>549</v>
      </c>
    </row>
    <row r="3138" spans="2:23" x14ac:dyDescent="0.2">
      <c r="B3138" s="8" t="s">
        <v>65</v>
      </c>
      <c r="C3138" s="7">
        <v>1960</v>
      </c>
      <c r="D3138" s="8" t="s">
        <v>28</v>
      </c>
      <c r="E3138" s="7" t="s">
        <v>39</v>
      </c>
      <c r="F3138" s="8" t="s">
        <v>35</v>
      </c>
      <c r="G3138" s="7" t="s">
        <v>36</v>
      </c>
      <c r="H3138" s="8" t="s">
        <v>28</v>
      </c>
      <c r="I3138" s="7" t="s">
        <v>28</v>
      </c>
      <c r="J3138" s="8" t="s">
        <v>28</v>
      </c>
      <c r="K3138" s="7" t="s">
        <v>37</v>
      </c>
      <c r="L3138" s="8" t="s">
        <v>45</v>
      </c>
      <c r="M3138" s="7" t="s">
        <v>28</v>
      </c>
      <c r="N3138" s="8">
        <v>0.33557907632072198</v>
      </c>
      <c r="O3138" s="7">
        <v>0</v>
      </c>
      <c r="P3138" s="8">
        <f t="shared" si="341"/>
        <v>0</v>
      </c>
      <c r="Q3138" s="7">
        <v>2.5</v>
      </c>
      <c r="R3138" s="8">
        <f t="shared" si="342"/>
        <v>1</v>
      </c>
      <c r="S3138" s="7" t="s">
        <v>29</v>
      </c>
      <c r="T3138" s="8" t="str">
        <f t="shared" si="343"/>
        <v>No</v>
      </c>
      <c r="U3138" s="7">
        <f t="shared" si="344"/>
        <v>0</v>
      </c>
      <c r="V3138" s="8">
        <f t="shared" si="345"/>
        <v>1</v>
      </c>
      <c r="W3138" s="7">
        <f t="shared" si="346"/>
        <v>549</v>
      </c>
    </row>
    <row r="3139" spans="2:23" x14ac:dyDescent="0.2">
      <c r="B3139" s="8" t="s">
        <v>65</v>
      </c>
      <c r="C3139" s="7">
        <v>1960</v>
      </c>
      <c r="D3139" s="8" t="s">
        <v>28</v>
      </c>
      <c r="E3139" s="7" t="s">
        <v>34</v>
      </c>
      <c r="F3139" s="8" t="s">
        <v>40</v>
      </c>
      <c r="G3139" s="7" t="s">
        <v>36</v>
      </c>
      <c r="H3139" s="8" t="s">
        <v>28</v>
      </c>
      <c r="I3139" s="7" t="s">
        <v>28</v>
      </c>
      <c r="J3139" s="8" t="s">
        <v>28</v>
      </c>
      <c r="K3139" s="7" t="s">
        <v>37</v>
      </c>
      <c r="L3139" s="8" t="s">
        <v>45</v>
      </c>
      <c r="M3139" s="7" t="s">
        <v>28</v>
      </c>
      <c r="N3139" s="8">
        <v>0.65163311523084144</v>
      </c>
      <c r="O3139" s="7">
        <v>0</v>
      </c>
      <c r="P3139" s="8">
        <f t="shared" si="341"/>
        <v>0</v>
      </c>
      <c r="Q3139" s="7">
        <v>2.5</v>
      </c>
      <c r="R3139" s="8">
        <f t="shared" si="342"/>
        <v>1</v>
      </c>
      <c r="S3139" s="7" t="s">
        <v>29</v>
      </c>
      <c r="T3139" s="8" t="str">
        <f t="shared" si="343"/>
        <v>No</v>
      </c>
      <c r="U3139" s="7">
        <f t="shared" si="344"/>
        <v>0</v>
      </c>
      <c r="V3139" s="8">
        <f t="shared" si="345"/>
        <v>1</v>
      </c>
      <c r="W3139" s="7">
        <f t="shared" si="346"/>
        <v>549</v>
      </c>
    </row>
    <row r="3140" spans="2:23" x14ac:dyDescent="0.2">
      <c r="B3140" s="8" t="s">
        <v>65</v>
      </c>
      <c r="C3140" s="7">
        <v>1960</v>
      </c>
      <c r="D3140" s="8" t="s">
        <v>28</v>
      </c>
      <c r="E3140" s="7" t="s">
        <v>34</v>
      </c>
      <c r="F3140" s="8" t="s">
        <v>35</v>
      </c>
      <c r="G3140" s="7" t="s">
        <v>36</v>
      </c>
      <c r="H3140" s="8" t="s">
        <v>28</v>
      </c>
      <c r="I3140" s="7" t="s">
        <v>28</v>
      </c>
      <c r="J3140" s="8" t="s">
        <v>28</v>
      </c>
      <c r="K3140" s="7" t="s">
        <v>37</v>
      </c>
      <c r="L3140" s="8" t="s">
        <v>45</v>
      </c>
      <c r="M3140" s="7" t="s">
        <v>28</v>
      </c>
      <c r="N3140" s="8">
        <v>0.20657591195181946</v>
      </c>
      <c r="O3140" s="7">
        <v>0</v>
      </c>
      <c r="P3140" s="8">
        <f t="shared" si="341"/>
        <v>0</v>
      </c>
      <c r="Q3140" s="7">
        <v>2.5</v>
      </c>
      <c r="R3140" s="8">
        <f t="shared" si="342"/>
        <v>1</v>
      </c>
      <c r="S3140" s="7" t="s">
        <v>29</v>
      </c>
      <c r="T3140" s="8" t="str">
        <f t="shared" si="343"/>
        <v>No</v>
      </c>
      <c r="U3140" s="7">
        <f t="shared" si="344"/>
        <v>0</v>
      </c>
      <c r="V3140" s="8">
        <f t="shared" si="345"/>
        <v>1</v>
      </c>
      <c r="W3140" s="7">
        <f t="shared" si="346"/>
        <v>549</v>
      </c>
    </row>
    <row r="3141" spans="2:23" x14ac:dyDescent="0.2">
      <c r="B3141" s="8" t="s">
        <v>65</v>
      </c>
      <c r="C3141" s="7">
        <v>1960</v>
      </c>
      <c r="D3141" s="8" t="s">
        <v>28</v>
      </c>
      <c r="E3141" s="7" t="s">
        <v>43</v>
      </c>
      <c r="F3141" s="8" t="s">
        <v>40</v>
      </c>
      <c r="G3141" s="7" t="s">
        <v>36</v>
      </c>
      <c r="H3141" s="8" t="s">
        <v>28</v>
      </c>
      <c r="I3141" s="7" t="s">
        <v>28</v>
      </c>
      <c r="J3141" s="8" t="s">
        <v>28</v>
      </c>
      <c r="K3141" s="7" t="s">
        <v>37</v>
      </c>
      <c r="L3141" s="8" t="s">
        <v>45</v>
      </c>
      <c r="M3141" s="7" t="s">
        <v>28</v>
      </c>
      <c r="N3141" s="8">
        <v>0.14431155679953719</v>
      </c>
      <c r="O3141" s="7">
        <v>0</v>
      </c>
      <c r="P3141" s="8">
        <f t="shared" ref="P3141:P3204" si="347">O3141/3</f>
        <v>0</v>
      </c>
      <c r="Q3141" s="7">
        <v>2.5</v>
      </c>
      <c r="R3141" s="8">
        <f t="shared" ref="R3141:R3204" si="348">1-(P3141/Q3141)</f>
        <v>1</v>
      </c>
      <c r="S3141" s="7" t="s">
        <v>29</v>
      </c>
      <c r="T3141" s="8" t="str">
        <f t="shared" ref="T3141:T3204" si="349">IF(AND(R3141&lt;0.5,R3141&gt;-0.5),"Yes","No")</f>
        <v>No</v>
      </c>
      <c r="U3141" s="7">
        <f t="shared" ref="U3141:U3204" si="350">IF(ISERR(P3141/(N3141/1000)),0,P3141/(N3141/1000))</f>
        <v>0</v>
      </c>
      <c r="V3141" s="8">
        <f t="shared" ref="V3141:V3204" si="351">IF(U3141&lt;=12,1,IF(U3141&lt;25,2,IF(U3141&lt;50,3,IF(U3141&lt;100,4,5))))</f>
        <v>1</v>
      </c>
      <c r="W3141" s="7">
        <f t="shared" ref="W3141:W3204" si="352">RANK(U3141,U$5:U$10000)</f>
        <v>549</v>
      </c>
    </row>
    <row r="3142" spans="2:23" x14ac:dyDescent="0.2">
      <c r="B3142" s="8" t="s">
        <v>65</v>
      </c>
      <c r="C3142" s="7">
        <v>1960</v>
      </c>
      <c r="D3142" s="8" t="s">
        <v>28</v>
      </c>
      <c r="E3142" s="7" t="s">
        <v>43</v>
      </c>
      <c r="F3142" s="8" t="s">
        <v>35</v>
      </c>
      <c r="G3142" s="7" t="s">
        <v>36</v>
      </c>
      <c r="H3142" s="8" t="s">
        <v>28</v>
      </c>
      <c r="I3142" s="7" t="s">
        <v>28</v>
      </c>
      <c r="J3142" s="8" t="s">
        <v>28</v>
      </c>
      <c r="K3142" s="7" t="s">
        <v>37</v>
      </c>
      <c r="L3142" s="8" t="s">
        <v>45</v>
      </c>
      <c r="M3142" s="7" t="s">
        <v>28</v>
      </c>
      <c r="N3142" s="8">
        <v>0.18365962935166907</v>
      </c>
      <c r="O3142" s="7">
        <v>0</v>
      </c>
      <c r="P3142" s="8">
        <f t="shared" si="347"/>
        <v>0</v>
      </c>
      <c r="Q3142" s="7">
        <v>2.5</v>
      </c>
      <c r="R3142" s="8">
        <f t="shared" si="348"/>
        <v>1</v>
      </c>
      <c r="S3142" s="7" t="s">
        <v>29</v>
      </c>
      <c r="T3142" s="8" t="str">
        <f t="shared" si="349"/>
        <v>No</v>
      </c>
      <c r="U3142" s="7">
        <f t="shared" si="350"/>
        <v>0</v>
      </c>
      <c r="V3142" s="8">
        <f t="shared" si="351"/>
        <v>1</v>
      </c>
      <c r="W3142" s="7">
        <f t="shared" si="352"/>
        <v>549</v>
      </c>
    </row>
    <row r="3143" spans="2:23" x14ac:dyDescent="0.2">
      <c r="B3143" s="8" t="s">
        <v>65</v>
      </c>
      <c r="C3143" s="7">
        <v>1970</v>
      </c>
      <c r="D3143" s="8" t="s">
        <v>28</v>
      </c>
      <c r="E3143" s="7" t="s">
        <v>39</v>
      </c>
      <c r="F3143" s="8" t="s">
        <v>40</v>
      </c>
      <c r="G3143" s="7" t="s">
        <v>36</v>
      </c>
      <c r="H3143" s="8" t="s">
        <v>28</v>
      </c>
      <c r="I3143" s="7" t="s">
        <v>28</v>
      </c>
      <c r="J3143" s="8" t="s">
        <v>28</v>
      </c>
      <c r="K3143" s="7" t="s">
        <v>37</v>
      </c>
      <c r="L3143" s="8" t="s">
        <v>45</v>
      </c>
      <c r="M3143" s="7" t="s">
        <v>28</v>
      </c>
      <c r="N3143" s="8">
        <v>1.1183310134995634</v>
      </c>
      <c r="O3143" s="7">
        <v>0.55351199859870048</v>
      </c>
      <c r="P3143" s="8">
        <f t="shared" si="347"/>
        <v>0.18450399953290017</v>
      </c>
      <c r="Q3143" s="7">
        <v>2.5</v>
      </c>
      <c r="R3143" s="8">
        <f t="shared" si="348"/>
        <v>0.92619840018683997</v>
      </c>
      <c r="S3143" s="7" t="s">
        <v>29</v>
      </c>
      <c r="T3143" s="8" t="str">
        <f t="shared" si="349"/>
        <v>No</v>
      </c>
      <c r="U3143" s="7">
        <f t="shared" si="350"/>
        <v>164.98156387126986</v>
      </c>
      <c r="V3143" s="8">
        <f t="shared" si="351"/>
        <v>5</v>
      </c>
      <c r="W3143" s="7">
        <f t="shared" si="352"/>
        <v>222</v>
      </c>
    </row>
    <row r="3144" spans="2:23" x14ac:dyDescent="0.2">
      <c r="B3144" s="8" t="s">
        <v>65</v>
      </c>
      <c r="C3144" s="7">
        <v>1970</v>
      </c>
      <c r="D3144" s="8" t="s">
        <v>28</v>
      </c>
      <c r="E3144" s="7" t="s">
        <v>39</v>
      </c>
      <c r="F3144" s="8" t="s">
        <v>35</v>
      </c>
      <c r="G3144" s="7" t="s">
        <v>36</v>
      </c>
      <c r="H3144" s="8" t="s">
        <v>28</v>
      </c>
      <c r="I3144" s="7" t="s">
        <v>28</v>
      </c>
      <c r="J3144" s="8" t="s">
        <v>28</v>
      </c>
      <c r="K3144" s="7" t="s">
        <v>37</v>
      </c>
      <c r="L3144" s="8" t="s">
        <v>45</v>
      </c>
      <c r="M3144" s="7" t="s">
        <v>28</v>
      </c>
      <c r="N3144" s="8">
        <v>1.2095060121655437E-2</v>
      </c>
      <c r="O3144" s="7">
        <v>0</v>
      </c>
      <c r="P3144" s="8">
        <f t="shared" si="347"/>
        <v>0</v>
      </c>
      <c r="Q3144" s="7">
        <v>2.5</v>
      </c>
      <c r="R3144" s="8">
        <f t="shared" si="348"/>
        <v>1</v>
      </c>
      <c r="S3144" s="7" t="s">
        <v>29</v>
      </c>
      <c r="T3144" s="8" t="str">
        <f t="shared" si="349"/>
        <v>No</v>
      </c>
      <c r="U3144" s="7">
        <f t="shared" si="350"/>
        <v>0</v>
      </c>
      <c r="V3144" s="8">
        <f t="shared" si="351"/>
        <v>1</v>
      </c>
      <c r="W3144" s="7">
        <f t="shared" si="352"/>
        <v>549</v>
      </c>
    </row>
    <row r="3145" spans="2:23" x14ac:dyDescent="0.2">
      <c r="B3145" s="8" t="s">
        <v>65</v>
      </c>
      <c r="C3145" s="7">
        <v>1970</v>
      </c>
      <c r="D3145" s="8" t="s">
        <v>28</v>
      </c>
      <c r="E3145" s="7" t="s">
        <v>34</v>
      </c>
      <c r="F3145" s="8" t="s">
        <v>40</v>
      </c>
      <c r="G3145" s="7" t="s">
        <v>36</v>
      </c>
      <c r="H3145" s="8" t="s">
        <v>28</v>
      </c>
      <c r="I3145" s="7" t="s">
        <v>28</v>
      </c>
      <c r="J3145" s="8" t="s">
        <v>28</v>
      </c>
      <c r="K3145" s="7" t="s">
        <v>37</v>
      </c>
      <c r="L3145" s="8" t="s">
        <v>45</v>
      </c>
      <c r="M3145" s="7" t="s">
        <v>28</v>
      </c>
      <c r="N3145" s="8">
        <v>1.3209701036402186</v>
      </c>
      <c r="O3145" s="7">
        <v>2.7675599929935033</v>
      </c>
      <c r="P3145" s="8">
        <f t="shared" si="347"/>
        <v>0.9225199976645011</v>
      </c>
      <c r="Q3145" s="7">
        <v>2.5</v>
      </c>
      <c r="R3145" s="8">
        <f t="shared" si="348"/>
        <v>0.6309920009341996</v>
      </c>
      <c r="S3145" s="7" t="s">
        <v>29</v>
      </c>
      <c r="T3145" s="8" t="str">
        <f t="shared" si="349"/>
        <v>No</v>
      </c>
      <c r="U3145" s="7">
        <f t="shared" si="350"/>
        <v>698.36553841930095</v>
      </c>
      <c r="V3145" s="8">
        <f t="shared" si="351"/>
        <v>5</v>
      </c>
      <c r="W3145" s="7">
        <f t="shared" si="352"/>
        <v>118</v>
      </c>
    </row>
    <row r="3146" spans="2:23" x14ac:dyDescent="0.2">
      <c r="B3146" s="8" t="s">
        <v>65</v>
      </c>
      <c r="C3146" s="7">
        <v>1970</v>
      </c>
      <c r="D3146" s="8" t="s">
        <v>28</v>
      </c>
      <c r="E3146" s="7" t="s">
        <v>34</v>
      </c>
      <c r="F3146" s="8" t="s">
        <v>35</v>
      </c>
      <c r="G3146" s="7" t="s">
        <v>36</v>
      </c>
      <c r="H3146" s="8" t="s">
        <v>28</v>
      </c>
      <c r="I3146" s="7" t="s">
        <v>28</v>
      </c>
      <c r="J3146" s="8" t="s">
        <v>28</v>
      </c>
      <c r="K3146" s="7" t="s">
        <v>37</v>
      </c>
      <c r="L3146" s="8" t="s">
        <v>45</v>
      </c>
      <c r="M3146" s="7" t="s">
        <v>28</v>
      </c>
      <c r="N3146" s="8">
        <v>1.5290007328590087E-2</v>
      </c>
      <c r="O3146" s="7">
        <v>0</v>
      </c>
      <c r="P3146" s="8">
        <f t="shared" si="347"/>
        <v>0</v>
      </c>
      <c r="Q3146" s="7">
        <v>2.5</v>
      </c>
      <c r="R3146" s="8">
        <f t="shared" si="348"/>
        <v>1</v>
      </c>
      <c r="S3146" s="7" t="s">
        <v>29</v>
      </c>
      <c r="T3146" s="8" t="str">
        <f t="shared" si="349"/>
        <v>No</v>
      </c>
      <c r="U3146" s="7">
        <f t="shared" si="350"/>
        <v>0</v>
      </c>
      <c r="V3146" s="8">
        <f t="shared" si="351"/>
        <v>1</v>
      </c>
      <c r="W3146" s="7">
        <f t="shared" si="352"/>
        <v>549</v>
      </c>
    </row>
    <row r="3147" spans="2:23" x14ac:dyDescent="0.2">
      <c r="B3147" s="8" t="s">
        <v>65</v>
      </c>
      <c r="C3147" s="7">
        <v>1970</v>
      </c>
      <c r="D3147" s="8" t="s">
        <v>28</v>
      </c>
      <c r="E3147" s="7" t="s">
        <v>43</v>
      </c>
      <c r="F3147" s="8" t="s">
        <v>40</v>
      </c>
      <c r="G3147" s="7" t="s">
        <v>36</v>
      </c>
      <c r="H3147" s="8" t="s">
        <v>28</v>
      </c>
      <c r="I3147" s="7" t="s">
        <v>28</v>
      </c>
      <c r="J3147" s="8" t="s">
        <v>28</v>
      </c>
      <c r="K3147" s="7" t="s">
        <v>37</v>
      </c>
      <c r="L3147" s="8" t="s">
        <v>45</v>
      </c>
      <c r="M3147" s="7" t="s">
        <v>28</v>
      </c>
      <c r="N3147" s="8">
        <v>0.13481533050326452</v>
      </c>
      <c r="O3147" s="7">
        <v>0</v>
      </c>
      <c r="P3147" s="8">
        <f t="shared" si="347"/>
        <v>0</v>
      </c>
      <c r="Q3147" s="7">
        <v>2.5</v>
      </c>
      <c r="R3147" s="8">
        <f t="shared" si="348"/>
        <v>1</v>
      </c>
      <c r="S3147" s="7" t="s">
        <v>29</v>
      </c>
      <c r="T3147" s="8" t="str">
        <f t="shared" si="349"/>
        <v>No</v>
      </c>
      <c r="U3147" s="7">
        <f t="shared" si="350"/>
        <v>0</v>
      </c>
      <c r="V3147" s="8">
        <f t="shared" si="351"/>
        <v>1</v>
      </c>
      <c r="W3147" s="7">
        <f t="shared" si="352"/>
        <v>549</v>
      </c>
    </row>
    <row r="3148" spans="2:23" x14ac:dyDescent="0.2">
      <c r="B3148" s="8" t="s">
        <v>65</v>
      </c>
      <c r="C3148" s="7">
        <v>1980</v>
      </c>
      <c r="D3148" s="8" t="s">
        <v>28</v>
      </c>
      <c r="E3148" s="7" t="s">
        <v>39</v>
      </c>
      <c r="F3148" s="8" t="s">
        <v>40</v>
      </c>
      <c r="G3148" s="7" t="s">
        <v>36</v>
      </c>
      <c r="H3148" s="8" t="s">
        <v>28</v>
      </c>
      <c r="I3148" s="7" t="s">
        <v>28</v>
      </c>
      <c r="J3148" s="8" t="s">
        <v>28</v>
      </c>
      <c r="K3148" s="7" t="s">
        <v>37</v>
      </c>
      <c r="L3148" s="8" t="s">
        <v>45</v>
      </c>
      <c r="M3148" s="7" t="s">
        <v>28</v>
      </c>
      <c r="N3148" s="8">
        <v>1.288655200152534</v>
      </c>
      <c r="O3148" s="7">
        <v>0</v>
      </c>
      <c r="P3148" s="8">
        <f t="shared" si="347"/>
        <v>0</v>
      </c>
      <c r="Q3148" s="7">
        <v>2.5</v>
      </c>
      <c r="R3148" s="8">
        <f t="shared" si="348"/>
        <v>1</v>
      </c>
      <c r="S3148" s="7" t="s">
        <v>29</v>
      </c>
      <c r="T3148" s="8" t="str">
        <f t="shared" si="349"/>
        <v>No</v>
      </c>
      <c r="U3148" s="7">
        <f t="shared" si="350"/>
        <v>0</v>
      </c>
      <c r="V3148" s="8">
        <f t="shared" si="351"/>
        <v>1</v>
      </c>
      <c r="W3148" s="7">
        <f t="shared" si="352"/>
        <v>549</v>
      </c>
    </row>
    <row r="3149" spans="2:23" x14ac:dyDescent="0.2">
      <c r="B3149" s="8" t="s">
        <v>65</v>
      </c>
      <c r="C3149" s="7">
        <v>1980</v>
      </c>
      <c r="D3149" s="8" t="s">
        <v>28</v>
      </c>
      <c r="E3149" s="7" t="s">
        <v>39</v>
      </c>
      <c r="F3149" s="8" t="s">
        <v>35</v>
      </c>
      <c r="G3149" s="7" t="s">
        <v>36</v>
      </c>
      <c r="H3149" s="8" t="s">
        <v>28</v>
      </c>
      <c r="I3149" s="7" t="s">
        <v>28</v>
      </c>
      <c r="J3149" s="8" t="s">
        <v>28</v>
      </c>
      <c r="K3149" s="7" t="s">
        <v>37</v>
      </c>
      <c r="L3149" s="8" t="s">
        <v>45</v>
      </c>
      <c r="M3149" s="7" t="s">
        <v>28</v>
      </c>
      <c r="N3149" s="8">
        <v>2.7744384937816595</v>
      </c>
      <c r="O3149" s="7">
        <v>0</v>
      </c>
      <c r="P3149" s="8">
        <f t="shared" si="347"/>
        <v>0</v>
      </c>
      <c r="Q3149" s="7">
        <v>2.5</v>
      </c>
      <c r="R3149" s="8">
        <f t="shared" si="348"/>
        <v>1</v>
      </c>
      <c r="S3149" s="7" t="s">
        <v>29</v>
      </c>
      <c r="T3149" s="8" t="str">
        <f t="shared" si="349"/>
        <v>No</v>
      </c>
      <c r="U3149" s="7">
        <f t="shared" si="350"/>
        <v>0</v>
      </c>
      <c r="V3149" s="8">
        <f t="shared" si="351"/>
        <v>1</v>
      </c>
      <c r="W3149" s="7">
        <f t="shared" si="352"/>
        <v>549</v>
      </c>
    </row>
    <row r="3150" spans="2:23" x14ac:dyDescent="0.2">
      <c r="B3150" s="8" t="s">
        <v>65</v>
      </c>
      <c r="C3150" s="7">
        <v>1980</v>
      </c>
      <c r="D3150" s="8" t="s">
        <v>28</v>
      </c>
      <c r="E3150" s="7" t="s">
        <v>34</v>
      </c>
      <c r="F3150" s="8" t="s">
        <v>40</v>
      </c>
      <c r="G3150" s="7" t="s">
        <v>36</v>
      </c>
      <c r="H3150" s="8" t="s">
        <v>28</v>
      </c>
      <c r="I3150" s="7" t="s">
        <v>28</v>
      </c>
      <c r="J3150" s="8" t="s">
        <v>28</v>
      </c>
      <c r="K3150" s="7" t="s">
        <v>37</v>
      </c>
      <c r="L3150" s="8" t="s">
        <v>45</v>
      </c>
      <c r="M3150" s="7" t="s">
        <v>28</v>
      </c>
      <c r="N3150" s="8">
        <v>1.5455557435041194</v>
      </c>
      <c r="O3150" s="7">
        <v>0</v>
      </c>
      <c r="P3150" s="8">
        <f t="shared" si="347"/>
        <v>0</v>
      </c>
      <c r="Q3150" s="7">
        <v>2.5</v>
      </c>
      <c r="R3150" s="8">
        <f t="shared" si="348"/>
        <v>1</v>
      </c>
      <c r="S3150" s="7" t="s">
        <v>29</v>
      </c>
      <c r="T3150" s="8" t="str">
        <f t="shared" si="349"/>
        <v>No</v>
      </c>
      <c r="U3150" s="7">
        <f t="shared" si="350"/>
        <v>0</v>
      </c>
      <c r="V3150" s="8">
        <f t="shared" si="351"/>
        <v>1</v>
      </c>
      <c r="W3150" s="7">
        <f t="shared" si="352"/>
        <v>549</v>
      </c>
    </row>
    <row r="3151" spans="2:23" x14ac:dyDescent="0.2">
      <c r="B3151" s="8" t="s">
        <v>65</v>
      </c>
      <c r="C3151" s="7">
        <v>1980</v>
      </c>
      <c r="D3151" s="8" t="s">
        <v>28</v>
      </c>
      <c r="E3151" s="7" t="s">
        <v>34</v>
      </c>
      <c r="F3151" s="8" t="s">
        <v>35</v>
      </c>
      <c r="G3151" s="7" t="s">
        <v>36</v>
      </c>
      <c r="H3151" s="8" t="s">
        <v>28</v>
      </c>
      <c r="I3151" s="7" t="s">
        <v>28</v>
      </c>
      <c r="J3151" s="8" t="s">
        <v>28</v>
      </c>
      <c r="K3151" s="7" t="s">
        <v>37</v>
      </c>
      <c r="L3151" s="8" t="s">
        <v>45</v>
      </c>
      <c r="M3151" s="7" t="s">
        <v>28</v>
      </c>
      <c r="N3151" s="8">
        <v>0.59543976677845045</v>
      </c>
      <c r="O3151" s="7">
        <v>0</v>
      </c>
      <c r="P3151" s="8">
        <f t="shared" si="347"/>
        <v>0</v>
      </c>
      <c r="Q3151" s="7">
        <v>2.5</v>
      </c>
      <c r="R3151" s="8">
        <f t="shared" si="348"/>
        <v>1</v>
      </c>
      <c r="S3151" s="7" t="s">
        <v>29</v>
      </c>
      <c r="T3151" s="8" t="str">
        <f t="shared" si="349"/>
        <v>No</v>
      </c>
      <c r="U3151" s="7">
        <f t="shared" si="350"/>
        <v>0</v>
      </c>
      <c r="V3151" s="8">
        <f t="shared" si="351"/>
        <v>1</v>
      </c>
      <c r="W3151" s="7">
        <f t="shared" si="352"/>
        <v>549</v>
      </c>
    </row>
    <row r="3152" spans="2:23" x14ac:dyDescent="0.2">
      <c r="B3152" s="8" t="s">
        <v>65</v>
      </c>
      <c r="C3152" s="7">
        <v>1980</v>
      </c>
      <c r="D3152" s="8" t="s">
        <v>28</v>
      </c>
      <c r="E3152" s="7" t="s">
        <v>43</v>
      </c>
      <c r="F3152" s="8" t="s">
        <v>40</v>
      </c>
      <c r="G3152" s="7" t="s">
        <v>36</v>
      </c>
      <c r="H3152" s="8" t="s">
        <v>28</v>
      </c>
      <c r="I3152" s="7" t="s">
        <v>28</v>
      </c>
      <c r="J3152" s="8" t="s">
        <v>28</v>
      </c>
      <c r="K3152" s="7" t="s">
        <v>37</v>
      </c>
      <c r="L3152" s="8" t="s">
        <v>45</v>
      </c>
      <c r="M3152" s="7" t="s">
        <v>28</v>
      </c>
      <c r="N3152" s="8">
        <v>8.5680885845985794E-2</v>
      </c>
      <c r="O3152" s="7">
        <v>0</v>
      </c>
      <c r="P3152" s="8">
        <f t="shared" si="347"/>
        <v>0</v>
      </c>
      <c r="Q3152" s="7">
        <v>2.5</v>
      </c>
      <c r="R3152" s="8">
        <f t="shared" si="348"/>
        <v>1</v>
      </c>
      <c r="S3152" s="7" t="s">
        <v>29</v>
      </c>
      <c r="T3152" s="8" t="str">
        <f t="shared" si="349"/>
        <v>No</v>
      </c>
      <c r="U3152" s="7">
        <f t="shared" si="350"/>
        <v>0</v>
      </c>
      <c r="V3152" s="8">
        <f t="shared" si="351"/>
        <v>1</v>
      </c>
      <c r="W3152" s="7">
        <f t="shared" si="352"/>
        <v>549</v>
      </c>
    </row>
    <row r="3153" spans="2:23" x14ac:dyDescent="0.2">
      <c r="B3153" s="8" t="s">
        <v>65</v>
      </c>
      <c r="C3153" s="7">
        <v>1980</v>
      </c>
      <c r="D3153" s="8" t="s">
        <v>28</v>
      </c>
      <c r="E3153" s="7" t="s">
        <v>43</v>
      </c>
      <c r="F3153" s="8" t="s">
        <v>35</v>
      </c>
      <c r="G3153" s="7" t="s">
        <v>36</v>
      </c>
      <c r="H3153" s="8" t="s">
        <v>28</v>
      </c>
      <c r="I3153" s="7" t="s">
        <v>28</v>
      </c>
      <c r="J3153" s="8" t="s">
        <v>28</v>
      </c>
      <c r="K3153" s="7" t="s">
        <v>37</v>
      </c>
      <c r="L3153" s="8" t="s">
        <v>45</v>
      </c>
      <c r="M3153" s="7" t="s">
        <v>28</v>
      </c>
      <c r="N3153" s="8">
        <v>0.42343707459803942</v>
      </c>
      <c r="O3153" s="7">
        <v>0</v>
      </c>
      <c r="P3153" s="8">
        <f t="shared" si="347"/>
        <v>0</v>
      </c>
      <c r="Q3153" s="7">
        <v>2.5</v>
      </c>
      <c r="R3153" s="8">
        <f t="shared" si="348"/>
        <v>1</v>
      </c>
      <c r="S3153" s="7" t="s">
        <v>29</v>
      </c>
      <c r="T3153" s="8" t="str">
        <f t="shared" si="349"/>
        <v>No</v>
      </c>
      <c r="U3153" s="7">
        <f t="shared" si="350"/>
        <v>0</v>
      </c>
      <c r="V3153" s="8">
        <f t="shared" si="351"/>
        <v>1</v>
      </c>
      <c r="W3153" s="7">
        <f t="shared" si="352"/>
        <v>549</v>
      </c>
    </row>
    <row r="3154" spans="2:23" x14ac:dyDescent="0.2">
      <c r="B3154" s="8" t="s">
        <v>65</v>
      </c>
      <c r="C3154" s="7">
        <v>1990</v>
      </c>
      <c r="D3154" s="8" t="s">
        <v>28</v>
      </c>
      <c r="E3154" s="7" t="s">
        <v>39</v>
      </c>
      <c r="F3154" s="8" t="s">
        <v>40</v>
      </c>
      <c r="G3154" s="7" t="s">
        <v>36</v>
      </c>
      <c r="H3154" s="8" t="s">
        <v>28</v>
      </c>
      <c r="I3154" s="7" t="s">
        <v>28</v>
      </c>
      <c r="J3154" s="8" t="s">
        <v>28</v>
      </c>
      <c r="K3154" s="7" t="s">
        <v>37</v>
      </c>
      <c r="L3154" s="8" t="s">
        <v>45</v>
      </c>
      <c r="M3154" s="7" t="s">
        <v>28</v>
      </c>
      <c r="N3154" s="8">
        <v>0.23307963475313218</v>
      </c>
      <c r="O3154" s="7">
        <v>0</v>
      </c>
      <c r="P3154" s="8">
        <f t="shared" si="347"/>
        <v>0</v>
      </c>
      <c r="Q3154" s="7">
        <v>2.5</v>
      </c>
      <c r="R3154" s="8">
        <f t="shared" si="348"/>
        <v>1</v>
      </c>
      <c r="S3154" s="7" t="s">
        <v>29</v>
      </c>
      <c r="T3154" s="8" t="str">
        <f t="shared" si="349"/>
        <v>No</v>
      </c>
      <c r="U3154" s="7">
        <f t="shared" si="350"/>
        <v>0</v>
      </c>
      <c r="V3154" s="8">
        <f t="shared" si="351"/>
        <v>1</v>
      </c>
      <c r="W3154" s="7">
        <f t="shared" si="352"/>
        <v>549</v>
      </c>
    </row>
    <row r="3155" spans="2:23" x14ac:dyDescent="0.2">
      <c r="B3155" s="8" t="s">
        <v>65</v>
      </c>
      <c r="C3155" s="7">
        <v>1990</v>
      </c>
      <c r="D3155" s="8" t="s">
        <v>28</v>
      </c>
      <c r="E3155" s="7" t="s">
        <v>34</v>
      </c>
      <c r="F3155" s="8" t="s">
        <v>40</v>
      </c>
      <c r="G3155" s="7" t="s">
        <v>36</v>
      </c>
      <c r="H3155" s="8" t="s">
        <v>28</v>
      </c>
      <c r="I3155" s="7" t="s">
        <v>28</v>
      </c>
      <c r="J3155" s="8" t="s">
        <v>28</v>
      </c>
      <c r="K3155" s="7" t="s">
        <v>37</v>
      </c>
      <c r="L3155" s="8" t="s">
        <v>45</v>
      </c>
      <c r="M3155" s="7" t="s">
        <v>28</v>
      </c>
      <c r="N3155" s="8">
        <v>0.56403629229932806</v>
      </c>
      <c r="O3155" s="7">
        <v>1.6605359957961017</v>
      </c>
      <c r="P3155" s="8">
        <f t="shared" si="347"/>
        <v>0.55351199859870059</v>
      </c>
      <c r="Q3155" s="7">
        <v>2.5</v>
      </c>
      <c r="R3155" s="8">
        <f t="shared" si="348"/>
        <v>0.77859520056051978</v>
      </c>
      <c r="S3155" s="7" t="s">
        <v>29</v>
      </c>
      <c r="T3155" s="8" t="str">
        <f t="shared" si="349"/>
        <v>No</v>
      </c>
      <c r="U3155" s="7">
        <f t="shared" si="350"/>
        <v>981.34110544957218</v>
      </c>
      <c r="V3155" s="8">
        <f t="shared" si="351"/>
        <v>5</v>
      </c>
      <c r="W3155" s="7">
        <f t="shared" si="352"/>
        <v>87</v>
      </c>
    </row>
    <row r="3156" spans="2:23" x14ac:dyDescent="0.2">
      <c r="B3156" s="8" t="s">
        <v>65</v>
      </c>
      <c r="C3156" s="7">
        <v>1990</v>
      </c>
      <c r="D3156" s="8" t="s">
        <v>28</v>
      </c>
      <c r="E3156" s="7" t="s">
        <v>43</v>
      </c>
      <c r="F3156" s="8" t="s">
        <v>40</v>
      </c>
      <c r="G3156" s="7" t="s">
        <v>36</v>
      </c>
      <c r="H3156" s="8" t="s">
        <v>28</v>
      </c>
      <c r="I3156" s="7" t="s">
        <v>28</v>
      </c>
      <c r="J3156" s="8" t="s">
        <v>28</v>
      </c>
      <c r="K3156" s="7" t="s">
        <v>37</v>
      </c>
      <c r="L3156" s="8" t="s">
        <v>45</v>
      </c>
      <c r="M3156" s="7" t="s">
        <v>28</v>
      </c>
      <c r="N3156" s="8">
        <v>3.513713212976162E-2</v>
      </c>
      <c r="O3156" s="7">
        <v>0</v>
      </c>
      <c r="P3156" s="8">
        <f t="shared" si="347"/>
        <v>0</v>
      </c>
      <c r="Q3156" s="7">
        <v>2.5</v>
      </c>
      <c r="R3156" s="8">
        <f t="shared" si="348"/>
        <v>1</v>
      </c>
      <c r="S3156" s="7" t="s">
        <v>29</v>
      </c>
      <c r="T3156" s="8" t="str">
        <f t="shared" si="349"/>
        <v>No</v>
      </c>
      <c r="U3156" s="7">
        <f t="shared" si="350"/>
        <v>0</v>
      </c>
      <c r="V3156" s="8">
        <f t="shared" si="351"/>
        <v>1</v>
      </c>
      <c r="W3156" s="7">
        <f t="shared" si="352"/>
        <v>549</v>
      </c>
    </row>
    <row r="3157" spans="2:23" x14ac:dyDescent="0.2">
      <c r="B3157" s="8" t="s">
        <v>65</v>
      </c>
      <c r="C3157" s="7">
        <v>2000</v>
      </c>
      <c r="D3157" s="8" t="s">
        <v>28</v>
      </c>
      <c r="E3157" s="7" t="s">
        <v>39</v>
      </c>
      <c r="F3157" s="8" t="s">
        <v>40</v>
      </c>
      <c r="G3157" s="7" t="s">
        <v>36</v>
      </c>
      <c r="H3157" s="8" t="s">
        <v>28</v>
      </c>
      <c r="I3157" s="7" t="s">
        <v>28</v>
      </c>
      <c r="J3157" s="8" t="s">
        <v>28</v>
      </c>
      <c r="K3157" s="7" t="s">
        <v>37</v>
      </c>
      <c r="L3157" s="8" t="s">
        <v>45</v>
      </c>
      <c r="M3157" s="7" t="s">
        <v>28</v>
      </c>
      <c r="N3157" s="8">
        <v>9.3144233742923077E-3</v>
      </c>
      <c r="O3157" s="7">
        <v>0</v>
      </c>
      <c r="P3157" s="8">
        <f t="shared" si="347"/>
        <v>0</v>
      </c>
      <c r="Q3157" s="7">
        <v>2.5</v>
      </c>
      <c r="R3157" s="8">
        <f t="shared" si="348"/>
        <v>1</v>
      </c>
      <c r="S3157" s="7" t="s">
        <v>29</v>
      </c>
      <c r="T3157" s="8" t="str">
        <f t="shared" si="349"/>
        <v>No</v>
      </c>
      <c r="U3157" s="7">
        <f t="shared" si="350"/>
        <v>0</v>
      </c>
      <c r="V3157" s="8">
        <f t="shared" si="351"/>
        <v>1</v>
      </c>
      <c r="W3157" s="7">
        <f t="shared" si="352"/>
        <v>549</v>
      </c>
    </row>
    <row r="3158" spans="2:23" x14ac:dyDescent="0.2">
      <c r="B3158" s="8" t="s">
        <v>65</v>
      </c>
      <c r="C3158" s="7">
        <v>2000</v>
      </c>
      <c r="D3158" s="8" t="s">
        <v>28</v>
      </c>
      <c r="E3158" s="7" t="s">
        <v>39</v>
      </c>
      <c r="F3158" s="8" t="s">
        <v>35</v>
      </c>
      <c r="G3158" s="7" t="s">
        <v>36</v>
      </c>
      <c r="H3158" s="8" t="s">
        <v>28</v>
      </c>
      <c r="I3158" s="7" t="s">
        <v>28</v>
      </c>
      <c r="J3158" s="8" t="s">
        <v>28</v>
      </c>
      <c r="K3158" s="7" t="s">
        <v>37</v>
      </c>
      <c r="L3158" s="8" t="s">
        <v>45</v>
      </c>
      <c r="M3158" s="7" t="s">
        <v>28</v>
      </c>
      <c r="N3158" s="8">
        <v>5.9512469201599222E-2</v>
      </c>
      <c r="O3158" s="7">
        <v>0</v>
      </c>
      <c r="P3158" s="8">
        <f t="shared" si="347"/>
        <v>0</v>
      </c>
      <c r="Q3158" s="7">
        <v>2.5</v>
      </c>
      <c r="R3158" s="8">
        <f t="shared" si="348"/>
        <v>1</v>
      </c>
      <c r="S3158" s="7" t="s">
        <v>29</v>
      </c>
      <c r="T3158" s="8" t="str">
        <f t="shared" si="349"/>
        <v>No</v>
      </c>
      <c r="U3158" s="7">
        <f t="shared" si="350"/>
        <v>0</v>
      </c>
      <c r="V3158" s="8">
        <f t="shared" si="351"/>
        <v>1</v>
      </c>
      <c r="W3158" s="7">
        <f t="shared" si="352"/>
        <v>549</v>
      </c>
    </row>
    <row r="3159" spans="2:23" x14ac:dyDescent="0.2">
      <c r="B3159" s="8" t="s">
        <v>65</v>
      </c>
      <c r="C3159" s="7">
        <v>2000</v>
      </c>
      <c r="D3159" s="8" t="s">
        <v>28</v>
      </c>
      <c r="E3159" s="7" t="s">
        <v>34</v>
      </c>
      <c r="F3159" s="8" t="s">
        <v>40</v>
      </c>
      <c r="G3159" s="7" t="s">
        <v>36</v>
      </c>
      <c r="H3159" s="8" t="s">
        <v>28</v>
      </c>
      <c r="I3159" s="7" t="s">
        <v>28</v>
      </c>
      <c r="J3159" s="8" t="s">
        <v>28</v>
      </c>
      <c r="K3159" s="7" t="s">
        <v>37</v>
      </c>
      <c r="L3159" s="8" t="s">
        <v>45</v>
      </c>
      <c r="M3159" s="7" t="s">
        <v>28</v>
      </c>
      <c r="N3159" s="8">
        <v>0.22871242874596676</v>
      </c>
      <c r="O3159" s="7">
        <v>0</v>
      </c>
      <c r="P3159" s="8">
        <f t="shared" si="347"/>
        <v>0</v>
      </c>
      <c r="Q3159" s="7">
        <v>2.5</v>
      </c>
      <c r="R3159" s="8">
        <f t="shared" si="348"/>
        <v>1</v>
      </c>
      <c r="S3159" s="7" t="s">
        <v>29</v>
      </c>
      <c r="T3159" s="8" t="str">
        <f t="shared" si="349"/>
        <v>No</v>
      </c>
      <c r="U3159" s="7">
        <f t="shared" si="350"/>
        <v>0</v>
      </c>
      <c r="V3159" s="8">
        <f t="shared" si="351"/>
        <v>1</v>
      </c>
      <c r="W3159" s="7">
        <f t="shared" si="352"/>
        <v>549</v>
      </c>
    </row>
    <row r="3160" spans="2:23" x14ac:dyDescent="0.2">
      <c r="B3160" s="8" t="s">
        <v>65</v>
      </c>
      <c r="C3160" s="7">
        <v>2000</v>
      </c>
      <c r="D3160" s="8" t="s">
        <v>28</v>
      </c>
      <c r="E3160" s="7" t="s">
        <v>34</v>
      </c>
      <c r="F3160" s="8" t="s">
        <v>35</v>
      </c>
      <c r="G3160" s="7" t="s">
        <v>36</v>
      </c>
      <c r="H3160" s="8" t="s">
        <v>28</v>
      </c>
      <c r="I3160" s="7" t="s">
        <v>28</v>
      </c>
      <c r="J3160" s="8" t="s">
        <v>28</v>
      </c>
      <c r="K3160" s="7" t="s">
        <v>37</v>
      </c>
      <c r="L3160" s="8" t="s">
        <v>45</v>
      </c>
      <c r="M3160" s="7" t="s">
        <v>28</v>
      </c>
      <c r="N3160" s="8">
        <v>5.1352175850368928E-2</v>
      </c>
      <c r="O3160" s="7">
        <v>0</v>
      </c>
      <c r="P3160" s="8">
        <f t="shared" si="347"/>
        <v>0</v>
      </c>
      <c r="Q3160" s="7">
        <v>2.5</v>
      </c>
      <c r="R3160" s="8">
        <f t="shared" si="348"/>
        <v>1</v>
      </c>
      <c r="S3160" s="7" t="s">
        <v>29</v>
      </c>
      <c r="T3160" s="8" t="str">
        <f t="shared" si="349"/>
        <v>No</v>
      </c>
      <c r="U3160" s="7">
        <f t="shared" si="350"/>
        <v>0</v>
      </c>
      <c r="V3160" s="8">
        <f t="shared" si="351"/>
        <v>1</v>
      </c>
      <c r="W3160" s="7">
        <f t="shared" si="352"/>
        <v>549</v>
      </c>
    </row>
    <row r="3161" spans="2:23" x14ac:dyDescent="0.2">
      <c r="B3161" s="8" t="s">
        <v>65</v>
      </c>
      <c r="C3161" s="7">
        <v>2000</v>
      </c>
      <c r="D3161" s="8" t="s">
        <v>28</v>
      </c>
      <c r="E3161" s="7" t="s">
        <v>43</v>
      </c>
      <c r="F3161" s="8" t="s">
        <v>40</v>
      </c>
      <c r="G3161" s="7" t="s">
        <v>36</v>
      </c>
      <c r="H3161" s="8" t="s">
        <v>28</v>
      </c>
      <c r="I3161" s="7" t="s">
        <v>28</v>
      </c>
      <c r="J3161" s="8" t="s">
        <v>28</v>
      </c>
      <c r="K3161" s="7" t="s">
        <v>37</v>
      </c>
      <c r="L3161" s="8" t="s">
        <v>45</v>
      </c>
      <c r="M3161" s="7" t="s">
        <v>28</v>
      </c>
      <c r="N3161" s="8">
        <v>3.6426362045050072E-2</v>
      </c>
      <c r="O3161" s="7">
        <v>0</v>
      </c>
      <c r="P3161" s="8">
        <f t="shared" si="347"/>
        <v>0</v>
      </c>
      <c r="Q3161" s="7">
        <v>2.5</v>
      </c>
      <c r="R3161" s="8">
        <f t="shared" si="348"/>
        <v>1</v>
      </c>
      <c r="S3161" s="7" t="s">
        <v>29</v>
      </c>
      <c r="T3161" s="8" t="str">
        <f t="shared" si="349"/>
        <v>No</v>
      </c>
      <c r="U3161" s="7">
        <f t="shared" si="350"/>
        <v>0</v>
      </c>
      <c r="V3161" s="8">
        <f t="shared" si="351"/>
        <v>1</v>
      </c>
      <c r="W3161" s="7">
        <f t="shared" si="352"/>
        <v>549</v>
      </c>
    </row>
    <row r="3162" spans="2:23" x14ac:dyDescent="0.2">
      <c r="B3162" s="8" t="s">
        <v>65</v>
      </c>
      <c r="C3162" s="7">
        <v>2010</v>
      </c>
      <c r="D3162" s="8" t="s">
        <v>28</v>
      </c>
      <c r="E3162" s="7" t="s">
        <v>39</v>
      </c>
      <c r="F3162" s="8" t="s">
        <v>40</v>
      </c>
      <c r="G3162" s="7" t="s">
        <v>36</v>
      </c>
      <c r="H3162" s="8" t="s">
        <v>28</v>
      </c>
      <c r="I3162" s="7" t="s">
        <v>28</v>
      </c>
      <c r="J3162" s="8" t="s">
        <v>28</v>
      </c>
      <c r="K3162" s="7" t="s">
        <v>37</v>
      </c>
      <c r="L3162" s="8" t="s">
        <v>45</v>
      </c>
      <c r="M3162" s="7" t="s">
        <v>28</v>
      </c>
      <c r="N3162" s="8">
        <v>2.3068513881677816E-2</v>
      </c>
      <c r="O3162" s="7">
        <v>0</v>
      </c>
      <c r="P3162" s="8">
        <f t="shared" si="347"/>
        <v>0</v>
      </c>
      <c r="Q3162" s="7">
        <v>2.5</v>
      </c>
      <c r="R3162" s="8">
        <f t="shared" si="348"/>
        <v>1</v>
      </c>
      <c r="S3162" s="7" t="s">
        <v>29</v>
      </c>
      <c r="T3162" s="8" t="str">
        <f t="shared" si="349"/>
        <v>No</v>
      </c>
      <c r="U3162" s="7">
        <f t="shared" si="350"/>
        <v>0</v>
      </c>
      <c r="V3162" s="8">
        <f t="shared" si="351"/>
        <v>1</v>
      </c>
      <c r="W3162" s="7">
        <f t="shared" si="352"/>
        <v>549</v>
      </c>
    </row>
    <row r="3163" spans="2:23" x14ac:dyDescent="0.2">
      <c r="B3163" s="8" t="s">
        <v>65</v>
      </c>
      <c r="C3163" s="7">
        <v>2010</v>
      </c>
      <c r="D3163" s="8" t="s">
        <v>28</v>
      </c>
      <c r="E3163" s="7" t="s">
        <v>34</v>
      </c>
      <c r="F3163" s="8" t="s">
        <v>40</v>
      </c>
      <c r="G3163" s="7" t="s">
        <v>36</v>
      </c>
      <c r="H3163" s="8" t="s">
        <v>28</v>
      </c>
      <c r="I3163" s="7" t="s">
        <v>28</v>
      </c>
      <c r="J3163" s="8" t="s">
        <v>28</v>
      </c>
      <c r="K3163" s="7" t="s">
        <v>37</v>
      </c>
      <c r="L3163" s="8" t="s">
        <v>45</v>
      </c>
      <c r="M3163" s="7" t="s">
        <v>28</v>
      </c>
      <c r="N3163" s="8">
        <v>0.30709863043969898</v>
      </c>
      <c r="O3163" s="7">
        <v>0.55351199859870048</v>
      </c>
      <c r="P3163" s="8">
        <f t="shared" si="347"/>
        <v>0.18450399953290017</v>
      </c>
      <c r="Q3163" s="7">
        <v>2.5</v>
      </c>
      <c r="R3163" s="8">
        <f t="shared" si="348"/>
        <v>0.92619840018683997</v>
      </c>
      <c r="S3163" s="7" t="s">
        <v>29</v>
      </c>
      <c r="T3163" s="8" t="str">
        <f t="shared" si="349"/>
        <v>No</v>
      </c>
      <c r="U3163" s="7">
        <f t="shared" si="350"/>
        <v>600.79720729698545</v>
      </c>
      <c r="V3163" s="8">
        <f t="shared" si="351"/>
        <v>5</v>
      </c>
      <c r="W3163" s="7">
        <f t="shared" si="352"/>
        <v>127</v>
      </c>
    </row>
    <row r="3164" spans="2:23" x14ac:dyDescent="0.2">
      <c r="B3164" s="8" t="s">
        <v>65</v>
      </c>
      <c r="C3164" s="7">
        <v>2020</v>
      </c>
      <c r="D3164" s="8" t="s">
        <v>28</v>
      </c>
      <c r="E3164" s="7" t="s">
        <v>39</v>
      </c>
      <c r="F3164" s="8" t="s">
        <v>40</v>
      </c>
      <c r="G3164" s="7" t="s">
        <v>36</v>
      </c>
      <c r="H3164" s="8" t="s">
        <v>28</v>
      </c>
      <c r="I3164" s="7" t="s">
        <v>28</v>
      </c>
      <c r="J3164" s="8" t="s">
        <v>28</v>
      </c>
      <c r="K3164" s="7" t="s">
        <v>37</v>
      </c>
      <c r="L3164" s="8" t="s">
        <v>45</v>
      </c>
      <c r="M3164" s="7" t="s">
        <v>28</v>
      </c>
      <c r="N3164" s="8">
        <v>0.64578986072870348</v>
      </c>
      <c r="O3164" s="7">
        <v>0</v>
      </c>
      <c r="P3164" s="8">
        <f t="shared" si="347"/>
        <v>0</v>
      </c>
      <c r="Q3164" s="7">
        <v>2.5</v>
      </c>
      <c r="R3164" s="8">
        <f t="shared" si="348"/>
        <v>1</v>
      </c>
      <c r="S3164" s="7" t="s">
        <v>29</v>
      </c>
      <c r="T3164" s="8" t="str">
        <f t="shared" si="349"/>
        <v>No</v>
      </c>
      <c r="U3164" s="7">
        <f t="shared" si="350"/>
        <v>0</v>
      </c>
      <c r="V3164" s="8">
        <f t="shared" si="351"/>
        <v>1</v>
      </c>
      <c r="W3164" s="7">
        <f t="shared" si="352"/>
        <v>549</v>
      </c>
    </row>
    <row r="3165" spans="2:23" x14ac:dyDescent="0.2">
      <c r="B3165" s="8" t="s">
        <v>65</v>
      </c>
      <c r="C3165" s="7">
        <v>2020</v>
      </c>
      <c r="D3165" s="8" t="s">
        <v>28</v>
      </c>
      <c r="E3165" s="7" t="s">
        <v>39</v>
      </c>
      <c r="F3165" s="8" t="s">
        <v>35</v>
      </c>
      <c r="G3165" s="7" t="s">
        <v>36</v>
      </c>
      <c r="H3165" s="8" t="s">
        <v>28</v>
      </c>
      <c r="I3165" s="7" t="s">
        <v>28</v>
      </c>
      <c r="J3165" s="8" t="s">
        <v>28</v>
      </c>
      <c r="K3165" s="7" t="s">
        <v>37</v>
      </c>
      <c r="L3165" s="8" t="s">
        <v>45</v>
      </c>
      <c r="M3165" s="7" t="s">
        <v>28</v>
      </c>
      <c r="N3165" s="8">
        <v>0.1209979713317354</v>
      </c>
      <c r="O3165" s="7">
        <v>0</v>
      </c>
      <c r="P3165" s="8">
        <f t="shared" si="347"/>
        <v>0</v>
      </c>
      <c r="Q3165" s="7">
        <v>2.5</v>
      </c>
      <c r="R3165" s="8">
        <f t="shared" si="348"/>
        <v>1</v>
      </c>
      <c r="S3165" s="7" t="s">
        <v>29</v>
      </c>
      <c r="T3165" s="8" t="str">
        <f t="shared" si="349"/>
        <v>No</v>
      </c>
      <c r="U3165" s="7">
        <f t="shared" si="350"/>
        <v>0</v>
      </c>
      <c r="V3165" s="8">
        <f t="shared" si="351"/>
        <v>1</v>
      </c>
      <c r="W3165" s="7">
        <f t="shared" si="352"/>
        <v>549</v>
      </c>
    </row>
    <row r="3166" spans="2:23" x14ac:dyDescent="0.2">
      <c r="B3166" s="8" t="s">
        <v>65</v>
      </c>
      <c r="C3166" s="7">
        <v>2020</v>
      </c>
      <c r="D3166" s="8" t="s">
        <v>28</v>
      </c>
      <c r="E3166" s="7" t="s">
        <v>34</v>
      </c>
      <c r="F3166" s="8" t="s">
        <v>40</v>
      </c>
      <c r="G3166" s="7" t="s">
        <v>36</v>
      </c>
      <c r="H3166" s="8" t="s">
        <v>28</v>
      </c>
      <c r="I3166" s="7" t="s">
        <v>28</v>
      </c>
      <c r="J3166" s="8" t="s">
        <v>28</v>
      </c>
      <c r="K3166" s="7" t="s">
        <v>37</v>
      </c>
      <c r="L3166" s="8" t="s">
        <v>45</v>
      </c>
      <c r="M3166" s="7" t="s">
        <v>28</v>
      </c>
      <c r="N3166" s="8">
        <v>1.1527462736766931</v>
      </c>
      <c r="O3166" s="7">
        <v>0</v>
      </c>
      <c r="P3166" s="8">
        <f t="shared" si="347"/>
        <v>0</v>
      </c>
      <c r="Q3166" s="7">
        <v>2.5</v>
      </c>
      <c r="R3166" s="8">
        <f t="shared" si="348"/>
        <v>1</v>
      </c>
      <c r="S3166" s="7" t="s">
        <v>29</v>
      </c>
      <c r="T3166" s="8" t="str">
        <f t="shared" si="349"/>
        <v>No</v>
      </c>
      <c r="U3166" s="7">
        <f t="shared" si="350"/>
        <v>0</v>
      </c>
      <c r="V3166" s="8">
        <f t="shared" si="351"/>
        <v>1</v>
      </c>
      <c r="W3166" s="7">
        <f t="shared" si="352"/>
        <v>549</v>
      </c>
    </row>
    <row r="3167" spans="2:23" x14ac:dyDescent="0.2">
      <c r="B3167" s="8" t="s">
        <v>65</v>
      </c>
      <c r="C3167" s="7">
        <v>2020</v>
      </c>
      <c r="D3167" s="8" t="s">
        <v>28</v>
      </c>
      <c r="E3167" s="7" t="s">
        <v>34</v>
      </c>
      <c r="F3167" s="8" t="s">
        <v>35</v>
      </c>
      <c r="G3167" s="7" t="s">
        <v>36</v>
      </c>
      <c r="H3167" s="8" t="s">
        <v>28</v>
      </c>
      <c r="I3167" s="7" t="s">
        <v>28</v>
      </c>
      <c r="J3167" s="8" t="s">
        <v>28</v>
      </c>
      <c r="K3167" s="7" t="s">
        <v>37</v>
      </c>
      <c r="L3167" s="8" t="s">
        <v>45</v>
      </c>
      <c r="M3167" s="7" t="s">
        <v>28</v>
      </c>
      <c r="N3167" s="8">
        <v>5.8604339644100695E-2</v>
      </c>
      <c r="O3167" s="7">
        <v>0</v>
      </c>
      <c r="P3167" s="8">
        <f t="shared" si="347"/>
        <v>0</v>
      </c>
      <c r="Q3167" s="7">
        <v>2.5</v>
      </c>
      <c r="R3167" s="8">
        <f t="shared" si="348"/>
        <v>1</v>
      </c>
      <c r="S3167" s="7" t="s">
        <v>29</v>
      </c>
      <c r="T3167" s="8" t="str">
        <f t="shared" si="349"/>
        <v>No</v>
      </c>
      <c r="U3167" s="7">
        <f t="shared" si="350"/>
        <v>0</v>
      </c>
      <c r="V3167" s="8">
        <f t="shared" si="351"/>
        <v>1</v>
      </c>
      <c r="W3167" s="7">
        <f t="shared" si="352"/>
        <v>549</v>
      </c>
    </row>
    <row r="3168" spans="2:23" x14ac:dyDescent="0.2">
      <c r="B3168" s="8" t="s">
        <v>65</v>
      </c>
      <c r="C3168" s="7">
        <v>2020</v>
      </c>
      <c r="D3168" s="8" t="s">
        <v>28</v>
      </c>
      <c r="E3168" s="7" t="s">
        <v>43</v>
      </c>
      <c r="F3168" s="8" t="s">
        <v>40</v>
      </c>
      <c r="G3168" s="7" t="s">
        <v>36</v>
      </c>
      <c r="H3168" s="8" t="s">
        <v>28</v>
      </c>
      <c r="I3168" s="7" t="s">
        <v>28</v>
      </c>
      <c r="J3168" s="8" t="s">
        <v>28</v>
      </c>
      <c r="K3168" s="7" t="s">
        <v>37</v>
      </c>
      <c r="L3168" s="8" t="s">
        <v>45</v>
      </c>
      <c r="M3168" s="7" t="s">
        <v>28</v>
      </c>
      <c r="N3168" s="8">
        <v>0.13118218628225045</v>
      </c>
      <c r="O3168" s="7">
        <v>0</v>
      </c>
      <c r="P3168" s="8">
        <f t="shared" si="347"/>
        <v>0</v>
      </c>
      <c r="Q3168" s="7">
        <v>2.5</v>
      </c>
      <c r="R3168" s="8">
        <f t="shared" si="348"/>
        <v>1</v>
      </c>
      <c r="S3168" s="7" t="s">
        <v>29</v>
      </c>
      <c r="T3168" s="8" t="str">
        <f t="shared" si="349"/>
        <v>No</v>
      </c>
      <c r="U3168" s="7">
        <f t="shared" si="350"/>
        <v>0</v>
      </c>
      <c r="V3168" s="8">
        <f t="shared" si="351"/>
        <v>1</v>
      </c>
      <c r="W3168" s="7">
        <f t="shared" si="352"/>
        <v>549</v>
      </c>
    </row>
    <row r="3169" spans="2:23" x14ac:dyDescent="0.2">
      <c r="B3169" s="8" t="s">
        <v>65</v>
      </c>
      <c r="C3169" s="7">
        <v>2020</v>
      </c>
      <c r="D3169" s="8" t="s">
        <v>28</v>
      </c>
      <c r="E3169" s="7" t="s">
        <v>43</v>
      </c>
      <c r="F3169" s="8" t="s">
        <v>35</v>
      </c>
      <c r="G3169" s="7" t="s">
        <v>36</v>
      </c>
      <c r="H3169" s="8" t="s">
        <v>28</v>
      </c>
      <c r="I3169" s="7" t="s">
        <v>28</v>
      </c>
      <c r="J3169" s="8" t="s">
        <v>28</v>
      </c>
      <c r="K3169" s="7" t="s">
        <v>37</v>
      </c>
      <c r="L3169" s="8" t="s">
        <v>45</v>
      </c>
      <c r="M3169" s="7" t="s">
        <v>28</v>
      </c>
      <c r="N3169" s="8">
        <v>5.1747498593879754E-2</v>
      </c>
      <c r="O3169" s="7">
        <v>0</v>
      </c>
      <c r="P3169" s="8">
        <f t="shared" si="347"/>
        <v>0</v>
      </c>
      <c r="Q3169" s="7">
        <v>2.5</v>
      </c>
      <c r="R3169" s="8">
        <f t="shared" si="348"/>
        <v>1</v>
      </c>
      <c r="S3169" s="7" t="s">
        <v>29</v>
      </c>
      <c r="T3169" s="8" t="str">
        <f t="shared" si="349"/>
        <v>No</v>
      </c>
      <c r="U3169" s="7">
        <f t="shared" si="350"/>
        <v>0</v>
      </c>
      <c r="V3169" s="8">
        <f t="shared" si="351"/>
        <v>1</v>
      </c>
      <c r="W3169" s="7">
        <f t="shared" si="352"/>
        <v>549</v>
      </c>
    </row>
    <row r="3170" spans="2:23" x14ac:dyDescent="0.2">
      <c r="B3170" s="8" t="s">
        <v>65</v>
      </c>
      <c r="C3170" s="7">
        <v>2030</v>
      </c>
      <c r="D3170" s="8" t="s">
        <v>28</v>
      </c>
      <c r="E3170" s="7" t="s">
        <v>39</v>
      </c>
      <c r="F3170" s="8" t="s">
        <v>40</v>
      </c>
      <c r="G3170" s="7" t="s">
        <v>36</v>
      </c>
      <c r="H3170" s="8" t="s">
        <v>28</v>
      </c>
      <c r="I3170" s="7" t="s">
        <v>28</v>
      </c>
      <c r="J3170" s="8" t="s">
        <v>28</v>
      </c>
      <c r="K3170" s="7" t="s">
        <v>37</v>
      </c>
      <c r="L3170" s="8" t="s">
        <v>45</v>
      </c>
      <c r="M3170" s="7" t="s">
        <v>28</v>
      </c>
      <c r="N3170" s="8">
        <v>1.3121929990975922E-2</v>
      </c>
      <c r="O3170" s="7">
        <v>0</v>
      </c>
      <c r="P3170" s="8">
        <f t="shared" si="347"/>
        <v>0</v>
      </c>
      <c r="Q3170" s="7">
        <v>2.5</v>
      </c>
      <c r="R3170" s="8">
        <f t="shared" si="348"/>
        <v>1</v>
      </c>
      <c r="S3170" s="7" t="s">
        <v>29</v>
      </c>
      <c r="T3170" s="8" t="str">
        <f t="shared" si="349"/>
        <v>No</v>
      </c>
      <c r="U3170" s="7">
        <f t="shared" si="350"/>
        <v>0</v>
      </c>
      <c r="V3170" s="8">
        <f t="shared" si="351"/>
        <v>1</v>
      </c>
      <c r="W3170" s="7">
        <f t="shared" si="352"/>
        <v>549</v>
      </c>
    </row>
    <row r="3171" spans="2:23" x14ac:dyDescent="0.2">
      <c r="B3171" s="8" t="s">
        <v>65</v>
      </c>
      <c r="C3171" s="7">
        <v>2030</v>
      </c>
      <c r="D3171" s="8" t="s">
        <v>28</v>
      </c>
      <c r="E3171" s="7" t="s">
        <v>43</v>
      </c>
      <c r="F3171" s="8" t="s">
        <v>40</v>
      </c>
      <c r="G3171" s="7" t="s">
        <v>36</v>
      </c>
      <c r="H3171" s="8" t="s">
        <v>28</v>
      </c>
      <c r="I3171" s="7" t="s">
        <v>28</v>
      </c>
      <c r="J3171" s="8" t="s">
        <v>28</v>
      </c>
      <c r="K3171" s="7" t="s">
        <v>37</v>
      </c>
      <c r="L3171" s="8" t="s">
        <v>45</v>
      </c>
      <c r="M3171" s="7" t="s">
        <v>28</v>
      </c>
      <c r="N3171" s="8">
        <v>6.288763151178621E-3</v>
      </c>
      <c r="O3171" s="7">
        <v>0</v>
      </c>
      <c r="P3171" s="8">
        <f t="shared" si="347"/>
        <v>0</v>
      </c>
      <c r="Q3171" s="7">
        <v>2.5</v>
      </c>
      <c r="R3171" s="8">
        <f t="shared" si="348"/>
        <v>1</v>
      </c>
      <c r="S3171" s="7" t="s">
        <v>29</v>
      </c>
      <c r="T3171" s="8" t="str">
        <f t="shared" si="349"/>
        <v>No</v>
      </c>
      <c r="U3171" s="7">
        <f t="shared" si="350"/>
        <v>0</v>
      </c>
      <c r="V3171" s="8">
        <f t="shared" si="351"/>
        <v>1</v>
      </c>
      <c r="W3171" s="7">
        <f t="shared" si="352"/>
        <v>549</v>
      </c>
    </row>
    <row r="3172" spans="2:23" x14ac:dyDescent="0.2">
      <c r="B3172" s="8" t="s">
        <v>65</v>
      </c>
      <c r="C3172" s="7">
        <v>1960</v>
      </c>
      <c r="D3172" s="8" t="s">
        <v>28</v>
      </c>
      <c r="E3172" s="7" t="s">
        <v>39</v>
      </c>
      <c r="F3172" s="8" t="s">
        <v>35</v>
      </c>
      <c r="G3172" s="7" t="s">
        <v>36</v>
      </c>
      <c r="H3172" s="8" t="s">
        <v>28</v>
      </c>
      <c r="I3172" s="7" t="s">
        <v>28</v>
      </c>
      <c r="J3172" s="8" t="s">
        <v>28</v>
      </c>
      <c r="K3172" s="7" t="s">
        <v>37</v>
      </c>
      <c r="L3172" s="8" t="s">
        <v>58</v>
      </c>
      <c r="M3172" s="7" t="s">
        <v>28</v>
      </c>
      <c r="N3172" s="8">
        <v>3.9792827971851921E-2</v>
      </c>
      <c r="O3172" s="7">
        <v>0</v>
      </c>
      <c r="P3172" s="8">
        <f t="shared" si="347"/>
        <v>0</v>
      </c>
      <c r="Q3172" s="7">
        <v>2.5</v>
      </c>
      <c r="R3172" s="8">
        <f t="shared" si="348"/>
        <v>1</v>
      </c>
      <c r="S3172" s="7" t="s">
        <v>29</v>
      </c>
      <c r="T3172" s="8" t="str">
        <f t="shared" si="349"/>
        <v>No</v>
      </c>
      <c r="U3172" s="7">
        <f t="shared" si="350"/>
        <v>0</v>
      </c>
      <c r="V3172" s="8">
        <f t="shared" si="351"/>
        <v>1</v>
      </c>
      <c r="W3172" s="7">
        <f t="shared" si="352"/>
        <v>549</v>
      </c>
    </row>
    <row r="3173" spans="2:23" x14ac:dyDescent="0.2">
      <c r="B3173" s="8" t="s">
        <v>65</v>
      </c>
      <c r="C3173" s="7">
        <v>1970</v>
      </c>
      <c r="D3173" s="8" t="s">
        <v>28</v>
      </c>
      <c r="E3173" s="7" t="s">
        <v>39</v>
      </c>
      <c r="F3173" s="8" t="s">
        <v>40</v>
      </c>
      <c r="G3173" s="7" t="s">
        <v>36</v>
      </c>
      <c r="H3173" s="8" t="s">
        <v>28</v>
      </c>
      <c r="I3173" s="7" t="s">
        <v>28</v>
      </c>
      <c r="J3173" s="8" t="s">
        <v>28</v>
      </c>
      <c r="K3173" s="7" t="s">
        <v>37</v>
      </c>
      <c r="L3173" s="8" t="s">
        <v>58</v>
      </c>
      <c r="M3173" s="7" t="s">
        <v>28</v>
      </c>
      <c r="N3173" s="8">
        <v>2.5093628187100887E-2</v>
      </c>
      <c r="O3173" s="7">
        <v>0</v>
      </c>
      <c r="P3173" s="8">
        <f t="shared" si="347"/>
        <v>0</v>
      </c>
      <c r="Q3173" s="7">
        <v>2.5</v>
      </c>
      <c r="R3173" s="8">
        <f t="shared" si="348"/>
        <v>1</v>
      </c>
      <c r="S3173" s="7" t="s">
        <v>29</v>
      </c>
      <c r="T3173" s="8" t="str">
        <f t="shared" si="349"/>
        <v>No</v>
      </c>
      <c r="U3173" s="7">
        <f t="shared" si="350"/>
        <v>0</v>
      </c>
      <c r="V3173" s="8">
        <f t="shared" si="351"/>
        <v>1</v>
      </c>
      <c r="W3173" s="7">
        <f t="shared" si="352"/>
        <v>549</v>
      </c>
    </row>
    <row r="3174" spans="2:23" x14ac:dyDescent="0.2">
      <c r="B3174" s="8" t="s">
        <v>65</v>
      </c>
      <c r="C3174" s="7">
        <v>1980</v>
      </c>
      <c r="D3174" s="8" t="s">
        <v>28</v>
      </c>
      <c r="E3174" s="7" t="s">
        <v>39</v>
      </c>
      <c r="F3174" s="8" t="s">
        <v>40</v>
      </c>
      <c r="G3174" s="7" t="s">
        <v>36</v>
      </c>
      <c r="H3174" s="8" t="s">
        <v>28</v>
      </c>
      <c r="I3174" s="7" t="s">
        <v>28</v>
      </c>
      <c r="J3174" s="8" t="s">
        <v>28</v>
      </c>
      <c r="K3174" s="7" t="s">
        <v>37</v>
      </c>
      <c r="L3174" s="8" t="s">
        <v>58</v>
      </c>
      <c r="M3174" s="7" t="s">
        <v>28</v>
      </c>
      <c r="N3174" s="8">
        <v>4.049194569039339E-2</v>
      </c>
      <c r="O3174" s="7">
        <v>0</v>
      </c>
      <c r="P3174" s="8">
        <f t="shared" si="347"/>
        <v>0</v>
      </c>
      <c r="Q3174" s="7">
        <v>2.5</v>
      </c>
      <c r="R3174" s="8">
        <f t="shared" si="348"/>
        <v>1</v>
      </c>
      <c r="S3174" s="7" t="s">
        <v>29</v>
      </c>
      <c r="T3174" s="8" t="str">
        <f t="shared" si="349"/>
        <v>No</v>
      </c>
      <c r="U3174" s="7">
        <f t="shared" si="350"/>
        <v>0</v>
      </c>
      <c r="V3174" s="8">
        <f t="shared" si="351"/>
        <v>1</v>
      </c>
      <c r="W3174" s="7">
        <f t="shared" si="352"/>
        <v>549</v>
      </c>
    </row>
    <row r="3175" spans="2:23" x14ac:dyDescent="0.2">
      <c r="B3175" s="8" t="s">
        <v>65</v>
      </c>
      <c r="C3175" s="7">
        <v>1920</v>
      </c>
      <c r="D3175" s="8" t="s">
        <v>28</v>
      </c>
      <c r="E3175" s="7" t="s">
        <v>39</v>
      </c>
      <c r="F3175" s="8" t="s">
        <v>35</v>
      </c>
      <c r="G3175" s="7" t="s">
        <v>36</v>
      </c>
      <c r="H3175" s="8" t="s">
        <v>28</v>
      </c>
      <c r="I3175" s="7" t="s">
        <v>28</v>
      </c>
      <c r="J3175" s="8" t="s">
        <v>28</v>
      </c>
      <c r="K3175" s="7" t="s">
        <v>37</v>
      </c>
      <c r="L3175" s="8" t="s">
        <v>54</v>
      </c>
      <c r="M3175" s="7" t="s">
        <v>28</v>
      </c>
      <c r="N3175" s="8">
        <v>4.1414730693004227E-2</v>
      </c>
      <c r="O3175" s="7">
        <v>0</v>
      </c>
      <c r="P3175" s="8">
        <f t="shared" si="347"/>
        <v>0</v>
      </c>
      <c r="Q3175" s="7">
        <v>2.5</v>
      </c>
      <c r="R3175" s="8">
        <f t="shared" si="348"/>
        <v>1</v>
      </c>
      <c r="S3175" s="7" t="s">
        <v>29</v>
      </c>
      <c r="T3175" s="8" t="str">
        <f t="shared" si="349"/>
        <v>No</v>
      </c>
      <c r="U3175" s="7">
        <f t="shared" si="350"/>
        <v>0</v>
      </c>
      <c r="V3175" s="8">
        <f t="shared" si="351"/>
        <v>1</v>
      </c>
      <c r="W3175" s="7">
        <f t="shared" si="352"/>
        <v>549</v>
      </c>
    </row>
    <row r="3176" spans="2:23" x14ac:dyDescent="0.2">
      <c r="B3176" s="8" t="s">
        <v>65</v>
      </c>
      <c r="C3176" s="7">
        <v>1940</v>
      </c>
      <c r="D3176" s="8" t="s">
        <v>28</v>
      </c>
      <c r="E3176" s="7" t="s">
        <v>39</v>
      </c>
      <c r="F3176" s="8" t="s">
        <v>40</v>
      </c>
      <c r="G3176" s="7" t="s">
        <v>36</v>
      </c>
      <c r="H3176" s="8" t="s">
        <v>28</v>
      </c>
      <c r="I3176" s="7" t="s">
        <v>28</v>
      </c>
      <c r="J3176" s="8" t="s">
        <v>28</v>
      </c>
      <c r="K3176" s="7" t="s">
        <v>47</v>
      </c>
      <c r="L3176" s="8" t="s">
        <v>38</v>
      </c>
      <c r="M3176" s="7" t="s">
        <v>28</v>
      </c>
      <c r="N3176" s="8">
        <v>1.6991322147272023E-3</v>
      </c>
      <c r="O3176" s="7">
        <v>0</v>
      </c>
      <c r="P3176" s="8">
        <f t="shared" si="347"/>
        <v>0</v>
      </c>
      <c r="Q3176" s="7">
        <v>2.5</v>
      </c>
      <c r="R3176" s="8">
        <f t="shared" si="348"/>
        <v>1</v>
      </c>
      <c r="S3176" s="7" t="s">
        <v>29</v>
      </c>
      <c r="T3176" s="8" t="str">
        <f t="shared" si="349"/>
        <v>No</v>
      </c>
      <c r="U3176" s="7">
        <f t="shared" si="350"/>
        <v>0</v>
      </c>
      <c r="V3176" s="8">
        <f t="shared" si="351"/>
        <v>1</v>
      </c>
      <c r="W3176" s="7">
        <f t="shared" si="352"/>
        <v>549</v>
      </c>
    </row>
    <row r="3177" spans="2:23" x14ac:dyDescent="0.2">
      <c r="B3177" s="8" t="s">
        <v>65</v>
      </c>
      <c r="C3177" s="7">
        <v>1960</v>
      </c>
      <c r="D3177" s="8" t="s">
        <v>28</v>
      </c>
      <c r="E3177" s="7" t="s">
        <v>34</v>
      </c>
      <c r="F3177" s="8" t="s">
        <v>40</v>
      </c>
      <c r="G3177" s="7" t="s">
        <v>36</v>
      </c>
      <c r="H3177" s="8" t="s">
        <v>28</v>
      </c>
      <c r="I3177" s="7" t="s">
        <v>28</v>
      </c>
      <c r="J3177" s="8" t="s">
        <v>28</v>
      </c>
      <c r="K3177" s="7" t="s">
        <v>47</v>
      </c>
      <c r="L3177" s="8" t="s">
        <v>38</v>
      </c>
      <c r="M3177" s="7" t="s">
        <v>28</v>
      </c>
      <c r="N3177" s="8">
        <v>2.3508972288124558E-2</v>
      </c>
      <c r="O3177" s="7">
        <v>0</v>
      </c>
      <c r="P3177" s="8">
        <f t="shared" si="347"/>
        <v>0</v>
      </c>
      <c r="Q3177" s="7">
        <v>2.5</v>
      </c>
      <c r="R3177" s="8">
        <f t="shared" si="348"/>
        <v>1</v>
      </c>
      <c r="S3177" s="7" t="s">
        <v>29</v>
      </c>
      <c r="T3177" s="8" t="str">
        <f t="shared" si="349"/>
        <v>No</v>
      </c>
      <c r="U3177" s="7">
        <f t="shared" si="350"/>
        <v>0</v>
      </c>
      <c r="V3177" s="8">
        <f t="shared" si="351"/>
        <v>1</v>
      </c>
      <c r="W3177" s="7">
        <f t="shared" si="352"/>
        <v>549</v>
      </c>
    </row>
    <row r="3178" spans="2:23" x14ac:dyDescent="0.2">
      <c r="B3178" s="8" t="s">
        <v>65</v>
      </c>
      <c r="C3178" s="7">
        <v>1970</v>
      </c>
      <c r="D3178" s="8" t="s">
        <v>28</v>
      </c>
      <c r="E3178" s="7" t="s">
        <v>39</v>
      </c>
      <c r="F3178" s="8" t="s">
        <v>40</v>
      </c>
      <c r="G3178" s="7" t="s">
        <v>36</v>
      </c>
      <c r="H3178" s="8" t="s">
        <v>28</v>
      </c>
      <c r="I3178" s="7" t="s">
        <v>28</v>
      </c>
      <c r="J3178" s="8" t="s">
        <v>28</v>
      </c>
      <c r="K3178" s="7" t="s">
        <v>47</v>
      </c>
      <c r="L3178" s="8" t="s">
        <v>38</v>
      </c>
      <c r="M3178" s="7" t="s">
        <v>28</v>
      </c>
      <c r="N3178" s="8">
        <v>1.1652527498862078E-2</v>
      </c>
      <c r="O3178" s="7">
        <v>0</v>
      </c>
      <c r="P3178" s="8">
        <f t="shared" si="347"/>
        <v>0</v>
      </c>
      <c r="Q3178" s="7">
        <v>2.5</v>
      </c>
      <c r="R3178" s="8">
        <f t="shared" si="348"/>
        <v>1</v>
      </c>
      <c r="S3178" s="7" t="s">
        <v>29</v>
      </c>
      <c r="T3178" s="8" t="str">
        <f t="shared" si="349"/>
        <v>No</v>
      </c>
      <c r="U3178" s="7">
        <f t="shared" si="350"/>
        <v>0</v>
      </c>
      <c r="V3178" s="8">
        <f t="shared" si="351"/>
        <v>1</v>
      </c>
      <c r="W3178" s="7">
        <f t="shared" si="352"/>
        <v>549</v>
      </c>
    </row>
    <row r="3179" spans="2:23" x14ac:dyDescent="0.2">
      <c r="B3179" s="8" t="s">
        <v>65</v>
      </c>
      <c r="C3179" s="7">
        <v>2000</v>
      </c>
      <c r="D3179" s="8" t="s">
        <v>28</v>
      </c>
      <c r="E3179" s="7" t="s">
        <v>34</v>
      </c>
      <c r="F3179" s="8" t="s">
        <v>35</v>
      </c>
      <c r="G3179" s="7" t="s">
        <v>36</v>
      </c>
      <c r="H3179" s="8" t="s">
        <v>28</v>
      </c>
      <c r="I3179" s="7" t="s">
        <v>28</v>
      </c>
      <c r="J3179" s="8" t="s">
        <v>28</v>
      </c>
      <c r="K3179" s="7" t="s">
        <v>47</v>
      </c>
      <c r="L3179" s="8" t="s">
        <v>38</v>
      </c>
      <c r="M3179" s="7" t="s">
        <v>28</v>
      </c>
      <c r="N3179" s="8">
        <v>3.5492051680508341E-2</v>
      </c>
      <c r="O3179" s="7">
        <v>0</v>
      </c>
      <c r="P3179" s="8">
        <f t="shared" si="347"/>
        <v>0</v>
      </c>
      <c r="Q3179" s="7">
        <v>2.5</v>
      </c>
      <c r="R3179" s="8">
        <f t="shared" si="348"/>
        <v>1</v>
      </c>
      <c r="S3179" s="7" t="s">
        <v>29</v>
      </c>
      <c r="T3179" s="8" t="str">
        <f t="shared" si="349"/>
        <v>No</v>
      </c>
      <c r="U3179" s="7">
        <f t="shared" si="350"/>
        <v>0</v>
      </c>
      <c r="V3179" s="8">
        <f t="shared" si="351"/>
        <v>1</v>
      </c>
      <c r="W3179" s="7">
        <f t="shared" si="352"/>
        <v>549</v>
      </c>
    </row>
    <row r="3180" spans="2:23" x14ac:dyDescent="0.2">
      <c r="B3180" s="8" t="s">
        <v>65</v>
      </c>
      <c r="C3180" s="7">
        <v>2020</v>
      </c>
      <c r="D3180" s="8" t="s">
        <v>28</v>
      </c>
      <c r="E3180" s="7" t="s">
        <v>39</v>
      </c>
      <c r="F3180" s="8" t="s">
        <v>40</v>
      </c>
      <c r="G3180" s="7" t="s">
        <v>36</v>
      </c>
      <c r="H3180" s="8" t="s">
        <v>28</v>
      </c>
      <c r="I3180" s="7" t="s">
        <v>28</v>
      </c>
      <c r="J3180" s="8" t="s">
        <v>28</v>
      </c>
      <c r="K3180" s="7" t="s">
        <v>47</v>
      </c>
      <c r="L3180" s="8" t="s">
        <v>38</v>
      </c>
      <c r="M3180" s="7" t="s">
        <v>28</v>
      </c>
      <c r="N3180" s="8">
        <v>6.3298911376078529E-2</v>
      </c>
      <c r="O3180" s="7">
        <v>0</v>
      </c>
      <c r="P3180" s="8">
        <f t="shared" si="347"/>
        <v>0</v>
      </c>
      <c r="Q3180" s="7">
        <v>2.5</v>
      </c>
      <c r="R3180" s="8">
        <f t="shared" si="348"/>
        <v>1</v>
      </c>
      <c r="S3180" s="7" t="s">
        <v>29</v>
      </c>
      <c r="T3180" s="8" t="str">
        <f t="shared" si="349"/>
        <v>No</v>
      </c>
      <c r="U3180" s="7">
        <f t="shared" si="350"/>
        <v>0</v>
      </c>
      <c r="V3180" s="8">
        <f t="shared" si="351"/>
        <v>1</v>
      </c>
      <c r="W3180" s="7">
        <f t="shared" si="352"/>
        <v>549</v>
      </c>
    </row>
    <row r="3181" spans="2:23" x14ac:dyDescent="0.2">
      <c r="B3181" s="8" t="s">
        <v>65</v>
      </c>
      <c r="C3181" s="7">
        <v>1910</v>
      </c>
      <c r="D3181" s="8" t="s">
        <v>28</v>
      </c>
      <c r="E3181" s="7" t="s">
        <v>39</v>
      </c>
      <c r="F3181" s="8" t="s">
        <v>40</v>
      </c>
      <c r="G3181" s="7" t="s">
        <v>36</v>
      </c>
      <c r="H3181" s="8" t="s">
        <v>28</v>
      </c>
      <c r="I3181" s="7" t="s">
        <v>28</v>
      </c>
      <c r="J3181" s="8" t="s">
        <v>28</v>
      </c>
      <c r="K3181" s="7" t="s">
        <v>47</v>
      </c>
      <c r="L3181" s="8" t="s">
        <v>42</v>
      </c>
      <c r="M3181" s="7" t="s">
        <v>28</v>
      </c>
      <c r="N3181" s="8">
        <v>1.6589859690896921E-2</v>
      </c>
      <c r="O3181" s="7">
        <v>0.55351199859870048</v>
      </c>
      <c r="P3181" s="8">
        <f t="shared" si="347"/>
        <v>0.18450399953290017</v>
      </c>
      <c r="Q3181" s="7">
        <v>2.5</v>
      </c>
      <c r="R3181" s="8">
        <f t="shared" si="348"/>
        <v>0.92619840018683997</v>
      </c>
      <c r="S3181" s="7" t="s">
        <v>29</v>
      </c>
      <c r="T3181" s="8" t="str">
        <f t="shared" si="349"/>
        <v>No</v>
      </c>
      <c r="U3181" s="7">
        <f t="shared" si="350"/>
        <v>11121.492464106854</v>
      </c>
      <c r="V3181" s="8">
        <f t="shared" si="351"/>
        <v>5</v>
      </c>
      <c r="W3181" s="7">
        <f t="shared" si="352"/>
        <v>7</v>
      </c>
    </row>
    <row r="3182" spans="2:23" x14ac:dyDescent="0.2">
      <c r="B3182" s="8" t="s">
        <v>65</v>
      </c>
      <c r="C3182" s="7">
        <v>1920</v>
      </c>
      <c r="D3182" s="8" t="s">
        <v>28</v>
      </c>
      <c r="E3182" s="7" t="s">
        <v>39</v>
      </c>
      <c r="F3182" s="8" t="s">
        <v>40</v>
      </c>
      <c r="G3182" s="7" t="s">
        <v>36</v>
      </c>
      <c r="H3182" s="8" t="s">
        <v>28</v>
      </c>
      <c r="I3182" s="7" t="s">
        <v>28</v>
      </c>
      <c r="J3182" s="8" t="s">
        <v>28</v>
      </c>
      <c r="K3182" s="7" t="s">
        <v>47</v>
      </c>
      <c r="L3182" s="8" t="s">
        <v>42</v>
      </c>
      <c r="M3182" s="7" t="s">
        <v>28</v>
      </c>
      <c r="N3182" s="8">
        <v>3.5579453739207124E-3</v>
      </c>
      <c r="O3182" s="7">
        <v>0</v>
      </c>
      <c r="P3182" s="8">
        <f t="shared" si="347"/>
        <v>0</v>
      </c>
      <c r="Q3182" s="7">
        <v>2.5</v>
      </c>
      <c r="R3182" s="8">
        <f t="shared" si="348"/>
        <v>1</v>
      </c>
      <c r="S3182" s="7" t="s">
        <v>29</v>
      </c>
      <c r="T3182" s="8" t="str">
        <f t="shared" si="349"/>
        <v>No</v>
      </c>
      <c r="U3182" s="7">
        <f t="shared" si="350"/>
        <v>0</v>
      </c>
      <c r="V3182" s="8">
        <f t="shared" si="351"/>
        <v>1</v>
      </c>
      <c r="W3182" s="7">
        <f t="shared" si="352"/>
        <v>549</v>
      </c>
    </row>
    <row r="3183" spans="2:23" x14ac:dyDescent="0.2">
      <c r="B3183" s="8" t="s">
        <v>65</v>
      </c>
      <c r="C3183" s="7">
        <v>1930</v>
      </c>
      <c r="D3183" s="8" t="s">
        <v>28</v>
      </c>
      <c r="E3183" s="7" t="s">
        <v>39</v>
      </c>
      <c r="F3183" s="8" t="s">
        <v>40</v>
      </c>
      <c r="G3183" s="7" t="s">
        <v>36</v>
      </c>
      <c r="H3183" s="8" t="s">
        <v>28</v>
      </c>
      <c r="I3183" s="7" t="s">
        <v>28</v>
      </c>
      <c r="J3183" s="8" t="s">
        <v>28</v>
      </c>
      <c r="K3183" s="7" t="s">
        <v>47</v>
      </c>
      <c r="L3183" s="8" t="s">
        <v>42</v>
      </c>
      <c r="M3183" s="7" t="s">
        <v>28</v>
      </c>
      <c r="N3183" s="8">
        <v>4.6397858462488846E-2</v>
      </c>
      <c r="O3183" s="7">
        <v>0</v>
      </c>
      <c r="P3183" s="8">
        <f t="shared" si="347"/>
        <v>0</v>
      </c>
      <c r="Q3183" s="7">
        <v>2.5</v>
      </c>
      <c r="R3183" s="8">
        <f t="shared" si="348"/>
        <v>1</v>
      </c>
      <c r="S3183" s="7" t="s">
        <v>29</v>
      </c>
      <c r="T3183" s="8" t="str">
        <f t="shared" si="349"/>
        <v>No</v>
      </c>
      <c r="U3183" s="7">
        <f t="shared" si="350"/>
        <v>0</v>
      </c>
      <c r="V3183" s="8">
        <f t="shared" si="351"/>
        <v>1</v>
      </c>
      <c r="W3183" s="7">
        <f t="shared" si="352"/>
        <v>549</v>
      </c>
    </row>
    <row r="3184" spans="2:23" x14ac:dyDescent="0.2">
      <c r="B3184" s="8" t="s">
        <v>65</v>
      </c>
      <c r="C3184" s="7">
        <v>1940</v>
      </c>
      <c r="D3184" s="8" t="s">
        <v>28</v>
      </c>
      <c r="E3184" s="7" t="s">
        <v>39</v>
      </c>
      <c r="F3184" s="8" t="s">
        <v>40</v>
      </c>
      <c r="G3184" s="7" t="s">
        <v>36</v>
      </c>
      <c r="H3184" s="8" t="s">
        <v>28</v>
      </c>
      <c r="I3184" s="7" t="s">
        <v>28</v>
      </c>
      <c r="J3184" s="8" t="s">
        <v>28</v>
      </c>
      <c r="K3184" s="7" t="s">
        <v>47</v>
      </c>
      <c r="L3184" s="8" t="s">
        <v>42</v>
      </c>
      <c r="M3184" s="7" t="s">
        <v>28</v>
      </c>
      <c r="N3184" s="8">
        <v>1.8405239838088345E-3</v>
      </c>
      <c r="O3184" s="7">
        <v>0</v>
      </c>
      <c r="P3184" s="8">
        <f t="shared" si="347"/>
        <v>0</v>
      </c>
      <c r="Q3184" s="7">
        <v>2.5</v>
      </c>
      <c r="R3184" s="8">
        <f t="shared" si="348"/>
        <v>1</v>
      </c>
      <c r="S3184" s="7" t="s">
        <v>29</v>
      </c>
      <c r="T3184" s="8" t="str">
        <f t="shared" si="349"/>
        <v>No</v>
      </c>
      <c r="U3184" s="7">
        <f t="shared" si="350"/>
        <v>0</v>
      </c>
      <c r="V3184" s="8">
        <f t="shared" si="351"/>
        <v>1</v>
      </c>
      <c r="W3184" s="7">
        <f t="shared" si="352"/>
        <v>549</v>
      </c>
    </row>
    <row r="3185" spans="2:23" x14ac:dyDescent="0.2">
      <c r="B3185" s="8" t="s">
        <v>65</v>
      </c>
      <c r="C3185" s="7">
        <v>1940</v>
      </c>
      <c r="D3185" s="8" t="s">
        <v>28</v>
      </c>
      <c r="E3185" s="7" t="s">
        <v>34</v>
      </c>
      <c r="F3185" s="8" t="s">
        <v>40</v>
      </c>
      <c r="G3185" s="7" t="s">
        <v>36</v>
      </c>
      <c r="H3185" s="8" t="s">
        <v>28</v>
      </c>
      <c r="I3185" s="7" t="s">
        <v>28</v>
      </c>
      <c r="J3185" s="8" t="s">
        <v>28</v>
      </c>
      <c r="K3185" s="7" t="s">
        <v>47</v>
      </c>
      <c r="L3185" s="8" t="s">
        <v>42</v>
      </c>
      <c r="M3185" s="7" t="s">
        <v>28</v>
      </c>
      <c r="N3185" s="8">
        <v>3.6450773727430517E-2</v>
      </c>
      <c r="O3185" s="7">
        <v>0</v>
      </c>
      <c r="P3185" s="8">
        <f t="shared" si="347"/>
        <v>0</v>
      </c>
      <c r="Q3185" s="7">
        <v>2.5</v>
      </c>
      <c r="R3185" s="8">
        <f t="shared" si="348"/>
        <v>1</v>
      </c>
      <c r="S3185" s="7" t="s">
        <v>29</v>
      </c>
      <c r="T3185" s="8" t="str">
        <f t="shared" si="349"/>
        <v>No</v>
      </c>
      <c r="U3185" s="7">
        <f t="shared" si="350"/>
        <v>0</v>
      </c>
      <c r="V3185" s="8">
        <f t="shared" si="351"/>
        <v>1</v>
      </c>
      <c r="W3185" s="7">
        <f t="shared" si="352"/>
        <v>549</v>
      </c>
    </row>
    <row r="3186" spans="2:23" x14ac:dyDescent="0.2">
      <c r="B3186" s="8" t="s">
        <v>65</v>
      </c>
      <c r="C3186" s="7">
        <v>1960</v>
      </c>
      <c r="D3186" s="8" t="s">
        <v>28</v>
      </c>
      <c r="E3186" s="7" t="s">
        <v>34</v>
      </c>
      <c r="F3186" s="8" t="s">
        <v>40</v>
      </c>
      <c r="G3186" s="7" t="s">
        <v>36</v>
      </c>
      <c r="H3186" s="8" t="s">
        <v>28</v>
      </c>
      <c r="I3186" s="7" t="s">
        <v>28</v>
      </c>
      <c r="J3186" s="8" t="s">
        <v>28</v>
      </c>
      <c r="K3186" s="7" t="s">
        <v>47</v>
      </c>
      <c r="L3186" s="8" t="s">
        <v>42</v>
      </c>
      <c r="M3186" s="7" t="s">
        <v>28</v>
      </c>
      <c r="N3186" s="8">
        <v>1.3603751410468136E-2</v>
      </c>
      <c r="O3186" s="7">
        <v>0</v>
      </c>
      <c r="P3186" s="8">
        <f t="shared" si="347"/>
        <v>0</v>
      </c>
      <c r="Q3186" s="7">
        <v>2.5</v>
      </c>
      <c r="R3186" s="8">
        <f t="shared" si="348"/>
        <v>1</v>
      </c>
      <c r="S3186" s="7" t="s">
        <v>29</v>
      </c>
      <c r="T3186" s="8" t="str">
        <f t="shared" si="349"/>
        <v>No</v>
      </c>
      <c r="U3186" s="7">
        <f t="shared" si="350"/>
        <v>0</v>
      </c>
      <c r="V3186" s="8">
        <f t="shared" si="351"/>
        <v>1</v>
      </c>
      <c r="W3186" s="7">
        <f t="shared" si="352"/>
        <v>549</v>
      </c>
    </row>
    <row r="3187" spans="2:23" x14ac:dyDescent="0.2">
      <c r="B3187" s="8" t="s">
        <v>65</v>
      </c>
      <c r="C3187" s="7">
        <v>1960</v>
      </c>
      <c r="D3187" s="8" t="s">
        <v>28</v>
      </c>
      <c r="E3187" s="7" t="s">
        <v>34</v>
      </c>
      <c r="F3187" s="8" t="s">
        <v>35</v>
      </c>
      <c r="G3187" s="7" t="s">
        <v>36</v>
      </c>
      <c r="H3187" s="8" t="s">
        <v>28</v>
      </c>
      <c r="I3187" s="7" t="s">
        <v>28</v>
      </c>
      <c r="J3187" s="8" t="s">
        <v>28</v>
      </c>
      <c r="K3187" s="7" t="s">
        <v>47</v>
      </c>
      <c r="L3187" s="8" t="s">
        <v>42</v>
      </c>
      <c r="M3187" s="7" t="s">
        <v>28</v>
      </c>
      <c r="N3187" s="8">
        <v>1.8062567180516787E-2</v>
      </c>
      <c r="O3187" s="7">
        <v>0</v>
      </c>
      <c r="P3187" s="8">
        <f t="shared" si="347"/>
        <v>0</v>
      </c>
      <c r="Q3187" s="7">
        <v>2.5</v>
      </c>
      <c r="R3187" s="8">
        <f t="shared" si="348"/>
        <v>1</v>
      </c>
      <c r="S3187" s="7" t="s">
        <v>29</v>
      </c>
      <c r="T3187" s="8" t="str">
        <f t="shared" si="349"/>
        <v>No</v>
      </c>
      <c r="U3187" s="7">
        <f t="shared" si="350"/>
        <v>0</v>
      </c>
      <c r="V3187" s="8">
        <f t="shared" si="351"/>
        <v>1</v>
      </c>
      <c r="W3187" s="7">
        <f t="shared" si="352"/>
        <v>549</v>
      </c>
    </row>
    <row r="3188" spans="2:23" x14ac:dyDescent="0.2">
      <c r="B3188" s="8" t="s">
        <v>65</v>
      </c>
      <c r="C3188" s="7">
        <v>1970</v>
      </c>
      <c r="D3188" s="8" t="s">
        <v>28</v>
      </c>
      <c r="E3188" s="7" t="s">
        <v>39</v>
      </c>
      <c r="F3188" s="8" t="s">
        <v>40</v>
      </c>
      <c r="G3188" s="7" t="s">
        <v>36</v>
      </c>
      <c r="H3188" s="8" t="s">
        <v>28</v>
      </c>
      <c r="I3188" s="7" t="s">
        <v>28</v>
      </c>
      <c r="J3188" s="8" t="s">
        <v>28</v>
      </c>
      <c r="K3188" s="7" t="s">
        <v>47</v>
      </c>
      <c r="L3188" s="8" t="s">
        <v>42</v>
      </c>
      <c r="M3188" s="7" t="s">
        <v>28</v>
      </c>
      <c r="N3188" s="8">
        <v>2.6242003853358616E-2</v>
      </c>
      <c r="O3188" s="7">
        <v>0</v>
      </c>
      <c r="P3188" s="8">
        <f t="shared" si="347"/>
        <v>0</v>
      </c>
      <c r="Q3188" s="7">
        <v>2.5</v>
      </c>
      <c r="R3188" s="8">
        <f t="shared" si="348"/>
        <v>1</v>
      </c>
      <c r="S3188" s="7" t="s">
        <v>29</v>
      </c>
      <c r="T3188" s="8" t="str">
        <f t="shared" si="349"/>
        <v>No</v>
      </c>
      <c r="U3188" s="7">
        <f t="shared" si="350"/>
        <v>0</v>
      </c>
      <c r="V3188" s="8">
        <f t="shared" si="351"/>
        <v>1</v>
      </c>
      <c r="W3188" s="7">
        <f t="shared" si="352"/>
        <v>549</v>
      </c>
    </row>
    <row r="3189" spans="2:23" x14ac:dyDescent="0.2">
      <c r="B3189" s="8" t="s">
        <v>65</v>
      </c>
      <c r="C3189" s="7">
        <v>1970</v>
      </c>
      <c r="D3189" s="8" t="s">
        <v>28</v>
      </c>
      <c r="E3189" s="7" t="s">
        <v>34</v>
      </c>
      <c r="F3189" s="8" t="s">
        <v>40</v>
      </c>
      <c r="G3189" s="7" t="s">
        <v>36</v>
      </c>
      <c r="H3189" s="8" t="s">
        <v>28</v>
      </c>
      <c r="I3189" s="7" t="s">
        <v>28</v>
      </c>
      <c r="J3189" s="8" t="s">
        <v>28</v>
      </c>
      <c r="K3189" s="7" t="s">
        <v>47</v>
      </c>
      <c r="L3189" s="8" t="s">
        <v>42</v>
      </c>
      <c r="M3189" s="7" t="s">
        <v>28</v>
      </c>
      <c r="N3189" s="8">
        <v>1.9760898027514229E-2</v>
      </c>
      <c r="O3189" s="7">
        <v>0</v>
      </c>
      <c r="P3189" s="8">
        <f t="shared" si="347"/>
        <v>0</v>
      </c>
      <c r="Q3189" s="7">
        <v>2.5</v>
      </c>
      <c r="R3189" s="8">
        <f t="shared" si="348"/>
        <v>1</v>
      </c>
      <c r="S3189" s="7" t="s">
        <v>29</v>
      </c>
      <c r="T3189" s="8" t="str">
        <f t="shared" si="349"/>
        <v>No</v>
      </c>
      <c r="U3189" s="7">
        <f t="shared" si="350"/>
        <v>0</v>
      </c>
      <c r="V3189" s="8">
        <f t="shared" si="351"/>
        <v>1</v>
      </c>
      <c r="W3189" s="7">
        <f t="shared" si="352"/>
        <v>549</v>
      </c>
    </row>
    <row r="3190" spans="2:23" x14ac:dyDescent="0.2">
      <c r="B3190" s="8" t="s">
        <v>65</v>
      </c>
      <c r="C3190" s="7">
        <v>1980</v>
      </c>
      <c r="D3190" s="8" t="s">
        <v>28</v>
      </c>
      <c r="E3190" s="7" t="s">
        <v>39</v>
      </c>
      <c r="F3190" s="8" t="s">
        <v>40</v>
      </c>
      <c r="G3190" s="7" t="s">
        <v>36</v>
      </c>
      <c r="H3190" s="8" t="s">
        <v>28</v>
      </c>
      <c r="I3190" s="7" t="s">
        <v>28</v>
      </c>
      <c r="J3190" s="8" t="s">
        <v>28</v>
      </c>
      <c r="K3190" s="7" t="s">
        <v>47</v>
      </c>
      <c r="L3190" s="8" t="s">
        <v>42</v>
      </c>
      <c r="M3190" s="7" t="s">
        <v>28</v>
      </c>
      <c r="N3190" s="8">
        <v>2.0251318179253807E-2</v>
      </c>
      <c r="O3190" s="7">
        <v>0</v>
      </c>
      <c r="P3190" s="8">
        <f t="shared" si="347"/>
        <v>0</v>
      </c>
      <c r="Q3190" s="7">
        <v>2.5</v>
      </c>
      <c r="R3190" s="8">
        <f t="shared" si="348"/>
        <v>1</v>
      </c>
      <c r="S3190" s="7" t="s">
        <v>29</v>
      </c>
      <c r="T3190" s="8" t="str">
        <f t="shared" si="349"/>
        <v>No</v>
      </c>
      <c r="U3190" s="7">
        <f t="shared" si="350"/>
        <v>0</v>
      </c>
      <c r="V3190" s="8">
        <f t="shared" si="351"/>
        <v>1</v>
      </c>
      <c r="W3190" s="7">
        <f t="shared" si="352"/>
        <v>549</v>
      </c>
    </row>
    <row r="3191" spans="2:23" x14ac:dyDescent="0.2">
      <c r="B3191" s="8" t="s">
        <v>65</v>
      </c>
      <c r="C3191" s="7">
        <v>1980</v>
      </c>
      <c r="D3191" s="8" t="s">
        <v>28</v>
      </c>
      <c r="E3191" s="7" t="s">
        <v>34</v>
      </c>
      <c r="F3191" s="8" t="s">
        <v>40</v>
      </c>
      <c r="G3191" s="7" t="s">
        <v>36</v>
      </c>
      <c r="H3191" s="8" t="s">
        <v>28</v>
      </c>
      <c r="I3191" s="7" t="s">
        <v>28</v>
      </c>
      <c r="J3191" s="8" t="s">
        <v>28</v>
      </c>
      <c r="K3191" s="7" t="s">
        <v>47</v>
      </c>
      <c r="L3191" s="8" t="s">
        <v>42</v>
      </c>
      <c r="M3191" s="7" t="s">
        <v>28</v>
      </c>
      <c r="N3191" s="8">
        <v>3.2079891936422252E-2</v>
      </c>
      <c r="O3191" s="7">
        <v>0</v>
      </c>
      <c r="P3191" s="8">
        <f t="shared" si="347"/>
        <v>0</v>
      </c>
      <c r="Q3191" s="7">
        <v>2.5</v>
      </c>
      <c r="R3191" s="8">
        <f t="shared" si="348"/>
        <v>1</v>
      </c>
      <c r="S3191" s="7" t="s">
        <v>29</v>
      </c>
      <c r="T3191" s="8" t="str">
        <f t="shared" si="349"/>
        <v>No</v>
      </c>
      <c r="U3191" s="7">
        <f t="shared" si="350"/>
        <v>0</v>
      </c>
      <c r="V3191" s="8">
        <f t="shared" si="351"/>
        <v>1</v>
      </c>
      <c r="W3191" s="7">
        <f t="shared" si="352"/>
        <v>549</v>
      </c>
    </row>
    <row r="3192" spans="2:23" x14ac:dyDescent="0.2">
      <c r="B3192" s="8" t="s">
        <v>65</v>
      </c>
      <c r="C3192" s="7">
        <v>2000</v>
      </c>
      <c r="D3192" s="8" t="s">
        <v>28</v>
      </c>
      <c r="E3192" s="7" t="s">
        <v>34</v>
      </c>
      <c r="F3192" s="8" t="s">
        <v>40</v>
      </c>
      <c r="G3192" s="7" t="s">
        <v>36</v>
      </c>
      <c r="H3192" s="8" t="s">
        <v>28</v>
      </c>
      <c r="I3192" s="7" t="s">
        <v>28</v>
      </c>
      <c r="J3192" s="8" t="s">
        <v>28</v>
      </c>
      <c r="K3192" s="7" t="s">
        <v>47</v>
      </c>
      <c r="L3192" s="8" t="s">
        <v>42</v>
      </c>
      <c r="M3192" s="7" t="s">
        <v>28</v>
      </c>
      <c r="N3192" s="8">
        <v>1.5852766704980089E-2</v>
      </c>
      <c r="O3192" s="7">
        <v>0</v>
      </c>
      <c r="P3192" s="8">
        <f t="shared" si="347"/>
        <v>0</v>
      </c>
      <c r="Q3192" s="7">
        <v>2.5</v>
      </c>
      <c r="R3192" s="8">
        <f t="shared" si="348"/>
        <v>1</v>
      </c>
      <c r="S3192" s="7" t="s">
        <v>29</v>
      </c>
      <c r="T3192" s="8" t="str">
        <f t="shared" si="349"/>
        <v>No</v>
      </c>
      <c r="U3192" s="7">
        <f t="shared" si="350"/>
        <v>0</v>
      </c>
      <c r="V3192" s="8">
        <f t="shared" si="351"/>
        <v>1</v>
      </c>
      <c r="W3192" s="7">
        <f t="shared" si="352"/>
        <v>549</v>
      </c>
    </row>
    <row r="3193" spans="2:23" x14ac:dyDescent="0.2">
      <c r="B3193" s="8" t="s">
        <v>65</v>
      </c>
      <c r="C3193" s="7">
        <v>2010</v>
      </c>
      <c r="D3193" s="8" t="s">
        <v>28</v>
      </c>
      <c r="E3193" s="7" t="s">
        <v>34</v>
      </c>
      <c r="F3193" s="8" t="s">
        <v>40</v>
      </c>
      <c r="G3193" s="7" t="s">
        <v>36</v>
      </c>
      <c r="H3193" s="8" t="s">
        <v>28</v>
      </c>
      <c r="I3193" s="7" t="s">
        <v>28</v>
      </c>
      <c r="J3193" s="8" t="s">
        <v>28</v>
      </c>
      <c r="K3193" s="7" t="s">
        <v>47</v>
      </c>
      <c r="L3193" s="8" t="s">
        <v>42</v>
      </c>
      <c r="M3193" s="7" t="s">
        <v>28</v>
      </c>
      <c r="N3193" s="8">
        <v>1.2137778750281386E-2</v>
      </c>
      <c r="O3193" s="7">
        <v>0</v>
      </c>
      <c r="P3193" s="8">
        <f t="shared" si="347"/>
        <v>0</v>
      </c>
      <c r="Q3193" s="7">
        <v>2.5</v>
      </c>
      <c r="R3193" s="8">
        <f t="shared" si="348"/>
        <v>1</v>
      </c>
      <c r="S3193" s="7" t="s">
        <v>29</v>
      </c>
      <c r="T3193" s="8" t="str">
        <f t="shared" si="349"/>
        <v>No</v>
      </c>
      <c r="U3193" s="7">
        <f t="shared" si="350"/>
        <v>0</v>
      </c>
      <c r="V3193" s="8">
        <f t="shared" si="351"/>
        <v>1</v>
      </c>
      <c r="W3193" s="7">
        <f t="shared" si="352"/>
        <v>549</v>
      </c>
    </row>
    <row r="3194" spans="2:23" x14ac:dyDescent="0.2">
      <c r="B3194" s="8" t="s">
        <v>65</v>
      </c>
      <c r="C3194" s="7">
        <v>2020</v>
      </c>
      <c r="D3194" s="8" t="s">
        <v>28</v>
      </c>
      <c r="E3194" s="7" t="s">
        <v>39</v>
      </c>
      <c r="F3194" s="8" t="s">
        <v>40</v>
      </c>
      <c r="G3194" s="7" t="s">
        <v>36</v>
      </c>
      <c r="H3194" s="8" t="s">
        <v>28</v>
      </c>
      <c r="I3194" s="7" t="s">
        <v>28</v>
      </c>
      <c r="J3194" s="8" t="s">
        <v>28</v>
      </c>
      <c r="K3194" s="7" t="s">
        <v>47</v>
      </c>
      <c r="L3194" s="8" t="s">
        <v>42</v>
      </c>
      <c r="M3194" s="7" t="s">
        <v>28</v>
      </c>
      <c r="N3194" s="8">
        <v>4.3732742527178653E-2</v>
      </c>
      <c r="O3194" s="7">
        <v>0</v>
      </c>
      <c r="P3194" s="8">
        <f t="shared" si="347"/>
        <v>0</v>
      </c>
      <c r="Q3194" s="7">
        <v>2.5</v>
      </c>
      <c r="R3194" s="8">
        <f t="shared" si="348"/>
        <v>1</v>
      </c>
      <c r="S3194" s="7" t="s">
        <v>29</v>
      </c>
      <c r="T3194" s="8" t="str">
        <f t="shared" si="349"/>
        <v>No</v>
      </c>
      <c r="U3194" s="7">
        <f t="shared" si="350"/>
        <v>0</v>
      </c>
      <c r="V3194" s="8">
        <f t="shared" si="351"/>
        <v>1</v>
      </c>
      <c r="W3194" s="7">
        <f t="shared" si="352"/>
        <v>549</v>
      </c>
    </row>
    <row r="3195" spans="2:23" x14ac:dyDescent="0.2">
      <c r="B3195" s="8" t="s">
        <v>65</v>
      </c>
      <c r="C3195" s="7">
        <v>2020</v>
      </c>
      <c r="D3195" s="8" t="s">
        <v>28</v>
      </c>
      <c r="E3195" s="7" t="s">
        <v>34</v>
      </c>
      <c r="F3195" s="8" t="s">
        <v>40</v>
      </c>
      <c r="G3195" s="7" t="s">
        <v>36</v>
      </c>
      <c r="H3195" s="8" t="s">
        <v>28</v>
      </c>
      <c r="I3195" s="7" t="s">
        <v>28</v>
      </c>
      <c r="J3195" s="8" t="s">
        <v>28</v>
      </c>
      <c r="K3195" s="7" t="s">
        <v>47</v>
      </c>
      <c r="L3195" s="8" t="s">
        <v>42</v>
      </c>
      <c r="M3195" s="7" t="s">
        <v>28</v>
      </c>
      <c r="N3195" s="8">
        <v>2.2025869229072521E-2</v>
      </c>
      <c r="O3195" s="7">
        <v>0</v>
      </c>
      <c r="P3195" s="8">
        <f t="shared" si="347"/>
        <v>0</v>
      </c>
      <c r="Q3195" s="7">
        <v>2.5</v>
      </c>
      <c r="R3195" s="8">
        <f t="shared" si="348"/>
        <v>1</v>
      </c>
      <c r="S3195" s="7" t="s">
        <v>29</v>
      </c>
      <c r="T3195" s="8" t="str">
        <f t="shared" si="349"/>
        <v>No</v>
      </c>
      <c r="U3195" s="7">
        <f t="shared" si="350"/>
        <v>0</v>
      </c>
      <c r="V3195" s="8">
        <f t="shared" si="351"/>
        <v>1</v>
      </c>
      <c r="W3195" s="7">
        <f t="shared" si="352"/>
        <v>549</v>
      </c>
    </row>
    <row r="3196" spans="2:23" x14ac:dyDescent="0.2">
      <c r="B3196" s="8" t="s">
        <v>65</v>
      </c>
      <c r="C3196" s="7">
        <v>1850</v>
      </c>
      <c r="D3196" s="8" t="s">
        <v>28</v>
      </c>
      <c r="E3196" s="7" t="s">
        <v>43</v>
      </c>
      <c r="F3196" s="8" t="s">
        <v>40</v>
      </c>
      <c r="G3196" s="7" t="s">
        <v>36</v>
      </c>
      <c r="H3196" s="8" t="s">
        <v>28</v>
      </c>
      <c r="I3196" s="7" t="s">
        <v>28</v>
      </c>
      <c r="J3196" s="8" t="s">
        <v>28</v>
      </c>
      <c r="K3196" s="7" t="s">
        <v>47</v>
      </c>
      <c r="L3196" s="8" t="s">
        <v>44</v>
      </c>
      <c r="M3196" s="7" t="s">
        <v>28</v>
      </c>
      <c r="N3196" s="8">
        <v>1.4078762986345429E-2</v>
      </c>
      <c r="O3196" s="7">
        <v>0</v>
      </c>
      <c r="P3196" s="8">
        <f t="shared" si="347"/>
        <v>0</v>
      </c>
      <c r="Q3196" s="7">
        <v>2.5</v>
      </c>
      <c r="R3196" s="8">
        <f t="shared" si="348"/>
        <v>1</v>
      </c>
      <c r="S3196" s="7" t="s">
        <v>29</v>
      </c>
      <c r="T3196" s="8" t="str">
        <f t="shared" si="349"/>
        <v>No</v>
      </c>
      <c r="U3196" s="7">
        <f t="shared" si="350"/>
        <v>0</v>
      </c>
      <c r="V3196" s="8">
        <f t="shared" si="351"/>
        <v>1</v>
      </c>
      <c r="W3196" s="7">
        <f t="shared" si="352"/>
        <v>549</v>
      </c>
    </row>
    <row r="3197" spans="2:23" x14ac:dyDescent="0.2">
      <c r="B3197" s="8" t="s">
        <v>65</v>
      </c>
      <c r="C3197" s="7">
        <v>1970</v>
      </c>
      <c r="D3197" s="8" t="s">
        <v>28</v>
      </c>
      <c r="E3197" s="7" t="s">
        <v>39</v>
      </c>
      <c r="F3197" s="8" t="s">
        <v>40</v>
      </c>
      <c r="G3197" s="7" t="s">
        <v>36</v>
      </c>
      <c r="H3197" s="8" t="s">
        <v>28</v>
      </c>
      <c r="I3197" s="7" t="s">
        <v>28</v>
      </c>
      <c r="J3197" s="8" t="s">
        <v>28</v>
      </c>
      <c r="K3197" s="7" t="s">
        <v>47</v>
      </c>
      <c r="L3197" s="8" t="s">
        <v>44</v>
      </c>
      <c r="M3197" s="7" t="s">
        <v>28</v>
      </c>
      <c r="N3197" s="8">
        <v>8.3106250761933002E-3</v>
      </c>
      <c r="O3197" s="7">
        <v>0</v>
      </c>
      <c r="P3197" s="8">
        <f t="shared" si="347"/>
        <v>0</v>
      </c>
      <c r="Q3197" s="7">
        <v>2.5</v>
      </c>
      <c r="R3197" s="8">
        <f t="shared" si="348"/>
        <v>1</v>
      </c>
      <c r="S3197" s="7" t="s">
        <v>29</v>
      </c>
      <c r="T3197" s="8" t="str">
        <f t="shared" si="349"/>
        <v>No</v>
      </c>
      <c r="U3197" s="7">
        <f t="shared" si="350"/>
        <v>0</v>
      </c>
      <c r="V3197" s="8">
        <f t="shared" si="351"/>
        <v>1</v>
      </c>
      <c r="W3197" s="7">
        <f t="shared" si="352"/>
        <v>549</v>
      </c>
    </row>
    <row r="3198" spans="2:23" x14ac:dyDescent="0.2">
      <c r="B3198" s="8" t="s">
        <v>65</v>
      </c>
      <c r="C3198" s="7">
        <v>1980</v>
      </c>
      <c r="D3198" s="8" t="s">
        <v>28</v>
      </c>
      <c r="E3198" s="7" t="s">
        <v>39</v>
      </c>
      <c r="F3198" s="8" t="s">
        <v>40</v>
      </c>
      <c r="G3198" s="7" t="s">
        <v>36</v>
      </c>
      <c r="H3198" s="8" t="s">
        <v>28</v>
      </c>
      <c r="I3198" s="7" t="s">
        <v>28</v>
      </c>
      <c r="J3198" s="8" t="s">
        <v>28</v>
      </c>
      <c r="K3198" s="7" t="s">
        <v>47</v>
      </c>
      <c r="L3198" s="8" t="s">
        <v>44</v>
      </c>
      <c r="M3198" s="7" t="s">
        <v>28</v>
      </c>
      <c r="N3198" s="8">
        <v>1.0373569608776475E-2</v>
      </c>
      <c r="O3198" s="7">
        <v>0</v>
      </c>
      <c r="P3198" s="8">
        <f t="shared" si="347"/>
        <v>0</v>
      </c>
      <c r="Q3198" s="7">
        <v>2.5</v>
      </c>
      <c r="R3198" s="8">
        <f t="shared" si="348"/>
        <v>1</v>
      </c>
      <c r="S3198" s="7" t="s">
        <v>29</v>
      </c>
      <c r="T3198" s="8" t="str">
        <f t="shared" si="349"/>
        <v>No</v>
      </c>
      <c r="U3198" s="7">
        <f t="shared" si="350"/>
        <v>0</v>
      </c>
      <c r="V3198" s="8">
        <f t="shared" si="351"/>
        <v>1</v>
      </c>
      <c r="W3198" s="7">
        <f t="shared" si="352"/>
        <v>549</v>
      </c>
    </row>
    <row r="3199" spans="2:23" x14ac:dyDescent="0.2">
      <c r="B3199" s="8" t="s">
        <v>65</v>
      </c>
      <c r="C3199" s="7">
        <v>1980</v>
      </c>
      <c r="D3199" s="8" t="s">
        <v>28</v>
      </c>
      <c r="E3199" s="7" t="s">
        <v>34</v>
      </c>
      <c r="F3199" s="8" t="s">
        <v>40</v>
      </c>
      <c r="G3199" s="7" t="s">
        <v>36</v>
      </c>
      <c r="H3199" s="8" t="s">
        <v>28</v>
      </c>
      <c r="I3199" s="7" t="s">
        <v>28</v>
      </c>
      <c r="J3199" s="8" t="s">
        <v>28</v>
      </c>
      <c r="K3199" s="7" t="s">
        <v>47</v>
      </c>
      <c r="L3199" s="8" t="s">
        <v>44</v>
      </c>
      <c r="M3199" s="7" t="s">
        <v>28</v>
      </c>
      <c r="N3199" s="8">
        <v>9.306000353507194E-3</v>
      </c>
      <c r="O3199" s="7">
        <v>0</v>
      </c>
      <c r="P3199" s="8">
        <f t="shared" si="347"/>
        <v>0</v>
      </c>
      <c r="Q3199" s="7">
        <v>2.5</v>
      </c>
      <c r="R3199" s="8">
        <f t="shared" si="348"/>
        <v>1</v>
      </c>
      <c r="S3199" s="7" t="s">
        <v>29</v>
      </c>
      <c r="T3199" s="8" t="str">
        <f t="shared" si="349"/>
        <v>No</v>
      </c>
      <c r="U3199" s="7">
        <f t="shared" si="350"/>
        <v>0</v>
      </c>
      <c r="V3199" s="8">
        <f t="shared" si="351"/>
        <v>1</v>
      </c>
      <c r="W3199" s="7">
        <f t="shared" si="352"/>
        <v>549</v>
      </c>
    </row>
    <row r="3200" spans="2:23" x14ac:dyDescent="0.2">
      <c r="B3200" s="8" t="s">
        <v>65</v>
      </c>
      <c r="C3200" s="7">
        <v>1980</v>
      </c>
      <c r="D3200" s="8" t="s">
        <v>28</v>
      </c>
      <c r="E3200" s="7" t="s">
        <v>34</v>
      </c>
      <c r="F3200" s="8" t="s">
        <v>35</v>
      </c>
      <c r="G3200" s="7" t="s">
        <v>36</v>
      </c>
      <c r="H3200" s="8" t="s">
        <v>28</v>
      </c>
      <c r="I3200" s="7" t="s">
        <v>28</v>
      </c>
      <c r="J3200" s="8" t="s">
        <v>28</v>
      </c>
      <c r="K3200" s="7" t="s">
        <v>47</v>
      </c>
      <c r="L3200" s="8" t="s">
        <v>44</v>
      </c>
      <c r="M3200" s="7" t="s">
        <v>28</v>
      </c>
      <c r="N3200" s="8">
        <v>2.5181636465047407E-2</v>
      </c>
      <c r="O3200" s="7">
        <v>0</v>
      </c>
      <c r="P3200" s="8">
        <f t="shared" si="347"/>
        <v>0</v>
      </c>
      <c r="Q3200" s="7">
        <v>2.5</v>
      </c>
      <c r="R3200" s="8">
        <f t="shared" si="348"/>
        <v>1</v>
      </c>
      <c r="S3200" s="7" t="s">
        <v>29</v>
      </c>
      <c r="T3200" s="8" t="str">
        <f t="shared" si="349"/>
        <v>No</v>
      </c>
      <c r="U3200" s="7">
        <f t="shared" si="350"/>
        <v>0</v>
      </c>
      <c r="V3200" s="8">
        <f t="shared" si="351"/>
        <v>1</v>
      </c>
      <c r="W3200" s="7">
        <f t="shared" si="352"/>
        <v>549</v>
      </c>
    </row>
    <row r="3201" spans="2:23" x14ac:dyDescent="0.2">
      <c r="B3201" s="8" t="s">
        <v>65</v>
      </c>
      <c r="C3201" s="7">
        <v>2020</v>
      </c>
      <c r="D3201" s="8" t="s">
        <v>28</v>
      </c>
      <c r="E3201" s="7" t="s">
        <v>34</v>
      </c>
      <c r="F3201" s="8" t="s">
        <v>40</v>
      </c>
      <c r="G3201" s="7" t="s">
        <v>36</v>
      </c>
      <c r="H3201" s="8" t="s">
        <v>28</v>
      </c>
      <c r="I3201" s="7" t="s">
        <v>28</v>
      </c>
      <c r="J3201" s="8" t="s">
        <v>28</v>
      </c>
      <c r="K3201" s="7" t="s">
        <v>47</v>
      </c>
      <c r="L3201" s="8" t="s">
        <v>44</v>
      </c>
      <c r="M3201" s="7" t="s">
        <v>28</v>
      </c>
      <c r="N3201" s="8">
        <v>1.9699419516916342E-2</v>
      </c>
      <c r="O3201" s="7">
        <v>0</v>
      </c>
      <c r="P3201" s="8">
        <f t="shared" si="347"/>
        <v>0</v>
      </c>
      <c r="Q3201" s="7">
        <v>2.5</v>
      </c>
      <c r="R3201" s="8">
        <f t="shared" si="348"/>
        <v>1</v>
      </c>
      <c r="S3201" s="7" t="s">
        <v>29</v>
      </c>
      <c r="T3201" s="8" t="str">
        <f t="shared" si="349"/>
        <v>No</v>
      </c>
      <c r="U3201" s="7">
        <f t="shared" si="350"/>
        <v>0</v>
      </c>
      <c r="V3201" s="8">
        <f t="shared" si="351"/>
        <v>1</v>
      </c>
      <c r="W3201" s="7">
        <f t="shared" si="352"/>
        <v>549</v>
      </c>
    </row>
    <row r="3202" spans="2:23" x14ac:dyDescent="0.2">
      <c r="B3202" s="8" t="s">
        <v>65</v>
      </c>
      <c r="C3202" s="7">
        <v>1930</v>
      </c>
      <c r="D3202" s="8" t="s">
        <v>28</v>
      </c>
      <c r="E3202" s="7" t="s">
        <v>39</v>
      </c>
      <c r="F3202" s="8" t="s">
        <v>40</v>
      </c>
      <c r="G3202" s="7" t="s">
        <v>36</v>
      </c>
      <c r="H3202" s="8" t="s">
        <v>28</v>
      </c>
      <c r="I3202" s="7" t="s">
        <v>28</v>
      </c>
      <c r="J3202" s="8" t="s">
        <v>28</v>
      </c>
      <c r="K3202" s="7" t="s">
        <v>47</v>
      </c>
      <c r="L3202" s="8" t="s">
        <v>45</v>
      </c>
      <c r="M3202" s="7" t="s">
        <v>28</v>
      </c>
      <c r="N3202" s="8">
        <v>1.4275378953397519E-2</v>
      </c>
      <c r="O3202" s="7">
        <v>0</v>
      </c>
      <c r="P3202" s="8">
        <f t="shared" si="347"/>
        <v>0</v>
      </c>
      <c r="Q3202" s="7">
        <v>2.5</v>
      </c>
      <c r="R3202" s="8">
        <f t="shared" si="348"/>
        <v>1</v>
      </c>
      <c r="S3202" s="7" t="s">
        <v>29</v>
      </c>
      <c r="T3202" s="8" t="str">
        <f t="shared" si="349"/>
        <v>No</v>
      </c>
      <c r="U3202" s="7">
        <f t="shared" si="350"/>
        <v>0</v>
      </c>
      <c r="V3202" s="8">
        <f t="shared" si="351"/>
        <v>1</v>
      </c>
      <c r="W3202" s="7">
        <f t="shared" si="352"/>
        <v>549</v>
      </c>
    </row>
    <row r="3203" spans="2:23" x14ac:dyDescent="0.2">
      <c r="B3203" s="8" t="s">
        <v>65</v>
      </c>
      <c r="C3203" s="7">
        <v>1940</v>
      </c>
      <c r="D3203" s="8" t="s">
        <v>28</v>
      </c>
      <c r="E3203" s="7" t="s">
        <v>39</v>
      </c>
      <c r="F3203" s="8" t="s">
        <v>40</v>
      </c>
      <c r="G3203" s="7" t="s">
        <v>36</v>
      </c>
      <c r="H3203" s="8" t="s">
        <v>28</v>
      </c>
      <c r="I3203" s="7" t="s">
        <v>28</v>
      </c>
      <c r="J3203" s="8" t="s">
        <v>28</v>
      </c>
      <c r="K3203" s="7" t="s">
        <v>47</v>
      </c>
      <c r="L3203" s="8" t="s">
        <v>45</v>
      </c>
      <c r="M3203" s="7" t="s">
        <v>28</v>
      </c>
      <c r="N3203" s="8">
        <v>2.966480374175097E-2</v>
      </c>
      <c r="O3203" s="7">
        <v>0</v>
      </c>
      <c r="P3203" s="8">
        <f t="shared" si="347"/>
        <v>0</v>
      </c>
      <c r="Q3203" s="7">
        <v>2.5</v>
      </c>
      <c r="R3203" s="8">
        <f t="shared" si="348"/>
        <v>1</v>
      </c>
      <c r="S3203" s="7" t="s">
        <v>29</v>
      </c>
      <c r="T3203" s="8" t="str">
        <f t="shared" si="349"/>
        <v>No</v>
      </c>
      <c r="U3203" s="7">
        <f t="shared" si="350"/>
        <v>0</v>
      </c>
      <c r="V3203" s="8">
        <f t="shared" si="351"/>
        <v>1</v>
      </c>
      <c r="W3203" s="7">
        <f t="shared" si="352"/>
        <v>549</v>
      </c>
    </row>
    <row r="3204" spans="2:23" x14ac:dyDescent="0.2">
      <c r="B3204" s="8" t="s">
        <v>65</v>
      </c>
      <c r="C3204" s="7">
        <v>1940</v>
      </c>
      <c r="D3204" s="8" t="s">
        <v>28</v>
      </c>
      <c r="E3204" s="7" t="s">
        <v>34</v>
      </c>
      <c r="F3204" s="8" t="s">
        <v>40</v>
      </c>
      <c r="G3204" s="7" t="s">
        <v>36</v>
      </c>
      <c r="H3204" s="8" t="s">
        <v>28</v>
      </c>
      <c r="I3204" s="7" t="s">
        <v>28</v>
      </c>
      <c r="J3204" s="8" t="s">
        <v>28</v>
      </c>
      <c r="K3204" s="7" t="s">
        <v>47</v>
      </c>
      <c r="L3204" s="8" t="s">
        <v>45</v>
      </c>
      <c r="M3204" s="7" t="s">
        <v>28</v>
      </c>
      <c r="N3204" s="8">
        <v>1.336004901417891E-2</v>
      </c>
      <c r="O3204" s="7">
        <v>0</v>
      </c>
      <c r="P3204" s="8">
        <f t="shared" si="347"/>
        <v>0</v>
      </c>
      <c r="Q3204" s="7">
        <v>2.5</v>
      </c>
      <c r="R3204" s="8">
        <f t="shared" si="348"/>
        <v>1</v>
      </c>
      <c r="S3204" s="7" t="s">
        <v>29</v>
      </c>
      <c r="T3204" s="8" t="str">
        <f t="shared" si="349"/>
        <v>No</v>
      </c>
      <c r="U3204" s="7">
        <f t="shared" si="350"/>
        <v>0</v>
      </c>
      <c r="V3204" s="8">
        <f t="shared" si="351"/>
        <v>1</v>
      </c>
      <c r="W3204" s="7">
        <f t="shared" si="352"/>
        <v>549</v>
      </c>
    </row>
    <row r="3205" spans="2:23" x14ac:dyDescent="0.2">
      <c r="B3205" s="8" t="s">
        <v>65</v>
      </c>
      <c r="C3205" s="7">
        <v>1950</v>
      </c>
      <c r="D3205" s="8" t="s">
        <v>28</v>
      </c>
      <c r="E3205" s="7" t="s">
        <v>39</v>
      </c>
      <c r="F3205" s="8" t="s">
        <v>40</v>
      </c>
      <c r="G3205" s="7" t="s">
        <v>36</v>
      </c>
      <c r="H3205" s="8" t="s">
        <v>28</v>
      </c>
      <c r="I3205" s="7" t="s">
        <v>28</v>
      </c>
      <c r="J3205" s="8" t="s">
        <v>28</v>
      </c>
      <c r="K3205" s="7" t="s">
        <v>47</v>
      </c>
      <c r="L3205" s="8" t="s">
        <v>45</v>
      </c>
      <c r="M3205" s="7" t="s">
        <v>28</v>
      </c>
      <c r="N3205" s="8">
        <v>1.1727669528175253E-2</v>
      </c>
      <c r="O3205" s="7">
        <v>0</v>
      </c>
      <c r="P3205" s="8">
        <f t="shared" ref="P3205:P3268" si="353">O3205/3</f>
        <v>0</v>
      </c>
      <c r="Q3205" s="7">
        <v>2.5</v>
      </c>
      <c r="R3205" s="8">
        <f t="shared" ref="R3205:R3268" si="354">1-(P3205/Q3205)</f>
        <v>1</v>
      </c>
      <c r="S3205" s="7" t="s">
        <v>29</v>
      </c>
      <c r="T3205" s="8" t="str">
        <f t="shared" ref="T3205:T3268" si="355">IF(AND(R3205&lt;0.5,R3205&gt;-0.5),"Yes","No")</f>
        <v>No</v>
      </c>
      <c r="U3205" s="7">
        <f t="shared" ref="U3205:U3268" si="356">IF(ISERR(P3205/(N3205/1000)),0,P3205/(N3205/1000))</f>
        <v>0</v>
      </c>
      <c r="V3205" s="8">
        <f t="shared" ref="V3205:V3268" si="357">IF(U3205&lt;=12,1,IF(U3205&lt;25,2,IF(U3205&lt;50,3,IF(U3205&lt;100,4,5))))</f>
        <v>1</v>
      </c>
      <c r="W3205" s="7">
        <f t="shared" ref="W3205:W3268" si="358">RANK(U3205,U$5:U$10000)</f>
        <v>549</v>
      </c>
    </row>
    <row r="3206" spans="2:23" x14ac:dyDescent="0.2">
      <c r="B3206" s="8" t="s">
        <v>65</v>
      </c>
      <c r="C3206" s="7">
        <v>1970</v>
      </c>
      <c r="D3206" s="8" t="s">
        <v>28</v>
      </c>
      <c r="E3206" s="7" t="s">
        <v>39</v>
      </c>
      <c r="F3206" s="8" t="s">
        <v>40</v>
      </c>
      <c r="G3206" s="7" t="s">
        <v>36</v>
      </c>
      <c r="H3206" s="8" t="s">
        <v>28</v>
      </c>
      <c r="I3206" s="7" t="s">
        <v>28</v>
      </c>
      <c r="J3206" s="8" t="s">
        <v>28</v>
      </c>
      <c r="K3206" s="7" t="s">
        <v>47</v>
      </c>
      <c r="L3206" s="8" t="s">
        <v>45</v>
      </c>
      <c r="M3206" s="7" t="s">
        <v>28</v>
      </c>
      <c r="N3206" s="8">
        <v>8.0112709553092409E-2</v>
      </c>
      <c r="O3206" s="7">
        <v>0</v>
      </c>
      <c r="P3206" s="8">
        <f t="shared" si="353"/>
        <v>0</v>
      </c>
      <c r="Q3206" s="7">
        <v>2.5</v>
      </c>
      <c r="R3206" s="8">
        <f t="shared" si="354"/>
        <v>1</v>
      </c>
      <c r="S3206" s="7" t="s">
        <v>29</v>
      </c>
      <c r="T3206" s="8" t="str">
        <f t="shared" si="355"/>
        <v>No</v>
      </c>
      <c r="U3206" s="7">
        <f t="shared" si="356"/>
        <v>0</v>
      </c>
      <c r="V3206" s="8">
        <f t="shared" si="357"/>
        <v>1</v>
      </c>
      <c r="W3206" s="7">
        <f t="shared" si="358"/>
        <v>549</v>
      </c>
    </row>
    <row r="3207" spans="2:23" x14ac:dyDescent="0.2">
      <c r="B3207" s="8" t="s">
        <v>65</v>
      </c>
      <c r="C3207" s="7">
        <v>1970</v>
      </c>
      <c r="D3207" s="8" t="s">
        <v>28</v>
      </c>
      <c r="E3207" s="7" t="s">
        <v>34</v>
      </c>
      <c r="F3207" s="8" t="s">
        <v>40</v>
      </c>
      <c r="G3207" s="7" t="s">
        <v>36</v>
      </c>
      <c r="H3207" s="8" t="s">
        <v>28</v>
      </c>
      <c r="I3207" s="7" t="s">
        <v>28</v>
      </c>
      <c r="J3207" s="8" t="s">
        <v>28</v>
      </c>
      <c r="K3207" s="7" t="s">
        <v>47</v>
      </c>
      <c r="L3207" s="8" t="s">
        <v>45</v>
      </c>
      <c r="M3207" s="7" t="s">
        <v>28</v>
      </c>
      <c r="N3207" s="8">
        <v>4.0161207455769225E-2</v>
      </c>
      <c r="O3207" s="7">
        <v>0</v>
      </c>
      <c r="P3207" s="8">
        <f t="shared" si="353"/>
        <v>0</v>
      </c>
      <c r="Q3207" s="7">
        <v>2.5</v>
      </c>
      <c r="R3207" s="8">
        <f t="shared" si="354"/>
        <v>1</v>
      </c>
      <c r="S3207" s="7" t="s">
        <v>29</v>
      </c>
      <c r="T3207" s="8" t="str">
        <f t="shared" si="355"/>
        <v>No</v>
      </c>
      <c r="U3207" s="7">
        <f t="shared" si="356"/>
        <v>0</v>
      </c>
      <c r="V3207" s="8">
        <f t="shared" si="357"/>
        <v>1</v>
      </c>
      <c r="W3207" s="7">
        <f t="shared" si="358"/>
        <v>549</v>
      </c>
    </row>
    <row r="3208" spans="2:23" x14ac:dyDescent="0.2">
      <c r="B3208" s="8" t="s">
        <v>65</v>
      </c>
      <c r="C3208" s="7">
        <v>1980</v>
      </c>
      <c r="D3208" s="8" t="s">
        <v>28</v>
      </c>
      <c r="E3208" s="7" t="s">
        <v>39</v>
      </c>
      <c r="F3208" s="8" t="s">
        <v>40</v>
      </c>
      <c r="G3208" s="7" t="s">
        <v>36</v>
      </c>
      <c r="H3208" s="8" t="s">
        <v>28</v>
      </c>
      <c r="I3208" s="7" t="s">
        <v>28</v>
      </c>
      <c r="J3208" s="8" t="s">
        <v>28</v>
      </c>
      <c r="K3208" s="7" t="s">
        <v>47</v>
      </c>
      <c r="L3208" s="8" t="s">
        <v>45</v>
      </c>
      <c r="M3208" s="7" t="s">
        <v>28</v>
      </c>
      <c r="N3208" s="8">
        <v>5.7895526207448492E-2</v>
      </c>
      <c r="O3208" s="7">
        <v>0</v>
      </c>
      <c r="P3208" s="8">
        <f t="shared" si="353"/>
        <v>0</v>
      </c>
      <c r="Q3208" s="7">
        <v>2.5</v>
      </c>
      <c r="R3208" s="8">
        <f t="shared" si="354"/>
        <v>1</v>
      </c>
      <c r="S3208" s="7" t="s">
        <v>29</v>
      </c>
      <c r="T3208" s="8" t="str">
        <f t="shared" si="355"/>
        <v>No</v>
      </c>
      <c r="U3208" s="7">
        <f t="shared" si="356"/>
        <v>0</v>
      </c>
      <c r="V3208" s="8">
        <f t="shared" si="357"/>
        <v>1</v>
      </c>
      <c r="W3208" s="7">
        <f t="shared" si="358"/>
        <v>549</v>
      </c>
    </row>
    <row r="3209" spans="2:23" x14ac:dyDescent="0.2">
      <c r="B3209" s="8" t="s">
        <v>65</v>
      </c>
      <c r="C3209" s="7">
        <v>1980</v>
      </c>
      <c r="D3209" s="8" t="s">
        <v>28</v>
      </c>
      <c r="E3209" s="7" t="s">
        <v>39</v>
      </c>
      <c r="F3209" s="8" t="s">
        <v>35</v>
      </c>
      <c r="G3209" s="7" t="s">
        <v>36</v>
      </c>
      <c r="H3209" s="8" t="s">
        <v>28</v>
      </c>
      <c r="I3209" s="7" t="s">
        <v>28</v>
      </c>
      <c r="J3209" s="8" t="s">
        <v>28</v>
      </c>
      <c r="K3209" s="7" t="s">
        <v>47</v>
      </c>
      <c r="L3209" s="8" t="s">
        <v>45</v>
      </c>
      <c r="M3209" s="7" t="s">
        <v>28</v>
      </c>
      <c r="N3209" s="8">
        <v>0.10271413116060564</v>
      </c>
      <c r="O3209" s="7">
        <v>0</v>
      </c>
      <c r="P3209" s="8">
        <f t="shared" si="353"/>
        <v>0</v>
      </c>
      <c r="Q3209" s="7">
        <v>2.5</v>
      </c>
      <c r="R3209" s="8">
        <f t="shared" si="354"/>
        <v>1</v>
      </c>
      <c r="S3209" s="7" t="s">
        <v>29</v>
      </c>
      <c r="T3209" s="8" t="str">
        <f t="shared" si="355"/>
        <v>No</v>
      </c>
      <c r="U3209" s="7">
        <f t="shared" si="356"/>
        <v>0</v>
      </c>
      <c r="V3209" s="8">
        <f t="shared" si="357"/>
        <v>1</v>
      </c>
      <c r="W3209" s="7">
        <f t="shared" si="358"/>
        <v>549</v>
      </c>
    </row>
    <row r="3210" spans="2:23" x14ac:dyDescent="0.2">
      <c r="B3210" s="8" t="s">
        <v>65</v>
      </c>
      <c r="C3210" s="7">
        <v>1980</v>
      </c>
      <c r="D3210" s="8" t="s">
        <v>28</v>
      </c>
      <c r="E3210" s="7" t="s">
        <v>34</v>
      </c>
      <c r="F3210" s="8" t="s">
        <v>40</v>
      </c>
      <c r="G3210" s="7" t="s">
        <v>36</v>
      </c>
      <c r="H3210" s="8" t="s">
        <v>28</v>
      </c>
      <c r="I3210" s="7" t="s">
        <v>28</v>
      </c>
      <c r="J3210" s="8" t="s">
        <v>28</v>
      </c>
      <c r="K3210" s="7" t="s">
        <v>47</v>
      </c>
      <c r="L3210" s="8" t="s">
        <v>45</v>
      </c>
      <c r="M3210" s="7" t="s">
        <v>28</v>
      </c>
      <c r="N3210" s="8">
        <v>1.8834716702717497E-2</v>
      </c>
      <c r="O3210" s="7">
        <v>0</v>
      </c>
      <c r="P3210" s="8">
        <f t="shared" si="353"/>
        <v>0</v>
      </c>
      <c r="Q3210" s="7">
        <v>2.5</v>
      </c>
      <c r="R3210" s="8">
        <f t="shared" si="354"/>
        <v>1</v>
      </c>
      <c r="S3210" s="7" t="s">
        <v>29</v>
      </c>
      <c r="T3210" s="8" t="str">
        <f t="shared" si="355"/>
        <v>No</v>
      </c>
      <c r="U3210" s="7">
        <f t="shared" si="356"/>
        <v>0</v>
      </c>
      <c r="V3210" s="8">
        <f t="shared" si="357"/>
        <v>1</v>
      </c>
      <c r="W3210" s="7">
        <f t="shared" si="358"/>
        <v>549</v>
      </c>
    </row>
    <row r="3211" spans="2:23" x14ac:dyDescent="0.2">
      <c r="B3211" s="8" t="s">
        <v>65</v>
      </c>
      <c r="C3211" s="7">
        <v>1980</v>
      </c>
      <c r="D3211" s="8" t="s">
        <v>28</v>
      </c>
      <c r="E3211" s="7" t="s">
        <v>43</v>
      </c>
      <c r="F3211" s="8" t="s">
        <v>40</v>
      </c>
      <c r="G3211" s="7" t="s">
        <v>36</v>
      </c>
      <c r="H3211" s="8" t="s">
        <v>28</v>
      </c>
      <c r="I3211" s="7" t="s">
        <v>28</v>
      </c>
      <c r="J3211" s="8" t="s">
        <v>28</v>
      </c>
      <c r="K3211" s="7" t="s">
        <v>47</v>
      </c>
      <c r="L3211" s="8" t="s">
        <v>45</v>
      </c>
      <c r="M3211" s="7" t="s">
        <v>28</v>
      </c>
      <c r="N3211" s="8">
        <v>6.1682945672083501E-3</v>
      </c>
      <c r="O3211" s="7">
        <v>0</v>
      </c>
      <c r="P3211" s="8">
        <f t="shared" si="353"/>
        <v>0</v>
      </c>
      <c r="Q3211" s="7">
        <v>2.5</v>
      </c>
      <c r="R3211" s="8">
        <f t="shared" si="354"/>
        <v>1</v>
      </c>
      <c r="S3211" s="7" t="s">
        <v>29</v>
      </c>
      <c r="T3211" s="8" t="str">
        <f t="shared" si="355"/>
        <v>No</v>
      </c>
      <c r="U3211" s="7">
        <f t="shared" si="356"/>
        <v>0</v>
      </c>
      <c r="V3211" s="8">
        <f t="shared" si="357"/>
        <v>1</v>
      </c>
      <c r="W3211" s="7">
        <f t="shared" si="358"/>
        <v>549</v>
      </c>
    </row>
    <row r="3212" spans="2:23" x14ac:dyDescent="0.2">
      <c r="B3212" s="8" t="s">
        <v>65</v>
      </c>
      <c r="C3212" s="7">
        <v>2000</v>
      </c>
      <c r="D3212" s="8" t="s">
        <v>28</v>
      </c>
      <c r="E3212" s="7" t="s">
        <v>34</v>
      </c>
      <c r="F3212" s="8" t="s">
        <v>40</v>
      </c>
      <c r="G3212" s="7" t="s">
        <v>36</v>
      </c>
      <c r="H3212" s="8" t="s">
        <v>28</v>
      </c>
      <c r="I3212" s="7" t="s">
        <v>28</v>
      </c>
      <c r="J3212" s="8" t="s">
        <v>28</v>
      </c>
      <c r="K3212" s="7" t="s">
        <v>47</v>
      </c>
      <c r="L3212" s="8" t="s">
        <v>45</v>
      </c>
      <c r="M3212" s="7" t="s">
        <v>28</v>
      </c>
      <c r="N3212" s="8">
        <v>1.0025462499244414E-3</v>
      </c>
      <c r="O3212" s="7">
        <v>0</v>
      </c>
      <c r="P3212" s="8">
        <f t="shared" si="353"/>
        <v>0</v>
      </c>
      <c r="Q3212" s="7">
        <v>2.5</v>
      </c>
      <c r="R3212" s="8">
        <f t="shared" si="354"/>
        <v>1</v>
      </c>
      <c r="S3212" s="7" t="s">
        <v>29</v>
      </c>
      <c r="T3212" s="8" t="str">
        <f t="shared" si="355"/>
        <v>No</v>
      </c>
      <c r="U3212" s="7">
        <f t="shared" si="356"/>
        <v>0</v>
      </c>
      <c r="V3212" s="8">
        <f t="shared" si="357"/>
        <v>1</v>
      </c>
      <c r="W3212" s="7">
        <f t="shared" si="358"/>
        <v>549</v>
      </c>
    </row>
    <row r="3213" spans="2:23" x14ac:dyDescent="0.2">
      <c r="B3213" s="8" t="s">
        <v>65</v>
      </c>
      <c r="C3213" s="7">
        <v>2010</v>
      </c>
      <c r="D3213" s="8" t="s">
        <v>28</v>
      </c>
      <c r="E3213" s="7" t="s">
        <v>34</v>
      </c>
      <c r="F3213" s="8" t="s">
        <v>40</v>
      </c>
      <c r="G3213" s="7" t="s">
        <v>36</v>
      </c>
      <c r="H3213" s="8" t="s">
        <v>28</v>
      </c>
      <c r="I3213" s="7" t="s">
        <v>28</v>
      </c>
      <c r="J3213" s="8" t="s">
        <v>28</v>
      </c>
      <c r="K3213" s="7" t="s">
        <v>47</v>
      </c>
      <c r="L3213" s="8" t="s">
        <v>45</v>
      </c>
      <c r="M3213" s="7" t="s">
        <v>28</v>
      </c>
      <c r="N3213" s="8">
        <v>1.6766605608972824E-2</v>
      </c>
      <c r="O3213" s="7">
        <v>0</v>
      </c>
      <c r="P3213" s="8">
        <f t="shared" si="353"/>
        <v>0</v>
      </c>
      <c r="Q3213" s="7">
        <v>2.5</v>
      </c>
      <c r="R3213" s="8">
        <f t="shared" si="354"/>
        <v>1</v>
      </c>
      <c r="S3213" s="7" t="s">
        <v>29</v>
      </c>
      <c r="T3213" s="8" t="str">
        <f t="shared" si="355"/>
        <v>No</v>
      </c>
      <c r="U3213" s="7">
        <f t="shared" si="356"/>
        <v>0</v>
      </c>
      <c r="V3213" s="8">
        <f t="shared" si="357"/>
        <v>1</v>
      </c>
      <c r="W3213" s="7">
        <f t="shared" si="358"/>
        <v>549</v>
      </c>
    </row>
    <row r="3214" spans="2:23" x14ac:dyDescent="0.2">
      <c r="B3214" s="8" t="s">
        <v>65</v>
      </c>
      <c r="C3214" s="7">
        <v>1980</v>
      </c>
      <c r="D3214" s="8" t="s">
        <v>28</v>
      </c>
      <c r="E3214" s="7" t="s">
        <v>43</v>
      </c>
      <c r="F3214" s="8" t="s">
        <v>35</v>
      </c>
      <c r="G3214" s="7" t="s">
        <v>49</v>
      </c>
      <c r="H3214" s="8" t="s">
        <v>28</v>
      </c>
      <c r="I3214" s="7" t="s">
        <v>28</v>
      </c>
      <c r="J3214" s="8" t="s">
        <v>28</v>
      </c>
      <c r="K3214" s="7" t="s">
        <v>37</v>
      </c>
      <c r="L3214" s="8" t="s">
        <v>50</v>
      </c>
      <c r="M3214" s="7" t="s">
        <v>28</v>
      </c>
      <c r="N3214" s="8">
        <v>3.2006220032632357E-2</v>
      </c>
      <c r="O3214" s="7">
        <v>0</v>
      </c>
      <c r="P3214" s="8">
        <f t="shared" si="353"/>
        <v>0</v>
      </c>
      <c r="Q3214" s="7">
        <v>2.5</v>
      </c>
      <c r="R3214" s="8">
        <f t="shared" si="354"/>
        <v>1</v>
      </c>
      <c r="S3214" s="7" t="s">
        <v>29</v>
      </c>
      <c r="T3214" s="8" t="str">
        <f t="shared" si="355"/>
        <v>No</v>
      </c>
      <c r="U3214" s="7">
        <f t="shared" si="356"/>
        <v>0</v>
      </c>
      <c r="V3214" s="8">
        <f t="shared" si="357"/>
        <v>1</v>
      </c>
      <c r="W3214" s="7">
        <f t="shared" si="358"/>
        <v>549</v>
      </c>
    </row>
    <row r="3215" spans="2:23" x14ac:dyDescent="0.2">
      <c r="B3215" s="8" t="s">
        <v>65</v>
      </c>
      <c r="C3215" s="7">
        <v>1830</v>
      </c>
      <c r="D3215" s="8" t="s">
        <v>28</v>
      </c>
      <c r="E3215" s="7" t="s">
        <v>39</v>
      </c>
      <c r="F3215" s="8" t="s">
        <v>35</v>
      </c>
      <c r="G3215" s="7" t="s">
        <v>49</v>
      </c>
      <c r="H3215" s="8" t="s">
        <v>28</v>
      </c>
      <c r="I3215" s="7" t="s">
        <v>28</v>
      </c>
      <c r="J3215" s="8" t="s">
        <v>28</v>
      </c>
      <c r="K3215" s="7" t="s">
        <v>37</v>
      </c>
      <c r="L3215" s="8" t="s">
        <v>42</v>
      </c>
      <c r="M3215" s="7" t="s">
        <v>28</v>
      </c>
      <c r="N3215" s="8">
        <v>0.3546877998063267</v>
      </c>
      <c r="O3215" s="7">
        <v>0</v>
      </c>
      <c r="P3215" s="8">
        <f t="shared" si="353"/>
        <v>0</v>
      </c>
      <c r="Q3215" s="7">
        <v>2.5</v>
      </c>
      <c r="R3215" s="8">
        <f t="shared" si="354"/>
        <v>1</v>
      </c>
      <c r="S3215" s="7" t="s">
        <v>29</v>
      </c>
      <c r="T3215" s="8" t="str">
        <f t="shared" si="355"/>
        <v>No</v>
      </c>
      <c r="U3215" s="7">
        <f t="shared" si="356"/>
        <v>0</v>
      </c>
      <c r="V3215" s="8">
        <f t="shared" si="357"/>
        <v>1</v>
      </c>
      <c r="W3215" s="7">
        <f t="shared" si="358"/>
        <v>549</v>
      </c>
    </row>
    <row r="3216" spans="2:23" x14ac:dyDescent="0.2">
      <c r="B3216" s="8" t="s">
        <v>65</v>
      </c>
      <c r="C3216" s="7">
        <v>1880</v>
      </c>
      <c r="D3216" s="8" t="s">
        <v>28</v>
      </c>
      <c r="E3216" s="7" t="s">
        <v>39</v>
      </c>
      <c r="F3216" s="8" t="s">
        <v>35</v>
      </c>
      <c r="G3216" s="7" t="s">
        <v>49</v>
      </c>
      <c r="H3216" s="8" t="s">
        <v>28</v>
      </c>
      <c r="I3216" s="7" t="s">
        <v>28</v>
      </c>
      <c r="J3216" s="8" t="s">
        <v>28</v>
      </c>
      <c r="K3216" s="7" t="s">
        <v>37</v>
      </c>
      <c r="L3216" s="8" t="s">
        <v>42</v>
      </c>
      <c r="M3216" s="7" t="s">
        <v>28</v>
      </c>
      <c r="N3216" s="8">
        <v>5.4758454755632853E-2</v>
      </c>
      <c r="O3216" s="7">
        <v>0</v>
      </c>
      <c r="P3216" s="8">
        <f t="shared" si="353"/>
        <v>0</v>
      </c>
      <c r="Q3216" s="7">
        <v>2.5</v>
      </c>
      <c r="R3216" s="8">
        <f t="shared" si="354"/>
        <v>1</v>
      </c>
      <c r="S3216" s="7" t="s">
        <v>29</v>
      </c>
      <c r="T3216" s="8" t="str">
        <f t="shared" si="355"/>
        <v>No</v>
      </c>
      <c r="U3216" s="7">
        <f t="shared" si="356"/>
        <v>0</v>
      </c>
      <c r="V3216" s="8">
        <f t="shared" si="357"/>
        <v>1</v>
      </c>
      <c r="W3216" s="7">
        <f t="shared" si="358"/>
        <v>549</v>
      </c>
    </row>
    <row r="3217" spans="2:23" x14ac:dyDescent="0.2">
      <c r="B3217" s="8" t="s">
        <v>65</v>
      </c>
      <c r="C3217" s="7">
        <v>1880</v>
      </c>
      <c r="D3217" s="8" t="s">
        <v>28</v>
      </c>
      <c r="E3217" s="7" t="s">
        <v>43</v>
      </c>
      <c r="F3217" s="8" t="s">
        <v>35</v>
      </c>
      <c r="G3217" s="7" t="s">
        <v>49</v>
      </c>
      <c r="H3217" s="8" t="s">
        <v>28</v>
      </c>
      <c r="I3217" s="7" t="s">
        <v>28</v>
      </c>
      <c r="J3217" s="8" t="s">
        <v>28</v>
      </c>
      <c r="K3217" s="7" t="s">
        <v>37</v>
      </c>
      <c r="L3217" s="8" t="s">
        <v>42</v>
      </c>
      <c r="M3217" s="7" t="s">
        <v>28</v>
      </c>
      <c r="N3217" s="8">
        <v>7.3215997632776414E-3</v>
      </c>
      <c r="O3217" s="7">
        <v>0</v>
      </c>
      <c r="P3217" s="8">
        <f t="shared" si="353"/>
        <v>0</v>
      </c>
      <c r="Q3217" s="7">
        <v>2.5</v>
      </c>
      <c r="R3217" s="8">
        <f t="shared" si="354"/>
        <v>1</v>
      </c>
      <c r="S3217" s="7" t="s">
        <v>29</v>
      </c>
      <c r="T3217" s="8" t="str">
        <f t="shared" si="355"/>
        <v>No</v>
      </c>
      <c r="U3217" s="7">
        <f t="shared" si="356"/>
        <v>0</v>
      </c>
      <c r="V3217" s="8">
        <f t="shared" si="357"/>
        <v>1</v>
      </c>
      <c r="W3217" s="7">
        <f t="shared" si="358"/>
        <v>549</v>
      </c>
    </row>
    <row r="3218" spans="2:23" x14ac:dyDescent="0.2">
      <c r="B3218" s="8" t="s">
        <v>65</v>
      </c>
      <c r="C3218" s="7">
        <v>1930</v>
      </c>
      <c r="D3218" s="8" t="s">
        <v>28</v>
      </c>
      <c r="E3218" s="7" t="s">
        <v>39</v>
      </c>
      <c r="F3218" s="8" t="s">
        <v>35</v>
      </c>
      <c r="G3218" s="7" t="s">
        <v>49</v>
      </c>
      <c r="H3218" s="8" t="s">
        <v>28</v>
      </c>
      <c r="I3218" s="7" t="s">
        <v>28</v>
      </c>
      <c r="J3218" s="8" t="s">
        <v>28</v>
      </c>
      <c r="K3218" s="7" t="s">
        <v>37</v>
      </c>
      <c r="L3218" s="8" t="s">
        <v>42</v>
      </c>
      <c r="M3218" s="7" t="s">
        <v>28</v>
      </c>
      <c r="N3218" s="8">
        <v>0.21833064132000637</v>
      </c>
      <c r="O3218" s="7">
        <v>0</v>
      </c>
      <c r="P3218" s="8">
        <f t="shared" si="353"/>
        <v>0</v>
      </c>
      <c r="Q3218" s="7">
        <v>2.5</v>
      </c>
      <c r="R3218" s="8">
        <f t="shared" si="354"/>
        <v>1</v>
      </c>
      <c r="S3218" s="7" t="s">
        <v>29</v>
      </c>
      <c r="T3218" s="8" t="str">
        <f t="shared" si="355"/>
        <v>No</v>
      </c>
      <c r="U3218" s="7">
        <f t="shared" si="356"/>
        <v>0</v>
      </c>
      <c r="V3218" s="8">
        <f t="shared" si="357"/>
        <v>1</v>
      </c>
      <c r="W3218" s="7">
        <f t="shared" si="358"/>
        <v>549</v>
      </c>
    </row>
    <row r="3219" spans="2:23" x14ac:dyDescent="0.2">
      <c r="B3219" s="8" t="s">
        <v>65</v>
      </c>
      <c r="C3219" s="7">
        <v>1930</v>
      </c>
      <c r="D3219" s="8" t="s">
        <v>28</v>
      </c>
      <c r="E3219" s="7" t="s">
        <v>34</v>
      </c>
      <c r="F3219" s="8" t="s">
        <v>35</v>
      </c>
      <c r="G3219" s="7" t="s">
        <v>49</v>
      </c>
      <c r="H3219" s="8" t="s">
        <v>28</v>
      </c>
      <c r="I3219" s="7" t="s">
        <v>28</v>
      </c>
      <c r="J3219" s="8" t="s">
        <v>28</v>
      </c>
      <c r="K3219" s="7" t="s">
        <v>37</v>
      </c>
      <c r="L3219" s="8" t="s">
        <v>42</v>
      </c>
      <c r="M3219" s="7" t="s">
        <v>28</v>
      </c>
      <c r="N3219" s="8">
        <v>2.6073122027795468E-2</v>
      </c>
      <c r="O3219" s="7">
        <v>0</v>
      </c>
      <c r="P3219" s="8">
        <f t="shared" si="353"/>
        <v>0</v>
      </c>
      <c r="Q3219" s="7">
        <v>2.5</v>
      </c>
      <c r="R3219" s="8">
        <f t="shared" si="354"/>
        <v>1</v>
      </c>
      <c r="S3219" s="7" t="s">
        <v>29</v>
      </c>
      <c r="T3219" s="8" t="str">
        <f t="shared" si="355"/>
        <v>No</v>
      </c>
      <c r="U3219" s="7">
        <f t="shared" si="356"/>
        <v>0</v>
      </c>
      <c r="V3219" s="8">
        <f t="shared" si="357"/>
        <v>1</v>
      </c>
      <c r="W3219" s="7">
        <f t="shared" si="358"/>
        <v>549</v>
      </c>
    </row>
    <row r="3220" spans="2:23" x14ac:dyDescent="0.2">
      <c r="B3220" s="8" t="s">
        <v>65</v>
      </c>
      <c r="C3220" s="7">
        <v>1930</v>
      </c>
      <c r="D3220" s="8" t="s">
        <v>28</v>
      </c>
      <c r="E3220" s="7" t="s">
        <v>43</v>
      </c>
      <c r="F3220" s="8" t="s">
        <v>35</v>
      </c>
      <c r="G3220" s="7" t="s">
        <v>49</v>
      </c>
      <c r="H3220" s="8" t="s">
        <v>28</v>
      </c>
      <c r="I3220" s="7" t="s">
        <v>28</v>
      </c>
      <c r="J3220" s="8" t="s">
        <v>28</v>
      </c>
      <c r="K3220" s="7" t="s">
        <v>37</v>
      </c>
      <c r="L3220" s="8" t="s">
        <v>42</v>
      </c>
      <c r="M3220" s="7" t="s">
        <v>28</v>
      </c>
      <c r="N3220" s="8">
        <v>6.2156044692060604E-2</v>
      </c>
      <c r="O3220" s="7">
        <v>0</v>
      </c>
      <c r="P3220" s="8">
        <f t="shared" si="353"/>
        <v>0</v>
      </c>
      <c r="Q3220" s="7">
        <v>2.5</v>
      </c>
      <c r="R3220" s="8">
        <f t="shared" si="354"/>
        <v>1</v>
      </c>
      <c r="S3220" s="7" t="s">
        <v>29</v>
      </c>
      <c r="T3220" s="8" t="str">
        <f t="shared" si="355"/>
        <v>No</v>
      </c>
      <c r="U3220" s="7">
        <f t="shared" si="356"/>
        <v>0</v>
      </c>
      <c r="V3220" s="8">
        <f t="shared" si="357"/>
        <v>1</v>
      </c>
      <c r="W3220" s="7">
        <f t="shared" si="358"/>
        <v>549</v>
      </c>
    </row>
    <row r="3221" spans="2:23" x14ac:dyDescent="0.2">
      <c r="B3221" s="8" t="s">
        <v>65</v>
      </c>
      <c r="C3221" s="7">
        <v>1960</v>
      </c>
      <c r="D3221" s="8" t="s">
        <v>28</v>
      </c>
      <c r="E3221" s="7" t="s">
        <v>39</v>
      </c>
      <c r="F3221" s="8" t="s">
        <v>35</v>
      </c>
      <c r="G3221" s="7" t="s">
        <v>49</v>
      </c>
      <c r="H3221" s="8" t="s">
        <v>28</v>
      </c>
      <c r="I3221" s="7" t="s">
        <v>28</v>
      </c>
      <c r="J3221" s="8" t="s">
        <v>28</v>
      </c>
      <c r="K3221" s="7" t="s">
        <v>37</v>
      </c>
      <c r="L3221" s="8" t="s">
        <v>42</v>
      </c>
      <c r="M3221" s="7" t="s">
        <v>28</v>
      </c>
      <c r="N3221" s="8">
        <v>9.0065516638797374E-2</v>
      </c>
      <c r="O3221" s="7">
        <v>0</v>
      </c>
      <c r="P3221" s="8">
        <f t="shared" si="353"/>
        <v>0</v>
      </c>
      <c r="Q3221" s="7">
        <v>2.5</v>
      </c>
      <c r="R3221" s="8">
        <f t="shared" si="354"/>
        <v>1</v>
      </c>
      <c r="S3221" s="7" t="s">
        <v>29</v>
      </c>
      <c r="T3221" s="8" t="str">
        <f t="shared" si="355"/>
        <v>No</v>
      </c>
      <c r="U3221" s="7">
        <f t="shared" si="356"/>
        <v>0</v>
      </c>
      <c r="V3221" s="8">
        <f t="shared" si="357"/>
        <v>1</v>
      </c>
      <c r="W3221" s="7">
        <f t="shared" si="358"/>
        <v>549</v>
      </c>
    </row>
    <row r="3222" spans="2:23" x14ac:dyDescent="0.2">
      <c r="B3222" s="8" t="s">
        <v>65</v>
      </c>
      <c r="C3222" s="7">
        <v>1960</v>
      </c>
      <c r="D3222" s="8" t="s">
        <v>28</v>
      </c>
      <c r="E3222" s="7" t="s">
        <v>34</v>
      </c>
      <c r="F3222" s="8" t="s">
        <v>35</v>
      </c>
      <c r="G3222" s="7" t="s">
        <v>49</v>
      </c>
      <c r="H3222" s="8" t="s">
        <v>28</v>
      </c>
      <c r="I3222" s="7" t="s">
        <v>28</v>
      </c>
      <c r="J3222" s="8" t="s">
        <v>28</v>
      </c>
      <c r="K3222" s="7" t="s">
        <v>37</v>
      </c>
      <c r="L3222" s="8" t="s">
        <v>42</v>
      </c>
      <c r="M3222" s="7" t="s">
        <v>28</v>
      </c>
      <c r="N3222" s="8">
        <v>2.8497974399994318E-2</v>
      </c>
      <c r="O3222" s="7">
        <v>0</v>
      </c>
      <c r="P3222" s="8">
        <f t="shared" si="353"/>
        <v>0</v>
      </c>
      <c r="Q3222" s="7">
        <v>2.5</v>
      </c>
      <c r="R3222" s="8">
        <f t="shared" si="354"/>
        <v>1</v>
      </c>
      <c r="S3222" s="7" t="s">
        <v>29</v>
      </c>
      <c r="T3222" s="8" t="str">
        <f t="shared" si="355"/>
        <v>No</v>
      </c>
      <c r="U3222" s="7">
        <f t="shared" si="356"/>
        <v>0</v>
      </c>
      <c r="V3222" s="8">
        <f t="shared" si="357"/>
        <v>1</v>
      </c>
      <c r="W3222" s="7">
        <f t="shared" si="358"/>
        <v>549</v>
      </c>
    </row>
    <row r="3223" spans="2:23" x14ac:dyDescent="0.2">
      <c r="B3223" s="8" t="s">
        <v>65</v>
      </c>
      <c r="C3223" s="7">
        <v>1980</v>
      </c>
      <c r="D3223" s="8" t="s">
        <v>28</v>
      </c>
      <c r="E3223" s="7" t="s">
        <v>39</v>
      </c>
      <c r="F3223" s="8" t="s">
        <v>35</v>
      </c>
      <c r="G3223" s="7" t="s">
        <v>49</v>
      </c>
      <c r="H3223" s="8" t="s">
        <v>28</v>
      </c>
      <c r="I3223" s="7" t="s">
        <v>28</v>
      </c>
      <c r="J3223" s="8" t="s">
        <v>28</v>
      </c>
      <c r="K3223" s="7" t="s">
        <v>37</v>
      </c>
      <c r="L3223" s="8" t="s">
        <v>42</v>
      </c>
      <c r="M3223" s="7" t="s">
        <v>28</v>
      </c>
      <c r="N3223" s="8">
        <v>2.2595362823671965E-2</v>
      </c>
      <c r="O3223" s="7">
        <v>0</v>
      </c>
      <c r="P3223" s="8">
        <f t="shared" si="353"/>
        <v>0</v>
      </c>
      <c r="Q3223" s="7">
        <v>2.5</v>
      </c>
      <c r="R3223" s="8">
        <f t="shared" si="354"/>
        <v>1</v>
      </c>
      <c r="S3223" s="7" t="s">
        <v>29</v>
      </c>
      <c r="T3223" s="8" t="str">
        <f t="shared" si="355"/>
        <v>No</v>
      </c>
      <c r="U3223" s="7">
        <f t="shared" si="356"/>
        <v>0</v>
      </c>
      <c r="V3223" s="8">
        <f t="shared" si="357"/>
        <v>1</v>
      </c>
      <c r="W3223" s="7">
        <f t="shared" si="358"/>
        <v>549</v>
      </c>
    </row>
    <row r="3224" spans="2:23" x14ac:dyDescent="0.2">
      <c r="B3224" s="8" t="s">
        <v>65</v>
      </c>
      <c r="C3224" s="7">
        <v>1980</v>
      </c>
      <c r="D3224" s="8" t="s">
        <v>28</v>
      </c>
      <c r="E3224" s="7" t="s">
        <v>34</v>
      </c>
      <c r="F3224" s="8" t="s">
        <v>35</v>
      </c>
      <c r="G3224" s="7" t="s">
        <v>49</v>
      </c>
      <c r="H3224" s="8" t="s">
        <v>28</v>
      </c>
      <c r="I3224" s="7" t="s">
        <v>28</v>
      </c>
      <c r="J3224" s="8" t="s">
        <v>28</v>
      </c>
      <c r="K3224" s="7" t="s">
        <v>37</v>
      </c>
      <c r="L3224" s="8" t="s">
        <v>42</v>
      </c>
      <c r="M3224" s="7" t="s">
        <v>28</v>
      </c>
      <c r="N3224" s="8">
        <v>4.7804003199022109E-2</v>
      </c>
      <c r="O3224" s="7">
        <v>0</v>
      </c>
      <c r="P3224" s="8">
        <f t="shared" si="353"/>
        <v>0</v>
      </c>
      <c r="Q3224" s="7">
        <v>2.5</v>
      </c>
      <c r="R3224" s="8">
        <f t="shared" si="354"/>
        <v>1</v>
      </c>
      <c r="S3224" s="7" t="s">
        <v>29</v>
      </c>
      <c r="T3224" s="8" t="str">
        <f t="shared" si="355"/>
        <v>No</v>
      </c>
      <c r="U3224" s="7">
        <f t="shared" si="356"/>
        <v>0</v>
      </c>
      <c r="V3224" s="8">
        <f t="shared" si="357"/>
        <v>1</v>
      </c>
      <c r="W3224" s="7">
        <f t="shared" si="358"/>
        <v>549</v>
      </c>
    </row>
    <row r="3225" spans="2:23" x14ac:dyDescent="0.2">
      <c r="B3225" s="8" t="s">
        <v>65</v>
      </c>
      <c r="C3225" s="7">
        <v>1980</v>
      </c>
      <c r="D3225" s="8" t="s">
        <v>28</v>
      </c>
      <c r="E3225" s="7" t="s">
        <v>43</v>
      </c>
      <c r="F3225" s="8" t="s">
        <v>35</v>
      </c>
      <c r="G3225" s="7" t="s">
        <v>49</v>
      </c>
      <c r="H3225" s="8" t="s">
        <v>28</v>
      </c>
      <c r="I3225" s="7" t="s">
        <v>28</v>
      </c>
      <c r="J3225" s="8" t="s">
        <v>28</v>
      </c>
      <c r="K3225" s="7" t="s">
        <v>37</v>
      </c>
      <c r="L3225" s="8" t="s">
        <v>42</v>
      </c>
      <c r="M3225" s="7" t="s">
        <v>28</v>
      </c>
      <c r="N3225" s="8">
        <v>1.4189029192474589E-2</v>
      </c>
      <c r="O3225" s="7">
        <v>0</v>
      </c>
      <c r="P3225" s="8">
        <f t="shared" si="353"/>
        <v>0</v>
      </c>
      <c r="Q3225" s="7">
        <v>2.5</v>
      </c>
      <c r="R3225" s="8">
        <f t="shared" si="354"/>
        <v>1</v>
      </c>
      <c r="S3225" s="7" t="s">
        <v>29</v>
      </c>
      <c r="T3225" s="8" t="str">
        <f t="shared" si="355"/>
        <v>No</v>
      </c>
      <c r="U3225" s="7">
        <f t="shared" si="356"/>
        <v>0</v>
      </c>
      <c r="V3225" s="8">
        <f t="shared" si="357"/>
        <v>1</v>
      </c>
      <c r="W3225" s="7">
        <f t="shared" si="358"/>
        <v>549</v>
      </c>
    </row>
    <row r="3226" spans="2:23" x14ac:dyDescent="0.2">
      <c r="B3226" s="8" t="s">
        <v>65</v>
      </c>
      <c r="C3226" s="7">
        <v>2000</v>
      </c>
      <c r="D3226" s="8" t="s">
        <v>28</v>
      </c>
      <c r="E3226" s="7" t="s">
        <v>39</v>
      </c>
      <c r="F3226" s="8" t="s">
        <v>35</v>
      </c>
      <c r="G3226" s="7" t="s">
        <v>49</v>
      </c>
      <c r="H3226" s="8" t="s">
        <v>28</v>
      </c>
      <c r="I3226" s="7" t="s">
        <v>28</v>
      </c>
      <c r="J3226" s="8" t="s">
        <v>28</v>
      </c>
      <c r="K3226" s="7" t="s">
        <v>37</v>
      </c>
      <c r="L3226" s="8" t="s">
        <v>42</v>
      </c>
      <c r="M3226" s="7" t="s">
        <v>28</v>
      </c>
      <c r="N3226" s="8">
        <v>1.2403502088129655E-2</v>
      </c>
      <c r="O3226" s="7">
        <v>0</v>
      </c>
      <c r="P3226" s="8">
        <f t="shared" si="353"/>
        <v>0</v>
      </c>
      <c r="Q3226" s="7">
        <v>2.5</v>
      </c>
      <c r="R3226" s="8">
        <f t="shared" si="354"/>
        <v>1</v>
      </c>
      <c r="S3226" s="7" t="s">
        <v>29</v>
      </c>
      <c r="T3226" s="8" t="str">
        <f t="shared" si="355"/>
        <v>No</v>
      </c>
      <c r="U3226" s="7">
        <f t="shared" si="356"/>
        <v>0</v>
      </c>
      <c r="V3226" s="8">
        <f t="shared" si="357"/>
        <v>1</v>
      </c>
      <c r="W3226" s="7">
        <f t="shared" si="358"/>
        <v>549</v>
      </c>
    </row>
    <row r="3227" spans="2:23" x14ac:dyDescent="0.2">
      <c r="B3227" s="8" t="s">
        <v>65</v>
      </c>
      <c r="C3227" s="7">
        <v>2000</v>
      </c>
      <c r="D3227" s="8" t="s">
        <v>28</v>
      </c>
      <c r="E3227" s="7" t="s">
        <v>34</v>
      </c>
      <c r="F3227" s="8" t="s">
        <v>35</v>
      </c>
      <c r="G3227" s="7" t="s">
        <v>49</v>
      </c>
      <c r="H3227" s="8" t="s">
        <v>28</v>
      </c>
      <c r="I3227" s="7" t="s">
        <v>28</v>
      </c>
      <c r="J3227" s="8" t="s">
        <v>28</v>
      </c>
      <c r="K3227" s="7" t="s">
        <v>37</v>
      </c>
      <c r="L3227" s="8" t="s">
        <v>42</v>
      </c>
      <c r="M3227" s="7" t="s">
        <v>28</v>
      </c>
      <c r="N3227" s="8">
        <v>3.3297375050934053E-2</v>
      </c>
      <c r="O3227" s="7">
        <v>0</v>
      </c>
      <c r="P3227" s="8">
        <f t="shared" si="353"/>
        <v>0</v>
      </c>
      <c r="Q3227" s="7">
        <v>2.5</v>
      </c>
      <c r="R3227" s="8">
        <f t="shared" si="354"/>
        <v>1</v>
      </c>
      <c r="S3227" s="7" t="s">
        <v>29</v>
      </c>
      <c r="T3227" s="8" t="str">
        <f t="shared" si="355"/>
        <v>No</v>
      </c>
      <c r="U3227" s="7">
        <f t="shared" si="356"/>
        <v>0</v>
      </c>
      <c r="V3227" s="8">
        <f t="shared" si="357"/>
        <v>1</v>
      </c>
      <c r="W3227" s="7">
        <f t="shared" si="358"/>
        <v>549</v>
      </c>
    </row>
    <row r="3228" spans="2:23" x14ac:dyDescent="0.2">
      <c r="B3228" s="8" t="s">
        <v>65</v>
      </c>
      <c r="C3228" s="7">
        <v>2000</v>
      </c>
      <c r="D3228" s="8" t="s">
        <v>28</v>
      </c>
      <c r="E3228" s="7" t="s">
        <v>43</v>
      </c>
      <c r="F3228" s="8" t="s">
        <v>40</v>
      </c>
      <c r="G3228" s="7" t="s">
        <v>49</v>
      </c>
      <c r="H3228" s="8" t="s">
        <v>28</v>
      </c>
      <c r="I3228" s="7" t="s">
        <v>28</v>
      </c>
      <c r="J3228" s="8" t="s">
        <v>28</v>
      </c>
      <c r="K3228" s="7" t="s">
        <v>37</v>
      </c>
      <c r="L3228" s="8" t="s">
        <v>42</v>
      </c>
      <c r="M3228" s="7" t="s">
        <v>28</v>
      </c>
      <c r="N3228" s="8">
        <v>1.7428425835532623E-2</v>
      </c>
      <c r="O3228" s="7">
        <v>0</v>
      </c>
      <c r="P3228" s="8">
        <f t="shared" si="353"/>
        <v>0</v>
      </c>
      <c r="Q3228" s="7">
        <v>2.5</v>
      </c>
      <c r="R3228" s="8">
        <f t="shared" si="354"/>
        <v>1</v>
      </c>
      <c r="S3228" s="7" t="s">
        <v>29</v>
      </c>
      <c r="T3228" s="8" t="str">
        <f t="shared" si="355"/>
        <v>No</v>
      </c>
      <c r="U3228" s="7">
        <f t="shared" si="356"/>
        <v>0</v>
      </c>
      <c r="V3228" s="8">
        <f t="shared" si="357"/>
        <v>1</v>
      </c>
      <c r="W3228" s="7">
        <f t="shared" si="358"/>
        <v>549</v>
      </c>
    </row>
    <row r="3229" spans="2:23" x14ac:dyDescent="0.2">
      <c r="B3229" s="8" t="s">
        <v>65</v>
      </c>
      <c r="C3229" s="7">
        <v>2000</v>
      </c>
      <c r="D3229" s="8" t="s">
        <v>28</v>
      </c>
      <c r="E3229" s="7" t="s">
        <v>43</v>
      </c>
      <c r="F3229" s="8" t="s">
        <v>35</v>
      </c>
      <c r="G3229" s="7" t="s">
        <v>49</v>
      </c>
      <c r="H3229" s="8" t="s">
        <v>28</v>
      </c>
      <c r="I3229" s="7" t="s">
        <v>28</v>
      </c>
      <c r="J3229" s="8" t="s">
        <v>28</v>
      </c>
      <c r="K3229" s="7" t="s">
        <v>37</v>
      </c>
      <c r="L3229" s="8" t="s">
        <v>42</v>
      </c>
      <c r="M3229" s="7" t="s">
        <v>28</v>
      </c>
      <c r="N3229" s="8">
        <v>2.9285115696590196E-2</v>
      </c>
      <c r="O3229" s="7">
        <v>0</v>
      </c>
      <c r="P3229" s="8">
        <f t="shared" si="353"/>
        <v>0</v>
      </c>
      <c r="Q3229" s="7">
        <v>2.5</v>
      </c>
      <c r="R3229" s="8">
        <f t="shared" si="354"/>
        <v>1</v>
      </c>
      <c r="S3229" s="7" t="s">
        <v>29</v>
      </c>
      <c r="T3229" s="8" t="str">
        <f t="shared" si="355"/>
        <v>No</v>
      </c>
      <c r="U3229" s="7">
        <f t="shared" si="356"/>
        <v>0</v>
      </c>
      <c r="V3229" s="8">
        <f t="shared" si="357"/>
        <v>1</v>
      </c>
      <c r="W3229" s="7">
        <f t="shared" si="358"/>
        <v>549</v>
      </c>
    </row>
    <row r="3230" spans="2:23" x14ac:dyDescent="0.2">
      <c r="B3230" s="8" t="s">
        <v>65</v>
      </c>
      <c r="C3230" s="7">
        <v>2020</v>
      </c>
      <c r="D3230" s="8" t="s">
        <v>28</v>
      </c>
      <c r="E3230" s="7" t="s">
        <v>34</v>
      </c>
      <c r="F3230" s="8" t="s">
        <v>35</v>
      </c>
      <c r="G3230" s="7" t="s">
        <v>49</v>
      </c>
      <c r="H3230" s="8" t="s">
        <v>28</v>
      </c>
      <c r="I3230" s="7" t="s">
        <v>28</v>
      </c>
      <c r="J3230" s="8" t="s">
        <v>28</v>
      </c>
      <c r="K3230" s="7" t="s">
        <v>37</v>
      </c>
      <c r="L3230" s="8" t="s">
        <v>42</v>
      </c>
      <c r="M3230" s="7" t="s">
        <v>28</v>
      </c>
      <c r="N3230" s="8">
        <v>8.8217225933827879E-3</v>
      </c>
      <c r="O3230" s="7">
        <v>0</v>
      </c>
      <c r="P3230" s="8">
        <f t="shared" si="353"/>
        <v>0</v>
      </c>
      <c r="Q3230" s="7">
        <v>2.5</v>
      </c>
      <c r="R3230" s="8">
        <f t="shared" si="354"/>
        <v>1</v>
      </c>
      <c r="S3230" s="7" t="s">
        <v>29</v>
      </c>
      <c r="T3230" s="8" t="str">
        <f t="shared" si="355"/>
        <v>No</v>
      </c>
      <c r="U3230" s="7">
        <f t="shared" si="356"/>
        <v>0</v>
      </c>
      <c r="V3230" s="8">
        <f t="shared" si="357"/>
        <v>1</v>
      </c>
      <c r="W3230" s="7">
        <f t="shared" si="358"/>
        <v>549</v>
      </c>
    </row>
    <row r="3231" spans="2:23" x14ac:dyDescent="0.2">
      <c r="B3231" s="8" t="s">
        <v>65</v>
      </c>
      <c r="C3231" s="7">
        <v>2020</v>
      </c>
      <c r="D3231" s="8" t="s">
        <v>28</v>
      </c>
      <c r="E3231" s="7" t="s">
        <v>43</v>
      </c>
      <c r="F3231" s="8" t="s">
        <v>35</v>
      </c>
      <c r="G3231" s="7" t="s">
        <v>49</v>
      </c>
      <c r="H3231" s="8" t="s">
        <v>28</v>
      </c>
      <c r="I3231" s="7" t="s">
        <v>28</v>
      </c>
      <c r="J3231" s="8" t="s">
        <v>28</v>
      </c>
      <c r="K3231" s="7" t="s">
        <v>37</v>
      </c>
      <c r="L3231" s="8" t="s">
        <v>42</v>
      </c>
      <c r="M3231" s="7" t="s">
        <v>28</v>
      </c>
      <c r="N3231" s="8">
        <v>4.7877213783933295E-2</v>
      </c>
      <c r="O3231" s="7">
        <v>0</v>
      </c>
      <c r="P3231" s="8">
        <f t="shared" si="353"/>
        <v>0</v>
      </c>
      <c r="Q3231" s="7">
        <v>2.5</v>
      </c>
      <c r="R3231" s="8">
        <f t="shared" si="354"/>
        <v>1</v>
      </c>
      <c r="S3231" s="7" t="s">
        <v>29</v>
      </c>
      <c r="T3231" s="8" t="str">
        <f t="shared" si="355"/>
        <v>No</v>
      </c>
      <c r="U3231" s="7">
        <f t="shared" si="356"/>
        <v>0</v>
      </c>
      <c r="V3231" s="8">
        <f t="shared" si="357"/>
        <v>1</v>
      </c>
      <c r="W3231" s="7">
        <f t="shared" si="358"/>
        <v>549</v>
      </c>
    </row>
    <row r="3232" spans="2:23" x14ac:dyDescent="0.2">
      <c r="B3232" s="8" t="s">
        <v>65</v>
      </c>
      <c r="C3232" s="7">
        <v>1880</v>
      </c>
      <c r="D3232" s="8" t="s">
        <v>28</v>
      </c>
      <c r="E3232" s="7" t="s">
        <v>39</v>
      </c>
      <c r="F3232" s="8" t="s">
        <v>35</v>
      </c>
      <c r="G3232" s="7" t="s">
        <v>49</v>
      </c>
      <c r="H3232" s="8" t="s">
        <v>28</v>
      </c>
      <c r="I3232" s="7" t="s">
        <v>28</v>
      </c>
      <c r="J3232" s="8" t="s">
        <v>28</v>
      </c>
      <c r="K3232" s="7" t="s">
        <v>37</v>
      </c>
      <c r="L3232" s="8" t="s">
        <v>44</v>
      </c>
      <c r="M3232" s="7" t="s">
        <v>28</v>
      </c>
      <c r="N3232" s="8">
        <v>0.63674688643547606</v>
      </c>
      <c r="O3232" s="7">
        <v>0</v>
      </c>
      <c r="P3232" s="8">
        <f t="shared" si="353"/>
        <v>0</v>
      </c>
      <c r="Q3232" s="7">
        <v>2.5</v>
      </c>
      <c r="R3232" s="8">
        <f t="shared" si="354"/>
        <v>1</v>
      </c>
      <c r="S3232" s="7" t="s">
        <v>29</v>
      </c>
      <c r="T3232" s="8" t="str">
        <f t="shared" si="355"/>
        <v>No</v>
      </c>
      <c r="U3232" s="7">
        <f t="shared" si="356"/>
        <v>0</v>
      </c>
      <c r="V3232" s="8">
        <f t="shared" si="357"/>
        <v>1</v>
      </c>
      <c r="W3232" s="7">
        <f t="shared" si="358"/>
        <v>549</v>
      </c>
    </row>
    <row r="3233" spans="2:23" x14ac:dyDescent="0.2">
      <c r="B3233" s="8" t="s">
        <v>65</v>
      </c>
      <c r="C3233" s="7">
        <v>1900</v>
      </c>
      <c r="D3233" s="8" t="s">
        <v>28</v>
      </c>
      <c r="E3233" s="7" t="s">
        <v>34</v>
      </c>
      <c r="F3233" s="8" t="s">
        <v>35</v>
      </c>
      <c r="G3233" s="7" t="s">
        <v>49</v>
      </c>
      <c r="H3233" s="8" t="s">
        <v>28</v>
      </c>
      <c r="I3233" s="7" t="s">
        <v>28</v>
      </c>
      <c r="J3233" s="8" t="s">
        <v>28</v>
      </c>
      <c r="K3233" s="7" t="s">
        <v>37</v>
      </c>
      <c r="L3233" s="8" t="s">
        <v>44</v>
      </c>
      <c r="M3233" s="7" t="s">
        <v>28</v>
      </c>
      <c r="N3233" s="8">
        <v>1.166452499536905E-2</v>
      </c>
      <c r="O3233" s="7">
        <v>0</v>
      </c>
      <c r="P3233" s="8">
        <f t="shared" si="353"/>
        <v>0</v>
      </c>
      <c r="Q3233" s="7">
        <v>2.5</v>
      </c>
      <c r="R3233" s="8">
        <f t="shared" si="354"/>
        <v>1</v>
      </c>
      <c r="S3233" s="7" t="s">
        <v>29</v>
      </c>
      <c r="T3233" s="8" t="str">
        <f t="shared" si="355"/>
        <v>No</v>
      </c>
      <c r="U3233" s="7">
        <f t="shared" si="356"/>
        <v>0</v>
      </c>
      <c r="V3233" s="8">
        <f t="shared" si="357"/>
        <v>1</v>
      </c>
      <c r="W3233" s="7">
        <f t="shared" si="358"/>
        <v>549</v>
      </c>
    </row>
    <row r="3234" spans="2:23" x14ac:dyDescent="0.2">
      <c r="B3234" s="8" t="s">
        <v>65</v>
      </c>
      <c r="C3234" s="7">
        <v>1930</v>
      </c>
      <c r="D3234" s="8" t="s">
        <v>28</v>
      </c>
      <c r="E3234" s="7" t="s">
        <v>39</v>
      </c>
      <c r="F3234" s="8" t="s">
        <v>35</v>
      </c>
      <c r="G3234" s="7" t="s">
        <v>49</v>
      </c>
      <c r="H3234" s="8" t="s">
        <v>28</v>
      </c>
      <c r="I3234" s="7" t="s">
        <v>28</v>
      </c>
      <c r="J3234" s="8" t="s">
        <v>28</v>
      </c>
      <c r="K3234" s="7" t="s">
        <v>37</v>
      </c>
      <c r="L3234" s="8" t="s">
        <v>44</v>
      </c>
      <c r="M3234" s="7" t="s">
        <v>28</v>
      </c>
      <c r="N3234" s="8">
        <v>0.75154138107887902</v>
      </c>
      <c r="O3234" s="7">
        <v>0</v>
      </c>
      <c r="P3234" s="8">
        <f t="shared" si="353"/>
        <v>0</v>
      </c>
      <c r="Q3234" s="7">
        <v>2.5</v>
      </c>
      <c r="R3234" s="8">
        <f t="shared" si="354"/>
        <v>1</v>
      </c>
      <c r="S3234" s="7" t="s">
        <v>29</v>
      </c>
      <c r="T3234" s="8" t="str">
        <f t="shared" si="355"/>
        <v>No</v>
      </c>
      <c r="U3234" s="7">
        <f t="shared" si="356"/>
        <v>0</v>
      </c>
      <c r="V3234" s="8">
        <f t="shared" si="357"/>
        <v>1</v>
      </c>
      <c r="W3234" s="7">
        <f t="shared" si="358"/>
        <v>549</v>
      </c>
    </row>
    <row r="3235" spans="2:23" x14ac:dyDescent="0.2">
      <c r="B3235" s="8" t="s">
        <v>65</v>
      </c>
      <c r="C3235" s="7">
        <v>1930</v>
      </c>
      <c r="D3235" s="8" t="s">
        <v>28</v>
      </c>
      <c r="E3235" s="7" t="s">
        <v>34</v>
      </c>
      <c r="F3235" s="8" t="s">
        <v>40</v>
      </c>
      <c r="G3235" s="7" t="s">
        <v>49</v>
      </c>
      <c r="H3235" s="8" t="s">
        <v>28</v>
      </c>
      <c r="I3235" s="7" t="s">
        <v>28</v>
      </c>
      <c r="J3235" s="8" t="s">
        <v>28</v>
      </c>
      <c r="K3235" s="7" t="s">
        <v>37</v>
      </c>
      <c r="L3235" s="8" t="s">
        <v>44</v>
      </c>
      <c r="M3235" s="7" t="s">
        <v>28</v>
      </c>
      <c r="N3235" s="8">
        <v>1.9503755144795903E-3</v>
      </c>
      <c r="O3235" s="7">
        <v>0</v>
      </c>
      <c r="P3235" s="8">
        <f t="shared" si="353"/>
        <v>0</v>
      </c>
      <c r="Q3235" s="7">
        <v>2.5</v>
      </c>
      <c r="R3235" s="8">
        <f t="shared" si="354"/>
        <v>1</v>
      </c>
      <c r="S3235" s="7" t="s">
        <v>29</v>
      </c>
      <c r="T3235" s="8" t="str">
        <f t="shared" si="355"/>
        <v>No</v>
      </c>
      <c r="U3235" s="7">
        <f t="shared" si="356"/>
        <v>0</v>
      </c>
      <c r="V3235" s="8">
        <f t="shared" si="357"/>
        <v>1</v>
      </c>
      <c r="W3235" s="7">
        <f t="shared" si="358"/>
        <v>549</v>
      </c>
    </row>
    <row r="3236" spans="2:23" x14ac:dyDescent="0.2">
      <c r="B3236" s="8" t="s">
        <v>65</v>
      </c>
      <c r="C3236" s="7">
        <v>1960</v>
      </c>
      <c r="D3236" s="8" t="s">
        <v>28</v>
      </c>
      <c r="E3236" s="7" t="s">
        <v>34</v>
      </c>
      <c r="F3236" s="8" t="s">
        <v>35</v>
      </c>
      <c r="G3236" s="7" t="s">
        <v>49</v>
      </c>
      <c r="H3236" s="8" t="s">
        <v>28</v>
      </c>
      <c r="I3236" s="7" t="s">
        <v>28</v>
      </c>
      <c r="J3236" s="8" t="s">
        <v>28</v>
      </c>
      <c r="K3236" s="7" t="s">
        <v>37</v>
      </c>
      <c r="L3236" s="8" t="s">
        <v>44</v>
      </c>
      <c r="M3236" s="7" t="s">
        <v>28</v>
      </c>
      <c r="N3236" s="8">
        <v>4.5281456251731564E-2</v>
      </c>
      <c r="O3236" s="7">
        <v>0</v>
      </c>
      <c r="P3236" s="8">
        <f t="shared" si="353"/>
        <v>0</v>
      </c>
      <c r="Q3236" s="7">
        <v>2.5</v>
      </c>
      <c r="R3236" s="8">
        <f t="shared" si="354"/>
        <v>1</v>
      </c>
      <c r="S3236" s="7" t="s">
        <v>29</v>
      </c>
      <c r="T3236" s="8" t="str">
        <f t="shared" si="355"/>
        <v>No</v>
      </c>
      <c r="U3236" s="7">
        <f t="shared" si="356"/>
        <v>0</v>
      </c>
      <c r="V3236" s="8">
        <f t="shared" si="357"/>
        <v>1</v>
      </c>
      <c r="W3236" s="7">
        <f t="shared" si="358"/>
        <v>549</v>
      </c>
    </row>
    <row r="3237" spans="2:23" x14ac:dyDescent="0.2">
      <c r="B3237" s="8" t="s">
        <v>65</v>
      </c>
      <c r="C3237" s="7">
        <v>1960</v>
      </c>
      <c r="D3237" s="8" t="s">
        <v>28</v>
      </c>
      <c r="E3237" s="7" t="s">
        <v>43</v>
      </c>
      <c r="F3237" s="8" t="s">
        <v>35</v>
      </c>
      <c r="G3237" s="7" t="s">
        <v>49</v>
      </c>
      <c r="H3237" s="8" t="s">
        <v>28</v>
      </c>
      <c r="I3237" s="7" t="s">
        <v>28</v>
      </c>
      <c r="J3237" s="8" t="s">
        <v>28</v>
      </c>
      <c r="K3237" s="7" t="s">
        <v>37</v>
      </c>
      <c r="L3237" s="8" t="s">
        <v>44</v>
      </c>
      <c r="M3237" s="7" t="s">
        <v>28</v>
      </c>
      <c r="N3237" s="8">
        <v>0.17609621337337764</v>
      </c>
      <c r="O3237" s="7">
        <v>0</v>
      </c>
      <c r="P3237" s="8">
        <f t="shared" si="353"/>
        <v>0</v>
      </c>
      <c r="Q3237" s="7">
        <v>2.5</v>
      </c>
      <c r="R3237" s="8">
        <f t="shared" si="354"/>
        <v>1</v>
      </c>
      <c r="S3237" s="7" t="s">
        <v>29</v>
      </c>
      <c r="T3237" s="8" t="str">
        <f t="shared" si="355"/>
        <v>No</v>
      </c>
      <c r="U3237" s="7">
        <f t="shared" si="356"/>
        <v>0</v>
      </c>
      <c r="V3237" s="8">
        <f t="shared" si="357"/>
        <v>1</v>
      </c>
      <c r="W3237" s="7">
        <f t="shared" si="358"/>
        <v>549</v>
      </c>
    </row>
    <row r="3238" spans="2:23" x14ac:dyDescent="0.2">
      <c r="B3238" s="8" t="s">
        <v>65</v>
      </c>
      <c r="C3238" s="7">
        <v>1980</v>
      </c>
      <c r="D3238" s="8" t="s">
        <v>28</v>
      </c>
      <c r="E3238" s="7" t="s">
        <v>39</v>
      </c>
      <c r="F3238" s="8" t="s">
        <v>35</v>
      </c>
      <c r="G3238" s="7" t="s">
        <v>49</v>
      </c>
      <c r="H3238" s="8" t="s">
        <v>28</v>
      </c>
      <c r="I3238" s="7" t="s">
        <v>28</v>
      </c>
      <c r="J3238" s="8" t="s">
        <v>28</v>
      </c>
      <c r="K3238" s="7" t="s">
        <v>37</v>
      </c>
      <c r="L3238" s="8" t="s">
        <v>44</v>
      </c>
      <c r="M3238" s="7" t="s">
        <v>28</v>
      </c>
      <c r="N3238" s="8">
        <v>0.20207409776461746</v>
      </c>
      <c r="O3238" s="7">
        <v>0</v>
      </c>
      <c r="P3238" s="8">
        <f t="shared" si="353"/>
        <v>0</v>
      </c>
      <c r="Q3238" s="7">
        <v>2.5</v>
      </c>
      <c r="R3238" s="8">
        <f t="shared" si="354"/>
        <v>1</v>
      </c>
      <c r="S3238" s="7" t="s">
        <v>29</v>
      </c>
      <c r="T3238" s="8" t="str">
        <f t="shared" si="355"/>
        <v>No</v>
      </c>
      <c r="U3238" s="7">
        <f t="shared" si="356"/>
        <v>0</v>
      </c>
      <c r="V3238" s="8">
        <f t="shared" si="357"/>
        <v>1</v>
      </c>
      <c r="W3238" s="7">
        <f t="shared" si="358"/>
        <v>549</v>
      </c>
    </row>
    <row r="3239" spans="2:23" x14ac:dyDescent="0.2">
      <c r="B3239" s="8" t="s">
        <v>65</v>
      </c>
      <c r="C3239" s="7">
        <v>1980</v>
      </c>
      <c r="D3239" s="8" t="s">
        <v>28</v>
      </c>
      <c r="E3239" s="7" t="s">
        <v>43</v>
      </c>
      <c r="F3239" s="8" t="s">
        <v>35</v>
      </c>
      <c r="G3239" s="7" t="s">
        <v>49</v>
      </c>
      <c r="H3239" s="8" t="s">
        <v>28</v>
      </c>
      <c r="I3239" s="7" t="s">
        <v>28</v>
      </c>
      <c r="J3239" s="8" t="s">
        <v>28</v>
      </c>
      <c r="K3239" s="7" t="s">
        <v>37</v>
      </c>
      <c r="L3239" s="8" t="s">
        <v>44</v>
      </c>
      <c r="M3239" s="7" t="s">
        <v>28</v>
      </c>
      <c r="N3239" s="8">
        <v>0.15667186280741843</v>
      </c>
      <c r="O3239" s="7">
        <v>0</v>
      </c>
      <c r="P3239" s="8">
        <f t="shared" si="353"/>
        <v>0</v>
      </c>
      <c r="Q3239" s="7">
        <v>2.5</v>
      </c>
      <c r="R3239" s="8">
        <f t="shared" si="354"/>
        <v>1</v>
      </c>
      <c r="S3239" s="7" t="s">
        <v>29</v>
      </c>
      <c r="T3239" s="8" t="str">
        <f t="shared" si="355"/>
        <v>No</v>
      </c>
      <c r="U3239" s="7">
        <f t="shared" si="356"/>
        <v>0</v>
      </c>
      <c r="V3239" s="8">
        <f t="shared" si="357"/>
        <v>1</v>
      </c>
      <c r="W3239" s="7">
        <f t="shared" si="358"/>
        <v>549</v>
      </c>
    </row>
    <row r="3240" spans="2:23" x14ac:dyDescent="0.2">
      <c r="B3240" s="8" t="s">
        <v>65</v>
      </c>
      <c r="C3240" s="7">
        <v>1990</v>
      </c>
      <c r="D3240" s="8" t="s">
        <v>28</v>
      </c>
      <c r="E3240" s="7" t="s">
        <v>43</v>
      </c>
      <c r="F3240" s="8" t="s">
        <v>35</v>
      </c>
      <c r="G3240" s="7" t="s">
        <v>49</v>
      </c>
      <c r="H3240" s="8" t="s">
        <v>28</v>
      </c>
      <c r="I3240" s="7" t="s">
        <v>28</v>
      </c>
      <c r="J3240" s="8" t="s">
        <v>28</v>
      </c>
      <c r="K3240" s="7" t="s">
        <v>37</v>
      </c>
      <c r="L3240" s="8" t="s">
        <v>44</v>
      </c>
      <c r="M3240" s="7" t="s">
        <v>28</v>
      </c>
      <c r="N3240" s="8">
        <v>1.6266850063565215E-2</v>
      </c>
      <c r="O3240" s="7">
        <v>0</v>
      </c>
      <c r="P3240" s="8">
        <f t="shared" si="353"/>
        <v>0</v>
      </c>
      <c r="Q3240" s="7">
        <v>2.5</v>
      </c>
      <c r="R3240" s="8">
        <f t="shared" si="354"/>
        <v>1</v>
      </c>
      <c r="S3240" s="7" t="s">
        <v>29</v>
      </c>
      <c r="T3240" s="8" t="str">
        <f t="shared" si="355"/>
        <v>No</v>
      </c>
      <c r="U3240" s="7">
        <f t="shared" si="356"/>
        <v>0</v>
      </c>
      <c r="V3240" s="8">
        <f t="shared" si="357"/>
        <v>1</v>
      </c>
      <c r="W3240" s="7">
        <f t="shared" si="358"/>
        <v>549</v>
      </c>
    </row>
    <row r="3241" spans="2:23" x14ac:dyDescent="0.2">
      <c r="B3241" s="8" t="s">
        <v>65</v>
      </c>
      <c r="C3241" s="7">
        <v>2000</v>
      </c>
      <c r="D3241" s="8" t="s">
        <v>28</v>
      </c>
      <c r="E3241" s="7" t="s">
        <v>39</v>
      </c>
      <c r="F3241" s="8" t="s">
        <v>35</v>
      </c>
      <c r="G3241" s="7" t="s">
        <v>49</v>
      </c>
      <c r="H3241" s="8" t="s">
        <v>28</v>
      </c>
      <c r="I3241" s="7" t="s">
        <v>28</v>
      </c>
      <c r="J3241" s="8" t="s">
        <v>28</v>
      </c>
      <c r="K3241" s="7" t="s">
        <v>37</v>
      </c>
      <c r="L3241" s="8" t="s">
        <v>44</v>
      </c>
      <c r="M3241" s="7" t="s">
        <v>28</v>
      </c>
      <c r="N3241" s="8">
        <v>0.17257790064831413</v>
      </c>
      <c r="O3241" s="7">
        <v>0</v>
      </c>
      <c r="P3241" s="8">
        <f t="shared" si="353"/>
        <v>0</v>
      </c>
      <c r="Q3241" s="7">
        <v>2.5</v>
      </c>
      <c r="R3241" s="8">
        <f t="shared" si="354"/>
        <v>1</v>
      </c>
      <c r="S3241" s="7" t="s">
        <v>29</v>
      </c>
      <c r="T3241" s="8" t="str">
        <f t="shared" si="355"/>
        <v>No</v>
      </c>
      <c r="U3241" s="7">
        <f t="shared" si="356"/>
        <v>0</v>
      </c>
      <c r="V3241" s="8">
        <f t="shared" si="357"/>
        <v>1</v>
      </c>
      <c r="W3241" s="7">
        <f t="shared" si="358"/>
        <v>549</v>
      </c>
    </row>
    <row r="3242" spans="2:23" x14ac:dyDescent="0.2">
      <c r="B3242" s="8" t="s">
        <v>65</v>
      </c>
      <c r="C3242" s="7">
        <v>1930</v>
      </c>
      <c r="D3242" s="8" t="s">
        <v>28</v>
      </c>
      <c r="E3242" s="7" t="s">
        <v>39</v>
      </c>
      <c r="F3242" s="8" t="s">
        <v>35</v>
      </c>
      <c r="G3242" s="7" t="s">
        <v>49</v>
      </c>
      <c r="H3242" s="8" t="s">
        <v>28</v>
      </c>
      <c r="I3242" s="7" t="s">
        <v>28</v>
      </c>
      <c r="J3242" s="8" t="s">
        <v>28</v>
      </c>
      <c r="K3242" s="7" t="s">
        <v>37</v>
      </c>
      <c r="L3242" s="8" t="s">
        <v>45</v>
      </c>
      <c r="M3242" s="7" t="s">
        <v>28</v>
      </c>
      <c r="N3242" s="8">
        <v>1.0503203691331123E-2</v>
      </c>
      <c r="O3242" s="7">
        <v>0</v>
      </c>
      <c r="P3242" s="8">
        <f t="shared" si="353"/>
        <v>0</v>
      </c>
      <c r="Q3242" s="7">
        <v>2.5</v>
      </c>
      <c r="R3242" s="8">
        <f t="shared" si="354"/>
        <v>1</v>
      </c>
      <c r="S3242" s="7" t="s">
        <v>29</v>
      </c>
      <c r="T3242" s="8" t="str">
        <f t="shared" si="355"/>
        <v>No</v>
      </c>
      <c r="U3242" s="7">
        <f t="shared" si="356"/>
        <v>0</v>
      </c>
      <c r="V3242" s="8">
        <f t="shared" si="357"/>
        <v>1</v>
      </c>
      <c r="W3242" s="7">
        <f t="shared" si="358"/>
        <v>549</v>
      </c>
    </row>
    <row r="3243" spans="2:23" x14ac:dyDescent="0.2">
      <c r="B3243" s="8" t="s">
        <v>65</v>
      </c>
      <c r="C3243" s="7">
        <v>1960</v>
      </c>
      <c r="D3243" s="8" t="s">
        <v>28</v>
      </c>
      <c r="E3243" s="7" t="s">
        <v>43</v>
      </c>
      <c r="F3243" s="8" t="s">
        <v>35</v>
      </c>
      <c r="G3243" s="7" t="s">
        <v>49</v>
      </c>
      <c r="H3243" s="8" t="s">
        <v>28</v>
      </c>
      <c r="I3243" s="7" t="s">
        <v>28</v>
      </c>
      <c r="J3243" s="8" t="s">
        <v>28</v>
      </c>
      <c r="K3243" s="7" t="s">
        <v>37</v>
      </c>
      <c r="L3243" s="8" t="s">
        <v>45</v>
      </c>
      <c r="M3243" s="7" t="s">
        <v>28</v>
      </c>
      <c r="N3243" s="8">
        <v>0.14241758748581523</v>
      </c>
      <c r="O3243" s="7">
        <v>0</v>
      </c>
      <c r="P3243" s="8">
        <f t="shared" si="353"/>
        <v>0</v>
      </c>
      <c r="Q3243" s="7">
        <v>2.5</v>
      </c>
      <c r="R3243" s="8">
        <f t="shared" si="354"/>
        <v>1</v>
      </c>
      <c r="S3243" s="7" t="s">
        <v>29</v>
      </c>
      <c r="T3243" s="8" t="str">
        <f t="shared" si="355"/>
        <v>No</v>
      </c>
      <c r="U3243" s="7">
        <f t="shared" si="356"/>
        <v>0</v>
      </c>
      <c r="V3243" s="8">
        <f t="shared" si="357"/>
        <v>1</v>
      </c>
      <c r="W3243" s="7">
        <f t="shared" si="358"/>
        <v>549</v>
      </c>
    </row>
    <row r="3244" spans="2:23" x14ac:dyDescent="0.2">
      <c r="B3244" s="8" t="s">
        <v>65</v>
      </c>
      <c r="C3244" s="7">
        <v>1970</v>
      </c>
      <c r="D3244" s="8" t="s">
        <v>28</v>
      </c>
      <c r="E3244" s="7" t="s">
        <v>39</v>
      </c>
      <c r="F3244" s="8" t="s">
        <v>40</v>
      </c>
      <c r="G3244" s="7" t="s">
        <v>49</v>
      </c>
      <c r="H3244" s="8" t="s">
        <v>28</v>
      </c>
      <c r="I3244" s="7" t="s">
        <v>28</v>
      </c>
      <c r="J3244" s="8" t="s">
        <v>28</v>
      </c>
      <c r="K3244" s="7" t="s">
        <v>37</v>
      </c>
      <c r="L3244" s="8" t="s">
        <v>45</v>
      </c>
      <c r="M3244" s="7" t="s">
        <v>28</v>
      </c>
      <c r="N3244" s="8">
        <v>8.2875345514336497E-3</v>
      </c>
      <c r="O3244" s="7">
        <v>0</v>
      </c>
      <c r="P3244" s="8">
        <f t="shared" si="353"/>
        <v>0</v>
      </c>
      <c r="Q3244" s="7">
        <v>2.5</v>
      </c>
      <c r="R3244" s="8">
        <f t="shared" si="354"/>
        <v>1</v>
      </c>
      <c r="S3244" s="7" t="s">
        <v>29</v>
      </c>
      <c r="T3244" s="8" t="str">
        <f t="shared" si="355"/>
        <v>No</v>
      </c>
      <c r="U3244" s="7">
        <f t="shared" si="356"/>
        <v>0</v>
      </c>
      <c r="V3244" s="8">
        <f t="shared" si="357"/>
        <v>1</v>
      </c>
      <c r="W3244" s="7">
        <f t="shared" si="358"/>
        <v>549</v>
      </c>
    </row>
    <row r="3245" spans="2:23" x14ac:dyDescent="0.2">
      <c r="B3245" s="8" t="s">
        <v>65</v>
      </c>
      <c r="C3245" s="7">
        <v>1970</v>
      </c>
      <c r="D3245" s="8" t="s">
        <v>28</v>
      </c>
      <c r="E3245" s="7" t="s">
        <v>43</v>
      </c>
      <c r="F3245" s="8" t="s">
        <v>40</v>
      </c>
      <c r="G3245" s="7" t="s">
        <v>49</v>
      </c>
      <c r="H3245" s="8" t="s">
        <v>28</v>
      </c>
      <c r="I3245" s="7" t="s">
        <v>28</v>
      </c>
      <c r="J3245" s="8" t="s">
        <v>28</v>
      </c>
      <c r="K3245" s="7" t="s">
        <v>37</v>
      </c>
      <c r="L3245" s="8" t="s">
        <v>45</v>
      </c>
      <c r="M3245" s="7" t="s">
        <v>28</v>
      </c>
      <c r="N3245" s="8">
        <v>8.9830639048651233E-3</v>
      </c>
      <c r="O3245" s="7">
        <v>0</v>
      </c>
      <c r="P3245" s="8">
        <f t="shared" si="353"/>
        <v>0</v>
      </c>
      <c r="Q3245" s="7">
        <v>2.5</v>
      </c>
      <c r="R3245" s="8">
        <f t="shared" si="354"/>
        <v>1</v>
      </c>
      <c r="S3245" s="7" t="s">
        <v>29</v>
      </c>
      <c r="T3245" s="8" t="str">
        <f t="shared" si="355"/>
        <v>No</v>
      </c>
      <c r="U3245" s="7">
        <f t="shared" si="356"/>
        <v>0</v>
      </c>
      <c r="V3245" s="8">
        <f t="shared" si="357"/>
        <v>1</v>
      </c>
      <c r="W3245" s="7">
        <f t="shared" si="358"/>
        <v>549</v>
      </c>
    </row>
    <row r="3246" spans="2:23" x14ac:dyDescent="0.2">
      <c r="B3246" s="8" t="s">
        <v>65</v>
      </c>
      <c r="C3246" s="7">
        <v>1980</v>
      </c>
      <c r="D3246" s="8" t="s">
        <v>28</v>
      </c>
      <c r="E3246" s="7" t="s">
        <v>39</v>
      </c>
      <c r="F3246" s="8" t="s">
        <v>40</v>
      </c>
      <c r="G3246" s="7" t="s">
        <v>49</v>
      </c>
      <c r="H3246" s="8" t="s">
        <v>28</v>
      </c>
      <c r="I3246" s="7" t="s">
        <v>28</v>
      </c>
      <c r="J3246" s="8" t="s">
        <v>28</v>
      </c>
      <c r="K3246" s="7" t="s">
        <v>37</v>
      </c>
      <c r="L3246" s="8" t="s">
        <v>45</v>
      </c>
      <c r="M3246" s="7" t="s">
        <v>28</v>
      </c>
      <c r="N3246" s="8">
        <v>6.8125353169967789E-2</v>
      </c>
      <c r="O3246" s="7">
        <v>0</v>
      </c>
      <c r="P3246" s="8">
        <f t="shared" si="353"/>
        <v>0</v>
      </c>
      <c r="Q3246" s="7">
        <v>2.5</v>
      </c>
      <c r="R3246" s="8">
        <f t="shared" si="354"/>
        <v>1</v>
      </c>
      <c r="S3246" s="7" t="s">
        <v>29</v>
      </c>
      <c r="T3246" s="8" t="str">
        <f t="shared" si="355"/>
        <v>No</v>
      </c>
      <c r="U3246" s="7">
        <f t="shared" si="356"/>
        <v>0</v>
      </c>
      <c r="V3246" s="8">
        <f t="shared" si="357"/>
        <v>1</v>
      </c>
      <c r="W3246" s="7">
        <f t="shared" si="358"/>
        <v>549</v>
      </c>
    </row>
    <row r="3247" spans="2:23" x14ac:dyDescent="0.2">
      <c r="B3247" s="8" t="s">
        <v>65</v>
      </c>
      <c r="C3247" s="7">
        <v>1980</v>
      </c>
      <c r="D3247" s="8" t="s">
        <v>28</v>
      </c>
      <c r="E3247" s="7" t="s">
        <v>39</v>
      </c>
      <c r="F3247" s="8" t="s">
        <v>35</v>
      </c>
      <c r="G3247" s="7" t="s">
        <v>49</v>
      </c>
      <c r="H3247" s="8" t="s">
        <v>28</v>
      </c>
      <c r="I3247" s="7" t="s">
        <v>28</v>
      </c>
      <c r="J3247" s="8" t="s">
        <v>28</v>
      </c>
      <c r="K3247" s="7" t="s">
        <v>37</v>
      </c>
      <c r="L3247" s="8" t="s">
        <v>45</v>
      </c>
      <c r="M3247" s="7" t="s">
        <v>28</v>
      </c>
      <c r="N3247" s="8">
        <v>0.29986929749781693</v>
      </c>
      <c r="O3247" s="7">
        <v>0</v>
      </c>
      <c r="P3247" s="8">
        <f t="shared" si="353"/>
        <v>0</v>
      </c>
      <c r="Q3247" s="7">
        <v>2.5</v>
      </c>
      <c r="R3247" s="8">
        <f t="shared" si="354"/>
        <v>1</v>
      </c>
      <c r="S3247" s="7" t="s">
        <v>29</v>
      </c>
      <c r="T3247" s="8" t="str">
        <f t="shared" si="355"/>
        <v>No</v>
      </c>
      <c r="U3247" s="7">
        <f t="shared" si="356"/>
        <v>0</v>
      </c>
      <c r="V3247" s="8">
        <f t="shared" si="357"/>
        <v>1</v>
      </c>
      <c r="W3247" s="7">
        <f t="shared" si="358"/>
        <v>549</v>
      </c>
    </row>
    <row r="3248" spans="2:23" x14ac:dyDescent="0.2">
      <c r="B3248" s="8" t="s">
        <v>65</v>
      </c>
      <c r="C3248" s="7">
        <v>1980</v>
      </c>
      <c r="D3248" s="8" t="s">
        <v>28</v>
      </c>
      <c r="E3248" s="7" t="s">
        <v>34</v>
      </c>
      <c r="F3248" s="8" t="s">
        <v>35</v>
      </c>
      <c r="G3248" s="7" t="s">
        <v>49</v>
      </c>
      <c r="H3248" s="8" t="s">
        <v>28</v>
      </c>
      <c r="I3248" s="7" t="s">
        <v>28</v>
      </c>
      <c r="J3248" s="8" t="s">
        <v>28</v>
      </c>
      <c r="K3248" s="7" t="s">
        <v>37</v>
      </c>
      <c r="L3248" s="8" t="s">
        <v>45</v>
      </c>
      <c r="M3248" s="7" t="s">
        <v>28</v>
      </c>
      <c r="N3248" s="8">
        <v>5.6475989760589679E-2</v>
      </c>
      <c r="O3248" s="7">
        <v>0</v>
      </c>
      <c r="P3248" s="8">
        <f t="shared" si="353"/>
        <v>0</v>
      </c>
      <c r="Q3248" s="7">
        <v>2.5</v>
      </c>
      <c r="R3248" s="8">
        <f t="shared" si="354"/>
        <v>1</v>
      </c>
      <c r="S3248" s="7" t="s">
        <v>29</v>
      </c>
      <c r="T3248" s="8" t="str">
        <f t="shared" si="355"/>
        <v>No</v>
      </c>
      <c r="U3248" s="7">
        <f t="shared" si="356"/>
        <v>0</v>
      </c>
      <c r="V3248" s="8">
        <f t="shared" si="357"/>
        <v>1</v>
      </c>
      <c r="W3248" s="7">
        <f t="shared" si="358"/>
        <v>549</v>
      </c>
    </row>
    <row r="3249" spans="2:23" x14ac:dyDescent="0.2">
      <c r="B3249" s="8" t="s">
        <v>65</v>
      </c>
      <c r="C3249" s="7">
        <v>1980</v>
      </c>
      <c r="D3249" s="8" t="s">
        <v>28</v>
      </c>
      <c r="E3249" s="7" t="s">
        <v>43</v>
      </c>
      <c r="F3249" s="8" t="s">
        <v>35</v>
      </c>
      <c r="G3249" s="7" t="s">
        <v>49</v>
      </c>
      <c r="H3249" s="8" t="s">
        <v>28</v>
      </c>
      <c r="I3249" s="7" t="s">
        <v>28</v>
      </c>
      <c r="J3249" s="8" t="s">
        <v>28</v>
      </c>
      <c r="K3249" s="7" t="s">
        <v>37</v>
      </c>
      <c r="L3249" s="8" t="s">
        <v>45</v>
      </c>
      <c r="M3249" s="7" t="s">
        <v>28</v>
      </c>
      <c r="N3249" s="8">
        <v>0.33373595458481209</v>
      </c>
      <c r="O3249" s="7">
        <v>0</v>
      </c>
      <c r="P3249" s="8">
        <f t="shared" si="353"/>
        <v>0</v>
      </c>
      <c r="Q3249" s="7">
        <v>2.5</v>
      </c>
      <c r="R3249" s="8">
        <f t="shared" si="354"/>
        <v>1</v>
      </c>
      <c r="S3249" s="7" t="s">
        <v>29</v>
      </c>
      <c r="T3249" s="8" t="str">
        <f t="shared" si="355"/>
        <v>No</v>
      </c>
      <c r="U3249" s="7">
        <f t="shared" si="356"/>
        <v>0</v>
      </c>
      <c r="V3249" s="8">
        <f t="shared" si="357"/>
        <v>1</v>
      </c>
      <c r="W3249" s="7">
        <f t="shared" si="358"/>
        <v>549</v>
      </c>
    </row>
    <row r="3250" spans="2:23" x14ac:dyDescent="0.2">
      <c r="B3250" s="8" t="s">
        <v>65</v>
      </c>
      <c r="C3250" s="7">
        <v>2000</v>
      </c>
      <c r="D3250" s="8" t="s">
        <v>28</v>
      </c>
      <c r="E3250" s="7" t="s">
        <v>39</v>
      </c>
      <c r="F3250" s="8" t="s">
        <v>35</v>
      </c>
      <c r="G3250" s="7" t="s">
        <v>49</v>
      </c>
      <c r="H3250" s="8" t="s">
        <v>28</v>
      </c>
      <c r="I3250" s="7" t="s">
        <v>28</v>
      </c>
      <c r="J3250" s="8" t="s">
        <v>28</v>
      </c>
      <c r="K3250" s="7" t="s">
        <v>37</v>
      </c>
      <c r="L3250" s="8" t="s">
        <v>45</v>
      </c>
      <c r="M3250" s="7" t="s">
        <v>28</v>
      </c>
      <c r="N3250" s="8">
        <v>4.8923307951123249E-2</v>
      </c>
      <c r="O3250" s="7">
        <v>0</v>
      </c>
      <c r="P3250" s="8">
        <f t="shared" si="353"/>
        <v>0</v>
      </c>
      <c r="Q3250" s="7">
        <v>2.5</v>
      </c>
      <c r="R3250" s="8">
        <f t="shared" si="354"/>
        <v>1</v>
      </c>
      <c r="S3250" s="7" t="s">
        <v>29</v>
      </c>
      <c r="T3250" s="8" t="str">
        <f t="shared" si="355"/>
        <v>No</v>
      </c>
      <c r="U3250" s="7">
        <f t="shared" si="356"/>
        <v>0</v>
      </c>
      <c r="V3250" s="8">
        <f t="shared" si="357"/>
        <v>1</v>
      </c>
      <c r="W3250" s="7">
        <f t="shared" si="358"/>
        <v>549</v>
      </c>
    </row>
    <row r="3251" spans="2:23" x14ac:dyDescent="0.2">
      <c r="B3251" s="8" t="s">
        <v>65</v>
      </c>
      <c r="C3251" s="7">
        <v>2000</v>
      </c>
      <c r="D3251" s="8" t="s">
        <v>28</v>
      </c>
      <c r="E3251" s="7" t="s">
        <v>43</v>
      </c>
      <c r="F3251" s="8" t="s">
        <v>35</v>
      </c>
      <c r="G3251" s="7" t="s">
        <v>49</v>
      </c>
      <c r="H3251" s="8" t="s">
        <v>28</v>
      </c>
      <c r="I3251" s="7" t="s">
        <v>28</v>
      </c>
      <c r="J3251" s="8" t="s">
        <v>28</v>
      </c>
      <c r="K3251" s="7" t="s">
        <v>37</v>
      </c>
      <c r="L3251" s="8" t="s">
        <v>45</v>
      </c>
      <c r="M3251" s="7" t="s">
        <v>28</v>
      </c>
      <c r="N3251" s="8">
        <v>9.0886248525984176E-2</v>
      </c>
      <c r="O3251" s="7">
        <v>0</v>
      </c>
      <c r="P3251" s="8">
        <f t="shared" si="353"/>
        <v>0</v>
      </c>
      <c r="Q3251" s="7">
        <v>2.5</v>
      </c>
      <c r="R3251" s="8">
        <f t="shared" si="354"/>
        <v>1</v>
      </c>
      <c r="S3251" s="7" t="s">
        <v>29</v>
      </c>
      <c r="T3251" s="8" t="str">
        <f t="shared" si="355"/>
        <v>No</v>
      </c>
      <c r="U3251" s="7">
        <f t="shared" si="356"/>
        <v>0</v>
      </c>
      <c r="V3251" s="8">
        <f t="shared" si="357"/>
        <v>1</v>
      </c>
      <c r="W3251" s="7">
        <f t="shared" si="358"/>
        <v>549</v>
      </c>
    </row>
    <row r="3252" spans="2:23" x14ac:dyDescent="0.2">
      <c r="B3252" s="8" t="s">
        <v>66</v>
      </c>
      <c r="C3252" s="7">
        <v>2020</v>
      </c>
      <c r="D3252" s="8" t="s">
        <v>28</v>
      </c>
      <c r="E3252" s="7" t="s">
        <v>43</v>
      </c>
      <c r="F3252" s="8" t="s">
        <v>35</v>
      </c>
      <c r="G3252" s="7" t="s">
        <v>36</v>
      </c>
      <c r="H3252" s="8" t="s">
        <v>28</v>
      </c>
      <c r="I3252" s="7" t="s">
        <v>28</v>
      </c>
      <c r="J3252" s="8" t="s">
        <v>28</v>
      </c>
      <c r="K3252" s="7" t="s">
        <v>37</v>
      </c>
      <c r="L3252" s="8" t="s">
        <v>55</v>
      </c>
      <c r="M3252" s="7" t="s">
        <v>28</v>
      </c>
      <c r="N3252" s="8">
        <v>4.7811136895777998E-2</v>
      </c>
      <c r="O3252" s="7">
        <v>0</v>
      </c>
      <c r="P3252" s="8">
        <f t="shared" si="353"/>
        <v>0</v>
      </c>
      <c r="Q3252" s="7">
        <v>2.5</v>
      </c>
      <c r="R3252" s="8">
        <f t="shared" si="354"/>
        <v>1</v>
      </c>
      <c r="S3252" s="7" t="s">
        <v>29</v>
      </c>
      <c r="T3252" s="8" t="str">
        <f t="shared" si="355"/>
        <v>No</v>
      </c>
      <c r="U3252" s="7">
        <f t="shared" si="356"/>
        <v>0</v>
      </c>
      <c r="V3252" s="8">
        <f t="shared" si="357"/>
        <v>1</v>
      </c>
      <c r="W3252" s="7">
        <f t="shared" si="358"/>
        <v>549</v>
      </c>
    </row>
    <row r="3253" spans="2:23" x14ac:dyDescent="0.2">
      <c r="B3253" s="8" t="s">
        <v>66</v>
      </c>
      <c r="C3253" s="7">
        <v>2020</v>
      </c>
      <c r="D3253" s="8" t="s">
        <v>28</v>
      </c>
      <c r="E3253" s="7" t="s">
        <v>34</v>
      </c>
      <c r="F3253" s="8" t="s">
        <v>35</v>
      </c>
      <c r="G3253" s="7" t="s">
        <v>36</v>
      </c>
      <c r="H3253" s="8" t="s">
        <v>28</v>
      </c>
      <c r="I3253" s="7" t="s">
        <v>28</v>
      </c>
      <c r="J3253" s="8" t="s">
        <v>28</v>
      </c>
      <c r="K3253" s="7" t="s">
        <v>37</v>
      </c>
      <c r="L3253" s="8" t="s">
        <v>56</v>
      </c>
      <c r="M3253" s="7" t="s">
        <v>28</v>
      </c>
      <c r="N3253" s="8">
        <v>0.23706234206836801</v>
      </c>
      <c r="O3253" s="7">
        <v>0</v>
      </c>
      <c r="P3253" s="8">
        <f t="shared" si="353"/>
        <v>0</v>
      </c>
      <c r="Q3253" s="7">
        <v>2.5</v>
      </c>
      <c r="R3253" s="8">
        <f t="shared" si="354"/>
        <v>1</v>
      </c>
      <c r="S3253" s="7" t="s">
        <v>29</v>
      </c>
      <c r="T3253" s="8" t="str">
        <f t="shared" si="355"/>
        <v>No</v>
      </c>
      <c r="U3253" s="7">
        <f t="shared" si="356"/>
        <v>0</v>
      </c>
      <c r="V3253" s="8">
        <f t="shared" si="357"/>
        <v>1</v>
      </c>
      <c r="W3253" s="7">
        <f t="shared" si="358"/>
        <v>549</v>
      </c>
    </row>
    <row r="3254" spans="2:23" x14ac:dyDescent="0.2">
      <c r="B3254" s="8" t="s">
        <v>66</v>
      </c>
      <c r="C3254" s="7">
        <v>1940</v>
      </c>
      <c r="D3254" s="8" t="s">
        <v>28</v>
      </c>
      <c r="E3254" s="7" t="s">
        <v>39</v>
      </c>
      <c r="F3254" s="8" t="s">
        <v>35</v>
      </c>
      <c r="G3254" s="7" t="s">
        <v>36</v>
      </c>
      <c r="H3254" s="8" t="s">
        <v>28</v>
      </c>
      <c r="I3254" s="7" t="s">
        <v>28</v>
      </c>
      <c r="J3254" s="8" t="s">
        <v>28</v>
      </c>
      <c r="K3254" s="7" t="s">
        <v>37</v>
      </c>
      <c r="L3254" s="8" t="s">
        <v>50</v>
      </c>
      <c r="M3254" s="7" t="s">
        <v>28</v>
      </c>
      <c r="N3254" s="8">
        <v>7.8020530955252368E-2</v>
      </c>
      <c r="O3254" s="7">
        <v>0</v>
      </c>
      <c r="P3254" s="8">
        <f t="shared" si="353"/>
        <v>0</v>
      </c>
      <c r="Q3254" s="7">
        <v>2.5</v>
      </c>
      <c r="R3254" s="8">
        <f t="shared" si="354"/>
        <v>1</v>
      </c>
      <c r="S3254" s="7" t="s">
        <v>29</v>
      </c>
      <c r="T3254" s="8" t="str">
        <f t="shared" si="355"/>
        <v>No</v>
      </c>
      <c r="U3254" s="7">
        <f t="shared" si="356"/>
        <v>0</v>
      </c>
      <c r="V3254" s="8">
        <f t="shared" si="357"/>
        <v>1</v>
      </c>
      <c r="W3254" s="7">
        <f t="shared" si="358"/>
        <v>549</v>
      </c>
    </row>
    <row r="3255" spans="2:23" x14ac:dyDescent="0.2">
      <c r="B3255" s="8" t="s">
        <v>66</v>
      </c>
      <c r="C3255" s="7">
        <v>1960</v>
      </c>
      <c r="D3255" s="8" t="s">
        <v>28</v>
      </c>
      <c r="E3255" s="7" t="s">
        <v>39</v>
      </c>
      <c r="F3255" s="8" t="s">
        <v>35</v>
      </c>
      <c r="G3255" s="7" t="s">
        <v>36</v>
      </c>
      <c r="H3255" s="8" t="s">
        <v>28</v>
      </c>
      <c r="I3255" s="7" t="s">
        <v>28</v>
      </c>
      <c r="J3255" s="8" t="s">
        <v>28</v>
      </c>
      <c r="K3255" s="7" t="s">
        <v>37</v>
      </c>
      <c r="L3255" s="8" t="s">
        <v>50</v>
      </c>
      <c r="M3255" s="7" t="s">
        <v>28</v>
      </c>
      <c r="N3255" s="8">
        <v>3.8076402751012914E-2</v>
      </c>
      <c r="O3255" s="7">
        <v>0</v>
      </c>
      <c r="P3255" s="8">
        <f t="shared" si="353"/>
        <v>0</v>
      </c>
      <c r="Q3255" s="7">
        <v>2.5</v>
      </c>
      <c r="R3255" s="8">
        <f t="shared" si="354"/>
        <v>1</v>
      </c>
      <c r="S3255" s="7" t="s">
        <v>29</v>
      </c>
      <c r="T3255" s="8" t="str">
        <f t="shared" si="355"/>
        <v>No</v>
      </c>
      <c r="U3255" s="7">
        <f t="shared" si="356"/>
        <v>0</v>
      </c>
      <c r="V3255" s="8">
        <f t="shared" si="357"/>
        <v>1</v>
      </c>
      <c r="W3255" s="7">
        <f t="shared" si="358"/>
        <v>549</v>
      </c>
    </row>
    <row r="3256" spans="2:23" x14ac:dyDescent="0.2">
      <c r="B3256" s="8" t="s">
        <v>66</v>
      </c>
      <c r="C3256" s="7">
        <v>2020</v>
      </c>
      <c r="D3256" s="8" t="s">
        <v>28</v>
      </c>
      <c r="E3256" s="7" t="s">
        <v>34</v>
      </c>
      <c r="F3256" s="8" t="s">
        <v>35</v>
      </c>
      <c r="G3256" s="7" t="s">
        <v>36</v>
      </c>
      <c r="H3256" s="8" t="s">
        <v>28</v>
      </c>
      <c r="I3256" s="7" t="s">
        <v>28</v>
      </c>
      <c r="J3256" s="8" t="s">
        <v>28</v>
      </c>
      <c r="K3256" s="7" t="s">
        <v>37</v>
      </c>
      <c r="L3256" s="8" t="s">
        <v>50</v>
      </c>
      <c r="M3256" s="7" t="s">
        <v>28</v>
      </c>
      <c r="N3256" s="8">
        <v>4.5414769657419994E-2</v>
      </c>
      <c r="O3256" s="7">
        <v>0</v>
      </c>
      <c r="P3256" s="8">
        <f t="shared" si="353"/>
        <v>0</v>
      </c>
      <c r="Q3256" s="7">
        <v>2.5</v>
      </c>
      <c r="R3256" s="8">
        <f t="shared" si="354"/>
        <v>1</v>
      </c>
      <c r="S3256" s="7" t="s">
        <v>29</v>
      </c>
      <c r="T3256" s="8" t="str">
        <f t="shared" si="355"/>
        <v>No</v>
      </c>
      <c r="U3256" s="7">
        <f t="shared" si="356"/>
        <v>0</v>
      </c>
      <c r="V3256" s="8">
        <f t="shared" si="357"/>
        <v>1</v>
      </c>
      <c r="W3256" s="7">
        <f t="shared" si="358"/>
        <v>549</v>
      </c>
    </row>
    <row r="3257" spans="2:23" x14ac:dyDescent="0.2">
      <c r="B3257" s="8" t="s">
        <v>66</v>
      </c>
      <c r="C3257" s="7">
        <v>2020</v>
      </c>
      <c r="D3257" s="8" t="s">
        <v>28</v>
      </c>
      <c r="E3257" s="7" t="s">
        <v>43</v>
      </c>
      <c r="F3257" s="8" t="s">
        <v>35</v>
      </c>
      <c r="G3257" s="7" t="s">
        <v>36</v>
      </c>
      <c r="H3257" s="8" t="s">
        <v>28</v>
      </c>
      <c r="I3257" s="7" t="s">
        <v>28</v>
      </c>
      <c r="J3257" s="8" t="s">
        <v>28</v>
      </c>
      <c r="K3257" s="7" t="s">
        <v>37</v>
      </c>
      <c r="L3257" s="8" t="s">
        <v>50</v>
      </c>
      <c r="M3257" s="7" t="s">
        <v>28</v>
      </c>
      <c r="N3257" s="8">
        <v>8.4118859965924636E-2</v>
      </c>
      <c r="O3257" s="7">
        <v>0</v>
      </c>
      <c r="P3257" s="8">
        <f t="shared" si="353"/>
        <v>0</v>
      </c>
      <c r="Q3257" s="7">
        <v>2.5</v>
      </c>
      <c r="R3257" s="8">
        <f t="shared" si="354"/>
        <v>1</v>
      </c>
      <c r="S3257" s="7" t="s">
        <v>29</v>
      </c>
      <c r="T3257" s="8" t="str">
        <f t="shared" si="355"/>
        <v>No</v>
      </c>
      <c r="U3257" s="7">
        <f t="shared" si="356"/>
        <v>0</v>
      </c>
      <c r="V3257" s="8">
        <f t="shared" si="357"/>
        <v>1</v>
      </c>
      <c r="W3257" s="7">
        <f t="shared" si="358"/>
        <v>549</v>
      </c>
    </row>
    <row r="3258" spans="2:23" x14ac:dyDescent="0.2">
      <c r="B3258" s="8" t="s">
        <v>66</v>
      </c>
      <c r="C3258" s="7">
        <v>1920</v>
      </c>
      <c r="D3258" s="8" t="s">
        <v>28</v>
      </c>
      <c r="E3258" s="7" t="s">
        <v>39</v>
      </c>
      <c r="F3258" s="8" t="s">
        <v>35</v>
      </c>
      <c r="G3258" s="7" t="s">
        <v>36</v>
      </c>
      <c r="H3258" s="8" t="s">
        <v>28</v>
      </c>
      <c r="I3258" s="7" t="s">
        <v>28</v>
      </c>
      <c r="J3258" s="8" t="s">
        <v>28</v>
      </c>
      <c r="K3258" s="7" t="s">
        <v>37</v>
      </c>
      <c r="L3258" s="8" t="s">
        <v>38</v>
      </c>
      <c r="M3258" s="7" t="s">
        <v>28</v>
      </c>
      <c r="N3258" s="8">
        <v>3.2160995012897153E-2</v>
      </c>
      <c r="O3258" s="7">
        <v>0</v>
      </c>
      <c r="P3258" s="8">
        <f t="shared" si="353"/>
        <v>0</v>
      </c>
      <c r="Q3258" s="7">
        <v>2.5</v>
      </c>
      <c r="R3258" s="8">
        <f t="shared" si="354"/>
        <v>1</v>
      </c>
      <c r="S3258" s="7" t="s">
        <v>29</v>
      </c>
      <c r="T3258" s="8" t="str">
        <f t="shared" si="355"/>
        <v>No</v>
      </c>
      <c r="U3258" s="7">
        <f t="shared" si="356"/>
        <v>0</v>
      </c>
      <c r="V3258" s="8">
        <f t="shared" si="357"/>
        <v>1</v>
      </c>
      <c r="W3258" s="7">
        <f t="shared" si="358"/>
        <v>549</v>
      </c>
    </row>
    <row r="3259" spans="2:23" x14ac:dyDescent="0.2">
      <c r="B3259" s="8" t="s">
        <v>66</v>
      </c>
      <c r="C3259" s="7">
        <v>1990</v>
      </c>
      <c r="D3259" s="8" t="s">
        <v>28</v>
      </c>
      <c r="E3259" s="7" t="s">
        <v>34</v>
      </c>
      <c r="F3259" s="8" t="s">
        <v>40</v>
      </c>
      <c r="G3259" s="7" t="s">
        <v>36</v>
      </c>
      <c r="H3259" s="8" t="s">
        <v>28</v>
      </c>
      <c r="I3259" s="7" t="s">
        <v>28</v>
      </c>
      <c r="J3259" s="8" t="s">
        <v>28</v>
      </c>
      <c r="K3259" s="7" t="s">
        <v>37</v>
      </c>
      <c r="L3259" s="8" t="s">
        <v>38</v>
      </c>
      <c r="M3259" s="7" t="s">
        <v>28</v>
      </c>
      <c r="N3259" s="8">
        <v>4.9135481640672662E-2</v>
      </c>
      <c r="O3259" s="7">
        <v>0</v>
      </c>
      <c r="P3259" s="8">
        <f t="shared" si="353"/>
        <v>0</v>
      </c>
      <c r="Q3259" s="7">
        <v>2.5</v>
      </c>
      <c r="R3259" s="8">
        <f t="shared" si="354"/>
        <v>1</v>
      </c>
      <c r="S3259" s="7" t="s">
        <v>29</v>
      </c>
      <c r="T3259" s="8" t="str">
        <f t="shared" si="355"/>
        <v>No</v>
      </c>
      <c r="U3259" s="7">
        <f t="shared" si="356"/>
        <v>0</v>
      </c>
      <c r="V3259" s="8">
        <f t="shared" si="357"/>
        <v>1</v>
      </c>
      <c r="W3259" s="7">
        <f t="shared" si="358"/>
        <v>549</v>
      </c>
    </row>
    <row r="3260" spans="2:23" x14ac:dyDescent="0.2">
      <c r="B3260" s="8" t="s">
        <v>66</v>
      </c>
      <c r="C3260" s="7">
        <v>1990</v>
      </c>
      <c r="D3260" s="8" t="s">
        <v>28</v>
      </c>
      <c r="E3260" s="7" t="s">
        <v>34</v>
      </c>
      <c r="F3260" s="8" t="s">
        <v>35</v>
      </c>
      <c r="G3260" s="7" t="s">
        <v>36</v>
      </c>
      <c r="H3260" s="8" t="s">
        <v>28</v>
      </c>
      <c r="I3260" s="7" t="s">
        <v>28</v>
      </c>
      <c r="J3260" s="8" t="s">
        <v>28</v>
      </c>
      <c r="K3260" s="7" t="s">
        <v>37</v>
      </c>
      <c r="L3260" s="8" t="s">
        <v>38</v>
      </c>
      <c r="M3260" s="7" t="s">
        <v>28</v>
      </c>
      <c r="N3260" s="8">
        <v>0.24404003898693327</v>
      </c>
      <c r="O3260" s="7">
        <v>0</v>
      </c>
      <c r="P3260" s="8">
        <f t="shared" si="353"/>
        <v>0</v>
      </c>
      <c r="Q3260" s="7">
        <v>2.5</v>
      </c>
      <c r="R3260" s="8">
        <f t="shared" si="354"/>
        <v>1</v>
      </c>
      <c r="S3260" s="7" t="s">
        <v>29</v>
      </c>
      <c r="T3260" s="8" t="str">
        <f t="shared" si="355"/>
        <v>No</v>
      </c>
      <c r="U3260" s="7">
        <f t="shared" si="356"/>
        <v>0</v>
      </c>
      <c r="V3260" s="8">
        <f t="shared" si="357"/>
        <v>1</v>
      </c>
      <c r="W3260" s="7">
        <f t="shared" si="358"/>
        <v>549</v>
      </c>
    </row>
    <row r="3261" spans="2:23" x14ac:dyDescent="0.2">
      <c r="B3261" s="8" t="s">
        <v>66</v>
      </c>
      <c r="C3261" s="7">
        <v>1990</v>
      </c>
      <c r="D3261" s="8" t="s">
        <v>28</v>
      </c>
      <c r="E3261" s="7" t="s">
        <v>43</v>
      </c>
      <c r="F3261" s="8" t="s">
        <v>35</v>
      </c>
      <c r="G3261" s="7" t="s">
        <v>36</v>
      </c>
      <c r="H3261" s="8" t="s">
        <v>28</v>
      </c>
      <c r="I3261" s="7" t="s">
        <v>28</v>
      </c>
      <c r="J3261" s="8" t="s">
        <v>28</v>
      </c>
      <c r="K3261" s="7" t="s">
        <v>37</v>
      </c>
      <c r="L3261" s="8" t="s">
        <v>38</v>
      </c>
      <c r="M3261" s="7" t="s">
        <v>28</v>
      </c>
      <c r="N3261" s="8">
        <v>0.25935502007651129</v>
      </c>
      <c r="O3261" s="7">
        <v>0</v>
      </c>
      <c r="P3261" s="8">
        <f t="shared" si="353"/>
        <v>0</v>
      </c>
      <c r="Q3261" s="7">
        <v>2.5</v>
      </c>
      <c r="R3261" s="8">
        <f t="shared" si="354"/>
        <v>1</v>
      </c>
      <c r="S3261" s="7" t="s">
        <v>29</v>
      </c>
      <c r="T3261" s="8" t="str">
        <f t="shared" si="355"/>
        <v>No</v>
      </c>
      <c r="U3261" s="7">
        <f t="shared" si="356"/>
        <v>0</v>
      </c>
      <c r="V3261" s="8">
        <f t="shared" si="357"/>
        <v>1</v>
      </c>
      <c r="W3261" s="7">
        <f t="shared" si="358"/>
        <v>549</v>
      </c>
    </row>
    <row r="3262" spans="2:23" x14ac:dyDescent="0.2">
      <c r="B3262" s="8" t="s">
        <v>66</v>
      </c>
      <c r="C3262" s="7">
        <v>2000</v>
      </c>
      <c r="D3262" s="8" t="s">
        <v>28</v>
      </c>
      <c r="E3262" s="7" t="s">
        <v>39</v>
      </c>
      <c r="F3262" s="8" t="s">
        <v>35</v>
      </c>
      <c r="G3262" s="7" t="s">
        <v>36</v>
      </c>
      <c r="H3262" s="8" t="s">
        <v>28</v>
      </c>
      <c r="I3262" s="7" t="s">
        <v>28</v>
      </c>
      <c r="J3262" s="8" t="s">
        <v>28</v>
      </c>
      <c r="K3262" s="7" t="s">
        <v>37</v>
      </c>
      <c r="L3262" s="8" t="s">
        <v>38</v>
      </c>
      <c r="M3262" s="7" t="s">
        <v>28</v>
      </c>
      <c r="N3262" s="8">
        <v>0.13678217687523961</v>
      </c>
      <c r="O3262" s="7">
        <v>0</v>
      </c>
      <c r="P3262" s="8">
        <f t="shared" si="353"/>
        <v>0</v>
      </c>
      <c r="Q3262" s="7">
        <v>2.5</v>
      </c>
      <c r="R3262" s="8">
        <f t="shared" si="354"/>
        <v>1</v>
      </c>
      <c r="S3262" s="7" t="s">
        <v>29</v>
      </c>
      <c r="T3262" s="8" t="str">
        <f t="shared" si="355"/>
        <v>No</v>
      </c>
      <c r="U3262" s="7">
        <f t="shared" si="356"/>
        <v>0</v>
      </c>
      <c r="V3262" s="8">
        <f t="shared" si="357"/>
        <v>1</v>
      </c>
      <c r="W3262" s="7">
        <f t="shared" si="358"/>
        <v>549</v>
      </c>
    </row>
    <row r="3263" spans="2:23" x14ac:dyDescent="0.2">
      <c r="B3263" s="8" t="s">
        <v>66</v>
      </c>
      <c r="C3263" s="7">
        <v>2010</v>
      </c>
      <c r="D3263" s="8" t="s">
        <v>28</v>
      </c>
      <c r="E3263" s="7" t="s">
        <v>34</v>
      </c>
      <c r="F3263" s="8" t="s">
        <v>40</v>
      </c>
      <c r="G3263" s="7" t="s">
        <v>36</v>
      </c>
      <c r="H3263" s="8" t="s">
        <v>28</v>
      </c>
      <c r="I3263" s="7" t="s">
        <v>28</v>
      </c>
      <c r="J3263" s="8" t="s">
        <v>28</v>
      </c>
      <c r="K3263" s="7" t="s">
        <v>37</v>
      </c>
      <c r="L3263" s="8" t="s">
        <v>38</v>
      </c>
      <c r="M3263" s="7" t="s">
        <v>28</v>
      </c>
      <c r="N3263" s="8">
        <v>7.5512632012850146E-3</v>
      </c>
      <c r="O3263" s="7">
        <v>0</v>
      </c>
      <c r="P3263" s="8">
        <f t="shared" si="353"/>
        <v>0</v>
      </c>
      <c r="Q3263" s="7">
        <v>2.5</v>
      </c>
      <c r="R3263" s="8">
        <f t="shared" si="354"/>
        <v>1</v>
      </c>
      <c r="S3263" s="7" t="s">
        <v>29</v>
      </c>
      <c r="T3263" s="8" t="str">
        <f t="shared" si="355"/>
        <v>No</v>
      </c>
      <c r="U3263" s="7">
        <f t="shared" si="356"/>
        <v>0</v>
      </c>
      <c r="V3263" s="8">
        <f t="shared" si="357"/>
        <v>1</v>
      </c>
      <c r="W3263" s="7">
        <f t="shared" si="358"/>
        <v>549</v>
      </c>
    </row>
    <row r="3264" spans="2:23" x14ac:dyDescent="0.2">
      <c r="B3264" s="8" t="s">
        <v>66</v>
      </c>
      <c r="C3264" s="7">
        <v>2010</v>
      </c>
      <c r="D3264" s="8" t="s">
        <v>28</v>
      </c>
      <c r="E3264" s="7" t="s">
        <v>34</v>
      </c>
      <c r="F3264" s="8" t="s">
        <v>35</v>
      </c>
      <c r="G3264" s="7" t="s">
        <v>36</v>
      </c>
      <c r="H3264" s="8" t="s">
        <v>28</v>
      </c>
      <c r="I3264" s="7" t="s">
        <v>28</v>
      </c>
      <c r="J3264" s="8" t="s">
        <v>28</v>
      </c>
      <c r="K3264" s="7" t="s">
        <v>37</v>
      </c>
      <c r="L3264" s="8" t="s">
        <v>38</v>
      </c>
      <c r="M3264" s="7" t="s">
        <v>28</v>
      </c>
      <c r="N3264" s="8">
        <v>9.7160469030174983E-3</v>
      </c>
      <c r="O3264" s="7">
        <v>0</v>
      </c>
      <c r="P3264" s="8">
        <f t="shared" si="353"/>
        <v>0</v>
      </c>
      <c r="Q3264" s="7">
        <v>2.5</v>
      </c>
      <c r="R3264" s="8">
        <f t="shared" si="354"/>
        <v>1</v>
      </c>
      <c r="S3264" s="7" t="s">
        <v>29</v>
      </c>
      <c r="T3264" s="8" t="str">
        <f t="shared" si="355"/>
        <v>No</v>
      </c>
      <c r="U3264" s="7">
        <f t="shared" si="356"/>
        <v>0</v>
      </c>
      <c r="V3264" s="8">
        <f t="shared" si="357"/>
        <v>1</v>
      </c>
      <c r="W3264" s="7">
        <f t="shared" si="358"/>
        <v>549</v>
      </c>
    </row>
    <row r="3265" spans="2:23" x14ac:dyDescent="0.2">
      <c r="B3265" s="8" t="s">
        <v>66</v>
      </c>
      <c r="C3265" s="7">
        <v>2010</v>
      </c>
      <c r="D3265" s="8" t="s">
        <v>28</v>
      </c>
      <c r="E3265" s="7" t="s">
        <v>46</v>
      </c>
      <c r="F3265" s="8" t="s">
        <v>35</v>
      </c>
      <c r="G3265" s="7" t="s">
        <v>36</v>
      </c>
      <c r="H3265" s="8" t="s">
        <v>28</v>
      </c>
      <c r="I3265" s="7" t="s">
        <v>28</v>
      </c>
      <c r="J3265" s="8" t="s">
        <v>28</v>
      </c>
      <c r="K3265" s="7" t="s">
        <v>37</v>
      </c>
      <c r="L3265" s="8" t="s">
        <v>38</v>
      </c>
      <c r="M3265" s="7" t="s">
        <v>28</v>
      </c>
      <c r="N3265" s="8">
        <v>4.7771666221263663E-3</v>
      </c>
      <c r="O3265" s="7">
        <v>0</v>
      </c>
      <c r="P3265" s="8">
        <f t="shared" si="353"/>
        <v>0</v>
      </c>
      <c r="Q3265" s="7">
        <v>2.5</v>
      </c>
      <c r="R3265" s="8">
        <f t="shared" si="354"/>
        <v>1</v>
      </c>
      <c r="S3265" s="7" t="s">
        <v>29</v>
      </c>
      <c r="T3265" s="8" t="str">
        <f t="shared" si="355"/>
        <v>No</v>
      </c>
      <c r="U3265" s="7">
        <f t="shared" si="356"/>
        <v>0</v>
      </c>
      <c r="V3265" s="8">
        <f t="shared" si="357"/>
        <v>1</v>
      </c>
      <c r="W3265" s="7">
        <f t="shared" si="358"/>
        <v>549</v>
      </c>
    </row>
    <row r="3266" spans="2:23" x14ac:dyDescent="0.2">
      <c r="B3266" s="8" t="s">
        <v>66</v>
      </c>
      <c r="C3266" s="7">
        <v>2010</v>
      </c>
      <c r="D3266" s="8" t="s">
        <v>28</v>
      </c>
      <c r="E3266" s="7" t="s">
        <v>43</v>
      </c>
      <c r="F3266" s="8" t="s">
        <v>40</v>
      </c>
      <c r="G3266" s="7" t="s">
        <v>36</v>
      </c>
      <c r="H3266" s="8" t="s">
        <v>28</v>
      </c>
      <c r="I3266" s="7" t="s">
        <v>28</v>
      </c>
      <c r="J3266" s="8" t="s">
        <v>28</v>
      </c>
      <c r="K3266" s="7" t="s">
        <v>37</v>
      </c>
      <c r="L3266" s="8" t="s">
        <v>38</v>
      </c>
      <c r="M3266" s="7" t="s">
        <v>28</v>
      </c>
      <c r="N3266" s="8">
        <v>0.12804702783624428</v>
      </c>
      <c r="O3266" s="7">
        <v>0</v>
      </c>
      <c r="P3266" s="8">
        <f t="shared" si="353"/>
        <v>0</v>
      </c>
      <c r="Q3266" s="7">
        <v>2.5</v>
      </c>
      <c r="R3266" s="8">
        <f t="shared" si="354"/>
        <v>1</v>
      </c>
      <c r="S3266" s="7" t="s">
        <v>29</v>
      </c>
      <c r="T3266" s="8" t="str">
        <f t="shared" si="355"/>
        <v>No</v>
      </c>
      <c r="U3266" s="7">
        <f t="shared" si="356"/>
        <v>0</v>
      </c>
      <c r="V3266" s="8">
        <f t="shared" si="357"/>
        <v>1</v>
      </c>
      <c r="W3266" s="7">
        <f t="shared" si="358"/>
        <v>549</v>
      </c>
    </row>
    <row r="3267" spans="2:23" x14ac:dyDescent="0.2">
      <c r="B3267" s="8" t="s">
        <v>66</v>
      </c>
      <c r="C3267" s="7">
        <v>2020</v>
      </c>
      <c r="D3267" s="8" t="s">
        <v>28</v>
      </c>
      <c r="E3267" s="7" t="s">
        <v>39</v>
      </c>
      <c r="F3267" s="8" t="s">
        <v>40</v>
      </c>
      <c r="G3267" s="7" t="s">
        <v>36</v>
      </c>
      <c r="H3267" s="8" t="s">
        <v>28</v>
      </c>
      <c r="I3267" s="7" t="s">
        <v>28</v>
      </c>
      <c r="J3267" s="8" t="s">
        <v>28</v>
      </c>
      <c r="K3267" s="7" t="s">
        <v>37</v>
      </c>
      <c r="L3267" s="8" t="s">
        <v>38</v>
      </c>
      <c r="M3267" s="7" t="s">
        <v>28</v>
      </c>
      <c r="N3267" s="8">
        <v>2.8579789661715535E-3</v>
      </c>
      <c r="O3267" s="7">
        <v>0</v>
      </c>
      <c r="P3267" s="8">
        <f t="shared" si="353"/>
        <v>0</v>
      </c>
      <c r="Q3267" s="7">
        <v>2.5</v>
      </c>
      <c r="R3267" s="8">
        <f t="shared" si="354"/>
        <v>1</v>
      </c>
      <c r="S3267" s="7" t="s">
        <v>29</v>
      </c>
      <c r="T3267" s="8" t="str">
        <f t="shared" si="355"/>
        <v>No</v>
      </c>
      <c r="U3267" s="7">
        <f t="shared" si="356"/>
        <v>0</v>
      </c>
      <c r="V3267" s="8">
        <f t="shared" si="357"/>
        <v>1</v>
      </c>
      <c r="W3267" s="7">
        <f t="shared" si="358"/>
        <v>549</v>
      </c>
    </row>
    <row r="3268" spans="2:23" x14ac:dyDescent="0.2">
      <c r="B3268" s="8" t="s">
        <v>66</v>
      </c>
      <c r="C3268" s="7">
        <v>1920</v>
      </c>
      <c r="D3268" s="8" t="s">
        <v>28</v>
      </c>
      <c r="E3268" s="7" t="s">
        <v>39</v>
      </c>
      <c r="F3268" s="8" t="s">
        <v>35</v>
      </c>
      <c r="G3268" s="7" t="s">
        <v>36</v>
      </c>
      <c r="H3268" s="8" t="s">
        <v>28</v>
      </c>
      <c r="I3268" s="7" t="s">
        <v>28</v>
      </c>
      <c r="J3268" s="8" t="s">
        <v>28</v>
      </c>
      <c r="K3268" s="7" t="s">
        <v>37</v>
      </c>
      <c r="L3268" s="8" t="s">
        <v>63</v>
      </c>
      <c r="M3268" s="7" t="s">
        <v>28</v>
      </c>
      <c r="N3268" s="8">
        <v>2.7078334625876962E-3</v>
      </c>
      <c r="O3268" s="7">
        <v>0</v>
      </c>
      <c r="P3268" s="8">
        <f t="shared" si="353"/>
        <v>0</v>
      </c>
      <c r="Q3268" s="7">
        <v>2.5</v>
      </c>
      <c r="R3268" s="8">
        <f t="shared" si="354"/>
        <v>1</v>
      </c>
      <c r="S3268" s="7" t="s">
        <v>29</v>
      </c>
      <c r="T3268" s="8" t="str">
        <f t="shared" si="355"/>
        <v>No</v>
      </c>
      <c r="U3268" s="7">
        <f t="shared" si="356"/>
        <v>0</v>
      </c>
      <c r="V3268" s="8">
        <f t="shared" si="357"/>
        <v>1</v>
      </c>
      <c r="W3268" s="7">
        <f t="shared" si="358"/>
        <v>549</v>
      </c>
    </row>
    <row r="3269" spans="2:23" x14ac:dyDescent="0.2">
      <c r="B3269" s="8" t="s">
        <v>66</v>
      </c>
      <c r="C3269" s="7">
        <v>2020</v>
      </c>
      <c r="D3269" s="8" t="s">
        <v>28</v>
      </c>
      <c r="E3269" s="7" t="s">
        <v>34</v>
      </c>
      <c r="F3269" s="8" t="s">
        <v>35</v>
      </c>
      <c r="G3269" s="7" t="s">
        <v>36</v>
      </c>
      <c r="H3269" s="8" t="s">
        <v>28</v>
      </c>
      <c r="I3269" s="7" t="s">
        <v>28</v>
      </c>
      <c r="J3269" s="8" t="s">
        <v>28</v>
      </c>
      <c r="K3269" s="7" t="s">
        <v>37</v>
      </c>
      <c r="L3269" s="8" t="s">
        <v>41</v>
      </c>
      <c r="M3269" s="7" t="s">
        <v>28</v>
      </c>
      <c r="N3269" s="8">
        <v>0.90506515741515603</v>
      </c>
      <c r="O3269" s="7">
        <v>0</v>
      </c>
      <c r="P3269" s="8">
        <f t="shared" ref="P3269:P3332" si="359">O3269/3</f>
        <v>0</v>
      </c>
      <c r="Q3269" s="7">
        <v>2.5</v>
      </c>
      <c r="R3269" s="8">
        <f t="shared" ref="R3269:R3332" si="360">1-(P3269/Q3269)</f>
        <v>1</v>
      </c>
      <c r="S3269" s="7" t="s">
        <v>29</v>
      </c>
      <c r="T3269" s="8" t="str">
        <f t="shared" ref="T3269:T3332" si="361">IF(AND(R3269&lt;0.5,R3269&gt;-0.5),"Yes","No")</f>
        <v>No</v>
      </c>
      <c r="U3269" s="7">
        <f t="shared" ref="U3269:U3332" si="362">IF(ISERR(P3269/(N3269/1000)),0,P3269/(N3269/1000))</f>
        <v>0</v>
      </c>
      <c r="V3269" s="8">
        <f t="shared" ref="V3269:V3332" si="363">IF(U3269&lt;=12,1,IF(U3269&lt;25,2,IF(U3269&lt;50,3,IF(U3269&lt;100,4,5))))</f>
        <v>1</v>
      </c>
      <c r="W3269" s="7">
        <f t="shared" ref="W3269:W3332" si="364">RANK(U3269,U$5:U$10000)</f>
        <v>549</v>
      </c>
    </row>
    <row r="3270" spans="2:23" x14ac:dyDescent="0.2">
      <c r="B3270" s="8" t="s">
        <v>66</v>
      </c>
      <c r="C3270" s="7">
        <v>1850</v>
      </c>
      <c r="D3270" s="8" t="s">
        <v>28</v>
      </c>
      <c r="E3270" s="7" t="s">
        <v>39</v>
      </c>
      <c r="F3270" s="8" t="s">
        <v>40</v>
      </c>
      <c r="G3270" s="7" t="s">
        <v>36</v>
      </c>
      <c r="H3270" s="8" t="s">
        <v>28</v>
      </c>
      <c r="I3270" s="7" t="s">
        <v>28</v>
      </c>
      <c r="J3270" s="8" t="s">
        <v>28</v>
      </c>
      <c r="K3270" s="7" t="s">
        <v>37</v>
      </c>
      <c r="L3270" s="8" t="s">
        <v>42</v>
      </c>
      <c r="M3270" s="7" t="s">
        <v>28</v>
      </c>
      <c r="N3270" s="8">
        <v>2.7512549430691428E-2</v>
      </c>
      <c r="O3270" s="7">
        <v>0</v>
      </c>
      <c r="P3270" s="8">
        <f t="shared" si="359"/>
        <v>0</v>
      </c>
      <c r="Q3270" s="7">
        <v>2.5</v>
      </c>
      <c r="R3270" s="8">
        <f t="shared" si="360"/>
        <v>1</v>
      </c>
      <c r="S3270" s="7" t="s">
        <v>29</v>
      </c>
      <c r="T3270" s="8" t="str">
        <f t="shared" si="361"/>
        <v>No</v>
      </c>
      <c r="U3270" s="7">
        <f t="shared" si="362"/>
        <v>0</v>
      </c>
      <c r="V3270" s="8">
        <f t="shared" si="363"/>
        <v>1</v>
      </c>
      <c r="W3270" s="7">
        <f t="shared" si="364"/>
        <v>549</v>
      </c>
    </row>
    <row r="3271" spans="2:23" x14ac:dyDescent="0.2">
      <c r="B3271" s="8" t="s">
        <v>66</v>
      </c>
      <c r="C3271" s="7">
        <v>1850</v>
      </c>
      <c r="D3271" s="8" t="s">
        <v>28</v>
      </c>
      <c r="E3271" s="7" t="s">
        <v>34</v>
      </c>
      <c r="F3271" s="8" t="s">
        <v>40</v>
      </c>
      <c r="G3271" s="7" t="s">
        <v>36</v>
      </c>
      <c r="H3271" s="8" t="s">
        <v>28</v>
      </c>
      <c r="I3271" s="7" t="s">
        <v>28</v>
      </c>
      <c r="J3271" s="8" t="s">
        <v>28</v>
      </c>
      <c r="K3271" s="7" t="s">
        <v>37</v>
      </c>
      <c r="L3271" s="8" t="s">
        <v>42</v>
      </c>
      <c r="M3271" s="7" t="s">
        <v>28</v>
      </c>
      <c r="N3271" s="8">
        <v>1.4681627929283864E-3</v>
      </c>
      <c r="O3271" s="7">
        <v>0</v>
      </c>
      <c r="P3271" s="8">
        <f t="shared" si="359"/>
        <v>0</v>
      </c>
      <c r="Q3271" s="7">
        <v>2.5</v>
      </c>
      <c r="R3271" s="8">
        <f t="shared" si="360"/>
        <v>1</v>
      </c>
      <c r="S3271" s="7" t="s">
        <v>29</v>
      </c>
      <c r="T3271" s="8" t="str">
        <f t="shared" si="361"/>
        <v>No</v>
      </c>
      <c r="U3271" s="7">
        <f t="shared" si="362"/>
        <v>0</v>
      </c>
      <c r="V3271" s="8">
        <f t="shared" si="363"/>
        <v>1</v>
      </c>
      <c r="W3271" s="7">
        <f t="shared" si="364"/>
        <v>549</v>
      </c>
    </row>
    <row r="3272" spans="2:23" x14ac:dyDescent="0.2">
      <c r="B3272" s="8" t="s">
        <v>66</v>
      </c>
      <c r="C3272" s="7">
        <v>1850</v>
      </c>
      <c r="D3272" s="8" t="s">
        <v>28</v>
      </c>
      <c r="E3272" s="7" t="s">
        <v>43</v>
      </c>
      <c r="F3272" s="8" t="s">
        <v>35</v>
      </c>
      <c r="G3272" s="7" t="s">
        <v>36</v>
      </c>
      <c r="H3272" s="8" t="s">
        <v>28</v>
      </c>
      <c r="I3272" s="7" t="s">
        <v>28</v>
      </c>
      <c r="J3272" s="8" t="s">
        <v>28</v>
      </c>
      <c r="K3272" s="7" t="s">
        <v>37</v>
      </c>
      <c r="L3272" s="8" t="s">
        <v>42</v>
      </c>
      <c r="M3272" s="7" t="s">
        <v>28</v>
      </c>
      <c r="N3272" s="8">
        <v>1.0105821420152159E-2</v>
      </c>
      <c r="O3272" s="7">
        <v>0</v>
      </c>
      <c r="P3272" s="8">
        <f t="shared" si="359"/>
        <v>0</v>
      </c>
      <c r="Q3272" s="7">
        <v>2.5</v>
      </c>
      <c r="R3272" s="8">
        <f t="shared" si="360"/>
        <v>1</v>
      </c>
      <c r="S3272" s="7" t="s">
        <v>29</v>
      </c>
      <c r="T3272" s="8" t="str">
        <f t="shared" si="361"/>
        <v>No</v>
      </c>
      <c r="U3272" s="7">
        <f t="shared" si="362"/>
        <v>0</v>
      </c>
      <c r="V3272" s="8">
        <f t="shared" si="363"/>
        <v>1</v>
      </c>
      <c r="W3272" s="7">
        <f t="shared" si="364"/>
        <v>549</v>
      </c>
    </row>
    <row r="3273" spans="2:23" x14ac:dyDescent="0.2">
      <c r="B3273" s="8" t="s">
        <v>66</v>
      </c>
      <c r="C3273" s="7">
        <v>1870</v>
      </c>
      <c r="D3273" s="8" t="s">
        <v>28</v>
      </c>
      <c r="E3273" s="7" t="s">
        <v>34</v>
      </c>
      <c r="F3273" s="8" t="s">
        <v>40</v>
      </c>
      <c r="G3273" s="7" t="s">
        <v>36</v>
      </c>
      <c r="H3273" s="8" t="s">
        <v>28</v>
      </c>
      <c r="I3273" s="7" t="s">
        <v>28</v>
      </c>
      <c r="J3273" s="8" t="s">
        <v>28</v>
      </c>
      <c r="K3273" s="7" t="s">
        <v>37</v>
      </c>
      <c r="L3273" s="8" t="s">
        <v>42</v>
      </c>
      <c r="M3273" s="7" t="s">
        <v>28</v>
      </c>
      <c r="N3273" s="8">
        <v>4.2797859293529285E-2</v>
      </c>
      <c r="O3273" s="7">
        <v>0</v>
      </c>
      <c r="P3273" s="8">
        <f t="shared" si="359"/>
        <v>0</v>
      </c>
      <c r="Q3273" s="7">
        <v>2.5</v>
      </c>
      <c r="R3273" s="8">
        <f t="shared" si="360"/>
        <v>1</v>
      </c>
      <c r="S3273" s="7" t="s">
        <v>29</v>
      </c>
      <c r="T3273" s="8" t="str">
        <f t="shared" si="361"/>
        <v>No</v>
      </c>
      <c r="U3273" s="7">
        <f t="shared" si="362"/>
        <v>0</v>
      </c>
      <c r="V3273" s="8">
        <f t="shared" si="363"/>
        <v>1</v>
      </c>
      <c r="W3273" s="7">
        <f t="shared" si="364"/>
        <v>549</v>
      </c>
    </row>
    <row r="3274" spans="2:23" x14ac:dyDescent="0.2">
      <c r="B3274" s="8" t="s">
        <v>66</v>
      </c>
      <c r="C3274" s="7">
        <v>1880</v>
      </c>
      <c r="D3274" s="8" t="s">
        <v>28</v>
      </c>
      <c r="E3274" s="7" t="s">
        <v>39</v>
      </c>
      <c r="F3274" s="8" t="s">
        <v>40</v>
      </c>
      <c r="G3274" s="7" t="s">
        <v>36</v>
      </c>
      <c r="H3274" s="8" t="s">
        <v>28</v>
      </c>
      <c r="I3274" s="7" t="s">
        <v>28</v>
      </c>
      <c r="J3274" s="8" t="s">
        <v>28</v>
      </c>
      <c r="K3274" s="7" t="s">
        <v>37</v>
      </c>
      <c r="L3274" s="8" t="s">
        <v>42</v>
      </c>
      <c r="M3274" s="7" t="s">
        <v>28</v>
      </c>
      <c r="N3274" s="8">
        <v>3.7427360928027342E-2</v>
      </c>
      <c r="O3274" s="7">
        <v>0</v>
      </c>
      <c r="P3274" s="8">
        <f t="shared" si="359"/>
        <v>0</v>
      </c>
      <c r="Q3274" s="7">
        <v>2.5</v>
      </c>
      <c r="R3274" s="8">
        <f t="shared" si="360"/>
        <v>1</v>
      </c>
      <c r="S3274" s="7" t="s">
        <v>29</v>
      </c>
      <c r="T3274" s="8" t="str">
        <f t="shared" si="361"/>
        <v>No</v>
      </c>
      <c r="U3274" s="7">
        <f t="shared" si="362"/>
        <v>0</v>
      </c>
      <c r="V3274" s="8">
        <f t="shared" si="363"/>
        <v>1</v>
      </c>
      <c r="W3274" s="7">
        <f t="shared" si="364"/>
        <v>549</v>
      </c>
    </row>
    <row r="3275" spans="2:23" x14ac:dyDescent="0.2">
      <c r="B3275" s="8" t="s">
        <v>66</v>
      </c>
      <c r="C3275" s="7">
        <v>1880</v>
      </c>
      <c r="D3275" s="8" t="s">
        <v>28</v>
      </c>
      <c r="E3275" s="7" t="s">
        <v>34</v>
      </c>
      <c r="F3275" s="8" t="s">
        <v>40</v>
      </c>
      <c r="G3275" s="7" t="s">
        <v>36</v>
      </c>
      <c r="H3275" s="8" t="s">
        <v>28</v>
      </c>
      <c r="I3275" s="7" t="s">
        <v>28</v>
      </c>
      <c r="J3275" s="8" t="s">
        <v>28</v>
      </c>
      <c r="K3275" s="7" t="s">
        <v>37</v>
      </c>
      <c r="L3275" s="8" t="s">
        <v>42</v>
      </c>
      <c r="M3275" s="7" t="s">
        <v>28</v>
      </c>
      <c r="N3275" s="8">
        <v>1.3111748605358254E-2</v>
      </c>
      <c r="O3275" s="7">
        <v>0</v>
      </c>
      <c r="P3275" s="8">
        <f t="shared" si="359"/>
        <v>0</v>
      </c>
      <c r="Q3275" s="7">
        <v>2.5</v>
      </c>
      <c r="R3275" s="8">
        <f t="shared" si="360"/>
        <v>1</v>
      </c>
      <c r="S3275" s="7" t="s">
        <v>29</v>
      </c>
      <c r="T3275" s="8" t="str">
        <f t="shared" si="361"/>
        <v>No</v>
      </c>
      <c r="U3275" s="7">
        <f t="shared" si="362"/>
        <v>0</v>
      </c>
      <c r="V3275" s="8">
        <f t="shared" si="363"/>
        <v>1</v>
      </c>
      <c r="W3275" s="7">
        <f t="shared" si="364"/>
        <v>549</v>
      </c>
    </row>
    <row r="3276" spans="2:23" x14ac:dyDescent="0.2">
      <c r="B3276" s="8" t="s">
        <v>66</v>
      </c>
      <c r="C3276" s="7">
        <v>1890</v>
      </c>
      <c r="D3276" s="8" t="s">
        <v>28</v>
      </c>
      <c r="E3276" s="7" t="s">
        <v>39</v>
      </c>
      <c r="F3276" s="8" t="s">
        <v>40</v>
      </c>
      <c r="G3276" s="7" t="s">
        <v>36</v>
      </c>
      <c r="H3276" s="8" t="s">
        <v>28</v>
      </c>
      <c r="I3276" s="7" t="s">
        <v>28</v>
      </c>
      <c r="J3276" s="8" t="s">
        <v>28</v>
      </c>
      <c r="K3276" s="7" t="s">
        <v>37</v>
      </c>
      <c r="L3276" s="8" t="s">
        <v>42</v>
      </c>
      <c r="M3276" s="7" t="s">
        <v>28</v>
      </c>
      <c r="N3276" s="8">
        <v>1.0107419269622447E-2</v>
      </c>
      <c r="O3276" s="7">
        <v>0</v>
      </c>
      <c r="P3276" s="8">
        <f t="shared" si="359"/>
        <v>0</v>
      </c>
      <c r="Q3276" s="7">
        <v>2.5</v>
      </c>
      <c r="R3276" s="8">
        <f t="shared" si="360"/>
        <v>1</v>
      </c>
      <c r="S3276" s="7" t="s">
        <v>29</v>
      </c>
      <c r="T3276" s="8" t="str">
        <f t="shared" si="361"/>
        <v>No</v>
      </c>
      <c r="U3276" s="7">
        <f t="shared" si="362"/>
        <v>0</v>
      </c>
      <c r="V3276" s="8">
        <f t="shared" si="363"/>
        <v>1</v>
      </c>
      <c r="W3276" s="7">
        <f t="shared" si="364"/>
        <v>549</v>
      </c>
    </row>
    <row r="3277" spans="2:23" x14ac:dyDescent="0.2">
      <c r="B3277" s="8" t="s">
        <v>66</v>
      </c>
      <c r="C3277" s="7">
        <v>1890</v>
      </c>
      <c r="D3277" s="8" t="s">
        <v>28</v>
      </c>
      <c r="E3277" s="7" t="s">
        <v>34</v>
      </c>
      <c r="F3277" s="8" t="s">
        <v>40</v>
      </c>
      <c r="G3277" s="7" t="s">
        <v>36</v>
      </c>
      <c r="H3277" s="8" t="s">
        <v>28</v>
      </c>
      <c r="I3277" s="7" t="s">
        <v>28</v>
      </c>
      <c r="J3277" s="8" t="s">
        <v>28</v>
      </c>
      <c r="K3277" s="7" t="s">
        <v>37</v>
      </c>
      <c r="L3277" s="8" t="s">
        <v>42</v>
      </c>
      <c r="M3277" s="7" t="s">
        <v>28</v>
      </c>
      <c r="N3277" s="8">
        <v>3.1549353271332174E-2</v>
      </c>
      <c r="O3277" s="7">
        <v>0</v>
      </c>
      <c r="P3277" s="8">
        <f t="shared" si="359"/>
        <v>0</v>
      </c>
      <c r="Q3277" s="7">
        <v>2.5</v>
      </c>
      <c r="R3277" s="8">
        <f t="shared" si="360"/>
        <v>1</v>
      </c>
      <c r="S3277" s="7" t="s">
        <v>29</v>
      </c>
      <c r="T3277" s="8" t="str">
        <f t="shared" si="361"/>
        <v>No</v>
      </c>
      <c r="U3277" s="7">
        <f t="shared" si="362"/>
        <v>0</v>
      </c>
      <c r="V3277" s="8">
        <f t="shared" si="363"/>
        <v>1</v>
      </c>
      <c r="W3277" s="7">
        <f t="shared" si="364"/>
        <v>549</v>
      </c>
    </row>
    <row r="3278" spans="2:23" x14ac:dyDescent="0.2">
      <c r="B3278" s="8" t="s">
        <v>66</v>
      </c>
      <c r="C3278" s="7">
        <v>1900</v>
      </c>
      <c r="D3278" s="8" t="s">
        <v>28</v>
      </c>
      <c r="E3278" s="7" t="s">
        <v>39</v>
      </c>
      <c r="F3278" s="8" t="s">
        <v>40</v>
      </c>
      <c r="G3278" s="7" t="s">
        <v>36</v>
      </c>
      <c r="H3278" s="8" t="s">
        <v>28</v>
      </c>
      <c r="I3278" s="7" t="s">
        <v>28</v>
      </c>
      <c r="J3278" s="8" t="s">
        <v>28</v>
      </c>
      <c r="K3278" s="7" t="s">
        <v>37</v>
      </c>
      <c r="L3278" s="8" t="s">
        <v>42</v>
      </c>
      <c r="M3278" s="7" t="s">
        <v>28</v>
      </c>
      <c r="N3278" s="8">
        <v>3.0927946403125982E-2</v>
      </c>
      <c r="O3278" s="7">
        <v>0.55351199859870048</v>
      </c>
      <c r="P3278" s="8">
        <f t="shared" si="359"/>
        <v>0.18450399953290017</v>
      </c>
      <c r="Q3278" s="7">
        <v>2.5</v>
      </c>
      <c r="R3278" s="8">
        <f t="shared" si="360"/>
        <v>0.92619840018683997</v>
      </c>
      <c r="S3278" s="7" t="s">
        <v>29</v>
      </c>
      <c r="T3278" s="8" t="str">
        <f t="shared" si="361"/>
        <v>No</v>
      </c>
      <c r="U3278" s="7">
        <f t="shared" si="362"/>
        <v>5965.6078398484224</v>
      </c>
      <c r="V3278" s="8">
        <f t="shared" si="363"/>
        <v>5</v>
      </c>
      <c r="W3278" s="7">
        <f t="shared" si="364"/>
        <v>17</v>
      </c>
    </row>
    <row r="3279" spans="2:23" x14ac:dyDescent="0.2">
      <c r="B3279" s="8" t="s">
        <v>66</v>
      </c>
      <c r="C3279" s="7">
        <v>1900</v>
      </c>
      <c r="D3279" s="8" t="s">
        <v>28</v>
      </c>
      <c r="E3279" s="7" t="s">
        <v>39</v>
      </c>
      <c r="F3279" s="8" t="s">
        <v>35</v>
      </c>
      <c r="G3279" s="7" t="s">
        <v>36</v>
      </c>
      <c r="H3279" s="8" t="s">
        <v>28</v>
      </c>
      <c r="I3279" s="7" t="s">
        <v>28</v>
      </c>
      <c r="J3279" s="8" t="s">
        <v>28</v>
      </c>
      <c r="K3279" s="7" t="s">
        <v>37</v>
      </c>
      <c r="L3279" s="8" t="s">
        <v>42</v>
      </c>
      <c r="M3279" s="7" t="s">
        <v>28</v>
      </c>
      <c r="N3279" s="8">
        <v>1.9981742350809583E-3</v>
      </c>
      <c r="O3279" s="7">
        <v>0</v>
      </c>
      <c r="P3279" s="8">
        <f t="shared" si="359"/>
        <v>0</v>
      </c>
      <c r="Q3279" s="7">
        <v>2.5</v>
      </c>
      <c r="R3279" s="8">
        <f t="shared" si="360"/>
        <v>1</v>
      </c>
      <c r="S3279" s="7" t="s">
        <v>29</v>
      </c>
      <c r="T3279" s="8" t="str">
        <f t="shared" si="361"/>
        <v>No</v>
      </c>
      <c r="U3279" s="7">
        <f t="shared" si="362"/>
        <v>0</v>
      </c>
      <c r="V3279" s="8">
        <f t="shared" si="363"/>
        <v>1</v>
      </c>
      <c r="W3279" s="7">
        <f t="shared" si="364"/>
        <v>549</v>
      </c>
    </row>
    <row r="3280" spans="2:23" x14ac:dyDescent="0.2">
      <c r="B3280" s="8" t="s">
        <v>66</v>
      </c>
      <c r="C3280" s="7">
        <v>1910</v>
      </c>
      <c r="D3280" s="8" t="s">
        <v>28</v>
      </c>
      <c r="E3280" s="7" t="s">
        <v>39</v>
      </c>
      <c r="F3280" s="8" t="s">
        <v>40</v>
      </c>
      <c r="G3280" s="7" t="s">
        <v>36</v>
      </c>
      <c r="H3280" s="8" t="s">
        <v>28</v>
      </c>
      <c r="I3280" s="7" t="s">
        <v>28</v>
      </c>
      <c r="J3280" s="8" t="s">
        <v>28</v>
      </c>
      <c r="K3280" s="7" t="s">
        <v>37</v>
      </c>
      <c r="L3280" s="8" t="s">
        <v>42</v>
      </c>
      <c r="M3280" s="7" t="s">
        <v>28</v>
      </c>
      <c r="N3280" s="8">
        <v>2.3219600697462352E-2</v>
      </c>
      <c r="O3280" s="7">
        <v>0</v>
      </c>
      <c r="P3280" s="8">
        <f t="shared" si="359"/>
        <v>0</v>
      </c>
      <c r="Q3280" s="7">
        <v>2.5</v>
      </c>
      <c r="R3280" s="8">
        <f t="shared" si="360"/>
        <v>1</v>
      </c>
      <c r="S3280" s="7" t="s">
        <v>29</v>
      </c>
      <c r="T3280" s="8" t="str">
        <f t="shared" si="361"/>
        <v>No</v>
      </c>
      <c r="U3280" s="7">
        <f t="shared" si="362"/>
        <v>0</v>
      </c>
      <c r="V3280" s="8">
        <f t="shared" si="363"/>
        <v>1</v>
      </c>
      <c r="W3280" s="7">
        <f t="shared" si="364"/>
        <v>549</v>
      </c>
    </row>
    <row r="3281" spans="2:23" x14ac:dyDescent="0.2">
      <c r="B3281" s="8" t="s">
        <v>66</v>
      </c>
      <c r="C3281" s="7">
        <v>1910</v>
      </c>
      <c r="D3281" s="8" t="s">
        <v>28</v>
      </c>
      <c r="E3281" s="7" t="s">
        <v>34</v>
      </c>
      <c r="F3281" s="8" t="s">
        <v>40</v>
      </c>
      <c r="G3281" s="7" t="s">
        <v>36</v>
      </c>
      <c r="H3281" s="8" t="s">
        <v>28</v>
      </c>
      <c r="I3281" s="7" t="s">
        <v>28</v>
      </c>
      <c r="J3281" s="8" t="s">
        <v>28</v>
      </c>
      <c r="K3281" s="7" t="s">
        <v>37</v>
      </c>
      <c r="L3281" s="8" t="s">
        <v>42</v>
      </c>
      <c r="M3281" s="7" t="s">
        <v>28</v>
      </c>
      <c r="N3281" s="8">
        <v>4.6413654949593174E-2</v>
      </c>
      <c r="O3281" s="7">
        <v>0</v>
      </c>
      <c r="P3281" s="8">
        <f t="shared" si="359"/>
        <v>0</v>
      </c>
      <c r="Q3281" s="7">
        <v>2.5</v>
      </c>
      <c r="R3281" s="8">
        <f t="shared" si="360"/>
        <v>1</v>
      </c>
      <c r="S3281" s="7" t="s">
        <v>29</v>
      </c>
      <c r="T3281" s="8" t="str">
        <f t="shared" si="361"/>
        <v>No</v>
      </c>
      <c r="U3281" s="7">
        <f t="shared" si="362"/>
        <v>0</v>
      </c>
      <c r="V3281" s="8">
        <f t="shared" si="363"/>
        <v>1</v>
      </c>
      <c r="W3281" s="7">
        <f t="shared" si="364"/>
        <v>549</v>
      </c>
    </row>
    <row r="3282" spans="2:23" x14ac:dyDescent="0.2">
      <c r="B3282" s="8" t="s">
        <v>66</v>
      </c>
      <c r="C3282" s="7">
        <v>1910</v>
      </c>
      <c r="D3282" s="8" t="s">
        <v>28</v>
      </c>
      <c r="E3282" s="7" t="s">
        <v>43</v>
      </c>
      <c r="F3282" s="8" t="s">
        <v>40</v>
      </c>
      <c r="G3282" s="7" t="s">
        <v>36</v>
      </c>
      <c r="H3282" s="8" t="s">
        <v>28</v>
      </c>
      <c r="I3282" s="7" t="s">
        <v>28</v>
      </c>
      <c r="J3282" s="8" t="s">
        <v>28</v>
      </c>
      <c r="K3282" s="7" t="s">
        <v>37</v>
      </c>
      <c r="L3282" s="8" t="s">
        <v>42</v>
      </c>
      <c r="M3282" s="7" t="s">
        <v>28</v>
      </c>
      <c r="N3282" s="8">
        <v>3.3902070844929063E-3</v>
      </c>
      <c r="O3282" s="7">
        <v>0</v>
      </c>
      <c r="P3282" s="8">
        <f t="shared" si="359"/>
        <v>0</v>
      </c>
      <c r="Q3282" s="7">
        <v>2.5</v>
      </c>
      <c r="R3282" s="8">
        <f t="shared" si="360"/>
        <v>1</v>
      </c>
      <c r="S3282" s="7" t="s">
        <v>29</v>
      </c>
      <c r="T3282" s="8" t="str">
        <f t="shared" si="361"/>
        <v>No</v>
      </c>
      <c r="U3282" s="7">
        <f t="shared" si="362"/>
        <v>0</v>
      </c>
      <c r="V3282" s="8">
        <f t="shared" si="363"/>
        <v>1</v>
      </c>
      <c r="W3282" s="7">
        <f t="shared" si="364"/>
        <v>549</v>
      </c>
    </row>
    <row r="3283" spans="2:23" x14ac:dyDescent="0.2">
      <c r="B3283" s="8" t="s">
        <v>66</v>
      </c>
      <c r="C3283" s="7">
        <v>1920</v>
      </c>
      <c r="D3283" s="8" t="s">
        <v>28</v>
      </c>
      <c r="E3283" s="7" t="s">
        <v>39</v>
      </c>
      <c r="F3283" s="8" t="s">
        <v>40</v>
      </c>
      <c r="G3283" s="7" t="s">
        <v>36</v>
      </c>
      <c r="H3283" s="8" t="s">
        <v>28</v>
      </c>
      <c r="I3283" s="7" t="s">
        <v>28</v>
      </c>
      <c r="J3283" s="8" t="s">
        <v>28</v>
      </c>
      <c r="K3283" s="7" t="s">
        <v>37</v>
      </c>
      <c r="L3283" s="8" t="s">
        <v>42</v>
      </c>
      <c r="M3283" s="7" t="s">
        <v>28</v>
      </c>
      <c r="N3283" s="8">
        <v>0.21668821511462</v>
      </c>
      <c r="O3283" s="7">
        <v>0.55351199859870048</v>
      </c>
      <c r="P3283" s="8">
        <f t="shared" si="359"/>
        <v>0.18450399953290017</v>
      </c>
      <c r="Q3283" s="7">
        <v>2.5</v>
      </c>
      <c r="R3283" s="8">
        <f t="shared" si="360"/>
        <v>0.92619840018683997</v>
      </c>
      <c r="S3283" s="7" t="s">
        <v>29</v>
      </c>
      <c r="T3283" s="8" t="str">
        <f t="shared" si="361"/>
        <v>No</v>
      </c>
      <c r="U3283" s="7">
        <f t="shared" si="362"/>
        <v>851.47223828164545</v>
      </c>
      <c r="V3283" s="8">
        <f t="shared" si="363"/>
        <v>5</v>
      </c>
      <c r="W3283" s="7">
        <f t="shared" si="364"/>
        <v>96</v>
      </c>
    </row>
    <row r="3284" spans="2:23" x14ac:dyDescent="0.2">
      <c r="B3284" s="8" t="s">
        <v>66</v>
      </c>
      <c r="C3284" s="7">
        <v>1920</v>
      </c>
      <c r="D3284" s="8" t="s">
        <v>28</v>
      </c>
      <c r="E3284" s="7" t="s">
        <v>39</v>
      </c>
      <c r="F3284" s="8" t="s">
        <v>35</v>
      </c>
      <c r="G3284" s="7" t="s">
        <v>36</v>
      </c>
      <c r="H3284" s="8" t="s">
        <v>28</v>
      </c>
      <c r="I3284" s="7" t="s">
        <v>28</v>
      </c>
      <c r="J3284" s="8" t="s">
        <v>28</v>
      </c>
      <c r="K3284" s="7" t="s">
        <v>37</v>
      </c>
      <c r="L3284" s="8" t="s">
        <v>42</v>
      </c>
      <c r="M3284" s="7" t="s">
        <v>28</v>
      </c>
      <c r="N3284" s="8">
        <v>9.1718215319310445E-2</v>
      </c>
      <c r="O3284" s="7">
        <v>0</v>
      </c>
      <c r="P3284" s="8">
        <f t="shared" si="359"/>
        <v>0</v>
      </c>
      <c r="Q3284" s="7">
        <v>2.5</v>
      </c>
      <c r="R3284" s="8">
        <f t="shared" si="360"/>
        <v>1</v>
      </c>
      <c r="S3284" s="7" t="s">
        <v>29</v>
      </c>
      <c r="T3284" s="8" t="str">
        <f t="shared" si="361"/>
        <v>No</v>
      </c>
      <c r="U3284" s="7">
        <f t="shared" si="362"/>
        <v>0</v>
      </c>
      <c r="V3284" s="8">
        <f t="shared" si="363"/>
        <v>1</v>
      </c>
      <c r="W3284" s="7">
        <f t="shared" si="364"/>
        <v>549</v>
      </c>
    </row>
    <row r="3285" spans="2:23" x14ac:dyDescent="0.2">
      <c r="B3285" s="8" t="s">
        <v>66</v>
      </c>
      <c r="C3285" s="7">
        <v>1920</v>
      </c>
      <c r="D3285" s="8" t="s">
        <v>28</v>
      </c>
      <c r="E3285" s="7" t="s">
        <v>34</v>
      </c>
      <c r="F3285" s="8" t="s">
        <v>40</v>
      </c>
      <c r="G3285" s="7" t="s">
        <v>36</v>
      </c>
      <c r="H3285" s="8" t="s">
        <v>28</v>
      </c>
      <c r="I3285" s="7" t="s">
        <v>28</v>
      </c>
      <c r="J3285" s="8" t="s">
        <v>28</v>
      </c>
      <c r="K3285" s="7" t="s">
        <v>37</v>
      </c>
      <c r="L3285" s="8" t="s">
        <v>42</v>
      </c>
      <c r="M3285" s="7" t="s">
        <v>28</v>
      </c>
      <c r="N3285" s="8">
        <v>0.66009689976387975</v>
      </c>
      <c r="O3285" s="7">
        <v>0</v>
      </c>
      <c r="P3285" s="8">
        <f t="shared" si="359"/>
        <v>0</v>
      </c>
      <c r="Q3285" s="7">
        <v>2.5</v>
      </c>
      <c r="R3285" s="8">
        <f t="shared" si="360"/>
        <v>1</v>
      </c>
      <c r="S3285" s="7" t="s">
        <v>29</v>
      </c>
      <c r="T3285" s="8" t="str">
        <f t="shared" si="361"/>
        <v>No</v>
      </c>
      <c r="U3285" s="7">
        <f t="shared" si="362"/>
        <v>0</v>
      </c>
      <c r="V3285" s="8">
        <f t="shared" si="363"/>
        <v>1</v>
      </c>
      <c r="W3285" s="7">
        <f t="shared" si="364"/>
        <v>549</v>
      </c>
    </row>
    <row r="3286" spans="2:23" x14ac:dyDescent="0.2">
      <c r="B3286" s="8" t="s">
        <v>66</v>
      </c>
      <c r="C3286" s="7">
        <v>1920</v>
      </c>
      <c r="D3286" s="8" t="s">
        <v>28</v>
      </c>
      <c r="E3286" s="7" t="s">
        <v>43</v>
      </c>
      <c r="F3286" s="8" t="s">
        <v>40</v>
      </c>
      <c r="G3286" s="7" t="s">
        <v>36</v>
      </c>
      <c r="H3286" s="8" t="s">
        <v>28</v>
      </c>
      <c r="I3286" s="7" t="s">
        <v>28</v>
      </c>
      <c r="J3286" s="8" t="s">
        <v>28</v>
      </c>
      <c r="K3286" s="7" t="s">
        <v>37</v>
      </c>
      <c r="L3286" s="8" t="s">
        <v>42</v>
      </c>
      <c r="M3286" s="7" t="s">
        <v>28</v>
      </c>
      <c r="N3286" s="8">
        <v>4.5226359971143167E-2</v>
      </c>
      <c r="O3286" s="7">
        <v>0</v>
      </c>
      <c r="P3286" s="8">
        <f t="shared" si="359"/>
        <v>0</v>
      </c>
      <c r="Q3286" s="7">
        <v>2.5</v>
      </c>
      <c r="R3286" s="8">
        <f t="shared" si="360"/>
        <v>1</v>
      </c>
      <c r="S3286" s="7" t="s">
        <v>29</v>
      </c>
      <c r="T3286" s="8" t="str">
        <f t="shared" si="361"/>
        <v>No</v>
      </c>
      <c r="U3286" s="7">
        <f t="shared" si="362"/>
        <v>0</v>
      </c>
      <c r="V3286" s="8">
        <f t="shared" si="363"/>
        <v>1</v>
      </c>
      <c r="W3286" s="7">
        <f t="shared" si="364"/>
        <v>549</v>
      </c>
    </row>
    <row r="3287" spans="2:23" x14ac:dyDescent="0.2">
      <c r="B3287" s="8" t="s">
        <v>66</v>
      </c>
      <c r="C3287" s="7">
        <v>1930</v>
      </c>
      <c r="D3287" s="8" t="s">
        <v>28</v>
      </c>
      <c r="E3287" s="7" t="s">
        <v>39</v>
      </c>
      <c r="F3287" s="8" t="s">
        <v>40</v>
      </c>
      <c r="G3287" s="7" t="s">
        <v>36</v>
      </c>
      <c r="H3287" s="8" t="s">
        <v>28</v>
      </c>
      <c r="I3287" s="7" t="s">
        <v>28</v>
      </c>
      <c r="J3287" s="8" t="s">
        <v>28</v>
      </c>
      <c r="K3287" s="7" t="s">
        <v>37</v>
      </c>
      <c r="L3287" s="8" t="s">
        <v>42</v>
      </c>
      <c r="M3287" s="7" t="s">
        <v>28</v>
      </c>
      <c r="N3287" s="8">
        <v>0.28711885157292799</v>
      </c>
      <c r="O3287" s="7">
        <v>0.55351199859870048</v>
      </c>
      <c r="P3287" s="8">
        <f t="shared" si="359"/>
        <v>0.18450399953290017</v>
      </c>
      <c r="Q3287" s="7">
        <v>2.5</v>
      </c>
      <c r="R3287" s="8">
        <f t="shared" si="360"/>
        <v>0.92619840018683997</v>
      </c>
      <c r="S3287" s="7" t="s">
        <v>29</v>
      </c>
      <c r="T3287" s="8" t="str">
        <f t="shared" si="361"/>
        <v>No</v>
      </c>
      <c r="U3287" s="7">
        <f t="shared" si="362"/>
        <v>642.60496488519937</v>
      </c>
      <c r="V3287" s="8">
        <f t="shared" si="363"/>
        <v>5</v>
      </c>
      <c r="W3287" s="7">
        <f t="shared" si="364"/>
        <v>124</v>
      </c>
    </row>
    <row r="3288" spans="2:23" x14ac:dyDescent="0.2">
      <c r="B3288" s="8" t="s">
        <v>66</v>
      </c>
      <c r="C3288" s="7">
        <v>1930</v>
      </c>
      <c r="D3288" s="8" t="s">
        <v>28</v>
      </c>
      <c r="E3288" s="7" t="s">
        <v>39</v>
      </c>
      <c r="F3288" s="8" t="s">
        <v>35</v>
      </c>
      <c r="G3288" s="7" t="s">
        <v>36</v>
      </c>
      <c r="H3288" s="8" t="s">
        <v>28</v>
      </c>
      <c r="I3288" s="7" t="s">
        <v>28</v>
      </c>
      <c r="J3288" s="8" t="s">
        <v>28</v>
      </c>
      <c r="K3288" s="7" t="s">
        <v>37</v>
      </c>
      <c r="L3288" s="8" t="s">
        <v>42</v>
      </c>
      <c r="M3288" s="7" t="s">
        <v>28</v>
      </c>
      <c r="N3288" s="8">
        <v>1.9414284809830644E-2</v>
      </c>
      <c r="O3288" s="7">
        <v>0</v>
      </c>
      <c r="P3288" s="8">
        <f t="shared" si="359"/>
        <v>0</v>
      </c>
      <c r="Q3288" s="7">
        <v>2.5</v>
      </c>
      <c r="R3288" s="8">
        <f t="shared" si="360"/>
        <v>1</v>
      </c>
      <c r="S3288" s="7" t="s">
        <v>29</v>
      </c>
      <c r="T3288" s="8" t="str">
        <f t="shared" si="361"/>
        <v>No</v>
      </c>
      <c r="U3288" s="7">
        <f t="shared" si="362"/>
        <v>0</v>
      </c>
      <c r="V3288" s="8">
        <f t="shared" si="363"/>
        <v>1</v>
      </c>
      <c r="W3288" s="7">
        <f t="shared" si="364"/>
        <v>549</v>
      </c>
    </row>
    <row r="3289" spans="2:23" x14ac:dyDescent="0.2">
      <c r="B3289" s="8" t="s">
        <v>66</v>
      </c>
      <c r="C3289" s="7">
        <v>1930</v>
      </c>
      <c r="D3289" s="8" t="s">
        <v>28</v>
      </c>
      <c r="E3289" s="7" t="s">
        <v>34</v>
      </c>
      <c r="F3289" s="8" t="s">
        <v>40</v>
      </c>
      <c r="G3289" s="7" t="s">
        <v>36</v>
      </c>
      <c r="H3289" s="8" t="s">
        <v>28</v>
      </c>
      <c r="I3289" s="7" t="s">
        <v>28</v>
      </c>
      <c r="J3289" s="8" t="s">
        <v>28</v>
      </c>
      <c r="K3289" s="7" t="s">
        <v>37</v>
      </c>
      <c r="L3289" s="8" t="s">
        <v>42</v>
      </c>
      <c r="M3289" s="7" t="s">
        <v>28</v>
      </c>
      <c r="N3289" s="8">
        <v>0.53478707391034408</v>
      </c>
      <c r="O3289" s="7">
        <v>0</v>
      </c>
      <c r="P3289" s="8">
        <f t="shared" si="359"/>
        <v>0</v>
      </c>
      <c r="Q3289" s="7">
        <v>2.5</v>
      </c>
      <c r="R3289" s="8">
        <f t="shared" si="360"/>
        <v>1</v>
      </c>
      <c r="S3289" s="7" t="s">
        <v>29</v>
      </c>
      <c r="T3289" s="8" t="str">
        <f t="shared" si="361"/>
        <v>No</v>
      </c>
      <c r="U3289" s="7">
        <f t="shared" si="362"/>
        <v>0</v>
      </c>
      <c r="V3289" s="8">
        <f t="shared" si="363"/>
        <v>1</v>
      </c>
      <c r="W3289" s="7">
        <f t="shared" si="364"/>
        <v>549</v>
      </c>
    </row>
    <row r="3290" spans="2:23" x14ac:dyDescent="0.2">
      <c r="B3290" s="8" t="s">
        <v>66</v>
      </c>
      <c r="C3290" s="7">
        <v>1930</v>
      </c>
      <c r="D3290" s="8" t="s">
        <v>28</v>
      </c>
      <c r="E3290" s="7" t="s">
        <v>34</v>
      </c>
      <c r="F3290" s="8" t="s">
        <v>35</v>
      </c>
      <c r="G3290" s="7" t="s">
        <v>36</v>
      </c>
      <c r="H3290" s="8" t="s">
        <v>28</v>
      </c>
      <c r="I3290" s="7" t="s">
        <v>28</v>
      </c>
      <c r="J3290" s="8" t="s">
        <v>28</v>
      </c>
      <c r="K3290" s="7" t="s">
        <v>37</v>
      </c>
      <c r="L3290" s="8" t="s">
        <v>42</v>
      </c>
      <c r="M3290" s="7" t="s">
        <v>28</v>
      </c>
      <c r="N3290" s="8">
        <v>7.1897276289122569E-2</v>
      </c>
      <c r="O3290" s="7">
        <v>0</v>
      </c>
      <c r="P3290" s="8">
        <f t="shared" si="359"/>
        <v>0</v>
      </c>
      <c r="Q3290" s="7">
        <v>2.5</v>
      </c>
      <c r="R3290" s="8">
        <f t="shared" si="360"/>
        <v>1</v>
      </c>
      <c r="S3290" s="7" t="s">
        <v>29</v>
      </c>
      <c r="T3290" s="8" t="str">
        <f t="shared" si="361"/>
        <v>No</v>
      </c>
      <c r="U3290" s="7">
        <f t="shared" si="362"/>
        <v>0</v>
      </c>
      <c r="V3290" s="8">
        <f t="shared" si="363"/>
        <v>1</v>
      </c>
      <c r="W3290" s="7">
        <f t="shared" si="364"/>
        <v>549</v>
      </c>
    </row>
    <row r="3291" spans="2:23" x14ac:dyDescent="0.2">
      <c r="B3291" s="8" t="s">
        <v>66</v>
      </c>
      <c r="C3291" s="7">
        <v>1930</v>
      </c>
      <c r="D3291" s="8" t="s">
        <v>28</v>
      </c>
      <c r="E3291" s="7" t="s">
        <v>43</v>
      </c>
      <c r="F3291" s="8" t="s">
        <v>40</v>
      </c>
      <c r="G3291" s="7" t="s">
        <v>36</v>
      </c>
      <c r="H3291" s="8" t="s">
        <v>28</v>
      </c>
      <c r="I3291" s="7" t="s">
        <v>28</v>
      </c>
      <c r="J3291" s="8" t="s">
        <v>28</v>
      </c>
      <c r="K3291" s="7" t="s">
        <v>37</v>
      </c>
      <c r="L3291" s="8" t="s">
        <v>42</v>
      </c>
      <c r="M3291" s="7" t="s">
        <v>28</v>
      </c>
      <c r="N3291" s="8">
        <v>7.7009108784150321E-2</v>
      </c>
      <c r="O3291" s="7">
        <v>0</v>
      </c>
      <c r="P3291" s="8">
        <f t="shared" si="359"/>
        <v>0</v>
      </c>
      <c r="Q3291" s="7">
        <v>2.5</v>
      </c>
      <c r="R3291" s="8">
        <f t="shared" si="360"/>
        <v>1</v>
      </c>
      <c r="S3291" s="7" t="s">
        <v>29</v>
      </c>
      <c r="T3291" s="8" t="str">
        <f t="shared" si="361"/>
        <v>No</v>
      </c>
      <c r="U3291" s="7">
        <f t="shared" si="362"/>
        <v>0</v>
      </c>
      <c r="V3291" s="8">
        <f t="shared" si="363"/>
        <v>1</v>
      </c>
      <c r="W3291" s="7">
        <f t="shared" si="364"/>
        <v>549</v>
      </c>
    </row>
    <row r="3292" spans="2:23" x14ac:dyDescent="0.2">
      <c r="B3292" s="8" t="s">
        <v>66</v>
      </c>
      <c r="C3292" s="7">
        <v>1930</v>
      </c>
      <c r="D3292" s="8" t="s">
        <v>28</v>
      </c>
      <c r="E3292" s="7" t="s">
        <v>43</v>
      </c>
      <c r="F3292" s="8" t="s">
        <v>35</v>
      </c>
      <c r="G3292" s="7" t="s">
        <v>36</v>
      </c>
      <c r="H3292" s="8" t="s">
        <v>28</v>
      </c>
      <c r="I3292" s="7" t="s">
        <v>28</v>
      </c>
      <c r="J3292" s="8" t="s">
        <v>28</v>
      </c>
      <c r="K3292" s="7" t="s">
        <v>37</v>
      </c>
      <c r="L3292" s="8" t="s">
        <v>42</v>
      </c>
      <c r="M3292" s="7" t="s">
        <v>28</v>
      </c>
      <c r="N3292" s="8">
        <v>1.8084219259377591E-2</v>
      </c>
      <c r="O3292" s="7">
        <v>0</v>
      </c>
      <c r="P3292" s="8">
        <f t="shared" si="359"/>
        <v>0</v>
      </c>
      <c r="Q3292" s="7">
        <v>2.5</v>
      </c>
      <c r="R3292" s="8">
        <f t="shared" si="360"/>
        <v>1</v>
      </c>
      <c r="S3292" s="7" t="s">
        <v>29</v>
      </c>
      <c r="T3292" s="8" t="str">
        <f t="shared" si="361"/>
        <v>No</v>
      </c>
      <c r="U3292" s="7">
        <f t="shared" si="362"/>
        <v>0</v>
      </c>
      <c r="V3292" s="8">
        <f t="shared" si="363"/>
        <v>1</v>
      </c>
      <c r="W3292" s="7">
        <f t="shared" si="364"/>
        <v>549</v>
      </c>
    </row>
    <row r="3293" spans="2:23" x14ac:dyDescent="0.2">
      <c r="B3293" s="8" t="s">
        <v>66</v>
      </c>
      <c r="C3293" s="7">
        <v>1940</v>
      </c>
      <c r="D3293" s="8" t="s">
        <v>28</v>
      </c>
      <c r="E3293" s="7" t="s">
        <v>39</v>
      </c>
      <c r="F3293" s="8" t="s">
        <v>40</v>
      </c>
      <c r="G3293" s="7" t="s">
        <v>36</v>
      </c>
      <c r="H3293" s="8" t="s">
        <v>28</v>
      </c>
      <c r="I3293" s="7" t="s">
        <v>28</v>
      </c>
      <c r="J3293" s="8" t="s">
        <v>28</v>
      </c>
      <c r="K3293" s="7" t="s">
        <v>37</v>
      </c>
      <c r="L3293" s="8" t="s">
        <v>42</v>
      </c>
      <c r="M3293" s="7" t="s">
        <v>28</v>
      </c>
      <c r="N3293" s="8">
        <v>0.44023249429371686</v>
      </c>
      <c r="O3293" s="7">
        <v>0</v>
      </c>
      <c r="P3293" s="8">
        <f t="shared" si="359"/>
        <v>0</v>
      </c>
      <c r="Q3293" s="7">
        <v>2.5</v>
      </c>
      <c r="R3293" s="8">
        <f t="shared" si="360"/>
        <v>1</v>
      </c>
      <c r="S3293" s="7" t="s">
        <v>29</v>
      </c>
      <c r="T3293" s="8" t="str">
        <f t="shared" si="361"/>
        <v>No</v>
      </c>
      <c r="U3293" s="7">
        <f t="shared" si="362"/>
        <v>0</v>
      </c>
      <c r="V3293" s="8">
        <f t="shared" si="363"/>
        <v>1</v>
      </c>
      <c r="W3293" s="7">
        <f t="shared" si="364"/>
        <v>549</v>
      </c>
    </row>
    <row r="3294" spans="2:23" x14ac:dyDescent="0.2">
      <c r="B3294" s="8" t="s">
        <v>66</v>
      </c>
      <c r="C3294" s="7">
        <v>1940</v>
      </c>
      <c r="D3294" s="8" t="s">
        <v>28</v>
      </c>
      <c r="E3294" s="7" t="s">
        <v>39</v>
      </c>
      <c r="F3294" s="8" t="s">
        <v>35</v>
      </c>
      <c r="G3294" s="7" t="s">
        <v>36</v>
      </c>
      <c r="H3294" s="8" t="s">
        <v>28</v>
      </c>
      <c r="I3294" s="7" t="s">
        <v>28</v>
      </c>
      <c r="J3294" s="8" t="s">
        <v>28</v>
      </c>
      <c r="K3294" s="7" t="s">
        <v>37</v>
      </c>
      <c r="L3294" s="8" t="s">
        <v>42</v>
      </c>
      <c r="M3294" s="7" t="s">
        <v>28</v>
      </c>
      <c r="N3294" s="8">
        <v>6.9807160245189195E-2</v>
      </c>
      <c r="O3294" s="7">
        <v>0</v>
      </c>
      <c r="P3294" s="8">
        <f t="shared" si="359"/>
        <v>0</v>
      </c>
      <c r="Q3294" s="7">
        <v>2.5</v>
      </c>
      <c r="R3294" s="8">
        <f t="shared" si="360"/>
        <v>1</v>
      </c>
      <c r="S3294" s="7" t="s">
        <v>29</v>
      </c>
      <c r="T3294" s="8" t="str">
        <f t="shared" si="361"/>
        <v>No</v>
      </c>
      <c r="U3294" s="7">
        <f t="shared" si="362"/>
        <v>0</v>
      </c>
      <c r="V3294" s="8">
        <f t="shared" si="363"/>
        <v>1</v>
      </c>
      <c r="W3294" s="7">
        <f t="shared" si="364"/>
        <v>549</v>
      </c>
    </row>
    <row r="3295" spans="2:23" x14ac:dyDescent="0.2">
      <c r="B3295" s="8" t="s">
        <v>66</v>
      </c>
      <c r="C3295" s="7">
        <v>1940</v>
      </c>
      <c r="D3295" s="8" t="s">
        <v>28</v>
      </c>
      <c r="E3295" s="7" t="s">
        <v>34</v>
      </c>
      <c r="F3295" s="8" t="s">
        <v>40</v>
      </c>
      <c r="G3295" s="7" t="s">
        <v>36</v>
      </c>
      <c r="H3295" s="8" t="s">
        <v>28</v>
      </c>
      <c r="I3295" s="7" t="s">
        <v>28</v>
      </c>
      <c r="J3295" s="8" t="s">
        <v>28</v>
      </c>
      <c r="K3295" s="7" t="s">
        <v>37</v>
      </c>
      <c r="L3295" s="8" t="s">
        <v>42</v>
      </c>
      <c r="M3295" s="7" t="s">
        <v>28</v>
      </c>
      <c r="N3295" s="8">
        <v>0.59661852533432513</v>
      </c>
      <c r="O3295" s="7">
        <v>0</v>
      </c>
      <c r="P3295" s="8">
        <f t="shared" si="359"/>
        <v>0</v>
      </c>
      <c r="Q3295" s="7">
        <v>2.5</v>
      </c>
      <c r="R3295" s="8">
        <f t="shared" si="360"/>
        <v>1</v>
      </c>
      <c r="S3295" s="7" t="s">
        <v>29</v>
      </c>
      <c r="T3295" s="8" t="str">
        <f t="shared" si="361"/>
        <v>No</v>
      </c>
      <c r="U3295" s="7">
        <f t="shared" si="362"/>
        <v>0</v>
      </c>
      <c r="V3295" s="8">
        <f t="shared" si="363"/>
        <v>1</v>
      </c>
      <c r="W3295" s="7">
        <f t="shared" si="364"/>
        <v>549</v>
      </c>
    </row>
    <row r="3296" spans="2:23" x14ac:dyDescent="0.2">
      <c r="B3296" s="8" t="s">
        <v>66</v>
      </c>
      <c r="C3296" s="7">
        <v>1940</v>
      </c>
      <c r="D3296" s="8" t="s">
        <v>28</v>
      </c>
      <c r="E3296" s="7" t="s">
        <v>34</v>
      </c>
      <c r="F3296" s="8" t="s">
        <v>35</v>
      </c>
      <c r="G3296" s="7" t="s">
        <v>36</v>
      </c>
      <c r="H3296" s="8" t="s">
        <v>28</v>
      </c>
      <c r="I3296" s="7" t="s">
        <v>28</v>
      </c>
      <c r="J3296" s="8" t="s">
        <v>28</v>
      </c>
      <c r="K3296" s="7" t="s">
        <v>37</v>
      </c>
      <c r="L3296" s="8" t="s">
        <v>42</v>
      </c>
      <c r="M3296" s="7" t="s">
        <v>28</v>
      </c>
      <c r="N3296" s="8">
        <v>3.5860375516457155E-2</v>
      </c>
      <c r="O3296" s="7">
        <v>0</v>
      </c>
      <c r="P3296" s="8">
        <f t="shared" si="359"/>
        <v>0</v>
      </c>
      <c r="Q3296" s="7">
        <v>2.5</v>
      </c>
      <c r="R3296" s="8">
        <f t="shared" si="360"/>
        <v>1</v>
      </c>
      <c r="S3296" s="7" t="s">
        <v>29</v>
      </c>
      <c r="T3296" s="8" t="str">
        <f t="shared" si="361"/>
        <v>No</v>
      </c>
      <c r="U3296" s="7">
        <f t="shared" si="362"/>
        <v>0</v>
      </c>
      <c r="V3296" s="8">
        <f t="shared" si="363"/>
        <v>1</v>
      </c>
      <c r="W3296" s="7">
        <f t="shared" si="364"/>
        <v>549</v>
      </c>
    </row>
    <row r="3297" spans="2:23" x14ac:dyDescent="0.2">
      <c r="B3297" s="8" t="s">
        <v>66</v>
      </c>
      <c r="C3297" s="7">
        <v>1940</v>
      </c>
      <c r="D3297" s="8" t="s">
        <v>28</v>
      </c>
      <c r="E3297" s="7" t="s">
        <v>43</v>
      </c>
      <c r="F3297" s="8" t="s">
        <v>40</v>
      </c>
      <c r="G3297" s="7" t="s">
        <v>36</v>
      </c>
      <c r="H3297" s="8" t="s">
        <v>28</v>
      </c>
      <c r="I3297" s="7" t="s">
        <v>28</v>
      </c>
      <c r="J3297" s="8" t="s">
        <v>28</v>
      </c>
      <c r="K3297" s="7" t="s">
        <v>37</v>
      </c>
      <c r="L3297" s="8" t="s">
        <v>42</v>
      </c>
      <c r="M3297" s="7" t="s">
        <v>28</v>
      </c>
      <c r="N3297" s="8">
        <v>9.789601501889858E-2</v>
      </c>
      <c r="O3297" s="7">
        <v>0</v>
      </c>
      <c r="P3297" s="8">
        <f t="shared" si="359"/>
        <v>0</v>
      </c>
      <c r="Q3297" s="7">
        <v>2.5</v>
      </c>
      <c r="R3297" s="8">
        <f t="shared" si="360"/>
        <v>1</v>
      </c>
      <c r="S3297" s="7" t="s">
        <v>29</v>
      </c>
      <c r="T3297" s="8" t="str">
        <f t="shared" si="361"/>
        <v>No</v>
      </c>
      <c r="U3297" s="7">
        <f t="shared" si="362"/>
        <v>0</v>
      </c>
      <c r="V3297" s="8">
        <f t="shared" si="363"/>
        <v>1</v>
      </c>
      <c r="W3297" s="7">
        <f t="shared" si="364"/>
        <v>549</v>
      </c>
    </row>
    <row r="3298" spans="2:23" x14ac:dyDescent="0.2">
      <c r="B3298" s="8" t="s">
        <v>66</v>
      </c>
      <c r="C3298" s="7">
        <v>1950</v>
      </c>
      <c r="D3298" s="8" t="s">
        <v>28</v>
      </c>
      <c r="E3298" s="7" t="s">
        <v>39</v>
      </c>
      <c r="F3298" s="8" t="s">
        <v>40</v>
      </c>
      <c r="G3298" s="7" t="s">
        <v>36</v>
      </c>
      <c r="H3298" s="8" t="s">
        <v>28</v>
      </c>
      <c r="I3298" s="7" t="s">
        <v>28</v>
      </c>
      <c r="J3298" s="8" t="s">
        <v>28</v>
      </c>
      <c r="K3298" s="7" t="s">
        <v>37</v>
      </c>
      <c r="L3298" s="8" t="s">
        <v>42</v>
      </c>
      <c r="M3298" s="7" t="s">
        <v>28</v>
      </c>
      <c r="N3298" s="8">
        <v>0.11586877270426958</v>
      </c>
      <c r="O3298" s="7">
        <v>0</v>
      </c>
      <c r="P3298" s="8">
        <f t="shared" si="359"/>
        <v>0</v>
      </c>
      <c r="Q3298" s="7">
        <v>2.5</v>
      </c>
      <c r="R3298" s="8">
        <f t="shared" si="360"/>
        <v>1</v>
      </c>
      <c r="S3298" s="7" t="s">
        <v>29</v>
      </c>
      <c r="T3298" s="8" t="str">
        <f t="shared" si="361"/>
        <v>No</v>
      </c>
      <c r="U3298" s="7">
        <f t="shared" si="362"/>
        <v>0</v>
      </c>
      <c r="V3298" s="8">
        <f t="shared" si="363"/>
        <v>1</v>
      </c>
      <c r="W3298" s="7">
        <f t="shared" si="364"/>
        <v>549</v>
      </c>
    </row>
    <row r="3299" spans="2:23" x14ac:dyDescent="0.2">
      <c r="B3299" s="8" t="s">
        <v>66</v>
      </c>
      <c r="C3299" s="7">
        <v>1950</v>
      </c>
      <c r="D3299" s="8" t="s">
        <v>28</v>
      </c>
      <c r="E3299" s="7" t="s">
        <v>34</v>
      </c>
      <c r="F3299" s="8" t="s">
        <v>40</v>
      </c>
      <c r="G3299" s="7" t="s">
        <v>36</v>
      </c>
      <c r="H3299" s="8" t="s">
        <v>28</v>
      </c>
      <c r="I3299" s="7" t="s">
        <v>28</v>
      </c>
      <c r="J3299" s="8" t="s">
        <v>28</v>
      </c>
      <c r="K3299" s="7" t="s">
        <v>37</v>
      </c>
      <c r="L3299" s="8" t="s">
        <v>42</v>
      </c>
      <c r="M3299" s="7" t="s">
        <v>28</v>
      </c>
      <c r="N3299" s="8">
        <v>7.1207528767761499E-2</v>
      </c>
      <c r="O3299" s="7">
        <v>0</v>
      </c>
      <c r="P3299" s="8">
        <f t="shared" si="359"/>
        <v>0</v>
      </c>
      <c r="Q3299" s="7">
        <v>2.5</v>
      </c>
      <c r="R3299" s="8">
        <f t="shared" si="360"/>
        <v>1</v>
      </c>
      <c r="S3299" s="7" t="s">
        <v>29</v>
      </c>
      <c r="T3299" s="8" t="str">
        <f t="shared" si="361"/>
        <v>No</v>
      </c>
      <c r="U3299" s="7">
        <f t="shared" si="362"/>
        <v>0</v>
      </c>
      <c r="V3299" s="8">
        <f t="shared" si="363"/>
        <v>1</v>
      </c>
      <c r="W3299" s="7">
        <f t="shared" si="364"/>
        <v>549</v>
      </c>
    </row>
    <row r="3300" spans="2:23" x14ac:dyDescent="0.2">
      <c r="B3300" s="8" t="s">
        <v>66</v>
      </c>
      <c r="C3300" s="7">
        <v>1960</v>
      </c>
      <c r="D3300" s="8" t="s">
        <v>28</v>
      </c>
      <c r="E3300" s="7" t="s">
        <v>39</v>
      </c>
      <c r="F3300" s="8" t="s">
        <v>40</v>
      </c>
      <c r="G3300" s="7" t="s">
        <v>36</v>
      </c>
      <c r="H3300" s="8" t="s">
        <v>28</v>
      </c>
      <c r="I3300" s="7" t="s">
        <v>28</v>
      </c>
      <c r="J3300" s="8" t="s">
        <v>28</v>
      </c>
      <c r="K3300" s="7" t="s">
        <v>37</v>
      </c>
      <c r="L3300" s="8" t="s">
        <v>42</v>
      </c>
      <c r="M3300" s="7" t="s">
        <v>28</v>
      </c>
      <c r="N3300" s="8">
        <v>0.32007998453262149</v>
      </c>
      <c r="O3300" s="7">
        <v>0</v>
      </c>
      <c r="P3300" s="8">
        <f t="shared" si="359"/>
        <v>0</v>
      </c>
      <c r="Q3300" s="7">
        <v>2.5</v>
      </c>
      <c r="R3300" s="8">
        <f t="shared" si="360"/>
        <v>1</v>
      </c>
      <c r="S3300" s="7" t="s">
        <v>29</v>
      </c>
      <c r="T3300" s="8" t="str">
        <f t="shared" si="361"/>
        <v>No</v>
      </c>
      <c r="U3300" s="7">
        <f t="shared" si="362"/>
        <v>0</v>
      </c>
      <c r="V3300" s="8">
        <f t="shared" si="363"/>
        <v>1</v>
      </c>
      <c r="W3300" s="7">
        <f t="shared" si="364"/>
        <v>549</v>
      </c>
    </row>
    <row r="3301" spans="2:23" x14ac:dyDescent="0.2">
      <c r="B3301" s="8" t="s">
        <v>66</v>
      </c>
      <c r="C3301" s="7">
        <v>1960</v>
      </c>
      <c r="D3301" s="8" t="s">
        <v>28</v>
      </c>
      <c r="E3301" s="7" t="s">
        <v>39</v>
      </c>
      <c r="F3301" s="8" t="s">
        <v>35</v>
      </c>
      <c r="G3301" s="7" t="s">
        <v>36</v>
      </c>
      <c r="H3301" s="8" t="s">
        <v>28</v>
      </c>
      <c r="I3301" s="7" t="s">
        <v>28</v>
      </c>
      <c r="J3301" s="8" t="s">
        <v>28</v>
      </c>
      <c r="K3301" s="7" t="s">
        <v>37</v>
      </c>
      <c r="L3301" s="8" t="s">
        <v>42</v>
      </c>
      <c r="M3301" s="7" t="s">
        <v>28</v>
      </c>
      <c r="N3301" s="8">
        <v>2.6665668903864466E-2</v>
      </c>
      <c r="O3301" s="7">
        <v>0</v>
      </c>
      <c r="P3301" s="8">
        <f t="shared" si="359"/>
        <v>0</v>
      </c>
      <c r="Q3301" s="7">
        <v>2.5</v>
      </c>
      <c r="R3301" s="8">
        <f t="shared" si="360"/>
        <v>1</v>
      </c>
      <c r="S3301" s="7" t="s">
        <v>29</v>
      </c>
      <c r="T3301" s="8" t="str">
        <f t="shared" si="361"/>
        <v>No</v>
      </c>
      <c r="U3301" s="7">
        <f t="shared" si="362"/>
        <v>0</v>
      </c>
      <c r="V3301" s="8">
        <f t="shared" si="363"/>
        <v>1</v>
      </c>
      <c r="W3301" s="7">
        <f t="shared" si="364"/>
        <v>549</v>
      </c>
    </row>
    <row r="3302" spans="2:23" x14ac:dyDescent="0.2">
      <c r="B3302" s="8" t="s">
        <v>66</v>
      </c>
      <c r="C3302" s="7">
        <v>1960</v>
      </c>
      <c r="D3302" s="8" t="s">
        <v>28</v>
      </c>
      <c r="E3302" s="7" t="s">
        <v>34</v>
      </c>
      <c r="F3302" s="8" t="s">
        <v>40</v>
      </c>
      <c r="G3302" s="7" t="s">
        <v>36</v>
      </c>
      <c r="H3302" s="8" t="s">
        <v>28</v>
      </c>
      <c r="I3302" s="7" t="s">
        <v>28</v>
      </c>
      <c r="J3302" s="8" t="s">
        <v>28</v>
      </c>
      <c r="K3302" s="7" t="s">
        <v>37</v>
      </c>
      <c r="L3302" s="8" t="s">
        <v>42</v>
      </c>
      <c r="M3302" s="7" t="s">
        <v>28</v>
      </c>
      <c r="N3302" s="8">
        <v>0.35715018364424289</v>
      </c>
      <c r="O3302" s="7">
        <v>0</v>
      </c>
      <c r="P3302" s="8">
        <f t="shared" si="359"/>
        <v>0</v>
      </c>
      <c r="Q3302" s="7">
        <v>2.5</v>
      </c>
      <c r="R3302" s="8">
        <f t="shared" si="360"/>
        <v>1</v>
      </c>
      <c r="S3302" s="7" t="s">
        <v>29</v>
      </c>
      <c r="T3302" s="8" t="str">
        <f t="shared" si="361"/>
        <v>No</v>
      </c>
      <c r="U3302" s="7">
        <f t="shared" si="362"/>
        <v>0</v>
      </c>
      <c r="V3302" s="8">
        <f t="shared" si="363"/>
        <v>1</v>
      </c>
      <c r="W3302" s="7">
        <f t="shared" si="364"/>
        <v>549</v>
      </c>
    </row>
    <row r="3303" spans="2:23" x14ac:dyDescent="0.2">
      <c r="B3303" s="8" t="s">
        <v>66</v>
      </c>
      <c r="C3303" s="7">
        <v>1960</v>
      </c>
      <c r="D3303" s="8" t="s">
        <v>28</v>
      </c>
      <c r="E3303" s="7" t="s">
        <v>34</v>
      </c>
      <c r="F3303" s="8" t="s">
        <v>35</v>
      </c>
      <c r="G3303" s="7" t="s">
        <v>36</v>
      </c>
      <c r="H3303" s="8" t="s">
        <v>28</v>
      </c>
      <c r="I3303" s="7" t="s">
        <v>28</v>
      </c>
      <c r="J3303" s="8" t="s">
        <v>28</v>
      </c>
      <c r="K3303" s="7" t="s">
        <v>37</v>
      </c>
      <c r="L3303" s="8" t="s">
        <v>42</v>
      </c>
      <c r="M3303" s="7" t="s">
        <v>28</v>
      </c>
      <c r="N3303" s="8">
        <v>0.17893735604685804</v>
      </c>
      <c r="O3303" s="7">
        <v>0</v>
      </c>
      <c r="P3303" s="8">
        <f t="shared" si="359"/>
        <v>0</v>
      </c>
      <c r="Q3303" s="7">
        <v>2.5</v>
      </c>
      <c r="R3303" s="8">
        <f t="shared" si="360"/>
        <v>1</v>
      </c>
      <c r="S3303" s="7" t="s">
        <v>29</v>
      </c>
      <c r="T3303" s="8" t="str">
        <f t="shared" si="361"/>
        <v>No</v>
      </c>
      <c r="U3303" s="7">
        <f t="shared" si="362"/>
        <v>0</v>
      </c>
      <c r="V3303" s="8">
        <f t="shared" si="363"/>
        <v>1</v>
      </c>
      <c r="W3303" s="7">
        <f t="shared" si="364"/>
        <v>549</v>
      </c>
    </row>
    <row r="3304" spans="2:23" x14ac:dyDescent="0.2">
      <c r="B3304" s="8" t="s">
        <v>66</v>
      </c>
      <c r="C3304" s="7">
        <v>1960</v>
      </c>
      <c r="D3304" s="8" t="s">
        <v>28</v>
      </c>
      <c r="E3304" s="7" t="s">
        <v>46</v>
      </c>
      <c r="F3304" s="8" t="s">
        <v>35</v>
      </c>
      <c r="G3304" s="7" t="s">
        <v>36</v>
      </c>
      <c r="H3304" s="8" t="s">
        <v>28</v>
      </c>
      <c r="I3304" s="7" t="s">
        <v>28</v>
      </c>
      <c r="J3304" s="8" t="s">
        <v>28</v>
      </c>
      <c r="K3304" s="7" t="s">
        <v>37</v>
      </c>
      <c r="L3304" s="8" t="s">
        <v>42</v>
      </c>
      <c r="M3304" s="7" t="s">
        <v>28</v>
      </c>
      <c r="N3304" s="8">
        <v>3.0741933231460176E-2</v>
      </c>
      <c r="O3304" s="7">
        <v>0</v>
      </c>
      <c r="P3304" s="8">
        <f t="shared" si="359"/>
        <v>0</v>
      </c>
      <c r="Q3304" s="7">
        <v>2.5</v>
      </c>
      <c r="R3304" s="8">
        <f t="shared" si="360"/>
        <v>1</v>
      </c>
      <c r="S3304" s="7" t="s">
        <v>29</v>
      </c>
      <c r="T3304" s="8" t="str">
        <f t="shared" si="361"/>
        <v>No</v>
      </c>
      <c r="U3304" s="7">
        <f t="shared" si="362"/>
        <v>0</v>
      </c>
      <c r="V3304" s="8">
        <f t="shared" si="363"/>
        <v>1</v>
      </c>
      <c r="W3304" s="7">
        <f t="shared" si="364"/>
        <v>549</v>
      </c>
    </row>
    <row r="3305" spans="2:23" x14ac:dyDescent="0.2">
      <c r="B3305" s="8" t="s">
        <v>66</v>
      </c>
      <c r="C3305" s="7">
        <v>1960</v>
      </c>
      <c r="D3305" s="8" t="s">
        <v>28</v>
      </c>
      <c r="E3305" s="7" t="s">
        <v>43</v>
      </c>
      <c r="F3305" s="8" t="s">
        <v>40</v>
      </c>
      <c r="G3305" s="7" t="s">
        <v>36</v>
      </c>
      <c r="H3305" s="8" t="s">
        <v>28</v>
      </c>
      <c r="I3305" s="7" t="s">
        <v>28</v>
      </c>
      <c r="J3305" s="8" t="s">
        <v>28</v>
      </c>
      <c r="K3305" s="7" t="s">
        <v>37</v>
      </c>
      <c r="L3305" s="8" t="s">
        <v>42</v>
      </c>
      <c r="M3305" s="7" t="s">
        <v>28</v>
      </c>
      <c r="N3305" s="8">
        <v>1.1763876502808456E-2</v>
      </c>
      <c r="O3305" s="7">
        <v>0</v>
      </c>
      <c r="P3305" s="8">
        <f t="shared" si="359"/>
        <v>0</v>
      </c>
      <c r="Q3305" s="7">
        <v>2.5</v>
      </c>
      <c r="R3305" s="8">
        <f t="shared" si="360"/>
        <v>1</v>
      </c>
      <c r="S3305" s="7" t="s">
        <v>29</v>
      </c>
      <c r="T3305" s="8" t="str">
        <f t="shared" si="361"/>
        <v>No</v>
      </c>
      <c r="U3305" s="7">
        <f t="shared" si="362"/>
        <v>0</v>
      </c>
      <c r="V3305" s="8">
        <f t="shared" si="363"/>
        <v>1</v>
      </c>
      <c r="W3305" s="7">
        <f t="shared" si="364"/>
        <v>549</v>
      </c>
    </row>
    <row r="3306" spans="2:23" x14ac:dyDescent="0.2">
      <c r="B3306" s="8" t="s">
        <v>66</v>
      </c>
      <c r="C3306" s="7">
        <v>1960</v>
      </c>
      <c r="D3306" s="8" t="s">
        <v>28</v>
      </c>
      <c r="E3306" s="7" t="s">
        <v>43</v>
      </c>
      <c r="F3306" s="8" t="s">
        <v>35</v>
      </c>
      <c r="G3306" s="7" t="s">
        <v>36</v>
      </c>
      <c r="H3306" s="8" t="s">
        <v>28</v>
      </c>
      <c r="I3306" s="7" t="s">
        <v>28</v>
      </c>
      <c r="J3306" s="8" t="s">
        <v>28</v>
      </c>
      <c r="K3306" s="7" t="s">
        <v>37</v>
      </c>
      <c r="L3306" s="8" t="s">
        <v>42</v>
      </c>
      <c r="M3306" s="7" t="s">
        <v>28</v>
      </c>
      <c r="N3306" s="8">
        <v>8.0577272403697262E-2</v>
      </c>
      <c r="O3306" s="7">
        <v>0</v>
      </c>
      <c r="P3306" s="8">
        <f t="shared" si="359"/>
        <v>0</v>
      </c>
      <c r="Q3306" s="7">
        <v>2.5</v>
      </c>
      <c r="R3306" s="8">
        <f t="shared" si="360"/>
        <v>1</v>
      </c>
      <c r="S3306" s="7" t="s">
        <v>29</v>
      </c>
      <c r="T3306" s="8" t="str">
        <f t="shared" si="361"/>
        <v>No</v>
      </c>
      <c r="U3306" s="7">
        <f t="shared" si="362"/>
        <v>0</v>
      </c>
      <c r="V3306" s="8">
        <f t="shared" si="363"/>
        <v>1</v>
      </c>
      <c r="W3306" s="7">
        <f t="shared" si="364"/>
        <v>549</v>
      </c>
    </row>
    <row r="3307" spans="2:23" x14ac:dyDescent="0.2">
      <c r="B3307" s="8" t="s">
        <v>66</v>
      </c>
      <c r="C3307" s="7">
        <v>1970</v>
      </c>
      <c r="D3307" s="8" t="s">
        <v>28</v>
      </c>
      <c r="E3307" s="7" t="s">
        <v>39</v>
      </c>
      <c r="F3307" s="8" t="s">
        <v>40</v>
      </c>
      <c r="G3307" s="7" t="s">
        <v>36</v>
      </c>
      <c r="H3307" s="8" t="s">
        <v>28</v>
      </c>
      <c r="I3307" s="7" t="s">
        <v>28</v>
      </c>
      <c r="J3307" s="8" t="s">
        <v>28</v>
      </c>
      <c r="K3307" s="7" t="s">
        <v>37</v>
      </c>
      <c r="L3307" s="8" t="s">
        <v>42</v>
      </c>
      <c r="M3307" s="7" t="s">
        <v>28</v>
      </c>
      <c r="N3307" s="8">
        <v>0.20374098242594618</v>
      </c>
      <c r="O3307" s="7">
        <v>0</v>
      </c>
      <c r="P3307" s="8">
        <f t="shared" si="359"/>
        <v>0</v>
      </c>
      <c r="Q3307" s="7">
        <v>2.5</v>
      </c>
      <c r="R3307" s="8">
        <f t="shared" si="360"/>
        <v>1</v>
      </c>
      <c r="S3307" s="7" t="s">
        <v>29</v>
      </c>
      <c r="T3307" s="8" t="str">
        <f t="shared" si="361"/>
        <v>No</v>
      </c>
      <c r="U3307" s="7">
        <f t="shared" si="362"/>
        <v>0</v>
      </c>
      <c r="V3307" s="8">
        <f t="shared" si="363"/>
        <v>1</v>
      </c>
      <c r="W3307" s="7">
        <f t="shared" si="364"/>
        <v>549</v>
      </c>
    </row>
    <row r="3308" spans="2:23" x14ac:dyDescent="0.2">
      <c r="B3308" s="8" t="s">
        <v>66</v>
      </c>
      <c r="C3308" s="7">
        <v>1970</v>
      </c>
      <c r="D3308" s="8" t="s">
        <v>28</v>
      </c>
      <c r="E3308" s="7" t="s">
        <v>39</v>
      </c>
      <c r="F3308" s="8" t="s">
        <v>35</v>
      </c>
      <c r="G3308" s="7" t="s">
        <v>36</v>
      </c>
      <c r="H3308" s="8" t="s">
        <v>28</v>
      </c>
      <c r="I3308" s="7" t="s">
        <v>28</v>
      </c>
      <c r="J3308" s="8" t="s">
        <v>28</v>
      </c>
      <c r="K3308" s="7" t="s">
        <v>37</v>
      </c>
      <c r="L3308" s="8" t="s">
        <v>42</v>
      </c>
      <c r="M3308" s="7" t="s">
        <v>28</v>
      </c>
      <c r="N3308" s="8">
        <v>0.12133327481592127</v>
      </c>
      <c r="O3308" s="7">
        <v>0.55351199859870048</v>
      </c>
      <c r="P3308" s="8">
        <f t="shared" si="359"/>
        <v>0.18450399953290017</v>
      </c>
      <c r="Q3308" s="7">
        <v>2.5</v>
      </c>
      <c r="R3308" s="8">
        <f t="shared" si="360"/>
        <v>0.92619840018683997</v>
      </c>
      <c r="S3308" s="7" t="s">
        <v>29</v>
      </c>
      <c r="T3308" s="8" t="str">
        <f t="shared" si="361"/>
        <v>No</v>
      </c>
      <c r="U3308" s="7">
        <f t="shared" si="362"/>
        <v>1520.6380921706539</v>
      </c>
      <c r="V3308" s="8">
        <f t="shared" si="363"/>
        <v>5</v>
      </c>
      <c r="W3308" s="7">
        <f t="shared" si="364"/>
        <v>65</v>
      </c>
    </row>
    <row r="3309" spans="2:23" x14ac:dyDescent="0.2">
      <c r="B3309" s="8" t="s">
        <v>66</v>
      </c>
      <c r="C3309" s="7">
        <v>1970</v>
      </c>
      <c r="D3309" s="8" t="s">
        <v>28</v>
      </c>
      <c r="E3309" s="7" t="s">
        <v>34</v>
      </c>
      <c r="F3309" s="8" t="s">
        <v>40</v>
      </c>
      <c r="G3309" s="7" t="s">
        <v>36</v>
      </c>
      <c r="H3309" s="8" t="s">
        <v>28</v>
      </c>
      <c r="I3309" s="7" t="s">
        <v>28</v>
      </c>
      <c r="J3309" s="8" t="s">
        <v>28</v>
      </c>
      <c r="K3309" s="7" t="s">
        <v>37</v>
      </c>
      <c r="L3309" s="8" t="s">
        <v>42</v>
      </c>
      <c r="M3309" s="7" t="s">
        <v>28</v>
      </c>
      <c r="N3309" s="8">
        <v>0.49970846410295172</v>
      </c>
      <c r="O3309" s="7">
        <v>0</v>
      </c>
      <c r="P3309" s="8">
        <f t="shared" si="359"/>
        <v>0</v>
      </c>
      <c r="Q3309" s="7">
        <v>2.5</v>
      </c>
      <c r="R3309" s="8">
        <f t="shared" si="360"/>
        <v>1</v>
      </c>
      <c r="S3309" s="7" t="s">
        <v>29</v>
      </c>
      <c r="T3309" s="8" t="str">
        <f t="shared" si="361"/>
        <v>No</v>
      </c>
      <c r="U3309" s="7">
        <f t="shared" si="362"/>
        <v>0</v>
      </c>
      <c r="V3309" s="8">
        <f t="shared" si="363"/>
        <v>1</v>
      </c>
      <c r="W3309" s="7">
        <f t="shared" si="364"/>
        <v>549</v>
      </c>
    </row>
    <row r="3310" spans="2:23" x14ac:dyDescent="0.2">
      <c r="B3310" s="8" t="s">
        <v>66</v>
      </c>
      <c r="C3310" s="7">
        <v>1970</v>
      </c>
      <c r="D3310" s="8" t="s">
        <v>28</v>
      </c>
      <c r="E3310" s="7" t="s">
        <v>34</v>
      </c>
      <c r="F3310" s="8" t="s">
        <v>35</v>
      </c>
      <c r="G3310" s="7" t="s">
        <v>36</v>
      </c>
      <c r="H3310" s="8" t="s">
        <v>28</v>
      </c>
      <c r="I3310" s="7" t="s">
        <v>28</v>
      </c>
      <c r="J3310" s="8" t="s">
        <v>28</v>
      </c>
      <c r="K3310" s="7" t="s">
        <v>37</v>
      </c>
      <c r="L3310" s="8" t="s">
        <v>42</v>
      </c>
      <c r="M3310" s="7" t="s">
        <v>28</v>
      </c>
      <c r="N3310" s="8">
        <v>7.4612343687307417E-2</v>
      </c>
      <c r="O3310" s="7">
        <v>0</v>
      </c>
      <c r="P3310" s="8">
        <f t="shared" si="359"/>
        <v>0</v>
      </c>
      <c r="Q3310" s="7">
        <v>2.5</v>
      </c>
      <c r="R3310" s="8">
        <f t="shared" si="360"/>
        <v>1</v>
      </c>
      <c r="S3310" s="7" t="s">
        <v>29</v>
      </c>
      <c r="T3310" s="8" t="str">
        <f t="shared" si="361"/>
        <v>No</v>
      </c>
      <c r="U3310" s="7">
        <f t="shared" si="362"/>
        <v>0</v>
      </c>
      <c r="V3310" s="8">
        <f t="shared" si="363"/>
        <v>1</v>
      </c>
      <c r="W3310" s="7">
        <f t="shared" si="364"/>
        <v>549</v>
      </c>
    </row>
    <row r="3311" spans="2:23" x14ac:dyDescent="0.2">
      <c r="B3311" s="8" t="s">
        <v>66</v>
      </c>
      <c r="C3311" s="7">
        <v>1970</v>
      </c>
      <c r="D3311" s="8" t="s">
        <v>28</v>
      </c>
      <c r="E3311" s="7" t="s">
        <v>43</v>
      </c>
      <c r="F3311" s="8" t="s">
        <v>40</v>
      </c>
      <c r="G3311" s="7" t="s">
        <v>36</v>
      </c>
      <c r="H3311" s="8" t="s">
        <v>28</v>
      </c>
      <c r="I3311" s="7" t="s">
        <v>28</v>
      </c>
      <c r="J3311" s="8" t="s">
        <v>28</v>
      </c>
      <c r="K3311" s="7" t="s">
        <v>37</v>
      </c>
      <c r="L3311" s="8" t="s">
        <v>42</v>
      </c>
      <c r="M3311" s="7" t="s">
        <v>28</v>
      </c>
      <c r="N3311" s="8">
        <v>5.0728425091979924E-2</v>
      </c>
      <c r="O3311" s="7">
        <v>0</v>
      </c>
      <c r="P3311" s="8">
        <f t="shared" si="359"/>
        <v>0</v>
      </c>
      <c r="Q3311" s="7">
        <v>2.5</v>
      </c>
      <c r="R3311" s="8">
        <f t="shared" si="360"/>
        <v>1</v>
      </c>
      <c r="S3311" s="7" t="s">
        <v>29</v>
      </c>
      <c r="T3311" s="8" t="str">
        <f t="shared" si="361"/>
        <v>No</v>
      </c>
      <c r="U3311" s="7">
        <f t="shared" si="362"/>
        <v>0</v>
      </c>
      <c r="V3311" s="8">
        <f t="shared" si="363"/>
        <v>1</v>
      </c>
      <c r="W3311" s="7">
        <f t="shared" si="364"/>
        <v>549</v>
      </c>
    </row>
    <row r="3312" spans="2:23" x14ac:dyDescent="0.2">
      <c r="B3312" s="8" t="s">
        <v>66</v>
      </c>
      <c r="C3312" s="7">
        <v>1970</v>
      </c>
      <c r="D3312" s="8" t="s">
        <v>28</v>
      </c>
      <c r="E3312" s="7" t="s">
        <v>43</v>
      </c>
      <c r="F3312" s="8" t="s">
        <v>35</v>
      </c>
      <c r="G3312" s="7" t="s">
        <v>36</v>
      </c>
      <c r="H3312" s="8" t="s">
        <v>28</v>
      </c>
      <c r="I3312" s="7" t="s">
        <v>28</v>
      </c>
      <c r="J3312" s="8" t="s">
        <v>28</v>
      </c>
      <c r="K3312" s="7" t="s">
        <v>37</v>
      </c>
      <c r="L3312" s="8" t="s">
        <v>42</v>
      </c>
      <c r="M3312" s="7" t="s">
        <v>28</v>
      </c>
      <c r="N3312" s="8">
        <v>4.3151862928406861E-3</v>
      </c>
      <c r="O3312" s="7">
        <v>0</v>
      </c>
      <c r="P3312" s="8">
        <f t="shared" si="359"/>
        <v>0</v>
      </c>
      <c r="Q3312" s="7">
        <v>2.5</v>
      </c>
      <c r="R3312" s="8">
        <f t="shared" si="360"/>
        <v>1</v>
      </c>
      <c r="S3312" s="7" t="s">
        <v>29</v>
      </c>
      <c r="T3312" s="8" t="str">
        <f t="shared" si="361"/>
        <v>No</v>
      </c>
      <c r="U3312" s="7">
        <f t="shared" si="362"/>
        <v>0</v>
      </c>
      <c r="V3312" s="8">
        <f t="shared" si="363"/>
        <v>1</v>
      </c>
      <c r="W3312" s="7">
        <f t="shared" si="364"/>
        <v>549</v>
      </c>
    </row>
    <row r="3313" spans="2:23" x14ac:dyDescent="0.2">
      <c r="B3313" s="8" t="s">
        <v>66</v>
      </c>
      <c r="C3313" s="7">
        <v>1980</v>
      </c>
      <c r="D3313" s="8" t="s">
        <v>28</v>
      </c>
      <c r="E3313" s="7" t="s">
        <v>39</v>
      </c>
      <c r="F3313" s="8" t="s">
        <v>40</v>
      </c>
      <c r="G3313" s="7" t="s">
        <v>36</v>
      </c>
      <c r="H3313" s="8" t="s">
        <v>28</v>
      </c>
      <c r="I3313" s="7" t="s">
        <v>28</v>
      </c>
      <c r="J3313" s="8" t="s">
        <v>28</v>
      </c>
      <c r="K3313" s="7" t="s">
        <v>37</v>
      </c>
      <c r="L3313" s="8" t="s">
        <v>42</v>
      </c>
      <c r="M3313" s="7" t="s">
        <v>28</v>
      </c>
      <c r="N3313" s="8">
        <v>0.16143890756598381</v>
      </c>
      <c r="O3313" s="7">
        <v>0</v>
      </c>
      <c r="P3313" s="8">
        <f t="shared" si="359"/>
        <v>0</v>
      </c>
      <c r="Q3313" s="7">
        <v>2.5</v>
      </c>
      <c r="R3313" s="8">
        <f t="shared" si="360"/>
        <v>1</v>
      </c>
      <c r="S3313" s="7" t="s">
        <v>29</v>
      </c>
      <c r="T3313" s="8" t="str">
        <f t="shared" si="361"/>
        <v>No</v>
      </c>
      <c r="U3313" s="7">
        <f t="shared" si="362"/>
        <v>0</v>
      </c>
      <c r="V3313" s="8">
        <f t="shared" si="363"/>
        <v>1</v>
      </c>
      <c r="W3313" s="7">
        <f t="shared" si="364"/>
        <v>549</v>
      </c>
    </row>
    <row r="3314" spans="2:23" x14ac:dyDescent="0.2">
      <c r="B3314" s="8" t="s">
        <v>66</v>
      </c>
      <c r="C3314" s="7">
        <v>1980</v>
      </c>
      <c r="D3314" s="8" t="s">
        <v>28</v>
      </c>
      <c r="E3314" s="7" t="s">
        <v>39</v>
      </c>
      <c r="F3314" s="8" t="s">
        <v>35</v>
      </c>
      <c r="G3314" s="7" t="s">
        <v>36</v>
      </c>
      <c r="H3314" s="8" t="s">
        <v>28</v>
      </c>
      <c r="I3314" s="7" t="s">
        <v>28</v>
      </c>
      <c r="J3314" s="8" t="s">
        <v>28</v>
      </c>
      <c r="K3314" s="7" t="s">
        <v>37</v>
      </c>
      <c r="L3314" s="8" t="s">
        <v>42</v>
      </c>
      <c r="M3314" s="7" t="s">
        <v>28</v>
      </c>
      <c r="N3314" s="8">
        <v>5.7747273283604926E-2</v>
      </c>
      <c r="O3314" s="7">
        <v>0</v>
      </c>
      <c r="P3314" s="8">
        <f t="shared" si="359"/>
        <v>0</v>
      </c>
      <c r="Q3314" s="7">
        <v>2.5</v>
      </c>
      <c r="R3314" s="8">
        <f t="shared" si="360"/>
        <v>1</v>
      </c>
      <c r="S3314" s="7" t="s">
        <v>29</v>
      </c>
      <c r="T3314" s="8" t="str">
        <f t="shared" si="361"/>
        <v>No</v>
      </c>
      <c r="U3314" s="7">
        <f t="shared" si="362"/>
        <v>0</v>
      </c>
      <c r="V3314" s="8">
        <f t="shared" si="363"/>
        <v>1</v>
      </c>
      <c r="W3314" s="7">
        <f t="shared" si="364"/>
        <v>549</v>
      </c>
    </row>
    <row r="3315" spans="2:23" x14ac:dyDescent="0.2">
      <c r="B3315" s="8" t="s">
        <v>66</v>
      </c>
      <c r="C3315" s="7">
        <v>1980</v>
      </c>
      <c r="D3315" s="8" t="s">
        <v>28</v>
      </c>
      <c r="E3315" s="7" t="s">
        <v>34</v>
      </c>
      <c r="F3315" s="8" t="s">
        <v>40</v>
      </c>
      <c r="G3315" s="7" t="s">
        <v>36</v>
      </c>
      <c r="H3315" s="8" t="s">
        <v>28</v>
      </c>
      <c r="I3315" s="7" t="s">
        <v>28</v>
      </c>
      <c r="J3315" s="8" t="s">
        <v>28</v>
      </c>
      <c r="K3315" s="7" t="s">
        <v>37</v>
      </c>
      <c r="L3315" s="8" t="s">
        <v>42</v>
      </c>
      <c r="M3315" s="7" t="s">
        <v>28</v>
      </c>
      <c r="N3315" s="8">
        <v>0.94610784644463652</v>
      </c>
      <c r="O3315" s="7">
        <v>1.107023997197401</v>
      </c>
      <c r="P3315" s="8">
        <f t="shared" si="359"/>
        <v>0.36900799906580034</v>
      </c>
      <c r="Q3315" s="7">
        <v>2.5</v>
      </c>
      <c r="R3315" s="8">
        <f t="shared" si="360"/>
        <v>0.85239680037367993</v>
      </c>
      <c r="S3315" s="7" t="s">
        <v>29</v>
      </c>
      <c r="T3315" s="8" t="str">
        <f t="shared" si="361"/>
        <v>No</v>
      </c>
      <c r="U3315" s="7">
        <f t="shared" si="362"/>
        <v>390.02741648585788</v>
      </c>
      <c r="V3315" s="8">
        <f t="shared" si="363"/>
        <v>5</v>
      </c>
      <c r="W3315" s="7">
        <f t="shared" si="364"/>
        <v>154</v>
      </c>
    </row>
    <row r="3316" spans="2:23" x14ac:dyDescent="0.2">
      <c r="B3316" s="8" t="s">
        <v>66</v>
      </c>
      <c r="C3316" s="7">
        <v>1980</v>
      </c>
      <c r="D3316" s="8" t="s">
        <v>28</v>
      </c>
      <c r="E3316" s="7" t="s">
        <v>34</v>
      </c>
      <c r="F3316" s="8" t="s">
        <v>35</v>
      </c>
      <c r="G3316" s="7" t="s">
        <v>36</v>
      </c>
      <c r="H3316" s="8" t="s">
        <v>28</v>
      </c>
      <c r="I3316" s="7" t="s">
        <v>28</v>
      </c>
      <c r="J3316" s="8" t="s">
        <v>28</v>
      </c>
      <c r="K3316" s="7" t="s">
        <v>37</v>
      </c>
      <c r="L3316" s="8" t="s">
        <v>42</v>
      </c>
      <c r="M3316" s="7" t="s">
        <v>28</v>
      </c>
      <c r="N3316" s="8">
        <v>3.8538555519155408E-2</v>
      </c>
      <c r="O3316" s="7">
        <v>0</v>
      </c>
      <c r="P3316" s="8">
        <f t="shared" si="359"/>
        <v>0</v>
      </c>
      <c r="Q3316" s="7">
        <v>2.5</v>
      </c>
      <c r="R3316" s="8">
        <f t="shared" si="360"/>
        <v>1</v>
      </c>
      <c r="S3316" s="7" t="s">
        <v>29</v>
      </c>
      <c r="T3316" s="8" t="str">
        <f t="shared" si="361"/>
        <v>No</v>
      </c>
      <c r="U3316" s="7">
        <f t="shared" si="362"/>
        <v>0</v>
      </c>
      <c r="V3316" s="8">
        <f t="shared" si="363"/>
        <v>1</v>
      </c>
      <c r="W3316" s="7">
        <f t="shared" si="364"/>
        <v>549</v>
      </c>
    </row>
    <row r="3317" spans="2:23" x14ac:dyDescent="0.2">
      <c r="B3317" s="8" t="s">
        <v>66</v>
      </c>
      <c r="C3317" s="7">
        <v>1980</v>
      </c>
      <c r="D3317" s="8" t="s">
        <v>28</v>
      </c>
      <c r="E3317" s="7" t="s">
        <v>46</v>
      </c>
      <c r="F3317" s="8" t="s">
        <v>35</v>
      </c>
      <c r="G3317" s="7" t="s">
        <v>36</v>
      </c>
      <c r="H3317" s="8" t="s">
        <v>28</v>
      </c>
      <c r="I3317" s="7" t="s">
        <v>28</v>
      </c>
      <c r="J3317" s="8" t="s">
        <v>28</v>
      </c>
      <c r="K3317" s="7" t="s">
        <v>37</v>
      </c>
      <c r="L3317" s="8" t="s">
        <v>42</v>
      </c>
      <c r="M3317" s="7" t="s">
        <v>28</v>
      </c>
      <c r="N3317" s="8">
        <v>4.3427934264971754E-3</v>
      </c>
      <c r="O3317" s="7">
        <v>0</v>
      </c>
      <c r="P3317" s="8">
        <f t="shared" si="359"/>
        <v>0</v>
      </c>
      <c r="Q3317" s="7">
        <v>2.5</v>
      </c>
      <c r="R3317" s="8">
        <f t="shared" si="360"/>
        <v>1</v>
      </c>
      <c r="S3317" s="7" t="s">
        <v>29</v>
      </c>
      <c r="T3317" s="8" t="str">
        <f t="shared" si="361"/>
        <v>No</v>
      </c>
      <c r="U3317" s="7">
        <f t="shared" si="362"/>
        <v>0</v>
      </c>
      <c r="V3317" s="8">
        <f t="shared" si="363"/>
        <v>1</v>
      </c>
      <c r="W3317" s="7">
        <f t="shared" si="364"/>
        <v>549</v>
      </c>
    </row>
    <row r="3318" spans="2:23" x14ac:dyDescent="0.2">
      <c r="B3318" s="8" t="s">
        <v>66</v>
      </c>
      <c r="C3318" s="7">
        <v>1980</v>
      </c>
      <c r="D3318" s="8" t="s">
        <v>28</v>
      </c>
      <c r="E3318" s="7" t="s">
        <v>43</v>
      </c>
      <c r="F3318" s="8" t="s">
        <v>40</v>
      </c>
      <c r="G3318" s="7" t="s">
        <v>36</v>
      </c>
      <c r="H3318" s="8" t="s">
        <v>28</v>
      </c>
      <c r="I3318" s="7" t="s">
        <v>28</v>
      </c>
      <c r="J3318" s="8" t="s">
        <v>28</v>
      </c>
      <c r="K3318" s="7" t="s">
        <v>37</v>
      </c>
      <c r="L3318" s="8" t="s">
        <v>42</v>
      </c>
      <c r="M3318" s="7" t="s">
        <v>28</v>
      </c>
      <c r="N3318" s="8">
        <v>2.593705834020139E-2</v>
      </c>
      <c r="O3318" s="7">
        <v>0</v>
      </c>
      <c r="P3318" s="8">
        <f t="shared" si="359"/>
        <v>0</v>
      </c>
      <c r="Q3318" s="7">
        <v>2.5</v>
      </c>
      <c r="R3318" s="8">
        <f t="shared" si="360"/>
        <v>1</v>
      </c>
      <c r="S3318" s="7" t="s">
        <v>29</v>
      </c>
      <c r="T3318" s="8" t="str">
        <f t="shared" si="361"/>
        <v>No</v>
      </c>
      <c r="U3318" s="7">
        <f t="shared" si="362"/>
        <v>0</v>
      </c>
      <c r="V3318" s="8">
        <f t="shared" si="363"/>
        <v>1</v>
      </c>
      <c r="W3318" s="7">
        <f t="shared" si="364"/>
        <v>549</v>
      </c>
    </row>
    <row r="3319" spans="2:23" x14ac:dyDescent="0.2">
      <c r="B3319" s="8" t="s">
        <v>66</v>
      </c>
      <c r="C3319" s="7">
        <v>1990</v>
      </c>
      <c r="D3319" s="8" t="s">
        <v>28</v>
      </c>
      <c r="E3319" s="7" t="s">
        <v>39</v>
      </c>
      <c r="F3319" s="8" t="s">
        <v>40</v>
      </c>
      <c r="G3319" s="7" t="s">
        <v>36</v>
      </c>
      <c r="H3319" s="8" t="s">
        <v>28</v>
      </c>
      <c r="I3319" s="7" t="s">
        <v>28</v>
      </c>
      <c r="J3319" s="8" t="s">
        <v>28</v>
      </c>
      <c r="K3319" s="7" t="s">
        <v>37</v>
      </c>
      <c r="L3319" s="8" t="s">
        <v>42</v>
      </c>
      <c r="M3319" s="7" t="s">
        <v>28</v>
      </c>
      <c r="N3319" s="8">
        <v>0.10888409571704515</v>
      </c>
      <c r="O3319" s="7">
        <v>0</v>
      </c>
      <c r="P3319" s="8">
        <f t="shared" si="359"/>
        <v>0</v>
      </c>
      <c r="Q3319" s="7">
        <v>2.5</v>
      </c>
      <c r="R3319" s="8">
        <f t="shared" si="360"/>
        <v>1</v>
      </c>
      <c r="S3319" s="7" t="s">
        <v>29</v>
      </c>
      <c r="T3319" s="8" t="str">
        <f t="shared" si="361"/>
        <v>No</v>
      </c>
      <c r="U3319" s="7">
        <f t="shared" si="362"/>
        <v>0</v>
      </c>
      <c r="V3319" s="8">
        <f t="shared" si="363"/>
        <v>1</v>
      </c>
      <c r="W3319" s="7">
        <f t="shared" si="364"/>
        <v>549</v>
      </c>
    </row>
    <row r="3320" spans="2:23" x14ac:dyDescent="0.2">
      <c r="B3320" s="8" t="s">
        <v>66</v>
      </c>
      <c r="C3320" s="7">
        <v>1990</v>
      </c>
      <c r="D3320" s="8" t="s">
        <v>28</v>
      </c>
      <c r="E3320" s="7" t="s">
        <v>39</v>
      </c>
      <c r="F3320" s="8" t="s">
        <v>35</v>
      </c>
      <c r="G3320" s="7" t="s">
        <v>36</v>
      </c>
      <c r="H3320" s="8" t="s">
        <v>28</v>
      </c>
      <c r="I3320" s="7" t="s">
        <v>28</v>
      </c>
      <c r="J3320" s="8" t="s">
        <v>28</v>
      </c>
      <c r="K3320" s="7" t="s">
        <v>37</v>
      </c>
      <c r="L3320" s="8" t="s">
        <v>42</v>
      </c>
      <c r="M3320" s="7" t="s">
        <v>28</v>
      </c>
      <c r="N3320" s="8">
        <v>1.8921561532973688E-3</v>
      </c>
      <c r="O3320" s="7">
        <v>0</v>
      </c>
      <c r="P3320" s="8">
        <f t="shared" si="359"/>
        <v>0</v>
      </c>
      <c r="Q3320" s="7">
        <v>2.5</v>
      </c>
      <c r="R3320" s="8">
        <f t="shared" si="360"/>
        <v>1</v>
      </c>
      <c r="S3320" s="7" t="s">
        <v>29</v>
      </c>
      <c r="T3320" s="8" t="str">
        <f t="shared" si="361"/>
        <v>No</v>
      </c>
      <c r="U3320" s="7">
        <f t="shared" si="362"/>
        <v>0</v>
      </c>
      <c r="V3320" s="8">
        <f t="shared" si="363"/>
        <v>1</v>
      </c>
      <c r="W3320" s="7">
        <f t="shared" si="364"/>
        <v>549</v>
      </c>
    </row>
    <row r="3321" spans="2:23" x14ac:dyDescent="0.2">
      <c r="B3321" s="8" t="s">
        <v>66</v>
      </c>
      <c r="C3321" s="7">
        <v>1990</v>
      </c>
      <c r="D3321" s="8" t="s">
        <v>28</v>
      </c>
      <c r="E3321" s="7" t="s">
        <v>34</v>
      </c>
      <c r="F3321" s="8" t="s">
        <v>40</v>
      </c>
      <c r="G3321" s="7" t="s">
        <v>36</v>
      </c>
      <c r="H3321" s="8" t="s">
        <v>28</v>
      </c>
      <c r="I3321" s="7" t="s">
        <v>28</v>
      </c>
      <c r="J3321" s="8" t="s">
        <v>28</v>
      </c>
      <c r="K3321" s="7" t="s">
        <v>37</v>
      </c>
      <c r="L3321" s="8" t="s">
        <v>42</v>
      </c>
      <c r="M3321" s="7" t="s">
        <v>28</v>
      </c>
      <c r="N3321" s="8">
        <v>2.5494623456203205</v>
      </c>
      <c r="O3321" s="7">
        <v>0</v>
      </c>
      <c r="P3321" s="8">
        <f t="shared" si="359"/>
        <v>0</v>
      </c>
      <c r="Q3321" s="7">
        <v>2.5</v>
      </c>
      <c r="R3321" s="8">
        <f t="shared" si="360"/>
        <v>1</v>
      </c>
      <c r="S3321" s="7" t="s">
        <v>29</v>
      </c>
      <c r="T3321" s="8" t="str">
        <f t="shared" si="361"/>
        <v>No</v>
      </c>
      <c r="U3321" s="7">
        <f t="shared" si="362"/>
        <v>0</v>
      </c>
      <c r="V3321" s="8">
        <f t="shared" si="363"/>
        <v>1</v>
      </c>
      <c r="W3321" s="7">
        <f t="shared" si="364"/>
        <v>549</v>
      </c>
    </row>
    <row r="3322" spans="2:23" x14ac:dyDescent="0.2">
      <c r="B3322" s="8" t="s">
        <v>66</v>
      </c>
      <c r="C3322" s="7">
        <v>1990</v>
      </c>
      <c r="D3322" s="8" t="s">
        <v>28</v>
      </c>
      <c r="E3322" s="7" t="s">
        <v>34</v>
      </c>
      <c r="F3322" s="8" t="s">
        <v>35</v>
      </c>
      <c r="G3322" s="7" t="s">
        <v>36</v>
      </c>
      <c r="H3322" s="8" t="s">
        <v>28</v>
      </c>
      <c r="I3322" s="7" t="s">
        <v>28</v>
      </c>
      <c r="J3322" s="8" t="s">
        <v>28</v>
      </c>
      <c r="K3322" s="7" t="s">
        <v>37</v>
      </c>
      <c r="L3322" s="8" t="s">
        <v>42</v>
      </c>
      <c r="M3322" s="7" t="s">
        <v>28</v>
      </c>
      <c r="N3322" s="8">
        <v>9.0665167813541864E-2</v>
      </c>
      <c r="O3322" s="7">
        <v>0</v>
      </c>
      <c r="P3322" s="8">
        <f t="shared" si="359"/>
        <v>0</v>
      </c>
      <c r="Q3322" s="7">
        <v>2.5</v>
      </c>
      <c r="R3322" s="8">
        <f t="shared" si="360"/>
        <v>1</v>
      </c>
      <c r="S3322" s="7" t="s">
        <v>29</v>
      </c>
      <c r="T3322" s="8" t="str">
        <f t="shared" si="361"/>
        <v>No</v>
      </c>
      <c r="U3322" s="7">
        <f t="shared" si="362"/>
        <v>0</v>
      </c>
      <c r="V3322" s="8">
        <f t="shared" si="363"/>
        <v>1</v>
      </c>
      <c r="W3322" s="7">
        <f t="shared" si="364"/>
        <v>549</v>
      </c>
    </row>
    <row r="3323" spans="2:23" x14ac:dyDescent="0.2">
      <c r="B3323" s="8" t="s">
        <v>66</v>
      </c>
      <c r="C3323" s="7">
        <v>1990</v>
      </c>
      <c r="D3323" s="8" t="s">
        <v>28</v>
      </c>
      <c r="E3323" s="7" t="s">
        <v>43</v>
      </c>
      <c r="F3323" s="8" t="s">
        <v>40</v>
      </c>
      <c r="G3323" s="7" t="s">
        <v>36</v>
      </c>
      <c r="H3323" s="8" t="s">
        <v>28</v>
      </c>
      <c r="I3323" s="7" t="s">
        <v>28</v>
      </c>
      <c r="J3323" s="8" t="s">
        <v>28</v>
      </c>
      <c r="K3323" s="7" t="s">
        <v>37</v>
      </c>
      <c r="L3323" s="8" t="s">
        <v>42</v>
      </c>
      <c r="M3323" s="7" t="s">
        <v>28</v>
      </c>
      <c r="N3323" s="8">
        <v>0.18056866120412082</v>
      </c>
      <c r="O3323" s="7">
        <v>0</v>
      </c>
      <c r="P3323" s="8">
        <f t="shared" si="359"/>
        <v>0</v>
      </c>
      <c r="Q3323" s="7">
        <v>2.5</v>
      </c>
      <c r="R3323" s="8">
        <f t="shared" si="360"/>
        <v>1</v>
      </c>
      <c r="S3323" s="7" t="s">
        <v>29</v>
      </c>
      <c r="T3323" s="8" t="str">
        <f t="shared" si="361"/>
        <v>No</v>
      </c>
      <c r="U3323" s="7">
        <f t="shared" si="362"/>
        <v>0</v>
      </c>
      <c r="V3323" s="8">
        <f t="shared" si="363"/>
        <v>1</v>
      </c>
      <c r="W3323" s="7">
        <f t="shared" si="364"/>
        <v>549</v>
      </c>
    </row>
    <row r="3324" spans="2:23" x14ac:dyDescent="0.2">
      <c r="B3324" s="8" t="s">
        <v>66</v>
      </c>
      <c r="C3324" s="7">
        <v>1990</v>
      </c>
      <c r="D3324" s="8" t="s">
        <v>28</v>
      </c>
      <c r="E3324" s="7" t="s">
        <v>43</v>
      </c>
      <c r="F3324" s="8" t="s">
        <v>35</v>
      </c>
      <c r="G3324" s="7" t="s">
        <v>36</v>
      </c>
      <c r="H3324" s="8" t="s">
        <v>28</v>
      </c>
      <c r="I3324" s="7" t="s">
        <v>28</v>
      </c>
      <c r="J3324" s="8" t="s">
        <v>28</v>
      </c>
      <c r="K3324" s="7" t="s">
        <v>37</v>
      </c>
      <c r="L3324" s="8" t="s">
        <v>42</v>
      </c>
      <c r="M3324" s="7" t="s">
        <v>28</v>
      </c>
      <c r="N3324" s="8">
        <v>2.2328083823224074E-3</v>
      </c>
      <c r="O3324" s="7">
        <v>0</v>
      </c>
      <c r="P3324" s="8">
        <f t="shared" si="359"/>
        <v>0</v>
      </c>
      <c r="Q3324" s="7">
        <v>2.5</v>
      </c>
      <c r="R3324" s="8">
        <f t="shared" si="360"/>
        <v>1</v>
      </c>
      <c r="S3324" s="7" t="s">
        <v>29</v>
      </c>
      <c r="T3324" s="8" t="str">
        <f t="shared" si="361"/>
        <v>No</v>
      </c>
      <c r="U3324" s="7">
        <f t="shared" si="362"/>
        <v>0</v>
      </c>
      <c r="V3324" s="8">
        <f t="shared" si="363"/>
        <v>1</v>
      </c>
      <c r="W3324" s="7">
        <f t="shared" si="364"/>
        <v>549</v>
      </c>
    </row>
    <row r="3325" spans="2:23" x14ac:dyDescent="0.2">
      <c r="B3325" s="8" t="s">
        <v>66</v>
      </c>
      <c r="C3325" s="7">
        <v>2000</v>
      </c>
      <c r="D3325" s="8" t="s">
        <v>28</v>
      </c>
      <c r="E3325" s="7" t="s">
        <v>39</v>
      </c>
      <c r="F3325" s="8" t="s">
        <v>40</v>
      </c>
      <c r="G3325" s="7" t="s">
        <v>36</v>
      </c>
      <c r="H3325" s="8" t="s">
        <v>28</v>
      </c>
      <c r="I3325" s="7" t="s">
        <v>28</v>
      </c>
      <c r="J3325" s="8" t="s">
        <v>28</v>
      </c>
      <c r="K3325" s="7" t="s">
        <v>37</v>
      </c>
      <c r="L3325" s="8" t="s">
        <v>42</v>
      </c>
      <c r="M3325" s="7" t="s">
        <v>28</v>
      </c>
      <c r="N3325" s="8">
        <v>5.4639102141465341E-2</v>
      </c>
      <c r="O3325" s="7">
        <v>0</v>
      </c>
      <c r="P3325" s="8">
        <f t="shared" si="359"/>
        <v>0</v>
      </c>
      <c r="Q3325" s="7">
        <v>2.5</v>
      </c>
      <c r="R3325" s="8">
        <f t="shared" si="360"/>
        <v>1</v>
      </c>
      <c r="S3325" s="7" t="s">
        <v>29</v>
      </c>
      <c r="T3325" s="8" t="str">
        <f t="shared" si="361"/>
        <v>No</v>
      </c>
      <c r="U3325" s="7">
        <f t="shared" si="362"/>
        <v>0</v>
      </c>
      <c r="V3325" s="8">
        <f t="shared" si="363"/>
        <v>1</v>
      </c>
      <c r="W3325" s="7">
        <f t="shared" si="364"/>
        <v>549</v>
      </c>
    </row>
    <row r="3326" spans="2:23" x14ac:dyDescent="0.2">
      <c r="B3326" s="8" t="s">
        <v>66</v>
      </c>
      <c r="C3326" s="7">
        <v>2000</v>
      </c>
      <c r="D3326" s="8" t="s">
        <v>28</v>
      </c>
      <c r="E3326" s="7" t="s">
        <v>39</v>
      </c>
      <c r="F3326" s="8" t="s">
        <v>35</v>
      </c>
      <c r="G3326" s="7" t="s">
        <v>36</v>
      </c>
      <c r="H3326" s="8" t="s">
        <v>28</v>
      </c>
      <c r="I3326" s="7" t="s">
        <v>28</v>
      </c>
      <c r="J3326" s="8" t="s">
        <v>28</v>
      </c>
      <c r="K3326" s="7" t="s">
        <v>37</v>
      </c>
      <c r="L3326" s="8" t="s">
        <v>42</v>
      </c>
      <c r="M3326" s="7" t="s">
        <v>28</v>
      </c>
      <c r="N3326" s="8">
        <v>3.1127173103585449E-3</v>
      </c>
      <c r="O3326" s="7">
        <v>0</v>
      </c>
      <c r="P3326" s="8">
        <f t="shared" si="359"/>
        <v>0</v>
      </c>
      <c r="Q3326" s="7">
        <v>2.5</v>
      </c>
      <c r="R3326" s="8">
        <f t="shared" si="360"/>
        <v>1</v>
      </c>
      <c r="S3326" s="7" t="s">
        <v>29</v>
      </c>
      <c r="T3326" s="8" t="str">
        <f t="shared" si="361"/>
        <v>No</v>
      </c>
      <c r="U3326" s="7">
        <f t="shared" si="362"/>
        <v>0</v>
      </c>
      <c r="V3326" s="8">
        <f t="shared" si="363"/>
        <v>1</v>
      </c>
      <c r="W3326" s="7">
        <f t="shared" si="364"/>
        <v>549</v>
      </c>
    </row>
    <row r="3327" spans="2:23" x14ac:dyDescent="0.2">
      <c r="B3327" s="8" t="s">
        <v>66</v>
      </c>
      <c r="C3327" s="7">
        <v>2000</v>
      </c>
      <c r="D3327" s="8" t="s">
        <v>28</v>
      </c>
      <c r="E3327" s="7" t="s">
        <v>34</v>
      </c>
      <c r="F3327" s="8" t="s">
        <v>40</v>
      </c>
      <c r="G3327" s="7" t="s">
        <v>36</v>
      </c>
      <c r="H3327" s="8" t="s">
        <v>28</v>
      </c>
      <c r="I3327" s="7" t="s">
        <v>28</v>
      </c>
      <c r="J3327" s="8" t="s">
        <v>28</v>
      </c>
      <c r="K3327" s="7" t="s">
        <v>37</v>
      </c>
      <c r="L3327" s="8" t="s">
        <v>42</v>
      </c>
      <c r="M3327" s="7" t="s">
        <v>28</v>
      </c>
      <c r="N3327" s="8">
        <v>0.78935348764457491</v>
      </c>
      <c r="O3327" s="7">
        <v>0</v>
      </c>
      <c r="P3327" s="8">
        <f t="shared" si="359"/>
        <v>0</v>
      </c>
      <c r="Q3327" s="7">
        <v>2.5</v>
      </c>
      <c r="R3327" s="8">
        <f t="shared" si="360"/>
        <v>1</v>
      </c>
      <c r="S3327" s="7" t="s">
        <v>29</v>
      </c>
      <c r="T3327" s="8" t="str">
        <f t="shared" si="361"/>
        <v>No</v>
      </c>
      <c r="U3327" s="7">
        <f t="shared" si="362"/>
        <v>0</v>
      </c>
      <c r="V3327" s="8">
        <f t="shared" si="363"/>
        <v>1</v>
      </c>
      <c r="W3327" s="7">
        <f t="shared" si="364"/>
        <v>549</v>
      </c>
    </row>
    <row r="3328" spans="2:23" x14ac:dyDescent="0.2">
      <c r="B3328" s="8" t="s">
        <v>66</v>
      </c>
      <c r="C3328" s="7">
        <v>2000</v>
      </c>
      <c r="D3328" s="8" t="s">
        <v>28</v>
      </c>
      <c r="E3328" s="7" t="s">
        <v>34</v>
      </c>
      <c r="F3328" s="8" t="s">
        <v>35</v>
      </c>
      <c r="G3328" s="7" t="s">
        <v>36</v>
      </c>
      <c r="H3328" s="8" t="s">
        <v>28</v>
      </c>
      <c r="I3328" s="7" t="s">
        <v>28</v>
      </c>
      <c r="J3328" s="8" t="s">
        <v>28</v>
      </c>
      <c r="K3328" s="7" t="s">
        <v>37</v>
      </c>
      <c r="L3328" s="8" t="s">
        <v>42</v>
      </c>
      <c r="M3328" s="7" t="s">
        <v>28</v>
      </c>
      <c r="N3328" s="8">
        <v>0.41895806696413657</v>
      </c>
      <c r="O3328" s="7">
        <v>0</v>
      </c>
      <c r="P3328" s="8">
        <f t="shared" si="359"/>
        <v>0</v>
      </c>
      <c r="Q3328" s="7">
        <v>2.5</v>
      </c>
      <c r="R3328" s="8">
        <f t="shared" si="360"/>
        <v>1</v>
      </c>
      <c r="S3328" s="7" t="s">
        <v>29</v>
      </c>
      <c r="T3328" s="8" t="str">
        <f t="shared" si="361"/>
        <v>No</v>
      </c>
      <c r="U3328" s="7">
        <f t="shared" si="362"/>
        <v>0</v>
      </c>
      <c r="V3328" s="8">
        <f t="shared" si="363"/>
        <v>1</v>
      </c>
      <c r="W3328" s="7">
        <f t="shared" si="364"/>
        <v>549</v>
      </c>
    </row>
    <row r="3329" spans="2:23" x14ac:dyDescent="0.2">
      <c r="B3329" s="8" t="s">
        <v>66</v>
      </c>
      <c r="C3329" s="7">
        <v>2000</v>
      </c>
      <c r="D3329" s="8" t="s">
        <v>28</v>
      </c>
      <c r="E3329" s="7" t="s">
        <v>43</v>
      </c>
      <c r="F3329" s="8" t="s">
        <v>40</v>
      </c>
      <c r="G3329" s="7" t="s">
        <v>36</v>
      </c>
      <c r="H3329" s="8" t="s">
        <v>28</v>
      </c>
      <c r="I3329" s="7" t="s">
        <v>28</v>
      </c>
      <c r="J3329" s="8" t="s">
        <v>28</v>
      </c>
      <c r="K3329" s="7" t="s">
        <v>37</v>
      </c>
      <c r="L3329" s="8" t="s">
        <v>42</v>
      </c>
      <c r="M3329" s="7" t="s">
        <v>28</v>
      </c>
      <c r="N3329" s="8">
        <v>8.0913632449727477E-2</v>
      </c>
      <c r="O3329" s="7">
        <v>0</v>
      </c>
      <c r="P3329" s="8">
        <f t="shared" si="359"/>
        <v>0</v>
      </c>
      <c r="Q3329" s="7">
        <v>2.5</v>
      </c>
      <c r="R3329" s="8">
        <f t="shared" si="360"/>
        <v>1</v>
      </c>
      <c r="S3329" s="7" t="s">
        <v>29</v>
      </c>
      <c r="T3329" s="8" t="str">
        <f t="shared" si="361"/>
        <v>No</v>
      </c>
      <c r="U3329" s="7">
        <f t="shared" si="362"/>
        <v>0</v>
      </c>
      <c r="V3329" s="8">
        <f t="shared" si="363"/>
        <v>1</v>
      </c>
      <c r="W3329" s="7">
        <f t="shared" si="364"/>
        <v>549</v>
      </c>
    </row>
    <row r="3330" spans="2:23" x14ac:dyDescent="0.2">
      <c r="B3330" s="8" t="s">
        <v>66</v>
      </c>
      <c r="C3330" s="7">
        <v>2000</v>
      </c>
      <c r="D3330" s="8" t="s">
        <v>28</v>
      </c>
      <c r="E3330" s="7" t="s">
        <v>43</v>
      </c>
      <c r="F3330" s="8" t="s">
        <v>35</v>
      </c>
      <c r="G3330" s="7" t="s">
        <v>36</v>
      </c>
      <c r="H3330" s="8" t="s">
        <v>28</v>
      </c>
      <c r="I3330" s="7" t="s">
        <v>28</v>
      </c>
      <c r="J3330" s="8" t="s">
        <v>28</v>
      </c>
      <c r="K3330" s="7" t="s">
        <v>37</v>
      </c>
      <c r="L3330" s="8" t="s">
        <v>42</v>
      </c>
      <c r="M3330" s="7" t="s">
        <v>28</v>
      </c>
      <c r="N3330" s="8">
        <v>0.14801546071302479</v>
      </c>
      <c r="O3330" s="7">
        <v>0</v>
      </c>
      <c r="P3330" s="8">
        <f t="shared" si="359"/>
        <v>0</v>
      </c>
      <c r="Q3330" s="7">
        <v>2.5</v>
      </c>
      <c r="R3330" s="8">
        <f t="shared" si="360"/>
        <v>1</v>
      </c>
      <c r="S3330" s="7" t="s">
        <v>29</v>
      </c>
      <c r="T3330" s="8" t="str">
        <f t="shared" si="361"/>
        <v>No</v>
      </c>
      <c r="U3330" s="7">
        <f t="shared" si="362"/>
        <v>0</v>
      </c>
      <c r="V3330" s="8">
        <f t="shared" si="363"/>
        <v>1</v>
      </c>
      <c r="W3330" s="7">
        <f t="shared" si="364"/>
        <v>549</v>
      </c>
    </row>
    <row r="3331" spans="2:23" x14ac:dyDescent="0.2">
      <c r="B3331" s="8" t="s">
        <v>66</v>
      </c>
      <c r="C3331" s="7">
        <v>2010</v>
      </c>
      <c r="D3331" s="8" t="s">
        <v>28</v>
      </c>
      <c r="E3331" s="7" t="s">
        <v>39</v>
      </c>
      <c r="F3331" s="8" t="s">
        <v>40</v>
      </c>
      <c r="G3331" s="7" t="s">
        <v>36</v>
      </c>
      <c r="H3331" s="8" t="s">
        <v>28</v>
      </c>
      <c r="I3331" s="7" t="s">
        <v>28</v>
      </c>
      <c r="J3331" s="8" t="s">
        <v>28</v>
      </c>
      <c r="K3331" s="7" t="s">
        <v>37</v>
      </c>
      <c r="L3331" s="8" t="s">
        <v>42</v>
      </c>
      <c r="M3331" s="7" t="s">
        <v>28</v>
      </c>
      <c r="N3331" s="8">
        <v>0.13304921044737428</v>
      </c>
      <c r="O3331" s="7">
        <v>0</v>
      </c>
      <c r="P3331" s="8">
        <f t="shared" si="359"/>
        <v>0</v>
      </c>
      <c r="Q3331" s="7">
        <v>2.5</v>
      </c>
      <c r="R3331" s="8">
        <f t="shared" si="360"/>
        <v>1</v>
      </c>
      <c r="S3331" s="7" t="s">
        <v>29</v>
      </c>
      <c r="T3331" s="8" t="str">
        <f t="shared" si="361"/>
        <v>No</v>
      </c>
      <c r="U3331" s="7">
        <f t="shared" si="362"/>
        <v>0</v>
      </c>
      <c r="V3331" s="8">
        <f t="shared" si="363"/>
        <v>1</v>
      </c>
      <c r="W3331" s="7">
        <f t="shared" si="364"/>
        <v>549</v>
      </c>
    </row>
    <row r="3332" spans="2:23" x14ac:dyDescent="0.2">
      <c r="B3332" s="8" t="s">
        <v>66</v>
      </c>
      <c r="C3332" s="7">
        <v>2010</v>
      </c>
      <c r="D3332" s="8" t="s">
        <v>28</v>
      </c>
      <c r="E3332" s="7" t="s">
        <v>34</v>
      </c>
      <c r="F3332" s="8" t="s">
        <v>40</v>
      </c>
      <c r="G3332" s="7" t="s">
        <v>36</v>
      </c>
      <c r="H3332" s="8" t="s">
        <v>28</v>
      </c>
      <c r="I3332" s="7" t="s">
        <v>28</v>
      </c>
      <c r="J3332" s="8" t="s">
        <v>28</v>
      </c>
      <c r="K3332" s="7" t="s">
        <v>37</v>
      </c>
      <c r="L3332" s="8" t="s">
        <v>42</v>
      </c>
      <c r="M3332" s="7" t="s">
        <v>28</v>
      </c>
      <c r="N3332" s="8">
        <v>0.53768696219954848</v>
      </c>
      <c r="O3332" s="7">
        <v>0</v>
      </c>
      <c r="P3332" s="8">
        <f t="shared" si="359"/>
        <v>0</v>
      </c>
      <c r="Q3332" s="7">
        <v>2.5</v>
      </c>
      <c r="R3332" s="8">
        <f t="shared" si="360"/>
        <v>1</v>
      </c>
      <c r="S3332" s="7" t="s">
        <v>29</v>
      </c>
      <c r="T3332" s="8" t="str">
        <f t="shared" si="361"/>
        <v>No</v>
      </c>
      <c r="U3332" s="7">
        <f t="shared" si="362"/>
        <v>0</v>
      </c>
      <c r="V3332" s="8">
        <f t="shared" si="363"/>
        <v>1</v>
      </c>
      <c r="W3332" s="7">
        <f t="shared" si="364"/>
        <v>549</v>
      </c>
    </row>
    <row r="3333" spans="2:23" x14ac:dyDescent="0.2">
      <c r="B3333" s="8" t="s">
        <v>66</v>
      </c>
      <c r="C3333" s="7">
        <v>2010</v>
      </c>
      <c r="D3333" s="8" t="s">
        <v>28</v>
      </c>
      <c r="E3333" s="7" t="s">
        <v>34</v>
      </c>
      <c r="F3333" s="8" t="s">
        <v>35</v>
      </c>
      <c r="G3333" s="7" t="s">
        <v>36</v>
      </c>
      <c r="H3333" s="8" t="s">
        <v>28</v>
      </c>
      <c r="I3333" s="7" t="s">
        <v>28</v>
      </c>
      <c r="J3333" s="8" t="s">
        <v>28</v>
      </c>
      <c r="K3333" s="7" t="s">
        <v>37</v>
      </c>
      <c r="L3333" s="8" t="s">
        <v>42</v>
      </c>
      <c r="M3333" s="7" t="s">
        <v>28</v>
      </c>
      <c r="N3333" s="8">
        <v>1.7105796498317411E-2</v>
      </c>
      <c r="O3333" s="7">
        <v>0</v>
      </c>
      <c r="P3333" s="8">
        <f t="shared" ref="P3333:P3396" si="365">O3333/3</f>
        <v>0</v>
      </c>
      <c r="Q3333" s="7">
        <v>2.5</v>
      </c>
      <c r="R3333" s="8">
        <f t="shared" ref="R3333:R3396" si="366">1-(P3333/Q3333)</f>
        <v>1</v>
      </c>
      <c r="S3333" s="7" t="s">
        <v>29</v>
      </c>
      <c r="T3333" s="8" t="str">
        <f t="shared" ref="T3333:T3396" si="367">IF(AND(R3333&lt;0.5,R3333&gt;-0.5),"Yes","No")</f>
        <v>No</v>
      </c>
      <c r="U3333" s="7">
        <f t="shared" ref="U3333:U3396" si="368">IF(ISERR(P3333/(N3333/1000)),0,P3333/(N3333/1000))</f>
        <v>0</v>
      </c>
      <c r="V3333" s="8">
        <f t="shared" ref="V3333:V3396" si="369">IF(U3333&lt;=12,1,IF(U3333&lt;25,2,IF(U3333&lt;50,3,IF(U3333&lt;100,4,5))))</f>
        <v>1</v>
      </c>
      <c r="W3333" s="7">
        <f t="shared" ref="W3333:W3396" si="370">RANK(U3333,U$5:U$10000)</f>
        <v>549</v>
      </c>
    </row>
    <row r="3334" spans="2:23" x14ac:dyDescent="0.2">
      <c r="B3334" s="8" t="s">
        <v>66</v>
      </c>
      <c r="C3334" s="7">
        <v>2010</v>
      </c>
      <c r="D3334" s="8" t="s">
        <v>28</v>
      </c>
      <c r="E3334" s="7" t="s">
        <v>43</v>
      </c>
      <c r="F3334" s="8" t="s">
        <v>40</v>
      </c>
      <c r="G3334" s="7" t="s">
        <v>36</v>
      </c>
      <c r="H3334" s="8" t="s">
        <v>28</v>
      </c>
      <c r="I3334" s="7" t="s">
        <v>28</v>
      </c>
      <c r="J3334" s="8" t="s">
        <v>28</v>
      </c>
      <c r="K3334" s="7" t="s">
        <v>37</v>
      </c>
      <c r="L3334" s="8" t="s">
        <v>42</v>
      </c>
      <c r="M3334" s="7" t="s">
        <v>28</v>
      </c>
      <c r="N3334" s="8">
        <v>4.717460841324226E-2</v>
      </c>
      <c r="O3334" s="7">
        <v>0.55351199859870048</v>
      </c>
      <c r="P3334" s="8">
        <f t="shared" si="365"/>
        <v>0.18450399953290017</v>
      </c>
      <c r="Q3334" s="7">
        <v>2.5</v>
      </c>
      <c r="R3334" s="8">
        <f t="shared" si="366"/>
        <v>0.92619840018683997</v>
      </c>
      <c r="S3334" s="7" t="s">
        <v>29</v>
      </c>
      <c r="T3334" s="8" t="str">
        <f t="shared" si="367"/>
        <v>No</v>
      </c>
      <c r="U3334" s="7">
        <f t="shared" si="368"/>
        <v>3911.0870389569263</v>
      </c>
      <c r="V3334" s="8">
        <f t="shared" si="369"/>
        <v>5</v>
      </c>
      <c r="W3334" s="7">
        <f t="shared" si="370"/>
        <v>26</v>
      </c>
    </row>
    <row r="3335" spans="2:23" x14ac:dyDescent="0.2">
      <c r="B3335" s="8" t="s">
        <v>66</v>
      </c>
      <c r="C3335" s="7">
        <v>2020</v>
      </c>
      <c r="D3335" s="8" t="s">
        <v>28</v>
      </c>
      <c r="E3335" s="7" t="s">
        <v>39</v>
      </c>
      <c r="F3335" s="8" t="s">
        <v>40</v>
      </c>
      <c r="G3335" s="7" t="s">
        <v>36</v>
      </c>
      <c r="H3335" s="8" t="s">
        <v>28</v>
      </c>
      <c r="I3335" s="7" t="s">
        <v>28</v>
      </c>
      <c r="J3335" s="8" t="s">
        <v>28</v>
      </c>
      <c r="K3335" s="7" t="s">
        <v>37</v>
      </c>
      <c r="L3335" s="8" t="s">
        <v>42</v>
      </c>
      <c r="M3335" s="7" t="s">
        <v>28</v>
      </c>
      <c r="N3335" s="8">
        <v>0.38075589166389073</v>
      </c>
      <c r="O3335" s="7">
        <v>0</v>
      </c>
      <c r="P3335" s="8">
        <f t="shared" si="365"/>
        <v>0</v>
      </c>
      <c r="Q3335" s="7">
        <v>2.5</v>
      </c>
      <c r="R3335" s="8">
        <f t="shared" si="366"/>
        <v>1</v>
      </c>
      <c r="S3335" s="7" t="s">
        <v>29</v>
      </c>
      <c r="T3335" s="8" t="str">
        <f t="shared" si="367"/>
        <v>No</v>
      </c>
      <c r="U3335" s="7">
        <f t="shared" si="368"/>
        <v>0</v>
      </c>
      <c r="V3335" s="8">
        <f t="shared" si="369"/>
        <v>1</v>
      </c>
      <c r="W3335" s="7">
        <f t="shared" si="370"/>
        <v>549</v>
      </c>
    </row>
    <row r="3336" spans="2:23" x14ac:dyDescent="0.2">
      <c r="B3336" s="8" t="s">
        <v>66</v>
      </c>
      <c r="C3336" s="7">
        <v>2020</v>
      </c>
      <c r="D3336" s="8" t="s">
        <v>28</v>
      </c>
      <c r="E3336" s="7" t="s">
        <v>39</v>
      </c>
      <c r="F3336" s="8" t="s">
        <v>35</v>
      </c>
      <c r="G3336" s="7" t="s">
        <v>36</v>
      </c>
      <c r="H3336" s="8" t="s">
        <v>28</v>
      </c>
      <c r="I3336" s="7" t="s">
        <v>28</v>
      </c>
      <c r="J3336" s="8" t="s">
        <v>28</v>
      </c>
      <c r="K3336" s="7" t="s">
        <v>37</v>
      </c>
      <c r="L3336" s="8" t="s">
        <v>42</v>
      </c>
      <c r="M3336" s="7" t="s">
        <v>28</v>
      </c>
      <c r="N3336" s="8">
        <v>0.10593924323363381</v>
      </c>
      <c r="O3336" s="7">
        <v>0</v>
      </c>
      <c r="P3336" s="8">
        <f t="shared" si="365"/>
        <v>0</v>
      </c>
      <c r="Q3336" s="7">
        <v>2.5</v>
      </c>
      <c r="R3336" s="8">
        <f t="shared" si="366"/>
        <v>1</v>
      </c>
      <c r="S3336" s="7" t="s">
        <v>29</v>
      </c>
      <c r="T3336" s="8" t="str">
        <f t="shared" si="367"/>
        <v>No</v>
      </c>
      <c r="U3336" s="7">
        <f t="shared" si="368"/>
        <v>0</v>
      </c>
      <c r="V3336" s="8">
        <f t="shared" si="369"/>
        <v>1</v>
      </c>
      <c r="W3336" s="7">
        <f t="shared" si="370"/>
        <v>549</v>
      </c>
    </row>
    <row r="3337" spans="2:23" x14ac:dyDescent="0.2">
      <c r="B3337" s="8" t="s">
        <v>66</v>
      </c>
      <c r="C3337" s="7">
        <v>2020</v>
      </c>
      <c r="D3337" s="8" t="s">
        <v>28</v>
      </c>
      <c r="E3337" s="7" t="s">
        <v>34</v>
      </c>
      <c r="F3337" s="8" t="s">
        <v>40</v>
      </c>
      <c r="G3337" s="7" t="s">
        <v>36</v>
      </c>
      <c r="H3337" s="8" t="s">
        <v>28</v>
      </c>
      <c r="I3337" s="7" t="s">
        <v>28</v>
      </c>
      <c r="J3337" s="8" t="s">
        <v>28</v>
      </c>
      <c r="K3337" s="7" t="s">
        <v>37</v>
      </c>
      <c r="L3337" s="8" t="s">
        <v>42</v>
      </c>
      <c r="M3337" s="7" t="s">
        <v>28</v>
      </c>
      <c r="N3337" s="8">
        <v>1.5798462383740293</v>
      </c>
      <c r="O3337" s="7">
        <v>0</v>
      </c>
      <c r="P3337" s="8">
        <f t="shared" si="365"/>
        <v>0</v>
      </c>
      <c r="Q3337" s="7">
        <v>2.5</v>
      </c>
      <c r="R3337" s="8">
        <f t="shared" si="366"/>
        <v>1</v>
      </c>
      <c r="S3337" s="7" t="s">
        <v>29</v>
      </c>
      <c r="T3337" s="8" t="str">
        <f t="shared" si="367"/>
        <v>No</v>
      </c>
      <c r="U3337" s="7">
        <f t="shared" si="368"/>
        <v>0</v>
      </c>
      <c r="V3337" s="8">
        <f t="shared" si="369"/>
        <v>1</v>
      </c>
      <c r="W3337" s="7">
        <f t="shared" si="370"/>
        <v>549</v>
      </c>
    </row>
    <row r="3338" spans="2:23" x14ac:dyDescent="0.2">
      <c r="B3338" s="8" t="s">
        <v>66</v>
      </c>
      <c r="C3338" s="7">
        <v>2020</v>
      </c>
      <c r="D3338" s="8" t="s">
        <v>28</v>
      </c>
      <c r="E3338" s="7" t="s">
        <v>34</v>
      </c>
      <c r="F3338" s="8" t="s">
        <v>35</v>
      </c>
      <c r="G3338" s="7" t="s">
        <v>36</v>
      </c>
      <c r="H3338" s="8" t="s">
        <v>28</v>
      </c>
      <c r="I3338" s="7" t="s">
        <v>28</v>
      </c>
      <c r="J3338" s="8" t="s">
        <v>28</v>
      </c>
      <c r="K3338" s="7" t="s">
        <v>37</v>
      </c>
      <c r="L3338" s="8" t="s">
        <v>42</v>
      </c>
      <c r="M3338" s="7" t="s">
        <v>28</v>
      </c>
      <c r="N3338" s="8">
        <v>1.2621699636048609</v>
      </c>
      <c r="O3338" s="7">
        <v>0</v>
      </c>
      <c r="P3338" s="8">
        <f t="shared" si="365"/>
        <v>0</v>
      </c>
      <c r="Q3338" s="7">
        <v>2.5</v>
      </c>
      <c r="R3338" s="8">
        <f t="shared" si="366"/>
        <v>1</v>
      </c>
      <c r="S3338" s="7" t="s">
        <v>29</v>
      </c>
      <c r="T3338" s="8" t="str">
        <f t="shared" si="367"/>
        <v>No</v>
      </c>
      <c r="U3338" s="7">
        <f t="shared" si="368"/>
        <v>0</v>
      </c>
      <c r="V3338" s="8">
        <f t="shared" si="369"/>
        <v>1</v>
      </c>
      <c r="W3338" s="7">
        <f t="shared" si="370"/>
        <v>549</v>
      </c>
    </row>
    <row r="3339" spans="2:23" x14ac:dyDescent="0.2">
      <c r="B3339" s="8" t="s">
        <v>66</v>
      </c>
      <c r="C3339" s="7">
        <v>2020</v>
      </c>
      <c r="D3339" s="8" t="s">
        <v>28</v>
      </c>
      <c r="E3339" s="7" t="s">
        <v>43</v>
      </c>
      <c r="F3339" s="8" t="s">
        <v>40</v>
      </c>
      <c r="G3339" s="7" t="s">
        <v>36</v>
      </c>
      <c r="H3339" s="8" t="s">
        <v>28</v>
      </c>
      <c r="I3339" s="7" t="s">
        <v>28</v>
      </c>
      <c r="J3339" s="8" t="s">
        <v>28</v>
      </c>
      <c r="K3339" s="7" t="s">
        <v>37</v>
      </c>
      <c r="L3339" s="8" t="s">
        <v>42</v>
      </c>
      <c r="M3339" s="7" t="s">
        <v>28</v>
      </c>
      <c r="N3339" s="8">
        <v>7.323915799380544E-2</v>
      </c>
      <c r="O3339" s="7">
        <v>0</v>
      </c>
      <c r="P3339" s="8">
        <f t="shared" si="365"/>
        <v>0</v>
      </c>
      <c r="Q3339" s="7">
        <v>2.5</v>
      </c>
      <c r="R3339" s="8">
        <f t="shared" si="366"/>
        <v>1</v>
      </c>
      <c r="S3339" s="7" t="s">
        <v>29</v>
      </c>
      <c r="T3339" s="8" t="str">
        <f t="shared" si="367"/>
        <v>No</v>
      </c>
      <c r="U3339" s="7">
        <f t="shared" si="368"/>
        <v>0</v>
      </c>
      <c r="V3339" s="8">
        <f t="shared" si="369"/>
        <v>1</v>
      </c>
      <c r="W3339" s="7">
        <f t="shared" si="370"/>
        <v>549</v>
      </c>
    </row>
    <row r="3340" spans="2:23" x14ac:dyDescent="0.2">
      <c r="B3340" s="8" t="s">
        <v>66</v>
      </c>
      <c r="C3340" s="7">
        <v>2020</v>
      </c>
      <c r="D3340" s="8" t="s">
        <v>28</v>
      </c>
      <c r="E3340" s="7" t="s">
        <v>43</v>
      </c>
      <c r="F3340" s="8" t="s">
        <v>35</v>
      </c>
      <c r="G3340" s="7" t="s">
        <v>36</v>
      </c>
      <c r="H3340" s="8" t="s">
        <v>28</v>
      </c>
      <c r="I3340" s="7" t="s">
        <v>28</v>
      </c>
      <c r="J3340" s="8" t="s">
        <v>28</v>
      </c>
      <c r="K3340" s="7" t="s">
        <v>37</v>
      </c>
      <c r="L3340" s="8" t="s">
        <v>42</v>
      </c>
      <c r="M3340" s="7" t="s">
        <v>28</v>
      </c>
      <c r="N3340" s="8">
        <v>0.12410053542366195</v>
      </c>
      <c r="O3340" s="7">
        <v>0</v>
      </c>
      <c r="P3340" s="8">
        <f t="shared" si="365"/>
        <v>0</v>
      </c>
      <c r="Q3340" s="7">
        <v>2.5</v>
      </c>
      <c r="R3340" s="8">
        <f t="shared" si="366"/>
        <v>1</v>
      </c>
      <c r="S3340" s="7" t="s">
        <v>29</v>
      </c>
      <c r="T3340" s="8" t="str">
        <f t="shared" si="367"/>
        <v>No</v>
      </c>
      <c r="U3340" s="7">
        <f t="shared" si="368"/>
        <v>0</v>
      </c>
      <c r="V3340" s="8">
        <f t="shared" si="369"/>
        <v>1</v>
      </c>
      <c r="W3340" s="7">
        <f t="shared" si="370"/>
        <v>549</v>
      </c>
    </row>
    <row r="3341" spans="2:23" x14ac:dyDescent="0.2">
      <c r="B3341" s="8" t="s">
        <v>66</v>
      </c>
      <c r="C3341" s="7">
        <v>2030</v>
      </c>
      <c r="D3341" s="8" t="s">
        <v>28</v>
      </c>
      <c r="E3341" s="7" t="s">
        <v>39</v>
      </c>
      <c r="F3341" s="8" t="s">
        <v>40</v>
      </c>
      <c r="G3341" s="7" t="s">
        <v>36</v>
      </c>
      <c r="H3341" s="8" t="s">
        <v>28</v>
      </c>
      <c r="I3341" s="7" t="s">
        <v>28</v>
      </c>
      <c r="J3341" s="8" t="s">
        <v>28</v>
      </c>
      <c r="K3341" s="7" t="s">
        <v>37</v>
      </c>
      <c r="L3341" s="8" t="s">
        <v>42</v>
      </c>
      <c r="M3341" s="7" t="s">
        <v>28</v>
      </c>
      <c r="N3341" s="8">
        <v>1.7191032150379138E-2</v>
      </c>
      <c r="O3341" s="7">
        <v>0</v>
      </c>
      <c r="P3341" s="8">
        <f t="shared" si="365"/>
        <v>0</v>
      </c>
      <c r="Q3341" s="7">
        <v>2.5</v>
      </c>
      <c r="R3341" s="8">
        <f t="shared" si="366"/>
        <v>1</v>
      </c>
      <c r="S3341" s="7" t="s">
        <v>29</v>
      </c>
      <c r="T3341" s="8" t="str">
        <f t="shared" si="367"/>
        <v>No</v>
      </c>
      <c r="U3341" s="7">
        <f t="shared" si="368"/>
        <v>0</v>
      </c>
      <c r="V3341" s="8">
        <f t="shared" si="369"/>
        <v>1</v>
      </c>
      <c r="W3341" s="7">
        <f t="shared" si="370"/>
        <v>549</v>
      </c>
    </row>
    <row r="3342" spans="2:23" x14ac:dyDescent="0.2">
      <c r="B3342" s="8" t="s">
        <v>66</v>
      </c>
      <c r="C3342" s="7">
        <v>2030</v>
      </c>
      <c r="D3342" s="8" t="s">
        <v>28</v>
      </c>
      <c r="E3342" s="7" t="s">
        <v>34</v>
      </c>
      <c r="F3342" s="8" t="s">
        <v>40</v>
      </c>
      <c r="G3342" s="7" t="s">
        <v>36</v>
      </c>
      <c r="H3342" s="8" t="s">
        <v>28</v>
      </c>
      <c r="I3342" s="7" t="s">
        <v>28</v>
      </c>
      <c r="J3342" s="8" t="s">
        <v>28</v>
      </c>
      <c r="K3342" s="7" t="s">
        <v>37</v>
      </c>
      <c r="L3342" s="8" t="s">
        <v>42</v>
      </c>
      <c r="M3342" s="7" t="s">
        <v>28</v>
      </c>
      <c r="N3342" s="8">
        <v>0.10426310512742479</v>
      </c>
      <c r="O3342" s="7">
        <v>0</v>
      </c>
      <c r="P3342" s="8">
        <f t="shared" si="365"/>
        <v>0</v>
      </c>
      <c r="Q3342" s="7">
        <v>2.5</v>
      </c>
      <c r="R3342" s="8">
        <f t="shared" si="366"/>
        <v>1</v>
      </c>
      <c r="S3342" s="7" t="s">
        <v>29</v>
      </c>
      <c r="T3342" s="8" t="str">
        <f t="shared" si="367"/>
        <v>No</v>
      </c>
      <c r="U3342" s="7">
        <f t="shared" si="368"/>
        <v>0</v>
      </c>
      <c r="V3342" s="8">
        <f t="shared" si="369"/>
        <v>1</v>
      </c>
      <c r="W3342" s="7">
        <f t="shared" si="370"/>
        <v>549</v>
      </c>
    </row>
    <row r="3343" spans="2:23" x14ac:dyDescent="0.2">
      <c r="B3343" s="8" t="s">
        <v>66</v>
      </c>
      <c r="C3343" s="7">
        <v>2030</v>
      </c>
      <c r="D3343" s="8" t="s">
        <v>28</v>
      </c>
      <c r="E3343" s="7" t="s">
        <v>34</v>
      </c>
      <c r="F3343" s="8" t="s">
        <v>35</v>
      </c>
      <c r="G3343" s="7" t="s">
        <v>36</v>
      </c>
      <c r="H3343" s="8" t="s">
        <v>28</v>
      </c>
      <c r="I3343" s="7" t="s">
        <v>28</v>
      </c>
      <c r="J3343" s="8" t="s">
        <v>28</v>
      </c>
      <c r="K3343" s="7" t="s">
        <v>37</v>
      </c>
      <c r="L3343" s="8" t="s">
        <v>42</v>
      </c>
      <c r="M3343" s="7" t="s">
        <v>28</v>
      </c>
      <c r="N3343" s="8">
        <v>0.12165468836541694</v>
      </c>
      <c r="O3343" s="7">
        <v>0</v>
      </c>
      <c r="P3343" s="8">
        <f t="shared" si="365"/>
        <v>0</v>
      </c>
      <c r="Q3343" s="7">
        <v>2.5</v>
      </c>
      <c r="R3343" s="8">
        <f t="shared" si="366"/>
        <v>1</v>
      </c>
      <c r="S3343" s="7" t="s">
        <v>29</v>
      </c>
      <c r="T3343" s="8" t="str">
        <f t="shared" si="367"/>
        <v>No</v>
      </c>
      <c r="U3343" s="7">
        <f t="shared" si="368"/>
        <v>0</v>
      </c>
      <c r="V3343" s="8">
        <f t="shared" si="369"/>
        <v>1</v>
      </c>
      <c r="W3343" s="7">
        <f t="shared" si="370"/>
        <v>549</v>
      </c>
    </row>
    <row r="3344" spans="2:23" x14ac:dyDescent="0.2">
      <c r="B3344" s="8" t="s">
        <v>66</v>
      </c>
      <c r="C3344" s="7">
        <v>2030</v>
      </c>
      <c r="D3344" s="8" t="s">
        <v>28</v>
      </c>
      <c r="E3344" s="7" t="s">
        <v>43</v>
      </c>
      <c r="F3344" s="8" t="s">
        <v>40</v>
      </c>
      <c r="G3344" s="7" t="s">
        <v>36</v>
      </c>
      <c r="H3344" s="8" t="s">
        <v>28</v>
      </c>
      <c r="I3344" s="7" t="s">
        <v>28</v>
      </c>
      <c r="J3344" s="8" t="s">
        <v>28</v>
      </c>
      <c r="K3344" s="7" t="s">
        <v>37</v>
      </c>
      <c r="L3344" s="8" t="s">
        <v>42</v>
      </c>
      <c r="M3344" s="7" t="s">
        <v>28</v>
      </c>
      <c r="N3344" s="8">
        <v>3.526401557424505E-2</v>
      </c>
      <c r="O3344" s="7">
        <v>0</v>
      </c>
      <c r="P3344" s="8">
        <f t="shared" si="365"/>
        <v>0</v>
      </c>
      <c r="Q3344" s="7">
        <v>2.5</v>
      </c>
      <c r="R3344" s="8">
        <f t="shared" si="366"/>
        <v>1</v>
      </c>
      <c r="S3344" s="7" t="s">
        <v>29</v>
      </c>
      <c r="T3344" s="8" t="str">
        <f t="shared" si="367"/>
        <v>No</v>
      </c>
      <c r="U3344" s="7">
        <f t="shared" si="368"/>
        <v>0</v>
      </c>
      <c r="V3344" s="8">
        <f t="shared" si="369"/>
        <v>1</v>
      </c>
      <c r="W3344" s="7">
        <f t="shared" si="370"/>
        <v>549</v>
      </c>
    </row>
    <row r="3345" spans="2:23" x14ac:dyDescent="0.2">
      <c r="B3345" s="8" t="s">
        <v>66</v>
      </c>
      <c r="C3345" s="7">
        <v>1930</v>
      </c>
      <c r="D3345" s="8" t="s">
        <v>28</v>
      </c>
      <c r="E3345" s="7" t="s">
        <v>34</v>
      </c>
      <c r="F3345" s="8" t="s">
        <v>40</v>
      </c>
      <c r="G3345" s="7" t="s">
        <v>36</v>
      </c>
      <c r="H3345" s="8" t="s">
        <v>28</v>
      </c>
      <c r="I3345" s="7" t="s">
        <v>28</v>
      </c>
      <c r="J3345" s="8" t="s">
        <v>28</v>
      </c>
      <c r="K3345" s="7" t="s">
        <v>37</v>
      </c>
      <c r="L3345" s="8" t="s">
        <v>57</v>
      </c>
      <c r="M3345" s="7" t="s">
        <v>28</v>
      </c>
      <c r="N3345" s="8">
        <v>9.7185131583267578E-3</v>
      </c>
      <c r="O3345" s="7">
        <v>0</v>
      </c>
      <c r="P3345" s="8">
        <f t="shared" si="365"/>
        <v>0</v>
      </c>
      <c r="Q3345" s="7">
        <v>2.5</v>
      </c>
      <c r="R3345" s="8">
        <f t="shared" si="366"/>
        <v>1</v>
      </c>
      <c r="S3345" s="7" t="s">
        <v>29</v>
      </c>
      <c r="T3345" s="8" t="str">
        <f t="shared" si="367"/>
        <v>No</v>
      </c>
      <c r="U3345" s="7">
        <f t="shared" si="368"/>
        <v>0</v>
      </c>
      <c r="V3345" s="8">
        <f t="shared" si="369"/>
        <v>1</v>
      </c>
      <c r="W3345" s="7">
        <f t="shared" si="370"/>
        <v>549</v>
      </c>
    </row>
    <row r="3346" spans="2:23" x14ac:dyDescent="0.2">
      <c r="B3346" s="8" t="s">
        <v>66</v>
      </c>
      <c r="C3346" s="7">
        <v>1940</v>
      </c>
      <c r="D3346" s="8" t="s">
        <v>28</v>
      </c>
      <c r="E3346" s="7" t="s">
        <v>34</v>
      </c>
      <c r="F3346" s="8" t="s">
        <v>40</v>
      </c>
      <c r="G3346" s="7" t="s">
        <v>36</v>
      </c>
      <c r="H3346" s="8" t="s">
        <v>28</v>
      </c>
      <c r="I3346" s="7" t="s">
        <v>28</v>
      </c>
      <c r="J3346" s="8" t="s">
        <v>28</v>
      </c>
      <c r="K3346" s="7" t="s">
        <v>37</v>
      </c>
      <c r="L3346" s="8" t="s">
        <v>57</v>
      </c>
      <c r="M3346" s="7" t="s">
        <v>28</v>
      </c>
      <c r="N3346" s="8">
        <v>0.11609659019392655</v>
      </c>
      <c r="O3346" s="7">
        <v>0</v>
      </c>
      <c r="P3346" s="8">
        <f t="shared" si="365"/>
        <v>0</v>
      </c>
      <c r="Q3346" s="7">
        <v>2.5</v>
      </c>
      <c r="R3346" s="8">
        <f t="shared" si="366"/>
        <v>1</v>
      </c>
      <c r="S3346" s="7" t="s">
        <v>29</v>
      </c>
      <c r="T3346" s="8" t="str">
        <f t="shared" si="367"/>
        <v>No</v>
      </c>
      <c r="U3346" s="7">
        <f t="shared" si="368"/>
        <v>0</v>
      </c>
      <c r="V3346" s="8">
        <f t="shared" si="369"/>
        <v>1</v>
      </c>
      <c r="W3346" s="7">
        <f t="shared" si="370"/>
        <v>549</v>
      </c>
    </row>
    <row r="3347" spans="2:23" x14ac:dyDescent="0.2">
      <c r="B3347" s="8" t="s">
        <v>66</v>
      </c>
      <c r="C3347" s="7">
        <v>2010</v>
      </c>
      <c r="D3347" s="8" t="s">
        <v>28</v>
      </c>
      <c r="E3347" s="7" t="s">
        <v>34</v>
      </c>
      <c r="F3347" s="8" t="s">
        <v>35</v>
      </c>
      <c r="G3347" s="7" t="s">
        <v>36</v>
      </c>
      <c r="H3347" s="8" t="s">
        <v>28</v>
      </c>
      <c r="I3347" s="7" t="s">
        <v>28</v>
      </c>
      <c r="J3347" s="8" t="s">
        <v>28</v>
      </c>
      <c r="K3347" s="7" t="s">
        <v>37</v>
      </c>
      <c r="L3347" s="8" t="s">
        <v>57</v>
      </c>
      <c r="M3347" s="7" t="s">
        <v>28</v>
      </c>
      <c r="N3347" s="8">
        <v>0.20281511807508149</v>
      </c>
      <c r="O3347" s="7">
        <v>0</v>
      </c>
      <c r="P3347" s="8">
        <f t="shared" si="365"/>
        <v>0</v>
      </c>
      <c r="Q3347" s="7">
        <v>2.5</v>
      </c>
      <c r="R3347" s="8">
        <f t="shared" si="366"/>
        <v>1</v>
      </c>
      <c r="S3347" s="7" t="s">
        <v>29</v>
      </c>
      <c r="T3347" s="8" t="str">
        <f t="shared" si="367"/>
        <v>No</v>
      </c>
      <c r="U3347" s="7">
        <f t="shared" si="368"/>
        <v>0</v>
      </c>
      <c r="V3347" s="8">
        <f t="shared" si="369"/>
        <v>1</v>
      </c>
      <c r="W3347" s="7">
        <f t="shared" si="370"/>
        <v>549</v>
      </c>
    </row>
    <row r="3348" spans="2:23" x14ac:dyDescent="0.2">
      <c r="B3348" s="8" t="s">
        <v>66</v>
      </c>
      <c r="C3348" s="7">
        <v>1850</v>
      </c>
      <c r="D3348" s="8" t="s">
        <v>28</v>
      </c>
      <c r="E3348" s="7" t="s">
        <v>34</v>
      </c>
      <c r="F3348" s="8" t="s">
        <v>40</v>
      </c>
      <c r="G3348" s="7" t="s">
        <v>36</v>
      </c>
      <c r="H3348" s="8" t="s">
        <v>28</v>
      </c>
      <c r="I3348" s="7" t="s">
        <v>28</v>
      </c>
      <c r="J3348" s="8" t="s">
        <v>28</v>
      </c>
      <c r="K3348" s="7" t="s">
        <v>37</v>
      </c>
      <c r="L3348" s="8" t="s">
        <v>44</v>
      </c>
      <c r="M3348" s="7" t="s">
        <v>28</v>
      </c>
      <c r="N3348" s="8">
        <v>5.0177537448072518E-2</v>
      </c>
      <c r="O3348" s="7">
        <v>0</v>
      </c>
      <c r="P3348" s="8">
        <f t="shared" si="365"/>
        <v>0</v>
      </c>
      <c r="Q3348" s="7">
        <v>2.5</v>
      </c>
      <c r="R3348" s="8">
        <f t="shared" si="366"/>
        <v>1</v>
      </c>
      <c r="S3348" s="7" t="s">
        <v>29</v>
      </c>
      <c r="T3348" s="8" t="str">
        <f t="shared" si="367"/>
        <v>No</v>
      </c>
      <c r="U3348" s="7">
        <f t="shared" si="368"/>
        <v>0</v>
      </c>
      <c r="V3348" s="8">
        <f t="shared" si="369"/>
        <v>1</v>
      </c>
      <c r="W3348" s="7">
        <f t="shared" si="370"/>
        <v>549</v>
      </c>
    </row>
    <row r="3349" spans="2:23" x14ac:dyDescent="0.2">
      <c r="B3349" s="8" t="s">
        <v>66</v>
      </c>
      <c r="C3349" s="7">
        <v>1880</v>
      </c>
      <c r="D3349" s="8" t="s">
        <v>28</v>
      </c>
      <c r="E3349" s="7" t="s">
        <v>39</v>
      </c>
      <c r="F3349" s="8" t="s">
        <v>40</v>
      </c>
      <c r="G3349" s="7" t="s">
        <v>36</v>
      </c>
      <c r="H3349" s="8" t="s">
        <v>28</v>
      </c>
      <c r="I3349" s="7" t="s">
        <v>28</v>
      </c>
      <c r="J3349" s="8" t="s">
        <v>28</v>
      </c>
      <c r="K3349" s="7" t="s">
        <v>37</v>
      </c>
      <c r="L3349" s="8" t="s">
        <v>44</v>
      </c>
      <c r="M3349" s="7" t="s">
        <v>28</v>
      </c>
      <c r="N3349" s="8">
        <v>3.2298542804964771E-3</v>
      </c>
      <c r="O3349" s="7">
        <v>0</v>
      </c>
      <c r="P3349" s="8">
        <f t="shared" si="365"/>
        <v>0</v>
      </c>
      <c r="Q3349" s="7">
        <v>2.5</v>
      </c>
      <c r="R3349" s="8">
        <f t="shared" si="366"/>
        <v>1</v>
      </c>
      <c r="S3349" s="7" t="s">
        <v>29</v>
      </c>
      <c r="T3349" s="8" t="str">
        <f t="shared" si="367"/>
        <v>No</v>
      </c>
      <c r="U3349" s="7">
        <f t="shared" si="368"/>
        <v>0</v>
      </c>
      <c r="V3349" s="8">
        <f t="shared" si="369"/>
        <v>1</v>
      </c>
      <c r="W3349" s="7">
        <f t="shared" si="370"/>
        <v>549</v>
      </c>
    </row>
    <row r="3350" spans="2:23" x14ac:dyDescent="0.2">
      <c r="B3350" s="8" t="s">
        <v>66</v>
      </c>
      <c r="C3350" s="7">
        <v>1880</v>
      </c>
      <c r="D3350" s="8" t="s">
        <v>28</v>
      </c>
      <c r="E3350" s="7" t="s">
        <v>39</v>
      </c>
      <c r="F3350" s="8" t="s">
        <v>35</v>
      </c>
      <c r="G3350" s="7" t="s">
        <v>36</v>
      </c>
      <c r="H3350" s="8" t="s">
        <v>28</v>
      </c>
      <c r="I3350" s="7" t="s">
        <v>28</v>
      </c>
      <c r="J3350" s="8" t="s">
        <v>28</v>
      </c>
      <c r="K3350" s="7" t="s">
        <v>37</v>
      </c>
      <c r="L3350" s="8" t="s">
        <v>44</v>
      </c>
      <c r="M3350" s="7" t="s">
        <v>28</v>
      </c>
      <c r="N3350" s="8">
        <v>8.4514805909923479E-3</v>
      </c>
      <c r="O3350" s="7">
        <v>0</v>
      </c>
      <c r="P3350" s="8">
        <f t="shared" si="365"/>
        <v>0</v>
      </c>
      <c r="Q3350" s="7">
        <v>2.5</v>
      </c>
      <c r="R3350" s="8">
        <f t="shared" si="366"/>
        <v>1</v>
      </c>
      <c r="S3350" s="7" t="s">
        <v>29</v>
      </c>
      <c r="T3350" s="8" t="str">
        <f t="shared" si="367"/>
        <v>No</v>
      </c>
      <c r="U3350" s="7">
        <f t="shared" si="368"/>
        <v>0</v>
      </c>
      <c r="V3350" s="8">
        <f t="shared" si="369"/>
        <v>1</v>
      </c>
      <c r="W3350" s="7">
        <f t="shared" si="370"/>
        <v>549</v>
      </c>
    </row>
    <row r="3351" spans="2:23" x14ac:dyDescent="0.2">
      <c r="B3351" s="8" t="s">
        <v>66</v>
      </c>
      <c r="C3351" s="7">
        <v>1880</v>
      </c>
      <c r="D3351" s="8" t="s">
        <v>28</v>
      </c>
      <c r="E3351" s="7" t="s">
        <v>34</v>
      </c>
      <c r="F3351" s="8" t="s">
        <v>40</v>
      </c>
      <c r="G3351" s="7" t="s">
        <v>36</v>
      </c>
      <c r="H3351" s="8" t="s">
        <v>28</v>
      </c>
      <c r="I3351" s="7" t="s">
        <v>28</v>
      </c>
      <c r="J3351" s="8" t="s">
        <v>28</v>
      </c>
      <c r="K3351" s="7" t="s">
        <v>37</v>
      </c>
      <c r="L3351" s="8" t="s">
        <v>44</v>
      </c>
      <c r="M3351" s="7" t="s">
        <v>28</v>
      </c>
      <c r="N3351" s="8">
        <v>1.3218713185901393E-2</v>
      </c>
      <c r="O3351" s="7">
        <v>0</v>
      </c>
      <c r="P3351" s="8">
        <f t="shared" si="365"/>
        <v>0</v>
      </c>
      <c r="Q3351" s="7">
        <v>2.5</v>
      </c>
      <c r="R3351" s="8">
        <f t="shared" si="366"/>
        <v>1</v>
      </c>
      <c r="S3351" s="7" t="s">
        <v>29</v>
      </c>
      <c r="T3351" s="8" t="str">
        <f t="shared" si="367"/>
        <v>No</v>
      </c>
      <c r="U3351" s="7">
        <f t="shared" si="368"/>
        <v>0</v>
      </c>
      <c r="V3351" s="8">
        <f t="shared" si="369"/>
        <v>1</v>
      </c>
      <c r="W3351" s="7">
        <f t="shared" si="370"/>
        <v>549</v>
      </c>
    </row>
    <row r="3352" spans="2:23" x14ac:dyDescent="0.2">
      <c r="B3352" s="8" t="s">
        <v>66</v>
      </c>
      <c r="C3352" s="7">
        <v>1890</v>
      </c>
      <c r="D3352" s="8" t="s">
        <v>28</v>
      </c>
      <c r="E3352" s="7" t="s">
        <v>34</v>
      </c>
      <c r="F3352" s="8" t="s">
        <v>40</v>
      </c>
      <c r="G3352" s="7" t="s">
        <v>36</v>
      </c>
      <c r="H3352" s="8" t="s">
        <v>28</v>
      </c>
      <c r="I3352" s="7" t="s">
        <v>28</v>
      </c>
      <c r="J3352" s="8" t="s">
        <v>28</v>
      </c>
      <c r="K3352" s="7" t="s">
        <v>37</v>
      </c>
      <c r="L3352" s="8" t="s">
        <v>44</v>
      </c>
      <c r="M3352" s="7" t="s">
        <v>28</v>
      </c>
      <c r="N3352" s="8">
        <v>1.5445884463894824E-2</v>
      </c>
      <c r="O3352" s="7">
        <v>0</v>
      </c>
      <c r="P3352" s="8">
        <f t="shared" si="365"/>
        <v>0</v>
      </c>
      <c r="Q3352" s="7">
        <v>2.5</v>
      </c>
      <c r="R3352" s="8">
        <f t="shared" si="366"/>
        <v>1</v>
      </c>
      <c r="S3352" s="7" t="s">
        <v>29</v>
      </c>
      <c r="T3352" s="8" t="str">
        <f t="shared" si="367"/>
        <v>No</v>
      </c>
      <c r="U3352" s="7">
        <f t="shared" si="368"/>
        <v>0</v>
      </c>
      <c r="V3352" s="8">
        <f t="shared" si="369"/>
        <v>1</v>
      </c>
      <c r="W3352" s="7">
        <f t="shared" si="370"/>
        <v>549</v>
      </c>
    </row>
    <row r="3353" spans="2:23" x14ac:dyDescent="0.2">
      <c r="B3353" s="8" t="s">
        <v>66</v>
      </c>
      <c r="C3353" s="7">
        <v>1900</v>
      </c>
      <c r="D3353" s="8" t="s">
        <v>28</v>
      </c>
      <c r="E3353" s="7" t="s">
        <v>39</v>
      </c>
      <c r="F3353" s="8" t="s">
        <v>40</v>
      </c>
      <c r="G3353" s="7" t="s">
        <v>36</v>
      </c>
      <c r="H3353" s="8" t="s">
        <v>28</v>
      </c>
      <c r="I3353" s="7" t="s">
        <v>28</v>
      </c>
      <c r="J3353" s="8" t="s">
        <v>28</v>
      </c>
      <c r="K3353" s="7" t="s">
        <v>37</v>
      </c>
      <c r="L3353" s="8" t="s">
        <v>44</v>
      </c>
      <c r="M3353" s="7" t="s">
        <v>28</v>
      </c>
      <c r="N3353" s="8">
        <v>1.4235966887135659E-2</v>
      </c>
      <c r="O3353" s="7">
        <v>0</v>
      </c>
      <c r="P3353" s="8">
        <f t="shared" si="365"/>
        <v>0</v>
      </c>
      <c r="Q3353" s="7">
        <v>2.5</v>
      </c>
      <c r="R3353" s="8">
        <f t="shared" si="366"/>
        <v>1</v>
      </c>
      <c r="S3353" s="7" t="s">
        <v>29</v>
      </c>
      <c r="T3353" s="8" t="str">
        <f t="shared" si="367"/>
        <v>No</v>
      </c>
      <c r="U3353" s="7">
        <f t="shared" si="368"/>
        <v>0</v>
      </c>
      <c r="V3353" s="8">
        <f t="shared" si="369"/>
        <v>1</v>
      </c>
      <c r="W3353" s="7">
        <f t="shared" si="370"/>
        <v>549</v>
      </c>
    </row>
    <row r="3354" spans="2:23" x14ac:dyDescent="0.2">
      <c r="B3354" s="8" t="s">
        <v>66</v>
      </c>
      <c r="C3354" s="7">
        <v>1900</v>
      </c>
      <c r="D3354" s="8" t="s">
        <v>28</v>
      </c>
      <c r="E3354" s="7" t="s">
        <v>34</v>
      </c>
      <c r="F3354" s="8" t="s">
        <v>40</v>
      </c>
      <c r="G3354" s="7" t="s">
        <v>36</v>
      </c>
      <c r="H3354" s="8" t="s">
        <v>28</v>
      </c>
      <c r="I3354" s="7" t="s">
        <v>28</v>
      </c>
      <c r="J3354" s="8" t="s">
        <v>28</v>
      </c>
      <c r="K3354" s="7" t="s">
        <v>37</v>
      </c>
      <c r="L3354" s="8" t="s">
        <v>44</v>
      </c>
      <c r="M3354" s="7" t="s">
        <v>28</v>
      </c>
      <c r="N3354" s="8">
        <v>4.5884756451123616E-2</v>
      </c>
      <c r="O3354" s="7">
        <v>0</v>
      </c>
      <c r="P3354" s="8">
        <f t="shared" si="365"/>
        <v>0</v>
      </c>
      <c r="Q3354" s="7">
        <v>2.5</v>
      </c>
      <c r="R3354" s="8">
        <f t="shared" si="366"/>
        <v>1</v>
      </c>
      <c r="S3354" s="7" t="s">
        <v>29</v>
      </c>
      <c r="T3354" s="8" t="str">
        <f t="shared" si="367"/>
        <v>No</v>
      </c>
      <c r="U3354" s="7">
        <f t="shared" si="368"/>
        <v>0</v>
      </c>
      <c r="V3354" s="8">
        <f t="shared" si="369"/>
        <v>1</v>
      </c>
      <c r="W3354" s="7">
        <f t="shared" si="370"/>
        <v>549</v>
      </c>
    </row>
    <row r="3355" spans="2:23" x14ac:dyDescent="0.2">
      <c r="B3355" s="8" t="s">
        <v>66</v>
      </c>
      <c r="C3355" s="7">
        <v>1910</v>
      </c>
      <c r="D3355" s="8" t="s">
        <v>28</v>
      </c>
      <c r="E3355" s="7" t="s">
        <v>39</v>
      </c>
      <c r="F3355" s="8" t="s">
        <v>40</v>
      </c>
      <c r="G3355" s="7" t="s">
        <v>36</v>
      </c>
      <c r="H3355" s="8" t="s">
        <v>28</v>
      </c>
      <c r="I3355" s="7" t="s">
        <v>28</v>
      </c>
      <c r="J3355" s="8" t="s">
        <v>28</v>
      </c>
      <c r="K3355" s="7" t="s">
        <v>37</v>
      </c>
      <c r="L3355" s="8" t="s">
        <v>44</v>
      </c>
      <c r="M3355" s="7" t="s">
        <v>28</v>
      </c>
      <c r="N3355" s="8">
        <v>5.5552671321710788E-2</v>
      </c>
      <c r="O3355" s="7">
        <v>0</v>
      </c>
      <c r="P3355" s="8">
        <f t="shared" si="365"/>
        <v>0</v>
      </c>
      <c r="Q3355" s="7">
        <v>2.5</v>
      </c>
      <c r="R3355" s="8">
        <f t="shared" si="366"/>
        <v>1</v>
      </c>
      <c r="S3355" s="7" t="s">
        <v>29</v>
      </c>
      <c r="T3355" s="8" t="str">
        <f t="shared" si="367"/>
        <v>No</v>
      </c>
      <c r="U3355" s="7">
        <f t="shared" si="368"/>
        <v>0</v>
      </c>
      <c r="V3355" s="8">
        <f t="shared" si="369"/>
        <v>1</v>
      </c>
      <c r="W3355" s="7">
        <f t="shared" si="370"/>
        <v>549</v>
      </c>
    </row>
    <row r="3356" spans="2:23" x14ac:dyDescent="0.2">
      <c r="B3356" s="8" t="s">
        <v>66</v>
      </c>
      <c r="C3356" s="7">
        <v>1910</v>
      </c>
      <c r="D3356" s="8" t="s">
        <v>28</v>
      </c>
      <c r="E3356" s="7" t="s">
        <v>39</v>
      </c>
      <c r="F3356" s="8" t="s">
        <v>35</v>
      </c>
      <c r="G3356" s="7" t="s">
        <v>36</v>
      </c>
      <c r="H3356" s="8" t="s">
        <v>28</v>
      </c>
      <c r="I3356" s="7" t="s">
        <v>28</v>
      </c>
      <c r="J3356" s="8" t="s">
        <v>28</v>
      </c>
      <c r="K3356" s="7" t="s">
        <v>37</v>
      </c>
      <c r="L3356" s="8" t="s">
        <v>44</v>
      </c>
      <c r="M3356" s="7" t="s">
        <v>28</v>
      </c>
      <c r="N3356" s="8">
        <v>4.6120004868152415E-3</v>
      </c>
      <c r="O3356" s="7">
        <v>0</v>
      </c>
      <c r="P3356" s="8">
        <f t="shared" si="365"/>
        <v>0</v>
      </c>
      <c r="Q3356" s="7">
        <v>2.5</v>
      </c>
      <c r="R3356" s="8">
        <f t="shared" si="366"/>
        <v>1</v>
      </c>
      <c r="S3356" s="7" t="s">
        <v>29</v>
      </c>
      <c r="T3356" s="8" t="str">
        <f t="shared" si="367"/>
        <v>No</v>
      </c>
      <c r="U3356" s="7">
        <f t="shared" si="368"/>
        <v>0</v>
      </c>
      <c r="V3356" s="8">
        <f t="shared" si="369"/>
        <v>1</v>
      </c>
      <c r="W3356" s="7">
        <f t="shared" si="370"/>
        <v>549</v>
      </c>
    </row>
    <row r="3357" spans="2:23" x14ac:dyDescent="0.2">
      <c r="B3357" s="8" t="s">
        <v>66</v>
      </c>
      <c r="C3357" s="7">
        <v>1910</v>
      </c>
      <c r="D3357" s="8" t="s">
        <v>28</v>
      </c>
      <c r="E3357" s="7" t="s">
        <v>34</v>
      </c>
      <c r="F3357" s="8" t="s">
        <v>40</v>
      </c>
      <c r="G3357" s="7" t="s">
        <v>36</v>
      </c>
      <c r="H3357" s="8" t="s">
        <v>28</v>
      </c>
      <c r="I3357" s="7" t="s">
        <v>28</v>
      </c>
      <c r="J3357" s="8" t="s">
        <v>28</v>
      </c>
      <c r="K3357" s="7" t="s">
        <v>37</v>
      </c>
      <c r="L3357" s="8" t="s">
        <v>44</v>
      </c>
      <c r="M3357" s="7" t="s">
        <v>28</v>
      </c>
      <c r="N3357" s="8">
        <v>1.6496871033392101E-2</v>
      </c>
      <c r="O3357" s="7">
        <v>0</v>
      </c>
      <c r="P3357" s="8">
        <f t="shared" si="365"/>
        <v>0</v>
      </c>
      <c r="Q3357" s="7">
        <v>2.5</v>
      </c>
      <c r="R3357" s="8">
        <f t="shared" si="366"/>
        <v>1</v>
      </c>
      <c r="S3357" s="7" t="s">
        <v>29</v>
      </c>
      <c r="T3357" s="8" t="str">
        <f t="shared" si="367"/>
        <v>No</v>
      </c>
      <c r="U3357" s="7">
        <f t="shared" si="368"/>
        <v>0</v>
      </c>
      <c r="V3357" s="8">
        <f t="shared" si="369"/>
        <v>1</v>
      </c>
      <c r="W3357" s="7">
        <f t="shared" si="370"/>
        <v>549</v>
      </c>
    </row>
    <row r="3358" spans="2:23" x14ac:dyDescent="0.2">
      <c r="B3358" s="8" t="s">
        <v>66</v>
      </c>
      <c r="C3358" s="7">
        <v>1920</v>
      </c>
      <c r="D3358" s="8" t="s">
        <v>28</v>
      </c>
      <c r="E3358" s="7" t="s">
        <v>39</v>
      </c>
      <c r="F3358" s="8" t="s">
        <v>40</v>
      </c>
      <c r="G3358" s="7" t="s">
        <v>36</v>
      </c>
      <c r="H3358" s="8" t="s">
        <v>28</v>
      </c>
      <c r="I3358" s="7" t="s">
        <v>28</v>
      </c>
      <c r="J3358" s="8" t="s">
        <v>28</v>
      </c>
      <c r="K3358" s="7" t="s">
        <v>37</v>
      </c>
      <c r="L3358" s="8" t="s">
        <v>44</v>
      </c>
      <c r="M3358" s="7" t="s">
        <v>28</v>
      </c>
      <c r="N3358" s="8">
        <v>9.5173873213197965E-2</v>
      </c>
      <c r="O3358" s="7">
        <v>0</v>
      </c>
      <c r="P3358" s="8">
        <f t="shared" si="365"/>
        <v>0</v>
      </c>
      <c r="Q3358" s="7">
        <v>2.5</v>
      </c>
      <c r="R3358" s="8">
        <f t="shared" si="366"/>
        <v>1</v>
      </c>
      <c r="S3358" s="7" t="s">
        <v>29</v>
      </c>
      <c r="T3358" s="8" t="str">
        <f t="shared" si="367"/>
        <v>No</v>
      </c>
      <c r="U3358" s="7">
        <f t="shared" si="368"/>
        <v>0</v>
      </c>
      <c r="V3358" s="8">
        <f t="shared" si="369"/>
        <v>1</v>
      </c>
      <c r="W3358" s="7">
        <f t="shared" si="370"/>
        <v>549</v>
      </c>
    </row>
    <row r="3359" spans="2:23" x14ac:dyDescent="0.2">
      <c r="B3359" s="8" t="s">
        <v>66</v>
      </c>
      <c r="C3359" s="7">
        <v>1920</v>
      </c>
      <c r="D3359" s="8" t="s">
        <v>28</v>
      </c>
      <c r="E3359" s="7" t="s">
        <v>39</v>
      </c>
      <c r="F3359" s="8" t="s">
        <v>35</v>
      </c>
      <c r="G3359" s="7" t="s">
        <v>36</v>
      </c>
      <c r="H3359" s="8" t="s">
        <v>28</v>
      </c>
      <c r="I3359" s="7" t="s">
        <v>28</v>
      </c>
      <c r="J3359" s="8" t="s">
        <v>28</v>
      </c>
      <c r="K3359" s="7" t="s">
        <v>37</v>
      </c>
      <c r="L3359" s="8" t="s">
        <v>44</v>
      </c>
      <c r="M3359" s="7" t="s">
        <v>28</v>
      </c>
      <c r="N3359" s="8">
        <v>2.2597151082539246E-2</v>
      </c>
      <c r="O3359" s="7">
        <v>0</v>
      </c>
      <c r="P3359" s="8">
        <f t="shared" si="365"/>
        <v>0</v>
      </c>
      <c r="Q3359" s="7">
        <v>2.5</v>
      </c>
      <c r="R3359" s="8">
        <f t="shared" si="366"/>
        <v>1</v>
      </c>
      <c r="S3359" s="7" t="s">
        <v>29</v>
      </c>
      <c r="T3359" s="8" t="str">
        <f t="shared" si="367"/>
        <v>No</v>
      </c>
      <c r="U3359" s="7">
        <f t="shared" si="368"/>
        <v>0</v>
      </c>
      <c r="V3359" s="8">
        <f t="shared" si="369"/>
        <v>1</v>
      </c>
      <c r="W3359" s="7">
        <f t="shared" si="370"/>
        <v>549</v>
      </c>
    </row>
    <row r="3360" spans="2:23" x14ac:dyDescent="0.2">
      <c r="B3360" s="8" t="s">
        <v>66</v>
      </c>
      <c r="C3360" s="7">
        <v>1920</v>
      </c>
      <c r="D3360" s="8" t="s">
        <v>28</v>
      </c>
      <c r="E3360" s="7" t="s">
        <v>34</v>
      </c>
      <c r="F3360" s="8" t="s">
        <v>40</v>
      </c>
      <c r="G3360" s="7" t="s">
        <v>36</v>
      </c>
      <c r="H3360" s="8" t="s">
        <v>28</v>
      </c>
      <c r="I3360" s="7" t="s">
        <v>28</v>
      </c>
      <c r="J3360" s="8" t="s">
        <v>28</v>
      </c>
      <c r="K3360" s="7" t="s">
        <v>37</v>
      </c>
      <c r="L3360" s="8" t="s">
        <v>44</v>
      </c>
      <c r="M3360" s="7" t="s">
        <v>28</v>
      </c>
      <c r="N3360" s="8">
        <v>0.75020483189448617</v>
      </c>
      <c r="O3360" s="7">
        <v>0</v>
      </c>
      <c r="P3360" s="8">
        <f t="shared" si="365"/>
        <v>0</v>
      </c>
      <c r="Q3360" s="7">
        <v>2.5</v>
      </c>
      <c r="R3360" s="8">
        <f t="shared" si="366"/>
        <v>1</v>
      </c>
      <c r="S3360" s="7" t="s">
        <v>29</v>
      </c>
      <c r="T3360" s="8" t="str">
        <f t="shared" si="367"/>
        <v>No</v>
      </c>
      <c r="U3360" s="7">
        <f t="shared" si="368"/>
        <v>0</v>
      </c>
      <c r="V3360" s="8">
        <f t="shared" si="369"/>
        <v>1</v>
      </c>
      <c r="W3360" s="7">
        <f t="shared" si="370"/>
        <v>549</v>
      </c>
    </row>
    <row r="3361" spans="2:23" x14ac:dyDescent="0.2">
      <c r="B3361" s="8" t="s">
        <v>66</v>
      </c>
      <c r="C3361" s="7">
        <v>1920</v>
      </c>
      <c r="D3361" s="8" t="s">
        <v>28</v>
      </c>
      <c r="E3361" s="7" t="s">
        <v>43</v>
      </c>
      <c r="F3361" s="8" t="s">
        <v>40</v>
      </c>
      <c r="G3361" s="7" t="s">
        <v>36</v>
      </c>
      <c r="H3361" s="8" t="s">
        <v>28</v>
      </c>
      <c r="I3361" s="7" t="s">
        <v>28</v>
      </c>
      <c r="J3361" s="8" t="s">
        <v>28</v>
      </c>
      <c r="K3361" s="7" t="s">
        <v>37</v>
      </c>
      <c r="L3361" s="8" t="s">
        <v>44</v>
      </c>
      <c r="M3361" s="7" t="s">
        <v>28</v>
      </c>
      <c r="N3361" s="8">
        <v>2.4193100299528376E-2</v>
      </c>
      <c r="O3361" s="7">
        <v>0</v>
      </c>
      <c r="P3361" s="8">
        <f t="shared" si="365"/>
        <v>0</v>
      </c>
      <c r="Q3361" s="7">
        <v>2.5</v>
      </c>
      <c r="R3361" s="8">
        <f t="shared" si="366"/>
        <v>1</v>
      </c>
      <c r="S3361" s="7" t="s">
        <v>29</v>
      </c>
      <c r="T3361" s="8" t="str">
        <f t="shared" si="367"/>
        <v>No</v>
      </c>
      <c r="U3361" s="7">
        <f t="shared" si="368"/>
        <v>0</v>
      </c>
      <c r="V3361" s="8">
        <f t="shared" si="369"/>
        <v>1</v>
      </c>
      <c r="W3361" s="7">
        <f t="shared" si="370"/>
        <v>549</v>
      </c>
    </row>
    <row r="3362" spans="2:23" x14ac:dyDescent="0.2">
      <c r="B3362" s="8" t="s">
        <v>66</v>
      </c>
      <c r="C3362" s="7">
        <v>1930</v>
      </c>
      <c r="D3362" s="8" t="s">
        <v>28</v>
      </c>
      <c r="E3362" s="7" t="s">
        <v>39</v>
      </c>
      <c r="F3362" s="8" t="s">
        <v>40</v>
      </c>
      <c r="G3362" s="7" t="s">
        <v>36</v>
      </c>
      <c r="H3362" s="8" t="s">
        <v>28</v>
      </c>
      <c r="I3362" s="7" t="s">
        <v>28</v>
      </c>
      <c r="J3362" s="8" t="s">
        <v>28</v>
      </c>
      <c r="K3362" s="7" t="s">
        <v>37</v>
      </c>
      <c r="L3362" s="8" t="s">
        <v>44</v>
      </c>
      <c r="M3362" s="7" t="s">
        <v>28</v>
      </c>
      <c r="N3362" s="8">
        <v>7.5268141671579025E-2</v>
      </c>
      <c r="O3362" s="7">
        <v>0</v>
      </c>
      <c r="P3362" s="8">
        <f t="shared" si="365"/>
        <v>0</v>
      </c>
      <c r="Q3362" s="7">
        <v>2.5</v>
      </c>
      <c r="R3362" s="8">
        <f t="shared" si="366"/>
        <v>1</v>
      </c>
      <c r="S3362" s="7" t="s">
        <v>29</v>
      </c>
      <c r="T3362" s="8" t="str">
        <f t="shared" si="367"/>
        <v>No</v>
      </c>
      <c r="U3362" s="7">
        <f t="shared" si="368"/>
        <v>0</v>
      </c>
      <c r="V3362" s="8">
        <f t="shared" si="369"/>
        <v>1</v>
      </c>
      <c r="W3362" s="7">
        <f t="shared" si="370"/>
        <v>549</v>
      </c>
    </row>
    <row r="3363" spans="2:23" x14ac:dyDescent="0.2">
      <c r="B3363" s="8" t="s">
        <v>66</v>
      </c>
      <c r="C3363" s="7">
        <v>1930</v>
      </c>
      <c r="D3363" s="8" t="s">
        <v>28</v>
      </c>
      <c r="E3363" s="7" t="s">
        <v>34</v>
      </c>
      <c r="F3363" s="8" t="s">
        <v>40</v>
      </c>
      <c r="G3363" s="7" t="s">
        <v>36</v>
      </c>
      <c r="H3363" s="8" t="s">
        <v>28</v>
      </c>
      <c r="I3363" s="7" t="s">
        <v>28</v>
      </c>
      <c r="J3363" s="8" t="s">
        <v>28</v>
      </c>
      <c r="K3363" s="7" t="s">
        <v>37</v>
      </c>
      <c r="L3363" s="8" t="s">
        <v>44</v>
      </c>
      <c r="M3363" s="7" t="s">
        <v>28</v>
      </c>
      <c r="N3363" s="8">
        <v>0.30321004347915076</v>
      </c>
      <c r="O3363" s="7">
        <v>0</v>
      </c>
      <c r="P3363" s="8">
        <f t="shared" si="365"/>
        <v>0</v>
      </c>
      <c r="Q3363" s="7">
        <v>2.5</v>
      </c>
      <c r="R3363" s="8">
        <f t="shared" si="366"/>
        <v>1</v>
      </c>
      <c r="S3363" s="7" t="s">
        <v>29</v>
      </c>
      <c r="T3363" s="8" t="str">
        <f t="shared" si="367"/>
        <v>No</v>
      </c>
      <c r="U3363" s="7">
        <f t="shared" si="368"/>
        <v>0</v>
      </c>
      <c r="V3363" s="8">
        <f t="shared" si="369"/>
        <v>1</v>
      </c>
      <c r="W3363" s="7">
        <f t="shared" si="370"/>
        <v>549</v>
      </c>
    </row>
    <row r="3364" spans="2:23" x14ac:dyDescent="0.2">
      <c r="B3364" s="8" t="s">
        <v>66</v>
      </c>
      <c r="C3364" s="7">
        <v>1930</v>
      </c>
      <c r="D3364" s="8" t="s">
        <v>28</v>
      </c>
      <c r="E3364" s="7" t="s">
        <v>43</v>
      </c>
      <c r="F3364" s="8" t="s">
        <v>40</v>
      </c>
      <c r="G3364" s="7" t="s">
        <v>36</v>
      </c>
      <c r="H3364" s="8" t="s">
        <v>28</v>
      </c>
      <c r="I3364" s="7" t="s">
        <v>28</v>
      </c>
      <c r="J3364" s="8" t="s">
        <v>28</v>
      </c>
      <c r="K3364" s="7" t="s">
        <v>37</v>
      </c>
      <c r="L3364" s="8" t="s">
        <v>44</v>
      </c>
      <c r="M3364" s="7" t="s">
        <v>28</v>
      </c>
      <c r="N3364" s="8">
        <v>2.0449003542332516E-2</v>
      </c>
      <c r="O3364" s="7">
        <v>0</v>
      </c>
      <c r="P3364" s="8">
        <f t="shared" si="365"/>
        <v>0</v>
      </c>
      <c r="Q3364" s="7">
        <v>2.5</v>
      </c>
      <c r="R3364" s="8">
        <f t="shared" si="366"/>
        <v>1</v>
      </c>
      <c r="S3364" s="7" t="s">
        <v>29</v>
      </c>
      <c r="T3364" s="8" t="str">
        <f t="shared" si="367"/>
        <v>No</v>
      </c>
      <c r="U3364" s="7">
        <f t="shared" si="368"/>
        <v>0</v>
      </c>
      <c r="V3364" s="8">
        <f t="shared" si="369"/>
        <v>1</v>
      </c>
      <c r="W3364" s="7">
        <f t="shared" si="370"/>
        <v>549</v>
      </c>
    </row>
    <row r="3365" spans="2:23" x14ac:dyDescent="0.2">
      <c r="B3365" s="8" t="s">
        <v>66</v>
      </c>
      <c r="C3365" s="7">
        <v>1940</v>
      </c>
      <c r="D3365" s="8" t="s">
        <v>28</v>
      </c>
      <c r="E3365" s="7" t="s">
        <v>39</v>
      </c>
      <c r="F3365" s="8" t="s">
        <v>40</v>
      </c>
      <c r="G3365" s="7" t="s">
        <v>36</v>
      </c>
      <c r="H3365" s="8" t="s">
        <v>28</v>
      </c>
      <c r="I3365" s="7" t="s">
        <v>28</v>
      </c>
      <c r="J3365" s="8" t="s">
        <v>28</v>
      </c>
      <c r="K3365" s="7" t="s">
        <v>37</v>
      </c>
      <c r="L3365" s="8" t="s">
        <v>44</v>
      </c>
      <c r="M3365" s="7" t="s">
        <v>28</v>
      </c>
      <c r="N3365" s="8">
        <v>0.30532820108899889</v>
      </c>
      <c r="O3365" s="7">
        <v>0</v>
      </c>
      <c r="P3365" s="8">
        <f t="shared" si="365"/>
        <v>0</v>
      </c>
      <c r="Q3365" s="7">
        <v>2.5</v>
      </c>
      <c r="R3365" s="8">
        <f t="shared" si="366"/>
        <v>1</v>
      </c>
      <c r="S3365" s="7" t="s">
        <v>29</v>
      </c>
      <c r="T3365" s="8" t="str">
        <f t="shared" si="367"/>
        <v>No</v>
      </c>
      <c r="U3365" s="7">
        <f t="shared" si="368"/>
        <v>0</v>
      </c>
      <c r="V3365" s="8">
        <f t="shared" si="369"/>
        <v>1</v>
      </c>
      <c r="W3365" s="7">
        <f t="shared" si="370"/>
        <v>549</v>
      </c>
    </row>
    <row r="3366" spans="2:23" x14ac:dyDescent="0.2">
      <c r="B3366" s="8" t="s">
        <v>66</v>
      </c>
      <c r="C3366" s="7">
        <v>1940</v>
      </c>
      <c r="D3366" s="8" t="s">
        <v>28</v>
      </c>
      <c r="E3366" s="7" t="s">
        <v>34</v>
      </c>
      <c r="F3366" s="8" t="s">
        <v>40</v>
      </c>
      <c r="G3366" s="7" t="s">
        <v>36</v>
      </c>
      <c r="H3366" s="8" t="s">
        <v>28</v>
      </c>
      <c r="I3366" s="7" t="s">
        <v>28</v>
      </c>
      <c r="J3366" s="8" t="s">
        <v>28</v>
      </c>
      <c r="K3366" s="7" t="s">
        <v>37</v>
      </c>
      <c r="L3366" s="8" t="s">
        <v>44</v>
      </c>
      <c r="M3366" s="7" t="s">
        <v>28</v>
      </c>
      <c r="N3366" s="8">
        <v>0.51569139382189455</v>
      </c>
      <c r="O3366" s="7">
        <v>0</v>
      </c>
      <c r="P3366" s="8">
        <f t="shared" si="365"/>
        <v>0</v>
      </c>
      <c r="Q3366" s="7">
        <v>2.5</v>
      </c>
      <c r="R3366" s="8">
        <f t="shared" si="366"/>
        <v>1</v>
      </c>
      <c r="S3366" s="7" t="s">
        <v>29</v>
      </c>
      <c r="T3366" s="8" t="str">
        <f t="shared" si="367"/>
        <v>No</v>
      </c>
      <c r="U3366" s="7">
        <f t="shared" si="368"/>
        <v>0</v>
      </c>
      <c r="V3366" s="8">
        <f t="shared" si="369"/>
        <v>1</v>
      </c>
      <c r="W3366" s="7">
        <f t="shared" si="370"/>
        <v>549</v>
      </c>
    </row>
    <row r="3367" spans="2:23" x14ac:dyDescent="0.2">
      <c r="B3367" s="8" t="s">
        <v>66</v>
      </c>
      <c r="C3367" s="7">
        <v>1940</v>
      </c>
      <c r="D3367" s="8" t="s">
        <v>28</v>
      </c>
      <c r="E3367" s="7" t="s">
        <v>34</v>
      </c>
      <c r="F3367" s="8" t="s">
        <v>35</v>
      </c>
      <c r="G3367" s="7" t="s">
        <v>36</v>
      </c>
      <c r="H3367" s="8" t="s">
        <v>28</v>
      </c>
      <c r="I3367" s="7" t="s">
        <v>28</v>
      </c>
      <c r="J3367" s="8" t="s">
        <v>28</v>
      </c>
      <c r="K3367" s="7" t="s">
        <v>37</v>
      </c>
      <c r="L3367" s="8" t="s">
        <v>44</v>
      </c>
      <c r="M3367" s="7" t="s">
        <v>28</v>
      </c>
      <c r="N3367" s="8">
        <v>1.5283003098762118E-2</v>
      </c>
      <c r="O3367" s="7">
        <v>0</v>
      </c>
      <c r="P3367" s="8">
        <f t="shared" si="365"/>
        <v>0</v>
      </c>
      <c r="Q3367" s="7">
        <v>2.5</v>
      </c>
      <c r="R3367" s="8">
        <f t="shared" si="366"/>
        <v>1</v>
      </c>
      <c r="S3367" s="7" t="s">
        <v>29</v>
      </c>
      <c r="T3367" s="8" t="str">
        <f t="shared" si="367"/>
        <v>No</v>
      </c>
      <c r="U3367" s="7">
        <f t="shared" si="368"/>
        <v>0</v>
      </c>
      <c r="V3367" s="8">
        <f t="shared" si="369"/>
        <v>1</v>
      </c>
      <c r="W3367" s="7">
        <f t="shared" si="370"/>
        <v>549</v>
      </c>
    </row>
    <row r="3368" spans="2:23" x14ac:dyDescent="0.2">
      <c r="B3368" s="8" t="s">
        <v>66</v>
      </c>
      <c r="C3368" s="7">
        <v>1940</v>
      </c>
      <c r="D3368" s="8" t="s">
        <v>28</v>
      </c>
      <c r="E3368" s="7" t="s">
        <v>43</v>
      </c>
      <c r="F3368" s="8" t="s">
        <v>40</v>
      </c>
      <c r="G3368" s="7" t="s">
        <v>36</v>
      </c>
      <c r="H3368" s="8" t="s">
        <v>28</v>
      </c>
      <c r="I3368" s="7" t="s">
        <v>28</v>
      </c>
      <c r="J3368" s="8" t="s">
        <v>28</v>
      </c>
      <c r="K3368" s="7" t="s">
        <v>37</v>
      </c>
      <c r="L3368" s="8" t="s">
        <v>44</v>
      </c>
      <c r="M3368" s="7" t="s">
        <v>28</v>
      </c>
      <c r="N3368" s="8">
        <v>6.0695453186590427E-2</v>
      </c>
      <c r="O3368" s="7">
        <v>0</v>
      </c>
      <c r="P3368" s="8">
        <f t="shared" si="365"/>
        <v>0</v>
      </c>
      <c r="Q3368" s="7">
        <v>2.5</v>
      </c>
      <c r="R3368" s="8">
        <f t="shared" si="366"/>
        <v>1</v>
      </c>
      <c r="S3368" s="7" t="s">
        <v>29</v>
      </c>
      <c r="T3368" s="8" t="str">
        <f t="shared" si="367"/>
        <v>No</v>
      </c>
      <c r="U3368" s="7">
        <f t="shared" si="368"/>
        <v>0</v>
      </c>
      <c r="V3368" s="8">
        <f t="shared" si="369"/>
        <v>1</v>
      </c>
      <c r="W3368" s="7">
        <f t="shared" si="370"/>
        <v>549</v>
      </c>
    </row>
    <row r="3369" spans="2:23" x14ac:dyDescent="0.2">
      <c r="B3369" s="8" t="s">
        <v>66</v>
      </c>
      <c r="C3369" s="7">
        <v>1950</v>
      </c>
      <c r="D3369" s="8" t="s">
        <v>28</v>
      </c>
      <c r="E3369" s="7" t="s">
        <v>39</v>
      </c>
      <c r="F3369" s="8" t="s">
        <v>40</v>
      </c>
      <c r="G3369" s="7" t="s">
        <v>36</v>
      </c>
      <c r="H3369" s="8" t="s">
        <v>28</v>
      </c>
      <c r="I3369" s="7" t="s">
        <v>28</v>
      </c>
      <c r="J3369" s="8" t="s">
        <v>28</v>
      </c>
      <c r="K3369" s="7" t="s">
        <v>37</v>
      </c>
      <c r="L3369" s="8" t="s">
        <v>44</v>
      </c>
      <c r="M3369" s="7" t="s">
        <v>28</v>
      </c>
      <c r="N3369" s="8">
        <v>1.2180432376056444E-2</v>
      </c>
      <c r="O3369" s="7">
        <v>0</v>
      </c>
      <c r="P3369" s="8">
        <f t="shared" si="365"/>
        <v>0</v>
      </c>
      <c r="Q3369" s="7">
        <v>2.5</v>
      </c>
      <c r="R3369" s="8">
        <f t="shared" si="366"/>
        <v>1</v>
      </c>
      <c r="S3369" s="7" t="s">
        <v>29</v>
      </c>
      <c r="T3369" s="8" t="str">
        <f t="shared" si="367"/>
        <v>No</v>
      </c>
      <c r="U3369" s="7">
        <f t="shared" si="368"/>
        <v>0</v>
      </c>
      <c r="V3369" s="8">
        <f t="shared" si="369"/>
        <v>1</v>
      </c>
      <c r="W3369" s="7">
        <f t="shared" si="370"/>
        <v>549</v>
      </c>
    </row>
    <row r="3370" spans="2:23" x14ac:dyDescent="0.2">
      <c r="B3370" s="8" t="s">
        <v>66</v>
      </c>
      <c r="C3370" s="7">
        <v>1950</v>
      </c>
      <c r="D3370" s="8" t="s">
        <v>28</v>
      </c>
      <c r="E3370" s="7" t="s">
        <v>43</v>
      </c>
      <c r="F3370" s="8" t="s">
        <v>40</v>
      </c>
      <c r="G3370" s="7" t="s">
        <v>36</v>
      </c>
      <c r="H3370" s="8" t="s">
        <v>28</v>
      </c>
      <c r="I3370" s="7" t="s">
        <v>28</v>
      </c>
      <c r="J3370" s="8" t="s">
        <v>28</v>
      </c>
      <c r="K3370" s="7" t="s">
        <v>37</v>
      </c>
      <c r="L3370" s="8" t="s">
        <v>44</v>
      </c>
      <c r="M3370" s="7" t="s">
        <v>28</v>
      </c>
      <c r="N3370" s="8">
        <v>2.6960761973547152E-2</v>
      </c>
      <c r="O3370" s="7">
        <v>0</v>
      </c>
      <c r="P3370" s="8">
        <f t="shared" si="365"/>
        <v>0</v>
      </c>
      <c r="Q3370" s="7">
        <v>2.5</v>
      </c>
      <c r="R3370" s="8">
        <f t="shared" si="366"/>
        <v>1</v>
      </c>
      <c r="S3370" s="7" t="s">
        <v>29</v>
      </c>
      <c r="T3370" s="8" t="str">
        <f t="shared" si="367"/>
        <v>No</v>
      </c>
      <c r="U3370" s="7">
        <f t="shared" si="368"/>
        <v>0</v>
      </c>
      <c r="V3370" s="8">
        <f t="shared" si="369"/>
        <v>1</v>
      </c>
      <c r="W3370" s="7">
        <f t="shared" si="370"/>
        <v>549</v>
      </c>
    </row>
    <row r="3371" spans="2:23" x14ac:dyDescent="0.2">
      <c r="B3371" s="8" t="s">
        <v>66</v>
      </c>
      <c r="C3371" s="7">
        <v>1960</v>
      </c>
      <c r="D3371" s="8" t="s">
        <v>28</v>
      </c>
      <c r="E3371" s="7" t="s">
        <v>39</v>
      </c>
      <c r="F3371" s="8" t="s">
        <v>40</v>
      </c>
      <c r="G3371" s="7" t="s">
        <v>36</v>
      </c>
      <c r="H3371" s="8" t="s">
        <v>28</v>
      </c>
      <c r="I3371" s="7" t="s">
        <v>28</v>
      </c>
      <c r="J3371" s="8" t="s">
        <v>28</v>
      </c>
      <c r="K3371" s="7" t="s">
        <v>37</v>
      </c>
      <c r="L3371" s="8" t="s">
        <v>44</v>
      </c>
      <c r="M3371" s="7" t="s">
        <v>28</v>
      </c>
      <c r="N3371" s="8">
        <v>0.10609095365745659</v>
      </c>
      <c r="O3371" s="7">
        <v>0</v>
      </c>
      <c r="P3371" s="8">
        <f t="shared" si="365"/>
        <v>0</v>
      </c>
      <c r="Q3371" s="7">
        <v>2.5</v>
      </c>
      <c r="R3371" s="8">
        <f t="shared" si="366"/>
        <v>1</v>
      </c>
      <c r="S3371" s="7" t="s">
        <v>29</v>
      </c>
      <c r="T3371" s="8" t="str">
        <f t="shared" si="367"/>
        <v>No</v>
      </c>
      <c r="U3371" s="7">
        <f t="shared" si="368"/>
        <v>0</v>
      </c>
      <c r="V3371" s="8">
        <f t="shared" si="369"/>
        <v>1</v>
      </c>
      <c r="W3371" s="7">
        <f t="shared" si="370"/>
        <v>549</v>
      </c>
    </row>
    <row r="3372" spans="2:23" x14ac:dyDescent="0.2">
      <c r="B3372" s="8" t="s">
        <v>66</v>
      </c>
      <c r="C3372" s="7">
        <v>1960</v>
      </c>
      <c r="D3372" s="8" t="s">
        <v>28</v>
      </c>
      <c r="E3372" s="7" t="s">
        <v>39</v>
      </c>
      <c r="F3372" s="8" t="s">
        <v>35</v>
      </c>
      <c r="G3372" s="7" t="s">
        <v>36</v>
      </c>
      <c r="H3372" s="8" t="s">
        <v>28</v>
      </c>
      <c r="I3372" s="7" t="s">
        <v>28</v>
      </c>
      <c r="J3372" s="8" t="s">
        <v>28</v>
      </c>
      <c r="K3372" s="7" t="s">
        <v>37</v>
      </c>
      <c r="L3372" s="8" t="s">
        <v>44</v>
      </c>
      <c r="M3372" s="7" t="s">
        <v>28</v>
      </c>
      <c r="N3372" s="8">
        <v>2.4526838569766656E-2</v>
      </c>
      <c r="O3372" s="7">
        <v>0</v>
      </c>
      <c r="P3372" s="8">
        <f t="shared" si="365"/>
        <v>0</v>
      </c>
      <c r="Q3372" s="7">
        <v>2.5</v>
      </c>
      <c r="R3372" s="8">
        <f t="shared" si="366"/>
        <v>1</v>
      </c>
      <c r="S3372" s="7" t="s">
        <v>29</v>
      </c>
      <c r="T3372" s="8" t="str">
        <f t="shared" si="367"/>
        <v>No</v>
      </c>
      <c r="U3372" s="7">
        <f t="shared" si="368"/>
        <v>0</v>
      </c>
      <c r="V3372" s="8">
        <f t="shared" si="369"/>
        <v>1</v>
      </c>
      <c r="W3372" s="7">
        <f t="shared" si="370"/>
        <v>549</v>
      </c>
    </row>
    <row r="3373" spans="2:23" x14ac:dyDescent="0.2">
      <c r="B3373" s="8" t="s">
        <v>66</v>
      </c>
      <c r="C3373" s="7">
        <v>1960</v>
      </c>
      <c r="D3373" s="8" t="s">
        <v>28</v>
      </c>
      <c r="E3373" s="7" t="s">
        <v>34</v>
      </c>
      <c r="F3373" s="8" t="s">
        <v>40</v>
      </c>
      <c r="G3373" s="7" t="s">
        <v>36</v>
      </c>
      <c r="H3373" s="8" t="s">
        <v>28</v>
      </c>
      <c r="I3373" s="7" t="s">
        <v>28</v>
      </c>
      <c r="J3373" s="8" t="s">
        <v>28</v>
      </c>
      <c r="K3373" s="7" t="s">
        <v>37</v>
      </c>
      <c r="L3373" s="8" t="s">
        <v>44</v>
      </c>
      <c r="M3373" s="7" t="s">
        <v>28</v>
      </c>
      <c r="N3373" s="8">
        <v>0.27338094925865725</v>
      </c>
      <c r="O3373" s="7">
        <v>0</v>
      </c>
      <c r="P3373" s="8">
        <f t="shared" si="365"/>
        <v>0</v>
      </c>
      <c r="Q3373" s="7">
        <v>2.5</v>
      </c>
      <c r="R3373" s="8">
        <f t="shared" si="366"/>
        <v>1</v>
      </c>
      <c r="S3373" s="7" t="s">
        <v>29</v>
      </c>
      <c r="T3373" s="8" t="str">
        <f t="shared" si="367"/>
        <v>No</v>
      </c>
      <c r="U3373" s="7">
        <f t="shared" si="368"/>
        <v>0</v>
      </c>
      <c r="V3373" s="8">
        <f t="shared" si="369"/>
        <v>1</v>
      </c>
      <c r="W3373" s="7">
        <f t="shared" si="370"/>
        <v>549</v>
      </c>
    </row>
    <row r="3374" spans="2:23" x14ac:dyDescent="0.2">
      <c r="B3374" s="8" t="s">
        <v>66</v>
      </c>
      <c r="C3374" s="7">
        <v>1960</v>
      </c>
      <c r="D3374" s="8" t="s">
        <v>28</v>
      </c>
      <c r="E3374" s="7" t="s">
        <v>43</v>
      </c>
      <c r="F3374" s="8" t="s">
        <v>40</v>
      </c>
      <c r="G3374" s="7" t="s">
        <v>36</v>
      </c>
      <c r="H3374" s="8" t="s">
        <v>28</v>
      </c>
      <c r="I3374" s="7" t="s">
        <v>28</v>
      </c>
      <c r="J3374" s="8" t="s">
        <v>28</v>
      </c>
      <c r="K3374" s="7" t="s">
        <v>37</v>
      </c>
      <c r="L3374" s="8" t="s">
        <v>44</v>
      </c>
      <c r="M3374" s="7" t="s">
        <v>28</v>
      </c>
      <c r="N3374" s="8">
        <v>1.8134078984995704E-2</v>
      </c>
      <c r="O3374" s="7">
        <v>0</v>
      </c>
      <c r="P3374" s="8">
        <f t="shared" si="365"/>
        <v>0</v>
      </c>
      <c r="Q3374" s="7">
        <v>2.5</v>
      </c>
      <c r="R3374" s="8">
        <f t="shared" si="366"/>
        <v>1</v>
      </c>
      <c r="S3374" s="7" t="s">
        <v>29</v>
      </c>
      <c r="T3374" s="8" t="str">
        <f t="shared" si="367"/>
        <v>No</v>
      </c>
      <c r="U3374" s="7">
        <f t="shared" si="368"/>
        <v>0</v>
      </c>
      <c r="V3374" s="8">
        <f t="shared" si="369"/>
        <v>1</v>
      </c>
      <c r="W3374" s="7">
        <f t="shared" si="370"/>
        <v>549</v>
      </c>
    </row>
    <row r="3375" spans="2:23" x14ac:dyDescent="0.2">
      <c r="B3375" s="8" t="s">
        <v>66</v>
      </c>
      <c r="C3375" s="7">
        <v>1970</v>
      </c>
      <c r="D3375" s="8" t="s">
        <v>28</v>
      </c>
      <c r="E3375" s="7" t="s">
        <v>39</v>
      </c>
      <c r="F3375" s="8" t="s">
        <v>40</v>
      </c>
      <c r="G3375" s="7" t="s">
        <v>36</v>
      </c>
      <c r="H3375" s="8" t="s">
        <v>28</v>
      </c>
      <c r="I3375" s="7" t="s">
        <v>28</v>
      </c>
      <c r="J3375" s="8" t="s">
        <v>28</v>
      </c>
      <c r="K3375" s="7" t="s">
        <v>37</v>
      </c>
      <c r="L3375" s="8" t="s">
        <v>44</v>
      </c>
      <c r="M3375" s="7" t="s">
        <v>28</v>
      </c>
      <c r="N3375" s="8">
        <v>0.2137437138013934</v>
      </c>
      <c r="O3375" s="7">
        <v>0</v>
      </c>
      <c r="P3375" s="8">
        <f t="shared" si="365"/>
        <v>0</v>
      </c>
      <c r="Q3375" s="7">
        <v>2.5</v>
      </c>
      <c r="R3375" s="8">
        <f t="shared" si="366"/>
        <v>1</v>
      </c>
      <c r="S3375" s="7" t="s">
        <v>29</v>
      </c>
      <c r="T3375" s="8" t="str">
        <f t="shared" si="367"/>
        <v>No</v>
      </c>
      <c r="U3375" s="7">
        <f t="shared" si="368"/>
        <v>0</v>
      </c>
      <c r="V3375" s="8">
        <f t="shared" si="369"/>
        <v>1</v>
      </c>
      <c r="W3375" s="7">
        <f t="shared" si="370"/>
        <v>549</v>
      </c>
    </row>
    <row r="3376" spans="2:23" x14ac:dyDescent="0.2">
      <c r="B3376" s="8" t="s">
        <v>66</v>
      </c>
      <c r="C3376" s="7">
        <v>1970</v>
      </c>
      <c r="D3376" s="8" t="s">
        <v>28</v>
      </c>
      <c r="E3376" s="7" t="s">
        <v>39</v>
      </c>
      <c r="F3376" s="8" t="s">
        <v>35</v>
      </c>
      <c r="G3376" s="7" t="s">
        <v>36</v>
      </c>
      <c r="H3376" s="8" t="s">
        <v>28</v>
      </c>
      <c r="I3376" s="7" t="s">
        <v>28</v>
      </c>
      <c r="J3376" s="8" t="s">
        <v>28</v>
      </c>
      <c r="K3376" s="7" t="s">
        <v>37</v>
      </c>
      <c r="L3376" s="8" t="s">
        <v>44</v>
      </c>
      <c r="M3376" s="7" t="s">
        <v>28</v>
      </c>
      <c r="N3376" s="8">
        <v>3.6440259621235815E-2</v>
      </c>
      <c r="O3376" s="7">
        <v>0</v>
      </c>
      <c r="P3376" s="8">
        <f t="shared" si="365"/>
        <v>0</v>
      </c>
      <c r="Q3376" s="7">
        <v>2.5</v>
      </c>
      <c r="R3376" s="8">
        <f t="shared" si="366"/>
        <v>1</v>
      </c>
      <c r="S3376" s="7" t="s">
        <v>29</v>
      </c>
      <c r="T3376" s="8" t="str">
        <f t="shared" si="367"/>
        <v>No</v>
      </c>
      <c r="U3376" s="7">
        <f t="shared" si="368"/>
        <v>0</v>
      </c>
      <c r="V3376" s="8">
        <f t="shared" si="369"/>
        <v>1</v>
      </c>
      <c r="W3376" s="7">
        <f t="shared" si="370"/>
        <v>549</v>
      </c>
    </row>
    <row r="3377" spans="2:23" x14ac:dyDescent="0.2">
      <c r="B3377" s="8" t="s">
        <v>66</v>
      </c>
      <c r="C3377" s="7">
        <v>1970</v>
      </c>
      <c r="D3377" s="8" t="s">
        <v>28</v>
      </c>
      <c r="E3377" s="7" t="s">
        <v>34</v>
      </c>
      <c r="F3377" s="8" t="s">
        <v>40</v>
      </c>
      <c r="G3377" s="7" t="s">
        <v>36</v>
      </c>
      <c r="H3377" s="8" t="s">
        <v>28</v>
      </c>
      <c r="I3377" s="7" t="s">
        <v>28</v>
      </c>
      <c r="J3377" s="8" t="s">
        <v>28</v>
      </c>
      <c r="K3377" s="7" t="s">
        <v>37</v>
      </c>
      <c r="L3377" s="8" t="s">
        <v>44</v>
      </c>
      <c r="M3377" s="7" t="s">
        <v>28</v>
      </c>
      <c r="N3377" s="8">
        <v>0.51411902982866664</v>
      </c>
      <c r="O3377" s="7">
        <v>0.55351199859870048</v>
      </c>
      <c r="P3377" s="8">
        <f t="shared" si="365"/>
        <v>0.18450399953290017</v>
      </c>
      <c r="Q3377" s="7">
        <v>2.5</v>
      </c>
      <c r="R3377" s="8">
        <f t="shared" si="366"/>
        <v>0.92619840018683997</v>
      </c>
      <c r="S3377" s="7" t="s">
        <v>29</v>
      </c>
      <c r="T3377" s="8" t="str">
        <f t="shared" si="367"/>
        <v>No</v>
      </c>
      <c r="U3377" s="7">
        <f t="shared" si="368"/>
        <v>358.87409107262044</v>
      </c>
      <c r="V3377" s="8">
        <f t="shared" si="369"/>
        <v>5</v>
      </c>
      <c r="W3377" s="7">
        <f t="shared" si="370"/>
        <v>163</v>
      </c>
    </row>
    <row r="3378" spans="2:23" x14ac:dyDescent="0.2">
      <c r="B3378" s="8" t="s">
        <v>66</v>
      </c>
      <c r="C3378" s="7">
        <v>1970</v>
      </c>
      <c r="D3378" s="8" t="s">
        <v>28</v>
      </c>
      <c r="E3378" s="7" t="s">
        <v>34</v>
      </c>
      <c r="F3378" s="8" t="s">
        <v>35</v>
      </c>
      <c r="G3378" s="7" t="s">
        <v>36</v>
      </c>
      <c r="H3378" s="8" t="s">
        <v>28</v>
      </c>
      <c r="I3378" s="7" t="s">
        <v>28</v>
      </c>
      <c r="J3378" s="8" t="s">
        <v>28</v>
      </c>
      <c r="K3378" s="7" t="s">
        <v>37</v>
      </c>
      <c r="L3378" s="8" t="s">
        <v>44</v>
      </c>
      <c r="M3378" s="7" t="s">
        <v>28</v>
      </c>
      <c r="N3378" s="8">
        <v>4.3243325950439546E-2</v>
      </c>
      <c r="O3378" s="7">
        <v>0</v>
      </c>
      <c r="P3378" s="8">
        <f t="shared" si="365"/>
        <v>0</v>
      </c>
      <c r="Q3378" s="7">
        <v>2.5</v>
      </c>
      <c r="R3378" s="8">
        <f t="shared" si="366"/>
        <v>1</v>
      </c>
      <c r="S3378" s="7" t="s">
        <v>29</v>
      </c>
      <c r="T3378" s="8" t="str">
        <f t="shared" si="367"/>
        <v>No</v>
      </c>
      <c r="U3378" s="7">
        <f t="shared" si="368"/>
        <v>0</v>
      </c>
      <c r="V3378" s="8">
        <f t="shared" si="369"/>
        <v>1</v>
      </c>
      <c r="W3378" s="7">
        <f t="shared" si="370"/>
        <v>549</v>
      </c>
    </row>
    <row r="3379" spans="2:23" x14ac:dyDescent="0.2">
      <c r="B3379" s="8" t="s">
        <v>66</v>
      </c>
      <c r="C3379" s="7">
        <v>1970</v>
      </c>
      <c r="D3379" s="8" t="s">
        <v>28</v>
      </c>
      <c r="E3379" s="7" t="s">
        <v>43</v>
      </c>
      <c r="F3379" s="8" t="s">
        <v>40</v>
      </c>
      <c r="G3379" s="7" t="s">
        <v>36</v>
      </c>
      <c r="H3379" s="8" t="s">
        <v>28</v>
      </c>
      <c r="I3379" s="7" t="s">
        <v>28</v>
      </c>
      <c r="J3379" s="8" t="s">
        <v>28</v>
      </c>
      <c r="K3379" s="7" t="s">
        <v>37</v>
      </c>
      <c r="L3379" s="8" t="s">
        <v>44</v>
      </c>
      <c r="M3379" s="7" t="s">
        <v>28</v>
      </c>
      <c r="N3379" s="8">
        <v>2.8498048839625267E-2</v>
      </c>
      <c r="O3379" s="7">
        <v>0</v>
      </c>
      <c r="P3379" s="8">
        <f t="shared" si="365"/>
        <v>0</v>
      </c>
      <c r="Q3379" s="7">
        <v>2.5</v>
      </c>
      <c r="R3379" s="8">
        <f t="shared" si="366"/>
        <v>1</v>
      </c>
      <c r="S3379" s="7" t="s">
        <v>29</v>
      </c>
      <c r="T3379" s="8" t="str">
        <f t="shared" si="367"/>
        <v>No</v>
      </c>
      <c r="U3379" s="7">
        <f t="shared" si="368"/>
        <v>0</v>
      </c>
      <c r="V3379" s="8">
        <f t="shared" si="369"/>
        <v>1</v>
      </c>
      <c r="W3379" s="7">
        <f t="shared" si="370"/>
        <v>549</v>
      </c>
    </row>
    <row r="3380" spans="2:23" x14ac:dyDescent="0.2">
      <c r="B3380" s="8" t="s">
        <v>66</v>
      </c>
      <c r="C3380" s="7">
        <v>1970</v>
      </c>
      <c r="D3380" s="8" t="s">
        <v>28</v>
      </c>
      <c r="E3380" s="7" t="s">
        <v>43</v>
      </c>
      <c r="F3380" s="8" t="s">
        <v>35</v>
      </c>
      <c r="G3380" s="7" t="s">
        <v>36</v>
      </c>
      <c r="H3380" s="8" t="s">
        <v>28</v>
      </c>
      <c r="I3380" s="7" t="s">
        <v>28</v>
      </c>
      <c r="J3380" s="8" t="s">
        <v>28</v>
      </c>
      <c r="K3380" s="7" t="s">
        <v>37</v>
      </c>
      <c r="L3380" s="8" t="s">
        <v>44</v>
      </c>
      <c r="M3380" s="7" t="s">
        <v>28</v>
      </c>
      <c r="N3380" s="8">
        <v>9.3310149844147722E-3</v>
      </c>
      <c r="O3380" s="7">
        <v>0</v>
      </c>
      <c r="P3380" s="8">
        <f t="shared" si="365"/>
        <v>0</v>
      </c>
      <c r="Q3380" s="7">
        <v>2.5</v>
      </c>
      <c r="R3380" s="8">
        <f t="shared" si="366"/>
        <v>1</v>
      </c>
      <c r="S3380" s="7" t="s">
        <v>29</v>
      </c>
      <c r="T3380" s="8" t="str">
        <f t="shared" si="367"/>
        <v>No</v>
      </c>
      <c r="U3380" s="7">
        <f t="shared" si="368"/>
        <v>0</v>
      </c>
      <c r="V3380" s="8">
        <f t="shared" si="369"/>
        <v>1</v>
      </c>
      <c r="W3380" s="7">
        <f t="shared" si="370"/>
        <v>549</v>
      </c>
    </row>
    <row r="3381" spans="2:23" x14ac:dyDescent="0.2">
      <c r="B3381" s="8" t="s">
        <v>66</v>
      </c>
      <c r="C3381" s="7">
        <v>1980</v>
      </c>
      <c r="D3381" s="8" t="s">
        <v>28</v>
      </c>
      <c r="E3381" s="7" t="s">
        <v>39</v>
      </c>
      <c r="F3381" s="8" t="s">
        <v>40</v>
      </c>
      <c r="G3381" s="7" t="s">
        <v>36</v>
      </c>
      <c r="H3381" s="8" t="s">
        <v>28</v>
      </c>
      <c r="I3381" s="7" t="s">
        <v>28</v>
      </c>
      <c r="J3381" s="8" t="s">
        <v>28</v>
      </c>
      <c r="K3381" s="7" t="s">
        <v>37</v>
      </c>
      <c r="L3381" s="8" t="s">
        <v>44</v>
      </c>
      <c r="M3381" s="7" t="s">
        <v>28</v>
      </c>
      <c r="N3381" s="8">
        <v>0.19529421700389266</v>
      </c>
      <c r="O3381" s="7">
        <v>0</v>
      </c>
      <c r="P3381" s="8">
        <f t="shared" si="365"/>
        <v>0</v>
      </c>
      <c r="Q3381" s="7">
        <v>2.5</v>
      </c>
      <c r="R3381" s="8">
        <f t="shared" si="366"/>
        <v>1</v>
      </c>
      <c r="S3381" s="7" t="s">
        <v>29</v>
      </c>
      <c r="T3381" s="8" t="str">
        <f t="shared" si="367"/>
        <v>No</v>
      </c>
      <c r="U3381" s="7">
        <f t="shared" si="368"/>
        <v>0</v>
      </c>
      <c r="V3381" s="8">
        <f t="shared" si="369"/>
        <v>1</v>
      </c>
      <c r="W3381" s="7">
        <f t="shared" si="370"/>
        <v>549</v>
      </c>
    </row>
    <row r="3382" spans="2:23" x14ac:dyDescent="0.2">
      <c r="B3382" s="8" t="s">
        <v>66</v>
      </c>
      <c r="C3382" s="7">
        <v>1980</v>
      </c>
      <c r="D3382" s="8" t="s">
        <v>28</v>
      </c>
      <c r="E3382" s="7" t="s">
        <v>39</v>
      </c>
      <c r="F3382" s="8" t="s">
        <v>35</v>
      </c>
      <c r="G3382" s="7" t="s">
        <v>36</v>
      </c>
      <c r="H3382" s="8" t="s">
        <v>28</v>
      </c>
      <c r="I3382" s="7" t="s">
        <v>28</v>
      </c>
      <c r="J3382" s="8" t="s">
        <v>28</v>
      </c>
      <c r="K3382" s="7" t="s">
        <v>37</v>
      </c>
      <c r="L3382" s="8" t="s">
        <v>44</v>
      </c>
      <c r="M3382" s="7" t="s">
        <v>28</v>
      </c>
      <c r="N3382" s="8">
        <v>7.1455163767317198E-2</v>
      </c>
      <c r="O3382" s="7">
        <v>0</v>
      </c>
      <c r="P3382" s="8">
        <f t="shared" si="365"/>
        <v>0</v>
      </c>
      <c r="Q3382" s="7">
        <v>2.5</v>
      </c>
      <c r="R3382" s="8">
        <f t="shared" si="366"/>
        <v>1</v>
      </c>
      <c r="S3382" s="7" t="s">
        <v>29</v>
      </c>
      <c r="T3382" s="8" t="str">
        <f t="shared" si="367"/>
        <v>No</v>
      </c>
      <c r="U3382" s="7">
        <f t="shared" si="368"/>
        <v>0</v>
      </c>
      <c r="V3382" s="8">
        <f t="shared" si="369"/>
        <v>1</v>
      </c>
      <c r="W3382" s="7">
        <f t="shared" si="370"/>
        <v>549</v>
      </c>
    </row>
    <row r="3383" spans="2:23" x14ac:dyDescent="0.2">
      <c r="B3383" s="8" t="s">
        <v>66</v>
      </c>
      <c r="C3383" s="7">
        <v>1980</v>
      </c>
      <c r="D3383" s="8" t="s">
        <v>28</v>
      </c>
      <c r="E3383" s="7" t="s">
        <v>34</v>
      </c>
      <c r="F3383" s="8" t="s">
        <v>40</v>
      </c>
      <c r="G3383" s="7" t="s">
        <v>36</v>
      </c>
      <c r="H3383" s="8" t="s">
        <v>28</v>
      </c>
      <c r="I3383" s="7" t="s">
        <v>28</v>
      </c>
      <c r="J3383" s="8" t="s">
        <v>28</v>
      </c>
      <c r="K3383" s="7" t="s">
        <v>37</v>
      </c>
      <c r="L3383" s="8" t="s">
        <v>44</v>
      </c>
      <c r="M3383" s="7" t="s">
        <v>28</v>
      </c>
      <c r="N3383" s="8">
        <v>1.1863655759920329</v>
      </c>
      <c r="O3383" s="7">
        <v>0</v>
      </c>
      <c r="P3383" s="8">
        <f t="shared" si="365"/>
        <v>0</v>
      </c>
      <c r="Q3383" s="7">
        <v>2.5</v>
      </c>
      <c r="R3383" s="8">
        <f t="shared" si="366"/>
        <v>1</v>
      </c>
      <c r="S3383" s="7" t="s">
        <v>29</v>
      </c>
      <c r="T3383" s="8" t="str">
        <f t="shared" si="367"/>
        <v>No</v>
      </c>
      <c r="U3383" s="7">
        <f t="shared" si="368"/>
        <v>0</v>
      </c>
      <c r="V3383" s="8">
        <f t="shared" si="369"/>
        <v>1</v>
      </c>
      <c r="W3383" s="7">
        <f t="shared" si="370"/>
        <v>549</v>
      </c>
    </row>
    <row r="3384" spans="2:23" x14ac:dyDescent="0.2">
      <c r="B3384" s="8" t="s">
        <v>66</v>
      </c>
      <c r="C3384" s="7">
        <v>1980</v>
      </c>
      <c r="D3384" s="8" t="s">
        <v>28</v>
      </c>
      <c r="E3384" s="7" t="s">
        <v>34</v>
      </c>
      <c r="F3384" s="8" t="s">
        <v>35</v>
      </c>
      <c r="G3384" s="7" t="s">
        <v>36</v>
      </c>
      <c r="H3384" s="8" t="s">
        <v>28</v>
      </c>
      <c r="I3384" s="7" t="s">
        <v>28</v>
      </c>
      <c r="J3384" s="8" t="s">
        <v>28</v>
      </c>
      <c r="K3384" s="7" t="s">
        <v>37</v>
      </c>
      <c r="L3384" s="8" t="s">
        <v>44</v>
      </c>
      <c r="M3384" s="7" t="s">
        <v>28</v>
      </c>
      <c r="N3384" s="8">
        <v>0.45804162390883241</v>
      </c>
      <c r="O3384" s="7">
        <v>0</v>
      </c>
      <c r="P3384" s="8">
        <f t="shared" si="365"/>
        <v>0</v>
      </c>
      <c r="Q3384" s="7">
        <v>2.5</v>
      </c>
      <c r="R3384" s="8">
        <f t="shared" si="366"/>
        <v>1</v>
      </c>
      <c r="S3384" s="7" t="s">
        <v>29</v>
      </c>
      <c r="T3384" s="8" t="str">
        <f t="shared" si="367"/>
        <v>No</v>
      </c>
      <c r="U3384" s="7">
        <f t="shared" si="368"/>
        <v>0</v>
      </c>
      <c r="V3384" s="8">
        <f t="shared" si="369"/>
        <v>1</v>
      </c>
      <c r="W3384" s="7">
        <f t="shared" si="370"/>
        <v>549</v>
      </c>
    </row>
    <row r="3385" spans="2:23" x14ac:dyDescent="0.2">
      <c r="B3385" s="8" t="s">
        <v>66</v>
      </c>
      <c r="C3385" s="7">
        <v>1980</v>
      </c>
      <c r="D3385" s="8" t="s">
        <v>28</v>
      </c>
      <c r="E3385" s="7" t="s">
        <v>43</v>
      </c>
      <c r="F3385" s="8" t="s">
        <v>40</v>
      </c>
      <c r="G3385" s="7" t="s">
        <v>36</v>
      </c>
      <c r="H3385" s="8" t="s">
        <v>28</v>
      </c>
      <c r="I3385" s="7" t="s">
        <v>28</v>
      </c>
      <c r="J3385" s="8" t="s">
        <v>28</v>
      </c>
      <c r="K3385" s="7" t="s">
        <v>37</v>
      </c>
      <c r="L3385" s="8" t="s">
        <v>44</v>
      </c>
      <c r="M3385" s="7" t="s">
        <v>28</v>
      </c>
      <c r="N3385" s="8">
        <v>5.4518188070548208E-2</v>
      </c>
      <c r="O3385" s="7">
        <v>0</v>
      </c>
      <c r="P3385" s="8">
        <f t="shared" si="365"/>
        <v>0</v>
      </c>
      <c r="Q3385" s="7">
        <v>2.5</v>
      </c>
      <c r="R3385" s="8">
        <f t="shared" si="366"/>
        <v>1</v>
      </c>
      <c r="S3385" s="7" t="s">
        <v>29</v>
      </c>
      <c r="T3385" s="8" t="str">
        <f t="shared" si="367"/>
        <v>No</v>
      </c>
      <c r="U3385" s="7">
        <f t="shared" si="368"/>
        <v>0</v>
      </c>
      <c r="V3385" s="8">
        <f t="shared" si="369"/>
        <v>1</v>
      </c>
      <c r="W3385" s="7">
        <f t="shared" si="370"/>
        <v>549</v>
      </c>
    </row>
    <row r="3386" spans="2:23" x14ac:dyDescent="0.2">
      <c r="B3386" s="8" t="s">
        <v>66</v>
      </c>
      <c r="C3386" s="7">
        <v>1980</v>
      </c>
      <c r="D3386" s="8" t="s">
        <v>28</v>
      </c>
      <c r="E3386" s="7" t="s">
        <v>43</v>
      </c>
      <c r="F3386" s="8" t="s">
        <v>35</v>
      </c>
      <c r="G3386" s="7" t="s">
        <v>36</v>
      </c>
      <c r="H3386" s="8" t="s">
        <v>28</v>
      </c>
      <c r="I3386" s="7" t="s">
        <v>28</v>
      </c>
      <c r="J3386" s="8" t="s">
        <v>28</v>
      </c>
      <c r="K3386" s="7" t="s">
        <v>37</v>
      </c>
      <c r="L3386" s="8" t="s">
        <v>44</v>
      </c>
      <c r="M3386" s="7" t="s">
        <v>28</v>
      </c>
      <c r="N3386" s="8">
        <v>6.0732273965335815E-2</v>
      </c>
      <c r="O3386" s="7">
        <v>0</v>
      </c>
      <c r="P3386" s="8">
        <f t="shared" si="365"/>
        <v>0</v>
      </c>
      <c r="Q3386" s="7">
        <v>2.5</v>
      </c>
      <c r="R3386" s="8">
        <f t="shared" si="366"/>
        <v>1</v>
      </c>
      <c r="S3386" s="7" t="s">
        <v>29</v>
      </c>
      <c r="T3386" s="8" t="str">
        <f t="shared" si="367"/>
        <v>No</v>
      </c>
      <c r="U3386" s="7">
        <f t="shared" si="368"/>
        <v>0</v>
      </c>
      <c r="V3386" s="8">
        <f t="shared" si="369"/>
        <v>1</v>
      </c>
      <c r="W3386" s="7">
        <f t="shared" si="370"/>
        <v>549</v>
      </c>
    </row>
    <row r="3387" spans="2:23" x14ac:dyDescent="0.2">
      <c r="B3387" s="8" t="s">
        <v>66</v>
      </c>
      <c r="C3387" s="7">
        <v>1990</v>
      </c>
      <c r="D3387" s="8" t="s">
        <v>28</v>
      </c>
      <c r="E3387" s="7" t="s">
        <v>39</v>
      </c>
      <c r="F3387" s="8" t="s">
        <v>40</v>
      </c>
      <c r="G3387" s="7" t="s">
        <v>36</v>
      </c>
      <c r="H3387" s="8" t="s">
        <v>28</v>
      </c>
      <c r="I3387" s="7" t="s">
        <v>28</v>
      </c>
      <c r="J3387" s="8" t="s">
        <v>28</v>
      </c>
      <c r="K3387" s="7" t="s">
        <v>37</v>
      </c>
      <c r="L3387" s="8" t="s">
        <v>44</v>
      </c>
      <c r="M3387" s="7" t="s">
        <v>28</v>
      </c>
      <c r="N3387" s="8">
        <v>0.1119078984516938</v>
      </c>
      <c r="O3387" s="7">
        <v>0.55351199859870048</v>
      </c>
      <c r="P3387" s="8">
        <f t="shared" si="365"/>
        <v>0.18450399953290017</v>
      </c>
      <c r="Q3387" s="7">
        <v>2.5</v>
      </c>
      <c r="R3387" s="8">
        <f t="shared" si="366"/>
        <v>0.92619840018683997</v>
      </c>
      <c r="S3387" s="7" t="s">
        <v>29</v>
      </c>
      <c r="T3387" s="8" t="str">
        <f t="shared" si="367"/>
        <v>No</v>
      </c>
      <c r="U3387" s="7">
        <f t="shared" si="368"/>
        <v>1648.7129334534256</v>
      </c>
      <c r="V3387" s="8">
        <f t="shared" si="369"/>
        <v>5</v>
      </c>
      <c r="W3387" s="7">
        <f t="shared" si="370"/>
        <v>60</v>
      </c>
    </row>
    <row r="3388" spans="2:23" x14ac:dyDescent="0.2">
      <c r="B3388" s="8" t="s">
        <v>66</v>
      </c>
      <c r="C3388" s="7">
        <v>1990</v>
      </c>
      <c r="D3388" s="8" t="s">
        <v>28</v>
      </c>
      <c r="E3388" s="7" t="s">
        <v>34</v>
      </c>
      <c r="F3388" s="8" t="s">
        <v>40</v>
      </c>
      <c r="G3388" s="7" t="s">
        <v>36</v>
      </c>
      <c r="H3388" s="8" t="s">
        <v>28</v>
      </c>
      <c r="I3388" s="7" t="s">
        <v>28</v>
      </c>
      <c r="J3388" s="8" t="s">
        <v>28</v>
      </c>
      <c r="K3388" s="7" t="s">
        <v>37</v>
      </c>
      <c r="L3388" s="8" t="s">
        <v>44</v>
      </c>
      <c r="M3388" s="7" t="s">
        <v>28</v>
      </c>
      <c r="N3388" s="8">
        <v>1.3495898894396074</v>
      </c>
      <c r="O3388" s="7">
        <v>0</v>
      </c>
      <c r="P3388" s="8">
        <f t="shared" si="365"/>
        <v>0</v>
      </c>
      <c r="Q3388" s="7">
        <v>2.5</v>
      </c>
      <c r="R3388" s="8">
        <f t="shared" si="366"/>
        <v>1</v>
      </c>
      <c r="S3388" s="7" t="s">
        <v>29</v>
      </c>
      <c r="T3388" s="8" t="str">
        <f t="shared" si="367"/>
        <v>No</v>
      </c>
      <c r="U3388" s="7">
        <f t="shared" si="368"/>
        <v>0</v>
      </c>
      <c r="V3388" s="8">
        <f t="shared" si="369"/>
        <v>1</v>
      </c>
      <c r="W3388" s="7">
        <f t="shared" si="370"/>
        <v>549</v>
      </c>
    </row>
    <row r="3389" spans="2:23" x14ac:dyDescent="0.2">
      <c r="B3389" s="8" t="s">
        <v>66</v>
      </c>
      <c r="C3389" s="7">
        <v>1990</v>
      </c>
      <c r="D3389" s="8" t="s">
        <v>28</v>
      </c>
      <c r="E3389" s="7" t="s">
        <v>34</v>
      </c>
      <c r="F3389" s="8" t="s">
        <v>35</v>
      </c>
      <c r="G3389" s="7" t="s">
        <v>36</v>
      </c>
      <c r="H3389" s="8" t="s">
        <v>28</v>
      </c>
      <c r="I3389" s="7" t="s">
        <v>28</v>
      </c>
      <c r="J3389" s="8" t="s">
        <v>28</v>
      </c>
      <c r="K3389" s="7" t="s">
        <v>37</v>
      </c>
      <c r="L3389" s="8" t="s">
        <v>44</v>
      </c>
      <c r="M3389" s="7" t="s">
        <v>28</v>
      </c>
      <c r="N3389" s="8">
        <v>2.1676269799944355E-2</v>
      </c>
      <c r="O3389" s="7">
        <v>0</v>
      </c>
      <c r="P3389" s="8">
        <f t="shared" si="365"/>
        <v>0</v>
      </c>
      <c r="Q3389" s="7">
        <v>2.5</v>
      </c>
      <c r="R3389" s="8">
        <f t="shared" si="366"/>
        <v>1</v>
      </c>
      <c r="S3389" s="7" t="s">
        <v>29</v>
      </c>
      <c r="T3389" s="8" t="str">
        <f t="shared" si="367"/>
        <v>No</v>
      </c>
      <c r="U3389" s="7">
        <f t="shared" si="368"/>
        <v>0</v>
      </c>
      <c r="V3389" s="8">
        <f t="shared" si="369"/>
        <v>1</v>
      </c>
      <c r="W3389" s="7">
        <f t="shared" si="370"/>
        <v>549</v>
      </c>
    </row>
    <row r="3390" spans="2:23" x14ac:dyDescent="0.2">
      <c r="B3390" s="8" t="s">
        <v>66</v>
      </c>
      <c r="C3390" s="7">
        <v>1990</v>
      </c>
      <c r="D3390" s="8" t="s">
        <v>28</v>
      </c>
      <c r="E3390" s="7" t="s">
        <v>43</v>
      </c>
      <c r="F3390" s="8" t="s">
        <v>40</v>
      </c>
      <c r="G3390" s="7" t="s">
        <v>36</v>
      </c>
      <c r="H3390" s="8" t="s">
        <v>28</v>
      </c>
      <c r="I3390" s="7" t="s">
        <v>28</v>
      </c>
      <c r="J3390" s="8" t="s">
        <v>28</v>
      </c>
      <c r="K3390" s="7" t="s">
        <v>37</v>
      </c>
      <c r="L3390" s="8" t="s">
        <v>44</v>
      </c>
      <c r="M3390" s="7" t="s">
        <v>28</v>
      </c>
      <c r="N3390" s="8">
        <v>0.20253412255290196</v>
      </c>
      <c r="O3390" s="7">
        <v>0</v>
      </c>
      <c r="P3390" s="8">
        <f t="shared" si="365"/>
        <v>0</v>
      </c>
      <c r="Q3390" s="7">
        <v>2.5</v>
      </c>
      <c r="R3390" s="8">
        <f t="shared" si="366"/>
        <v>1</v>
      </c>
      <c r="S3390" s="7" t="s">
        <v>29</v>
      </c>
      <c r="T3390" s="8" t="str">
        <f t="shared" si="367"/>
        <v>No</v>
      </c>
      <c r="U3390" s="7">
        <f t="shared" si="368"/>
        <v>0</v>
      </c>
      <c r="V3390" s="8">
        <f t="shared" si="369"/>
        <v>1</v>
      </c>
      <c r="W3390" s="7">
        <f t="shared" si="370"/>
        <v>549</v>
      </c>
    </row>
    <row r="3391" spans="2:23" x14ac:dyDescent="0.2">
      <c r="B3391" s="8" t="s">
        <v>66</v>
      </c>
      <c r="C3391" s="7">
        <v>1990</v>
      </c>
      <c r="D3391" s="8" t="s">
        <v>28</v>
      </c>
      <c r="E3391" s="7" t="s">
        <v>43</v>
      </c>
      <c r="F3391" s="8" t="s">
        <v>35</v>
      </c>
      <c r="G3391" s="7" t="s">
        <v>36</v>
      </c>
      <c r="H3391" s="8" t="s">
        <v>28</v>
      </c>
      <c r="I3391" s="7" t="s">
        <v>28</v>
      </c>
      <c r="J3391" s="8" t="s">
        <v>28</v>
      </c>
      <c r="K3391" s="7" t="s">
        <v>37</v>
      </c>
      <c r="L3391" s="8" t="s">
        <v>44</v>
      </c>
      <c r="M3391" s="7" t="s">
        <v>28</v>
      </c>
      <c r="N3391" s="8">
        <v>7.7851368199194332E-2</v>
      </c>
      <c r="O3391" s="7">
        <v>0</v>
      </c>
      <c r="P3391" s="8">
        <f t="shared" si="365"/>
        <v>0</v>
      </c>
      <c r="Q3391" s="7">
        <v>2.5</v>
      </c>
      <c r="R3391" s="8">
        <f t="shared" si="366"/>
        <v>1</v>
      </c>
      <c r="S3391" s="7" t="s">
        <v>29</v>
      </c>
      <c r="T3391" s="8" t="str">
        <f t="shared" si="367"/>
        <v>No</v>
      </c>
      <c r="U3391" s="7">
        <f t="shared" si="368"/>
        <v>0</v>
      </c>
      <c r="V3391" s="8">
        <f t="shared" si="369"/>
        <v>1</v>
      </c>
      <c r="W3391" s="7">
        <f t="shared" si="370"/>
        <v>549</v>
      </c>
    </row>
    <row r="3392" spans="2:23" x14ac:dyDescent="0.2">
      <c r="B3392" s="8" t="s">
        <v>66</v>
      </c>
      <c r="C3392" s="7">
        <v>2000</v>
      </c>
      <c r="D3392" s="8" t="s">
        <v>28</v>
      </c>
      <c r="E3392" s="7" t="s">
        <v>39</v>
      </c>
      <c r="F3392" s="8" t="s">
        <v>40</v>
      </c>
      <c r="G3392" s="7" t="s">
        <v>36</v>
      </c>
      <c r="H3392" s="8" t="s">
        <v>28</v>
      </c>
      <c r="I3392" s="7" t="s">
        <v>28</v>
      </c>
      <c r="J3392" s="8" t="s">
        <v>28</v>
      </c>
      <c r="K3392" s="7" t="s">
        <v>37</v>
      </c>
      <c r="L3392" s="8" t="s">
        <v>44</v>
      </c>
      <c r="M3392" s="7" t="s">
        <v>28</v>
      </c>
      <c r="N3392" s="8">
        <v>7.3376762405955351E-2</v>
      </c>
      <c r="O3392" s="7">
        <v>0</v>
      </c>
      <c r="P3392" s="8">
        <f t="shared" si="365"/>
        <v>0</v>
      </c>
      <c r="Q3392" s="7">
        <v>2.5</v>
      </c>
      <c r="R3392" s="8">
        <f t="shared" si="366"/>
        <v>1</v>
      </c>
      <c r="S3392" s="7" t="s">
        <v>29</v>
      </c>
      <c r="T3392" s="8" t="str">
        <f t="shared" si="367"/>
        <v>No</v>
      </c>
      <c r="U3392" s="7">
        <f t="shared" si="368"/>
        <v>0</v>
      </c>
      <c r="V3392" s="8">
        <f t="shared" si="369"/>
        <v>1</v>
      </c>
      <c r="W3392" s="7">
        <f t="shared" si="370"/>
        <v>549</v>
      </c>
    </row>
    <row r="3393" spans="2:23" x14ac:dyDescent="0.2">
      <c r="B3393" s="8" t="s">
        <v>66</v>
      </c>
      <c r="C3393" s="7">
        <v>2000</v>
      </c>
      <c r="D3393" s="8" t="s">
        <v>28</v>
      </c>
      <c r="E3393" s="7" t="s">
        <v>39</v>
      </c>
      <c r="F3393" s="8" t="s">
        <v>35</v>
      </c>
      <c r="G3393" s="7" t="s">
        <v>36</v>
      </c>
      <c r="H3393" s="8" t="s">
        <v>28</v>
      </c>
      <c r="I3393" s="7" t="s">
        <v>28</v>
      </c>
      <c r="J3393" s="8" t="s">
        <v>28</v>
      </c>
      <c r="K3393" s="7" t="s">
        <v>37</v>
      </c>
      <c r="L3393" s="8" t="s">
        <v>44</v>
      </c>
      <c r="M3393" s="7" t="s">
        <v>28</v>
      </c>
      <c r="N3393" s="8">
        <v>0.26094341490160317</v>
      </c>
      <c r="O3393" s="7">
        <v>0</v>
      </c>
      <c r="P3393" s="8">
        <f t="shared" si="365"/>
        <v>0</v>
      </c>
      <c r="Q3393" s="7">
        <v>2.5</v>
      </c>
      <c r="R3393" s="8">
        <f t="shared" si="366"/>
        <v>1</v>
      </c>
      <c r="S3393" s="7" t="s">
        <v>29</v>
      </c>
      <c r="T3393" s="8" t="str">
        <f t="shared" si="367"/>
        <v>No</v>
      </c>
      <c r="U3393" s="7">
        <f t="shared" si="368"/>
        <v>0</v>
      </c>
      <c r="V3393" s="8">
        <f t="shared" si="369"/>
        <v>1</v>
      </c>
      <c r="W3393" s="7">
        <f t="shared" si="370"/>
        <v>549</v>
      </c>
    </row>
    <row r="3394" spans="2:23" x14ac:dyDescent="0.2">
      <c r="B3394" s="8" t="s">
        <v>66</v>
      </c>
      <c r="C3394" s="7">
        <v>2000</v>
      </c>
      <c r="D3394" s="8" t="s">
        <v>28</v>
      </c>
      <c r="E3394" s="7" t="s">
        <v>34</v>
      </c>
      <c r="F3394" s="8" t="s">
        <v>40</v>
      </c>
      <c r="G3394" s="7" t="s">
        <v>36</v>
      </c>
      <c r="H3394" s="8" t="s">
        <v>28</v>
      </c>
      <c r="I3394" s="7" t="s">
        <v>28</v>
      </c>
      <c r="J3394" s="8" t="s">
        <v>28</v>
      </c>
      <c r="K3394" s="7" t="s">
        <v>37</v>
      </c>
      <c r="L3394" s="8" t="s">
        <v>44</v>
      </c>
      <c r="M3394" s="7" t="s">
        <v>28</v>
      </c>
      <c r="N3394" s="8">
        <v>0.28381172519826575</v>
      </c>
      <c r="O3394" s="7">
        <v>0</v>
      </c>
      <c r="P3394" s="8">
        <f t="shared" si="365"/>
        <v>0</v>
      </c>
      <c r="Q3394" s="7">
        <v>2.5</v>
      </c>
      <c r="R3394" s="8">
        <f t="shared" si="366"/>
        <v>1</v>
      </c>
      <c r="S3394" s="7" t="s">
        <v>29</v>
      </c>
      <c r="T3394" s="8" t="str">
        <f t="shared" si="367"/>
        <v>No</v>
      </c>
      <c r="U3394" s="7">
        <f t="shared" si="368"/>
        <v>0</v>
      </c>
      <c r="V3394" s="8">
        <f t="shared" si="369"/>
        <v>1</v>
      </c>
      <c r="W3394" s="7">
        <f t="shared" si="370"/>
        <v>549</v>
      </c>
    </row>
    <row r="3395" spans="2:23" x14ac:dyDescent="0.2">
      <c r="B3395" s="8" t="s">
        <v>66</v>
      </c>
      <c r="C3395" s="7">
        <v>2000</v>
      </c>
      <c r="D3395" s="8" t="s">
        <v>28</v>
      </c>
      <c r="E3395" s="7" t="s">
        <v>43</v>
      </c>
      <c r="F3395" s="8" t="s">
        <v>40</v>
      </c>
      <c r="G3395" s="7" t="s">
        <v>36</v>
      </c>
      <c r="H3395" s="8" t="s">
        <v>28</v>
      </c>
      <c r="I3395" s="7" t="s">
        <v>28</v>
      </c>
      <c r="J3395" s="8" t="s">
        <v>28</v>
      </c>
      <c r="K3395" s="7" t="s">
        <v>37</v>
      </c>
      <c r="L3395" s="8" t="s">
        <v>44</v>
      </c>
      <c r="M3395" s="7" t="s">
        <v>28</v>
      </c>
      <c r="N3395" s="8">
        <v>8.0809305096709541E-2</v>
      </c>
      <c r="O3395" s="7">
        <v>0</v>
      </c>
      <c r="P3395" s="8">
        <f t="shared" si="365"/>
        <v>0</v>
      </c>
      <c r="Q3395" s="7">
        <v>2.5</v>
      </c>
      <c r="R3395" s="8">
        <f t="shared" si="366"/>
        <v>1</v>
      </c>
      <c r="S3395" s="7" t="s">
        <v>29</v>
      </c>
      <c r="T3395" s="8" t="str">
        <f t="shared" si="367"/>
        <v>No</v>
      </c>
      <c r="U3395" s="7">
        <f t="shared" si="368"/>
        <v>0</v>
      </c>
      <c r="V3395" s="8">
        <f t="shared" si="369"/>
        <v>1</v>
      </c>
      <c r="W3395" s="7">
        <f t="shared" si="370"/>
        <v>549</v>
      </c>
    </row>
    <row r="3396" spans="2:23" x14ac:dyDescent="0.2">
      <c r="B3396" s="8" t="s">
        <v>66</v>
      </c>
      <c r="C3396" s="7">
        <v>2000</v>
      </c>
      <c r="D3396" s="8" t="s">
        <v>28</v>
      </c>
      <c r="E3396" s="7" t="s">
        <v>43</v>
      </c>
      <c r="F3396" s="8" t="s">
        <v>35</v>
      </c>
      <c r="G3396" s="7" t="s">
        <v>36</v>
      </c>
      <c r="H3396" s="8" t="s">
        <v>28</v>
      </c>
      <c r="I3396" s="7" t="s">
        <v>28</v>
      </c>
      <c r="J3396" s="8" t="s">
        <v>28</v>
      </c>
      <c r="K3396" s="7" t="s">
        <v>37</v>
      </c>
      <c r="L3396" s="8" t="s">
        <v>44</v>
      </c>
      <c r="M3396" s="7" t="s">
        <v>28</v>
      </c>
      <c r="N3396" s="8">
        <v>4.0005989605403323E-2</v>
      </c>
      <c r="O3396" s="7">
        <v>0</v>
      </c>
      <c r="P3396" s="8">
        <f t="shared" si="365"/>
        <v>0</v>
      </c>
      <c r="Q3396" s="7">
        <v>2.5</v>
      </c>
      <c r="R3396" s="8">
        <f t="shared" si="366"/>
        <v>1</v>
      </c>
      <c r="S3396" s="7" t="s">
        <v>29</v>
      </c>
      <c r="T3396" s="8" t="str">
        <f t="shared" si="367"/>
        <v>No</v>
      </c>
      <c r="U3396" s="7">
        <f t="shared" si="368"/>
        <v>0</v>
      </c>
      <c r="V3396" s="8">
        <f t="shared" si="369"/>
        <v>1</v>
      </c>
      <c r="W3396" s="7">
        <f t="shared" si="370"/>
        <v>549</v>
      </c>
    </row>
    <row r="3397" spans="2:23" x14ac:dyDescent="0.2">
      <c r="B3397" s="8" t="s">
        <v>66</v>
      </c>
      <c r="C3397" s="7">
        <v>2010</v>
      </c>
      <c r="D3397" s="8" t="s">
        <v>28</v>
      </c>
      <c r="E3397" s="7" t="s">
        <v>39</v>
      </c>
      <c r="F3397" s="8" t="s">
        <v>40</v>
      </c>
      <c r="G3397" s="7" t="s">
        <v>36</v>
      </c>
      <c r="H3397" s="8" t="s">
        <v>28</v>
      </c>
      <c r="I3397" s="7" t="s">
        <v>28</v>
      </c>
      <c r="J3397" s="8" t="s">
        <v>28</v>
      </c>
      <c r="K3397" s="7" t="s">
        <v>37</v>
      </c>
      <c r="L3397" s="8" t="s">
        <v>44</v>
      </c>
      <c r="M3397" s="7" t="s">
        <v>28</v>
      </c>
      <c r="N3397" s="8">
        <v>6.9388511979355652E-2</v>
      </c>
      <c r="O3397" s="7">
        <v>0.55351199859870048</v>
      </c>
      <c r="P3397" s="8">
        <f t="shared" ref="P3397:P3460" si="371">O3397/3</f>
        <v>0.18450399953290017</v>
      </c>
      <c r="Q3397" s="7">
        <v>2.5</v>
      </c>
      <c r="R3397" s="8">
        <f t="shared" ref="R3397:R3460" si="372">1-(P3397/Q3397)</f>
        <v>0.92619840018683997</v>
      </c>
      <c r="S3397" s="7" t="s">
        <v>29</v>
      </c>
      <c r="T3397" s="8" t="str">
        <f t="shared" ref="T3397:T3460" si="373">IF(AND(R3397&lt;0.5,R3397&gt;-0.5),"Yes","No")</f>
        <v>No</v>
      </c>
      <c r="U3397" s="7">
        <f t="shared" ref="U3397:U3460" si="374">IF(ISERR(P3397/(N3397/1000)),0,P3397/(N3397/1000))</f>
        <v>2658.9992243643082</v>
      </c>
      <c r="V3397" s="8">
        <f t="shared" ref="V3397:V3460" si="375">IF(U3397&lt;=12,1,IF(U3397&lt;25,2,IF(U3397&lt;50,3,IF(U3397&lt;100,4,5))))</f>
        <v>5</v>
      </c>
      <c r="W3397" s="7">
        <f t="shared" ref="W3397:W3460" si="376">RANK(U3397,U$5:U$10000)</f>
        <v>35</v>
      </c>
    </row>
    <row r="3398" spans="2:23" x14ac:dyDescent="0.2">
      <c r="B3398" s="8" t="s">
        <v>66</v>
      </c>
      <c r="C3398" s="7">
        <v>2010</v>
      </c>
      <c r="D3398" s="8" t="s">
        <v>28</v>
      </c>
      <c r="E3398" s="7" t="s">
        <v>34</v>
      </c>
      <c r="F3398" s="8" t="s">
        <v>40</v>
      </c>
      <c r="G3398" s="7" t="s">
        <v>36</v>
      </c>
      <c r="H3398" s="8" t="s">
        <v>28</v>
      </c>
      <c r="I3398" s="7" t="s">
        <v>28</v>
      </c>
      <c r="J3398" s="8" t="s">
        <v>28</v>
      </c>
      <c r="K3398" s="7" t="s">
        <v>37</v>
      </c>
      <c r="L3398" s="8" t="s">
        <v>44</v>
      </c>
      <c r="M3398" s="7" t="s">
        <v>28</v>
      </c>
      <c r="N3398" s="8">
        <v>0.80035361222142343</v>
      </c>
      <c r="O3398" s="7">
        <v>0</v>
      </c>
      <c r="P3398" s="8">
        <f t="shared" si="371"/>
        <v>0</v>
      </c>
      <c r="Q3398" s="7">
        <v>2.5</v>
      </c>
      <c r="R3398" s="8">
        <f t="shared" si="372"/>
        <v>1</v>
      </c>
      <c r="S3398" s="7" t="s">
        <v>29</v>
      </c>
      <c r="T3398" s="8" t="str">
        <f t="shared" si="373"/>
        <v>No</v>
      </c>
      <c r="U3398" s="7">
        <f t="shared" si="374"/>
        <v>0</v>
      </c>
      <c r="V3398" s="8">
        <f t="shared" si="375"/>
        <v>1</v>
      </c>
      <c r="W3398" s="7">
        <f t="shared" si="376"/>
        <v>549</v>
      </c>
    </row>
    <row r="3399" spans="2:23" x14ac:dyDescent="0.2">
      <c r="B3399" s="8" t="s">
        <v>66</v>
      </c>
      <c r="C3399" s="7">
        <v>2010</v>
      </c>
      <c r="D3399" s="8" t="s">
        <v>28</v>
      </c>
      <c r="E3399" s="7" t="s">
        <v>34</v>
      </c>
      <c r="F3399" s="8" t="s">
        <v>35</v>
      </c>
      <c r="G3399" s="7" t="s">
        <v>36</v>
      </c>
      <c r="H3399" s="8" t="s">
        <v>28</v>
      </c>
      <c r="I3399" s="7" t="s">
        <v>28</v>
      </c>
      <c r="J3399" s="8" t="s">
        <v>28</v>
      </c>
      <c r="K3399" s="7" t="s">
        <v>37</v>
      </c>
      <c r="L3399" s="8" t="s">
        <v>44</v>
      </c>
      <c r="M3399" s="7" t="s">
        <v>28</v>
      </c>
      <c r="N3399" s="8">
        <v>1.4096420684758229</v>
      </c>
      <c r="O3399" s="7">
        <v>0</v>
      </c>
      <c r="P3399" s="8">
        <f t="shared" si="371"/>
        <v>0</v>
      </c>
      <c r="Q3399" s="7">
        <v>2.5</v>
      </c>
      <c r="R3399" s="8">
        <f t="shared" si="372"/>
        <v>1</v>
      </c>
      <c r="S3399" s="7" t="s">
        <v>29</v>
      </c>
      <c r="T3399" s="8" t="str">
        <f t="shared" si="373"/>
        <v>No</v>
      </c>
      <c r="U3399" s="7">
        <f t="shared" si="374"/>
        <v>0</v>
      </c>
      <c r="V3399" s="8">
        <f t="shared" si="375"/>
        <v>1</v>
      </c>
      <c r="W3399" s="7">
        <f t="shared" si="376"/>
        <v>549</v>
      </c>
    </row>
    <row r="3400" spans="2:23" x14ac:dyDescent="0.2">
      <c r="B3400" s="8" t="s">
        <v>66</v>
      </c>
      <c r="C3400" s="7">
        <v>2010</v>
      </c>
      <c r="D3400" s="8" t="s">
        <v>28</v>
      </c>
      <c r="E3400" s="7" t="s">
        <v>43</v>
      </c>
      <c r="F3400" s="8" t="s">
        <v>40</v>
      </c>
      <c r="G3400" s="7" t="s">
        <v>36</v>
      </c>
      <c r="H3400" s="8" t="s">
        <v>28</v>
      </c>
      <c r="I3400" s="7" t="s">
        <v>28</v>
      </c>
      <c r="J3400" s="8" t="s">
        <v>28</v>
      </c>
      <c r="K3400" s="7" t="s">
        <v>37</v>
      </c>
      <c r="L3400" s="8" t="s">
        <v>44</v>
      </c>
      <c r="M3400" s="7" t="s">
        <v>28</v>
      </c>
      <c r="N3400" s="8">
        <v>3.9432344341525649E-2</v>
      </c>
      <c r="O3400" s="7">
        <v>0</v>
      </c>
      <c r="P3400" s="8">
        <f t="shared" si="371"/>
        <v>0</v>
      </c>
      <c r="Q3400" s="7">
        <v>2.5</v>
      </c>
      <c r="R3400" s="8">
        <f t="shared" si="372"/>
        <v>1</v>
      </c>
      <c r="S3400" s="7" t="s">
        <v>29</v>
      </c>
      <c r="T3400" s="8" t="str">
        <f t="shared" si="373"/>
        <v>No</v>
      </c>
      <c r="U3400" s="7">
        <f t="shared" si="374"/>
        <v>0</v>
      </c>
      <c r="V3400" s="8">
        <f t="shared" si="375"/>
        <v>1</v>
      </c>
      <c r="W3400" s="7">
        <f t="shared" si="376"/>
        <v>549</v>
      </c>
    </row>
    <row r="3401" spans="2:23" x14ac:dyDescent="0.2">
      <c r="B3401" s="8" t="s">
        <v>66</v>
      </c>
      <c r="C3401" s="7">
        <v>2010</v>
      </c>
      <c r="D3401" s="8" t="s">
        <v>28</v>
      </c>
      <c r="E3401" s="7" t="s">
        <v>43</v>
      </c>
      <c r="F3401" s="8" t="s">
        <v>35</v>
      </c>
      <c r="G3401" s="7" t="s">
        <v>36</v>
      </c>
      <c r="H3401" s="8" t="s">
        <v>28</v>
      </c>
      <c r="I3401" s="7" t="s">
        <v>28</v>
      </c>
      <c r="J3401" s="8" t="s">
        <v>28</v>
      </c>
      <c r="K3401" s="7" t="s">
        <v>37</v>
      </c>
      <c r="L3401" s="8" t="s">
        <v>44</v>
      </c>
      <c r="M3401" s="7" t="s">
        <v>28</v>
      </c>
      <c r="N3401" s="8">
        <v>0.44834357182738366</v>
      </c>
      <c r="O3401" s="7">
        <v>0</v>
      </c>
      <c r="P3401" s="8">
        <f t="shared" si="371"/>
        <v>0</v>
      </c>
      <c r="Q3401" s="7">
        <v>2.5</v>
      </c>
      <c r="R3401" s="8">
        <f t="shared" si="372"/>
        <v>1</v>
      </c>
      <c r="S3401" s="7" t="s">
        <v>29</v>
      </c>
      <c r="T3401" s="8" t="str">
        <f t="shared" si="373"/>
        <v>No</v>
      </c>
      <c r="U3401" s="7">
        <f t="shared" si="374"/>
        <v>0</v>
      </c>
      <c r="V3401" s="8">
        <f t="shared" si="375"/>
        <v>1</v>
      </c>
      <c r="W3401" s="7">
        <f t="shared" si="376"/>
        <v>549</v>
      </c>
    </row>
    <row r="3402" spans="2:23" x14ac:dyDescent="0.2">
      <c r="B3402" s="8" t="s">
        <v>66</v>
      </c>
      <c r="C3402" s="7">
        <v>2020</v>
      </c>
      <c r="D3402" s="8" t="s">
        <v>28</v>
      </c>
      <c r="E3402" s="7" t="s">
        <v>39</v>
      </c>
      <c r="F3402" s="8" t="s">
        <v>40</v>
      </c>
      <c r="G3402" s="7" t="s">
        <v>36</v>
      </c>
      <c r="H3402" s="8" t="s">
        <v>28</v>
      </c>
      <c r="I3402" s="7" t="s">
        <v>28</v>
      </c>
      <c r="J3402" s="8" t="s">
        <v>28</v>
      </c>
      <c r="K3402" s="7" t="s">
        <v>37</v>
      </c>
      <c r="L3402" s="8" t="s">
        <v>44</v>
      </c>
      <c r="M3402" s="7" t="s">
        <v>28</v>
      </c>
      <c r="N3402" s="8">
        <v>0.12127894873648951</v>
      </c>
      <c r="O3402" s="7">
        <v>0</v>
      </c>
      <c r="P3402" s="8">
        <f t="shared" si="371"/>
        <v>0</v>
      </c>
      <c r="Q3402" s="7">
        <v>2.5</v>
      </c>
      <c r="R3402" s="8">
        <f t="shared" si="372"/>
        <v>1</v>
      </c>
      <c r="S3402" s="7" t="s">
        <v>29</v>
      </c>
      <c r="T3402" s="8" t="str">
        <f t="shared" si="373"/>
        <v>No</v>
      </c>
      <c r="U3402" s="7">
        <f t="shared" si="374"/>
        <v>0</v>
      </c>
      <c r="V3402" s="8">
        <f t="shared" si="375"/>
        <v>1</v>
      </c>
      <c r="W3402" s="7">
        <f t="shared" si="376"/>
        <v>549</v>
      </c>
    </row>
    <row r="3403" spans="2:23" x14ac:dyDescent="0.2">
      <c r="B3403" s="8" t="s">
        <v>66</v>
      </c>
      <c r="C3403" s="7">
        <v>2020</v>
      </c>
      <c r="D3403" s="8" t="s">
        <v>28</v>
      </c>
      <c r="E3403" s="7" t="s">
        <v>39</v>
      </c>
      <c r="F3403" s="8" t="s">
        <v>35</v>
      </c>
      <c r="G3403" s="7" t="s">
        <v>36</v>
      </c>
      <c r="H3403" s="8" t="s">
        <v>28</v>
      </c>
      <c r="I3403" s="7" t="s">
        <v>28</v>
      </c>
      <c r="J3403" s="8" t="s">
        <v>28</v>
      </c>
      <c r="K3403" s="7" t="s">
        <v>37</v>
      </c>
      <c r="L3403" s="8" t="s">
        <v>44</v>
      </c>
      <c r="M3403" s="7" t="s">
        <v>28</v>
      </c>
      <c r="N3403" s="8">
        <v>1.9173571188618199E-3</v>
      </c>
      <c r="O3403" s="7">
        <v>0</v>
      </c>
      <c r="P3403" s="8">
        <f t="shared" si="371"/>
        <v>0</v>
      </c>
      <c r="Q3403" s="7">
        <v>2.5</v>
      </c>
      <c r="R3403" s="8">
        <f t="shared" si="372"/>
        <v>1</v>
      </c>
      <c r="S3403" s="7" t="s">
        <v>29</v>
      </c>
      <c r="T3403" s="8" t="str">
        <f t="shared" si="373"/>
        <v>No</v>
      </c>
      <c r="U3403" s="7">
        <f t="shared" si="374"/>
        <v>0</v>
      </c>
      <c r="V3403" s="8">
        <f t="shared" si="375"/>
        <v>1</v>
      </c>
      <c r="W3403" s="7">
        <f t="shared" si="376"/>
        <v>549</v>
      </c>
    </row>
    <row r="3404" spans="2:23" x14ac:dyDescent="0.2">
      <c r="B3404" s="8" t="s">
        <v>66</v>
      </c>
      <c r="C3404" s="7">
        <v>2020</v>
      </c>
      <c r="D3404" s="8" t="s">
        <v>28</v>
      </c>
      <c r="E3404" s="7" t="s">
        <v>34</v>
      </c>
      <c r="F3404" s="8" t="s">
        <v>40</v>
      </c>
      <c r="G3404" s="7" t="s">
        <v>36</v>
      </c>
      <c r="H3404" s="8" t="s">
        <v>28</v>
      </c>
      <c r="I3404" s="7" t="s">
        <v>28</v>
      </c>
      <c r="J3404" s="8" t="s">
        <v>28</v>
      </c>
      <c r="K3404" s="7" t="s">
        <v>37</v>
      </c>
      <c r="L3404" s="8" t="s">
        <v>44</v>
      </c>
      <c r="M3404" s="7" t="s">
        <v>28</v>
      </c>
      <c r="N3404" s="8">
        <v>0.80695318547059769</v>
      </c>
      <c r="O3404" s="7">
        <v>0</v>
      </c>
      <c r="P3404" s="8">
        <f t="shared" si="371"/>
        <v>0</v>
      </c>
      <c r="Q3404" s="7">
        <v>2.5</v>
      </c>
      <c r="R3404" s="8">
        <f t="shared" si="372"/>
        <v>1</v>
      </c>
      <c r="S3404" s="7" t="s">
        <v>29</v>
      </c>
      <c r="T3404" s="8" t="str">
        <f t="shared" si="373"/>
        <v>No</v>
      </c>
      <c r="U3404" s="7">
        <f t="shared" si="374"/>
        <v>0</v>
      </c>
      <c r="V3404" s="8">
        <f t="shared" si="375"/>
        <v>1</v>
      </c>
      <c r="W3404" s="7">
        <f t="shared" si="376"/>
        <v>549</v>
      </c>
    </row>
    <row r="3405" spans="2:23" x14ac:dyDescent="0.2">
      <c r="B3405" s="8" t="s">
        <v>66</v>
      </c>
      <c r="C3405" s="7">
        <v>2020</v>
      </c>
      <c r="D3405" s="8" t="s">
        <v>28</v>
      </c>
      <c r="E3405" s="7" t="s">
        <v>34</v>
      </c>
      <c r="F3405" s="8" t="s">
        <v>35</v>
      </c>
      <c r="G3405" s="7" t="s">
        <v>36</v>
      </c>
      <c r="H3405" s="8" t="s">
        <v>28</v>
      </c>
      <c r="I3405" s="7" t="s">
        <v>28</v>
      </c>
      <c r="J3405" s="8" t="s">
        <v>28</v>
      </c>
      <c r="K3405" s="7" t="s">
        <v>37</v>
      </c>
      <c r="L3405" s="8" t="s">
        <v>44</v>
      </c>
      <c r="M3405" s="7" t="s">
        <v>28</v>
      </c>
      <c r="N3405" s="8">
        <v>0.47193375513435859</v>
      </c>
      <c r="O3405" s="7">
        <v>0</v>
      </c>
      <c r="P3405" s="8">
        <f t="shared" si="371"/>
        <v>0</v>
      </c>
      <c r="Q3405" s="7">
        <v>2.5</v>
      </c>
      <c r="R3405" s="8">
        <f t="shared" si="372"/>
        <v>1</v>
      </c>
      <c r="S3405" s="7" t="s">
        <v>29</v>
      </c>
      <c r="T3405" s="8" t="str">
        <f t="shared" si="373"/>
        <v>No</v>
      </c>
      <c r="U3405" s="7">
        <f t="shared" si="374"/>
        <v>0</v>
      </c>
      <c r="V3405" s="8">
        <f t="shared" si="375"/>
        <v>1</v>
      </c>
      <c r="W3405" s="7">
        <f t="shared" si="376"/>
        <v>549</v>
      </c>
    </row>
    <row r="3406" spans="2:23" x14ac:dyDescent="0.2">
      <c r="B3406" s="8" t="s">
        <v>66</v>
      </c>
      <c r="C3406" s="7">
        <v>2020</v>
      </c>
      <c r="D3406" s="8" t="s">
        <v>28</v>
      </c>
      <c r="E3406" s="7" t="s">
        <v>43</v>
      </c>
      <c r="F3406" s="8" t="s">
        <v>40</v>
      </c>
      <c r="G3406" s="7" t="s">
        <v>36</v>
      </c>
      <c r="H3406" s="8" t="s">
        <v>28</v>
      </c>
      <c r="I3406" s="7" t="s">
        <v>28</v>
      </c>
      <c r="J3406" s="8" t="s">
        <v>28</v>
      </c>
      <c r="K3406" s="7" t="s">
        <v>37</v>
      </c>
      <c r="L3406" s="8" t="s">
        <v>44</v>
      </c>
      <c r="M3406" s="7" t="s">
        <v>28</v>
      </c>
      <c r="N3406" s="8">
        <v>3.8309643671372545E-2</v>
      </c>
      <c r="O3406" s="7">
        <v>0</v>
      </c>
      <c r="P3406" s="8">
        <f t="shared" si="371"/>
        <v>0</v>
      </c>
      <c r="Q3406" s="7">
        <v>2.5</v>
      </c>
      <c r="R3406" s="8">
        <f t="shared" si="372"/>
        <v>1</v>
      </c>
      <c r="S3406" s="7" t="s">
        <v>29</v>
      </c>
      <c r="T3406" s="8" t="str">
        <f t="shared" si="373"/>
        <v>No</v>
      </c>
      <c r="U3406" s="7">
        <f t="shared" si="374"/>
        <v>0</v>
      </c>
      <c r="V3406" s="8">
        <f t="shared" si="375"/>
        <v>1</v>
      </c>
      <c r="W3406" s="7">
        <f t="shared" si="376"/>
        <v>549</v>
      </c>
    </row>
    <row r="3407" spans="2:23" x14ac:dyDescent="0.2">
      <c r="B3407" s="8" t="s">
        <v>66</v>
      </c>
      <c r="C3407" s="7">
        <v>2020</v>
      </c>
      <c r="D3407" s="8" t="s">
        <v>28</v>
      </c>
      <c r="E3407" s="7" t="s">
        <v>43</v>
      </c>
      <c r="F3407" s="8" t="s">
        <v>35</v>
      </c>
      <c r="G3407" s="7" t="s">
        <v>36</v>
      </c>
      <c r="H3407" s="8" t="s">
        <v>28</v>
      </c>
      <c r="I3407" s="7" t="s">
        <v>28</v>
      </c>
      <c r="J3407" s="8" t="s">
        <v>28</v>
      </c>
      <c r="K3407" s="7" t="s">
        <v>37</v>
      </c>
      <c r="L3407" s="8" t="s">
        <v>44</v>
      </c>
      <c r="M3407" s="7" t="s">
        <v>28</v>
      </c>
      <c r="N3407" s="8">
        <v>0.43315765994827449</v>
      </c>
      <c r="O3407" s="7">
        <v>0</v>
      </c>
      <c r="P3407" s="8">
        <f t="shared" si="371"/>
        <v>0</v>
      </c>
      <c r="Q3407" s="7">
        <v>2.5</v>
      </c>
      <c r="R3407" s="8">
        <f t="shared" si="372"/>
        <v>1</v>
      </c>
      <c r="S3407" s="7" t="s">
        <v>29</v>
      </c>
      <c r="T3407" s="8" t="str">
        <f t="shared" si="373"/>
        <v>No</v>
      </c>
      <c r="U3407" s="7">
        <f t="shared" si="374"/>
        <v>0</v>
      </c>
      <c r="V3407" s="8">
        <f t="shared" si="375"/>
        <v>1</v>
      </c>
      <c r="W3407" s="7">
        <f t="shared" si="376"/>
        <v>549</v>
      </c>
    </row>
    <row r="3408" spans="2:23" x14ac:dyDescent="0.2">
      <c r="B3408" s="8" t="s">
        <v>66</v>
      </c>
      <c r="C3408" s="7">
        <v>2030</v>
      </c>
      <c r="D3408" s="8" t="s">
        <v>28</v>
      </c>
      <c r="E3408" s="7" t="s">
        <v>34</v>
      </c>
      <c r="F3408" s="8" t="s">
        <v>40</v>
      </c>
      <c r="G3408" s="7" t="s">
        <v>36</v>
      </c>
      <c r="H3408" s="8" t="s">
        <v>28</v>
      </c>
      <c r="I3408" s="7" t="s">
        <v>28</v>
      </c>
      <c r="J3408" s="8" t="s">
        <v>28</v>
      </c>
      <c r="K3408" s="7" t="s">
        <v>37</v>
      </c>
      <c r="L3408" s="8" t="s">
        <v>44</v>
      </c>
      <c r="M3408" s="7" t="s">
        <v>28</v>
      </c>
      <c r="N3408" s="8">
        <v>5.7851101695762755E-2</v>
      </c>
      <c r="O3408" s="7">
        <v>0</v>
      </c>
      <c r="P3408" s="8">
        <f t="shared" si="371"/>
        <v>0</v>
      </c>
      <c r="Q3408" s="7">
        <v>2.5</v>
      </c>
      <c r="R3408" s="8">
        <f t="shared" si="372"/>
        <v>1</v>
      </c>
      <c r="S3408" s="7" t="s">
        <v>29</v>
      </c>
      <c r="T3408" s="8" t="str">
        <f t="shared" si="373"/>
        <v>No</v>
      </c>
      <c r="U3408" s="7">
        <f t="shared" si="374"/>
        <v>0</v>
      </c>
      <c r="V3408" s="8">
        <f t="shared" si="375"/>
        <v>1</v>
      </c>
      <c r="W3408" s="7">
        <f t="shared" si="376"/>
        <v>549</v>
      </c>
    </row>
    <row r="3409" spans="2:23" x14ac:dyDescent="0.2">
      <c r="B3409" s="8" t="s">
        <v>66</v>
      </c>
      <c r="C3409" s="7">
        <v>1850</v>
      </c>
      <c r="D3409" s="8" t="s">
        <v>28</v>
      </c>
      <c r="E3409" s="7" t="s">
        <v>39</v>
      </c>
      <c r="F3409" s="8" t="s">
        <v>40</v>
      </c>
      <c r="G3409" s="7" t="s">
        <v>36</v>
      </c>
      <c r="H3409" s="8" t="s">
        <v>28</v>
      </c>
      <c r="I3409" s="7" t="s">
        <v>28</v>
      </c>
      <c r="J3409" s="8" t="s">
        <v>28</v>
      </c>
      <c r="K3409" s="7" t="s">
        <v>37</v>
      </c>
      <c r="L3409" s="8" t="s">
        <v>45</v>
      </c>
      <c r="M3409" s="7" t="s">
        <v>28</v>
      </c>
      <c r="N3409" s="8">
        <v>4.9420462489100083E-3</v>
      </c>
      <c r="O3409" s="7">
        <v>0</v>
      </c>
      <c r="P3409" s="8">
        <f t="shared" si="371"/>
        <v>0</v>
      </c>
      <c r="Q3409" s="7">
        <v>2.5</v>
      </c>
      <c r="R3409" s="8">
        <f t="shared" si="372"/>
        <v>1</v>
      </c>
      <c r="S3409" s="7" t="s">
        <v>29</v>
      </c>
      <c r="T3409" s="8" t="str">
        <f t="shared" si="373"/>
        <v>No</v>
      </c>
      <c r="U3409" s="7">
        <f t="shared" si="374"/>
        <v>0</v>
      </c>
      <c r="V3409" s="8">
        <f t="shared" si="375"/>
        <v>1</v>
      </c>
      <c r="W3409" s="7">
        <f t="shared" si="376"/>
        <v>549</v>
      </c>
    </row>
    <row r="3410" spans="2:23" x14ac:dyDescent="0.2">
      <c r="B3410" s="8" t="s">
        <v>66</v>
      </c>
      <c r="C3410" s="7">
        <v>1850</v>
      </c>
      <c r="D3410" s="8" t="s">
        <v>28</v>
      </c>
      <c r="E3410" s="7" t="s">
        <v>39</v>
      </c>
      <c r="F3410" s="8" t="s">
        <v>35</v>
      </c>
      <c r="G3410" s="7" t="s">
        <v>36</v>
      </c>
      <c r="H3410" s="8" t="s">
        <v>28</v>
      </c>
      <c r="I3410" s="7" t="s">
        <v>28</v>
      </c>
      <c r="J3410" s="8" t="s">
        <v>28</v>
      </c>
      <c r="K3410" s="7" t="s">
        <v>37</v>
      </c>
      <c r="L3410" s="8" t="s">
        <v>45</v>
      </c>
      <c r="M3410" s="7" t="s">
        <v>28</v>
      </c>
      <c r="N3410" s="8">
        <v>2.1792147471269251E-3</v>
      </c>
      <c r="O3410" s="7">
        <v>0</v>
      </c>
      <c r="P3410" s="8">
        <f t="shared" si="371"/>
        <v>0</v>
      </c>
      <c r="Q3410" s="7">
        <v>2.5</v>
      </c>
      <c r="R3410" s="8">
        <f t="shared" si="372"/>
        <v>1</v>
      </c>
      <c r="S3410" s="7" t="s">
        <v>29</v>
      </c>
      <c r="T3410" s="8" t="str">
        <f t="shared" si="373"/>
        <v>No</v>
      </c>
      <c r="U3410" s="7">
        <f t="shared" si="374"/>
        <v>0</v>
      </c>
      <c r="V3410" s="8">
        <f t="shared" si="375"/>
        <v>1</v>
      </c>
      <c r="W3410" s="7">
        <f t="shared" si="376"/>
        <v>549</v>
      </c>
    </row>
    <row r="3411" spans="2:23" x14ac:dyDescent="0.2">
      <c r="B3411" s="8" t="s">
        <v>66</v>
      </c>
      <c r="C3411" s="7">
        <v>1880</v>
      </c>
      <c r="D3411" s="8" t="s">
        <v>28</v>
      </c>
      <c r="E3411" s="7" t="s">
        <v>39</v>
      </c>
      <c r="F3411" s="8" t="s">
        <v>40</v>
      </c>
      <c r="G3411" s="7" t="s">
        <v>36</v>
      </c>
      <c r="H3411" s="8" t="s">
        <v>28</v>
      </c>
      <c r="I3411" s="7" t="s">
        <v>28</v>
      </c>
      <c r="J3411" s="8" t="s">
        <v>28</v>
      </c>
      <c r="K3411" s="7" t="s">
        <v>37</v>
      </c>
      <c r="L3411" s="8" t="s">
        <v>45</v>
      </c>
      <c r="M3411" s="7" t="s">
        <v>28</v>
      </c>
      <c r="N3411" s="8">
        <v>6.0338705421717306E-2</v>
      </c>
      <c r="O3411" s="7">
        <v>0</v>
      </c>
      <c r="P3411" s="8">
        <f t="shared" si="371"/>
        <v>0</v>
      </c>
      <c r="Q3411" s="7">
        <v>2.5</v>
      </c>
      <c r="R3411" s="8">
        <f t="shared" si="372"/>
        <v>1</v>
      </c>
      <c r="S3411" s="7" t="s">
        <v>29</v>
      </c>
      <c r="T3411" s="8" t="str">
        <f t="shared" si="373"/>
        <v>No</v>
      </c>
      <c r="U3411" s="7">
        <f t="shared" si="374"/>
        <v>0</v>
      </c>
      <c r="V3411" s="8">
        <f t="shared" si="375"/>
        <v>1</v>
      </c>
      <c r="W3411" s="7">
        <f t="shared" si="376"/>
        <v>549</v>
      </c>
    </row>
    <row r="3412" spans="2:23" x14ac:dyDescent="0.2">
      <c r="B3412" s="8" t="s">
        <v>66</v>
      </c>
      <c r="C3412" s="7">
        <v>1890</v>
      </c>
      <c r="D3412" s="8" t="s">
        <v>28</v>
      </c>
      <c r="E3412" s="7" t="s">
        <v>39</v>
      </c>
      <c r="F3412" s="8" t="s">
        <v>40</v>
      </c>
      <c r="G3412" s="7" t="s">
        <v>36</v>
      </c>
      <c r="H3412" s="8" t="s">
        <v>28</v>
      </c>
      <c r="I3412" s="7" t="s">
        <v>28</v>
      </c>
      <c r="J3412" s="8" t="s">
        <v>28</v>
      </c>
      <c r="K3412" s="7" t="s">
        <v>37</v>
      </c>
      <c r="L3412" s="8" t="s">
        <v>45</v>
      </c>
      <c r="M3412" s="7" t="s">
        <v>28</v>
      </c>
      <c r="N3412" s="8">
        <v>9.1462171735689948E-2</v>
      </c>
      <c r="O3412" s="7">
        <v>0</v>
      </c>
      <c r="P3412" s="8">
        <f t="shared" si="371"/>
        <v>0</v>
      </c>
      <c r="Q3412" s="7">
        <v>2.5</v>
      </c>
      <c r="R3412" s="8">
        <f t="shared" si="372"/>
        <v>1</v>
      </c>
      <c r="S3412" s="7" t="s">
        <v>29</v>
      </c>
      <c r="T3412" s="8" t="str">
        <f t="shared" si="373"/>
        <v>No</v>
      </c>
      <c r="U3412" s="7">
        <f t="shared" si="374"/>
        <v>0</v>
      </c>
      <c r="V3412" s="8">
        <f t="shared" si="375"/>
        <v>1</v>
      </c>
      <c r="W3412" s="7">
        <f t="shared" si="376"/>
        <v>549</v>
      </c>
    </row>
    <row r="3413" spans="2:23" x14ac:dyDescent="0.2">
      <c r="B3413" s="8" t="s">
        <v>66</v>
      </c>
      <c r="C3413" s="7">
        <v>1890</v>
      </c>
      <c r="D3413" s="8" t="s">
        <v>28</v>
      </c>
      <c r="E3413" s="7" t="s">
        <v>34</v>
      </c>
      <c r="F3413" s="8" t="s">
        <v>40</v>
      </c>
      <c r="G3413" s="7" t="s">
        <v>36</v>
      </c>
      <c r="H3413" s="8" t="s">
        <v>28</v>
      </c>
      <c r="I3413" s="7" t="s">
        <v>28</v>
      </c>
      <c r="J3413" s="8" t="s">
        <v>28</v>
      </c>
      <c r="K3413" s="7" t="s">
        <v>37</v>
      </c>
      <c r="L3413" s="8" t="s">
        <v>45</v>
      </c>
      <c r="M3413" s="7" t="s">
        <v>28</v>
      </c>
      <c r="N3413" s="8">
        <v>4.6015989566291916E-2</v>
      </c>
      <c r="O3413" s="7">
        <v>0</v>
      </c>
      <c r="P3413" s="8">
        <f t="shared" si="371"/>
        <v>0</v>
      </c>
      <c r="Q3413" s="7">
        <v>2.5</v>
      </c>
      <c r="R3413" s="8">
        <f t="shared" si="372"/>
        <v>1</v>
      </c>
      <c r="S3413" s="7" t="s">
        <v>29</v>
      </c>
      <c r="T3413" s="8" t="str">
        <f t="shared" si="373"/>
        <v>No</v>
      </c>
      <c r="U3413" s="7">
        <f t="shared" si="374"/>
        <v>0</v>
      </c>
      <c r="V3413" s="8">
        <f t="shared" si="375"/>
        <v>1</v>
      </c>
      <c r="W3413" s="7">
        <f t="shared" si="376"/>
        <v>549</v>
      </c>
    </row>
    <row r="3414" spans="2:23" x14ac:dyDescent="0.2">
      <c r="B3414" s="8" t="s">
        <v>66</v>
      </c>
      <c r="C3414" s="7">
        <v>1900</v>
      </c>
      <c r="D3414" s="8" t="s">
        <v>28</v>
      </c>
      <c r="E3414" s="7" t="s">
        <v>39</v>
      </c>
      <c r="F3414" s="8" t="s">
        <v>40</v>
      </c>
      <c r="G3414" s="7" t="s">
        <v>36</v>
      </c>
      <c r="H3414" s="8" t="s">
        <v>28</v>
      </c>
      <c r="I3414" s="7" t="s">
        <v>28</v>
      </c>
      <c r="J3414" s="8" t="s">
        <v>28</v>
      </c>
      <c r="K3414" s="7" t="s">
        <v>37</v>
      </c>
      <c r="L3414" s="8" t="s">
        <v>45</v>
      </c>
      <c r="M3414" s="7" t="s">
        <v>28</v>
      </c>
      <c r="N3414" s="8">
        <v>0.11401522191374114</v>
      </c>
      <c r="O3414" s="7">
        <v>0</v>
      </c>
      <c r="P3414" s="8">
        <f t="shared" si="371"/>
        <v>0</v>
      </c>
      <c r="Q3414" s="7">
        <v>2.5</v>
      </c>
      <c r="R3414" s="8">
        <f t="shared" si="372"/>
        <v>1</v>
      </c>
      <c r="S3414" s="7" t="s">
        <v>29</v>
      </c>
      <c r="T3414" s="8" t="str">
        <f t="shared" si="373"/>
        <v>No</v>
      </c>
      <c r="U3414" s="7">
        <f t="shared" si="374"/>
        <v>0</v>
      </c>
      <c r="V3414" s="8">
        <f t="shared" si="375"/>
        <v>1</v>
      </c>
      <c r="W3414" s="7">
        <f t="shared" si="376"/>
        <v>549</v>
      </c>
    </row>
    <row r="3415" spans="2:23" x14ac:dyDescent="0.2">
      <c r="B3415" s="8" t="s">
        <v>66</v>
      </c>
      <c r="C3415" s="7">
        <v>1900</v>
      </c>
      <c r="D3415" s="8" t="s">
        <v>28</v>
      </c>
      <c r="E3415" s="7" t="s">
        <v>39</v>
      </c>
      <c r="F3415" s="8" t="s">
        <v>35</v>
      </c>
      <c r="G3415" s="7" t="s">
        <v>36</v>
      </c>
      <c r="H3415" s="8" t="s">
        <v>28</v>
      </c>
      <c r="I3415" s="7" t="s">
        <v>28</v>
      </c>
      <c r="J3415" s="8" t="s">
        <v>28</v>
      </c>
      <c r="K3415" s="7" t="s">
        <v>37</v>
      </c>
      <c r="L3415" s="8" t="s">
        <v>45</v>
      </c>
      <c r="M3415" s="7" t="s">
        <v>28</v>
      </c>
      <c r="N3415" s="8">
        <v>1.9260801443353643E-3</v>
      </c>
      <c r="O3415" s="7">
        <v>0</v>
      </c>
      <c r="P3415" s="8">
        <f t="shared" si="371"/>
        <v>0</v>
      </c>
      <c r="Q3415" s="7">
        <v>2.5</v>
      </c>
      <c r="R3415" s="8">
        <f t="shared" si="372"/>
        <v>1</v>
      </c>
      <c r="S3415" s="7" t="s">
        <v>29</v>
      </c>
      <c r="T3415" s="8" t="str">
        <f t="shared" si="373"/>
        <v>No</v>
      </c>
      <c r="U3415" s="7">
        <f t="shared" si="374"/>
        <v>0</v>
      </c>
      <c r="V3415" s="8">
        <f t="shared" si="375"/>
        <v>1</v>
      </c>
      <c r="W3415" s="7">
        <f t="shared" si="376"/>
        <v>549</v>
      </c>
    </row>
    <row r="3416" spans="2:23" x14ac:dyDescent="0.2">
      <c r="B3416" s="8" t="s">
        <v>66</v>
      </c>
      <c r="C3416" s="7">
        <v>1900</v>
      </c>
      <c r="D3416" s="8" t="s">
        <v>28</v>
      </c>
      <c r="E3416" s="7" t="s">
        <v>34</v>
      </c>
      <c r="F3416" s="8" t="s">
        <v>40</v>
      </c>
      <c r="G3416" s="7" t="s">
        <v>36</v>
      </c>
      <c r="H3416" s="8" t="s">
        <v>28</v>
      </c>
      <c r="I3416" s="7" t="s">
        <v>28</v>
      </c>
      <c r="J3416" s="8" t="s">
        <v>28</v>
      </c>
      <c r="K3416" s="7" t="s">
        <v>37</v>
      </c>
      <c r="L3416" s="8" t="s">
        <v>45</v>
      </c>
      <c r="M3416" s="7" t="s">
        <v>28</v>
      </c>
      <c r="N3416" s="8">
        <v>0.23106399385797619</v>
      </c>
      <c r="O3416" s="7">
        <v>0</v>
      </c>
      <c r="P3416" s="8">
        <f t="shared" si="371"/>
        <v>0</v>
      </c>
      <c r="Q3416" s="7">
        <v>2.5</v>
      </c>
      <c r="R3416" s="8">
        <f t="shared" si="372"/>
        <v>1</v>
      </c>
      <c r="S3416" s="7" t="s">
        <v>29</v>
      </c>
      <c r="T3416" s="8" t="str">
        <f t="shared" si="373"/>
        <v>No</v>
      </c>
      <c r="U3416" s="7">
        <f t="shared" si="374"/>
        <v>0</v>
      </c>
      <c r="V3416" s="8">
        <f t="shared" si="375"/>
        <v>1</v>
      </c>
      <c r="W3416" s="7">
        <f t="shared" si="376"/>
        <v>549</v>
      </c>
    </row>
    <row r="3417" spans="2:23" x14ac:dyDescent="0.2">
      <c r="B3417" s="8" t="s">
        <v>66</v>
      </c>
      <c r="C3417" s="7">
        <v>1910</v>
      </c>
      <c r="D3417" s="8" t="s">
        <v>28</v>
      </c>
      <c r="E3417" s="7" t="s">
        <v>39</v>
      </c>
      <c r="F3417" s="8" t="s">
        <v>40</v>
      </c>
      <c r="G3417" s="7" t="s">
        <v>36</v>
      </c>
      <c r="H3417" s="8" t="s">
        <v>28</v>
      </c>
      <c r="I3417" s="7" t="s">
        <v>28</v>
      </c>
      <c r="J3417" s="8" t="s">
        <v>28</v>
      </c>
      <c r="K3417" s="7" t="s">
        <v>37</v>
      </c>
      <c r="L3417" s="8" t="s">
        <v>45</v>
      </c>
      <c r="M3417" s="7" t="s">
        <v>28</v>
      </c>
      <c r="N3417" s="8">
        <v>9.2438872876805259E-2</v>
      </c>
      <c r="O3417" s="7">
        <v>0.55351199859870048</v>
      </c>
      <c r="P3417" s="8">
        <f t="shared" si="371"/>
        <v>0.18450399953290017</v>
      </c>
      <c r="Q3417" s="7">
        <v>2.5</v>
      </c>
      <c r="R3417" s="8">
        <f t="shared" si="372"/>
        <v>0.92619840018683997</v>
      </c>
      <c r="S3417" s="7" t="s">
        <v>29</v>
      </c>
      <c r="T3417" s="8" t="str">
        <f t="shared" si="373"/>
        <v>No</v>
      </c>
      <c r="U3417" s="7">
        <f t="shared" si="374"/>
        <v>1995.9568284523716</v>
      </c>
      <c r="V3417" s="8">
        <f t="shared" si="375"/>
        <v>5</v>
      </c>
      <c r="W3417" s="7">
        <f t="shared" si="376"/>
        <v>49</v>
      </c>
    </row>
    <row r="3418" spans="2:23" x14ac:dyDescent="0.2">
      <c r="B3418" s="8" t="s">
        <v>66</v>
      </c>
      <c r="C3418" s="7">
        <v>1910</v>
      </c>
      <c r="D3418" s="8" t="s">
        <v>28</v>
      </c>
      <c r="E3418" s="7" t="s">
        <v>39</v>
      </c>
      <c r="F3418" s="8" t="s">
        <v>35</v>
      </c>
      <c r="G3418" s="7" t="s">
        <v>36</v>
      </c>
      <c r="H3418" s="8" t="s">
        <v>28</v>
      </c>
      <c r="I3418" s="7" t="s">
        <v>28</v>
      </c>
      <c r="J3418" s="8" t="s">
        <v>28</v>
      </c>
      <c r="K3418" s="7" t="s">
        <v>37</v>
      </c>
      <c r="L3418" s="8" t="s">
        <v>45</v>
      </c>
      <c r="M3418" s="7" t="s">
        <v>28</v>
      </c>
      <c r="N3418" s="8">
        <v>1.142646550105267E-2</v>
      </c>
      <c r="O3418" s="7">
        <v>0</v>
      </c>
      <c r="P3418" s="8">
        <f t="shared" si="371"/>
        <v>0</v>
      </c>
      <c r="Q3418" s="7">
        <v>2.5</v>
      </c>
      <c r="R3418" s="8">
        <f t="shared" si="372"/>
        <v>1</v>
      </c>
      <c r="S3418" s="7" t="s">
        <v>29</v>
      </c>
      <c r="T3418" s="8" t="str">
        <f t="shared" si="373"/>
        <v>No</v>
      </c>
      <c r="U3418" s="7">
        <f t="shared" si="374"/>
        <v>0</v>
      </c>
      <c r="V3418" s="8">
        <f t="shared" si="375"/>
        <v>1</v>
      </c>
      <c r="W3418" s="7">
        <f t="shared" si="376"/>
        <v>549</v>
      </c>
    </row>
    <row r="3419" spans="2:23" x14ac:dyDescent="0.2">
      <c r="B3419" s="8" t="s">
        <v>66</v>
      </c>
      <c r="C3419" s="7">
        <v>1910</v>
      </c>
      <c r="D3419" s="8" t="s">
        <v>28</v>
      </c>
      <c r="E3419" s="7" t="s">
        <v>34</v>
      </c>
      <c r="F3419" s="8" t="s">
        <v>40</v>
      </c>
      <c r="G3419" s="7" t="s">
        <v>36</v>
      </c>
      <c r="H3419" s="8" t="s">
        <v>28</v>
      </c>
      <c r="I3419" s="7" t="s">
        <v>28</v>
      </c>
      <c r="J3419" s="8" t="s">
        <v>28</v>
      </c>
      <c r="K3419" s="7" t="s">
        <v>37</v>
      </c>
      <c r="L3419" s="8" t="s">
        <v>45</v>
      </c>
      <c r="M3419" s="7" t="s">
        <v>28</v>
      </c>
      <c r="N3419" s="8">
        <v>8.5330828683893772E-2</v>
      </c>
      <c r="O3419" s="7">
        <v>0</v>
      </c>
      <c r="P3419" s="8">
        <f t="shared" si="371"/>
        <v>0</v>
      </c>
      <c r="Q3419" s="7">
        <v>2.5</v>
      </c>
      <c r="R3419" s="8">
        <f t="shared" si="372"/>
        <v>1</v>
      </c>
      <c r="S3419" s="7" t="s">
        <v>29</v>
      </c>
      <c r="T3419" s="8" t="str">
        <f t="shared" si="373"/>
        <v>No</v>
      </c>
      <c r="U3419" s="7">
        <f t="shared" si="374"/>
        <v>0</v>
      </c>
      <c r="V3419" s="8">
        <f t="shared" si="375"/>
        <v>1</v>
      </c>
      <c r="W3419" s="7">
        <f t="shared" si="376"/>
        <v>549</v>
      </c>
    </row>
    <row r="3420" spans="2:23" x14ac:dyDescent="0.2">
      <c r="B3420" s="8" t="s">
        <v>66</v>
      </c>
      <c r="C3420" s="7">
        <v>1910</v>
      </c>
      <c r="D3420" s="8" t="s">
        <v>28</v>
      </c>
      <c r="E3420" s="7" t="s">
        <v>43</v>
      </c>
      <c r="F3420" s="8" t="s">
        <v>40</v>
      </c>
      <c r="G3420" s="7" t="s">
        <v>36</v>
      </c>
      <c r="H3420" s="8" t="s">
        <v>28</v>
      </c>
      <c r="I3420" s="7" t="s">
        <v>28</v>
      </c>
      <c r="J3420" s="8" t="s">
        <v>28</v>
      </c>
      <c r="K3420" s="7" t="s">
        <v>37</v>
      </c>
      <c r="L3420" s="8" t="s">
        <v>45</v>
      </c>
      <c r="M3420" s="7" t="s">
        <v>28</v>
      </c>
      <c r="N3420" s="8">
        <v>4.9046281734216332E-3</v>
      </c>
      <c r="O3420" s="7">
        <v>0</v>
      </c>
      <c r="P3420" s="8">
        <f t="shared" si="371"/>
        <v>0</v>
      </c>
      <c r="Q3420" s="7">
        <v>2.5</v>
      </c>
      <c r="R3420" s="8">
        <f t="shared" si="372"/>
        <v>1</v>
      </c>
      <c r="S3420" s="7" t="s">
        <v>29</v>
      </c>
      <c r="T3420" s="8" t="str">
        <f t="shared" si="373"/>
        <v>No</v>
      </c>
      <c r="U3420" s="7">
        <f t="shared" si="374"/>
        <v>0</v>
      </c>
      <c r="V3420" s="8">
        <f t="shared" si="375"/>
        <v>1</v>
      </c>
      <c r="W3420" s="7">
        <f t="shared" si="376"/>
        <v>549</v>
      </c>
    </row>
    <row r="3421" spans="2:23" x14ac:dyDescent="0.2">
      <c r="B3421" s="8" t="s">
        <v>66</v>
      </c>
      <c r="C3421" s="7">
        <v>1920</v>
      </c>
      <c r="D3421" s="8" t="s">
        <v>28</v>
      </c>
      <c r="E3421" s="7" t="s">
        <v>39</v>
      </c>
      <c r="F3421" s="8" t="s">
        <v>40</v>
      </c>
      <c r="G3421" s="7" t="s">
        <v>36</v>
      </c>
      <c r="H3421" s="8" t="s">
        <v>28</v>
      </c>
      <c r="I3421" s="7" t="s">
        <v>28</v>
      </c>
      <c r="J3421" s="8" t="s">
        <v>28</v>
      </c>
      <c r="K3421" s="7" t="s">
        <v>37</v>
      </c>
      <c r="L3421" s="8" t="s">
        <v>45</v>
      </c>
      <c r="M3421" s="7" t="s">
        <v>28</v>
      </c>
      <c r="N3421" s="8">
        <v>0.19745770795416287</v>
      </c>
      <c r="O3421" s="7">
        <v>0</v>
      </c>
      <c r="P3421" s="8">
        <f t="shared" si="371"/>
        <v>0</v>
      </c>
      <c r="Q3421" s="7">
        <v>2.5</v>
      </c>
      <c r="R3421" s="8">
        <f t="shared" si="372"/>
        <v>1</v>
      </c>
      <c r="S3421" s="7" t="s">
        <v>29</v>
      </c>
      <c r="T3421" s="8" t="str">
        <f t="shared" si="373"/>
        <v>No</v>
      </c>
      <c r="U3421" s="7">
        <f t="shared" si="374"/>
        <v>0</v>
      </c>
      <c r="V3421" s="8">
        <f t="shared" si="375"/>
        <v>1</v>
      </c>
      <c r="W3421" s="7">
        <f t="shared" si="376"/>
        <v>549</v>
      </c>
    </row>
    <row r="3422" spans="2:23" x14ac:dyDescent="0.2">
      <c r="B3422" s="8" t="s">
        <v>66</v>
      </c>
      <c r="C3422" s="7">
        <v>1920</v>
      </c>
      <c r="D3422" s="8" t="s">
        <v>28</v>
      </c>
      <c r="E3422" s="7" t="s">
        <v>34</v>
      </c>
      <c r="F3422" s="8" t="s">
        <v>40</v>
      </c>
      <c r="G3422" s="7" t="s">
        <v>36</v>
      </c>
      <c r="H3422" s="8" t="s">
        <v>28</v>
      </c>
      <c r="I3422" s="7" t="s">
        <v>28</v>
      </c>
      <c r="J3422" s="8" t="s">
        <v>28</v>
      </c>
      <c r="K3422" s="7" t="s">
        <v>37</v>
      </c>
      <c r="L3422" s="8" t="s">
        <v>45</v>
      </c>
      <c r="M3422" s="7" t="s">
        <v>28</v>
      </c>
      <c r="N3422" s="8">
        <v>0.34462699250979045</v>
      </c>
      <c r="O3422" s="7">
        <v>0</v>
      </c>
      <c r="P3422" s="8">
        <f t="shared" si="371"/>
        <v>0</v>
      </c>
      <c r="Q3422" s="7">
        <v>2.5</v>
      </c>
      <c r="R3422" s="8">
        <f t="shared" si="372"/>
        <v>1</v>
      </c>
      <c r="S3422" s="7" t="s">
        <v>29</v>
      </c>
      <c r="T3422" s="8" t="str">
        <f t="shared" si="373"/>
        <v>No</v>
      </c>
      <c r="U3422" s="7">
        <f t="shared" si="374"/>
        <v>0</v>
      </c>
      <c r="V3422" s="8">
        <f t="shared" si="375"/>
        <v>1</v>
      </c>
      <c r="W3422" s="7">
        <f t="shared" si="376"/>
        <v>549</v>
      </c>
    </row>
    <row r="3423" spans="2:23" x14ac:dyDescent="0.2">
      <c r="B3423" s="8" t="s">
        <v>66</v>
      </c>
      <c r="C3423" s="7">
        <v>1920</v>
      </c>
      <c r="D3423" s="8" t="s">
        <v>28</v>
      </c>
      <c r="E3423" s="7" t="s">
        <v>43</v>
      </c>
      <c r="F3423" s="8" t="s">
        <v>40</v>
      </c>
      <c r="G3423" s="7" t="s">
        <v>36</v>
      </c>
      <c r="H3423" s="8" t="s">
        <v>28</v>
      </c>
      <c r="I3423" s="7" t="s">
        <v>28</v>
      </c>
      <c r="J3423" s="8" t="s">
        <v>28</v>
      </c>
      <c r="K3423" s="7" t="s">
        <v>37</v>
      </c>
      <c r="L3423" s="8" t="s">
        <v>45</v>
      </c>
      <c r="M3423" s="7" t="s">
        <v>28</v>
      </c>
      <c r="N3423" s="8">
        <v>3.2296845091005465E-2</v>
      </c>
      <c r="O3423" s="7">
        <v>0</v>
      </c>
      <c r="P3423" s="8">
        <f t="shared" si="371"/>
        <v>0</v>
      </c>
      <c r="Q3423" s="7">
        <v>2.5</v>
      </c>
      <c r="R3423" s="8">
        <f t="shared" si="372"/>
        <v>1</v>
      </c>
      <c r="S3423" s="7" t="s">
        <v>29</v>
      </c>
      <c r="T3423" s="8" t="str">
        <f t="shared" si="373"/>
        <v>No</v>
      </c>
      <c r="U3423" s="7">
        <f t="shared" si="374"/>
        <v>0</v>
      </c>
      <c r="V3423" s="8">
        <f t="shared" si="375"/>
        <v>1</v>
      </c>
      <c r="W3423" s="7">
        <f t="shared" si="376"/>
        <v>549</v>
      </c>
    </row>
    <row r="3424" spans="2:23" x14ac:dyDescent="0.2">
      <c r="B3424" s="8" t="s">
        <v>66</v>
      </c>
      <c r="C3424" s="7">
        <v>1930</v>
      </c>
      <c r="D3424" s="8" t="s">
        <v>28</v>
      </c>
      <c r="E3424" s="7" t="s">
        <v>39</v>
      </c>
      <c r="F3424" s="8" t="s">
        <v>40</v>
      </c>
      <c r="G3424" s="7" t="s">
        <v>36</v>
      </c>
      <c r="H3424" s="8" t="s">
        <v>28</v>
      </c>
      <c r="I3424" s="7" t="s">
        <v>28</v>
      </c>
      <c r="J3424" s="8" t="s">
        <v>28</v>
      </c>
      <c r="K3424" s="7" t="s">
        <v>37</v>
      </c>
      <c r="L3424" s="8" t="s">
        <v>45</v>
      </c>
      <c r="M3424" s="7" t="s">
        <v>28</v>
      </c>
      <c r="N3424" s="8">
        <v>0.48571519564252275</v>
      </c>
      <c r="O3424" s="7">
        <v>1.107023997197401</v>
      </c>
      <c r="P3424" s="8">
        <f t="shared" si="371"/>
        <v>0.36900799906580034</v>
      </c>
      <c r="Q3424" s="7">
        <v>2.5</v>
      </c>
      <c r="R3424" s="8">
        <f t="shared" si="372"/>
        <v>0.85239680037367993</v>
      </c>
      <c r="S3424" s="7" t="s">
        <v>29</v>
      </c>
      <c r="T3424" s="8" t="str">
        <f t="shared" si="373"/>
        <v>No</v>
      </c>
      <c r="U3424" s="7">
        <f t="shared" si="374"/>
        <v>759.72092777056798</v>
      </c>
      <c r="V3424" s="8">
        <f t="shared" si="375"/>
        <v>5</v>
      </c>
      <c r="W3424" s="7">
        <f t="shared" si="376"/>
        <v>107</v>
      </c>
    </row>
    <row r="3425" spans="2:23" x14ac:dyDescent="0.2">
      <c r="B3425" s="8" t="s">
        <v>66</v>
      </c>
      <c r="C3425" s="7">
        <v>1930</v>
      </c>
      <c r="D3425" s="8" t="s">
        <v>28</v>
      </c>
      <c r="E3425" s="7" t="s">
        <v>39</v>
      </c>
      <c r="F3425" s="8" t="s">
        <v>35</v>
      </c>
      <c r="G3425" s="7" t="s">
        <v>36</v>
      </c>
      <c r="H3425" s="8" t="s">
        <v>28</v>
      </c>
      <c r="I3425" s="7" t="s">
        <v>28</v>
      </c>
      <c r="J3425" s="8" t="s">
        <v>28</v>
      </c>
      <c r="K3425" s="7" t="s">
        <v>37</v>
      </c>
      <c r="L3425" s="8" t="s">
        <v>45</v>
      </c>
      <c r="M3425" s="7" t="s">
        <v>28</v>
      </c>
      <c r="N3425" s="8">
        <v>0.15858706949283444</v>
      </c>
      <c r="O3425" s="7">
        <v>0</v>
      </c>
      <c r="P3425" s="8">
        <f t="shared" si="371"/>
        <v>0</v>
      </c>
      <c r="Q3425" s="7">
        <v>2.5</v>
      </c>
      <c r="R3425" s="8">
        <f t="shared" si="372"/>
        <v>1</v>
      </c>
      <c r="S3425" s="7" t="s">
        <v>29</v>
      </c>
      <c r="T3425" s="8" t="str">
        <f t="shared" si="373"/>
        <v>No</v>
      </c>
      <c r="U3425" s="7">
        <f t="shared" si="374"/>
        <v>0</v>
      </c>
      <c r="V3425" s="8">
        <f t="shared" si="375"/>
        <v>1</v>
      </c>
      <c r="W3425" s="7">
        <f t="shared" si="376"/>
        <v>549</v>
      </c>
    </row>
    <row r="3426" spans="2:23" x14ac:dyDescent="0.2">
      <c r="B3426" s="8" t="s">
        <v>66</v>
      </c>
      <c r="C3426" s="7">
        <v>1930</v>
      </c>
      <c r="D3426" s="8" t="s">
        <v>28</v>
      </c>
      <c r="E3426" s="7" t="s">
        <v>34</v>
      </c>
      <c r="F3426" s="8" t="s">
        <v>40</v>
      </c>
      <c r="G3426" s="7" t="s">
        <v>36</v>
      </c>
      <c r="H3426" s="8" t="s">
        <v>28</v>
      </c>
      <c r="I3426" s="7" t="s">
        <v>28</v>
      </c>
      <c r="J3426" s="8" t="s">
        <v>28</v>
      </c>
      <c r="K3426" s="7" t="s">
        <v>37</v>
      </c>
      <c r="L3426" s="8" t="s">
        <v>45</v>
      </c>
      <c r="M3426" s="7" t="s">
        <v>28</v>
      </c>
      <c r="N3426" s="8">
        <v>0.19616411568522948</v>
      </c>
      <c r="O3426" s="7">
        <v>0</v>
      </c>
      <c r="P3426" s="8">
        <f t="shared" si="371"/>
        <v>0</v>
      </c>
      <c r="Q3426" s="7">
        <v>2.5</v>
      </c>
      <c r="R3426" s="8">
        <f t="shared" si="372"/>
        <v>1</v>
      </c>
      <c r="S3426" s="7" t="s">
        <v>29</v>
      </c>
      <c r="T3426" s="8" t="str">
        <f t="shared" si="373"/>
        <v>No</v>
      </c>
      <c r="U3426" s="7">
        <f t="shared" si="374"/>
        <v>0</v>
      </c>
      <c r="V3426" s="8">
        <f t="shared" si="375"/>
        <v>1</v>
      </c>
      <c r="W3426" s="7">
        <f t="shared" si="376"/>
        <v>549</v>
      </c>
    </row>
    <row r="3427" spans="2:23" x14ac:dyDescent="0.2">
      <c r="B3427" s="8" t="s">
        <v>66</v>
      </c>
      <c r="C3427" s="7">
        <v>1930</v>
      </c>
      <c r="D3427" s="8" t="s">
        <v>28</v>
      </c>
      <c r="E3427" s="7" t="s">
        <v>34</v>
      </c>
      <c r="F3427" s="8" t="s">
        <v>35</v>
      </c>
      <c r="G3427" s="7" t="s">
        <v>36</v>
      </c>
      <c r="H3427" s="8" t="s">
        <v>28</v>
      </c>
      <c r="I3427" s="7" t="s">
        <v>28</v>
      </c>
      <c r="J3427" s="8" t="s">
        <v>28</v>
      </c>
      <c r="K3427" s="7" t="s">
        <v>37</v>
      </c>
      <c r="L3427" s="8" t="s">
        <v>45</v>
      </c>
      <c r="M3427" s="7" t="s">
        <v>28</v>
      </c>
      <c r="N3427" s="8">
        <v>5.3384887089444673E-2</v>
      </c>
      <c r="O3427" s="7">
        <v>0</v>
      </c>
      <c r="P3427" s="8">
        <f t="shared" si="371"/>
        <v>0</v>
      </c>
      <c r="Q3427" s="7">
        <v>2.5</v>
      </c>
      <c r="R3427" s="8">
        <f t="shared" si="372"/>
        <v>1</v>
      </c>
      <c r="S3427" s="7" t="s">
        <v>29</v>
      </c>
      <c r="T3427" s="8" t="str">
        <f t="shared" si="373"/>
        <v>No</v>
      </c>
      <c r="U3427" s="7">
        <f t="shared" si="374"/>
        <v>0</v>
      </c>
      <c r="V3427" s="8">
        <f t="shared" si="375"/>
        <v>1</v>
      </c>
      <c r="W3427" s="7">
        <f t="shared" si="376"/>
        <v>549</v>
      </c>
    </row>
    <row r="3428" spans="2:23" x14ac:dyDescent="0.2">
      <c r="B3428" s="8" t="s">
        <v>66</v>
      </c>
      <c r="C3428" s="7">
        <v>1930</v>
      </c>
      <c r="D3428" s="8" t="s">
        <v>28</v>
      </c>
      <c r="E3428" s="7" t="s">
        <v>43</v>
      </c>
      <c r="F3428" s="8" t="s">
        <v>40</v>
      </c>
      <c r="G3428" s="7" t="s">
        <v>36</v>
      </c>
      <c r="H3428" s="8" t="s">
        <v>28</v>
      </c>
      <c r="I3428" s="7" t="s">
        <v>28</v>
      </c>
      <c r="J3428" s="8" t="s">
        <v>28</v>
      </c>
      <c r="K3428" s="7" t="s">
        <v>37</v>
      </c>
      <c r="L3428" s="8" t="s">
        <v>45</v>
      </c>
      <c r="M3428" s="7" t="s">
        <v>28</v>
      </c>
      <c r="N3428" s="8">
        <v>1.6117778581446824E-2</v>
      </c>
      <c r="O3428" s="7">
        <v>0</v>
      </c>
      <c r="P3428" s="8">
        <f t="shared" si="371"/>
        <v>0</v>
      </c>
      <c r="Q3428" s="7">
        <v>2.5</v>
      </c>
      <c r="R3428" s="8">
        <f t="shared" si="372"/>
        <v>1</v>
      </c>
      <c r="S3428" s="7" t="s">
        <v>29</v>
      </c>
      <c r="T3428" s="8" t="str">
        <f t="shared" si="373"/>
        <v>No</v>
      </c>
      <c r="U3428" s="7">
        <f t="shared" si="374"/>
        <v>0</v>
      </c>
      <c r="V3428" s="8">
        <f t="shared" si="375"/>
        <v>1</v>
      </c>
      <c r="W3428" s="7">
        <f t="shared" si="376"/>
        <v>549</v>
      </c>
    </row>
    <row r="3429" spans="2:23" x14ac:dyDescent="0.2">
      <c r="B3429" s="8" t="s">
        <v>66</v>
      </c>
      <c r="C3429" s="7">
        <v>1930</v>
      </c>
      <c r="D3429" s="8" t="s">
        <v>28</v>
      </c>
      <c r="E3429" s="7" t="s">
        <v>43</v>
      </c>
      <c r="F3429" s="8" t="s">
        <v>35</v>
      </c>
      <c r="G3429" s="7" t="s">
        <v>36</v>
      </c>
      <c r="H3429" s="8" t="s">
        <v>28</v>
      </c>
      <c r="I3429" s="7" t="s">
        <v>28</v>
      </c>
      <c r="J3429" s="8" t="s">
        <v>28</v>
      </c>
      <c r="K3429" s="7" t="s">
        <v>37</v>
      </c>
      <c r="L3429" s="8" t="s">
        <v>45</v>
      </c>
      <c r="M3429" s="7" t="s">
        <v>28</v>
      </c>
      <c r="N3429" s="8">
        <v>1.2628751124717146E-3</v>
      </c>
      <c r="O3429" s="7">
        <v>0</v>
      </c>
      <c r="P3429" s="8">
        <f t="shared" si="371"/>
        <v>0</v>
      </c>
      <c r="Q3429" s="7">
        <v>2.5</v>
      </c>
      <c r="R3429" s="8">
        <f t="shared" si="372"/>
        <v>1</v>
      </c>
      <c r="S3429" s="7" t="s">
        <v>29</v>
      </c>
      <c r="T3429" s="8" t="str">
        <f t="shared" si="373"/>
        <v>No</v>
      </c>
      <c r="U3429" s="7">
        <f t="shared" si="374"/>
        <v>0</v>
      </c>
      <c r="V3429" s="8">
        <f t="shared" si="375"/>
        <v>1</v>
      </c>
      <c r="W3429" s="7">
        <f t="shared" si="376"/>
        <v>549</v>
      </c>
    </row>
    <row r="3430" spans="2:23" x14ac:dyDescent="0.2">
      <c r="B3430" s="8" t="s">
        <v>66</v>
      </c>
      <c r="C3430" s="7">
        <v>1940</v>
      </c>
      <c r="D3430" s="8" t="s">
        <v>28</v>
      </c>
      <c r="E3430" s="7" t="s">
        <v>39</v>
      </c>
      <c r="F3430" s="8" t="s">
        <v>40</v>
      </c>
      <c r="G3430" s="7" t="s">
        <v>36</v>
      </c>
      <c r="H3430" s="8" t="s">
        <v>28</v>
      </c>
      <c r="I3430" s="7" t="s">
        <v>28</v>
      </c>
      <c r="J3430" s="8" t="s">
        <v>28</v>
      </c>
      <c r="K3430" s="7" t="s">
        <v>37</v>
      </c>
      <c r="L3430" s="8" t="s">
        <v>45</v>
      </c>
      <c r="M3430" s="7" t="s">
        <v>28</v>
      </c>
      <c r="N3430" s="8">
        <v>0.6539054262896421</v>
      </c>
      <c r="O3430" s="7">
        <v>0</v>
      </c>
      <c r="P3430" s="8">
        <f t="shared" si="371"/>
        <v>0</v>
      </c>
      <c r="Q3430" s="7">
        <v>2.5</v>
      </c>
      <c r="R3430" s="8">
        <f t="shared" si="372"/>
        <v>1</v>
      </c>
      <c r="S3430" s="7" t="s">
        <v>29</v>
      </c>
      <c r="T3430" s="8" t="str">
        <f t="shared" si="373"/>
        <v>No</v>
      </c>
      <c r="U3430" s="7">
        <f t="shared" si="374"/>
        <v>0</v>
      </c>
      <c r="V3430" s="8">
        <f t="shared" si="375"/>
        <v>1</v>
      </c>
      <c r="W3430" s="7">
        <f t="shared" si="376"/>
        <v>549</v>
      </c>
    </row>
    <row r="3431" spans="2:23" x14ac:dyDescent="0.2">
      <c r="B3431" s="8" t="s">
        <v>66</v>
      </c>
      <c r="C3431" s="7">
        <v>1940</v>
      </c>
      <c r="D3431" s="8" t="s">
        <v>28</v>
      </c>
      <c r="E3431" s="7" t="s">
        <v>39</v>
      </c>
      <c r="F3431" s="8" t="s">
        <v>35</v>
      </c>
      <c r="G3431" s="7" t="s">
        <v>36</v>
      </c>
      <c r="H3431" s="8" t="s">
        <v>28</v>
      </c>
      <c r="I3431" s="7" t="s">
        <v>28</v>
      </c>
      <c r="J3431" s="8" t="s">
        <v>28</v>
      </c>
      <c r="K3431" s="7" t="s">
        <v>37</v>
      </c>
      <c r="L3431" s="8" t="s">
        <v>45</v>
      </c>
      <c r="M3431" s="7" t="s">
        <v>28</v>
      </c>
      <c r="N3431" s="8">
        <v>3.8398395374781201E-2</v>
      </c>
      <c r="O3431" s="7">
        <v>0</v>
      </c>
      <c r="P3431" s="8">
        <f t="shared" si="371"/>
        <v>0</v>
      </c>
      <c r="Q3431" s="7">
        <v>2.5</v>
      </c>
      <c r="R3431" s="8">
        <f t="shared" si="372"/>
        <v>1</v>
      </c>
      <c r="S3431" s="7" t="s">
        <v>29</v>
      </c>
      <c r="T3431" s="8" t="str">
        <f t="shared" si="373"/>
        <v>No</v>
      </c>
      <c r="U3431" s="7">
        <f t="shared" si="374"/>
        <v>0</v>
      </c>
      <c r="V3431" s="8">
        <f t="shared" si="375"/>
        <v>1</v>
      </c>
      <c r="W3431" s="7">
        <f t="shared" si="376"/>
        <v>549</v>
      </c>
    </row>
    <row r="3432" spans="2:23" x14ac:dyDescent="0.2">
      <c r="B3432" s="8" t="s">
        <v>66</v>
      </c>
      <c r="C3432" s="7">
        <v>1940</v>
      </c>
      <c r="D3432" s="8" t="s">
        <v>28</v>
      </c>
      <c r="E3432" s="7" t="s">
        <v>34</v>
      </c>
      <c r="F3432" s="8" t="s">
        <v>40</v>
      </c>
      <c r="G3432" s="7" t="s">
        <v>36</v>
      </c>
      <c r="H3432" s="8" t="s">
        <v>28</v>
      </c>
      <c r="I3432" s="7" t="s">
        <v>28</v>
      </c>
      <c r="J3432" s="8" t="s">
        <v>28</v>
      </c>
      <c r="K3432" s="7" t="s">
        <v>37</v>
      </c>
      <c r="L3432" s="8" t="s">
        <v>45</v>
      </c>
      <c r="M3432" s="7" t="s">
        <v>28</v>
      </c>
      <c r="N3432" s="8">
        <v>0.57461960420577585</v>
      </c>
      <c r="O3432" s="7">
        <v>0</v>
      </c>
      <c r="P3432" s="8">
        <f t="shared" si="371"/>
        <v>0</v>
      </c>
      <c r="Q3432" s="7">
        <v>2.5</v>
      </c>
      <c r="R3432" s="8">
        <f t="shared" si="372"/>
        <v>1</v>
      </c>
      <c r="S3432" s="7" t="s">
        <v>29</v>
      </c>
      <c r="T3432" s="8" t="str">
        <f t="shared" si="373"/>
        <v>No</v>
      </c>
      <c r="U3432" s="7">
        <f t="shared" si="374"/>
        <v>0</v>
      </c>
      <c r="V3432" s="8">
        <f t="shared" si="375"/>
        <v>1</v>
      </c>
      <c r="W3432" s="7">
        <f t="shared" si="376"/>
        <v>549</v>
      </c>
    </row>
    <row r="3433" spans="2:23" x14ac:dyDescent="0.2">
      <c r="B3433" s="8" t="s">
        <v>66</v>
      </c>
      <c r="C3433" s="7">
        <v>1940</v>
      </c>
      <c r="D3433" s="8" t="s">
        <v>28</v>
      </c>
      <c r="E3433" s="7" t="s">
        <v>34</v>
      </c>
      <c r="F3433" s="8" t="s">
        <v>35</v>
      </c>
      <c r="G3433" s="7" t="s">
        <v>36</v>
      </c>
      <c r="H3433" s="8" t="s">
        <v>28</v>
      </c>
      <c r="I3433" s="7" t="s">
        <v>28</v>
      </c>
      <c r="J3433" s="8" t="s">
        <v>28</v>
      </c>
      <c r="K3433" s="7" t="s">
        <v>37</v>
      </c>
      <c r="L3433" s="8" t="s">
        <v>45</v>
      </c>
      <c r="M3433" s="7" t="s">
        <v>28</v>
      </c>
      <c r="N3433" s="8">
        <v>0.26184655099122189</v>
      </c>
      <c r="O3433" s="7">
        <v>0</v>
      </c>
      <c r="P3433" s="8">
        <f t="shared" si="371"/>
        <v>0</v>
      </c>
      <c r="Q3433" s="7">
        <v>2.5</v>
      </c>
      <c r="R3433" s="8">
        <f t="shared" si="372"/>
        <v>1</v>
      </c>
      <c r="S3433" s="7" t="s">
        <v>29</v>
      </c>
      <c r="T3433" s="8" t="str">
        <f t="shared" si="373"/>
        <v>No</v>
      </c>
      <c r="U3433" s="7">
        <f t="shared" si="374"/>
        <v>0</v>
      </c>
      <c r="V3433" s="8">
        <f t="shared" si="375"/>
        <v>1</v>
      </c>
      <c r="W3433" s="7">
        <f t="shared" si="376"/>
        <v>549</v>
      </c>
    </row>
    <row r="3434" spans="2:23" x14ac:dyDescent="0.2">
      <c r="B3434" s="8" t="s">
        <v>66</v>
      </c>
      <c r="C3434" s="7">
        <v>1940</v>
      </c>
      <c r="D3434" s="8" t="s">
        <v>28</v>
      </c>
      <c r="E3434" s="7" t="s">
        <v>43</v>
      </c>
      <c r="F3434" s="8" t="s">
        <v>40</v>
      </c>
      <c r="G3434" s="7" t="s">
        <v>36</v>
      </c>
      <c r="H3434" s="8" t="s">
        <v>28</v>
      </c>
      <c r="I3434" s="7" t="s">
        <v>28</v>
      </c>
      <c r="J3434" s="8" t="s">
        <v>28</v>
      </c>
      <c r="K3434" s="7" t="s">
        <v>37</v>
      </c>
      <c r="L3434" s="8" t="s">
        <v>45</v>
      </c>
      <c r="M3434" s="7" t="s">
        <v>28</v>
      </c>
      <c r="N3434" s="8">
        <v>6.3545239623178564E-3</v>
      </c>
      <c r="O3434" s="7">
        <v>0</v>
      </c>
      <c r="P3434" s="8">
        <f t="shared" si="371"/>
        <v>0</v>
      </c>
      <c r="Q3434" s="7">
        <v>2.5</v>
      </c>
      <c r="R3434" s="8">
        <f t="shared" si="372"/>
        <v>1</v>
      </c>
      <c r="S3434" s="7" t="s">
        <v>29</v>
      </c>
      <c r="T3434" s="8" t="str">
        <f t="shared" si="373"/>
        <v>No</v>
      </c>
      <c r="U3434" s="7">
        <f t="shared" si="374"/>
        <v>0</v>
      </c>
      <c r="V3434" s="8">
        <f t="shared" si="375"/>
        <v>1</v>
      </c>
      <c r="W3434" s="7">
        <f t="shared" si="376"/>
        <v>549</v>
      </c>
    </row>
    <row r="3435" spans="2:23" x14ac:dyDescent="0.2">
      <c r="B3435" s="8" t="s">
        <v>66</v>
      </c>
      <c r="C3435" s="7">
        <v>1940</v>
      </c>
      <c r="D3435" s="8" t="s">
        <v>28</v>
      </c>
      <c r="E3435" s="7" t="s">
        <v>43</v>
      </c>
      <c r="F3435" s="8" t="s">
        <v>35</v>
      </c>
      <c r="G3435" s="7" t="s">
        <v>36</v>
      </c>
      <c r="H3435" s="8" t="s">
        <v>28</v>
      </c>
      <c r="I3435" s="7" t="s">
        <v>28</v>
      </c>
      <c r="J3435" s="8" t="s">
        <v>28</v>
      </c>
      <c r="K3435" s="7" t="s">
        <v>37</v>
      </c>
      <c r="L3435" s="8" t="s">
        <v>45</v>
      </c>
      <c r="M3435" s="7" t="s">
        <v>28</v>
      </c>
      <c r="N3435" s="8">
        <v>5.9658949525080676E-2</v>
      </c>
      <c r="O3435" s="7">
        <v>0</v>
      </c>
      <c r="P3435" s="8">
        <f t="shared" si="371"/>
        <v>0</v>
      </c>
      <c r="Q3435" s="7">
        <v>2.5</v>
      </c>
      <c r="R3435" s="8">
        <f t="shared" si="372"/>
        <v>1</v>
      </c>
      <c r="S3435" s="7" t="s">
        <v>29</v>
      </c>
      <c r="T3435" s="8" t="str">
        <f t="shared" si="373"/>
        <v>No</v>
      </c>
      <c r="U3435" s="7">
        <f t="shared" si="374"/>
        <v>0</v>
      </c>
      <c r="V3435" s="8">
        <f t="shared" si="375"/>
        <v>1</v>
      </c>
      <c r="W3435" s="7">
        <f t="shared" si="376"/>
        <v>549</v>
      </c>
    </row>
    <row r="3436" spans="2:23" x14ac:dyDescent="0.2">
      <c r="B3436" s="8" t="s">
        <v>66</v>
      </c>
      <c r="C3436" s="7">
        <v>1950</v>
      </c>
      <c r="D3436" s="8" t="s">
        <v>28</v>
      </c>
      <c r="E3436" s="7" t="s">
        <v>39</v>
      </c>
      <c r="F3436" s="8" t="s">
        <v>40</v>
      </c>
      <c r="G3436" s="7" t="s">
        <v>36</v>
      </c>
      <c r="H3436" s="8" t="s">
        <v>28</v>
      </c>
      <c r="I3436" s="7" t="s">
        <v>28</v>
      </c>
      <c r="J3436" s="8" t="s">
        <v>28</v>
      </c>
      <c r="K3436" s="7" t="s">
        <v>37</v>
      </c>
      <c r="L3436" s="8" t="s">
        <v>45</v>
      </c>
      <c r="M3436" s="7" t="s">
        <v>28</v>
      </c>
      <c r="N3436" s="8">
        <v>2.4391827210187917E-2</v>
      </c>
      <c r="O3436" s="7">
        <v>0</v>
      </c>
      <c r="P3436" s="8">
        <f t="shared" si="371"/>
        <v>0</v>
      </c>
      <c r="Q3436" s="7">
        <v>2.5</v>
      </c>
      <c r="R3436" s="8">
        <f t="shared" si="372"/>
        <v>1</v>
      </c>
      <c r="S3436" s="7" t="s">
        <v>29</v>
      </c>
      <c r="T3436" s="8" t="str">
        <f t="shared" si="373"/>
        <v>No</v>
      </c>
      <c r="U3436" s="7">
        <f t="shared" si="374"/>
        <v>0</v>
      </c>
      <c r="V3436" s="8">
        <f t="shared" si="375"/>
        <v>1</v>
      </c>
      <c r="W3436" s="7">
        <f t="shared" si="376"/>
        <v>549</v>
      </c>
    </row>
    <row r="3437" spans="2:23" x14ac:dyDescent="0.2">
      <c r="B3437" s="8" t="s">
        <v>66</v>
      </c>
      <c r="C3437" s="7">
        <v>1950</v>
      </c>
      <c r="D3437" s="8" t="s">
        <v>28</v>
      </c>
      <c r="E3437" s="7" t="s">
        <v>39</v>
      </c>
      <c r="F3437" s="8" t="s">
        <v>35</v>
      </c>
      <c r="G3437" s="7" t="s">
        <v>36</v>
      </c>
      <c r="H3437" s="8" t="s">
        <v>28</v>
      </c>
      <c r="I3437" s="7" t="s">
        <v>28</v>
      </c>
      <c r="J3437" s="8" t="s">
        <v>28</v>
      </c>
      <c r="K3437" s="7" t="s">
        <v>37</v>
      </c>
      <c r="L3437" s="8" t="s">
        <v>45</v>
      </c>
      <c r="M3437" s="7" t="s">
        <v>28</v>
      </c>
      <c r="N3437" s="8">
        <v>7.1368780362606674E-3</v>
      </c>
      <c r="O3437" s="7">
        <v>0</v>
      </c>
      <c r="P3437" s="8">
        <f t="shared" si="371"/>
        <v>0</v>
      </c>
      <c r="Q3437" s="7">
        <v>2.5</v>
      </c>
      <c r="R3437" s="8">
        <f t="shared" si="372"/>
        <v>1</v>
      </c>
      <c r="S3437" s="7" t="s">
        <v>29</v>
      </c>
      <c r="T3437" s="8" t="str">
        <f t="shared" si="373"/>
        <v>No</v>
      </c>
      <c r="U3437" s="7">
        <f t="shared" si="374"/>
        <v>0</v>
      </c>
      <c r="V3437" s="8">
        <f t="shared" si="375"/>
        <v>1</v>
      </c>
      <c r="W3437" s="7">
        <f t="shared" si="376"/>
        <v>549</v>
      </c>
    </row>
    <row r="3438" spans="2:23" x14ac:dyDescent="0.2">
      <c r="B3438" s="8" t="s">
        <v>66</v>
      </c>
      <c r="C3438" s="7">
        <v>1950</v>
      </c>
      <c r="D3438" s="8" t="s">
        <v>28</v>
      </c>
      <c r="E3438" s="7" t="s">
        <v>34</v>
      </c>
      <c r="F3438" s="8" t="s">
        <v>40</v>
      </c>
      <c r="G3438" s="7" t="s">
        <v>36</v>
      </c>
      <c r="H3438" s="8" t="s">
        <v>28</v>
      </c>
      <c r="I3438" s="7" t="s">
        <v>28</v>
      </c>
      <c r="J3438" s="8" t="s">
        <v>28</v>
      </c>
      <c r="K3438" s="7" t="s">
        <v>37</v>
      </c>
      <c r="L3438" s="8" t="s">
        <v>45</v>
      </c>
      <c r="M3438" s="7" t="s">
        <v>28</v>
      </c>
      <c r="N3438" s="8">
        <v>0.21114597332071469</v>
      </c>
      <c r="O3438" s="7">
        <v>0</v>
      </c>
      <c r="P3438" s="8">
        <f t="shared" si="371"/>
        <v>0</v>
      </c>
      <c r="Q3438" s="7">
        <v>2.5</v>
      </c>
      <c r="R3438" s="8">
        <f t="shared" si="372"/>
        <v>1</v>
      </c>
      <c r="S3438" s="7" t="s">
        <v>29</v>
      </c>
      <c r="T3438" s="8" t="str">
        <f t="shared" si="373"/>
        <v>No</v>
      </c>
      <c r="U3438" s="7">
        <f t="shared" si="374"/>
        <v>0</v>
      </c>
      <c r="V3438" s="8">
        <f t="shared" si="375"/>
        <v>1</v>
      </c>
      <c r="W3438" s="7">
        <f t="shared" si="376"/>
        <v>549</v>
      </c>
    </row>
    <row r="3439" spans="2:23" x14ac:dyDescent="0.2">
      <c r="B3439" s="8" t="s">
        <v>66</v>
      </c>
      <c r="C3439" s="7">
        <v>1950</v>
      </c>
      <c r="D3439" s="8" t="s">
        <v>28</v>
      </c>
      <c r="E3439" s="7" t="s">
        <v>34</v>
      </c>
      <c r="F3439" s="8" t="s">
        <v>35</v>
      </c>
      <c r="G3439" s="7" t="s">
        <v>36</v>
      </c>
      <c r="H3439" s="8" t="s">
        <v>28</v>
      </c>
      <c r="I3439" s="7" t="s">
        <v>28</v>
      </c>
      <c r="J3439" s="8" t="s">
        <v>28</v>
      </c>
      <c r="K3439" s="7" t="s">
        <v>37</v>
      </c>
      <c r="L3439" s="8" t="s">
        <v>45</v>
      </c>
      <c r="M3439" s="7" t="s">
        <v>28</v>
      </c>
      <c r="N3439" s="8">
        <v>4.5845591347695343E-2</v>
      </c>
      <c r="O3439" s="7">
        <v>0</v>
      </c>
      <c r="P3439" s="8">
        <f t="shared" si="371"/>
        <v>0</v>
      </c>
      <c r="Q3439" s="7">
        <v>2.5</v>
      </c>
      <c r="R3439" s="8">
        <f t="shared" si="372"/>
        <v>1</v>
      </c>
      <c r="S3439" s="7" t="s">
        <v>29</v>
      </c>
      <c r="T3439" s="8" t="str">
        <f t="shared" si="373"/>
        <v>No</v>
      </c>
      <c r="U3439" s="7">
        <f t="shared" si="374"/>
        <v>0</v>
      </c>
      <c r="V3439" s="8">
        <f t="shared" si="375"/>
        <v>1</v>
      </c>
      <c r="W3439" s="7">
        <f t="shared" si="376"/>
        <v>549</v>
      </c>
    </row>
    <row r="3440" spans="2:23" x14ac:dyDescent="0.2">
      <c r="B3440" s="8" t="s">
        <v>66</v>
      </c>
      <c r="C3440" s="7">
        <v>1960</v>
      </c>
      <c r="D3440" s="8" t="s">
        <v>28</v>
      </c>
      <c r="E3440" s="7" t="s">
        <v>39</v>
      </c>
      <c r="F3440" s="8" t="s">
        <v>40</v>
      </c>
      <c r="G3440" s="7" t="s">
        <v>36</v>
      </c>
      <c r="H3440" s="8" t="s">
        <v>28</v>
      </c>
      <c r="I3440" s="7" t="s">
        <v>28</v>
      </c>
      <c r="J3440" s="8" t="s">
        <v>28</v>
      </c>
      <c r="K3440" s="7" t="s">
        <v>37</v>
      </c>
      <c r="L3440" s="8" t="s">
        <v>45</v>
      </c>
      <c r="M3440" s="7" t="s">
        <v>28</v>
      </c>
      <c r="N3440" s="8">
        <v>0.45486104673785227</v>
      </c>
      <c r="O3440" s="7">
        <v>0</v>
      </c>
      <c r="P3440" s="8">
        <f t="shared" si="371"/>
        <v>0</v>
      </c>
      <c r="Q3440" s="7">
        <v>2.5</v>
      </c>
      <c r="R3440" s="8">
        <f t="shared" si="372"/>
        <v>1</v>
      </c>
      <c r="S3440" s="7" t="s">
        <v>29</v>
      </c>
      <c r="T3440" s="8" t="str">
        <f t="shared" si="373"/>
        <v>No</v>
      </c>
      <c r="U3440" s="7">
        <f t="shared" si="374"/>
        <v>0</v>
      </c>
      <c r="V3440" s="8">
        <f t="shared" si="375"/>
        <v>1</v>
      </c>
      <c r="W3440" s="7">
        <f t="shared" si="376"/>
        <v>549</v>
      </c>
    </row>
    <row r="3441" spans="2:23" x14ac:dyDescent="0.2">
      <c r="B3441" s="8" t="s">
        <v>66</v>
      </c>
      <c r="C3441" s="7">
        <v>1960</v>
      </c>
      <c r="D3441" s="8" t="s">
        <v>28</v>
      </c>
      <c r="E3441" s="7" t="s">
        <v>34</v>
      </c>
      <c r="F3441" s="8" t="s">
        <v>40</v>
      </c>
      <c r="G3441" s="7" t="s">
        <v>36</v>
      </c>
      <c r="H3441" s="8" t="s">
        <v>28</v>
      </c>
      <c r="I3441" s="7" t="s">
        <v>28</v>
      </c>
      <c r="J3441" s="8" t="s">
        <v>28</v>
      </c>
      <c r="K3441" s="7" t="s">
        <v>37</v>
      </c>
      <c r="L3441" s="8" t="s">
        <v>45</v>
      </c>
      <c r="M3441" s="7" t="s">
        <v>28</v>
      </c>
      <c r="N3441" s="8">
        <v>0.64317558827545429</v>
      </c>
      <c r="O3441" s="7">
        <v>0</v>
      </c>
      <c r="P3441" s="8">
        <f t="shared" si="371"/>
        <v>0</v>
      </c>
      <c r="Q3441" s="7">
        <v>2.5</v>
      </c>
      <c r="R3441" s="8">
        <f t="shared" si="372"/>
        <v>1</v>
      </c>
      <c r="S3441" s="7" t="s">
        <v>29</v>
      </c>
      <c r="T3441" s="8" t="str">
        <f t="shared" si="373"/>
        <v>No</v>
      </c>
      <c r="U3441" s="7">
        <f t="shared" si="374"/>
        <v>0</v>
      </c>
      <c r="V3441" s="8">
        <f t="shared" si="375"/>
        <v>1</v>
      </c>
      <c r="W3441" s="7">
        <f t="shared" si="376"/>
        <v>549</v>
      </c>
    </row>
    <row r="3442" spans="2:23" x14ac:dyDescent="0.2">
      <c r="B3442" s="8" t="s">
        <v>66</v>
      </c>
      <c r="C3442" s="7">
        <v>1960</v>
      </c>
      <c r="D3442" s="8" t="s">
        <v>28</v>
      </c>
      <c r="E3442" s="7" t="s">
        <v>34</v>
      </c>
      <c r="F3442" s="8" t="s">
        <v>35</v>
      </c>
      <c r="G3442" s="7" t="s">
        <v>36</v>
      </c>
      <c r="H3442" s="8" t="s">
        <v>28</v>
      </c>
      <c r="I3442" s="7" t="s">
        <v>28</v>
      </c>
      <c r="J3442" s="8" t="s">
        <v>28</v>
      </c>
      <c r="K3442" s="7" t="s">
        <v>37</v>
      </c>
      <c r="L3442" s="8" t="s">
        <v>45</v>
      </c>
      <c r="M3442" s="7" t="s">
        <v>28</v>
      </c>
      <c r="N3442" s="8">
        <v>0.18753896948110918</v>
      </c>
      <c r="O3442" s="7">
        <v>0</v>
      </c>
      <c r="P3442" s="8">
        <f t="shared" si="371"/>
        <v>0</v>
      </c>
      <c r="Q3442" s="7">
        <v>2.5</v>
      </c>
      <c r="R3442" s="8">
        <f t="shared" si="372"/>
        <v>1</v>
      </c>
      <c r="S3442" s="7" t="s">
        <v>29</v>
      </c>
      <c r="T3442" s="8" t="str">
        <f t="shared" si="373"/>
        <v>No</v>
      </c>
      <c r="U3442" s="7">
        <f t="shared" si="374"/>
        <v>0</v>
      </c>
      <c r="V3442" s="8">
        <f t="shared" si="375"/>
        <v>1</v>
      </c>
      <c r="W3442" s="7">
        <f t="shared" si="376"/>
        <v>549</v>
      </c>
    </row>
    <row r="3443" spans="2:23" x14ac:dyDescent="0.2">
      <c r="B3443" s="8" t="s">
        <v>66</v>
      </c>
      <c r="C3443" s="7">
        <v>1960</v>
      </c>
      <c r="D3443" s="8" t="s">
        <v>28</v>
      </c>
      <c r="E3443" s="7" t="s">
        <v>43</v>
      </c>
      <c r="F3443" s="8" t="s">
        <v>35</v>
      </c>
      <c r="G3443" s="7" t="s">
        <v>36</v>
      </c>
      <c r="H3443" s="8" t="s">
        <v>28</v>
      </c>
      <c r="I3443" s="7" t="s">
        <v>28</v>
      </c>
      <c r="J3443" s="8" t="s">
        <v>28</v>
      </c>
      <c r="K3443" s="7" t="s">
        <v>37</v>
      </c>
      <c r="L3443" s="8" t="s">
        <v>45</v>
      </c>
      <c r="M3443" s="7" t="s">
        <v>28</v>
      </c>
      <c r="N3443" s="8">
        <v>5.8769827268564036E-2</v>
      </c>
      <c r="O3443" s="7">
        <v>0</v>
      </c>
      <c r="P3443" s="8">
        <f t="shared" si="371"/>
        <v>0</v>
      </c>
      <c r="Q3443" s="7">
        <v>2.5</v>
      </c>
      <c r="R3443" s="8">
        <f t="shared" si="372"/>
        <v>1</v>
      </c>
      <c r="S3443" s="7" t="s">
        <v>29</v>
      </c>
      <c r="T3443" s="8" t="str">
        <f t="shared" si="373"/>
        <v>No</v>
      </c>
      <c r="U3443" s="7">
        <f t="shared" si="374"/>
        <v>0</v>
      </c>
      <c r="V3443" s="8">
        <f t="shared" si="375"/>
        <v>1</v>
      </c>
      <c r="W3443" s="7">
        <f t="shared" si="376"/>
        <v>549</v>
      </c>
    </row>
    <row r="3444" spans="2:23" x14ac:dyDescent="0.2">
      <c r="B3444" s="8" t="s">
        <v>66</v>
      </c>
      <c r="C3444" s="7">
        <v>1970</v>
      </c>
      <c r="D3444" s="8" t="s">
        <v>28</v>
      </c>
      <c r="E3444" s="7" t="s">
        <v>39</v>
      </c>
      <c r="F3444" s="8" t="s">
        <v>40</v>
      </c>
      <c r="G3444" s="7" t="s">
        <v>36</v>
      </c>
      <c r="H3444" s="8" t="s">
        <v>28</v>
      </c>
      <c r="I3444" s="7" t="s">
        <v>28</v>
      </c>
      <c r="J3444" s="8" t="s">
        <v>28</v>
      </c>
      <c r="K3444" s="7" t="s">
        <v>37</v>
      </c>
      <c r="L3444" s="8" t="s">
        <v>45</v>
      </c>
      <c r="M3444" s="7" t="s">
        <v>28</v>
      </c>
      <c r="N3444" s="8">
        <v>0.27894903747064687</v>
      </c>
      <c r="O3444" s="7">
        <v>1.107023997197401</v>
      </c>
      <c r="P3444" s="8">
        <f t="shared" si="371"/>
        <v>0.36900799906580034</v>
      </c>
      <c r="Q3444" s="7">
        <v>2.5</v>
      </c>
      <c r="R3444" s="8">
        <f t="shared" si="372"/>
        <v>0.85239680037367993</v>
      </c>
      <c r="S3444" s="7" t="s">
        <v>29</v>
      </c>
      <c r="T3444" s="8" t="str">
        <f t="shared" si="373"/>
        <v>No</v>
      </c>
      <c r="U3444" s="7">
        <f t="shared" si="374"/>
        <v>1322.8509494485356</v>
      </c>
      <c r="V3444" s="8">
        <f t="shared" si="375"/>
        <v>5</v>
      </c>
      <c r="W3444" s="7">
        <f t="shared" si="376"/>
        <v>73</v>
      </c>
    </row>
    <row r="3445" spans="2:23" x14ac:dyDescent="0.2">
      <c r="B3445" s="8" t="s">
        <v>66</v>
      </c>
      <c r="C3445" s="7">
        <v>1970</v>
      </c>
      <c r="D3445" s="8" t="s">
        <v>28</v>
      </c>
      <c r="E3445" s="7" t="s">
        <v>39</v>
      </c>
      <c r="F3445" s="8" t="s">
        <v>35</v>
      </c>
      <c r="G3445" s="7" t="s">
        <v>36</v>
      </c>
      <c r="H3445" s="8" t="s">
        <v>28</v>
      </c>
      <c r="I3445" s="7" t="s">
        <v>28</v>
      </c>
      <c r="J3445" s="8" t="s">
        <v>28</v>
      </c>
      <c r="K3445" s="7" t="s">
        <v>37</v>
      </c>
      <c r="L3445" s="8" t="s">
        <v>45</v>
      </c>
      <c r="M3445" s="7" t="s">
        <v>28</v>
      </c>
      <c r="N3445" s="8">
        <v>2.1007778030973704E-2</v>
      </c>
      <c r="O3445" s="7">
        <v>0</v>
      </c>
      <c r="P3445" s="8">
        <f t="shared" si="371"/>
        <v>0</v>
      </c>
      <c r="Q3445" s="7">
        <v>2.5</v>
      </c>
      <c r="R3445" s="8">
        <f t="shared" si="372"/>
        <v>1</v>
      </c>
      <c r="S3445" s="7" t="s">
        <v>29</v>
      </c>
      <c r="T3445" s="8" t="str">
        <f t="shared" si="373"/>
        <v>No</v>
      </c>
      <c r="U3445" s="7">
        <f t="shared" si="374"/>
        <v>0</v>
      </c>
      <c r="V3445" s="8">
        <f t="shared" si="375"/>
        <v>1</v>
      </c>
      <c r="W3445" s="7">
        <f t="shared" si="376"/>
        <v>549</v>
      </c>
    </row>
    <row r="3446" spans="2:23" x14ac:dyDescent="0.2">
      <c r="B3446" s="8" t="s">
        <v>66</v>
      </c>
      <c r="C3446" s="7">
        <v>1970</v>
      </c>
      <c r="D3446" s="8" t="s">
        <v>28</v>
      </c>
      <c r="E3446" s="7" t="s">
        <v>34</v>
      </c>
      <c r="F3446" s="8" t="s">
        <v>40</v>
      </c>
      <c r="G3446" s="7" t="s">
        <v>36</v>
      </c>
      <c r="H3446" s="8" t="s">
        <v>28</v>
      </c>
      <c r="I3446" s="7" t="s">
        <v>28</v>
      </c>
      <c r="J3446" s="8" t="s">
        <v>28</v>
      </c>
      <c r="K3446" s="7" t="s">
        <v>37</v>
      </c>
      <c r="L3446" s="8" t="s">
        <v>45</v>
      </c>
      <c r="M3446" s="7" t="s">
        <v>28</v>
      </c>
      <c r="N3446" s="8">
        <v>1.7423688751325312</v>
      </c>
      <c r="O3446" s="7">
        <v>0</v>
      </c>
      <c r="P3446" s="8">
        <f t="shared" si="371"/>
        <v>0</v>
      </c>
      <c r="Q3446" s="7">
        <v>2.5</v>
      </c>
      <c r="R3446" s="8">
        <f t="shared" si="372"/>
        <v>1</v>
      </c>
      <c r="S3446" s="7" t="s">
        <v>29</v>
      </c>
      <c r="T3446" s="8" t="str">
        <f t="shared" si="373"/>
        <v>No</v>
      </c>
      <c r="U3446" s="7">
        <f t="shared" si="374"/>
        <v>0</v>
      </c>
      <c r="V3446" s="8">
        <f t="shared" si="375"/>
        <v>1</v>
      </c>
      <c r="W3446" s="7">
        <f t="shared" si="376"/>
        <v>549</v>
      </c>
    </row>
    <row r="3447" spans="2:23" x14ac:dyDescent="0.2">
      <c r="B3447" s="8" t="s">
        <v>66</v>
      </c>
      <c r="C3447" s="7">
        <v>1970</v>
      </c>
      <c r="D3447" s="8" t="s">
        <v>28</v>
      </c>
      <c r="E3447" s="7" t="s">
        <v>34</v>
      </c>
      <c r="F3447" s="8" t="s">
        <v>35</v>
      </c>
      <c r="G3447" s="7" t="s">
        <v>36</v>
      </c>
      <c r="H3447" s="8" t="s">
        <v>28</v>
      </c>
      <c r="I3447" s="7" t="s">
        <v>28</v>
      </c>
      <c r="J3447" s="8" t="s">
        <v>28</v>
      </c>
      <c r="K3447" s="7" t="s">
        <v>37</v>
      </c>
      <c r="L3447" s="8" t="s">
        <v>45</v>
      </c>
      <c r="M3447" s="7" t="s">
        <v>28</v>
      </c>
      <c r="N3447" s="8">
        <v>6.2966728569261695E-3</v>
      </c>
      <c r="O3447" s="7">
        <v>0</v>
      </c>
      <c r="P3447" s="8">
        <f t="shared" si="371"/>
        <v>0</v>
      </c>
      <c r="Q3447" s="7">
        <v>2.5</v>
      </c>
      <c r="R3447" s="8">
        <f t="shared" si="372"/>
        <v>1</v>
      </c>
      <c r="S3447" s="7" t="s">
        <v>29</v>
      </c>
      <c r="T3447" s="8" t="str">
        <f t="shared" si="373"/>
        <v>No</v>
      </c>
      <c r="U3447" s="7">
        <f t="shared" si="374"/>
        <v>0</v>
      </c>
      <c r="V3447" s="8">
        <f t="shared" si="375"/>
        <v>1</v>
      </c>
      <c r="W3447" s="7">
        <f t="shared" si="376"/>
        <v>549</v>
      </c>
    </row>
    <row r="3448" spans="2:23" x14ac:dyDescent="0.2">
      <c r="B3448" s="8" t="s">
        <v>66</v>
      </c>
      <c r="C3448" s="7">
        <v>1970</v>
      </c>
      <c r="D3448" s="8" t="s">
        <v>28</v>
      </c>
      <c r="E3448" s="7" t="s">
        <v>43</v>
      </c>
      <c r="F3448" s="8" t="s">
        <v>40</v>
      </c>
      <c r="G3448" s="7" t="s">
        <v>36</v>
      </c>
      <c r="H3448" s="8" t="s">
        <v>28</v>
      </c>
      <c r="I3448" s="7" t="s">
        <v>28</v>
      </c>
      <c r="J3448" s="8" t="s">
        <v>28</v>
      </c>
      <c r="K3448" s="7" t="s">
        <v>37</v>
      </c>
      <c r="L3448" s="8" t="s">
        <v>45</v>
      </c>
      <c r="M3448" s="7" t="s">
        <v>28</v>
      </c>
      <c r="N3448" s="8">
        <v>0.17416733490720163</v>
      </c>
      <c r="O3448" s="7">
        <v>0</v>
      </c>
      <c r="P3448" s="8">
        <f t="shared" si="371"/>
        <v>0</v>
      </c>
      <c r="Q3448" s="7">
        <v>2.5</v>
      </c>
      <c r="R3448" s="8">
        <f t="shared" si="372"/>
        <v>1</v>
      </c>
      <c r="S3448" s="7" t="s">
        <v>29</v>
      </c>
      <c r="T3448" s="8" t="str">
        <f t="shared" si="373"/>
        <v>No</v>
      </c>
      <c r="U3448" s="7">
        <f t="shared" si="374"/>
        <v>0</v>
      </c>
      <c r="V3448" s="8">
        <f t="shared" si="375"/>
        <v>1</v>
      </c>
      <c r="W3448" s="7">
        <f t="shared" si="376"/>
        <v>549</v>
      </c>
    </row>
    <row r="3449" spans="2:23" x14ac:dyDescent="0.2">
      <c r="B3449" s="8" t="s">
        <v>66</v>
      </c>
      <c r="C3449" s="7">
        <v>1980</v>
      </c>
      <c r="D3449" s="8" t="s">
        <v>28</v>
      </c>
      <c r="E3449" s="7" t="s">
        <v>39</v>
      </c>
      <c r="F3449" s="8" t="s">
        <v>40</v>
      </c>
      <c r="G3449" s="7" t="s">
        <v>36</v>
      </c>
      <c r="H3449" s="8" t="s">
        <v>28</v>
      </c>
      <c r="I3449" s="7" t="s">
        <v>28</v>
      </c>
      <c r="J3449" s="8" t="s">
        <v>28</v>
      </c>
      <c r="K3449" s="7" t="s">
        <v>37</v>
      </c>
      <c r="L3449" s="8" t="s">
        <v>45</v>
      </c>
      <c r="M3449" s="7" t="s">
        <v>28</v>
      </c>
      <c r="N3449" s="8">
        <v>0.47500474547302562</v>
      </c>
      <c r="O3449" s="7">
        <v>0</v>
      </c>
      <c r="P3449" s="8">
        <f t="shared" si="371"/>
        <v>0</v>
      </c>
      <c r="Q3449" s="7">
        <v>2.5</v>
      </c>
      <c r="R3449" s="8">
        <f t="shared" si="372"/>
        <v>1</v>
      </c>
      <c r="S3449" s="7" t="s">
        <v>29</v>
      </c>
      <c r="T3449" s="8" t="str">
        <f t="shared" si="373"/>
        <v>No</v>
      </c>
      <c r="U3449" s="7">
        <f t="shared" si="374"/>
        <v>0</v>
      </c>
      <c r="V3449" s="8">
        <f t="shared" si="375"/>
        <v>1</v>
      </c>
      <c r="W3449" s="7">
        <f t="shared" si="376"/>
        <v>549</v>
      </c>
    </row>
    <row r="3450" spans="2:23" x14ac:dyDescent="0.2">
      <c r="B3450" s="8" t="s">
        <v>66</v>
      </c>
      <c r="C3450" s="7">
        <v>1980</v>
      </c>
      <c r="D3450" s="8" t="s">
        <v>28</v>
      </c>
      <c r="E3450" s="7" t="s">
        <v>39</v>
      </c>
      <c r="F3450" s="8" t="s">
        <v>35</v>
      </c>
      <c r="G3450" s="7" t="s">
        <v>36</v>
      </c>
      <c r="H3450" s="8" t="s">
        <v>28</v>
      </c>
      <c r="I3450" s="7" t="s">
        <v>28</v>
      </c>
      <c r="J3450" s="8" t="s">
        <v>28</v>
      </c>
      <c r="K3450" s="7" t="s">
        <v>37</v>
      </c>
      <c r="L3450" s="8" t="s">
        <v>45</v>
      </c>
      <c r="M3450" s="7" t="s">
        <v>28</v>
      </c>
      <c r="N3450" s="8">
        <v>8.2905551015141729E-2</v>
      </c>
      <c r="O3450" s="7">
        <v>0</v>
      </c>
      <c r="P3450" s="8">
        <f t="shared" si="371"/>
        <v>0</v>
      </c>
      <c r="Q3450" s="7">
        <v>2.5</v>
      </c>
      <c r="R3450" s="8">
        <f t="shared" si="372"/>
        <v>1</v>
      </c>
      <c r="S3450" s="7" t="s">
        <v>29</v>
      </c>
      <c r="T3450" s="8" t="str">
        <f t="shared" si="373"/>
        <v>No</v>
      </c>
      <c r="U3450" s="7">
        <f t="shared" si="374"/>
        <v>0</v>
      </c>
      <c r="V3450" s="8">
        <f t="shared" si="375"/>
        <v>1</v>
      </c>
      <c r="W3450" s="7">
        <f t="shared" si="376"/>
        <v>549</v>
      </c>
    </row>
    <row r="3451" spans="2:23" x14ac:dyDescent="0.2">
      <c r="B3451" s="8" t="s">
        <v>66</v>
      </c>
      <c r="C3451" s="7">
        <v>1980</v>
      </c>
      <c r="D3451" s="8" t="s">
        <v>28</v>
      </c>
      <c r="E3451" s="7" t="s">
        <v>34</v>
      </c>
      <c r="F3451" s="8" t="s">
        <v>40</v>
      </c>
      <c r="G3451" s="7" t="s">
        <v>36</v>
      </c>
      <c r="H3451" s="8" t="s">
        <v>28</v>
      </c>
      <c r="I3451" s="7" t="s">
        <v>28</v>
      </c>
      <c r="J3451" s="8" t="s">
        <v>28</v>
      </c>
      <c r="K3451" s="7" t="s">
        <v>37</v>
      </c>
      <c r="L3451" s="8" t="s">
        <v>45</v>
      </c>
      <c r="M3451" s="7" t="s">
        <v>28</v>
      </c>
      <c r="N3451" s="8">
        <v>1.0092083495148085</v>
      </c>
      <c r="O3451" s="7">
        <v>0</v>
      </c>
      <c r="P3451" s="8">
        <f t="shared" si="371"/>
        <v>0</v>
      </c>
      <c r="Q3451" s="7">
        <v>2.5</v>
      </c>
      <c r="R3451" s="8">
        <f t="shared" si="372"/>
        <v>1</v>
      </c>
      <c r="S3451" s="7" t="s">
        <v>29</v>
      </c>
      <c r="T3451" s="8" t="str">
        <f t="shared" si="373"/>
        <v>No</v>
      </c>
      <c r="U3451" s="7">
        <f t="shared" si="374"/>
        <v>0</v>
      </c>
      <c r="V3451" s="8">
        <f t="shared" si="375"/>
        <v>1</v>
      </c>
      <c r="W3451" s="7">
        <f t="shared" si="376"/>
        <v>549</v>
      </c>
    </row>
    <row r="3452" spans="2:23" x14ac:dyDescent="0.2">
      <c r="B3452" s="8" t="s">
        <v>66</v>
      </c>
      <c r="C3452" s="7">
        <v>1980</v>
      </c>
      <c r="D3452" s="8" t="s">
        <v>28</v>
      </c>
      <c r="E3452" s="7" t="s">
        <v>34</v>
      </c>
      <c r="F3452" s="8" t="s">
        <v>35</v>
      </c>
      <c r="G3452" s="7" t="s">
        <v>36</v>
      </c>
      <c r="H3452" s="8" t="s">
        <v>28</v>
      </c>
      <c r="I3452" s="7" t="s">
        <v>28</v>
      </c>
      <c r="J3452" s="8" t="s">
        <v>28</v>
      </c>
      <c r="K3452" s="7" t="s">
        <v>37</v>
      </c>
      <c r="L3452" s="8" t="s">
        <v>45</v>
      </c>
      <c r="M3452" s="7" t="s">
        <v>28</v>
      </c>
      <c r="N3452" s="8">
        <v>9.7329024902231207E-2</v>
      </c>
      <c r="O3452" s="7">
        <v>0</v>
      </c>
      <c r="P3452" s="8">
        <f t="shared" si="371"/>
        <v>0</v>
      </c>
      <c r="Q3452" s="7">
        <v>2.5</v>
      </c>
      <c r="R3452" s="8">
        <f t="shared" si="372"/>
        <v>1</v>
      </c>
      <c r="S3452" s="7" t="s">
        <v>29</v>
      </c>
      <c r="T3452" s="8" t="str">
        <f t="shared" si="373"/>
        <v>No</v>
      </c>
      <c r="U3452" s="7">
        <f t="shared" si="374"/>
        <v>0</v>
      </c>
      <c r="V3452" s="8">
        <f t="shared" si="375"/>
        <v>1</v>
      </c>
      <c r="W3452" s="7">
        <f t="shared" si="376"/>
        <v>549</v>
      </c>
    </row>
    <row r="3453" spans="2:23" x14ac:dyDescent="0.2">
      <c r="B3453" s="8" t="s">
        <v>66</v>
      </c>
      <c r="C3453" s="7">
        <v>1980</v>
      </c>
      <c r="D3453" s="8" t="s">
        <v>28</v>
      </c>
      <c r="E3453" s="7" t="s">
        <v>43</v>
      </c>
      <c r="F3453" s="8" t="s">
        <v>40</v>
      </c>
      <c r="G3453" s="7" t="s">
        <v>36</v>
      </c>
      <c r="H3453" s="8" t="s">
        <v>28</v>
      </c>
      <c r="I3453" s="7" t="s">
        <v>28</v>
      </c>
      <c r="J3453" s="8" t="s">
        <v>28</v>
      </c>
      <c r="K3453" s="7" t="s">
        <v>37</v>
      </c>
      <c r="L3453" s="8" t="s">
        <v>45</v>
      </c>
      <c r="M3453" s="7" t="s">
        <v>28</v>
      </c>
      <c r="N3453" s="8">
        <v>9.8954403571312716E-2</v>
      </c>
      <c r="O3453" s="7">
        <v>0.55351199859870048</v>
      </c>
      <c r="P3453" s="8">
        <f t="shared" si="371"/>
        <v>0.18450399953290017</v>
      </c>
      <c r="Q3453" s="7">
        <v>2.5</v>
      </c>
      <c r="R3453" s="8">
        <f t="shared" si="372"/>
        <v>0.92619840018683997</v>
      </c>
      <c r="S3453" s="7" t="s">
        <v>29</v>
      </c>
      <c r="T3453" s="8" t="str">
        <f t="shared" si="373"/>
        <v>No</v>
      </c>
      <c r="U3453" s="7">
        <f t="shared" si="374"/>
        <v>1864.5355120546512</v>
      </c>
      <c r="V3453" s="8">
        <f t="shared" si="375"/>
        <v>5</v>
      </c>
      <c r="W3453" s="7">
        <f t="shared" si="376"/>
        <v>53</v>
      </c>
    </row>
    <row r="3454" spans="2:23" x14ac:dyDescent="0.2">
      <c r="B3454" s="8" t="s">
        <v>66</v>
      </c>
      <c r="C3454" s="7">
        <v>1990</v>
      </c>
      <c r="D3454" s="8" t="s">
        <v>28</v>
      </c>
      <c r="E3454" s="7" t="s">
        <v>39</v>
      </c>
      <c r="F3454" s="8" t="s">
        <v>40</v>
      </c>
      <c r="G3454" s="7" t="s">
        <v>36</v>
      </c>
      <c r="H3454" s="8" t="s">
        <v>28</v>
      </c>
      <c r="I3454" s="7" t="s">
        <v>28</v>
      </c>
      <c r="J3454" s="8" t="s">
        <v>28</v>
      </c>
      <c r="K3454" s="7" t="s">
        <v>37</v>
      </c>
      <c r="L3454" s="8" t="s">
        <v>45</v>
      </c>
      <c r="M3454" s="7" t="s">
        <v>28</v>
      </c>
      <c r="N3454" s="8">
        <v>3.6370641813840136E-2</v>
      </c>
      <c r="O3454" s="7">
        <v>0</v>
      </c>
      <c r="P3454" s="8">
        <f t="shared" si="371"/>
        <v>0</v>
      </c>
      <c r="Q3454" s="7">
        <v>2.5</v>
      </c>
      <c r="R3454" s="8">
        <f t="shared" si="372"/>
        <v>1</v>
      </c>
      <c r="S3454" s="7" t="s">
        <v>29</v>
      </c>
      <c r="T3454" s="8" t="str">
        <f t="shared" si="373"/>
        <v>No</v>
      </c>
      <c r="U3454" s="7">
        <f t="shared" si="374"/>
        <v>0</v>
      </c>
      <c r="V3454" s="8">
        <f t="shared" si="375"/>
        <v>1</v>
      </c>
      <c r="W3454" s="7">
        <f t="shared" si="376"/>
        <v>549</v>
      </c>
    </row>
    <row r="3455" spans="2:23" x14ac:dyDescent="0.2">
      <c r="B3455" s="8" t="s">
        <v>66</v>
      </c>
      <c r="C3455" s="7">
        <v>1990</v>
      </c>
      <c r="D3455" s="8" t="s">
        <v>28</v>
      </c>
      <c r="E3455" s="7" t="s">
        <v>34</v>
      </c>
      <c r="F3455" s="8" t="s">
        <v>40</v>
      </c>
      <c r="G3455" s="7" t="s">
        <v>36</v>
      </c>
      <c r="H3455" s="8" t="s">
        <v>28</v>
      </c>
      <c r="I3455" s="7" t="s">
        <v>28</v>
      </c>
      <c r="J3455" s="8" t="s">
        <v>28</v>
      </c>
      <c r="K3455" s="7" t="s">
        <v>37</v>
      </c>
      <c r="L3455" s="8" t="s">
        <v>45</v>
      </c>
      <c r="M3455" s="7" t="s">
        <v>28</v>
      </c>
      <c r="N3455" s="8">
        <v>2.5169956497574617</v>
      </c>
      <c r="O3455" s="7">
        <v>0</v>
      </c>
      <c r="P3455" s="8">
        <f t="shared" si="371"/>
        <v>0</v>
      </c>
      <c r="Q3455" s="7">
        <v>2.5</v>
      </c>
      <c r="R3455" s="8">
        <f t="shared" si="372"/>
        <v>1</v>
      </c>
      <c r="S3455" s="7" t="s">
        <v>29</v>
      </c>
      <c r="T3455" s="8" t="str">
        <f t="shared" si="373"/>
        <v>No</v>
      </c>
      <c r="U3455" s="7">
        <f t="shared" si="374"/>
        <v>0</v>
      </c>
      <c r="V3455" s="8">
        <f t="shared" si="375"/>
        <v>1</v>
      </c>
      <c r="W3455" s="7">
        <f t="shared" si="376"/>
        <v>549</v>
      </c>
    </row>
    <row r="3456" spans="2:23" x14ac:dyDescent="0.2">
      <c r="B3456" s="8" t="s">
        <v>66</v>
      </c>
      <c r="C3456" s="7">
        <v>1990</v>
      </c>
      <c r="D3456" s="8" t="s">
        <v>28</v>
      </c>
      <c r="E3456" s="7" t="s">
        <v>34</v>
      </c>
      <c r="F3456" s="8" t="s">
        <v>35</v>
      </c>
      <c r="G3456" s="7" t="s">
        <v>36</v>
      </c>
      <c r="H3456" s="8" t="s">
        <v>28</v>
      </c>
      <c r="I3456" s="7" t="s">
        <v>28</v>
      </c>
      <c r="J3456" s="8" t="s">
        <v>28</v>
      </c>
      <c r="K3456" s="7" t="s">
        <v>37</v>
      </c>
      <c r="L3456" s="8" t="s">
        <v>45</v>
      </c>
      <c r="M3456" s="7" t="s">
        <v>28</v>
      </c>
      <c r="N3456" s="8">
        <v>0.43106059102712152</v>
      </c>
      <c r="O3456" s="7">
        <v>0</v>
      </c>
      <c r="P3456" s="8">
        <f t="shared" si="371"/>
        <v>0</v>
      </c>
      <c r="Q3456" s="7">
        <v>2.5</v>
      </c>
      <c r="R3456" s="8">
        <f t="shared" si="372"/>
        <v>1</v>
      </c>
      <c r="S3456" s="7" t="s">
        <v>29</v>
      </c>
      <c r="T3456" s="8" t="str">
        <f t="shared" si="373"/>
        <v>No</v>
      </c>
      <c r="U3456" s="7">
        <f t="shared" si="374"/>
        <v>0</v>
      </c>
      <c r="V3456" s="8">
        <f t="shared" si="375"/>
        <v>1</v>
      </c>
      <c r="W3456" s="7">
        <f t="shared" si="376"/>
        <v>549</v>
      </c>
    </row>
    <row r="3457" spans="2:23" x14ac:dyDescent="0.2">
      <c r="B3457" s="8" t="s">
        <v>66</v>
      </c>
      <c r="C3457" s="7">
        <v>1990</v>
      </c>
      <c r="D3457" s="8" t="s">
        <v>28</v>
      </c>
      <c r="E3457" s="7" t="s">
        <v>43</v>
      </c>
      <c r="F3457" s="8" t="s">
        <v>40</v>
      </c>
      <c r="G3457" s="7" t="s">
        <v>36</v>
      </c>
      <c r="H3457" s="8" t="s">
        <v>28</v>
      </c>
      <c r="I3457" s="7" t="s">
        <v>28</v>
      </c>
      <c r="J3457" s="8" t="s">
        <v>28</v>
      </c>
      <c r="K3457" s="7" t="s">
        <v>37</v>
      </c>
      <c r="L3457" s="8" t="s">
        <v>45</v>
      </c>
      <c r="M3457" s="7" t="s">
        <v>28</v>
      </c>
      <c r="N3457" s="8">
        <v>0.27935759290596751</v>
      </c>
      <c r="O3457" s="7">
        <v>0</v>
      </c>
      <c r="P3457" s="8">
        <f t="shared" si="371"/>
        <v>0</v>
      </c>
      <c r="Q3457" s="7">
        <v>2.5</v>
      </c>
      <c r="R3457" s="8">
        <f t="shared" si="372"/>
        <v>1</v>
      </c>
      <c r="S3457" s="7" t="s">
        <v>29</v>
      </c>
      <c r="T3457" s="8" t="str">
        <f t="shared" si="373"/>
        <v>No</v>
      </c>
      <c r="U3457" s="7">
        <f t="shared" si="374"/>
        <v>0</v>
      </c>
      <c r="V3457" s="8">
        <f t="shared" si="375"/>
        <v>1</v>
      </c>
      <c r="W3457" s="7">
        <f t="shared" si="376"/>
        <v>549</v>
      </c>
    </row>
    <row r="3458" spans="2:23" x14ac:dyDescent="0.2">
      <c r="B3458" s="8" t="s">
        <v>66</v>
      </c>
      <c r="C3458" s="7">
        <v>1990</v>
      </c>
      <c r="D3458" s="8" t="s">
        <v>28</v>
      </c>
      <c r="E3458" s="7" t="s">
        <v>43</v>
      </c>
      <c r="F3458" s="8" t="s">
        <v>35</v>
      </c>
      <c r="G3458" s="7" t="s">
        <v>36</v>
      </c>
      <c r="H3458" s="8" t="s">
        <v>28</v>
      </c>
      <c r="I3458" s="7" t="s">
        <v>28</v>
      </c>
      <c r="J3458" s="8" t="s">
        <v>28</v>
      </c>
      <c r="K3458" s="7" t="s">
        <v>37</v>
      </c>
      <c r="L3458" s="8" t="s">
        <v>45</v>
      </c>
      <c r="M3458" s="7" t="s">
        <v>28</v>
      </c>
      <c r="N3458" s="8">
        <v>0.18744015032781927</v>
      </c>
      <c r="O3458" s="7">
        <v>0</v>
      </c>
      <c r="P3458" s="8">
        <f t="shared" si="371"/>
        <v>0</v>
      </c>
      <c r="Q3458" s="7">
        <v>2.5</v>
      </c>
      <c r="R3458" s="8">
        <f t="shared" si="372"/>
        <v>1</v>
      </c>
      <c r="S3458" s="7" t="s">
        <v>29</v>
      </c>
      <c r="T3458" s="8" t="str">
        <f t="shared" si="373"/>
        <v>No</v>
      </c>
      <c r="U3458" s="7">
        <f t="shared" si="374"/>
        <v>0</v>
      </c>
      <c r="V3458" s="8">
        <f t="shared" si="375"/>
        <v>1</v>
      </c>
      <c r="W3458" s="7">
        <f t="shared" si="376"/>
        <v>549</v>
      </c>
    </row>
    <row r="3459" spans="2:23" x14ac:dyDescent="0.2">
      <c r="B3459" s="8" t="s">
        <v>66</v>
      </c>
      <c r="C3459" s="7">
        <v>2000</v>
      </c>
      <c r="D3459" s="8" t="s">
        <v>28</v>
      </c>
      <c r="E3459" s="7" t="s">
        <v>39</v>
      </c>
      <c r="F3459" s="8" t="s">
        <v>40</v>
      </c>
      <c r="G3459" s="7" t="s">
        <v>36</v>
      </c>
      <c r="H3459" s="8" t="s">
        <v>28</v>
      </c>
      <c r="I3459" s="7" t="s">
        <v>28</v>
      </c>
      <c r="J3459" s="8" t="s">
        <v>28</v>
      </c>
      <c r="K3459" s="7" t="s">
        <v>37</v>
      </c>
      <c r="L3459" s="8" t="s">
        <v>45</v>
      </c>
      <c r="M3459" s="7" t="s">
        <v>28</v>
      </c>
      <c r="N3459" s="8">
        <v>0.50140394099832108</v>
      </c>
      <c r="O3459" s="7">
        <v>0</v>
      </c>
      <c r="P3459" s="8">
        <f t="shared" si="371"/>
        <v>0</v>
      </c>
      <c r="Q3459" s="7">
        <v>2.5</v>
      </c>
      <c r="R3459" s="8">
        <f t="shared" si="372"/>
        <v>1</v>
      </c>
      <c r="S3459" s="7" t="s">
        <v>29</v>
      </c>
      <c r="T3459" s="8" t="str">
        <f t="shared" si="373"/>
        <v>No</v>
      </c>
      <c r="U3459" s="7">
        <f t="shared" si="374"/>
        <v>0</v>
      </c>
      <c r="V3459" s="8">
        <f t="shared" si="375"/>
        <v>1</v>
      </c>
      <c r="W3459" s="7">
        <f t="shared" si="376"/>
        <v>549</v>
      </c>
    </row>
    <row r="3460" spans="2:23" x14ac:dyDescent="0.2">
      <c r="B3460" s="8" t="s">
        <v>66</v>
      </c>
      <c r="C3460" s="7">
        <v>2000</v>
      </c>
      <c r="D3460" s="8" t="s">
        <v>28</v>
      </c>
      <c r="E3460" s="7" t="s">
        <v>39</v>
      </c>
      <c r="F3460" s="8" t="s">
        <v>35</v>
      </c>
      <c r="G3460" s="7" t="s">
        <v>36</v>
      </c>
      <c r="H3460" s="8" t="s">
        <v>28</v>
      </c>
      <c r="I3460" s="7" t="s">
        <v>28</v>
      </c>
      <c r="J3460" s="8" t="s">
        <v>28</v>
      </c>
      <c r="K3460" s="7" t="s">
        <v>37</v>
      </c>
      <c r="L3460" s="8" t="s">
        <v>45</v>
      </c>
      <c r="M3460" s="7" t="s">
        <v>28</v>
      </c>
      <c r="N3460" s="8">
        <v>0.29613992232373165</v>
      </c>
      <c r="O3460" s="7">
        <v>0</v>
      </c>
      <c r="P3460" s="8">
        <f t="shared" si="371"/>
        <v>0</v>
      </c>
      <c r="Q3460" s="7">
        <v>2.5</v>
      </c>
      <c r="R3460" s="8">
        <f t="shared" si="372"/>
        <v>1</v>
      </c>
      <c r="S3460" s="7" t="s">
        <v>29</v>
      </c>
      <c r="T3460" s="8" t="str">
        <f t="shared" si="373"/>
        <v>No</v>
      </c>
      <c r="U3460" s="7">
        <f t="shared" si="374"/>
        <v>0</v>
      </c>
      <c r="V3460" s="8">
        <f t="shared" si="375"/>
        <v>1</v>
      </c>
      <c r="W3460" s="7">
        <f t="shared" si="376"/>
        <v>549</v>
      </c>
    </row>
    <row r="3461" spans="2:23" x14ac:dyDescent="0.2">
      <c r="B3461" s="8" t="s">
        <v>66</v>
      </c>
      <c r="C3461" s="7">
        <v>2000</v>
      </c>
      <c r="D3461" s="8" t="s">
        <v>28</v>
      </c>
      <c r="E3461" s="7" t="s">
        <v>34</v>
      </c>
      <c r="F3461" s="8" t="s">
        <v>40</v>
      </c>
      <c r="G3461" s="7" t="s">
        <v>36</v>
      </c>
      <c r="H3461" s="8" t="s">
        <v>28</v>
      </c>
      <c r="I3461" s="7" t="s">
        <v>28</v>
      </c>
      <c r="J3461" s="8" t="s">
        <v>28</v>
      </c>
      <c r="K3461" s="7" t="s">
        <v>37</v>
      </c>
      <c r="L3461" s="8" t="s">
        <v>45</v>
      </c>
      <c r="M3461" s="7" t="s">
        <v>28</v>
      </c>
      <c r="N3461" s="8">
        <v>1.6356182149095864</v>
      </c>
      <c r="O3461" s="7">
        <v>0</v>
      </c>
      <c r="P3461" s="8">
        <f t="shared" ref="P3461:P3524" si="377">O3461/3</f>
        <v>0</v>
      </c>
      <c r="Q3461" s="7">
        <v>2.5</v>
      </c>
      <c r="R3461" s="8">
        <f t="shared" ref="R3461:R3524" si="378">1-(P3461/Q3461)</f>
        <v>1</v>
      </c>
      <c r="S3461" s="7" t="s">
        <v>29</v>
      </c>
      <c r="T3461" s="8" t="str">
        <f t="shared" ref="T3461:T3524" si="379">IF(AND(R3461&lt;0.5,R3461&gt;-0.5),"Yes","No")</f>
        <v>No</v>
      </c>
      <c r="U3461" s="7">
        <f t="shared" ref="U3461:U3524" si="380">IF(ISERR(P3461/(N3461/1000)),0,P3461/(N3461/1000))</f>
        <v>0</v>
      </c>
      <c r="V3461" s="8">
        <f t="shared" ref="V3461:V3524" si="381">IF(U3461&lt;=12,1,IF(U3461&lt;25,2,IF(U3461&lt;50,3,IF(U3461&lt;100,4,5))))</f>
        <v>1</v>
      </c>
      <c r="W3461" s="7">
        <f t="shared" ref="W3461:W3524" si="382">RANK(U3461,U$5:U$10000)</f>
        <v>549</v>
      </c>
    </row>
    <row r="3462" spans="2:23" x14ac:dyDescent="0.2">
      <c r="B3462" s="8" t="s">
        <v>66</v>
      </c>
      <c r="C3462" s="7">
        <v>2000</v>
      </c>
      <c r="D3462" s="8" t="s">
        <v>28</v>
      </c>
      <c r="E3462" s="7" t="s">
        <v>34</v>
      </c>
      <c r="F3462" s="8" t="s">
        <v>35</v>
      </c>
      <c r="G3462" s="7" t="s">
        <v>36</v>
      </c>
      <c r="H3462" s="8" t="s">
        <v>28</v>
      </c>
      <c r="I3462" s="7" t="s">
        <v>28</v>
      </c>
      <c r="J3462" s="8" t="s">
        <v>28</v>
      </c>
      <c r="K3462" s="7" t="s">
        <v>37</v>
      </c>
      <c r="L3462" s="8" t="s">
        <v>45</v>
      </c>
      <c r="M3462" s="7" t="s">
        <v>28</v>
      </c>
      <c r="N3462" s="8">
        <v>0.77407870322188588</v>
      </c>
      <c r="O3462" s="7">
        <v>0</v>
      </c>
      <c r="P3462" s="8">
        <f t="shared" si="377"/>
        <v>0</v>
      </c>
      <c r="Q3462" s="7">
        <v>2.5</v>
      </c>
      <c r="R3462" s="8">
        <f t="shared" si="378"/>
        <v>1</v>
      </c>
      <c r="S3462" s="7" t="s">
        <v>29</v>
      </c>
      <c r="T3462" s="8" t="str">
        <f t="shared" si="379"/>
        <v>No</v>
      </c>
      <c r="U3462" s="7">
        <f t="shared" si="380"/>
        <v>0</v>
      </c>
      <c r="V3462" s="8">
        <f t="shared" si="381"/>
        <v>1</v>
      </c>
      <c r="W3462" s="7">
        <f t="shared" si="382"/>
        <v>549</v>
      </c>
    </row>
    <row r="3463" spans="2:23" x14ac:dyDescent="0.2">
      <c r="B3463" s="8" t="s">
        <v>66</v>
      </c>
      <c r="C3463" s="7">
        <v>2000</v>
      </c>
      <c r="D3463" s="8" t="s">
        <v>28</v>
      </c>
      <c r="E3463" s="7" t="s">
        <v>43</v>
      </c>
      <c r="F3463" s="8" t="s">
        <v>40</v>
      </c>
      <c r="G3463" s="7" t="s">
        <v>36</v>
      </c>
      <c r="H3463" s="8" t="s">
        <v>28</v>
      </c>
      <c r="I3463" s="7" t="s">
        <v>28</v>
      </c>
      <c r="J3463" s="8" t="s">
        <v>28</v>
      </c>
      <c r="K3463" s="7" t="s">
        <v>37</v>
      </c>
      <c r="L3463" s="8" t="s">
        <v>45</v>
      </c>
      <c r="M3463" s="7" t="s">
        <v>28</v>
      </c>
      <c r="N3463" s="8">
        <v>9.6870571420787921E-2</v>
      </c>
      <c r="O3463" s="7">
        <v>0</v>
      </c>
      <c r="P3463" s="8">
        <f t="shared" si="377"/>
        <v>0</v>
      </c>
      <c r="Q3463" s="7">
        <v>2.5</v>
      </c>
      <c r="R3463" s="8">
        <f t="shared" si="378"/>
        <v>1</v>
      </c>
      <c r="S3463" s="7" t="s">
        <v>29</v>
      </c>
      <c r="T3463" s="8" t="str">
        <f t="shared" si="379"/>
        <v>No</v>
      </c>
      <c r="U3463" s="7">
        <f t="shared" si="380"/>
        <v>0</v>
      </c>
      <c r="V3463" s="8">
        <f t="shared" si="381"/>
        <v>1</v>
      </c>
      <c r="W3463" s="7">
        <f t="shared" si="382"/>
        <v>549</v>
      </c>
    </row>
    <row r="3464" spans="2:23" x14ac:dyDescent="0.2">
      <c r="B3464" s="8" t="s">
        <v>66</v>
      </c>
      <c r="C3464" s="7">
        <v>2000</v>
      </c>
      <c r="D3464" s="8" t="s">
        <v>28</v>
      </c>
      <c r="E3464" s="7" t="s">
        <v>43</v>
      </c>
      <c r="F3464" s="8" t="s">
        <v>35</v>
      </c>
      <c r="G3464" s="7" t="s">
        <v>36</v>
      </c>
      <c r="H3464" s="8" t="s">
        <v>28</v>
      </c>
      <c r="I3464" s="7" t="s">
        <v>28</v>
      </c>
      <c r="J3464" s="8" t="s">
        <v>28</v>
      </c>
      <c r="K3464" s="7" t="s">
        <v>37</v>
      </c>
      <c r="L3464" s="8" t="s">
        <v>45</v>
      </c>
      <c r="M3464" s="7" t="s">
        <v>28</v>
      </c>
      <c r="N3464" s="8">
        <v>5.5535140644973502E-2</v>
      </c>
      <c r="O3464" s="7">
        <v>0</v>
      </c>
      <c r="P3464" s="8">
        <f t="shared" si="377"/>
        <v>0</v>
      </c>
      <c r="Q3464" s="7">
        <v>2.5</v>
      </c>
      <c r="R3464" s="8">
        <f t="shared" si="378"/>
        <v>1</v>
      </c>
      <c r="S3464" s="7" t="s">
        <v>29</v>
      </c>
      <c r="T3464" s="8" t="str">
        <f t="shared" si="379"/>
        <v>No</v>
      </c>
      <c r="U3464" s="7">
        <f t="shared" si="380"/>
        <v>0</v>
      </c>
      <c r="V3464" s="8">
        <f t="shared" si="381"/>
        <v>1</v>
      </c>
      <c r="W3464" s="7">
        <f t="shared" si="382"/>
        <v>549</v>
      </c>
    </row>
    <row r="3465" spans="2:23" x14ac:dyDescent="0.2">
      <c r="B3465" s="8" t="s">
        <v>66</v>
      </c>
      <c r="C3465" s="7">
        <v>2010</v>
      </c>
      <c r="D3465" s="8" t="s">
        <v>28</v>
      </c>
      <c r="E3465" s="7" t="s">
        <v>39</v>
      </c>
      <c r="F3465" s="8" t="s">
        <v>40</v>
      </c>
      <c r="G3465" s="7" t="s">
        <v>36</v>
      </c>
      <c r="H3465" s="8" t="s">
        <v>28</v>
      </c>
      <c r="I3465" s="7" t="s">
        <v>28</v>
      </c>
      <c r="J3465" s="8" t="s">
        <v>28</v>
      </c>
      <c r="K3465" s="7" t="s">
        <v>37</v>
      </c>
      <c r="L3465" s="8" t="s">
        <v>45</v>
      </c>
      <c r="M3465" s="7" t="s">
        <v>28</v>
      </c>
      <c r="N3465" s="8">
        <v>0.10903803179918256</v>
      </c>
      <c r="O3465" s="7">
        <v>0.55351199859870048</v>
      </c>
      <c r="P3465" s="8">
        <f t="shared" si="377"/>
        <v>0.18450399953290017</v>
      </c>
      <c r="Q3465" s="7">
        <v>2.5</v>
      </c>
      <c r="R3465" s="8">
        <f t="shared" si="378"/>
        <v>0.92619840018683997</v>
      </c>
      <c r="S3465" s="7" t="s">
        <v>29</v>
      </c>
      <c r="T3465" s="8" t="str">
        <f t="shared" si="379"/>
        <v>No</v>
      </c>
      <c r="U3465" s="7">
        <f t="shared" si="380"/>
        <v>1692.1068409663221</v>
      </c>
      <c r="V3465" s="8">
        <f t="shared" si="381"/>
        <v>5</v>
      </c>
      <c r="W3465" s="7">
        <f t="shared" si="382"/>
        <v>59</v>
      </c>
    </row>
    <row r="3466" spans="2:23" x14ac:dyDescent="0.2">
      <c r="B3466" s="8" t="s">
        <v>66</v>
      </c>
      <c r="C3466" s="7">
        <v>2010</v>
      </c>
      <c r="D3466" s="8" t="s">
        <v>28</v>
      </c>
      <c r="E3466" s="7" t="s">
        <v>39</v>
      </c>
      <c r="F3466" s="8" t="s">
        <v>35</v>
      </c>
      <c r="G3466" s="7" t="s">
        <v>36</v>
      </c>
      <c r="H3466" s="8" t="s">
        <v>28</v>
      </c>
      <c r="I3466" s="7" t="s">
        <v>28</v>
      </c>
      <c r="J3466" s="8" t="s">
        <v>28</v>
      </c>
      <c r="K3466" s="7" t="s">
        <v>37</v>
      </c>
      <c r="L3466" s="8" t="s">
        <v>45</v>
      </c>
      <c r="M3466" s="7" t="s">
        <v>28</v>
      </c>
      <c r="N3466" s="8">
        <v>1.5106044292609857E-2</v>
      </c>
      <c r="O3466" s="7">
        <v>0</v>
      </c>
      <c r="P3466" s="8">
        <f t="shared" si="377"/>
        <v>0</v>
      </c>
      <c r="Q3466" s="7">
        <v>2.5</v>
      </c>
      <c r="R3466" s="8">
        <f t="shared" si="378"/>
        <v>1</v>
      </c>
      <c r="S3466" s="7" t="s">
        <v>29</v>
      </c>
      <c r="T3466" s="8" t="str">
        <f t="shared" si="379"/>
        <v>No</v>
      </c>
      <c r="U3466" s="7">
        <f t="shared" si="380"/>
        <v>0</v>
      </c>
      <c r="V3466" s="8">
        <f t="shared" si="381"/>
        <v>1</v>
      </c>
      <c r="W3466" s="7">
        <f t="shared" si="382"/>
        <v>549</v>
      </c>
    </row>
    <row r="3467" spans="2:23" x14ac:dyDescent="0.2">
      <c r="B3467" s="8" t="s">
        <v>66</v>
      </c>
      <c r="C3467" s="7">
        <v>2010</v>
      </c>
      <c r="D3467" s="8" t="s">
        <v>28</v>
      </c>
      <c r="E3467" s="7" t="s">
        <v>34</v>
      </c>
      <c r="F3467" s="8" t="s">
        <v>40</v>
      </c>
      <c r="G3467" s="7" t="s">
        <v>36</v>
      </c>
      <c r="H3467" s="8" t="s">
        <v>28</v>
      </c>
      <c r="I3467" s="7" t="s">
        <v>28</v>
      </c>
      <c r="J3467" s="8" t="s">
        <v>28</v>
      </c>
      <c r="K3467" s="7" t="s">
        <v>37</v>
      </c>
      <c r="L3467" s="8" t="s">
        <v>45</v>
      </c>
      <c r="M3467" s="7" t="s">
        <v>28</v>
      </c>
      <c r="N3467" s="8">
        <v>2.34705060423788</v>
      </c>
      <c r="O3467" s="7">
        <v>0</v>
      </c>
      <c r="P3467" s="8">
        <f t="shared" si="377"/>
        <v>0</v>
      </c>
      <c r="Q3467" s="7">
        <v>2.5</v>
      </c>
      <c r="R3467" s="8">
        <f t="shared" si="378"/>
        <v>1</v>
      </c>
      <c r="S3467" s="7" t="s">
        <v>29</v>
      </c>
      <c r="T3467" s="8" t="str">
        <f t="shared" si="379"/>
        <v>No</v>
      </c>
      <c r="U3467" s="7">
        <f t="shared" si="380"/>
        <v>0</v>
      </c>
      <c r="V3467" s="8">
        <f t="shared" si="381"/>
        <v>1</v>
      </c>
      <c r="W3467" s="7">
        <f t="shared" si="382"/>
        <v>549</v>
      </c>
    </row>
    <row r="3468" spans="2:23" x14ac:dyDescent="0.2">
      <c r="B3468" s="8" t="s">
        <v>66</v>
      </c>
      <c r="C3468" s="7">
        <v>2010</v>
      </c>
      <c r="D3468" s="8" t="s">
        <v>28</v>
      </c>
      <c r="E3468" s="7" t="s">
        <v>34</v>
      </c>
      <c r="F3468" s="8" t="s">
        <v>35</v>
      </c>
      <c r="G3468" s="7" t="s">
        <v>36</v>
      </c>
      <c r="H3468" s="8" t="s">
        <v>28</v>
      </c>
      <c r="I3468" s="7" t="s">
        <v>28</v>
      </c>
      <c r="J3468" s="8" t="s">
        <v>28</v>
      </c>
      <c r="K3468" s="7" t="s">
        <v>37</v>
      </c>
      <c r="L3468" s="8" t="s">
        <v>45</v>
      </c>
      <c r="M3468" s="7" t="s">
        <v>28</v>
      </c>
      <c r="N3468" s="8">
        <v>0.11283945330370987</v>
      </c>
      <c r="O3468" s="7">
        <v>0</v>
      </c>
      <c r="P3468" s="8">
        <f t="shared" si="377"/>
        <v>0</v>
      </c>
      <c r="Q3468" s="7">
        <v>2.5</v>
      </c>
      <c r="R3468" s="8">
        <f t="shared" si="378"/>
        <v>1</v>
      </c>
      <c r="S3468" s="7" t="s">
        <v>29</v>
      </c>
      <c r="T3468" s="8" t="str">
        <f t="shared" si="379"/>
        <v>No</v>
      </c>
      <c r="U3468" s="7">
        <f t="shared" si="380"/>
        <v>0</v>
      </c>
      <c r="V3468" s="8">
        <f t="shared" si="381"/>
        <v>1</v>
      </c>
      <c r="W3468" s="7">
        <f t="shared" si="382"/>
        <v>549</v>
      </c>
    </row>
    <row r="3469" spans="2:23" x14ac:dyDescent="0.2">
      <c r="B3469" s="8" t="s">
        <v>66</v>
      </c>
      <c r="C3469" s="7">
        <v>2010</v>
      </c>
      <c r="D3469" s="8" t="s">
        <v>28</v>
      </c>
      <c r="E3469" s="7" t="s">
        <v>43</v>
      </c>
      <c r="F3469" s="8" t="s">
        <v>40</v>
      </c>
      <c r="G3469" s="7" t="s">
        <v>36</v>
      </c>
      <c r="H3469" s="8" t="s">
        <v>28</v>
      </c>
      <c r="I3469" s="7" t="s">
        <v>28</v>
      </c>
      <c r="J3469" s="8" t="s">
        <v>28</v>
      </c>
      <c r="K3469" s="7" t="s">
        <v>37</v>
      </c>
      <c r="L3469" s="8" t="s">
        <v>45</v>
      </c>
      <c r="M3469" s="7" t="s">
        <v>28</v>
      </c>
      <c r="N3469" s="8">
        <v>0.50063056166232933</v>
      </c>
      <c r="O3469" s="7">
        <v>0</v>
      </c>
      <c r="P3469" s="8">
        <f t="shared" si="377"/>
        <v>0</v>
      </c>
      <c r="Q3469" s="7">
        <v>2.5</v>
      </c>
      <c r="R3469" s="8">
        <f t="shared" si="378"/>
        <v>1</v>
      </c>
      <c r="S3469" s="7" t="s">
        <v>29</v>
      </c>
      <c r="T3469" s="8" t="str">
        <f t="shared" si="379"/>
        <v>No</v>
      </c>
      <c r="U3469" s="7">
        <f t="shared" si="380"/>
        <v>0</v>
      </c>
      <c r="V3469" s="8">
        <f t="shared" si="381"/>
        <v>1</v>
      </c>
      <c r="W3469" s="7">
        <f t="shared" si="382"/>
        <v>549</v>
      </c>
    </row>
    <row r="3470" spans="2:23" x14ac:dyDescent="0.2">
      <c r="B3470" s="8" t="s">
        <v>66</v>
      </c>
      <c r="C3470" s="7">
        <v>2010</v>
      </c>
      <c r="D3470" s="8" t="s">
        <v>28</v>
      </c>
      <c r="E3470" s="7" t="s">
        <v>43</v>
      </c>
      <c r="F3470" s="8" t="s">
        <v>35</v>
      </c>
      <c r="G3470" s="7" t="s">
        <v>36</v>
      </c>
      <c r="H3470" s="8" t="s">
        <v>28</v>
      </c>
      <c r="I3470" s="7" t="s">
        <v>28</v>
      </c>
      <c r="J3470" s="8" t="s">
        <v>28</v>
      </c>
      <c r="K3470" s="7" t="s">
        <v>37</v>
      </c>
      <c r="L3470" s="8" t="s">
        <v>45</v>
      </c>
      <c r="M3470" s="7" t="s">
        <v>28</v>
      </c>
      <c r="N3470" s="8">
        <v>9.192265785511812E-2</v>
      </c>
      <c r="O3470" s="7">
        <v>0</v>
      </c>
      <c r="P3470" s="8">
        <f t="shared" si="377"/>
        <v>0</v>
      </c>
      <c r="Q3470" s="7">
        <v>2.5</v>
      </c>
      <c r="R3470" s="8">
        <f t="shared" si="378"/>
        <v>1</v>
      </c>
      <c r="S3470" s="7" t="s">
        <v>29</v>
      </c>
      <c r="T3470" s="8" t="str">
        <f t="shared" si="379"/>
        <v>No</v>
      </c>
      <c r="U3470" s="7">
        <f t="shared" si="380"/>
        <v>0</v>
      </c>
      <c r="V3470" s="8">
        <f t="shared" si="381"/>
        <v>1</v>
      </c>
      <c r="W3470" s="7">
        <f t="shared" si="382"/>
        <v>549</v>
      </c>
    </row>
    <row r="3471" spans="2:23" x14ac:dyDescent="0.2">
      <c r="B3471" s="8" t="s">
        <v>66</v>
      </c>
      <c r="C3471" s="7">
        <v>2020</v>
      </c>
      <c r="D3471" s="8" t="s">
        <v>28</v>
      </c>
      <c r="E3471" s="7" t="s">
        <v>39</v>
      </c>
      <c r="F3471" s="8" t="s">
        <v>40</v>
      </c>
      <c r="G3471" s="7" t="s">
        <v>36</v>
      </c>
      <c r="H3471" s="8" t="s">
        <v>28</v>
      </c>
      <c r="I3471" s="7" t="s">
        <v>28</v>
      </c>
      <c r="J3471" s="8" t="s">
        <v>28</v>
      </c>
      <c r="K3471" s="7" t="s">
        <v>37</v>
      </c>
      <c r="L3471" s="8" t="s">
        <v>45</v>
      </c>
      <c r="M3471" s="7" t="s">
        <v>28</v>
      </c>
      <c r="N3471" s="8">
        <v>0.26104009443145365</v>
      </c>
      <c r="O3471" s="7">
        <v>0</v>
      </c>
      <c r="P3471" s="8">
        <f t="shared" si="377"/>
        <v>0</v>
      </c>
      <c r="Q3471" s="7">
        <v>2.5</v>
      </c>
      <c r="R3471" s="8">
        <f t="shared" si="378"/>
        <v>1</v>
      </c>
      <c r="S3471" s="7" t="s">
        <v>29</v>
      </c>
      <c r="T3471" s="8" t="str">
        <f t="shared" si="379"/>
        <v>No</v>
      </c>
      <c r="U3471" s="7">
        <f t="shared" si="380"/>
        <v>0</v>
      </c>
      <c r="V3471" s="8">
        <f t="shared" si="381"/>
        <v>1</v>
      </c>
      <c r="W3471" s="7">
        <f t="shared" si="382"/>
        <v>549</v>
      </c>
    </row>
    <row r="3472" spans="2:23" x14ac:dyDescent="0.2">
      <c r="B3472" s="8" t="s">
        <v>66</v>
      </c>
      <c r="C3472" s="7">
        <v>2020</v>
      </c>
      <c r="D3472" s="8" t="s">
        <v>28</v>
      </c>
      <c r="E3472" s="7" t="s">
        <v>39</v>
      </c>
      <c r="F3472" s="8" t="s">
        <v>35</v>
      </c>
      <c r="G3472" s="7" t="s">
        <v>36</v>
      </c>
      <c r="H3472" s="8" t="s">
        <v>28</v>
      </c>
      <c r="I3472" s="7" t="s">
        <v>28</v>
      </c>
      <c r="J3472" s="8" t="s">
        <v>28</v>
      </c>
      <c r="K3472" s="7" t="s">
        <v>37</v>
      </c>
      <c r="L3472" s="8" t="s">
        <v>45</v>
      </c>
      <c r="M3472" s="7" t="s">
        <v>28</v>
      </c>
      <c r="N3472" s="8">
        <v>0.18546878166767145</v>
      </c>
      <c r="O3472" s="7">
        <v>0</v>
      </c>
      <c r="P3472" s="8">
        <f t="shared" si="377"/>
        <v>0</v>
      </c>
      <c r="Q3472" s="7">
        <v>2.5</v>
      </c>
      <c r="R3472" s="8">
        <f t="shared" si="378"/>
        <v>1</v>
      </c>
      <c r="S3472" s="7" t="s">
        <v>29</v>
      </c>
      <c r="T3472" s="8" t="str">
        <f t="shared" si="379"/>
        <v>No</v>
      </c>
      <c r="U3472" s="7">
        <f t="shared" si="380"/>
        <v>0</v>
      </c>
      <c r="V3472" s="8">
        <f t="shared" si="381"/>
        <v>1</v>
      </c>
      <c r="W3472" s="7">
        <f t="shared" si="382"/>
        <v>549</v>
      </c>
    </row>
    <row r="3473" spans="2:23" x14ac:dyDescent="0.2">
      <c r="B3473" s="8" t="s">
        <v>66</v>
      </c>
      <c r="C3473" s="7">
        <v>2020</v>
      </c>
      <c r="D3473" s="8" t="s">
        <v>28</v>
      </c>
      <c r="E3473" s="7" t="s">
        <v>34</v>
      </c>
      <c r="F3473" s="8" t="s">
        <v>40</v>
      </c>
      <c r="G3473" s="7" t="s">
        <v>36</v>
      </c>
      <c r="H3473" s="8" t="s">
        <v>28</v>
      </c>
      <c r="I3473" s="7" t="s">
        <v>28</v>
      </c>
      <c r="J3473" s="8" t="s">
        <v>28</v>
      </c>
      <c r="K3473" s="7" t="s">
        <v>37</v>
      </c>
      <c r="L3473" s="8" t="s">
        <v>45</v>
      </c>
      <c r="M3473" s="7" t="s">
        <v>28</v>
      </c>
      <c r="N3473" s="8">
        <v>1.5953519887930574</v>
      </c>
      <c r="O3473" s="7">
        <v>0</v>
      </c>
      <c r="P3473" s="8">
        <f t="shared" si="377"/>
        <v>0</v>
      </c>
      <c r="Q3473" s="7">
        <v>2.5</v>
      </c>
      <c r="R3473" s="8">
        <f t="shared" si="378"/>
        <v>1</v>
      </c>
      <c r="S3473" s="7" t="s">
        <v>29</v>
      </c>
      <c r="T3473" s="8" t="str">
        <f t="shared" si="379"/>
        <v>No</v>
      </c>
      <c r="U3473" s="7">
        <f t="shared" si="380"/>
        <v>0</v>
      </c>
      <c r="V3473" s="8">
        <f t="shared" si="381"/>
        <v>1</v>
      </c>
      <c r="W3473" s="7">
        <f t="shared" si="382"/>
        <v>549</v>
      </c>
    </row>
    <row r="3474" spans="2:23" x14ac:dyDescent="0.2">
      <c r="B3474" s="8" t="s">
        <v>66</v>
      </c>
      <c r="C3474" s="7">
        <v>2020</v>
      </c>
      <c r="D3474" s="8" t="s">
        <v>28</v>
      </c>
      <c r="E3474" s="7" t="s">
        <v>34</v>
      </c>
      <c r="F3474" s="8" t="s">
        <v>35</v>
      </c>
      <c r="G3474" s="7" t="s">
        <v>36</v>
      </c>
      <c r="H3474" s="8" t="s">
        <v>28</v>
      </c>
      <c r="I3474" s="7" t="s">
        <v>28</v>
      </c>
      <c r="J3474" s="8" t="s">
        <v>28</v>
      </c>
      <c r="K3474" s="7" t="s">
        <v>37</v>
      </c>
      <c r="L3474" s="8" t="s">
        <v>45</v>
      </c>
      <c r="M3474" s="7" t="s">
        <v>28</v>
      </c>
      <c r="N3474" s="8">
        <v>1.0878106045863312</v>
      </c>
      <c r="O3474" s="7">
        <v>0</v>
      </c>
      <c r="P3474" s="8">
        <f t="shared" si="377"/>
        <v>0</v>
      </c>
      <c r="Q3474" s="7">
        <v>2.5</v>
      </c>
      <c r="R3474" s="8">
        <f t="shared" si="378"/>
        <v>1</v>
      </c>
      <c r="S3474" s="7" t="s">
        <v>29</v>
      </c>
      <c r="T3474" s="8" t="str">
        <f t="shared" si="379"/>
        <v>No</v>
      </c>
      <c r="U3474" s="7">
        <f t="shared" si="380"/>
        <v>0</v>
      </c>
      <c r="V3474" s="8">
        <f t="shared" si="381"/>
        <v>1</v>
      </c>
      <c r="W3474" s="7">
        <f t="shared" si="382"/>
        <v>549</v>
      </c>
    </row>
    <row r="3475" spans="2:23" x14ac:dyDescent="0.2">
      <c r="B3475" s="8" t="s">
        <v>66</v>
      </c>
      <c r="C3475" s="7">
        <v>2020</v>
      </c>
      <c r="D3475" s="8" t="s">
        <v>28</v>
      </c>
      <c r="E3475" s="7" t="s">
        <v>43</v>
      </c>
      <c r="F3475" s="8" t="s">
        <v>40</v>
      </c>
      <c r="G3475" s="7" t="s">
        <v>36</v>
      </c>
      <c r="H3475" s="8" t="s">
        <v>28</v>
      </c>
      <c r="I3475" s="7" t="s">
        <v>28</v>
      </c>
      <c r="J3475" s="8" t="s">
        <v>28</v>
      </c>
      <c r="K3475" s="7" t="s">
        <v>37</v>
      </c>
      <c r="L3475" s="8" t="s">
        <v>45</v>
      </c>
      <c r="M3475" s="7" t="s">
        <v>28</v>
      </c>
      <c r="N3475" s="8">
        <v>0.18815110625750414</v>
      </c>
      <c r="O3475" s="7">
        <v>0</v>
      </c>
      <c r="P3475" s="8">
        <f t="shared" si="377"/>
        <v>0</v>
      </c>
      <c r="Q3475" s="7">
        <v>2.5</v>
      </c>
      <c r="R3475" s="8">
        <f t="shared" si="378"/>
        <v>1</v>
      </c>
      <c r="S3475" s="7" t="s">
        <v>29</v>
      </c>
      <c r="T3475" s="8" t="str">
        <f t="shared" si="379"/>
        <v>No</v>
      </c>
      <c r="U3475" s="7">
        <f t="shared" si="380"/>
        <v>0</v>
      </c>
      <c r="V3475" s="8">
        <f t="shared" si="381"/>
        <v>1</v>
      </c>
      <c r="W3475" s="7">
        <f t="shared" si="382"/>
        <v>549</v>
      </c>
    </row>
    <row r="3476" spans="2:23" x14ac:dyDescent="0.2">
      <c r="B3476" s="8" t="s">
        <v>66</v>
      </c>
      <c r="C3476" s="7">
        <v>2020</v>
      </c>
      <c r="D3476" s="8" t="s">
        <v>28</v>
      </c>
      <c r="E3476" s="7" t="s">
        <v>43</v>
      </c>
      <c r="F3476" s="8" t="s">
        <v>35</v>
      </c>
      <c r="G3476" s="7" t="s">
        <v>36</v>
      </c>
      <c r="H3476" s="8" t="s">
        <v>28</v>
      </c>
      <c r="I3476" s="7" t="s">
        <v>28</v>
      </c>
      <c r="J3476" s="8" t="s">
        <v>28</v>
      </c>
      <c r="K3476" s="7" t="s">
        <v>37</v>
      </c>
      <c r="L3476" s="8" t="s">
        <v>45</v>
      </c>
      <c r="M3476" s="7" t="s">
        <v>28</v>
      </c>
      <c r="N3476" s="8">
        <v>6.5515893230346109E-2</v>
      </c>
      <c r="O3476" s="7">
        <v>0</v>
      </c>
      <c r="P3476" s="8">
        <f t="shared" si="377"/>
        <v>0</v>
      </c>
      <c r="Q3476" s="7">
        <v>2.5</v>
      </c>
      <c r="R3476" s="8">
        <f t="shared" si="378"/>
        <v>1</v>
      </c>
      <c r="S3476" s="7" t="s">
        <v>29</v>
      </c>
      <c r="T3476" s="8" t="str">
        <f t="shared" si="379"/>
        <v>No</v>
      </c>
      <c r="U3476" s="7">
        <f t="shared" si="380"/>
        <v>0</v>
      </c>
      <c r="V3476" s="8">
        <f t="shared" si="381"/>
        <v>1</v>
      </c>
      <c r="W3476" s="7">
        <f t="shared" si="382"/>
        <v>549</v>
      </c>
    </row>
    <row r="3477" spans="2:23" x14ac:dyDescent="0.2">
      <c r="B3477" s="8" t="s">
        <v>66</v>
      </c>
      <c r="C3477" s="7">
        <v>2030</v>
      </c>
      <c r="D3477" s="8" t="s">
        <v>28</v>
      </c>
      <c r="E3477" s="7" t="s">
        <v>39</v>
      </c>
      <c r="F3477" s="8" t="s">
        <v>40</v>
      </c>
      <c r="G3477" s="7" t="s">
        <v>36</v>
      </c>
      <c r="H3477" s="8" t="s">
        <v>28</v>
      </c>
      <c r="I3477" s="7" t="s">
        <v>28</v>
      </c>
      <c r="J3477" s="8" t="s">
        <v>28</v>
      </c>
      <c r="K3477" s="7" t="s">
        <v>37</v>
      </c>
      <c r="L3477" s="8" t="s">
        <v>45</v>
      </c>
      <c r="M3477" s="7" t="s">
        <v>28</v>
      </c>
      <c r="N3477" s="8">
        <v>8.2836999350013943E-3</v>
      </c>
      <c r="O3477" s="7">
        <v>0</v>
      </c>
      <c r="P3477" s="8">
        <f t="shared" si="377"/>
        <v>0</v>
      </c>
      <c r="Q3477" s="7">
        <v>2.5</v>
      </c>
      <c r="R3477" s="8">
        <f t="shared" si="378"/>
        <v>1</v>
      </c>
      <c r="S3477" s="7" t="s">
        <v>29</v>
      </c>
      <c r="T3477" s="8" t="str">
        <f t="shared" si="379"/>
        <v>No</v>
      </c>
      <c r="U3477" s="7">
        <f t="shared" si="380"/>
        <v>0</v>
      </c>
      <c r="V3477" s="8">
        <f t="shared" si="381"/>
        <v>1</v>
      </c>
      <c r="W3477" s="7">
        <f t="shared" si="382"/>
        <v>549</v>
      </c>
    </row>
    <row r="3478" spans="2:23" x14ac:dyDescent="0.2">
      <c r="B3478" s="8" t="s">
        <v>66</v>
      </c>
      <c r="C3478" s="7">
        <v>2030</v>
      </c>
      <c r="D3478" s="8" t="s">
        <v>28</v>
      </c>
      <c r="E3478" s="7" t="s">
        <v>34</v>
      </c>
      <c r="F3478" s="8" t="s">
        <v>40</v>
      </c>
      <c r="G3478" s="7" t="s">
        <v>36</v>
      </c>
      <c r="H3478" s="8" t="s">
        <v>28</v>
      </c>
      <c r="I3478" s="7" t="s">
        <v>28</v>
      </c>
      <c r="J3478" s="8" t="s">
        <v>28</v>
      </c>
      <c r="K3478" s="7" t="s">
        <v>37</v>
      </c>
      <c r="L3478" s="8" t="s">
        <v>45</v>
      </c>
      <c r="M3478" s="7" t="s">
        <v>28</v>
      </c>
      <c r="N3478" s="8">
        <v>5.9665718660066508E-2</v>
      </c>
      <c r="O3478" s="7">
        <v>0</v>
      </c>
      <c r="P3478" s="8">
        <f t="shared" si="377"/>
        <v>0</v>
      </c>
      <c r="Q3478" s="7">
        <v>2.5</v>
      </c>
      <c r="R3478" s="8">
        <f t="shared" si="378"/>
        <v>1</v>
      </c>
      <c r="S3478" s="7" t="s">
        <v>29</v>
      </c>
      <c r="T3478" s="8" t="str">
        <f t="shared" si="379"/>
        <v>No</v>
      </c>
      <c r="U3478" s="7">
        <f t="shared" si="380"/>
        <v>0</v>
      </c>
      <c r="V3478" s="8">
        <f t="shared" si="381"/>
        <v>1</v>
      </c>
      <c r="W3478" s="7">
        <f t="shared" si="382"/>
        <v>549</v>
      </c>
    </row>
    <row r="3479" spans="2:23" x14ac:dyDescent="0.2">
      <c r="B3479" s="8" t="s">
        <v>66</v>
      </c>
      <c r="C3479" s="7">
        <v>2030</v>
      </c>
      <c r="D3479" s="8" t="s">
        <v>28</v>
      </c>
      <c r="E3479" s="7" t="s">
        <v>43</v>
      </c>
      <c r="F3479" s="8" t="s">
        <v>40</v>
      </c>
      <c r="G3479" s="7" t="s">
        <v>36</v>
      </c>
      <c r="H3479" s="8" t="s">
        <v>28</v>
      </c>
      <c r="I3479" s="7" t="s">
        <v>28</v>
      </c>
      <c r="J3479" s="8" t="s">
        <v>28</v>
      </c>
      <c r="K3479" s="7" t="s">
        <v>37</v>
      </c>
      <c r="L3479" s="8" t="s">
        <v>45</v>
      </c>
      <c r="M3479" s="7" t="s">
        <v>28</v>
      </c>
      <c r="N3479" s="8">
        <v>7.4795220968911762E-3</v>
      </c>
      <c r="O3479" s="7">
        <v>0</v>
      </c>
      <c r="P3479" s="8">
        <f t="shared" si="377"/>
        <v>0</v>
      </c>
      <c r="Q3479" s="7">
        <v>2.5</v>
      </c>
      <c r="R3479" s="8">
        <f t="shared" si="378"/>
        <v>1</v>
      </c>
      <c r="S3479" s="7" t="s">
        <v>29</v>
      </c>
      <c r="T3479" s="8" t="str">
        <f t="shared" si="379"/>
        <v>No</v>
      </c>
      <c r="U3479" s="7">
        <f t="shared" si="380"/>
        <v>0</v>
      </c>
      <c r="V3479" s="8">
        <f t="shared" si="381"/>
        <v>1</v>
      </c>
      <c r="W3479" s="7">
        <f t="shared" si="382"/>
        <v>549</v>
      </c>
    </row>
    <row r="3480" spans="2:23" x14ac:dyDescent="0.2">
      <c r="B3480" s="8" t="s">
        <v>66</v>
      </c>
      <c r="C3480" s="7">
        <v>1990</v>
      </c>
      <c r="D3480" s="8" t="s">
        <v>28</v>
      </c>
      <c r="E3480" s="7" t="s">
        <v>34</v>
      </c>
      <c r="F3480" s="8" t="s">
        <v>35</v>
      </c>
      <c r="G3480" s="7" t="s">
        <v>36</v>
      </c>
      <c r="H3480" s="8" t="s">
        <v>28</v>
      </c>
      <c r="I3480" s="7" t="s">
        <v>28</v>
      </c>
      <c r="J3480" s="8" t="s">
        <v>28</v>
      </c>
      <c r="K3480" s="7" t="s">
        <v>37</v>
      </c>
      <c r="L3480" s="8" t="s">
        <v>58</v>
      </c>
      <c r="M3480" s="7" t="s">
        <v>28</v>
      </c>
      <c r="N3480" s="8">
        <v>8.9406785915589829E-3</v>
      </c>
      <c r="O3480" s="7">
        <v>0</v>
      </c>
      <c r="P3480" s="8">
        <f t="shared" si="377"/>
        <v>0</v>
      </c>
      <c r="Q3480" s="7">
        <v>2.5</v>
      </c>
      <c r="R3480" s="8">
        <f t="shared" si="378"/>
        <v>1</v>
      </c>
      <c r="S3480" s="7" t="s">
        <v>29</v>
      </c>
      <c r="T3480" s="8" t="str">
        <f t="shared" si="379"/>
        <v>No</v>
      </c>
      <c r="U3480" s="7">
        <f t="shared" si="380"/>
        <v>0</v>
      </c>
      <c r="V3480" s="8">
        <f t="shared" si="381"/>
        <v>1</v>
      </c>
      <c r="W3480" s="7">
        <f t="shared" si="382"/>
        <v>549</v>
      </c>
    </row>
    <row r="3481" spans="2:23" x14ac:dyDescent="0.2">
      <c r="B3481" s="8" t="s">
        <v>66</v>
      </c>
      <c r="C3481" s="7">
        <v>1990</v>
      </c>
      <c r="D3481" s="8" t="s">
        <v>28</v>
      </c>
      <c r="E3481" s="7" t="s">
        <v>43</v>
      </c>
      <c r="F3481" s="8" t="s">
        <v>35</v>
      </c>
      <c r="G3481" s="7" t="s">
        <v>36</v>
      </c>
      <c r="H3481" s="8" t="s">
        <v>28</v>
      </c>
      <c r="I3481" s="7" t="s">
        <v>28</v>
      </c>
      <c r="J3481" s="8" t="s">
        <v>28</v>
      </c>
      <c r="K3481" s="7" t="s">
        <v>37</v>
      </c>
      <c r="L3481" s="8" t="s">
        <v>58</v>
      </c>
      <c r="M3481" s="7" t="s">
        <v>28</v>
      </c>
      <c r="N3481" s="8">
        <v>1.1737254348040691E-2</v>
      </c>
      <c r="O3481" s="7">
        <v>0</v>
      </c>
      <c r="P3481" s="8">
        <f t="shared" si="377"/>
        <v>0</v>
      </c>
      <c r="Q3481" s="7">
        <v>2.5</v>
      </c>
      <c r="R3481" s="8">
        <f t="shared" si="378"/>
        <v>1</v>
      </c>
      <c r="S3481" s="7" t="s">
        <v>29</v>
      </c>
      <c r="T3481" s="8" t="str">
        <f t="shared" si="379"/>
        <v>No</v>
      </c>
      <c r="U3481" s="7">
        <f t="shared" si="380"/>
        <v>0</v>
      </c>
      <c r="V3481" s="8">
        <f t="shared" si="381"/>
        <v>1</v>
      </c>
      <c r="W3481" s="7">
        <f t="shared" si="382"/>
        <v>549</v>
      </c>
    </row>
    <row r="3482" spans="2:23" x14ac:dyDescent="0.2">
      <c r="B3482" s="8" t="s">
        <v>66</v>
      </c>
      <c r="C3482" s="7">
        <v>1940</v>
      </c>
      <c r="D3482" s="8" t="s">
        <v>28</v>
      </c>
      <c r="E3482" s="7" t="s">
        <v>34</v>
      </c>
      <c r="F3482" s="8" t="s">
        <v>40</v>
      </c>
      <c r="G3482" s="7" t="s">
        <v>36</v>
      </c>
      <c r="H3482" s="8" t="s">
        <v>28</v>
      </c>
      <c r="I3482" s="7" t="s">
        <v>28</v>
      </c>
      <c r="J3482" s="8" t="s">
        <v>28</v>
      </c>
      <c r="K3482" s="7" t="s">
        <v>37</v>
      </c>
      <c r="L3482" s="8" t="s">
        <v>54</v>
      </c>
      <c r="M3482" s="7" t="s">
        <v>28</v>
      </c>
      <c r="N3482" s="8">
        <v>2.6450345803232918E-2</v>
      </c>
      <c r="O3482" s="7">
        <v>0</v>
      </c>
      <c r="P3482" s="8">
        <f t="shared" si="377"/>
        <v>0</v>
      </c>
      <c r="Q3482" s="7">
        <v>2.5</v>
      </c>
      <c r="R3482" s="8">
        <f t="shared" si="378"/>
        <v>1</v>
      </c>
      <c r="S3482" s="7" t="s">
        <v>29</v>
      </c>
      <c r="T3482" s="8" t="str">
        <f t="shared" si="379"/>
        <v>No</v>
      </c>
      <c r="U3482" s="7">
        <f t="shared" si="380"/>
        <v>0</v>
      </c>
      <c r="V3482" s="8">
        <f t="shared" si="381"/>
        <v>1</v>
      </c>
      <c r="W3482" s="7">
        <f t="shared" si="382"/>
        <v>549</v>
      </c>
    </row>
    <row r="3483" spans="2:23" x14ac:dyDescent="0.2">
      <c r="B3483" s="8" t="s">
        <v>66</v>
      </c>
      <c r="C3483" s="7">
        <v>1970</v>
      </c>
      <c r="D3483" s="8" t="s">
        <v>28</v>
      </c>
      <c r="E3483" s="7" t="s">
        <v>34</v>
      </c>
      <c r="F3483" s="8" t="s">
        <v>40</v>
      </c>
      <c r="G3483" s="7" t="s">
        <v>36</v>
      </c>
      <c r="H3483" s="8" t="s">
        <v>28</v>
      </c>
      <c r="I3483" s="7" t="s">
        <v>28</v>
      </c>
      <c r="J3483" s="8" t="s">
        <v>28</v>
      </c>
      <c r="K3483" s="7" t="s">
        <v>37</v>
      </c>
      <c r="L3483" s="8" t="s">
        <v>54</v>
      </c>
      <c r="M3483" s="7" t="s">
        <v>28</v>
      </c>
      <c r="N3483" s="8">
        <v>4.9401572175104949E-2</v>
      </c>
      <c r="O3483" s="7">
        <v>0</v>
      </c>
      <c r="P3483" s="8">
        <f t="shared" si="377"/>
        <v>0</v>
      </c>
      <c r="Q3483" s="7">
        <v>2.5</v>
      </c>
      <c r="R3483" s="8">
        <f t="shared" si="378"/>
        <v>1</v>
      </c>
      <c r="S3483" s="7" t="s">
        <v>29</v>
      </c>
      <c r="T3483" s="8" t="str">
        <f t="shared" si="379"/>
        <v>No</v>
      </c>
      <c r="U3483" s="7">
        <f t="shared" si="380"/>
        <v>0</v>
      </c>
      <c r="V3483" s="8">
        <f t="shared" si="381"/>
        <v>1</v>
      </c>
      <c r="W3483" s="7">
        <f t="shared" si="382"/>
        <v>549</v>
      </c>
    </row>
    <row r="3484" spans="2:23" x14ac:dyDescent="0.2">
      <c r="B3484" s="8" t="s">
        <v>66</v>
      </c>
      <c r="C3484" s="7">
        <v>1980</v>
      </c>
      <c r="D3484" s="8" t="s">
        <v>28</v>
      </c>
      <c r="E3484" s="7" t="s">
        <v>34</v>
      </c>
      <c r="F3484" s="8" t="s">
        <v>40</v>
      </c>
      <c r="G3484" s="7" t="s">
        <v>36</v>
      </c>
      <c r="H3484" s="8" t="s">
        <v>28</v>
      </c>
      <c r="I3484" s="7" t="s">
        <v>28</v>
      </c>
      <c r="J3484" s="8" t="s">
        <v>28</v>
      </c>
      <c r="K3484" s="7" t="s">
        <v>37</v>
      </c>
      <c r="L3484" s="8" t="s">
        <v>54</v>
      </c>
      <c r="M3484" s="7" t="s">
        <v>28</v>
      </c>
      <c r="N3484" s="8">
        <v>2.4544515280790196E-2</v>
      </c>
      <c r="O3484" s="7">
        <v>0</v>
      </c>
      <c r="P3484" s="8">
        <f t="shared" si="377"/>
        <v>0</v>
      </c>
      <c r="Q3484" s="7">
        <v>2.5</v>
      </c>
      <c r="R3484" s="8">
        <f t="shared" si="378"/>
        <v>1</v>
      </c>
      <c r="S3484" s="7" t="s">
        <v>29</v>
      </c>
      <c r="T3484" s="8" t="str">
        <f t="shared" si="379"/>
        <v>No</v>
      </c>
      <c r="U3484" s="7">
        <f t="shared" si="380"/>
        <v>0</v>
      </c>
      <c r="V3484" s="8">
        <f t="shared" si="381"/>
        <v>1</v>
      </c>
      <c r="W3484" s="7">
        <f t="shared" si="382"/>
        <v>549</v>
      </c>
    </row>
    <row r="3485" spans="2:23" x14ac:dyDescent="0.2">
      <c r="B3485" s="8" t="s">
        <v>66</v>
      </c>
      <c r="C3485" s="7">
        <v>1990</v>
      </c>
      <c r="D3485" s="8" t="s">
        <v>28</v>
      </c>
      <c r="E3485" s="7" t="s">
        <v>34</v>
      </c>
      <c r="F3485" s="8" t="s">
        <v>40</v>
      </c>
      <c r="G3485" s="7" t="s">
        <v>36</v>
      </c>
      <c r="H3485" s="8" t="s">
        <v>28</v>
      </c>
      <c r="I3485" s="7" t="s">
        <v>28</v>
      </c>
      <c r="J3485" s="8" t="s">
        <v>28</v>
      </c>
      <c r="K3485" s="7" t="s">
        <v>37</v>
      </c>
      <c r="L3485" s="8" t="s">
        <v>54</v>
      </c>
      <c r="M3485" s="7" t="s">
        <v>28</v>
      </c>
      <c r="N3485" s="8">
        <v>1.0049603240153656E-2</v>
      </c>
      <c r="O3485" s="7">
        <v>0</v>
      </c>
      <c r="P3485" s="8">
        <f t="shared" si="377"/>
        <v>0</v>
      </c>
      <c r="Q3485" s="7">
        <v>2.5</v>
      </c>
      <c r="R3485" s="8">
        <f t="shared" si="378"/>
        <v>1</v>
      </c>
      <c r="S3485" s="7" t="s">
        <v>29</v>
      </c>
      <c r="T3485" s="8" t="str">
        <f t="shared" si="379"/>
        <v>No</v>
      </c>
      <c r="U3485" s="7">
        <f t="shared" si="380"/>
        <v>0</v>
      </c>
      <c r="V3485" s="8">
        <f t="shared" si="381"/>
        <v>1</v>
      </c>
      <c r="W3485" s="7">
        <f t="shared" si="382"/>
        <v>549</v>
      </c>
    </row>
    <row r="3486" spans="2:23" x14ac:dyDescent="0.2">
      <c r="B3486" s="8" t="s">
        <v>66</v>
      </c>
      <c r="C3486" s="7">
        <v>2000</v>
      </c>
      <c r="D3486" s="8" t="s">
        <v>28</v>
      </c>
      <c r="E3486" s="7" t="s">
        <v>34</v>
      </c>
      <c r="F3486" s="8" t="s">
        <v>40</v>
      </c>
      <c r="G3486" s="7" t="s">
        <v>36</v>
      </c>
      <c r="H3486" s="8" t="s">
        <v>28</v>
      </c>
      <c r="I3486" s="7" t="s">
        <v>28</v>
      </c>
      <c r="J3486" s="8" t="s">
        <v>28</v>
      </c>
      <c r="K3486" s="7" t="s">
        <v>37</v>
      </c>
      <c r="L3486" s="8" t="s">
        <v>54</v>
      </c>
      <c r="M3486" s="7" t="s">
        <v>28</v>
      </c>
      <c r="N3486" s="8">
        <v>7.5658773007550681E-2</v>
      </c>
      <c r="O3486" s="7">
        <v>0</v>
      </c>
      <c r="P3486" s="8">
        <f t="shared" si="377"/>
        <v>0</v>
      </c>
      <c r="Q3486" s="7">
        <v>2.5</v>
      </c>
      <c r="R3486" s="8">
        <f t="shared" si="378"/>
        <v>1</v>
      </c>
      <c r="S3486" s="7" t="s">
        <v>29</v>
      </c>
      <c r="T3486" s="8" t="str">
        <f t="shared" si="379"/>
        <v>No</v>
      </c>
      <c r="U3486" s="7">
        <f t="shared" si="380"/>
        <v>0</v>
      </c>
      <c r="V3486" s="8">
        <f t="shared" si="381"/>
        <v>1</v>
      </c>
      <c r="W3486" s="7">
        <f t="shared" si="382"/>
        <v>549</v>
      </c>
    </row>
    <row r="3487" spans="2:23" x14ac:dyDescent="0.2">
      <c r="B3487" s="8" t="s">
        <v>66</v>
      </c>
      <c r="C3487" s="7">
        <v>2000</v>
      </c>
      <c r="D3487" s="8" t="s">
        <v>28</v>
      </c>
      <c r="E3487" s="7" t="s">
        <v>43</v>
      </c>
      <c r="F3487" s="8" t="s">
        <v>40</v>
      </c>
      <c r="G3487" s="7" t="s">
        <v>36</v>
      </c>
      <c r="H3487" s="8" t="s">
        <v>28</v>
      </c>
      <c r="I3487" s="7" t="s">
        <v>28</v>
      </c>
      <c r="J3487" s="8" t="s">
        <v>28</v>
      </c>
      <c r="K3487" s="7" t="s">
        <v>37</v>
      </c>
      <c r="L3487" s="8" t="s">
        <v>54</v>
      </c>
      <c r="M3487" s="7" t="s">
        <v>28</v>
      </c>
      <c r="N3487" s="8">
        <v>1.7634371464187209E-2</v>
      </c>
      <c r="O3487" s="7">
        <v>0</v>
      </c>
      <c r="P3487" s="8">
        <f t="shared" si="377"/>
        <v>0</v>
      </c>
      <c r="Q3487" s="7">
        <v>2.5</v>
      </c>
      <c r="R3487" s="8">
        <f t="shared" si="378"/>
        <v>1</v>
      </c>
      <c r="S3487" s="7" t="s">
        <v>29</v>
      </c>
      <c r="T3487" s="8" t="str">
        <f t="shared" si="379"/>
        <v>No</v>
      </c>
      <c r="U3487" s="7">
        <f t="shared" si="380"/>
        <v>0</v>
      </c>
      <c r="V3487" s="8">
        <f t="shared" si="381"/>
        <v>1</v>
      </c>
      <c r="W3487" s="7">
        <f t="shared" si="382"/>
        <v>549</v>
      </c>
    </row>
    <row r="3488" spans="2:23" x14ac:dyDescent="0.2">
      <c r="B3488" s="8" t="s">
        <v>66</v>
      </c>
      <c r="C3488" s="7">
        <v>2010</v>
      </c>
      <c r="D3488" s="8" t="s">
        <v>28</v>
      </c>
      <c r="E3488" s="7" t="s">
        <v>34</v>
      </c>
      <c r="F3488" s="8" t="s">
        <v>40</v>
      </c>
      <c r="G3488" s="7" t="s">
        <v>36</v>
      </c>
      <c r="H3488" s="8" t="s">
        <v>28</v>
      </c>
      <c r="I3488" s="7" t="s">
        <v>28</v>
      </c>
      <c r="J3488" s="8" t="s">
        <v>28</v>
      </c>
      <c r="K3488" s="7" t="s">
        <v>37</v>
      </c>
      <c r="L3488" s="8" t="s">
        <v>54</v>
      </c>
      <c r="M3488" s="7" t="s">
        <v>28</v>
      </c>
      <c r="N3488" s="8">
        <v>9.1303361521257731E-2</v>
      </c>
      <c r="O3488" s="7">
        <v>0</v>
      </c>
      <c r="P3488" s="8">
        <f t="shared" si="377"/>
        <v>0</v>
      </c>
      <c r="Q3488" s="7">
        <v>2.5</v>
      </c>
      <c r="R3488" s="8">
        <f t="shared" si="378"/>
        <v>1</v>
      </c>
      <c r="S3488" s="7" t="s">
        <v>29</v>
      </c>
      <c r="T3488" s="8" t="str">
        <f t="shared" si="379"/>
        <v>No</v>
      </c>
      <c r="U3488" s="7">
        <f t="shared" si="380"/>
        <v>0</v>
      </c>
      <c r="V3488" s="8">
        <f t="shared" si="381"/>
        <v>1</v>
      </c>
      <c r="W3488" s="7">
        <f t="shared" si="382"/>
        <v>549</v>
      </c>
    </row>
    <row r="3489" spans="2:23" x14ac:dyDescent="0.2">
      <c r="B3489" s="8" t="s">
        <v>66</v>
      </c>
      <c r="C3489" s="7">
        <v>2010</v>
      </c>
      <c r="D3489" s="8" t="s">
        <v>28</v>
      </c>
      <c r="E3489" s="7" t="s">
        <v>43</v>
      </c>
      <c r="F3489" s="8" t="s">
        <v>40</v>
      </c>
      <c r="G3489" s="7" t="s">
        <v>36</v>
      </c>
      <c r="H3489" s="8" t="s">
        <v>28</v>
      </c>
      <c r="I3489" s="7" t="s">
        <v>28</v>
      </c>
      <c r="J3489" s="8" t="s">
        <v>28</v>
      </c>
      <c r="K3489" s="7" t="s">
        <v>37</v>
      </c>
      <c r="L3489" s="8" t="s">
        <v>54</v>
      </c>
      <c r="M3489" s="7" t="s">
        <v>28</v>
      </c>
      <c r="N3489" s="8">
        <v>3.7594858028246816E-2</v>
      </c>
      <c r="O3489" s="7">
        <v>0</v>
      </c>
      <c r="P3489" s="8">
        <f t="shared" si="377"/>
        <v>0</v>
      </c>
      <c r="Q3489" s="7">
        <v>2.5</v>
      </c>
      <c r="R3489" s="8">
        <f t="shared" si="378"/>
        <v>1</v>
      </c>
      <c r="S3489" s="7" t="s">
        <v>29</v>
      </c>
      <c r="T3489" s="8" t="str">
        <f t="shared" si="379"/>
        <v>No</v>
      </c>
      <c r="U3489" s="7">
        <f t="shared" si="380"/>
        <v>0</v>
      </c>
      <c r="V3489" s="8">
        <f t="shared" si="381"/>
        <v>1</v>
      </c>
      <c r="W3489" s="7">
        <f t="shared" si="382"/>
        <v>549</v>
      </c>
    </row>
    <row r="3490" spans="2:23" x14ac:dyDescent="0.2">
      <c r="B3490" s="8" t="s">
        <v>66</v>
      </c>
      <c r="C3490" s="7">
        <v>2020</v>
      </c>
      <c r="D3490" s="8" t="s">
        <v>28</v>
      </c>
      <c r="E3490" s="7" t="s">
        <v>39</v>
      </c>
      <c r="F3490" s="8" t="s">
        <v>40</v>
      </c>
      <c r="G3490" s="7" t="s">
        <v>36</v>
      </c>
      <c r="H3490" s="8" t="s">
        <v>28</v>
      </c>
      <c r="I3490" s="7" t="s">
        <v>28</v>
      </c>
      <c r="J3490" s="8" t="s">
        <v>28</v>
      </c>
      <c r="K3490" s="7" t="s">
        <v>37</v>
      </c>
      <c r="L3490" s="8" t="s">
        <v>54</v>
      </c>
      <c r="M3490" s="7" t="s">
        <v>28</v>
      </c>
      <c r="N3490" s="8">
        <v>3.0740692368503336E-2</v>
      </c>
      <c r="O3490" s="7">
        <v>0</v>
      </c>
      <c r="P3490" s="8">
        <f t="shared" si="377"/>
        <v>0</v>
      </c>
      <c r="Q3490" s="7">
        <v>2.5</v>
      </c>
      <c r="R3490" s="8">
        <f t="shared" si="378"/>
        <v>1</v>
      </c>
      <c r="S3490" s="7" t="s">
        <v>29</v>
      </c>
      <c r="T3490" s="8" t="str">
        <f t="shared" si="379"/>
        <v>No</v>
      </c>
      <c r="U3490" s="7">
        <f t="shared" si="380"/>
        <v>0</v>
      </c>
      <c r="V3490" s="8">
        <f t="shared" si="381"/>
        <v>1</v>
      </c>
      <c r="W3490" s="7">
        <f t="shared" si="382"/>
        <v>549</v>
      </c>
    </row>
    <row r="3491" spans="2:23" x14ac:dyDescent="0.2">
      <c r="B3491" s="8" t="s">
        <v>66</v>
      </c>
      <c r="C3491" s="7">
        <v>2020</v>
      </c>
      <c r="D3491" s="8" t="s">
        <v>28</v>
      </c>
      <c r="E3491" s="7" t="s">
        <v>34</v>
      </c>
      <c r="F3491" s="8" t="s">
        <v>40</v>
      </c>
      <c r="G3491" s="7" t="s">
        <v>36</v>
      </c>
      <c r="H3491" s="8" t="s">
        <v>28</v>
      </c>
      <c r="I3491" s="7" t="s">
        <v>28</v>
      </c>
      <c r="J3491" s="8" t="s">
        <v>28</v>
      </c>
      <c r="K3491" s="7" t="s">
        <v>37</v>
      </c>
      <c r="L3491" s="8" t="s">
        <v>54</v>
      </c>
      <c r="M3491" s="7" t="s">
        <v>28</v>
      </c>
      <c r="N3491" s="8">
        <v>3.0989870580326321E-2</v>
      </c>
      <c r="O3491" s="7">
        <v>0</v>
      </c>
      <c r="P3491" s="8">
        <f t="shared" si="377"/>
        <v>0</v>
      </c>
      <c r="Q3491" s="7">
        <v>2.5</v>
      </c>
      <c r="R3491" s="8">
        <f t="shared" si="378"/>
        <v>1</v>
      </c>
      <c r="S3491" s="7" t="s">
        <v>29</v>
      </c>
      <c r="T3491" s="8" t="str">
        <f t="shared" si="379"/>
        <v>No</v>
      </c>
      <c r="U3491" s="7">
        <f t="shared" si="380"/>
        <v>0</v>
      </c>
      <c r="V3491" s="8">
        <f t="shared" si="381"/>
        <v>1</v>
      </c>
      <c r="W3491" s="7">
        <f t="shared" si="382"/>
        <v>549</v>
      </c>
    </row>
    <row r="3492" spans="2:23" x14ac:dyDescent="0.2">
      <c r="B3492" s="8" t="s">
        <v>66</v>
      </c>
      <c r="C3492" s="7">
        <v>1890</v>
      </c>
      <c r="D3492" s="8" t="s">
        <v>28</v>
      </c>
      <c r="E3492" s="7" t="s">
        <v>34</v>
      </c>
      <c r="F3492" s="8" t="s">
        <v>40</v>
      </c>
      <c r="G3492" s="7" t="s">
        <v>36</v>
      </c>
      <c r="H3492" s="8" t="s">
        <v>28</v>
      </c>
      <c r="I3492" s="7" t="s">
        <v>28</v>
      </c>
      <c r="J3492" s="8" t="s">
        <v>28</v>
      </c>
      <c r="K3492" s="7" t="s">
        <v>47</v>
      </c>
      <c r="L3492" s="8" t="s">
        <v>42</v>
      </c>
      <c r="M3492" s="7" t="s">
        <v>28</v>
      </c>
      <c r="N3492" s="8">
        <v>6.2399906737454942E-3</v>
      </c>
      <c r="O3492" s="7">
        <v>0</v>
      </c>
      <c r="P3492" s="8">
        <f t="shared" si="377"/>
        <v>0</v>
      </c>
      <c r="Q3492" s="7">
        <v>2.5</v>
      </c>
      <c r="R3492" s="8">
        <f t="shared" si="378"/>
        <v>1</v>
      </c>
      <c r="S3492" s="7" t="s">
        <v>29</v>
      </c>
      <c r="T3492" s="8" t="str">
        <f t="shared" si="379"/>
        <v>No</v>
      </c>
      <c r="U3492" s="7">
        <f t="shared" si="380"/>
        <v>0</v>
      </c>
      <c r="V3492" s="8">
        <f t="shared" si="381"/>
        <v>1</v>
      </c>
      <c r="W3492" s="7">
        <f t="shared" si="382"/>
        <v>549</v>
      </c>
    </row>
    <row r="3493" spans="2:23" x14ac:dyDescent="0.2">
      <c r="B3493" s="8" t="s">
        <v>66</v>
      </c>
      <c r="C3493" s="7">
        <v>1920</v>
      </c>
      <c r="D3493" s="8" t="s">
        <v>28</v>
      </c>
      <c r="E3493" s="7" t="s">
        <v>34</v>
      </c>
      <c r="F3493" s="8" t="s">
        <v>40</v>
      </c>
      <c r="G3493" s="7" t="s">
        <v>36</v>
      </c>
      <c r="H3493" s="8" t="s">
        <v>28</v>
      </c>
      <c r="I3493" s="7" t="s">
        <v>28</v>
      </c>
      <c r="J3493" s="8" t="s">
        <v>28</v>
      </c>
      <c r="K3493" s="7" t="s">
        <v>47</v>
      </c>
      <c r="L3493" s="8" t="s">
        <v>42</v>
      </c>
      <c r="M3493" s="7" t="s">
        <v>28</v>
      </c>
      <c r="N3493" s="8">
        <v>1.4314246683401101E-2</v>
      </c>
      <c r="O3493" s="7">
        <v>0</v>
      </c>
      <c r="P3493" s="8">
        <f t="shared" si="377"/>
        <v>0</v>
      </c>
      <c r="Q3493" s="7">
        <v>2.5</v>
      </c>
      <c r="R3493" s="8">
        <f t="shared" si="378"/>
        <v>1</v>
      </c>
      <c r="S3493" s="7" t="s">
        <v>29</v>
      </c>
      <c r="T3493" s="8" t="str">
        <f t="shared" si="379"/>
        <v>No</v>
      </c>
      <c r="U3493" s="7">
        <f t="shared" si="380"/>
        <v>0</v>
      </c>
      <c r="V3493" s="8">
        <f t="shared" si="381"/>
        <v>1</v>
      </c>
      <c r="W3493" s="7">
        <f t="shared" si="382"/>
        <v>549</v>
      </c>
    </row>
    <row r="3494" spans="2:23" x14ac:dyDescent="0.2">
      <c r="B3494" s="8" t="s">
        <v>66</v>
      </c>
      <c r="C3494" s="7">
        <v>1930</v>
      </c>
      <c r="D3494" s="8" t="s">
        <v>28</v>
      </c>
      <c r="E3494" s="7" t="s">
        <v>39</v>
      </c>
      <c r="F3494" s="8" t="s">
        <v>40</v>
      </c>
      <c r="G3494" s="7" t="s">
        <v>36</v>
      </c>
      <c r="H3494" s="8" t="s">
        <v>28</v>
      </c>
      <c r="I3494" s="7" t="s">
        <v>28</v>
      </c>
      <c r="J3494" s="8" t="s">
        <v>28</v>
      </c>
      <c r="K3494" s="7" t="s">
        <v>47</v>
      </c>
      <c r="L3494" s="8" t="s">
        <v>42</v>
      </c>
      <c r="M3494" s="7" t="s">
        <v>28</v>
      </c>
      <c r="N3494" s="8">
        <v>1.4234739738090552E-2</v>
      </c>
      <c r="O3494" s="7">
        <v>0</v>
      </c>
      <c r="P3494" s="8">
        <f t="shared" si="377"/>
        <v>0</v>
      </c>
      <c r="Q3494" s="7">
        <v>2.5</v>
      </c>
      <c r="R3494" s="8">
        <f t="shared" si="378"/>
        <v>1</v>
      </c>
      <c r="S3494" s="7" t="s">
        <v>29</v>
      </c>
      <c r="T3494" s="8" t="str">
        <f t="shared" si="379"/>
        <v>No</v>
      </c>
      <c r="U3494" s="7">
        <f t="shared" si="380"/>
        <v>0</v>
      </c>
      <c r="V3494" s="8">
        <f t="shared" si="381"/>
        <v>1</v>
      </c>
      <c r="W3494" s="7">
        <f t="shared" si="382"/>
        <v>549</v>
      </c>
    </row>
    <row r="3495" spans="2:23" x14ac:dyDescent="0.2">
      <c r="B3495" s="8" t="s">
        <v>66</v>
      </c>
      <c r="C3495" s="7">
        <v>1930</v>
      </c>
      <c r="D3495" s="8" t="s">
        <v>28</v>
      </c>
      <c r="E3495" s="7" t="s">
        <v>34</v>
      </c>
      <c r="F3495" s="8" t="s">
        <v>40</v>
      </c>
      <c r="G3495" s="7" t="s">
        <v>36</v>
      </c>
      <c r="H3495" s="8" t="s">
        <v>28</v>
      </c>
      <c r="I3495" s="7" t="s">
        <v>28</v>
      </c>
      <c r="J3495" s="8" t="s">
        <v>28</v>
      </c>
      <c r="K3495" s="7" t="s">
        <v>47</v>
      </c>
      <c r="L3495" s="8" t="s">
        <v>42</v>
      </c>
      <c r="M3495" s="7" t="s">
        <v>28</v>
      </c>
      <c r="N3495" s="8">
        <v>2.151842031870823E-2</v>
      </c>
      <c r="O3495" s="7">
        <v>0</v>
      </c>
      <c r="P3495" s="8">
        <f t="shared" si="377"/>
        <v>0</v>
      </c>
      <c r="Q3495" s="7">
        <v>2.5</v>
      </c>
      <c r="R3495" s="8">
        <f t="shared" si="378"/>
        <v>1</v>
      </c>
      <c r="S3495" s="7" t="s">
        <v>29</v>
      </c>
      <c r="T3495" s="8" t="str">
        <f t="shared" si="379"/>
        <v>No</v>
      </c>
      <c r="U3495" s="7">
        <f t="shared" si="380"/>
        <v>0</v>
      </c>
      <c r="V3495" s="8">
        <f t="shared" si="381"/>
        <v>1</v>
      </c>
      <c r="W3495" s="7">
        <f t="shared" si="382"/>
        <v>549</v>
      </c>
    </row>
    <row r="3496" spans="2:23" x14ac:dyDescent="0.2">
      <c r="B3496" s="8" t="s">
        <v>66</v>
      </c>
      <c r="C3496" s="7">
        <v>1940</v>
      </c>
      <c r="D3496" s="8" t="s">
        <v>28</v>
      </c>
      <c r="E3496" s="7" t="s">
        <v>39</v>
      </c>
      <c r="F3496" s="8" t="s">
        <v>40</v>
      </c>
      <c r="G3496" s="7" t="s">
        <v>36</v>
      </c>
      <c r="H3496" s="8" t="s">
        <v>28</v>
      </c>
      <c r="I3496" s="7" t="s">
        <v>28</v>
      </c>
      <c r="J3496" s="8" t="s">
        <v>28</v>
      </c>
      <c r="K3496" s="7" t="s">
        <v>47</v>
      </c>
      <c r="L3496" s="8" t="s">
        <v>42</v>
      </c>
      <c r="M3496" s="7" t="s">
        <v>28</v>
      </c>
      <c r="N3496" s="8">
        <v>2.6883893234168746E-2</v>
      </c>
      <c r="O3496" s="7">
        <v>0</v>
      </c>
      <c r="P3496" s="8">
        <f t="shared" si="377"/>
        <v>0</v>
      </c>
      <c r="Q3496" s="7">
        <v>2.5</v>
      </c>
      <c r="R3496" s="8">
        <f t="shared" si="378"/>
        <v>1</v>
      </c>
      <c r="S3496" s="7" t="s">
        <v>29</v>
      </c>
      <c r="T3496" s="8" t="str">
        <f t="shared" si="379"/>
        <v>No</v>
      </c>
      <c r="U3496" s="7">
        <f t="shared" si="380"/>
        <v>0</v>
      </c>
      <c r="V3496" s="8">
        <f t="shared" si="381"/>
        <v>1</v>
      </c>
      <c r="W3496" s="7">
        <f t="shared" si="382"/>
        <v>549</v>
      </c>
    </row>
    <row r="3497" spans="2:23" x14ac:dyDescent="0.2">
      <c r="B3497" s="8" t="s">
        <v>66</v>
      </c>
      <c r="C3497" s="7">
        <v>1940</v>
      </c>
      <c r="D3497" s="8" t="s">
        <v>28</v>
      </c>
      <c r="E3497" s="7" t="s">
        <v>34</v>
      </c>
      <c r="F3497" s="8" t="s">
        <v>40</v>
      </c>
      <c r="G3497" s="7" t="s">
        <v>36</v>
      </c>
      <c r="H3497" s="8" t="s">
        <v>28</v>
      </c>
      <c r="I3497" s="7" t="s">
        <v>28</v>
      </c>
      <c r="J3497" s="8" t="s">
        <v>28</v>
      </c>
      <c r="K3497" s="7" t="s">
        <v>47</v>
      </c>
      <c r="L3497" s="8" t="s">
        <v>42</v>
      </c>
      <c r="M3497" s="7" t="s">
        <v>28</v>
      </c>
      <c r="N3497" s="8">
        <v>4.0869027578338636E-2</v>
      </c>
      <c r="O3497" s="7">
        <v>0</v>
      </c>
      <c r="P3497" s="8">
        <f t="shared" si="377"/>
        <v>0</v>
      </c>
      <c r="Q3497" s="7">
        <v>2.5</v>
      </c>
      <c r="R3497" s="8">
        <f t="shared" si="378"/>
        <v>1</v>
      </c>
      <c r="S3497" s="7" t="s">
        <v>29</v>
      </c>
      <c r="T3497" s="8" t="str">
        <f t="shared" si="379"/>
        <v>No</v>
      </c>
      <c r="U3497" s="7">
        <f t="shared" si="380"/>
        <v>0</v>
      </c>
      <c r="V3497" s="8">
        <f t="shared" si="381"/>
        <v>1</v>
      </c>
      <c r="W3497" s="7">
        <f t="shared" si="382"/>
        <v>549</v>
      </c>
    </row>
    <row r="3498" spans="2:23" x14ac:dyDescent="0.2">
      <c r="B3498" s="8" t="s">
        <v>66</v>
      </c>
      <c r="C3498" s="7">
        <v>1960</v>
      </c>
      <c r="D3498" s="8" t="s">
        <v>28</v>
      </c>
      <c r="E3498" s="7" t="s">
        <v>39</v>
      </c>
      <c r="F3498" s="8" t="s">
        <v>40</v>
      </c>
      <c r="G3498" s="7" t="s">
        <v>36</v>
      </c>
      <c r="H3498" s="8" t="s">
        <v>28</v>
      </c>
      <c r="I3498" s="7" t="s">
        <v>28</v>
      </c>
      <c r="J3498" s="8" t="s">
        <v>28</v>
      </c>
      <c r="K3498" s="7" t="s">
        <v>47</v>
      </c>
      <c r="L3498" s="8" t="s">
        <v>42</v>
      </c>
      <c r="M3498" s="7" t="s">
        <v>28</v>
      </c>
      <c r="N3498" s="8">
        <v>1.8384784073188835E-2</v>
      </c>
      <c r="O3498" s="7">
        <v>0</v>
      </c>
      <c r="P3498" s="8">
        <f t="shared" si="377"/>
        <v>0</v>
      </c>
      <c r="Q3498" s="7">
        <v>2.5</v>
      </c>
      <c r="R3498" s="8">
        <f t="shared" si="378"/>
        <v>1</v>
      </c>
      <c r="S3498" s="7" t="s">
        <v>29</v>
      </c>
      <c r="T3498" s="8" t="str">
        <f t="shared" si="379"/>
        <v>No</v>
      </c>
      <c r="U3498" s="7">
        <f t="shared" si="380"/>
        <v>0</v>
      </c>
      <c r="V3498" s="8">
        <f t="shared" si="381"/>
        <v>1</v>
      </c>
      <c r="W3498" s="7">
        <f t="shared" si="382"/>
        <v>549</v>
      </c>
    </row>
    <row r="3499" spans="2:23" x14ac:dyDescent="0.2">
      <c r="B3499" s="8" t="s">
        <v>66</v>
      </c>
      <c r="C3499" s="7">
        <v>1960</v>
      </c>
      <c r="D3499" s="8" t="s">
        <v>28</v>
      </c>
      <c r="E3499" s="7" t="s">
        <v>34</v>
      </c>
      <c r="F3499" s="8" t="s">
        <v>40</v>
      </c>
      <c r="G3499" s="7" t="s">
        <v>36</v>
      </c>
      <c r="H3499" s="8" t="s">
        <v>28</v>
      </c>
      <c r="I3499" s="7" t="s">
        <v>28</v>
      </c>
      <c r="J3499" s="8" t="s">
        <v>28</v>
      </c>
      <c r="K3499" s="7" t="s">
        <v>47</v>
      </c>
      <c r="L3499" s="8" t="s">
        <v>42</v>
      </c>
      <c r="M3499" s="7" t="s">
        <v>28</v>
      </c>
      <c r="N3499" s="8">
        <v>1.5324051310259811E-2</v>
      </c>
      <c r="O3499" s="7">
        <v>0</v>
      </c>
      <c r="P3499" s="8">
        <f t="shared" si="377"/>
        <v>0</v>
      </c>
      <c r="Q3499" s="7">
        <v>2.5</v>
      </c>
      <c r="R3499" s="8">
        <f t="shared" si="378"/>
        <v>1</v>
      </c>
      <c r="S3499" s="7" t="s">
        <v>29</v>
      </c>
      <c r="T3499" s="8" t="str">
        <f t="shared" si="379"/>
        <v>No</v>
      </c>
      <c r="U3499" s="7">
        <f t="shared" si="380"/>
        <v>0</v>
      </c>
      <c r="V3499" s="8">
        <f t="shared" si="381"/>
        <v>1</v>
      </c>
      <c r="W3499" s="7">
        <f t="shared" si="382"/>
        <v>549</v>
      </c>
    </row>
    <row r="3500" spans="2:23" x14ac:dyDescent="0.2">
      <c r="B3500" s="8" t="s">
        <v>66</v>
      </c>
      <c r="C3500" s="7">
        <v>1970</v>
      </c>
      <c r="D3500" s="8" t="s">
        <v>28</v>
      </c>
      <c r="E3500" s="7" t="s">
        <v>34</v>
      </c>
      <c r="F3500" s="8" t="s">
        <v>40</v>
      </c>
      <c r="G3500" s="7" t="s">
        <v>36</v>
      </c>
      <c r="H3500" s="8" t="s">
        <v>28</v>
      </c>
      <c r="I3500" s="7" t="s">
        <v>28</v>
      </c>
      <c r="J3500" s="8" t="s">
        <v>28</v>
      </c>
      <c r="K3500" s="7" t="s">
        <v>47</v>
      </c>
      <c r="L3500" s="8" t="s">
        <v>42</v>
      </c>
      <c r="M3500" s="7" t="s">
        <v>28</v>
      </c>
      <c r="N3500" s="8">
        <v>1.1733182567153696E-2</v>
      </c>
      <c r="O3500" s="7">
        <v>0</v>
      </c>
      <c r="P3500" s="8">
        <f t="shared" si="377"/>
        <v>0</v>
      </c>
      <c r="Q3500" s="7">
        <v>2.5</v>
      </c>
      <c r="R3500" s="8">
        <f t="shared" si="378"/>
        <v>1</v>
      </c>
      <c r="S3500" s="7" t="s">
        <v>29</v>
      </c>
      <c r="T3500" s="8" t="str">
        <f t="shared" si="379"/>
        <v>No</v>
      </c>
      <c r="U3500" s="7">
        <f t="shared" si="380"/>
        <v>0</v>
      </c>
      <c r="V3500" s="8">
        <f t="shared" si="381"/>
        <v>1</v>
      </c>
      <c r="W3500" s="7">
        <f t="shared" si="382"/>
        <v>549</v>
      </c>
    </row>
    <row r="3501" spans="2:23" x14ac:dyDescent="0.2">
      <c r="B3501" s="8" t="s">
        <v>66</v>
      </c>
      <c r="C3501" s="7">
        <v>1980</v>
      </c>
      <c r="D3501" s="8" t="s">
        <v>28</v>
      </c>
      <c r="E3501" s="7" t="s">
        <v>39</v>
      </c>
      <c r="F3501" s="8" t="s">
        <v>40</v>
      </c>
      <c r="G3501" s="7" t="s">
        <v>36</v>
      </c>
      <c r="H3501" s="8" t="s">
        <v>28</v>
      </c>
      <c r="I3501" s="7" t="s">
        <v>28</v>
      </c>
      <c r="J3501" s="8" t="s">
        <v>28</v>
      </c>
      <c r="K3501" s="7" t="s">
        <v>47</v>
      </c>
      <c r="L3501" s="8" t="s">
        <v>42</v>
      </c>
      <c r="M3501" s="7" t="s">
        <v>28</v>
      </c>
      <c r="N3501" s="8">
        <v>9.7190029839978719E-3</v>
      </c>
      <c r="O3501" s="7">
        <v>0</v>
      </c>
      <c r="P3501" s="8">
        <f t="shared" si="377"/>
        <v>0</v>
      </c>
      <c r="Q3501" s="7">
        <v>2.5</v>
      </c>
      <c r="R3501" s="8">
        <f t="shared" si="378"/>
        <v>1</v>
      </c>
      <c r="S3501" s="7" t="s">
        <v>29</v>
      </c>
      <c r="T3501" s="8" t="str">
        <f t="shared" si="379"/>
        <v>No</v>
      </c>
      <c r="U3501" s="7">
        <f t="shared" si="380"/>
        <v>0</v>
      </c>
      <c r="V3501" s="8">
        <f t="shared" si="381"/>
        <v>1</v>
      </c>
      <c r="W3501" s="7">
        <f t="shared" si="382"/>
        <v>549</v>
      </c>
    </row>
    <row r="3502" spans="2:23" x14ac:dyDescent="0.2">
      <c r="B3502" s="8" t="s">
        <v>66</v>
      </c>
      <c r="C3502" s="7">
        <v>1980</v>
      </c>
      <c r="D3502" s="8" t="s">
        <v>28</v>
      </c>
      <c r="E3502" s="7" t="s">
        <v>34</v>
      </c>
      <c r="F3502" s="8" t="s">
        <v>40</v>
      </c>
      <c r="G3502" s="7" t="s">
        <v>36</v>
      </c>
      <c r="H3502" s="8" t="s">
        <v>28</v>
      </c>
      <c r="I3502" s="7" t="s">
        <v>28</v>
      </c>
      <c r="J3502" s="8" t="s">
        <v>28</v>
      </c>
      <c r="K3502" s="7" t="s">
        <v>47</v>
      </c>
      <c r="L3502" s="8" t="s">
        <v>42</v>
      </c>
      <c r="M3502" s="7" t="s">
        <v>28</v>
      </c>
      <c r="N3502" s="8">
        <v>2.3636839999004847E-2</v>
      </c>
      <c r="O3502" s="7">
        <v>0</v>
      </c>
      <c r="P3502" s="8">
        <f t="shared" si="377"/>
        <v>0</v>
      </c>
      <c r="Q3502" s="7">
        <v>2.5</v>
      </c>
      <c r="R3502" s="8">
        <f t="shared" si="378"/>
        <v>1</v>
      </c>
      <c r="S3502" s="7" t="s">
        <v>29</v>
      </c>
      <c r="T3502" s="8" t="str">
        <f t="shared" si="379"/>
        <v>No</v>
      </c>
      <c r="U3502" s="7">
        <f t="shared" si="380"/>
        <v>0</v>
      </c>
      <c r="V3502" s="8">
        <f t="shared" si="381"/>
        <v>1</v>
      </c>
      <c r="W3502" s="7">
        <f t="shared" si="382"/>
        <v>549</v>
      </c>
    </row>
    <row r="3503" spans="2:23" x14ac:dyDescent="0.2">
      <c r="B3503" s="8" t="s">
        <v>66</v>
      </c>
      <c r="C3503" s="7">
        <v>1990</v>
      </c>
      <c r="D3503" s="8" t="s">
        <v>28</v>
      </c>
      <c r="E3503" s="7" t="s">
        <v>34</v>
      </c>
      <c r="F3503" s="8" t="s">
        <v>40</v>
      </c>
      <c r="G3503" s="7" t="s">
        <v>36</v>
      </c>
      <c r="H3503" s="8" t="s">
        <v>28</v>
      </c>
      <c r="I3503" s="7" t="s">
        <v>28</v>
      </c>
      <c r="J3503" s="8" t="s">
        <v>28</v>
      </c>
      <c r="K3503" s="7" t="s">
        <v>47</v>
      </c>
      <c r="L3503" s="8" t="s">
        <v>42</v>
      </c>
      <c r="M3503" s="7" t="s">
        <v>28</v>
      </c>
      <c r="N3503" s="8">
        <v>4.197603625896347E-2</v>
      </c>
      <c r="O3503" s="7">
        <v>0</v>
      </c>
      <c r="P3503" s="8">
        <f t="shared" si="377"/>
        <v>0</v>
      </c>
      <c r="Q3503" s="7">
        <v>2.5</v>
      </c>
      <c r="R3503" s="8">
        <f t="shared" si="378"/>
        <v>1</v>
      </c>
      <c r="S3503" s="7" t="s">
        <v>29</v>
      </c>
      <c r="T3503" s="8" t="str">
        <f t="shared" si="379"/>
        <v>No</v>
      </c>
      <c r="U3503" s="7">
        <f t="shared" si="380"/>
        <v>0</v>
      </c>
      <c r="V3503" s="8">
        <f t="shared" si="381"/>
        <v>1</v>
      </c>
      <c r="W3503" s="7">
        <f t="shared" si="382"/>
        <v>549</v>
      </c>
    </row>
    <row r="3504" spans="2:23" x14ac:dyDescent="0.2">
      <c r="B3504" s="8" t="s">
        <v>66</v>
      </c>
      <c r="C3504" s="7">
        <v>1990</v>
      </c>
      <c r="D3504" s="8" t="s">
        <v>28</v>
      </c>
      <c r="E3504" s="7" t="s">
        <v>43</v>
      </c>
      <c r="F3504" s="8" t="s">
        <v>40</v>
      </c>
      <c r="G3504" s="7" t="s">
        <v>36</v>
      </c>
      <c r="H3504" s="8" t="s">
        <v>28</v>
      </c>
      <c r="I3504" s="7" t="s">
        <v>28</v>
      </c>
      <c r="J3504" s="8" t="s">
        <v>28</v>
      </c>
      <c r="K3504" s="7" t="s">
        <v>47</v>
      </c>
      <c r="L3504" s="8" t="s">
        <v>42</v>
      </c>
      <c r="M3504" s="7" t="s">
        <v>28</v>
      </c>
      <c r="N3504" s="8">
        <v>1.8577658317149189E-2</v>
      </c>
      <c r="O3504" s="7">
        <v>0</v>
      </c>
      <c r="P3504" s="8">
        <f t="shared" si="377"/>
        <v>0</v>
      </c>
      <c r="Q3504" s="7">
        <v>2.5</v>
      </c>
      <c r="R3504" s="8">
        <f t="shared" si="378"/>
        <v>1</v>
      </c>
      <c r="S3504" s="7" t="s">
        <v>29</v>
      </c>
      <c r="T3504" s="8" t="str">
        <f t="shared" si="379"/>
        <v>No</v>
      </c>
      <c r="U3504" s="7">
        <f t="shared" si="380"/>
        <v>0</v>
      </c>
      <c r="V3504" s="8">
        <f t="shared" si="381"/>
        <v>1</v>
      </c>
      <c r="W3504" s="7">
        <f t="shared" si="382"/>
        <v>549</v>
      </c>
    </row>
    <row r="3505" spans="2:23" x14ac:dyDescent="0.2">
      <c r="B3505" s="8" t="s">
        <v>66</v>
      </c>
      <c r="C3505" s="7">
        <v>1990</v>
      </c>
      <c r="D3505" s="8" t="s">
        <v>28</v>
      </c>
      <c r="E3505" s="7" t="s">
        <v>43</v>
      </c>
      <c r="F3505" s="8" t="s">
        <v>35</v>
      </c>
      <c r="G3505" s="7" t="s">
        <v>36</v>
      </c>
      <c r="H3505" s="8" t="s">
        <v>28</v>
      </c>
      <c r="I3505" s="7" t="s">
        <v>28</v>
      </c>
      <c r="J3505" s="8" t="s">
        <v>28</v>
      </c>
      <c r="K3505" s="7" t="s">
        <v>47</v>
      </c>
      <c r="L3505" s="8" t="s">
        <v>42</v>
      </c>
      <c r="M3505" s="7" t="s">
        <v>28</v>
      </c>
      <c r="N3505" s="8">
        <v>1.8428836554346358E-3</v>
      </c>
      <c r="O3505" s="7">
        <v>0</v>
      </c>
      <c r="P3505" s="8">
        <f t="shared" si="377"/>
        <v>0</v>
      </c>
      <c r="Q3505" s="7">
        <v>2.5</v>
      </c>
      <c r="R3505" s="8">
        <f t="shared" si="378"/>
        <v>1</v>
      </c>
      <c r="S3505" s="7" t="s">
        <v>29</v>
      </c>
      <c r="T3505" s="8" t="str">
        <f t="shared" si="379"/>
        <v>No</v>
      </c>
      <c r="U3505" s="7">
        <f t="shared" si="380"/>
        <v>0</v>
      </c>
      <c r="V3505" s="8">
        <f t="shared" si="381"/>
        <v>1</v>
      </c>
      <c r="W3505" s="7">
        <f t="shared" si="382"/>
        <v>549</v>
      </c>
    </row>
    <row r="3506" spans="2:23" x14ac:dyDescent="0.2">
      <c r="B3506" s="8" t="s">
        <v>66</v>
      </c>
      <c r="C3506" s="7">
        <v>2000</v>
      </c>
      <c r="D3506" s="8" t="s">
        <v>28</v>
      </c>
      <c r="E3506" s="7" t="s">
        <v>39</v>
      </c>
      <c r="F3506" s="8" t="s">
        <v>40</v>
      </c>
      <c r="G3506" s="7" t="s">
        <v>36</v>
      </c>
      <c r="H3506" s="8" t="s">
        <v>28</v>
      </c>
      <c r="I3506" s="7" t="s">
        <v>28</v>
      </c>
      <c r="J3506" s="8" t="s">
        <v>28</v>
      </c>
      <c r="K3506" s="7" t="s">
        <v>47</v>
      </c>
      <c r="L3506" s="8" t="s">
        <v>42</v>
      </c>
      <c r="M3506" s="7" t="s">
        <v>28</v>
      </c>
      <c r="N3506" s="8">
        <v>2.400262498376678E-2</v>
      </c>
      <c r="O3506" s="7">
        <v>0</v>
      </c>
      <c r="P3506" s="8">
        <f t="shared" si="377"/>
        <v>0</v>
      </c>
      <c r="Q3506" s="7">
        <v>2.5</v>
      </c>
      <c r="R3506" s="8">
        <f t="shared" si="378"/>
        <v>1</v>
      </c>
      <c r="S3506" s="7" t="s">
        <v>29</v>
      </c>
      <c r="T3506" s="8" t="str">
        <f t="shared" si="379"/>
        <v>No</v>
      </c>
      <c r="U3506" s="7">
        <f t="shared" si="380"/>
        <v>0</v>
      </c>
      <c r="V3506" s="8">
        <f t="shared" si="381"/>
        <v>1</v>
      </c>
      <c r="W3506" s="7">
        <f t="shared" si="382"/>
        <v>549</v>
      </c>
    </row>
    <row r="3507" spans="2:23" x14ac:dyDescent="0.2">
      <c r="B3507" s="8" t="s">
        <v>66</v>
      </c>
      <c r="C3507" s="7">
        <v>2000</v>
      </c>
      <c r="D3507" s="8" t="s">
        <v>28</v>
      </c>
      <c r="E3507" s="7" t="s">
        <v>34</v>
      </c>
      <c r="F3507" s="8" t="s">
        <v>40</v>
      </c>
      <c r="G3507" s="7" t="s">
        <v>36</v>
      </c>
      <c r="H3507" s="8" t="s">
        <v>28</v>
      </c>
      <c r="I3507" s="7" t="s">
        <v>28</v>
      </c>
      <c r="J3507" s="8" t="s">
        <v>28</v>
      </c>
      <c r="K3507" s="7" t="s">
        <v>47</v>
      </c>
      <c r="L3507" s="8" t="s">
        <v>42</v>
      </c>
      <c r="M3507" s="7" t="s">
        <v>28</v>
      </c>
      <c r="N3507" s="8">
        <v>1.1840976625089861E-2</v>
      </c>
      <c r="O3507" s="7">
        <v>0</v>
      </c>
      <c r="P3507" s="8">
        <f t="shared" si="377"/>
        <v>0</v>
      </c>
      <c r="Q3507" s="7">
        <v>2.5</v>
      </c>
      <c r="R3507" s="8">
        <f t="shared" si="378"/>
        <v>1</v>
      </c>
      <c r="S3507" s="7" t="s">
        <v>29</v>
      </c>
      <c r="T3507" s="8" t="str">
        <f t="shared" si="379"/>
        <v>No</v>
      </c>
      <c r="U3507" s="7">
        <f t="shared" si="380"/>
        <v>0</v>
      </c>
      <c r="V3507" s="8">
        <f t="shared" si="381"/>
        <v>1</v>
      </c>
      <c r="W3507" s="7">
        <f t="shared" si="382"/>
        <v>549</v>
      </c>
    </row>
    <row r="3508" spans="2:23" x14ac:dyDescent="0.2">
      <c r="B3508" s="8" t="s">
        <v>66</v>
      </c>
      <c r="C3508" s="7">
        <v>2010</v>
      </c>
      <c r="D3508" s="8" t="s">
        <v>28</v>
      </c>
      <c r="E3508" s="7" t="s">
        <v>43</v>
      </c>
      <c r="F3508" s="8" t="s">
        <v>40</v>
      </c>
      <c r="G3508" s="7" t="s">
        <v>36</v>
      </c>
      <c r="H3508" s="8" t="s">
        <v>28</v>
      </c>
      <c r="I3508" s="7" t="s">
        <v>28</v>
      </c>
      <c r="J3508" s="8" t="s">
        <v>28</v>
      </c>
      <c r="K3508" s="7" t="s">
        <v>47</v>
      </c>
      <c r="L3508" s="8" t="s">
        <v>42</v>
      </c>
      <c r="M3508" s="7" t="s">
        <v>28</v>
      </c>
      <c r="N3508" s="8">
        <v>1.6450830397645371E-2</v>
      </c>
      <c r="O3508" s="7">
        <v>0</v>
      </c>
      <c r="P3508" s="8">
        <f t="shared" si="377"/>
        <v>0</v>
      </c>
      <c r="Q3508" s="7">
        <v>2.5</v>
      </c>
      <c r="R3508" s="8">
        <f t="shared" si="378"/>
        <v>1</v>
      </c>
      <c r="S3508" s="7" t="s">
        <v>29</v>
      </c>
      <c r="T3508" s="8" t="str">
        <f t="shared" si="379"/>
        <v>No</v>
      </c>
      <c r="U3508" s="7">
        <f t="shared" si="380"/>
        <v>0</v>
      </c>
      <c r="V3508" s="8">
        <f t="shared" si="381"/>
        <v>1</v>
      </c>
      <c r="W3508" s="7">
        <f t="shared" si="382"/>
        <v>549</v>
      </c>
    </row>
    <row r="3509" spans="2:23" x14ac:dyDescent="0.2">
      <c r="B3509" s="8" t="s">
        <v>66</v>
      </c>
      <c r="C3509" s="7">
        <v>2020</v>
      </c>
      <c r="D3509" s="8" t="s">
        <v>28</v>
      </c>
      <c r="E3509" s="7" t="s">
        <v>39</v>
      </c>
      <c r="F3509" s="8" t="s">
        <v>40</v>
      </c>
      <c r="G3509" s="7" t="s">
        <v>36</v>
      </c>
      <c r="H3509" s="8" t="s">
        <v>28</v>
      </c>
      <c r="I3509" s="7" t="s">
        <v>28</v>
      </c>
      <c r="J3509" s="8" t="s">
        <v>28</v>
      </c>
      <c r="K3509" s="7" t="s">
        <v>47</v>
      </c>
      <c r="L3509" s="8" t="s">
        <v>42</v>
      </c>
      <c r="M3509" s="7" t="s">
        <v>28</v>
      </c>
      <c r="N3509" s="8">
        <v>9.2601036025183603E-3</v>
      </c>
      <c r="O3509" s="7">
        <v>0</v>
      </c>
      <c r="P3509" s="8">
        <f t="shared" si="377"/>
        <v>0</v>
      </c>
      <c r="Q3509" s="7">
        <v>2.5</v>
      </c>
      <c r="R3509" s="8">
        <f t="shared" si="378"/>
        <v>1</v>
      </c>
      <c r="S3509" s="7" t="s">
        <v>29</v>
      </c>
      <c r="T3509" s="8" t="str">
        <f t="shared" si="379"/>
        <v>No</v>
      </c>
      <c r="U3509" s="7">
        <f t="shared" si="380"/>
        <v>0</v>
      </c>
      <c r="V3509" s="8">
        <f t="shared" si="381"/>
        <v>1</v>
      </c>
      <c r="W3509" s="7">
        <f t="shared" si="382"/>
        <v>549</v>
      </c>
    </row>
    <row r="3510" spans="2:23" x14ac:dyDescent="0.2">
      <c r="B3510" s="8" t="s">
        <v>66</v>
      </c>
      <c r="C3510" s="7">
        <v>1940</v>
      </c>
      <c r="D3510" s="8" t="s">
        <v>28</v>
      </c>
      <c r="E3510" s="7" t="s">
        <v>34</v>
      </c>
      <c r="F3510" s="8" t="s">
        <v>40</v>
      </c>
      <c r="G3510" s="7" t="s">
        <v>36</v>
      </c>
      <c r="H3510" s="8" t="s">
        <v>28</v>
      </c>
      <c r="I3510" s="7" t="s">
        <v>28</v>
      </c>
      <c r="J3510" s="8" t="s">
        <v>28</v>
      </c>
      <c r="K3510" s="7" t="s">
        <v>47</v>
      </c>
      <c r="L3510" s="8" t="s">
        <v>44</v>
      </c>
      <c r="M3510" s="7" t="s">
        <v>28</v>
      </c>
      <c r="N3510" s="8">
        <v>1.0724268176382118E-2</v>
      </c>
      <c r="O3510" s="7">
        <v>0</v>
      </c>
      <c r="P3510" s="8">
        <f t="shared" si="377"/>
        <v>0</v>
      </c>
      <c r="Q3510" s="7">
        <v>2.5</v>
      </c>
      <c r="R3510" s="8">
        <f t="shared" si="378"/>
        <v>1</v>
      </c>
      <c r="S3510" s="7" t="s">
        <v>29</v>
      </c>
      <c r="T3510" s="8" t="str">
        <f t="shared" si="379"/>
        <v>No</v>
      </c>
      <c r="U3510" s="7">
        <f t="shared" si="380"/>
        <v>0</v>
      </c>
      <c r="V3510" s="8">
        <f t="shared" si="381"/>
        <v>1</v>
      </c>
      <c r="W3510" s="7">
        <f t="shared" si="382"/>
        <v>549</v>
      </c>
    </row>
    <row r="3511" spans="2:23" x14ac:dyDescent="0.2">
      <c r="B3511" s="8" t="s">
        <v>66</v>
      </c>
      <c r="C3511" s="7">
        <v>1970</v>
      </c>
      <c r="D3511" s="8" t="s">
        <v>28</v>
      </c>
      <c r="E3511" s="7" t="s">
        <v>34</v>
      </c>
      <c r="F3511" s="8" t="s">
        <v>40</v>
      </c>
      <c r="G3511" s="7" t="s">
        <v>36</v>
      </c>
      <c r="H3511" s="8" t="s">
        <v>28</v>
      </c>
      <c r="I3511" s="7" t="s">
        <v>28</v>
      </c>
      <c r="J3511" s="8" t="s">
        <v>28</v>
      </c>
      <c r="K3511" s="7" t="s">
        <v>47</v>
      </c>
      <c r="L3511" s="8" t="s">
        <v>44</v>
      </c>
      <c r="M3511" s="7" t="s">
        <v>28</v>
      </c>
      <c r="N3511" s="8">
        <v>3.0620218828851794E-2</v>
      </c>
      <c r="O3511" s="7">
        <v>0</v>
      </c>
      <c r="P3511" s="8">
        <f t="shared" si="377"/>
        <v>0</v>
      </c>
      <c r="Q3511" s="7">
        <v>2.5</v>
      </c>
      <c r="R3511" s="8">
        <f t="shared" si="378"/>
        <v>1</v>
      </c>
      <c r="S3511" s="7" t="s">
        <v>29</v>
      </c>
      <c r="T3511" s="8" t="str">
        <f t="shared" si="379"/>
        <v>No</v>
      </c>
      <c r="U3511" s="7">
        <f t="shared" si="380"/>
        <v>0</v>
      </c>
      <c r="V3511" s="8">
        <f t="shared" si="381"/>
        <v>1</v>
      </c>
      <c r="W3511" s="7">
        <f t="shared" si="382"/>
        <v>549</v>
      </c>
    </row>
    <row r="3512" spans="2:23" x14ac:dyDescent="0.2">
      <c r="B3512" s="8" t="s">
        <v>66</v>
      </c>
      <c r="C3512" s="7">
        <v>1970</v>
      </c>
      <c r="D3512" s="8" t="s">
        <v>28</v>
      </c>
      <c r="E3512" s="7" t="s">
        <v>34</v>
      </c>
      <c r="F3512" s="8" t="s">
        <v>35</v>
      </c>
      <c r="G3512" s="7" t="s">
        <v>36</v>
      </c>
      <c r="H3512" s="8" t="s">
        <v>28</v>
      </c>
      <c r="I3512" s="7" t="s">
        <v>28</v>
      </c>
      <c r="J3512" s="8" t="s">
        <v>28</v>
      </c>
      <c r="K3512" s="7" t="s">
        <v>47</v>
      </c>
      <c r="L3512" s="8" t="s">
        <v>44</v>
      </c>
      <c r="M3512" s="7" t="s">
        <v>28</v>
      </c>
      <c r="N3512" s="8">
        <v>5.253752654979283E-3</v>
      </c>
      <c r="O3512" s="7">
        <v>0</v>
      </c>
      <c r="P3512" s="8">
        <f t="shared" si="377"/>
        <v>0</v>
      </c>
      <c r="Q3512" s="7">
        <v>2.5</v>
      </c>
      <c r="R3512" s="8">
        <f t="shared" si="378"/>
        <v>1</v>
      </c>
      <c r="S3512" s="7" t="s">
        <v>29</v>
      </c>
      <c r="T3512" s="8" t="str">
        <f t="shared" si="379"/>
        <v>No</v>
      </c>
      <c r="U3512" s="7">
        <f t="shared" si="380"/>
        <v>0</v>
      </c>
      <c r="V3512" s="8">
        <f t="shared" si="381"/>
        <v>1</v>
      </c>
      <c r="W3512" s="7">
        <f t="shared" si="382"/>
        <v>549</v>
      </c>
    </row>
    <row r="3513" spans="2:23" x14ac:dyDescent="0.2">
      <c r="B3513" s="8" t="s">
        <v>66</v>
      </c>
      <c r="C3513" s="7">
        <v>1980</v>
      </c>
      <c r="D3513" s="8" t="s">
        <v>28</v>
      </c>
      <c r="E3513" s="7" t="s">
        <v>39</v>
      </c>
      <c r="F3513" s="8" t="s">
        <v>40</v>
      </c>
      <c r="G3513" s="7" t="s">
        <v>36</v>
      </c>
      <c r="H3513" s="8" t="s">
        <v>28</v>
      </c>
      <c r="I3513" s="7" t="s">
        <v>28</v>
      </c>
      <c r="J3513" s="8" t="s">
        <v>28</v>
      </c>
      <c r="K3513" s="7" t="s">
        <v>47</v>
      </c>
      <c r="L3513" s="8" t="s">
        <v>44</v>
      </c>
      <c r="M3513" s="7" t="s">
        <v>28</v>
      </c>
      <c r="N3513" s="8">
        <v>3.9563532258982292E-2</v>
      </c>
      <c r="O3513" s="7">
        <v>0</v>
      </c>
      <c r="P3513" s="8">
        <f t="shared" si="377"/>
        <v>0</v>
      </c>
      <c r="Q3513" s="7">
        <v>2.5</v>
      </c>
      <c r="R3513" s="8">
        <f t="shared" si="378"/>
        <v>1</v>
      </c>
      <c r="S3513" s="7" t="s">
        <v>29</v>
      </c>
      <c r="T3513" s="8" t="str">
        <f t="shared" si="379"/>
        <v>No</v>
      </c>
      <c r="U3513" s="7">
        <f t="shared" si="380"/>
        <v>0</v>
      </c>
      <c r="V3513" s="8">
        <f t="shared" si="381"/>
        <v>1</v>
      </c>
      <c r="W3513" s="7">
        <f t="shared" si="382"/>
        <v>549</v>
      </c>
    </row>
    <row r="3514" spans="2:23" x14ac:dyDescent="0.2">
      <c r="B3514" s="8" t="s">
        <v>66</v>
      </c>
      <c r="C3514" s="7">
        <v>1990</v>
      </c>
      <c r="D3514" s="8" t="s">
        <v>28</v>
      </c>
      <c r="E3514" s="7" t="s">
        <v>34</v>
      </c>
      <c r="F3514" s="8" t="s">
        <v>40</v>
      </c>
      <c r="G3514" s="7" t="s">
        <v>36</v>
      </c>
      <c r="H3514" s="8" t="s">
        <v>28</v>
      </c>
      <c r="I3514" s="7" t="s">
        <v>28</v>
      </c>
      <c r="J3514" s="8" t="s">
        <v>28</v>
      </c>
      <c r="K3514" s="7" t="s">
        <v>47</v>
      </c>
      <c r="L3514" s="8" t="s">
        <v>44</v>
      </c>
      <c r="M3514" s="7" t="s">
        <v>28</v>
      </c>
      <c r="N3514" s="8">
        <v>1.7275674273244276E-2</v>
      </c>
      <c r="O3514" s="7">
        <v>0</v>
      </c>
      <c r="P3514" s="8">
        <f t="shared" si="377"/>
        <v>0</v>
      </c>
      <c r="Q3514" s="7">
        <v>2.5</v>
      </c>
      <c r="R3514" s="8">
        <f t="shared" si="378"/>
        <v>1</v>
      </c>
      <c r="S3514" s="7" t="s">
        <v>29</v>
      </c>
      <c r="T3514" s="8" t="str">
        <f t="shared" si="379"/>
        <v>No</v>
      </c>
      <c r="U3514" s="7">
        <f t="shared" si="380"/>
        <v>0</v>
      </c>
      <c r="V3514" s="8">
        <f t="shared" si="381"/>
        <v>1</v>
      </c>
      <c r="W3514" s="7">
        <f t="shared" si="382"/>
        <v>549</v>
      </c>
    </row>
    <row r="3515" spans="2:23" x14ac:dyDescent="0.2">
      <c r="B3515" s="8" t="s">
        <v>66</v>
      </c>
      <c r="C3515" s="7">
        <v>2000</v>
      </c>
      <c r="D3515" s="8" t="s">
        <v>28</v>
      </c>
      <c r="E3515" s="7" t="s">
        <v>34</v>
      </c>
      <c r="F3515" s="8" t="s">
        <v>40</v>
      </c>
      <c r="G3515" s="7" t="s">
        <v>36</v>
      </c>
      <c r="H3515" s="8" t="s">
        <v>28</v>
      </c>
      <c r="I3515" s="7" t="s">
        <v>28</v>
      </c>
      <c r="J3515" s="8" t="s">
        <v>28</v>
      </c>
      <c r="K3515" s="7" t="s">
        <v>47</v>
      </c>
      <c r="L3515" s="8" t="s">
        <v>44</v>
      </c>
      <c r="M3515" s="7" t="s">
        <v>28</v>
      </c>
      <c r="N3515" s="8">
        <v>6.7789409874704767E-3</v>
      </c>
      <c r="O3515" s="7">
        <v>0</v>
      </c>
      <c r="P3515" s="8">
        <f t="shared" si="377"/>
        <v>0</v>
      </c>
      <c r="Q3515" s="7">
        <v>2.5</v>
      </c>
      <c r="R3515" s="8">
        <f t="shared" si="378"/>
        <v>1</v>
      </c>
      <c r="S3515" s="7" t="s">
        <v>29</v>
      </c>
      <c r="T3515" s="8" t="str">
        <f t="shared" si="379"/>
        <v>No</v>
      </c>
      <c r="U3515" s="7">
        <f t="shared" si="380"/>
        <v>0</v>
      </c>
      <c r="V3515" s="8">
        <f t="shared" si="381"/>
        <v>1</v>
      </c>
      <c r="W3515" s="7">
        <f t="shared" si="382"/>
        <v>549</v>
      </c>
    </row>
    <row r="3516" spans="2:23" x14ac:dyDescent="0.2">
      <c r="B3516" s="8" t="s">
        <v>66</v>
      </c>
      <c r="C3516" s="7">
        <v>2010</v>
      </c>
      <c r="D3516" s="8" t="s">
        <v>28</v>
      </c>
      <c r="E3516" s="7" t="s">
        <v>34</v>
      </c>
      <c r="F3516" s="8" t="s">
        <v>40</v>
      </c>
      <c r="G3516" s="7" t="s">
        <v>36</v>
      </c>
      <c r="H3516" s="8" t="s">
        <v>28</v>
      </c>
      <c r="I3516" s="7" t="s">
        <v>28</v>
      </c>
      <c r="J3516" s="8" t="s">
        <v>28</v>
      </c>
      <c r="K3516" s="7" t="s">
        <v>47</v>
      </c>
      <c r="L3516" s="8" t="s">
        <v>44</v>
      </c>
      <c r="M3516" s="7" t="s">
        <v>28</v>
      </c>
      <c r="N3516" s="8">
        <v>1.9765717076652145E-2</v>
      </c>
      <c r="O3516" s="7">
        <v>0</v>
      </c>
      <c r="P3516" s="8">
        <f t="shared" si="377"/>
        <v>0</v>
      </c>
      <c r="Q3516" s="7">
        <v>2.5</v>
      </c>
      <c r="R3516" s="8">
        <f t="shared" si="378"/>
        <v>1</v>
      </c>
      <c r="S3516" s="7" t="s">
        <v>29</v>
      </c>
      <c r="T3516" s="8" t="str">
        <f t="shared" si="379"/>
        <v>No</v>
      </c>
      <c r="U3516" s="7">
        <f t="shared" si="380"/>
        <v>0</v>
      </c>
      <c r="V3516" s="8">
        <f t="shared" si="381"/>
        <v>1</v>
      </c>
      <c r="W3516" s="7">
        <f t="shared" si="382"/>
        <v>549</v>
      </c>
    </row>
    <row r="3517" spans="2:23" x14ac:dyDescent="0.2">
      <c r="B3517" s="8" t="s">
        <v>66</v>
      </c>
      <c r="C3517" s="7">
        <v>2020</v>
      </c>
      <c r="D3517" s="8" t="s">
        <v>28</v>
      </c>
      <c r="E3517" s="7" t="s">
        <v>39</v>
      </c>
      <c r="F3517" s="8" t="s">
        <v>40</v>
      </c>
      <c r="G3517" s="7" t="s">
        <v>36</v>
      </c>
      <c r="H3517" s="8" t="s">
        <v>28</v>
      </c>
      <c r="I3517" s="7" t="s">
        <v>28</v>
      </c>
      <c r="J3517" s="8" t="s">
        <v>28</v>
      </c>
      <c r="K3517" s="7" t="s">
        <v>47</v>
      </c>
      <c r="L3517" s="8" t="s">
        <v>44</v>
      </c>
      <c r="M3517" s="7" t="s">
        <v>28</v>
      </c>
      <c r="N3517" s="8">
        <v>9.3926895983310402E-3</v>
      </c>
      <c r="O3517" s="7">
        <v>0</v>
      </c>
      <c r="P3517" s="8">
        <f t="shared" si="377"/>
        <v>0</v>
      </c>
      <c r="Q3517" s="7">
        <v>2.5</v>
      </c>
      <c r="R3517" s="8">
        <f t="shared" si="378"/>
        <v>1</v>
      </c>
      <c r="S3517" s="7" t="s">
        <v>29</v>
      </c>
      <c r="T3517" s="8" t="str">
        <f t="shared" si="379"/>
        <v>No</v>
      </c>
      <c r="U3517" s="7">
        <f t="shared" si="380"/>
        <v>0</v>
      </c>
      <c r="V3517" s="8">
        <f t="shared" si="381"/>
        <v>1</v>
      </c>
      <c r="W3517" s="7">
        <f t="shared" si="382"/>
        <v>549</v>
      </c>
    </row>
    <row r="3518" spans="2:23" x14ac:dyDescent="0.2">
      <c r="B3518" s="8" t="s">
        <v>66</v>
      </c>
      <c r="C3518" s="7">
        <v>2020</v>
      </c>
      <c r="D3518" s="8" t="s">
        <v>28</v>
      </c>
      <c r="E3518" s="7" t="s">
        <v>34</v>
      </c>
      <c r="F3518" s="8" t="s">
        <v>40</v>
      </c>
      <c r="G3518" s="7" t="s">
        <v>36</v>
      </c>
      <c r="H3518" s="8" t="s">
        <v>28</v>
      </c>
      <c r="I3518" s="7" t="s">
        <v>28</v>
      </c>
      <c r="J3518" s="8" t="s">
        <v>28</v>
      </c>
      <c r="K3518" s="7" t="s">
        <v>47</v>
      </c>
      <c r="L3518" s="8" t="s">
        <v>44</v>
      </c>
      <c r="M3518" s="7" t="s">
        <v>28</v>
      </c>
      <c r="N3518" s="8">
        <v>4.3058544927536899E-2</v>
      </c>
      <c r="O3518" s="7">
        <v>0</v>
      </c>
      <c r="P3518" s="8">
        <f t="shared" si="377"/>
        <v>0</v>
      </c>
      <c r="Q3518" s="7">
        <v>2.5</v>
      </c>
      <c r="R3518" s="8">
        <f t="shared" si="378"/>
        <v>1</v>
      </c>
      <c r="S3518" s="7" t="s">
        <v>29</v>
      </c>
      <c r="T3518" s="8" t="str">
        <f t="shared" si="379"/>
        <v>No</v>
      </c>
      <c r="U3518" s="7">
        <f t="shared" si="380"/>
        <v>0</v>
      </c>
      <c r="V3518" s="8">
        <f t="shared" si="381"/>
        <v>1</v>
      </c>
      <c r="W3518" s="7">
        <f t="shared" si="382"/>
        <v>549</v>
      </c>
    </row>
    <row r="3519" spans="2:23" x14ac:dyDescent="0.2">
      <c r="B3519" s="8" t="s">
        <v>66</v>
      </c>
      <c r="C3519" s="7">
        <v>1930</v>
      </c>
      <c r="D3519" s="8" t="s">
        <v>28</v>
      </c>
      <c r="E3519" s="7" t="s">
        <v>39</v>
      </c>
      <c r="F3519" s="8" t="s">
        <v>40</v>
      </c>
      <c r="G3519" s="7" t="s">
        <v>36</v>
      </c>
      <c r="H3519" s="8" t="s">
        <v>28</v>
      </c>
      <c r="I3519" s="7" t="s">
        <v>28</v>
      </c>
      <c r="J3519" s="8" t="s">
        <v>28</v>
      </c>
      <c r="K3519" s="7" t="s">
        <v>47</v>
      </c>
      <c r="L3519" s="8" t="s">
        <v>45</v>
      </c>
      <c r="M3519" s="7" t="s">
        <v>28</v>
      </c>
      <c r="N3519" s="8">
        <v>5.3943871481365382E-3</v>
      </c>
      <c r="O3519" s="7">
        <v>0</v>
      </c>
      <c r="P3519" s="8">
        <f t="shared" si="377"/>
        <v>0</v>
      </c>
      <c r="Q3519" s="7">
        <v>2.5</v>
      </c>
      <c r="R3519" s="8">
        <f t="shared" si="378"/>
        <v>1</v>
      </c>
      <c r="S3519" s="7" t="s">
        <v>29</v>
      </c>
      <c r="T3519" s="8" t="str">
        <f t="shared" si="379"/>
        <v>No</v>
      </c>
      <c r="U3519" s="7">
        <f t="shared" si="380"/>
        <v>0</v>
      </c>
      <c r="V3519" s="8">
        <f t="shared" si="381"/>
        <v>1</v>
      </c>
      <c r="W3519" s="7">
        <f t="shared" si="382"/>
        <v>549</v>
      </c>
    </row>
    <row r="3520" spans="2:23" x14ac:dyDescent="0.2">
      <c r="B3520" s="8" t="s">
        <v>66</v>
      </c>
      <c r="C3520" s="7">
        <v>1940</v>
      </c>
      <c r="D3520" s="8" t="s">
        <v>28</v>
      </c>
      <c r="E3520" s="7" t="s">
        <v>34</v>
      </c>
      <c r="F3520" s="8" t="s">
        <v>40</v>
      </c>
      <c r="G3520" s="7" t="s">
        <v>36</v>
      </c>
      <c r="H3520" s="8" t="s">
        <v>28</v>
      </c>
      <c r="I3520" s="7" t="s">
        <v>28</v>
      </c>
      <c r="J3520" s="8" t="s">
        <v>28</v>
      </c>
      <c r="K3520" s="7" t="s">
        <v>47</v>
      </c>
      <c r="L3520" s="8" t="s">
        <v>45</v>
      </c>
      <c r="M3520" s="7" t="s">
        <v>28</v>
      </c>
      <c r="N3520" s="8">
        <v>1.861948869766987E-2</v>
      </c>
      <c r="O3520" s="7">
        <v>0</v>
      </c>
      <c r="P3520" s="8">
        <f t="shared" si="377"/>
        <v>0</v>
      </c>
      <c r="Q3520" s="7">
        <v>2.5</v>
      </c>
      <c r="R3520" s="8">
        <f t="shared" si="378"/>
        <v>1</v>
      </c>
      <c r="S3520" s="7" t="s">
        <v>29</v>
      </c>
      <c r="T3520" s="8" t="str">
        <f t="shared" si="379"/>
        <v>No</v>
      </c>
      <c r="U3520" s="7">
        <f t="shared" si="380"/>
        <v>0</v>
      </c>
      <c r="V3520" s="8">
        <f t="shared" si="381"/>
        <v>1</v>
      </c>
      <c r="W3520" s="7">
        <f t="shared" si="382"/>
        <v>549</v>
      </c>
    </row>
    <row r="3521" spans="2:23" x14ac:dyDescent="0.2">
      <c r="B3521" s="8" t="s">
        <v>66</v>
      </c>
      <c r="C3521" s="7">
        <v>1950</v>
      </c>
      <c r="D3521" s="8" t="s">
        <v>28</v>
      </c>
      <c r="E3521" s="7" t="s">
        <v>34</v>
      </c>
      <c r="F3521" s="8" t="s">
        <v>40</v>
      </c>
      <c r="G3521" s="7" t="s">
        <v>36</v>
      </c>
      <c r="H3521" s="8" t="s">
        <v>28</v>
      </c>
      <c r="I3521" s="7" t="s">
        <v>28</v>
      </c>
      <c r="J3521" s="8" t="s">
        <v>28</v>
      </c>
      <c r="K3521" s="7" t="s">
        <v>47</v>
      </c>
      <c r="L3521" s="8" t="s">
        <v>45</v>
      </c>
      <c r="M3521" s="7" t="s">
        <v>28</v>
      </c>
      <c r="N3521" s="8">
        <v>4.4315273473604609E-3</v>
      </c>
      <c r="O3521" s="7">
        <v>0</v>
      </c>
      <c r="P3521" s="8">
        <f t="shared" si="377"/>
        <v>0</v>
      </c>
      <c r="Q3521" s="7">
        <v>2.5</v>
      </c>
      <c r="R3521" s="8">
        <f t="shared" si="378"/>
        <v>1</v>
      </c>
      <c r="S3521" s="7" t="s">
        <v>29</v>
      </c>
      <c r="T3521" s="8" t="str">
        <f t="shared" si="379"/>
        <v>No</v>
      </c>
      <c r="U3521" s="7">
        <f t="shared" si="380"/>
        <v>0</v>
      </c>
      <c r="V3521" s="8">
        <f t="shared" si="381"/>
        <v>1</v>
      </c>
      <c r="W3521" s="7">
        <f t="shared" si="382"/>
        <v>549</v>
      </c>
    </row>
    <row r="3522" spans="2:23" x14ac:dyDescent="0.2">
      <c r="B3522" s="8" t="s">
        <v>66</v>
      </c>
      <c r="C3522" s="7">
        <v>1960</v>
      </c>
      <c r="D3522" s="8" t="s">
        <v>28</v>
      </c>
      <c r="E3522" s="7" t="s">
        <v>39</v>
      </c>
      <c r="F3522" s="8" t="s">
        <v>40</v>
      </c>
      <c r="G3522" s="7" t="s">
        <v>36</v>
      </c>
      <c r="H3522" s="8" t="s">
        <v>28</v>
      </c>
      <c r="I3522" s="7" t="s">
        <v>28</v>
      </c>
      <c r="J3522" s="8" t="s">
        <v>28</v>
      </c>
      <c r="K3522" s="7" t="s">
        <v>47</v>
      </c>
      <c r="L3522" s="8" t="s">
        <v>45</v>
      </c>
      <c r="M3522" s="7" t="s">
        <v>28</v>
      </c>
      <c r="N3522" s="8">
        <v>2.6347526660519111E-2</v>
      </c>
      <c r="O3522" s="7">
        <v>0</v>
      </c>
      <c r="P3522" s="8">
        <f t="shared" si="377"/>
        <v>0</v>
      </c>
      <c r="Q3522" s="7">
        <v>2.5</v>
      </c>
      <c r="R3522" s="8">
        <f t="shared" si="378"/>
        <v>1</v>
      </c>
      <c r="S3522" s="7" t="s">
        <v>29</v>
      </c>
      <c r="T3522" s="8" t="str">
        <f t="shared" si="379"/>
        <v>No</v>
      </c>
      <c r="U3522" s="7">
        <f t="shared" si="380"/>
        <v>0</v>
      </c>
      <c r="V3522" s="8">
        <f t="shared" si="381"/>
        <v>1</v>
      </c>
      <c r="W3522" s="7">
        <f t="shared" si="382"/>
        <v>549</v>
      </c>
    </row>
    <row r="3523" spans="2:23" x14ac:dyDescent="0.2">
      <c r="B3523" s="8" t="s">
        <v>66</v>
      </c>
      <c r="C3523" s="7">
        <v>1960</v>
      </c>
      <c r="D3523" s="8" t="s">
        <v>28</v>
      </c>
      <c r="E3523" s="7" t="s">
        <v>39</v>
      </c>
      <c r="F3523" s="8" t="s">
        <v>35</v>
      </c>
      <c r="G3523" s="7" t="s">
        <v>36</v>
      </c>
      <c r="H3523" s="8" t="s">
        <v>28</v>
      </c>
      <c r="I3523" s="7" t="s">
        <v>28</v>
      </c>
      <c r="J3523" s="8" t="s">
        <v>28</v>
      </c>
      <c r="K3523" s="7" t="s">
        <v>47</v>
      </c>
      <c r="L3523" s="8" t="s">
        <v>45</v>
      </c>
      <c r="M3523" s="7" t="s">
        <v>28</v>
      </c>
      <c r="N3523" s="8">
        <v>2.5052389389641321E-2</v>
      </c>
      <c r="O3523" s="7">
        <v>0</v>
      </c>
      <c r="P3523" s="8">
        <f t="shared" si="377"/>
        <v>0</v>
      </c>
      <c r="Q3523" s="7">
        <v>2.5</v>
      </c>
      <c r="R3523" s="8">
        <f t="shared" si="378"/>
        <v>1</v>
      </c>
      <c r="S3523" s="7" t="s">
        <v>29</v>
      </c>
      <c r="T3523" s="8" t="str">
        <f t="shared" si="379"/>
        <v>No</v>
      </c>
      <c r="U3523" s="7">
        <f t="shared" si="380"/>
        <v>0</v>
      </c>
      <c r="V3523" s="8">
        <f t="shared" si="381"/>
        <v>1</v>
      </c>
      <c r="W3523" s="7">
        <f t="shared" si="382"/>
        <v>549</v>
      </c>
    </row>
    <row r="3524" spans="2:23" x14ac:dyDescent="0.2">
      <c r="B3524" s="8" t="s">
        <v>66</v>
      </c>
      <c r="C3524" s="7">
        <v>1970</v>
      </c>
      <c r="D3524" s="8" t="s">
        <v>28</v>
      </c>
      <c r="E3524" s="7" t="s">
        <v>39</v>
      </c>
      <c r="F3524" s="8" t="s">
        <v>40</v>
      </c>
      <c r="G3524" s="7" t="s">
        <v>36</v>
      </c>
      <c r="H3524" s="8" t="s">
        <v>28</v>
      </c>
      <c r="I3524" s="7" t="s">
        <v>28</v>
      </c>
      <c r="J3524" s="8" t="s">
        <v>28</v>
      </c>
      <c r="K3524" s="7" t="s">
        <v>47</v>
      </c>
      <c r="L3524" s="8" t="s">
        <v>45</v>
      </c>
      <c r="M3524" s="7" t="s">
        <v>28</v>
      </c>
      <c r="N3524" s="8">
        <v>2.2296921482173236E-2</v>
      </c>
      <c r="O3524" s="7">
        <v>0</v>
      </c>
      <c r="P3524" s="8">
        <f t="shared" si="377"/>
        <v>0</v>
      </c>
      <c r="Q3524" s="7">
        <v>2.5</v>
      </c>
      <c r="R3524" s="8">
        <f t="shared" si="378"/>
        <v>1</v>
      </c>
      <c r="S3524" s="7" t="s">
        <v>29</v>
      </c>
      <c r="T3524" s="8" t="str">
        <f t="shared" si="379"/>
        <v>No</v>
      </c>
      <c r="U3524" s="7">
        <f t="shared" si="380"/>
        <v>0</v>
      </c>
      <c r="V3524" s="8">
        <f t="shared" si="381"/>
        <v>1</v>
      </c>
      <c r="W3524" s="7">
        <f t="shared" si="382"/>
        <v>549</v>
      </c>
    </row>
    <row r="3525" spans="2:23" x14ac:dyDescent="0.2">
      <c r="B3525" s="8" t="s">
        <v>66</v>
      </c>
      <c r="C3525" s="7">
        <v>1980</v>
      </c>
      <c r="D3525" s="8" t="s">
        <v>28</v>
      </c>
      <c r="E3525" s="7" t="s">
        <v>39</v>
      </c>
      <c r="F3525" s="8" t="s">
        <v>40</v>
      </c>
      <c r="G3525" s="7" t="s">
        <v>36</v>
      </c>
      <c r="H3525" s="8" t="s">
        <v>28</v>
      </c>
      <c r="I3525" s="7" t="s">
        <v>28</v>
      </c>
      <c r="J3525" s="8" t="s">
        <v>28</v>
      </c>
      <c r="K3525" s="7" t="s">
        <v>47</v>
      </c>
      <c r="L3525" s="8" t="s">
        <v>45</v>
      </c>
      <c r="M3525" s="7" t="s">
        <v>28</v>
      </c>
      <c r="N3525" s="8">
        <v>9.9440560059306515E-3</v>
      </c>
      <c r="O3525" s="7">
        <v>0</v>
      </c>
      <c r="P3525" s="8">
        <f t="shared" ref="P3525:P3588" si="383">O3525/3</f>
        <v>0</v>
      </c>
      <c r="Q3525" s="7">
        <v>2.5</v>
      </c>
      <c r="R3525" s="8">
        <f t="shared" ref="R3525:R3588" si="384">1-(P3525/Q3525)</f>
        <v>1</v>
      </c>
      <c r="S3525" s="7" t="s">
        <v>29</v>
      </c>
      <c r="T3525" s="8" t="str">
        <f t="shared" ref="T3525:T3588" si="385">IF(AND(R3525&lt;0.5,R3525&gt;-0.5),"Yes","No")</f>
        <v>No</v>
      </c>
      <c r="U3525" s="7">
        <f t="shared" ref="U3525:U3588" si="386">IF(ISERR(P3525/(N3525/1000)),0,P3525/(N3525/1000))</f>
        <v>0</v>
      </c>
      <c r="V3525" s="8">
        <f t="shared" ref="V3525:V3588" si="387">IF(U3525&lt;=12,1,IF(U3525&lt;25,2,IF(U3525&lt;50,3,IF(U3525&lt;100,4,5))))</f>
        <v>1</v>
      </c>
      <c r="W3525" s="7">
        <f t="shared" ref="W3525:W3588" si="388">RANK(U3525,U$5:U$10000)</f>
        <v>549</v>
      </c>
    </row>
    <row r="3526" spans="2:23" x14ac:dyDescent="0.2">
      <c r="B3526" s="8" t="s">
        <v>66</v>
      </c>
      <c r="C3526" s="7">
        <v>1980</v>
      </c>
      <c r="D3526" s="8" t="s">
        <v>28</v>
      </c>
      <c r="E3526" s="7" t="s">
        <v>34</v>
      </c>
      <c r="F3526" s="8" t="s">
        <v>40</v>
      </c>
      <c r="G3526" s="7" t="s">
        <v>36</v>
      </c>
      <c r="H3526" s="8" t="s">
        <v>28</v>
      </c>
      <c r="I3526" s="7" t="s">
        <v>28</v>
      </c>
      <c r="J3526" s="8" t="s">
        <v>28</v>
      </c>
      <c r="K3526" s="7" t="s">
        <v>47</v>
      </c>
      <c r="L3526" s="8" t="s">
        <v>45</v>
      </c>
      <c r="M3526" s="7" t="s">
        <v>28</v>
      </c>
      <c r="N3526" s="8">
        <v>4.63374661441932E-2</v>
      </c>
      <c r="O3526" s="7">
        <v>0</v>
      </c>
      <c r="P3526" s="8">
        <f t="shared" si="383"/>
        <v>0</v>
      </c>
      <c r="Q3526" s="7">
        <v>2.5</v>
      </c>
      <c r="R3526" s="8">
        <f t="shared" si="384"/>
        <v>1</v>
      </c>
      <c r="S3526" s="7" t="s">
        <v>29</v>
      </c>
      <c r="T3526" s="8" t="str">
        <f t="shared" si="385"/>
        <v>No</v>
      </c>
      <c r="U3526" s="7">
        <f t="shared" si="386"/>
        <v>0</v>
      </c>
      <c r="V3526" s="8">
        <f t="shared" si="387"/>
        <v>1</v>
      </c>
      <c r="W3526" s="7">
        <f t="shared" si="388"/>
        <v>549</v>
      </c>
    </row>
    <row r="3527" spans="2:23" x14ac:dyDescent="0.2">
      <c r="B3527" s="8" t="s">
        <v>66</v>
      </c>
      <c r="C3527" s="7">
        <v>1990</v>
      </c>
      <c r="D3527" s="8" t="s">
        <v>28</v>
      </c>
      <c r="E3527" s="7" t="s">
        <v>39</v>
      </c>
      <c r="F3527" s="8" t="s">
        <v>40</v>
      </c>
      <c r="G3527" s="7" t="s">
        <v>36</v>
      </c>
      <c r="H3527" s="8" t="s">
        <v>28</v>
      </c>
      <c r="I3527" s="7" t="s">
        <v>28</v>
      </c>
      <c r="J3527" s="8" t="s">
        <v>28</v>
      </c>
      <c r="K3527" s="7" t="s">
        <v>47</v>
      </c>
      <c r="L3527" s="8" t="s">
        <v>45</v>
      </c>
      <c r="M3527" s="7" t="s">
        <v>28</v>
      </c>
      <c r="N3527" s="8">
        <v>1.1192450852618253E-2</v>
      </c>
      <c r="O3527" s="7">
        <v>0</v>
      </c>
      <c r="P3527" s="8">
        <f t="shared" si="383"/>
        <v>0</v>
      </c>
      <c r="Q3527" s="7">
        <v>2.5</v>
      </c>
      <c r="R3527" s="8">
        <f t="shared" si="384"/>
        <v>1</v>
      </c>
      <c r="S3527" s="7" t="s">
        <v>29</v>
      </c>
      <c r="T3527" s="8" t="str">
        <f t="shared" si="385"/>
        <v>No</v>
      </c>
      <c r="U3527" s="7">
        <f t="shared" si="386"/>
        <v>0</v>
      </c>
      <c r="V3527" s="8">
        <f t="shared" si="387"/>
        <v>1</v>
      </c>
      <c r="W3527" s="7">
        <f t="shared" si="388"/>
        <v>549</v>
      </c>
    </row>
    <row r="3528" spans="2:23" x14ac:dyDescent="0.2">
      <c r="B3528" s="8" t="s">
        <v>66</v>
      </c>
      <c r="C3528" s="7">
        <v>1990</v>
      </c>
      <c r="D3528" s="8" t="s">
        <v>28</v>
      </c>
      <c r="E3528" s="7" t="s">
        <v>34</v>
      </c>
      <c r="F3528" s="8" t="s">
        <v>40</v>
      </c>
      <c r="G3528" s="7" t="s">
        <v>36</v>
      </c>
      <c r="H3528" s="8" t="s">
        <v>28</v>
      </c>
      <c r="I3528" s="7" t="s">
        <v>28</v>
      </c>
      <c r="J3528" s="8" t="s">
        <v>28</v>
      </c>
      <c r="K3528" s="7" t="s">
        <v>47</v>
      </c>
      <c r="L3528" s="8" t="s">
        <v>45</v>
      </c>
      <c r="M3528" s="7" t="s">
        <v>28</v>
      </c>
      <c r="N3528" s="8">
        <v>8.8012748906465571E-2</v>
      </c>
      <c r="O3528" s="7">
        <v>0</v>
      </c>
      <c r="P3528" s="8">
        <f t="shared" si="383"/>
        <v>0</v>
      </c>
      <c r="Q3528" s="7">
        <v>2.5</v>
      </c>
      <c r="R3528" s="8">
        <f t="shared" si="384"/>
        <v>1</v>
      </c>
      <c r="S3528" s="7" t="s">
        <v>29</v>
      </c>
      <c r="T3528" s="8" t="str">
        <f t="shared" si="385"/>
        <v>No</v>
      </c>
      <c r="U3528" s="7">
        <f t="shared" si="386"/>
        <v>0</v>
      </c>
      <c r="V3528" s="8">
        <f t="shared" si="387"/>
        <v>1</v>
      </c>
      <c r="W3528" s="7">
        <f t="shared" si="388"/>
        <v>549</v>
      </c>
    </row>
    <row r="3529" spans="2:23" x14ac:dyDescent="0.2">
      <c r="B3529" s="8" t="s">
        <v>66</v>
      </c>
      <c r="C3529" s="7">
        <v>2000</v>
      </c>
      <c r="D3529" s="8" t="s">
        <v>28</v>
      </c>
      <c r="E3529" s="7" t="s">
        <v>39</v>
      </c>
      <c r="F3529" s="8" t="s">
        <v>35</v>
      </c>
      <c r="G3529" s="7" t="s">
        <v>36</v>
      </c>
      <c r="H3529" s="8" t="s">
        <v>28</v>
      </c>
      <c r="I3529" s="7" t="s">
        <v>28</v>
      </c>
      <c r="J3529" s="8" t="s">
        <v>28</v>
      </c>
      <c r="K3529" s="7" t="s">
        <v>47</v>
      </c>
      <c r="L3529" s="8" t="s">
        <v>45</v>
      </c>
      <c r="M3529" s="7" t="s">
        <v>28</v>
      </c>
      <c r="N3529" s="8">
        <v>2.518450957528662E-3</v>
      </c>
      <c r="O3529" s="7">
        <v>0</v>
      </c>
      <c r="P3529" s="8">
        <f t="shared" si="383"/>
        <v>0</v>
      </c>
      <c r="Q3529" s="7">
        <v>2.5</v>
      </c>
      <c r="R3529" s="8">
        <f t="shared" si="384"/>
        <v>1</v>
      </c>
      <c r="S3529" s="7" t="s">
        <v>29</v>
      </c>
      <c r="T3529" s="8" t="str">
        <f t="shared" si="385"/>
        <v>No</v>
      </c>
      <c r="U3529" s="7">
        <f t="shared" si="386"/>
        <v>0</v>
      </c>
      <c r="V3529" s="8">
        <f t="shared" si="387"/>
        <v>1</v>
      </c>
      <c r="W3529" s="7">
        <f t="shared" si="388"/>
        <v>549</v>
      </c>
    </row>
    <row r="3530" spans="2:23" x14ac:dyDescent="0.2">
      <c r="B3530" s="8" t="s">
        <v>66</v>
      </c>
      <c r="C3530" s="7">
        <v>2000</v>
      </c>
      <c r="D3530" s="8" t="s">
        <v>28</v>
      </c>
      <c r="E3530" s="7" t="s">
        <v>34</v>
      </c>
      <c r="F3530" s="8" t="s">
        <v>40</v>
      </c>
      <c r="G3530" s="7" t="s">
        <v>36</v>
      </c>
      <c r="H3530" s="8" t="s">
        <v>28</v>
      </c>
      <c r="I3530" s="7" t="s">
        <v>28</v>
      </c>
      <c r="J3530" s="8" t="s">
        <v>28</v>
      </c>
      <c r="K3530" s="7" t="s">
        <v>47</v>
      </c>
      <c r="L3530" s="8" t="s">
        <v>45</v>
      </c>
      <c r="M3530" s="7" t="s">
        <v>28</v>
      </c>
      <c r="N3530" s="8">
        <v>1.2670983026464076E-2</v>
      </c>
      <c r="O3530" s="7">
        <v>0</v>
      </c>
      <c r="P3530" s="8">
        <f t="shared" si="383"/>
        <v>0</v>
      </c>
      <c r="Q3530" s="7">
        <v>2.5</v>
      </c>
      <c r="R3530" s="8">
        <f t="shared" si="384"/>
        <v>1</v>
      </c>
      <c r="S3530" s="7" t="s">
        <v>29</v>
      </c>
      <c r="T3530" s="8" t="str">
        <f t="shared" si="385"/>
        <v>No</v>
      </c>
      <c r="U3530" s="7">
        <f t="shared" si="386"/>
        <v>0</v>
      </c>
      <c r="V3530" s="8">
        <f t="shared" si="387"/>
        <v>1</v>
      </c>
      <c r="W3530" s="7">
        <f t="shared" si="388"/>
        <v>549</v>
      </c>
    </row>
    <row r="3531" spans="2:23" x14ac:dyDescent="0.2">
      <c r="B3531" s="8" t="s">
        <v>66</v>
      </c>
      <c r="C3531" s="7">
        <v>2010</v>
      </c>
      <c r="D3531" s="8" t="s">
        <v>28</v>
      </c>
      <c r="E3531" s="7" t="s">
        <v>39</v>
      </c>
      <c r="F3531" s="8" t="s">
        <v>40</v>
      </c>
      <c r="G3531" s="7" t="s">
        <v>36</v>
      </c>
      <c r="H3531" s="8" t="s">
        <v>28</v>
      </c>
      <c r="I3531" s="7" t="s">
        <v>28</v>
      </c>
      <c r="J3531" s="8" t="s">
        <v>28</v>
      </c>
      <c r="K3531" s="7" t="s">
        <v>47</v>
      </c>
      <c r="L3531" s="8" t="s">
        <v>45</v>
      </c>
      <c r="M3531" s="7" t="s">
        <v>28</v>
      </c>
      <c r="N3531" s="8">
        <v>1.4144927571322937E-2</v>
      </c>
      <c r="O3531" s="7">
        <v>0</v>
      </c>
      <c r="P3531" s="8">
        <f t="shared" si="383"/>
        <v>0</v>
      </c>
      <c r="Q3531" s="7">
        <v>2.5</v>
      </c>
      <c r="R3531" s="8">
        <f t="shared" si="384"/>
        <v>1</v>
      </c>
      <c r="S3531" s="7" t="s">
        <v>29</v>
      </c>
      <c r="T3531" s="8" t="str">
        <f t="shared" si="385"/>
        <v>No</v>
      </c>
      <c r="U3531" s="7">
        <f t="shared" si="386"/>
        <v>0</v>
      </c>
      <c r="V3531" s="8">
        <f t="shared" si="387"/>
        <v>1</v>
      </c>
      <c r="W3531" s="7">
        <f t="shared" si="388"/>
        <v>549</v>
      </c>
    </row>
    <row r="3532" spans="2:23" x14ac:dyDescent="0.2">
      <c r="B3532" s="8" t="s">
        <v>66</v>
      </c>
      <c r="C3532" s="7">
        <v>2010</v>
      </c>
      <c r="D3532" s="8" t="s">
        <v>28</v>
      </c>
      <c r="E3532" s="7" t="s">
        <v>34</v>
      </c>
      <c r="F3532" s="8" t="s">
        <v>40</v>
      </c>
      <c r="G3532" s="7" t="s">
        <v>36</v>
      </c>
      <c r="H3532" s="8" t="s">
        <v>28</v>
      </c>
      <c r="I3532" s="7" t="s">
        <v>28</v>
      </c>
      <c r="J3532" s="8" t="s">
        <v>28</v>
      </c>
      <c r="K3532" s="7" t="s">
        <v>47</v>
      </c>
      <c r="L3532" s="8" t="s">
        <v>45</v>
      </c>
      <c r="M3532" s="7" t="s">
        <v>28</v>
      </c>
      <c r="N3532" s="8">
        <v>2.2782261128262773E-2</v>
      </c>
      <c r="O3532" s="7">
        <v>0</v>
      </c>
      <c r="P3532" s="8">
        <f t="shared" si="383"/>
        <v>0</v>
      </c>
      <c r="Q3532" s="7">
        <v>2.5</v>
      </c>
      <c r="R3532" s="8">
        <f t="shared" si="384"/>
        <v>1</v>
      </c>
      <c r="S3532" s="7" t="s">
        <v>29</v>
      </c>
      <c r="T3532" s="8" t="str">
        <f t="shared" si="385"/>
        <v>No</v>
      </c>
      <c r="U3532" s="7">
        <f t="shared" si="386"/>
        <v>0</v>
      </c>
      <c r="V3532" s="8">
        <f t="shared" si="387"/>
        <v>1</v>
      </c>
      <c r="W3532" s="7">
        <f t="shared" si="388"/>
        <v>549</v>
      </c>
    </row>
    <row r="3533" spans="2:23" x14ac:dyDescent="0.2">
      <c r="B3533" s="8" t="s">
        <v>66</v>
      </c>
      <c r="C3533" s="7">
        <v>2020</v>
      </c>
      <c r="D3533" s="8" t="s">
        <v>28</v>
      </c>
      <c r="E3533" s="7" t="s">
        <v>39</v>
      </c>
      <c r="F3533" s="8" t="s">
        <v>40</v>
      </c>
      <c r="G3533" s="7" t="s">
        <v>36</v>
      </c>
      <c r="H3533" s="8" t="s">
        <v>28</v>
      </c>
      <c r="I3533" s="7" t="s">
        <v>28</v>
      </c>
      <c r="J3533" s="8" t="s">
        <v>28</v>
      </c>
      <c r="K3533" s="7" t="s">
        <v>47</v>
      </c>
      <c r="L3533" s="8" t="s">
        <v>45</v>
      </c>
      <c r="M3533" s="7" t="s">
        <v>28</v>
      </c>
      <c r="N3533" s="8">
        <v>7.9608388895704742E-3</v>
      </c>
      <c r="O3533" s="7">
        <v>0</v>
      </c>
      <c r="P3533" s="8">
        <f t="shared" si="383"/>
        <v>0</v>
      </c>
      <c r="Q3533" s="7">
        <v>2.5</v>
      </c>
      <c r="R3533" s="8">
        <f t="shared" si="384"/>
        <v>1</v>
      </c>
      <c r="S3533" s="7" t="s">
        <v>29</v>
      </c>
      <c r="T3533" s="8" t="str">
        <f t="shared" si="385"/>
        <v>No</v>
      </c>
      <c r="U3533" s="7">
        <f t="shared" si="386"/>
        <v>0</v>
      </c>
      <c r="V3533" s="8">
        <f t="shared" si="387"/>
        <v>1</v>
      </c>
      <c r="W3533" s="7">
        <f t="shared" si="388"/>
        <v>549</v>
      </c>
    </row>
    <row r="3534" spans="2:23" x14ac:dyDescent="0.2">
      <c r="B3534" s="8" t="s">
        <v>66</v>
      </c>
      <c r="C3534" s="7">
        <v>2020</v>
      </c>
      <c r="D3534" s="8" t="s">
        <v>28</v>
      </c>
      <c r="E3534" s="7" t="s">
        <v>34</v>
      </c>
      <c r="F3534" s="8" t="s">
        <v>40</v>
      </c>
      <c r="G3534" s="7" t="s">
        <v>36</v>
      </c>
      <c r="H3534" s="8" t="s">
        <v>28</v>
      </c>
      <c r="I3534" s="7" t="s">
        <v>28</v>
      </c>
      <c r="J3534" s="8" t="s">
        <v>28</v>
      </c>
      <c r="K3534" s="7" t="s">
        <v>47</v>
      </c>
      <c r="L3534" s="8" t="s">
        <v>45</v>
      </c>
      <c r="M3534" s="7" t="s">
        <v>28</v>
      </c>
      <c r="N3534" s="8">
        <v>1.6485986594154144E-2</v>
      </c>
      <c r="O3534" s="7">
        <v>0</v>
      </c>
      <c r="P3534" s="8">
        <f t="shared" si="383"/>
        <v>0</v>
      </c>
      <c r="Q3534" s="7">
        <v>2.5</v>
      </c>
      <c r="R3534" s="8">
        <f t="shared" si="384"/>
        <v>1</v>
      </c>
      <c r="S3534" s="7" t="s">
        <v>29</v>
      </c>
      <c r="T3534" s="8" t="str">
        <f t="shared" si="385"/>
        <v>No</v>
      </c>
      <c r="U3534" s="7">
        <f t="shared" si="386"/>
        <v>0</v>
      </c>
      <c r="V3534" s="8">
        <f t="shared" si="387"/>
        <v>1</v>
      </c>
      <c r="W3534" s="7">
        <f t="shared" si="388"/>
        <v>549</v>
      </c>
    </row>
    <row r="3535" spans="2:23" x14ac:dyDescent="0.2">
      <c r="B3535" s="8" t="s">
        <v>66</v>
      </c>
      <c r="C3535" s="7">
        <v>2020</v>
      </c>
      <c r="D3535" s="8" t="s">
        <v>28</v>
      </c>
      <c r="E3535" s="7" t="s">
        <v>43</v>
      </c>
      <c r="F3535" s="8" t="s">
        <v>35</v>
      </c>
      <c r="G3535" s="7" t="s">
        <v>48</v>
      </c>
      <c r="H3535" s="8" t="s">
        <v>28</v>
      </c>
      <c r="I3535" s="7" t="s">
        <v>28</v>
      </c>
      <c r="J3535" s="8" t="s">
        <v>28</v>
      </c>
      <c r="K3535" s="7" t="s">
        <v>37</v>
      </c>
      <c r="L3535" s="8" t="s">
        <v>56</v>
      </c>
      <c r="M3535" s="7" t="s">
        <v>28</v>
      </c>
      <c r="N3535" s="8">
        <v>3.5360561488219262E-2</v>
      </c>
      <c r="O3535" s="7">
        <v>0</v>
      </c>
      <c r="P3535" s="8">
        <f t="shared" si="383"/>
        <v>0</v>
      </c>
      <c r="Q3535" s="7">
        <v>2.5</v>
      </c>
      <c r="R3535" s="8">
        <f t="shared" si="384"/>
        <v>1</v>
      </c>
      <c r="S3535" s="7" t="s">
        <v>29</v>
      </c>
      <c r="T3535" s="8" t="str">
        <f t="shared" si="385"/>
        <v>No</v>
      </c>
      <c r="U3535" s="7">
        <f t="shared" si="386"/>
        <v>0</v>
      </c>
      <c r="V3535" s="8">
        <f t="shared" si="387"/>
        <v>1</v>
      </c>
      <c r="W3535" s="7">
        <f t="shared" si="388"/>
        <v>549</v>
      </c>
    </row>
    <row r="3536" spans="2:23" x14ac:dyDescent="0.2">
      <c r="B3536" s="8" t="s">
        <v>66</v>
      </c>
      <c r="C3536" s="7">
        <v>1850</v>
      </c>
      <c r="D3536" s="8" t="s">
        <v>28</v>
      </c>
      <c r="E3536" s="7" t="s">
        <v>43</v>
      </c>
      <c r="F3536" s="8" t="s">
        <v>35</v>
      </c>
      <c r="G3536" s="7" t="s">
        <v>48</v>
      </c>
      <c r="H3536" s="8" t="s">
        <v>28</v>
      </c>
      <c r="I3536" s="7" t="s">
        <v>28</v>
      </c>
      <c r="J3536" s="8" t="s">
        <v>28</v>
      </c>
      <c r="K3536" s="7" t="s">
        <v>37</v>
      </c>
      <c r="L3536" s="8" t="s">
        <v>42</v>
      </c>
      <c r="M3536" s="7" t="s">
        <v>28</v>
      </c>
      <c r="N3536" s="8">
        <v>5.2863339273531651E-2</v>
      </c>
      <c r="O3536" s="7">
        <v>0</v>
      </c>
      <c r="P3536" s="8">
        <f t="shared" si="383"/>
        <v>0</v>
      </c>
      <c r="Q3536" s="7">
        <v>2.5</v>
      </c>
      <c r="R3536" s="8">
        <f t="shared" si="384"/>
        <v>1</v>
      </c>
      <c r="S3536" s="7" t="s">
        <v>29</v>
      </c>
      <c r="T3536" s="8" t="str">
        <f t="shared" si="385"/>
        <v>No</v>
      </c>
      <c r="U3536" s="7">
        <f t="shared" si="386"/>
        <v>0</v>
      </c>
      <c r="V3536" s="8">
        <f t="shared" si="387"/>
        <v>1</v>
      </c>
      <c r="W3536" s="7">
        <f t="shared" si="388"/>
        <v>549</v>
      </c>
    </row>
    <row r="3537" spans="2:23" x14ac:dyDescent="0.2">
      <c r="B3537" s="8" t="s">
        <v>66</v>
      </c>
      <c r="C3537" s="7">
        <v>1990</v>
      </c>
      <c r="D3537" s="8" t="s">
        <v>28</v>
      </c>
      <c r="E3537" s="7" t="s">
        <v>43</v>
      </c>
      <c r="F3537" s="8" t="s">
        <v>35</v>
      </c>
      <c r="G3537" s="7" t="s">
        <v>48</v>
      </c>
      <c r="H3537" s="8" t="s">
        <v>28</v>
      </c>
      <c r="I3537" s="7" t="s">
        <v>28</v>
      </c>
      <c r="J3537" s="8" t="s">
        <v>28</v>
      </c>
      <c r="K3537" s="7" t="s">
        <v>37</v>
      </c>
      <c r="L3537" s="8" t="s">
        <v>42</v>
      </c>
      <c r="M3537" s="7" t="s">
        <v>28</v>
      </c>
      <c r="N3537" s="8">
        <v>9.6976254725243044E-2</v>
      </c>
      <c r="O3537" s="7">
        <v>0</v>
      </c>
      <c r="P3537" s="8">
        <f t="shared" si="383"/>
        <v>0</v>
      </c>
      <c r="Q3537" s="7">
        <v>2.5</v>
      </c>
      <c r="R3537" s="8">
        <f t="shared" si="384"/>
        <v>1</v>
      </c>
      <c r="S3537" s="7" t="s">
        <v>29</v>
      </c>
      <c r="T3537" s="8" t="str">
        <f t="shared" si="385"/>
        <v>No</v>
      </c>
      <c r="U3537" s="7">
        <f t="shared" si="386"/>
        <v>0</v>
      </c>
      <c r="V3537" s="8">
        <f t="shared" si="387"/>
        <v>1</v>
      </c>
      <c r="W3537" s="7">
        <f t="shared" si="388"/>
        <v>549</v>
      </c>
    </row>
    <row r="3538" spans="2:23" x14ac:dyDescent="0.2">
      <c r="B3538" s="8" t="s">
        <v>66</v>
      </c>
      <c r="C3538" s="7">
        <v>2000</v>
      </c>
      <c r="D3538" s="8" t="s">
        <v>28</v>
      </c>
      <c r="E3538" s="7" t="s">
        <v>43</v>
      </c>
      <c r="F3538" s="8" t="s">
        <v>35</v>
      </c>
      <c r="G3538" s="7" t="s">
        <v>48</v>
      </c>
      <c r="H3538" s="8" t="s">
        <v>28</v>
      </c>
      <c r="I3538" s="7" t="s">
        <v>28</v>
      </c>
      <c r="J3538" s="8" t="s">
        <v>28</v>
      </c>
      <c r="K3538" s="7" t="s">
        <v>37</v>
      </c>
      <c r="L3538" s="8" t="s">
        <v>42</v>
      </c>
      <c r="M3538" s="7" t="s">
        <v>28</v>
      </c>
      <c r="N3538" s="8">
        <v>6.1672470804712397E-3</v>
      </c>
      <c r="O3538" s="7">
        <v>0</v>
      </c>
      <c r="P3538" s="8">
        <f t="shared" si="383"/>
        <v>0</v>
      </c>
      <c r="Q3538" s="7">
        <v>2.5</v>
      </c>
      <c r="R3538" s="8">
        <f t="shared" si="384"/>
        <v>1</v>
      </c>
      <c r="S3538" s="7" t="s">
        <v>29</v>
      </c>
      <c r="T3538" s="8" t="str">
        <f t="shared" si="385"/>
        <v>No</v>
      </c>
      <c r="U3538" s="7">
        <f t="shared" si="386"/>
        <v>0</v>
      </c>
      <c r="V3538" s="8">
        <f t="shared" si="387"/>
        <v>1</v>
      </c>
      <c r="W3538" s="7">
        <f t="shared" si="388"/>
        <v>549</v>
      </c>
    </row>
    <row r="3539" spans="2:23" x14ac:dyDescent="0.2">
      <c r="B3539" s="8" t="s">
        <v>66</v>
      </c>
      <c r="C3539" s="7">
        <v>2010</v>
      </c>
      <c r="D3539" s="8" t="s">
        <v>28</v>
      </c>
      <c r="E3539" s="7" t="s">
        <v>43</v>
      </c>
      <c r="F3539" s="8" t="s">
        <v>35</v>
      </c>
      <c r="G3539" s="7" t="s">
        <v>48</v>
      </c>
      <c r="H3539" s="8" t="s">
        <v>28</v>
      </c>
      <c r="I3539" s="7" t="s">
        <v>28</v>
      </c>
      <c r="J3539" s="8" t="s">
        <v>28</v>
      </c>
      <c r="K3539" s="7" t="s">
        <v>37</v>
      </c>
      <c r="L3539" s="8" t="s">
        <v>42</v>
      </c>
      <c r="M3539" s="7" t="s">
        <v>28</v>
      </c>
      <c r="N3539" s="8">
        <v>2.3288731383256392E-2</v>
      </c>
      <c r="O3539" s="7">
        <v>0</v>
      </c>
      <c r="P3539" s="8">
        <f t="shared" si="383"/>
        <v>0</v>
      </c>
      <c r="Q3539" s="7">
        <v>2.5</v>
      </c>
      <c r="R3539" s="8">
        <f t="shared" si="384"/>
        <v>1</v>
      </c>
      <c r="S3539" s="7" t="s">
        <v>29</v>
      </c>
      <c r="T3539" s="8" t="str">
        <f t="shared" si="385"/>
        <v>No</v>
      </c>
      <c r="U3539" s="7">
        <f t="shared" si="386"/>
        <v>0</v>
      </c>
      <c r="V3539" s="8">
        <f t="shared" si="387"/>
        <v>1</v>
      </c>
      <c r="W3539" s="7">
        <f t="shared" si="388"/>
        <v>549</v>
      </c>
    </row>
    <row r="3540" spans="2:23" x14ac:dyDescent="0.2">
      <c r="B3540" s="8" t="s">
        <v>66</v>
      </c>
      <c r="C3540" s="7">
        <v>2020</v>
      </c>
      <c r="D3540" s="8" t="s">
        <v>28</v>
      </c>
      <c r="E3540" s="7" t="s">
        <v>43</v>
      </c>
      <c r="F3540" s="8" t="s">
        <v>35</v>
      </c>
      <c r="G3540" s="7" t="s">
        <v>48</v>
      </c>
      <c r="H3540" s="8" t="s">
        <v>28</v>
      </c>
      <c r="I3540" s="7" t="s">
        <v>28</v>
      </c>
      <c r="J3540" s="8" t="s">
        <v>28</v>
      </c>
      <c r="K3540" s="7" t="s">
        <v>37</v>
      </c>
      <c r="L3540" s="8" t="s">
        <v>42</v>
      </c>
      <c r="M3540" s="7" t="s">
        <v>28</v>
      </c>
      <c r="N3540" s="8">
        <v>9.3524532572836022E-2</v>
      </c>
      <c r="O3540" s="7">
        <v>0</v>
      </c>
      <c r="P3540" s="8">
        <f t="shared" si="383"/>
        <v>0</v>
      </c>
      <c r="Q3540" s="7">
        <v>2.5</v>
      </c>
      <c r="R3540" s="8">
        <f t="shared" si="384"/>
        <v>1</v>
      </c>
      <c r="S3540" s="7" t="s">
        <v>29</v>
      </c>
      <c r="T3540" s="8" t="str">
        <f t="shared" si="385"/>
        <v>No</v>
      </c>
      <c r="U3540" s="7">
        <f t="shared" si="386"/>
        <v>0</v>
      </c>
      <c r="V3540" s="8">
        <f t="shared" si="387"/>
        <v>1</v>
      </c>
      <c r="W3540" s="7">
        <f t="shared" si="388"/>
        <v>549</v>
      </c>
    </row>
    <row r="3541" spans="2:23" x14ac:dyDescent="0.2">
      <c r="B3541" s="8" t="s">
        <v>66</v>
      </c>
      <c r="C3541" s="7">
        <v>1980</v>
      </c>
      <c r="D3541" s="8" t="s">
        <v>28</v>
      </c>
      <c r="E3541" s="7" t="s">
        <v>39</v>
      </c>
      <c r="F3541" s="8" t="s">
        <v>35</v>
      </c>
      <c r="G3541" s="7" t="s">
        <v>48</v>
      </c>
      <c r="H3541" s="8" t="s">
        <v>28</v>
      </c>
      <c r="I3541" s="7" t="s">
        <v>28</v>
      </c>
      <c r="J3541" s="8" t="s">
        <v>28</v>
      </c>
      <c r="K3541" s="7" t="s">
        <v>37</v>
      </c>
      <c r="L3541" s="8" t="s">
        <v>44</v>
      </c>
      <c r="M3541" s="7" t="s">
        <v>28</v>
      </c>
      <c r="N3541" s="8">
        <v>9.0372665738551336E-2</v>
      </c>
      <c r="O3541" s="7">
        <v>0</v>
      </c>
      <c r="P3541" s="8">
        <f t="shared" si="383"/>
        <v>0</v>
      </c>
      <c r="Q3541" s="7">
        <v>2.5</v>
      </c>
      <c r="R3541" s="8">
        <f t="shared" si="384"/>
        <v>1</v>
      </c>
      <c r="S3541" s="7" t="s">
        <v>29</v>
      </c>
      <c r="T3541" s="8" t="str">
        <f t="shared" si="385"/>
        <v>No</v>
      </c>
      <c r="U3541" s="7">
        <f t="shared" si="386"/>
        <v>0</v>
      </c>
      <c r="V3541" s="8">
        <f t="shared" si="387"/>
        <v>1</v>
      </c>
      <c r="W3541" s="7">
        <f t="shared" si="388"/>
        <v>549</v>
      </c>
    </row>
    <row r="3542" spans="2:23" x14ac:dyDescent="0.2">
      <c r="B3542" s="8" t="s">
        <v>66</v>
      </c>
      <c r="C3542" s="7">
        <v>2000</v>
      </c>
      <c r="D3542" s="8" t="s">
        <v>28</v>
      </c>
      <c r="E3542" s="7" t="s">
        <v>39</v>
      </c>
      <c r="F3542" s="8" t="s">
        <v>35</v>
      </c>
      <c r="G3542" s="7" t="s">
        <v>48</v>
      </c>
      <c r="H3542" s="8" t="s">
        <v>28</v>
      </c>
      <c r="I3542" s="7" t="s">
        <v>28</v>
      </c>
      <c r="J3542" s="8" t="s">
        <v>28</v>
      </c>
      <c r="K3542" s="7" t="s">
        <v>37</v>
      </c>
      <c r="L3542" s="8" t="s">
        <v>44</v>
      </c>
      <c r="M3542" s="7" t="s">
        <v>28</v>
      </c>
      <c r="N3542" s="8">
        <v>0.10574488895270409</v>
      </c>
      <c r="O3542" s="7">
        <v>0</v>
      </c>
      <c r="P3542" s="8">
        <f t="shared" si="383"/>
        <v>0</v>
      </c>
      <c r="Q3542" s="7">
        <v>2.5</v>
      </c>
      <c r="R3542" s="8">
        <f t="shared" si="384"/>
        <v>1</v>
      </c>
      <c r="S3542" s="7" t="s">
        <v>29</v>
      </c>
      <c r="T3542" s="8" t="str">
        <f t="shared" si="385"/>
        <v>No</v>
      </c>
      <c r="U3542" s="7">
        <f t="shared" si="386"/>
        <v>0</v>
      </c>
      <c r="V3542" s="8">
        <f t="shared" si="387"/>
        <v>1</v>
      </c>
      <c r="W3542" s="7">
        <f t="shared" si="388"/>
        <v>549</v>
      </c>
    </row>
    <row r="3543" spans="2:23" x14ac:dyDescent="0.2">
      <c r="B3543" s="8" t="s">
        <v>66</v>
      </c>
      <c r="C3543" s="7">
        <v>2010</v>
      </c>
      <c r="D3543" s="8" t="s">
        <v>28</v>
      </c>
      <c r="E3543" s="7" t="s">
        <v>43</v>
      </c>
      <c r="F3543" s="8" t="s">
        <v>40</v>
      </c>
      <c r="G3543" s="7" t="s">
        <v>48</v>
      </c>
      <c r="H3543" s="8" t="s">
        <v>28</v>
      </c>
      <c r="I3543" s="7" t="s">
        <v>28</v>
      </c>
      <c r="J3543" s="8" t="s">
        <v>28</v>
      </c>
      <c r="K3543" s="7" t="s">
        <v>37</v>
      </c>
      <c r="L3543" s="8" t="s">
        <v>44</v>
      </c>
      <c r="M3543" s="7" t="s">
        <v>28</v>
      </c>
      <c r="N3543" s="8">
        <v>0.14086458761829299</v>
      </c>
      <c r="O3543" s="7">
        <v>0</v>
      </c>
      <c r="P3543" s="8">
        <f t="shared" si="383"/>
        <v>0</v>
      </c>
      <c r="Q3543" s="7">
        <v>2.5</v>
      </c>
      <c r="R3543" s="8">
        <f t="shared" si="384"/>
        <v>1</v>
      </c>
      <c r="S3543" s="7" t="s">
        <v>29</v>
      </c>
      <c r="T3543" s="8" t="str">
        <f t="shared" si="385"/>
        <v>No</v>
      </c>
      <c r="U3543" s="7">
        <f t="shared" si="386"/>
        <v>0</v>
      </c>
      <c r="V3543" s="8">
        <f t="shared" si="387"/>
        <v>1</v>
      </c>
      <c r="W3543" s="7">
        <f t="shared" si="388"/>
        <v>549</v>
      </c>
    </row>
    <row r="3544" spans="2:23" x14ac:dyDescent="0.2">
      <c r="B3544" s="8" t="s">
        <v>66</v>
      </c>
      <c r="C3544" s="7">
        <v>2020</v>
      </c>
      <c r="D3544" s="8" t="s">
        <v>28</v>
      </c>
      <c r="E3544" s="7" t="s">
        <v>43</v>
      </c>
      <c r="F3544" s="8" t="s">
        <v>35</v>
      </c>
      <c r="G3544" s="7" t="s">
        <v>48</v>
      </c>
      <c r="H3544" s="8" t="s">
        <v>28</v>
      </c>
      <c r="I3544" s="7" t="s">
        <v>28</v>
      </c>
      <c r="J3544" s="8" t="s">
        <v>28</v>
      </c>
      <c r="K3544" s="7" t="s">
        <v>37</v>
      </c>
      <c r="L3544" s="8" t="s">
        <v>44</v>
      </c>
      <c r="M3544" s="7" t="s">
        <v>28</v>
      </c>
      <c r="N3544" s="8">
        <v>0.16224382750009239</v>
      </c>
      <c r="O3544" s="7">
        <v>0</v>
      </c>
      <c r="P3544" s="8">
        <f t="shared" si="383"/>
        <v>0</v>
      </c>
      <c r="Q3544" s="7">
        <v>2.5</v>
      </c>
      <c r="R3544" s="8">
        <f t="shared" si="384"/>
        <v>1</v>
      </c>
      <c r="S3544" s="7" t="s">
        <v>29</v>
      </c>
      <c r="T3544" s="8" t="str">
        <f t="shared" si="385"/>
        <v>No</v>
      </c>
      <c r="U3544" s="7">
        <f t="shared" si="386"/>
        <v>0</v>
      </c>
      <c r="V3544" s="8">
        <f t="shared" si="387"/>
        <v>1</v>
      </c>
      <c r="W3544" s="7">
        <f t="shared" si="388"/>
        <v>549</v>
      </c>
    </row>
    <row r="3545" spans="2:23" x14ac:dyDescent="0.2">
      <c r="B3545" s="8" t="s">
        <v>66</v>
      </c>
      <c r="C3545" s="7">
        <v>2020</v>
      </c>
      <c r="D3545" s="8" t="s">
        <v>28</v>
      </c>
      <c r="E3545" s="7" t="s">
        <v>43</v>
      </c>
      <c r="F3545" s="8" t="s">
        <v>40</v>
      </c>
      <c r="G3545" s="7" t="s">
        <v>48</v>
      </c>
      <c r="H3545" s="8" t="s">
        <v>28</v>
      </c>
      <c r="I3545" s="7" t="s">
        <v>28</v>
      </c>
      <c r="J3545" s="8" t="s">
        <v>28</v>
      </c>
      <c r="K3545" s="7" t="s">
        <v>37</v>
      </c>
      <c r="L3545" s="8" t="s">
        <v>45</v>
      </c>
      <c r="M3545" s="7" t="s">
        <v>28</v>
      </c>
      <c r="N3545" s="8">
        <v>8.5506389596430726E-2</v>
      </c>
      <c r="O3545" s="7">
        <v>0</v>
      </c>
      <c r="P3545" s="8">
        <f t="shared" si="383"/>
        <v>0</v>
      </c>
      <c r="Q3545" s="7">
        <v>2.5</v>
      </c>
      <c r="R3545" s="8">
        <f t="shared" si="384"/>
        <v>1</v>
      </c>
      <c r="S3545" s="7" t="s">
        <v>29</v>
      </c>
      <c r="T3545" s="8" t="str">
        <f t="shared" si="385"/>
        <v>No</v>
      </c>
      <c r="U3545" s="7">
        <f t="shared" si="386"/>
        <v>0</v>
      </c>
      <c r="V3545" s="8">
        <f t="shared" si="387"/>
        <v>1</v>
      </c>
      <c r="W3545" s="7">
        <f t="shared" si="388"/>
        <v>549</v>
      </c>
    </row>
    <row r="3546" spans="2:23" x14ac:dyDescent="0.2">
      <c r="B3546" s="8" t="s">
        <v>66</v>
      </c>
      <c r="C3546" s="7">
        <v>2020</v>
      </c>
      <c r="D3546" s="8" t="s">
        <v>28</v>
      </c>
      <c r="E3546" s="7" t="s">
        <v>39</v>
      </c>
      <c r="F3546" s="8" t="s">
        <v>35</v>
      </c>
      <c r="G3546" s="7" t="s">
        <v>49</v>
      </c>
      <c r="H3546" s="8" t="s">
        <v>28</v>
      </c>
      <c r="I3546" s="7" t="s">
        <v>28</v>
      </c>
      <c r="J3546" s="8" t="s">
        <v>28</v>
      </c>
      <c r="K3546" s="7" t="s">
        <v>37</v>
      </c>
      <c r="L3546" s="8" t="s">
        <v>55</v>
      </c>
      <c r="M3546" s="7" t="s">
        <v>28</v>
      </c>
      <c r="N3546" s="8">
        <v>4.4936476335030034E-2</v>
      </c>
      <c r="O3546" s="7">
        <v>0</v>
      </c>
      <c r="P3546" s="8">
        <f t="shared" si="383"/>
        <v>0</v>
      </c>
      <c r="Q3546" s="7">
        <v>2.5</v>
      </c>
      <c r="R3546" s="8">
        <f t="shared" si="384"/>
        <v>1</v>
      </c>
      <c r="S3546" s="7" t="s">
        <v>29</v>
      </c>
      <c r="T3546" s="8" t="str">
        <f t="shared" si="385"/>
        <v>No</v>
      </c>
      <c r="U3546" s="7">
        <f t="shared" si="386"/>
        <v>0</v>
      </c>
      <c r="V3546" s="8">
        <f t="shared" si="387"/>
        <v>1</v>
      </c>
      <c r="W3546" s="7">
        <f t="shared" si="388"/>
        <v>549</v>
      </c>
    </row>
    <row r="3547" spans="2:23" x14ac:dyDescent="0.2">
      <c r="B3547" s="8" t="s">
        <v>66</v>
      </c>
      <c r="C3547" s="7">
        <v>2000</v>
      </c>
      <c r="D3547" s="8" t="s">
        <v>28</v>
      </c>
      <c r="E3547" s="7" t="s">
        <v>39</v>
      </c>
      <c r="F3547" s="8" t="s">
        <v>35</v>
      </c>
      <c r="G3547" s="7" t="s">
        <v>49</v>
      </c>
      <c r="H3547" s="8" t="s">
        <v>28</v>
      </c>
      <c r="I3547" s="7" t="s">
        <v>28</v>
      </c>
      <c r="J3547" s="8" t="s">
        <v>28</v>
      </c>
      <c r="K3547" s="7" t="s">
        <v>37</v>
      </c>
      <c r="L3547" s="8" t="s">
        <v>50</v>
      </c>
      <c r="M3547" s="7" t="s">
        <v>28</v>
      </c>
      <c r="N3547" s="8">
        <v>0.60019397666944374</v>
      </c>
      <c r="O3547" s="7">
        <v>0</v>
      </c>
      <c r="P3547" s="8">
        <f t="shared" si="383"/>
        <v>0</v>
      </c>
      <c r="Q3547" s="7">
        <v>2.5</v>
      </c>
      <c r="R3547" s="8">
        <f t="shared" si="384"/>
        <v>1</v>
      </c>
      <c r="S3547" s="7" t="s">
        <v>29</v>
      </c>
      <c r="T3547" s="8" t="str">
        <f t="shared" si="385"/>
        <v>No</v>
      </c>
      <c r="U3547" s="7">
        <f t="shared" si="386"/>
        <v>0</v>
      </c>
      <c r="V3547" s="8">
        <f t="shared" si="387"/>
        <v>1</v>
      </c>
      <c r="W3547" s="7">
        <f t="shared" si="388"/>
        <v>549</v>
      </c>
    </row>
    <row r="3548" spans="2:23" x14ac:dyDescent="0.2">
      <c r="B3548" s="8" t="s">
        <v>66</v>
      </c>
      <c r="C3548" s="7">
        <v>2000</v>
      </c>
      <c r="D3548" s="8" t="s">
        <v>28</v>
      </c>
      <c r="E3548" s="7" t="s">
        <v>46</v>
      </c>
      <c r="F3548" s="8" t="s">
        <v>35</v>
      </c>
      <c r="G3548" s="7" t="s">
        <v>49</v>
      </c>
      <c r="H3548" s="8" t="s">
        <v>28</v>
      </c>
      <c r="I3548" s="7" t="s">
        <v>28</v>
      </c>
      <c r="J3548" s="8" t="s">
        <v>28</v>
      </c>
      <c r="K3548" s="7" t="s">
        <v>37</v>
      </c>
      <c r="L3548" s="8" t="s">
        <v>50</v>
      </c>
      <c r="M3548" s="7" t="s">
        <v>28</v>
      </c>
      <c r="N3548" s="8">
        <v>3.7263883509354024E-3</v>
      </c>
      <c r="O3548" s="7">
        <v>0</v>
      </c>
      <c r="P3548" s="8">
        <f t="shared" si="383"/>
        <v>0</v>
      </c>
      <c r="Q3548" s="7">
        <v>2.5</v>
      </c>
      <c r="R3548" s="8">
        <f t="shared" si="384"/>
        <v>1</v>
      </c>
      <c r="S3548" s="7" t="s">
        <v>29</v>
      </c>
      <c r="T3548" s="8" t="str">
        <f t="shared" si="385"/>
        <v>No</v>
      </c>
      <c r="U3548" s="7">
        <f t="shared" si="386"/>
        <v>0</v>
      </c>
      <c r="V3548" s="8">
        <f t="shared" si="387"/>
        <v>1</v>
      </c>
      <c r="W3548" s="7">
        <f t="shared" si="388"/>
        <v>549</v>
      </c>
    </row>
    <row r="3549" spans="2:23" x14ac:dyDescent="0.2">
      <c r="B3549" s="8" t="s">
        <v>66</v>
      </c>
      <c r="C3549" s="7">
        <v>2010</v>
      </c>
      <c r="D3549" s="8" t="s">
        <v>28</v>
      </c>
      <c r="E3549" s="7" t="s">
        <v>46</v>
      </c>
      <c r="F3549" s="8" t="s">
        <v>35</v>
      </c>
      <c r="G3549" s="7" t="s">
        <v>49</v>
      </c>
      <c r="H3549" s="8" t="s">
        <v>28</v>
      </c>
      <c r="I3549" s="7" t="s">
        <v>28</v>
      </c>
      <c r="J3549" s="8" t="s">
        <v>28</v>
      </c>
      <c r="K3549" s="7" t="s">
        <v>37</v>
      </c>
      <c r="L3549" s="8" t="s">
        <v>50</v>
      </c>
      <c r="M3549" s="7" t="s">
        <v>28</v>
      </c>
      <c r="N3549" s="8">
        <v>3.9353114934632998E-2</v>
      </c>
      <c r="O3549" s="7">
        <v>0</v>
      </c>
      <c r="P3549" s="8">
        <f t="shared" si="383"/>
        <v>0</v>
      </c>
      <c r="Q3549" s="7">
        <v>2.5</v>
      </c>
      <c r="R3549" s="8">
        <f t="shared" si="384"/>
        <v>1</v>
      </c>
      <c r="S3549" s="7" t="s">
        <v>29</v>
      </c>
      <c r="T3549" s="8" t="str">
        <f t="shared" si="385"/>
        <v>No</v>
      </c>
      <c r="U3549" s="7">
        <f t="shared" si="386"/>
        <v>0</v>
      </c>
      <c r="V3549" s="8">
        <f t="shared" si="387"/>
        <v>1</v>
      </c>
      <c r="W3549" s="7">
        <f t="shared" si="388"/>
        <v>549</v>
      </c>
    </row>
    <row r="3550" spans="2:23" x14ac:dyDescent="0.2">
      <c r="B3550" s="8" t="s">
        <v>66</v>
      </c>
      <c r="C3550" s="7">
        <v>1830</v>
      </c>
      <c r="D3550" s="8" t="s">
        <v>28</v>
      </c>
      <c r="E3550" s="7" t="s">
        <v>39</v>
      </c>
      <c r="F3550" s="8" t="s">
        <v>35</v>
      </c>
      <c r="G3550" s="7" t="s">
        <v>49</v>
      </c>
      <c r="H3550" s="8" t="s">
        <v>28</v>
      </c>
      <c r="I3550" s="7" t="s">
        <v>28</v>
      </c>
      <c r="J3550" s="8" t="s">
        <v>28</v>
      </c>
      <c r="K3550" s="7" t="s">
        <v>37</v>
      </c>
      <c r="L3550" s="8" t="s">
        <v>38</v>
      </c>
      <c r="M3550" s="7" t="s">
        <v>28</v>
      </c>
      <c r="N3550" s="8">
        <v>0.18699711668223717</v>
      </c>
      <c r="O3550" s="7">
        <v>0</v>
      </c>
      <c r="P3550" s="8">
        <f t="shared" si="383"/>
        <v>0</v>
      </c>
      <c r="Q3550" s="7">
        <v>2.5</v>
      </c>
      <c r="R3550" s="8">
        <f t="shared" si="384"/>
        <v>1</v>
      </c>
      <c r="S3550" s="7" t="s">
        <v>29</v>
      </c>
      <c r="T3550" s="8" t="str">
        <f t="shared" si="385"/>
        <v>No</v>
      </c>
      <c r="U3550" s="7">
        <f t="shared" si="386"/>
        <v>0</v>
      </c>
      <c r="V3550" s="8">
        <f t="shared" si="387"/>
        <v>1</v>
      </c>
      <c r="W3550" s="7">
        <f t="shared" si="388"/>
        <v>549</v>
      </c>
    </row>
    <row r="3551" spans="2:23" x14ac:dyDescent="0.2">
      <c r="B3551" s="8" t="s">
        <v>66</v>
      </c>
      <c r="C3551" s="7">
        <v>1920</v>
      </c>
      <c r="D3551" s="8" t="s">
        <v>28</v>
      </c>
      <c r="E3551" s="7" t="s">
        <v>46</v>
      </c>
      <c r="F3551" s="8" t="s">
        <v>35</v>
      </c>
      <c r="G3551" s="7" t="s">
        <v>49</v>
      </c>
      <c r="H3551" s="8" t="s">
        <v>28</v>
      </c>
      <c r="I3551" s="7" t="s">
        <v>28</v>
      </c>
      <c r="J3551" s="8" t="s">
        <v>28</v>
      </c>
      <c r="K3551" s="7" t="s">
        <v>37</v>
      </c>
      <c r="L3551" s="8" t="s">
        <v>38</v>
      </c>
      <c r="M3551" s="7" t="s">
        <v>28</v>
      </c>
      <c r="N3551" s="8">
        <v>6.1662111580200714E-3</v>
      </c>
      <c r="O3551" s="7">
        <v>0</v>
      </c>
      <c r="P3551" s="8">
        <f t="shared" si="383"/>
        <v>0</v>
      </c>
      <c r="Q3551" s="7">
        <v>2.5</v>
      </c>
      <c r="R3551" s="8">
        <f t="shared" si="384"/>
        <v>1</v>
      </c>
      <c r="S3551" s="7" t="s">
        <v>29</v>
      </c>
      <c r="T3551" s="8" t="str">
        <f t="shared" si="385"/>
        <v>No</v>
      </c>
      <c r="U3551" s="7">
        <f t="shared" si="386"/>
        <v>0</v>
      </c>
      <c r="V3551" s="8">
        <f t="shared" si="387"/>
        <v>1</v>
      </c>
      <c r="W3551" s="7">
        <f t="shared" si="388"/>
        <v>549</v>
      </c>
    </row>
    <row r="3552" spans="2:23" x14ac:dyDescent="0.2">
      <c r="B3552" s="8" t="s">
        <v>66</v>
      </c>
      <c r="C3552" s="7">
        <v>1960</v>
      </c>
      <c r="D3552" s="8" t="s">
        <v>28</v>
      </c>
      <c r="E3552" s="7" t="s">
        <v>39</v>
      </c>
      <c r="F3552" s="8" t="s">
        <v>35</v>
      </c>
      <c r="G3552" s="7" t="s">
        <v>49</v>
      </c>
      <c r="H3552" s="8" t="s">
        <v>28</v>
      </c>
      <c r="I3552" s="7" t="s">
        <v>28</v>
      </c>
      <c r="J3552" s="8" t="s">
        <v>28</v>
      </c>
      <c r="K3552" s="7" t="s">
        <v>37</v>
      </c>
      <c r="L3552" s="8" t="s">
        <v>38</v>
      </c>
      <c r="M3552" s="7" t="s">
        <v>28</v>
      </c>
      <c r="N3552" s="8">
        <v>1.4230534208523602</v>
      </c>
      <c r="O3552" s="7">
        <v>0</v>
      </c>
      <c r="P3552" s="8">
        <f t="shared" si="383"/>
        <v>0</v>
      </c>
      <c r="Q3552" s="7">
        <v>2.5</v>
      </c>
      <c r="R3552" s="8">
        <f t="shared" si="384"/>
        <v>1</v>
      </c>
      <c r="S3552" s="7" t="s">
        <v>29</v>
      </c>
      <c r="T3552" s="8" t="str">
        <f t="shared" si="385"/>
        <v>No</v>
      </c>
      <c r="U3552" s="7">
        <f t="shared" si="386"/>
        <v>0</v>
      </c>
      <c r="V3552" s="8">
        <f t="shared" si="387"/>
        <v>1</v>
      </c>
      <c r="W3552" s="7">
        <f t="shared" si="388"/>
        <v>549</v>
      </c>
    </row>
    <row r="3553" spans="2:23" x14ac:dyDescent="0.2">
      <c r="B3553" s="8" t="s">
        <v>66</v>
      </c>
      <c r="C3553" s="7">
        <v>1980</v>
      </c>
      <c r="D3553" s="8" t="s">
        <v>28</v>
      </c>
      <c r="E3553" s="7" t="s">
        <v>39</v>
      </c>
      <c r="F3553" s="8" t="s">
        <v>35</v>
      </c>
      <c r="G3553" s="7" t="s">
        <v>49</v>
      </c>
      <c r="H3553" s="8" t="s">
        <v>28</v>
      </c>
      <c r="I3553" s="7" t="s">
        <v>28</v>
      </c>
      <c r="J3553" s="8" t="s">
        <v>28</v>
      </c>
      <c r="K3553" s="7" t="s">
        <v>37</v>
      </c>
      <c r="L3553" s="8" t="s">
        <v>38</v>
      </c>
      <c r="M3553" s="7" t="s">
        <v>28</v>
      </c>
      <c r="N3553" s="8">
        <v>4.5923154032023988E-2</v>
      </c>
      <c r="O3553" s="7">
        <v>0</v>
      </c>
      <c r="P3553" s="8">
        <f t="shared" si="383"/>
        <v>0</v>
      </c>
      <c r="Q3553" s="7">
        <v>2.5</v>
      </c>
      <c r="R3553" s="8">
        <f t="shared" si="384"/>
        <v>1</v>
      </c>
      <c r="S3553" s="7" t="s">
        <v>29</v>
      </c>
      <c r="T3553" s="8" t="str">
        <f t="shared" si="385"/>
        <v>No</v>
      </c>
      <c r="U3553" s="7">
        <f t="shared" si="386"/>
        <v>0</v>
      </c>
      <c r="V3553" s="8">
        <f t="shared" si="387"/>
        <v>1</v>
      </c>
      <c r="W3553" s="7">
        <f t="shared" si="388"/>
        <v>549</v>
      </c>
    </row>
    <row r="3554" spans="2:23" x14ac:dyDescent="0.2">
      <c r="B3554" s="8" t="s">
        <v>66</v>
      </c>
      <c r="C3554" s="7">
        <v>1990</v>
      </c>
      <c r="D3554" s="8" t="s">
        <v>28</v>
      </c>
      <c r="E3554" s="7" t="s">
        <v>39</v>
      </c>
      <c r="F3554" s="8" t="s">
        <v>35</v>
      </c>
      <c r="G3554" s="7" t="s">
        <v>49</v>
      </c>
      <c r="H3554" s="8" t="s">
        <v>28</v>
      </c>
      <c r="I3554" s="7" t="s">
        <v>28</v>
      </c>
      <c r="J3554" s="8" t="s">
        <v>28</v>
      </c>
      <c r="K3554" s="7" t="s">
        <v>37</v>
      </c>
      <c r="L3554" s="8" t="s">
        <v>38</v>
      </c>
      <c r="M3554" s="7" t="s">
        <v>28</v>
      </c>
      <c r="N3554" s="8">
        <v>1.8479717964725847E-2</v>
      </c>
      <c r="O3554" s="7">
        <v>0</v>
      </c>
      <c r="P3554" s="8">
        <f t="shared" si="383"/>
        <v>0</v>
      </c>
      <c r="Q3554" s="7">
        <v>2.5</v>
      </c>
      <c r="R3554" s="8">
        <f t="shared" si="384"/>
        <v>1</v>
      </c>
      <c r="S3554" s="7" t="s">
        <v>29</v>
      </c>
      <c r="T3554" s="8" t="str">
        <f t="shared" si="385"/>
        <v>No</v>
      </c>
      <c r="U3554" s="7">
        <f t="shared" si="386"/>
        <v>0</v>
      </c>
      <c r="V3554" s="8">
        <f t="shared" si="387"/>
        <v>1</v>
      </c>
      <c r="W3554" s="7">
        <f t="shared" si="388"/>
        <v>549</v>
      </c>
    </row>
    <row r="3555" spans="2:23" x14ac:dyDescent="0.2">
      <c r="B3555" s="8" t="s">
        <v>66</v>
      </c>
      <c r="C3555" s="7">
        <v>2000</v>
      </c>
      <c r="D3555" s="8" t="s">
        <v>28</v>
      </c>
      <c r="E3555" s="7" t="s">
        <v>34</v>
      </c>
      <c r="F3555" s="8" t="s">
        <v>35</v>
      </c>
      <c r="G3555" s="7" t="s">
        <v>49</v>
      </c>
      <c r="H3555" s="8" t="s">
        <v>28</v>
      </c>
      <c r="I3555" s="7" t="s">
        <v>28</v>
      </c>
      <c r="J3555" s="8" t="s">
        <v>28</v>
      </c>
      <c r="K3555" s="7" t="s">
        <v>37</v>
      </c>
      <c r="L3555" s="8" t="s">
        <v>38</v>
      </c>
      <c r="M3555" s="7" t="s">
        <v>28</v>
      </c>
      <c r="N3555" s="8">
        <v>3.8848356123594073E-2</v>
      </c>
      <c r="O3555" s="7">
        <v>0</v>
      </c>
      <c r="P3555" s="8">
        <f t="shared" si="383"/>
        <v>0</v>
      </c>
      <c r="Q3555" s="7">
        <v>2.5</v>
      </c>
      <c r="R3555" s="8">
        <f t="shared" si="384"/>
        <v>1</v>
      </c>
      <c r="S3555" s="7" t="s">
        <v>29</v>
      </c>
      <c r="T3555" s="8" t="str">
        <f t="shared" si="385"/>
        <v>No</v>
      </c>
      <c r="U3555" s="7">
        <f t="shared" si="386"/>
        <v>0</v>
      </c>
      <c r="V3555" s="8">
        <f t="shared" si="387"/>
        <v>1</v>
      </c>
      <c r="W3555" s="7">
        <f t="shared" si="388"/>
        <v>549</v>
      </c>
    </row>
    <row r="3556" spans="2:23" x14ac:dyDescent="0.2">
      <c r="B3556" s="8" t="s">
        <v>66</v>
      </c>
      <c r="C3556" s="7">
        <v>2010</v>
      </c>
      <c r="D3556" s="8" t="s">
        <v>28</v>
      </c>
      <c r="E3556" s="7" t="s">
        <v>34</v>
      </c>
      <c r="F3556" s="8" t="s">
        <v>35</v>
      </c>
      <c r="G3556" s="7" t="s">
        <v>49</v>
      </c>
      <c r="H3556" s="8" t="s">
        <v>28</v>
      </c>
      <c r="I3556" s="7" t="s">
        <v>28</v>
      </c>
      <c r="J3556" s="8" t="s">
        <v>28</v>
      </c>
      <c r="K3556" s="7" t="s">
        <v>37</v>
      </c>
      <c r="L3556" s="8" t="s">
        <v>38</v>
      </c>
      <c r="M3556" s="7" t="s">
        <v>28</v>
      </c>
      <c r="N3556" s="8">
        <v>6.4916457648636267E-2</v>
      </c>
      <c r="O3556" s="7">
        <v>0</v>
      </c>
      <c r="P3556" s="8">
        <f t="shared" si="383"/>
        <v>0</v>
      </c>
      <c r="Q3556" s="7">
        <v>2.5</v>
      </c>
      <c r="R3556" s="8">
        <f t="shared" si="384"/>
        <v>1</v>
      </c>
      <c r="S3556" s="7" t="s">
        <v>29</v>
      </c>
      <c r="T3556" s="8" t="str">
        <f t="shared" si="385"/>
        <v>No</v>
      </c>
      <c r="U3556" s="7">
        <f t="shared" si="386"/>
        <v>0</v>
      </c>
      <c r="V3556" s="8">
        <f t="shared" si="387"/>
        <v>1</v>
      </c>
      <c r="W3556" s="7">
        <f t="shared" si="388"/>
        <v>549</v>
      </c>
    </row>
    <row r="3557" spans="2:23" x14ac:dyDescent="0.2">
      <c r="B3557" s="8" t="s">
        <v>66</v>
      </c>
      <c r="C3557" s="7">
        <v>2010</v>
      </c>
      <c r="D3557" s="8" t="s">
        <v>28</v>
      </c>
      <c r="E3557" s="7" t="s">
        <v>46</v>
      </c>
      <c r="F3557" s="8" t="s">
        <v>35</v>
      </c>
      <c r="G3557" s="7" t="s">
        <v>49</v>
      </c>
      <c r="H3557" s="8" t="s">
        <v>28</v>
      </c>
      <c r="I3557" s="7" t="s">
        <v>28</v>
      </c>
      <c r="J3557" s="8" t="s">
        <v>28</v>
      </c>
      <c r="K3557" s="7" t="s">
        <v>37</v>
      </c>
      <c r="L3557" s="8" t="s">
        <v>38</v>
      </c>
      <c r="M3557" s="7" t="s">
        <v>28</v>
      </c>
      <c r="N3557" s="8">
        <v>4.2397091428926344E-2</v>
      </c>
      <c r="O3557" s="7">
        <v>0</v>
      </c>
      <c r="P3557" s="8">
        <f t="shared" si="383"/>
        <v>0</v>
      </c>
      <c r="Q3557" s="7">
        <v>2.5</v>
      </c>
      <c r="R3557" s="8">
        <f t="shared" si="384"/>
        <v>1</v>
      </c>
      <c r="S3557" s="7" t="s">
        <v>29</v>
      </c>
      <c r="T3557" s="8" t="str">
        <f t="shared" si="385"/>
        <v>No</v>
      </c>
      <c r="U3557" s="7">
        <f t="shared" si="386"/>
        <v>0</v>
      </c>
      <c r="V3557" s="8">
        <f t="shared" si="387"/>
        <v>1</v>
      </c>
      <c r="W3557" s="7">
        <f t="shared" si="388"/>
        <v>549</v>
      </c>
    </row>
    <row r="3558" spans="2:23" x14ac:dyDescent="0.2">
      <c r="B3558" s="8" t="s">
        <v>66</v>
      </c>
      <c r="C3558" s="7">
        <v>2010</v>
      </c>
      <c r="D3558" s="8" t="s">
        <v>28</v>
      </c>
      <c r="E3558" s="7" t="s">
        <v>43</v>
      </c>
      <c r="F3558" s="8" t="s">
        <v>40</v>
      </c>
      <c r="G3558" s="7" t="s">
        <v>49</v>
      </c>
      <c r="H3558" s="8" t="s">
        <v>28</v>
      </c>
      <c r="I3558" s="7" t="s">
        <v>28</v>
      </c>
      <c r="J3558" s="8" t="s">
        <v>28</v>
      </c>
      <c r="K3558" s="7" t="s">
        <v>37</v>
      </c>
      <c r="L3558" s="8" t="s">
        <v>38</v>
      </c>
      <c r="M3558" s="7" t="s">
        <v>28</v>
      </c>
      <c r="N3558" s="8">
        <v>4.990459483587377E-2</v>
      </c>
      <c r="O3558" s="7">
        <v>0</v>
      </c>
      <c r="P3558" s="8">
        <f t="shared" si="383"/>
        <v>0</v>
      </c>
      <c r="Q3558" s="7">
        <v>2.5</v>
      </c>
      <c r="R3558" s="8">
        <f t="shared" si="384"/>
        <v>1</v>
      </c>
      <c r="S3558" s="7" t="s">
        <v>29</v>
      </c>
      <c r="T3558" s="8" t="str">
        <f t="shared" si="385"/>
        <v>No</v>
      </c>
      <c r="U3558" s="7">
        <f t="shared" si="386"/>
        <v>0</v>
      </c>
      <c r="V3558" s="8">
        <f t="shared" si="387"/>
        <v>1</v>
      </c>
      <c r="W3558" s="7">
        <f t="shared" si="388"/>
        <v>549</v>
      </c>
    </row>
    <row r="3559" spans="2:23" x14ac:dyDescent="0.2">
      <c r="B3559" s="8" t="s">
        <v>66</v>
      </c>
      <c r="C3559" s="7">
        <v>2020</v>
      </c>
      <c r="D3559" s="8" t="s">
        <v>28</v>
      </c>
      <c r="E3559" s="7" t="s">
        <v>39</v>
      </c>
      <c r="F3559" s="8" t="s">
        <v>35</v>
      </c>
      <c r="G3559" s="7" t="s">
        <v>49</v>
      </c>
      <c r="H3559" s="8" t="s">
        <v>28</v>
      </c>
      <c r="I3559" s="7" t="s">
        <v>28</v>
      </c>
      <c r="J3559" s="8" t="s">
        <v>28</v>
      </c>
      <c r="K3559" s="7" t="s">
        <v>37</v>
      </c>
      <c r="L3559" s="8" t="s">
        <v>38</v>
      </c>
      <c r="M3559" s="7" t="s">
        <v>28</v>
      </c>
      <c r="N3559" s="8">
        <v>4.4902118470550201E-2</v>
      </c>
      <c r="O3559" s="7">
        <v>0</v>
      </c>
      <c r="P3559" s="8">
        <f t="shared" si="383"/>
        <v>0</v>
      </c>
      <c r="Q3559" s="7">
        <v>2.5</v>
      </c>
      <c r="R3559" s="8">
        <f t="shared" si="384"/>
        <v>1</v>
      </c>
      <c r="S3559" s="7" t="s">
        <v>29</v>
      </c>
      <c r="T3559" s="8" t="str">
        <f t="shared" si="385"/>
        <v>No</v>
      </c>
      <c r="U3559" s="7">
        <f t="shared" si="386"/>
        <v>0</v>
      </c>
      <c r="V3559" s="8">
        <f t="shared" si="387"/>
        <v>1</v>
      </c>
      <c r="W3559" s="7">
        <f t="shared" si="388"/>
        <v>549</v>
      </c>
    </row>
    <row r="3560" spans="2:23" x14ac:dyDescent="0.2">
      <c r="B3560" s="8" t="s">
        <v>66</v>
      </c>
      <c r="C3560" s="7">
        <v>2020</v>
      </c>
      <c r="D3560" s="8" t="s">
        <v>28</v>
      </c>
      <c r="E3560" s="7" t="s">
        <v>34</v>
      </c>
      <c r="F3560" s="8" t="s">
        <v>35</v>
      </c>
      <c r="G3560" s="7" t="s">
        <v>49</v>
      </c>
      <c r="H3560" s="8" t="s">
        <v>28</v>
      </c>
      <c r="I3560" s="7" t="s">
        <v>28</v>
      </c>
      <c r="J3560" s="8" t="s">
        <v>28</v>
      </c>
      <c r="K3560" s="7" t="s">
        <v>37</v>
      </c>
      <c r="L3560" s="8" t="s">
        <v>38</v>
      </c>
      <c r="M3560" s="7" t="s">
        <v>28</v>
      </c>
      <c r="N3560" s="8">
        <v>2.6377502219130343E-2</v>
      </c>
      <c r="O3560" s="7">
        <v>0</v>
      </c>
      <c r="P3560" s="8">
        <f t="shared" si="383"/>
        <v>0</v>
      </c>
      <c r="Q3560" s="7">
        <v>2.5</v>
      </c>
      <c r="R3560" s="8">
        <f t="shared" si="384"/>
        <v>1</v>
      </c>
      <c r="S3560" s="7" t="s">
        <v>29</v>
      </c>
      <c r="T3560" s="8" t="str">
        <f t="shared" si="385"/>
        <v>No</v>
      </c>
      <c r="U3560" s="7">
        <f t="shared" si="386"/>
        <v>0</v>
      </c>
      <c r="V3560" s="8">
        <f t="shared" si="387"/>
        <v>1</v>
      </c>
      <c r="W3560" s="7">
        <f t="shared" si="388"/>
        <v>549</v>
      </c>
    </row>
    <row r="3561" spans="2:23" x14ac:dyDescent="0.2">
      <c r="B3561" s="8" t="s">
        <v>66</v>
      </c>
      <c r="C3561" s="7">
        <v>1850</v>
      </c>
      <c r="D3561" s="8" t="s">
        <v>28</v>
      </c>
      <c r="E3561" s="7" t="s">
        <v>39</v>
      </c>
      <c r="F3561" s="8" t="s">
        <v>40</v>
      </c>
      <c r="G3561" s="7" t="s">
        <v>49</v>
      </c>
      <c r="H3561" s="8" t="s">
        <v>28</v>
      </c>
      <c r="I3561" s="7" t="s">
        <v>28</v>
      </c>
      <c r="J3561" s="8" t="s">
        <v>28</v>
      </c>
      <c r="K3561" s="7" t="s">
        <v>37</v>
      </c>
      <c r="L3561" s="8" t="s">
        <v>42</v>
      </c>
      <c r="M3561" s="7" t="s">
        <v>28</v>
      </c>
      <c r="N3561" s="8">
        <v>0.10544744247899687</v>
      </c>
      <c r="O3561" s="7">
        <v>0</v>
      </c>
      <c r="P3561" s="8">
        <f t="shared" si="383"/>
        <v>0</v>
      </c>
      <c r="Q3561" s="7">
        <v>2.5</v>
      </c>
      <c r="R3561" s="8">
        <f t="shared" si="384"/>
        <v>1</v>
      </c>
      <c r="S3561" s="7" t="s">
        <v>29</v>
      </c>
      <c r="T3561" s="8" t="str">
        <f t="shared" si="385"/>
        <v>No</v>
      </c>
      <c r="U3561" s="7">
        <f t="shared" si="386"/>
        <v>0</v>
      </c>
      <c r="V3561" s="8">
        <f t="shared" si="387"/>
        <v>1</v>
      </c>
      <c r="W3561" s="7">
        <f t="shared" si="388"/>
        <v>549</v>
      </c>
    </row>
    <row r="3562" spans="2:23" x14ac:dyDescent="0.2">
      <c r="B3562" s="8" t="s">
        <v>66</v>
      </c>
      <c r="C3562" s="7">
        <v>1880</v>
      </c>
      <c r="D3562" s="8" t="s">
        <v>28</v>
      </c>
      <c r="E3562" s="7" t="s">
        <v>39</v>
      </c>
      <c r="F3562" s="8" t="s">
        <v>35</v>
      </c>
      <c r="G3562" s="7" t="s">
        <v>49</v>
      </c>
      <c r="H3562" s="8" t="s">
        <v>28</v>
      </c>
      <c r="I3562" s="7" t="s">
        <v>28</v>
      </c>
      <c r="J3562" s="8" t="s">
        <v>28</v>
      </c>
      <c r="K3562" s="7" t="s">
        <v>37</v>
      </c>
      <c r="L3562" s="8" t="s">
        <v>42</v>
      </c>
      <c r="M3562" s="7" t="s">
        <v>28</v>
      </c>
      <c r="N3562" s="8">
        <v>6.1121819529500075E-3</v>
      </c>
      <c r="O3562" s="7">
        <v>0</v>
      </c>
      <c r="P3562" s="8">
        <f t="shared" si="383"/>
        <v>0</v>
      </c>
      <c r="Q3562" s="7">
        <v>2.5</v>
      </c>
      <c r="R3562" s="8">
        <f t="shared" si="384"/>
        <v>1</v>
      </c>
      <c r="S3562" s="7" t="s">
        <v>29</v>
      </c>
      <c r="T3562" s="8" t="str">
        <f t="shared" si="385"/>
        <v>No</v>
      </c>
      <c r="U3562" s="7">
        <f t="shared" si="386"/>
        <v>0</v>
      </c>
      <c r="V3562" s="8">
        <f t="shared" si="387"/>
        <v>1</v>
      </c>
      <c r="W3562" s="7">
        <f t="shared" si="388"/>
        <v>549</v>
      </c>
    </row>
    <row r="3563" spans="2:23" x14ac:dyDescent="0.2">
      <c r="B3563" s="8" t="s">
        <v>66</v>
      </c>
      <c r="C3563" s="7">
        <v>1880</v>
      </c>
      <c r="D3563" s="8" t="s">
        <v>28</v>
      </c>
      <c r="E3563" s="7" t="s">
        <v>34</v>
      </c>
      <c r="F3563" s="8" t="s">
        <v>35</v>
      </c>
      <c r="G3563" s="7" t="s">
        <v>49</v>
      </c>
      <c r="H3563" s="8" t="s">
        <v>28</v>
      </c>
      <c r="I3563" s="7" t="s">
        <v>28</v>
      </c>
      <c r="J3563" s="8" t="s">
        <v>28</v>
      </c>
      <c r="K3563" s="7" t="s">
        <v>37</v>
      </c>
      <c r="L3563" s="8" t="s">
        <v>42</v>
      </c>
      <c r="M3563" s="7" t="s">
        <v>28</v>
      </c>
      <c r="N3563" s="8">
        <v>1.3775099993538232E-2</v>
      </c>
      <c r="O3563" s="7">
        <v>0</v>
      </c>
      <c r="P3563" s="8">
        <f t="shared" si="383"/>
        <v>0</v>
      </c>
      <c r="Q3563" s="7">
        <v>2.5</v>
      </c>
      <c r="R3563" s="8">
        <f t="shared" si="384"/>
        <v>1</v>
      </c>
      <c r="S3563" s="7" t="s">
        <v>29</v>
      </c>
      <c r="T3563" s="8" t="str">
        <f t="shared" si="385"/>
        <v>No</v>
      </c>
      <c r="U3563" s="7">
        <f t="shared" si="386"/>
        <v>0</v>
      </c>
      <c r="V3563" s="8">
        <f t="shared" si="387"/>
        <v>1</v>
      </c>
      <c r="W3563" s="7">
        <f t="shared" si="388"/>
        <v>549</v>
      </c>
    </row>
    <row r="3564" spans="2:23" x14ac:dyDescent="0.2">
      <c r="B3564" s="8" t="s">
        <v>66</v>
      </c>
      <c r="C3564" s="7">
        <v>1910</v>
      </c>
      <c r="D3564" s="8" t="s">
        <v>28</v>
      </c>
      <c r="E3564" s="7" t="s">
        <v>39</v>
      </c>
      <c r="F3564" s="8" t="s">
        <v>35</v>
      </c>
      <c r="G3564" s="7" t="s">
        <v>49</v>
      </c>
      <c r="H3564" s="8" t="s">
        <v>28</v>
      </c>
      <c r="I3564" s="7" t="s">
        <v>28</v>
      </c>
      <c r="J3564" s="8" t="s">
        <v>28</v>
      </c>
      <c r="K3564" s="7" t="s">
        <v>37</v>
      </c>
      <c r="L3564" s="8" t="s">
        <v>42</v>
      </c>
      <c r="M3564" s="7" t="s">
        <v>28</v>
      </c>
      <c r="N3564" s="8">
        <v>4.3085260744765104E-2</v>
      </c>
      <c r="O3564" s="7">
        <v>0</v>
      </c>
      <c r="P3564" s="8">
        <f t="shared" si="383"/>
        <v>0</v>
      </c>
      <c r="Q3564" s="7">
        <v>2.5</v>
      </c>
      <c r="R3564" s="8">
        <f t="shared" si="384"/>
        <v>1</v>
      </c>
      <c r="S3564" s="7" t="s">
        <v>29</v>
      </c>
      <c r="T3564" s="8" t="str">
        <f t="shared" si="385"/>
        <v>No</v>
      </c>
      <c r="U3564" s="7">
        <f t="shared" si="386"/>
        <v>0</v>
      </c>
      <c r="V3564" s="8">
        <f t="shared" si="387"/>
        <v>1</v>
      </c>
      <c r="W3564" s="7">
        <f t="shared" si="388"/>
        <v>549</v>
      </c>
    </row>
    <row r="3565" spans="2:23" x14ac:dyDescent="0.2">
      <c r="B3565" s="8" t="s">
        <v>66</v>
      </c>
      <c r="C3565" s="7">
        <v>1920</v>
      </c>
      <c r="D3565" s="8" t="s">
        <v>28</v>
      </c>
      <c r="E3565" s="7" t="s">
        <v>39</v>
      </c>
      <c r="F3565" s="8" t="s">
        <v>35</v>
      </c>
      <c r="G3565" s="7" t="s">
        <v>49</v>
      </c>
      <c r="H3565" s="8" t="s">
        <v>28</v>
      </c>
      <c r="I3565" s="7" t="s">
        <v>28</v>
      </c>
      <c r="J3565" s="8" t="s">
        <v>28</v>
      </c>
      <c r="K3565" s="7" t="s">
        <v>37</v>
      </c>
      <c r="L3565" s="8" t="s">
        <v>42</v>
      </c>
      <c r="M3565" s="7" t="s">
        <v>28</v>
      </c>
      <c r="N3565" s="8">
        <v>1.7353067640969413E-2</v>
      </c>
      <c r="O3565" s="7">
        <v>0</v>
      </c>
      <c r="P3565" s="8">
        <f t="shared" si="383"/>
        <v>0</v>
      </c>
      <c r="Q3565" s="7">
        <v>2.5</v>
      </c>
      <c r="R3565" s="8">
        <f t="shared" si="384"/>
        <v>1</v>
      </c>
      <c r="S3565" s="7" t="s">
        <v>29</v>
      </c>
      <c r="T3565" s="8" t="str">
        <f t="shared" si="385"/>
        <v>No</v>
      </c>
      <c r="U3565" s="7">
        <f t="shared" si="386"/>
        <v>0</v>
      </c>
      <c r="V3565" s="8">
        <f t="shared" si="387"/>
        <v>1</v>
      </c>
      <c r="W3565" s="7">
        <f t="shared" si="388"/>
        <v>549</v>
      </c>
    </row>
    <row r="3566" spans="2:23" x14ac:dyDescent="0.2">
      <c r="B3566" s="8" t="s">
        <v>66</v>
      </c>
      <c r="C3566" s="7">
        <v>1920</v>
      </c>
      <c r="D3566" s="8" t="s">
        <v>28</v>
      </c>
      <c r="E3566" s="7" t="s">
        <v>43</v>
      </c>
      <c r="F3566" s="8" t="s">
        <v>40</v>
      </c>
      <c r="G3566" s="7" t="s">
        <v>49</v>
      </c>
      <c r="H3566" s="8" t="s">
        <v>28</v>
      </c>
      <c r="I3566" s="7" t="s">
        <v>28</v>
      </c>
      <c r="J3566" s="8" t="s">
        <v>28</v>
      </c>
      <c r="K3566" s="7" t="s">
        <v>37</v>
      </c>
      <c r="L3566" s="8" t="s">
        <v>42</v>
      </c>
      <c r="M3566" s="7" t="s">
        <v>28</v>
      </c>
      <c r="N3566" s="8">
        <v>6.8245915483757949E-3</v>
      </c>
      <c r="O3566" s="7">
        <v>0</v>
      </c>
      <c r="P3566" s="8">
        <f t="shared" si="383"/>
        <v>0</v>
      </c>
      <c r="Q3566" s="7">
        <v>2.5</v>
      </c>
      <c r="R3566" s="8">
        <f t="shared" si="384"/>
        <v>1</v>
      </c>
      <c r="S3566" s="7" t="s">
        <v>29</v>
      </c>
      <c r="T3566" s="8" t="str">
        <f t="shared" si="385"/>
        <v>No</v>
      </c>
      <c r="U3566" s="7">
        <f t="shared" si="386"/>
        <v>0</v>
      </c>
      <c r="V3566" s="8">
        <f t="shared" si="387"/>
        <v>1</v>
      </c>
      <c r="W3566" s="7">
        <f t="shared" si="388"/>
        <v>549</v>
      </c>
    </row>
    <row r="3567" spans="2:23" x14ac:dyDescent="0.2">
      <c r="B3567" s="8" t="s">
        <v>66</v>
      </c>
      <c r="C3567" s="7">
        <v>1930</v>
      </c>
      <c r="D3567" s="8" t="s">
        <v>28</v>
      </c>
      <c r="E3567" s="7" t="s">
        <v>39</v>
      </c>
      <c r="F3567" s="8" t="s">
        <v>35</v>
      </c>
      <c r="G3567" s="7" t="s">
        <v>49</v>
      </c>
      <c r="H3567" s="8" t="s">
        <v>28</v>
      </c>
      <c r="I3567" s="7" t="s">
        <v>28</v>
      </c>
      <c r="J3567" s="8" t="s">
        <v>28</v>
      </c>
      <c r="K3567" s="7" t="s">
        <v>37</v>
      </c>
      <c r="L3567" s="8" t="s">
        <v>42</v>
      </c>
      <c r="M3567" s="7" t="s">
        <v>28</v>
      </c>
      <c r="N3567" s="8">
        <v>6.2638972465766427E-2</v>
      </c>
      <c r="O3567" s="7">
        <v>0</v>
      </c>
      <c r="P3567" s="8">
        <f t="shared" si="383"/>
        <v>0</v>
      </c>
      <c r="Q3567" s="7">
        <v>2.5</v>
      </c>
      <c r="R3567" s="8">
        <f t="shared" si="384"/>
        <v>1</v>
      </c>
      <c r="S3567" s="7" t="s">
        <v>29</v>
      </c>
      <c r="T3567" s="8" t="str">
        <f t="shared" si="385"/>
        <v>No</v>
      </c>
      <c r="U3567" s="7">
        <f t="shared" si="386"/>
        <v>0</v>
      </c>
      <c r="V3567" s="8">
        <f t="shared" si="387"/>
        <v>1</v>
      </c>
      <c r="W3567" s="7">
        <f t="shared" si="388"/>
        <v>549</v>
      </c>
    </row>
    <row r="3568" spans="2:23" x14ac:dyDescent="0.2">
      <c r="B3568" s="8" t="s">
        <v>66</v>
      </c>
      <c r="C3568" s="7">
        <v>1930</v>
      </c>
      <c r="D3568" s="8" t="s">
        <v>28</v>
      </c>
      <c r="E3568" s="7" t="s">
        <v>46</v>
      </c>
      <c r="F3568" s="8" t="s">
        <v>35</v>
      </c>
      <c r="G3568" s="7" t="s">
        <v>49</v>
      </c>
      <c r="H3568" s="8" t="s">
        <v>28</v>
      </c>
      <c r="I3568" s="7" t="s">
        <v>28</v>
      </c>
      <c r="J3568" s="8" t="s">
        <v>28</v>
      </c>
      <c r="K3568" s="7" t="s">
        <v>37</v>
      </c>
      <c r="L3568" s="8" t="s">
        <v>42</v>
      </c>
      <c r="M3568" s="7" t="s">
        <v>28</v>
      </c>
      <c r="N3568" s="8">
        <v>1.8119848525433663E-2</v>
      </c>
      <c r="O3568" s="7">
        <v>0</v>
      </c>
      <c r="P3568" s="8">
        <f t="shared" si="383"/>
        <v>0</v>
      </c>
      <c r="Q3568" s="7">
        <v>2.5</v>
      </c>
      <c r="R3568" s="8">
        <f t="shared" si="384"/>
        <v>1</v>
      </c>
      <c r="S3568" s="7" t="s">
        <v>29</v>
      </c>
      <c r="T3568" s="8" t="str">
        <f t="shared" si="385"/>
        <v>No</v>
      </c>
      <c r="U3568" s="7">
        <f t="shared" si="386"/>
        <v>0</v>
      </c>
      <c r="V3568" s="8">
        <f t="shared" si="387"/>
        <v>1</v>
      </c>
      <c r="W3568" s="7">
        <f t="shared" si="388"/>
        <v>549</v>
      </c>
    </row>
    <row r="3569" spans="2:23" x14ac:dyDescent="0.2">
      <c r="B3569" s="8" t="s">
        <v>66</v>
      </c>
      <c r="C3569" s="7">
        <v>1930</v>
      </c>
      <c r="D3569" s="8" t="s">
        <v>28</v>
      </c>
      <c r="E3569" s="7" t="s">
        <v>43</v>
      </c>
      <c r="F3569" s="8" t="s">
        <v>35</v>
      </c>
      <c r="G3569" s="7" t="s">
        <v>49</v>
      </c>
      <c r="H3569" s="8" t="s">
        <v>28</v>
      </c>
      <c r="I3569" s="7" t="s">
        <v>28</v>
      </c>
      <c r="J3569" s="8" t="s">
        <v>28</v>
      </c>
      <c r="K3569" s="7" t="s">
        <v>37</v>
      </c>
      <c r="L3569" s="8" t="s">
        <v>42</v>
      </c>
      <c r="M3569" s="7" t="s">
        <v>28</v>
      </c>
      <c r="N3569" s="8">
        <v>2.3435479360045575E-2</v>
      </c>
      <c r="O3569" s="7">
        <v>0</v>
      </c>
      <c r="P3569" s="8">
        <f t="shared" si="383"/>
        <v>0</v>
      </c>
      <c r="Q3569" s="7">
        <v>2.5</v>
      </c>
      <c r="R3569" s="8">
        <f t="shared" si="384"/>
        <v>1</v>
      </c>
      <c r="S3569" s="7" t="s">
        <v>29</v>
      </c>
      <c r="T3569" s="8" t="str">
        <f t="shared" si="385"/>
        <v>No</v>
      </c>
      <c r="U3569" s="7">
        <f t="shared" si="386"/>
        <v>0</v>
      </c>
      <c r="V3569" s="8">
        <f t="shared" si="387"/>
        <v>1</v>
      </c>
      <c r="W3569" s="7">
        <f t="shared" si="388"/>
        <v>549</v>
      </c>
    </row>
    <row r="3570" spans="2:23" x14ac:dyDescent="0.2">
      <c r="B3570" s="8" t="s">
        <v>66</v>
      </c>
      <c r="C3570" s="7">
        <v>1940</v>
      </c>
      <c r="D3570" s="8" t="s">
        <v>28</v>
      </c>
      <c r="E3570" s="7" t="s">
        <v>43</v>
      </c>
      <c r="F3570" s="8" t="s">
        <v>35</v>
      </c>
      <c r="G3570" s="7" t="s">
        <v>49</v>
      </c>
      <c r="H3570" s="8" t="s">
        <v>28</v>
      </c>
      <c r="I3570" s="7" t="s">
        <v>28</v>
      </c>
      <c r="J3570" s="8" t="s">
        <v>28</v>
      </c>
      <c r="K3570" s="7" t="s">
        <v>37</v>
      </c>
      <c r="L3570" s="8" t="s">
        <v>42</v>
      </c>
      <c r="M3570" s="7" t="s">
        <v>28</v>
      </c>
      <c r="N3570" s="8">
        <v>0.14160284970790929</v>
      </c>
      <c r="O3570" s="7">
        <v>0</v>
      </c>
      <c r="P3570" s="8">
        <f t="shared" si="383"/>
        <v>0</v>
      </c>
      <c r="Q3570" s="7">
        <v>2.5</v>
      </c>
      <c r="R3570" s="8">
        <f t="shared" si="384"/>
        <v>1</v>
      </c>
      <c r="S3570" s="7" t="s">
        <v>29</v>
      </c>
      <c r="T3570" s="8" t="str">
        <f t="shared" si="385"/>
        <v>No</v>
      </c>
      <c r="U3570" s="7">
        <f t="shared" si="386"/>
        <v>0</v>
      </c>
      <c r="V3570" s="8">
        <f t="shared" si="387"/>
        <v>1</v>
      </c>
      <c r="W3570" s="7">
        <f t="shared" si="388"/>
        <v>549</v>
      </c>
    </row>
    <row r="3571" spans="2:23" x14ac:dyDescent="0.2">
      <c r="B3571" s="8" t="s">
        <v>66</v>
      </c>
      <c r="C3571" s="7">
        <v>1960</v>
      </c>
      <c r="D3571" s="8" t="s">
        <v>28</v>
      </c>
      <c r="E3571" s="7" t="s">
        <v>39</v>
      </c>
      <c r="F3571" s="8" t="s">
        <v>35</v>
      </c>
      <c r="G3571" s="7" t="s">
        <v>49</v>
      </c>
      <c r="H3571" s="8" t="s">
        <v>28</v>
      </c>
      <c r="I3571" s="7" t="s">
        <v>28</v>
      </c>
      <c r="J3571" s="8" t="s">
        <v>28</v>
      </c>
      <c r="K3571" s="7" t="s">
        <v>37</v>
      </c>
      <c r="L3571" s="8" t="s">
        <v>42</v>
      </c>
      <c r="M3571" s="7" t="s">
        <v>28</v>
      </c>
      <c r="N3571" s="8">
        <v>8.0125678563494757E-2</v>
      </c>
      <c r="O3571" s="7">
        <v>0</v>
      </c>
      <c r="P3571" s="8">
        <f t="shared" si="383"/>
        <v>0</v>
      </c>
      <c r="Q3571" s="7">
        <v>2.5</v>
      </c>
      <c r="R3571" s="8">
        <f t="shared" si="384"/>
        <v>1</v>
      </c>
      <c r="S3571" s="7" t="s">
        <v>29</v>
      </c>
      <c r="T3571" s="8" t="str">
        <f t="shared" si="385"/>
        <v>No</v>
      </c>
      <c r="U3571" s="7">
        <f t="shared" si="386"/>
        <v>0</v>
      </c>
      <c r="V3571" s="8">
        <f t="shared" si="387"/>
        <v>1</v>
      </c>
      <c r="W3571" s="7">
        <f t="shared" si="388"/>
        <v>549</v>
      </c>
    </row>
    <row r="3572" spans="2:23" x14ac:dyDescent="0.2">
      <c r="B3572" s="8" t="s">
        <v>66</v>
      </c>
      <c r="C3572" s="7">
        <v>1960</v>
      </c>
      <c r="D3572" s="8" t="s">
        <v>28</v>
      </c>
      <c r="E3572" s="7" t="s">
        <v>34</v>
      </c>
      <c r="F3572" s="8" t="s">
        <v>35</v>
      </c>
      <c r="G3572" s="7" t="s">
        <v>49</v>
      </c>
      <c r="H3572" s="8" t="s">
        <v>28</v>
      </c>
      <c r="I3572" s="7" t="s">
        <v>28</v>
      </c>
      <c r="J3572" s="8" t="s">
        <v>28</v>
      </c>
      <c r="K3572" s="7" t="s">
        <v>37</v>
      </c>
      <c r="L3572" s="8" t="s">
        <v>42</v>
      </c>
      <c r="M3572" s="7" t="s">
        <v>28</v>
      </c>
      <c r="N3572" s="8">
        <v>7.8606844701229542E-2</v>
      </c>
      <c r="O3572" s="7">
        <v>0</v>
      </c>
      <c r="P3572" s="8">
        <f t="shared" si="383"/>
        <v>0</v>
      </c>
      <c r="Q3572" s="7">
        <v>2.5</v>
      </c>
      <c r="R3572" s="8">
        <f t="shared" si="384"/>
        <v>1</v>
      </c>
      <c r="S3572" s="7" t="s">
        <v>29</v>
      </c>
      <c r="T3572" s="8" t="str">
        <f t="shared" si="385"/>
        <v>No</v>
      </c>
      <c r="U3572" s="7">
        <f t="shared" si="386"/>
        <v>0</v>
      </c>
      <c r="V3572" s="8">
        <f t="shared" si="387"/>
        <v>1</v>
      </c>
      <c r="W3572" s="7">
        <f t="shared" si="388"/>
        <v>549</v>
      </c>
    </row>
    <row r="3573" spans="2:23" x14ac:dyDescent="0.2">
      <c r="B3573" s="8" t="s">
        <v>66</v>
      </c>
      <c r="C3573" s="7">
        <v>1960</v>
      </c>
      <c r="D3573" s="8" t="s">
        <v>28</v>
      </c>
      <c r="E3573" s="7" t="s">
        <v>43</v>
      </c>
      <c r="F3573" s="8" t="s">
        <v>35</v>
      </c>
      <c r="G3573" s="7" t="s">
        <v>49</v>
      </c>
      <c r="H3573" s="8" t="s">
        <v>28</v>
      </c>
      <c r="I3573" s="7" t="s">
        <v>28</v>
      </c>
      <c r="J3573" s="8" t="s">
        <v>28</v>
      </c>
      <c r="K3573" s="7" t="s">
        <v>37</v>
      </c>
      <c r="L3573" s="8" t="s">
        <v>42</v>
      </c>
      <c r="M3573" s="7" t="s">
        <v>28</v>
      </c>
      <c r="N3573" s="8">
        <v>0.18160971357748437</v>
      </c>
      <c r="O3573" s="7">
        <v>0</v>
      </c>
      <c r="P3573" s="8">
        <f t="shared" si="383"/>
        <v>0</v>
      </c>
      <c r="Q3573" s="7">
        <v>2.5</v>
      </c>
      <c r="R3573" s="8">
        <f t="shared" si="384"/>
        <v>1</v>
      </c>
      <c r="S3573" s="7" t="s">
        <v>29</v>
      </c>
      <c r="T3573" s="8" t="str">
        <f t="shared" si="385"/>
        <v>No</v>
      </c>
      <c r="U3573" s="7">
        <f t="shared" si="386"/>
        <v>0</v>
      </c>
      <c r="V3573" s="8">
        <f t="shared" si="387"/>
        <v>1</v>
      </c>
      <c r="W3573" s="7">
        <f t="shared" si="388"/>
        <v>549</v>
      </c>
    </row>
    <row r="3574" spans="2:23" x14ac:dyDescent="0.2">
      <c r="B3574" s="8" t="s">
        <v>66</v>
      </c>
      <c r="C3574" s="7">
        <v>1980</v>
      </c>
      <c r="D3574" s="8" t="s">
        <v>28</v>
      </c>
      <c r="E3574" s="7" t="s">
        <v>39</v>
      </c>
      <c r="F3574" s="8" t="s">
        <v>35</v>
      </c>
      <c r="G3574" s="7" t="s">
        <v>49</v>
      </c>
      <c r="H3574" s="8" t="s">
        <v>28</v>
      </c>
      <c r="I3574" s="7" t="s">
        <v>28</v>
      </c>
      <c r="J3574" s="8" t="s">
        <v>28</v>
      </c>
      <c r="K3574" s="7" t="s">
        <v>37</v>
      </c>
      <c r="L3574" s="8" t="s">
        <v>42</v>
      </c>
      <c r="M3574" s="7" t="s">
        <v>28</v>
      </c>
      <c r="N3574" s="8">
        <v>0.12504464141128399</v>
      </c>
      <c r="O3574" s="7">
        <v>0</v>
      </c>
      <c r="P3574" s="8">
        <f t="shared" si="383"/>
        <v>0</v>
      </c>
      <c r="Q3574" s="7">
        <v>2.5</v>
      </c>
      <c r="R3574" s="8">
        <f t="shared" si="384"/>
        <v>1</v>
      </c>
      <c r="S3574" s="7" t="s">
        <v>29</v>
      </c>
      <c r="T3574" s="8" t="str">
        <f t="shared" si="385"/>
        <v>No</v>
      </c>
      <c r="U3574" s="7">
        <f t="shared" si="386"/>
        <v>0</v>
      </c>
      <c r="V3574" s="8">
        <f t="shared" si="387"/>
        <v>1</v>
      </c>
      <c r="W3574" s="7">
        <f t="shared" si="388"/>
        <v>549</v>
      </c>
    </row>
    <row r="3575" spans="2:23" x14ac:dyDescent="0.2">
      <c r="B3575" s="8" t="s">
        <v>66</v>
      </c>
      <c r="C3575" s="7">
        <v>1980</v>
      </c>
      <c r="D3575" s="8" t="s">
        <v>28</v>
      </c>
      <c r="E3575" s="7" t="s">
        <v>34</v>
      </c>
      <c r="F3575" s="8" t="s">
        <v>35</v>
      </c>
      <c r="G3575" s="7" t="s">
        <v>49</v>
      </c>
      <c r="H3575" s="8" t="s">
        <v>28</v>
      </c>
      <c r="I3575" s="7" t="s">
        <v>28</v>
      </c>
      <c r="J3575" s="8" t="s">
        <v>28</v>
      </c>
      <c r="K3575" s="7" t="s">
        <v>37</v>
      </c>
      <c r="L3575" s="8" t="s">
        <v>42</v>
      </c>
      <c r="M3575" s="7" t="s">
        <v>28</v>
      </c>
      <c r="N3575" s="8">
        <v>2.5695999902882561E-2</v>
      </c>
      <c r="O3575" s="7">
        <v>0</v>
      </c>
      <c r="P3575" s="8">
        <f t="shared" si="383"/>
        <v>0</v>
      </c>
      <c r="Q3575" s="7">
        <v>2.5</v>
      </c>
      <c r="R3575" s="8">
        <f t="shared" si="384"/>
        <v>1</v>
      </c>
      <c r="S3575" s="7" t="s">
        <v>29</v>
      </c>
      <c r="T3575" s="8" t="str">
        <f t="shared" si="385"/>
        <v>No</v>
      </c>
      <c r="U3575" s="7">
        <f t="shared" si="386"/>
        <v>0</v>
      </c>
      <c r="V3575" s="8">
        <f t="shared" si="387"/>
        <v>1</v>
      </c>
      <c r="W3575" s="7">
        <f t="shared" si="388"/>
        <v>549</v>
      </c>
    </row>
    <row r="3576" spans="2:23" x14ac:dyDescent="0.2">
      <c r="B3576" s="8" t="s">
        <v>66</v>
      </c>
      <c r="C3576" s="7">
        <v>1980</v>
      </c>
      <c r="D3576" s="8" t="s">
        <v>28</v>
      </c>
      <c r="E3576" s="7" t="s">
        <v>43</v>
      </c>
      <c r="F3576" s="8" t="s">
        <v>35</v>
      </c>
      <c r="G3576" s="7" t="s">
        <v>49</v>
      </c>
      <c r="H3576" s="8" t="s">
        <v>28</v>
      </c>
      <c r="I3576" s="7" t="s">
        <v>28</v>
      </c>
      <c r="J3576" s="8" t="s">
        <v>28</v>
      </c>
      <c r="K3576" s="7" t="s">
        <v>37</v>
      </c>
      <c r="L3576" s="8" t="s">
        <v>42</v>
      </c>
      <c r="M3576" s="7" t="s">
        <v>28</v>
      </c>
      <c r="N3576" s="8">
        <v>0.26058236576152916</v>
      </c>
      <c r="O3576" s="7">
        <v>0</v>
      </c>
      <c r="P3576" s="8">
        <f t="shared" si="383"/>
        <v>0</v>
      </c>
      <c r="Q3576" s="7">
        <v>2.5</v>
      </c>
      <c r="R3576" s="8">
        <f t="shared" si="384"/>
        <v>1</v>
      </c>
      <c r="S3576" s="7" t="s">
        <v>29</v>
      </c>
      <c r="T3576" s="8" t="str">
        <f t="shared" si="385"/>
        <v>No</v>
      </c>
      <c r="U3576" s="7">
        <f t="shared" si="386"/>
        <v>0</v>
      </c>
      <c r="V3576" s="8">
        <f t="shared" si="387"/>
        <v>1</v>
      </c>
      <c r="W3576" s="7">
        <f t="shared" si="388"/>
        <v>549</v>
      </c>
    </row>
    <row r="3577" spans="2:23" x14ac:dyDescent="0.2">
      <c r="B3577" s="8" t="s">
        <v>66</v>
      </c>
      <c r="C3577" s="7">
        <v>1990</v>
      </c>
      <c r="D3577" s="8" t="s">
        <v>28</v>
      </c>
      <c r="E3577" s="7" t="s">
        <v>39</v>
      </c>
      <c r="F3577" s="8" t="s">
        <v>35</v>
      </c>
      <c r="G3577" s="7" t="s">
        <v>49</v>
      </c>
      <c r="H3577" s="8" t="s">
        <v>28</v>
      </c>
      <c r="I3577" s="7" t="s">
        <v>28</v>
      </c>
      <c r="J3577" s="8" t="s">
        <v>28</v>
      </c>
      <c r="K3577" s="7" t="s">
        <v>37</v>
      </c>
      <c r="L3577" s="8" t="s">
        <v>42</v>
      </c>
      <c r="M3577" s="7" t="s">
        <v>28</v>
      </c>
      <c r="N3577" s="8">
        <v>0.20106208872740503</v>
      </c>
      <c r="O3577" s="7">
        <v>0</v>
      </c>
      <c r="P3577" s="8">
        <f t="shared" si="383"/>
        <v>0</v>
      </c>
      <c r="Q3577" s="7">
        <v>2.5</v>
      </c>
      <c r="R3577" s="8">
        <f t="shared" si="384"/>
        <v>1</v>
      </c>
      <c r="S3577" s="7" t="s">
        <v>29</v>
      </c>
      <c r="T3577" s="8" t="str">
        <f t="shared" si="385"/>
        <v>No</v>
      </c>
      <c r="U3577" s="7">
        <f t="shared" si="386"/>
        <v>0</v>
      </c>
      <c r="V3577" s="8">
        <f t="shared" si="387"/>
        <v>1</v>
      </c>
      <c r="W3577" s="7">
        <f t="shared" si="388"/>
        <v>549</v>
      </c>
    </row>
    <row r="3578" spans="2:23" x14ac:dyDescent="0.2">
      <c r="B3578" s="8" t="s">
        <v>66</v>
      </c>
      <c r="C3578" s="7">
        <v>1990</v>
      </c>
      <c r="D3578" s="8" t="s">
        <v>28</v>
      </c>
      <c r="E3578" s="7" t="s">
        <v>34</v>
      </c>
      <c r="F3578" s="8" t="s">
        <v>40</v>
      </c>
      <c r="G3578" s="7" t="s">
        <v>49</v>
      </c>
      <c r="H3578" s="8" t="s">
        <v>28</v>
      </c>
      <c r="I3578" s="7" t="s">
        <v>28</v>
      </c>
      <c r="J3578" s="8" t="s">
        <v>28</v>
      </c>
      <c r="K3578" s="7" t="s">
        <v>37</v>
      </c>
      <c r="L3578" s="8" t="s">
        <v>42</v>
      </c>
      <c r="M3578" s="7" t="s">
        <v>28</v>
      </c>
      <c r="N3578" s="8">
        <v>5.7779543911742573E-2</v>
      </c>
      <c r="O3578" s="7">
        <v>0</v>
      </c>
      <c r="P3578" s="8">
        <f t="shared" si="383"/>
        <v>0</v>
      </c>
      <c r="Q3578" s="7">
        <v>2.5</v>
      </c>
      <c r="R3578" s="8">
        <f t="shared" si="384"/>
        <v>1</v>
      </c>
      <c r="S3578" s="7" t="s">
        <v>29</v>
      </c>
      <c r="T3578" s="8" t="str">
        <f t="shared" si="385"/>
        <v>No</v>
      </c>
      <c r="U3578" s="7">
        <f t="shared" si="386"/>
        <v>0</v>
      </c>
      <c r="V3578" s="8">
        <f t="shared" si="387"/>
        <v>1</v>
      </c>
      <c r="W3578" s="7">
        <f t="shared" si="388"/>
        <v>549</v>
      </c>
    </row>
    <row r="3579" spans="2:23" x14ac:dyDescent="0.2">
      <c r="B3579" s="8" t="s">
        <v>66</v>
      </c>
      <c r="C3579" s="7">
        <v>1990</v>
      </c>
      <c r="D3579" s="8" t="s">
        <v>28</v>
      </c>
      <c r="E3579" s="7" t="s">
        <v>34</v>
      </c>
      <c r="F3579" s="8" t="s">
        <v>35</v>
      </c>
      <c r="G3579" s="7" t="s">
        <v>49</v>
      </c>
      <c r="H3579" s="8" t="s">
        <v>28</v>
      </c>
      <c r="I3579" s="7" t="s">
        <v>28</v>
      </c>
      <c r="J3579" s="8" t="s">
        <v>28</v>
      </c>
      <c r="K3579" s="7" t="s">
        <v>37</v>
      </c>
      <c r="L3579" s="8" t="s">
        <v>42</v>
      </c>
      <c r="M3579" s="7" t="s">
        <v>28</v>
      </c>
      <c r="N3579" s="8">
        <v>1.0865601332503142E-2</v>
      </c>
      <c r="O3579" s="7">
        <v>0</v>
      </c>
      <c r="P3579" s="8">
        <f t="shared" si="383"/>
        <v>0</v>
      </c>
      <c r="Q3579" s="7">
        <v>2.5</v>
      </c>
      <c r="R3579" s="8">
        <f t="shared" si="384"/>
        <v>1</v>
      </c>
      <c r="S3579" s="7" t="s">
        <v>29</v>
      </c>
      <c r="T3579" s="8" t="str">
        <f t="shared" si="385"/>
        <v>No</v>
      </c>
      <c r="U3579" s="7">
        <f t="shared" si="386"/>
        <v>0</v>
      </c>
      <c r="V3579" s="8">
        <f t="shared" si="387"/>
        <v>1</v>
      </c>
      <c r="W3579" s="7">
        <f t="shared" si="388"/>
        <v>549</v>
      </c>
    </row>
    <row r="3580" spans="2:23" x14ac:dyDescent="0.2">
      <c r="B3580" s="8" t="s">
        <v>66</v>
      </c>
      <c r="C3580" s="7">
        <v>1990</v>
      </c>
      <c r="D3580" s="8" t="s">
        <v>28</v>
      </c>
      <c r="E3580" s="7" t="s">
        <v>43</v>
      </c>
      <c r="F3580" s="8" t="s">
        <v>35</v>
      </c>
      <c r="G3580" s="7" t="s">
        <v>49</v>
      </c>
      <c r="H3580" s="8" t="s">
        <v>28</v>
      </c>
      <c r="I3580" s="7" t="s">
        <v>28</v>
      </c>
      <c r="J3580" s="8" t="s">
        <v>28</v>
      </c>
      <c r="K3580" s="7" t="s">
        <v>37</v>
      </c>
      <c r="L3580" s="8" t="s">
        <v>42</v>
      </c>
      <c r="M3580" s="7" t="s">
        <v>28</v>
      </c>
      <c r="N3580" s="8">
        <v>0.12867810603229254</v>
      </c>
      <c r="O3580" s="7">
        <v>0</v>
      </c>
      <c r="P3580" s="8">
        <f t="shared" si="383"/>
        <v>0</v>
      </c>
      <c r="Q3580" s="7">
        <v>2.5</v>
      </c>
      <c r="R3580" s="8">
        <f t="shared" si="384"/>
        <v>1</v>
      </c>
      <c r="S3580" s="7" t="s">
        <v>29</v>
      </c>
      <c r="T3580" s="8" t="str">
        <f t="shared" si="385"/>
        <v>No</v>
      </c>
      <c r="U3580" s="7">
        <f t="shared" si="386"/>
        <v>0</v>
      </c>
      <c r="V3580" s="8">
        <f t="shared" si="387"/>
        <v>1</v>
      </c>
      <c r="W3580" s="7">
        <f t="shared" si="388"/>
        <v>549</v>
      </c>
    </row>
    <row r="3581" spans="2:23" x14ac:dyDescent="0.2">
      <c r="B3581" s="8" t="s">
        <v>66</v>
      </c>
      <c r="C3581" s="7">
        <v>2000</v>
      </c>
      <c r="D3581" s="8" t="s">
        <v>28</v>
      </c>
      <c r="E3581" s="7" t="s">
        <v>34</v>
      </c>
      <c r="F3581" s="8" t="s">
        <v>35</v>
      </c>
      <c r="G3581" s="7" t="s">
        <v>49</v>
      </c>
      <c r="H3581" s="8" t="s">
        <v>28</v>
      </c>
      <c r="I3581" s="7" t="s">
        <v>28</v>
      </c>
      <c r="J3581" s="8" t="s">
        <v>28</v>
      </c>
      <c r="K3581" s="7" t="s">
        <v>37</v>
      </c>
      <c r="L3581" s="8" t="s">
        <v>42</v>
      </c>
      <c r="M3581" s="7" t="s">
        <v>28</v>
      </c>
      <c r="N3581" s="8">
        <v>0.92666021674991395</v>
      </c>
      <c r="O3581" s="7">
        <v>0</v>
      </c>
      <c r="P3581" s="8">
        <f t="shared" si="383"/>
        <v>0</v>
      </c>
      <c r="Q3581" s="7">
        <v>2.5</v>
      </c>
      <c r="R3581" s="8">
        <f t="shared" si="384"/>
        <v>1</v>
      </c>
      <c r="S3581" s="7" t="s">
        <v>29</v>
      </c>
      <c r="T3581" s="8" t="str">
        <f t="shared" si="385"/>
        <v>No</v>
      </c>
      <c r="U3581" s="7">
        <f t="shared" si="386"/>
        <v>0</v>
      </c>
      <c r="V3581" s="8">
        <f t="shared" si="387"/>
        <v>1</v>
      </c>
      <c r="W3581" s="7">
        <f t="shared" si="388"/>
        <v>549</v>
      </c>
    </row>
    <row r="3582" spans="2:23" x14ac:dyDescent="0.2">
      <c r="B3582" s="8" t="s">
        <v>66</v>
      </c>
      <c r="C3582" s="7">
        <v>2000</v>
      </c>
      <c r="D3582" s="8" t="s">
        <v>28</v>
      </c>
      <c r="E3582" s="7" t="s">
        <v>43</v>
      </c>
      <c r="F3582" s="8" t="s">
        <v>35</v>
      </c>
      <c r="G3582" s="7" t="s">
        <v>49</v>
      </c>
      <c r="H3582" s="8" t="s">
        <v>28</v>
      </c>
      <c r="I3582" s="7" t="s">
        <v>28</v>
      </c>
      <c r="J3582" s="8" t="s">
        <v>28</v>
      </c>
      <c r="K3582" s="7" t="s">
        <v>37</v>
      </c>
      <c r="L3582" s="8" t="s">
        <v>42</v>
      </c>
      <c r="M3582" s="7" t="s">
        <v>28</v>
      </c>
      <c r="N3582" s="8">
        <v>5.200884994305504E-2</v>
      </c>
      <c r="O3582" s="7">
        <v>0</v>
      </c>
      <c r="P3582" s="8">
        <f t="shared" si="383"/>
        <v>0</v>
      </c>
      <c r="Q3582" s="7">
        <v>2.5</v>
      </c>
      <c r="R3582" s="8">
        <f t="shared" si="384"/>
        <v>1</v>
      </c>
      <c r="S3582" s="7" t="s">
        <v>29</v>
      </c>
      <c r="T3582" s="8" t="str">
        <f t="shared" si="385"/>
        <v>No</v>
      </c>
      <c r="U3582" s="7">
        <f t="shared" si="386"/>
        <v>0</v>
      </c>
      <c r="V3582" s="8">
        <f t="shared" si="387"/>
        <v>1</v>
      </c>
      <c r="W3582" s="7">
        <f t="shared" si="388"/>
        <v>549</v>
      </c>
    </row>
    <row r="3583" spans="2:23" x14ac:dyDescent="0.2">
      <c r="B3583" s="8" t="s">
        <v>66</v>
      </c>
      <c r="C3583" s="7">
        <v>2010</v>
      </c>
      <c r="D3583" s="8" t="s">
        <v>28</v>
      </c>
      <c r="E3583" s="7" t="s">
        <v>39</v>
      </c>
      <c r="F3583" s="8" t="s">
        <v>35</v>
      </c>
      <c r="G3583" s="7" t="s">
        <v>49</v>
      </c>
      <c r="H3583" s="8" t="s">
        <v>28</v>
      </c>
      <c r="I3583" s="7" t="s">
        <v>28</v>
      </c>
      <c r="J3583" s="8" t="s">
        <v>28</v>
      </c>
      <c r="K3583" s="7" t="s">
        <v>37</v>
      </c>
      <c r="L3583" s="8" t="s">
        <v>42</v>
      </c>
      <c r="M3583" s="7" t="s">
        <v>28</v>
      </c>
      <c r="N3583" s="8">
        <v>0.61574417706357354</v>
      </c>
      <c r="O3583" s="7">
        <v>0</v>
      </c>
      <c r="P3583" s="8">
        <f t="shared" si="383"/>
        <v>0</v>
      </c>
      <c r="Q3583" s="7">
        <v>2.5</v>
      </c>
      <c r="R3583" s="8">
        <f t="shared" si="384"/>
        <v>1</v>
      </c>
      <c r="S3583" s="7" t="s">
        <v>29</v>
      </c>
      <c r="T3583" s="8" t="str">
        <f t="shared" si="385"/>
        <v>No</v>
      </c>
      <c r="U3583" s="7">
        <f t="shared" si="386"/>
        <v>0</v>
      </c>
      <c r="V3583" s="8">
        <f t="shared" si="387"/>
        <v>1</v>
      </c>
      <c r="W3583" s="7">
        <f t="shared" si="388"/>
        <v>549</v>
      </c>
    </row>
    <row r="3584" spans="2:23" x14ac:dyDescent="0.2">
      <c r="B3584" s="8" t="s">
        <v>66</v>
      </c>
      <c r="C3584" s="7">
        <v>2010</v>
      </c>
      <c r="D3584" s="8" t="s">
        <v>28</v>
      </c>
      <c r="E3584" s="7" t="s">
        <v>43</v>
      </c>
      <c r="F3584" s="8" t="s">
        <v>35</v>
      </c>
      <c r="G3584" s="7" t="s">
        <v>49</v>
      </c>
      <c r="H3584" s="8" t="s">
        <v>28</v>
      </c>
      <c r="I3584" s="7" t="s">
        <v>28</v>
      </c>
      <c r="J3584" s="8" t="s">
        <v>28</v>
      </c>
      <c r="K3584" s="7" t="s">
        <v>37</v>
      </c>
      <c r="L3584" s="8" t="s">
        <v>42</v>
      </c>
      <c r="M3584" s="7" t="s">
        <v>28</v>
      </c>
      <c r="N3584" s="8">
        <v>0.27823278142167218</v>
      </c>
      <c r="O3584" s="7">
        <v>0</v>
      </c>
      <c r="P3584" s="8">
        <f t="shared" si="383"/>
        <v>0</v>
      </c>
      <c r="Q3584" s="7">
        <v>2.5</v>
      </c>
      <c r="R3584" s="8">
        <f t="shared" si="384"/>
        <v>1</v>
      </c>
      <c r="S3584" s="7" t="s">
        <v>29</v>
      </c>
      <c r="T3584" s="8" t="str">
        <f t="shared" si="385"/>
        <v>No</v>
      </c>
      <c r="U3584" s="7">
        <f t="shared" si="386"/>
        <v>0</v>
      </c>
      <c r="V3584" s="8">
        <f t="shared" si="387"/>
        <v>1</v>
      </c>
      <c r="W3584" s="7">
        <f t="shared" si="388"/>
        <v>549</v>
      </c>
    </row>
    <row r="3585" spans="2:23" x14ac:dyDescent="0.2">
      <c r="B3585" s="8" t="s">
        <v>66</v>
      </c>
      <c r="C3585" s="7">
        <v>2020</v>
      </c>
      <c r="D3585" s="8" t="s">
        <v>28</v>
      </c>
      <c r="E3585" s="7" t="s">
        <v>39</v>
      </c>
      <c r="F3585" s="8" t="s">
        <v>35</v>
      </c>
      <c r="G3585" s="7" t="s">
        <v>49</v>
      </c>
      <c r="H3585" s="8" t="s">
        <v>28</v>
      </c>
      <c r="I3585" s="7" t="s">
        <v>28</v>
      </c>
      <c r="J3585" s="8" t="s">
        <v>28</v>
      </c>
      <c r="K3585" s="7" t="s">
        <v>37</v>
      </c>
      <c r="L3585" s="8" t="s">
        <v>42</v>
      </c>
      <c r="M3585" s="7" t="s">
        <v>28</v>
      </c>
      <c r="N3585" s="8">
        <v>0.55266908348305865</v>
      </c>
      <c r="O3585" s="7">
        <v>0</v>
      </c>
      <c r="P3585" s="8">
        <f t="shared" si="383"/>
        <v>0</v>
      </c>
      <c r="Q3585" s="7">
        <v>2.5</v>
      </c>
      <c r="R3585" s="8">
        <f t="shared" si="384"/>
        <v>1</v>
      </c>
      <c r="S3585" s="7" t="s">
        <v>29</v>
      </c>
      <c r="T3585" s="8" t="str">
        <f t="shared" si="385"/>
        <v>No</v>
      </c>
      <c r="U3585" s="7">
        <f t="shared" si="386"/>
        <v>0</v>
      </c>
      <c r="V3585" s="8">
        <f t="shared" si="387"/>
        <v>1</v>
      </c>
      <c r="W3585" s="7">
        <f t="shared" si="388"/>
        <v>549</v>
      </c>
    </row>
    <row r="3586" spans="2:23" x14ac:dyDescent="0.2">
      <c r="B3586" s="8" t="s">
        <v>66</v>
      </c>
      <c r="C3586" s="7">
        <v>2020</v>
      </c>
      <c r="D3586" s="8" t="s">
        <v>28</v>
      </c>
      <c r="E3586" s="7" t="s">
        <v>34</v>
      </c>
      <c r="F3586" s="8" t="s">
        <v>40</v>
      </c>
      <c r="G3586" s="7" t="s">
        <v>49</v>
      </c>
      <c r="H3586" s="8" t="s">
        <v>28</v>
      </c>
      <c r="I3586" s="7" t="s">
        <v>28</v>
      </c>
      <c r="J3586" s="8" t="s">
        <v>28</v>
      </c>
      <c r="K3586" s="7" t="s">
        <v>37</v>
      </c>
      <c r="L3586" s="8" t="s">
        <v>42</v>
      </c>
      <c r="M3586" s="7" t="s">
        <v>28</v>
      </c>
      <c r="N3586" s="8">
        <v>0.24825137649116549</v>
      </c>
      <c r="O3586" s="7">
        <v>0</v>
      </c>
      <c r="P3586" s="8">
        <f t="shared" si="383"/>
        <v>0</v>
      </c>
      <c r="Q3586" s="7">
        <v>2.5</v>
      </c>
      <c r="R3586" s="8">
        <f t="shared" si="384"/>
        <v>1</v>
      </c>
      <c r="S3586" s="7" t="s">
        <v>29</v>
      </c>
      <c r="T3586" s="8" t="str">
        <f t="shared" si="385"/>
        <v>No</v>
      </c>
      <c r="U3586" s="7">
        <f t="shared" si="386"/>
        <v>0</v>
      </c>
      <c r="V3586" s="8">
        <f t="shared" si="387"/>
        <v>1</v>
      </c>
      <c r="W3586" s="7">
        <f t="shared" si="388"/>
        <v>549</v>
      </c>
    </row>
    <row r="3587" spans="2:23" x14ac:dyDescent="0.2">
      <c r="B3587" s="8" t="s">
        <v>66</v>
      </c>
      <c r="C3587" s="7">
        <v>2020</v>
      </c>
      <c r="D3587" s="8" t="s">
        <v>28</v>
      </c>
      <c r="E3587" s="7" t="s">
        <v>43</v>
      </c>
      <c r="F3587" s="8" t="s">
        <v>35</v>
      </c>
      <c r="G3587" s="7" t="s">
        <v>49</v>
      </c>
      <c r="H3587" s="8" t="s">
        <v>28</v>
      </c>
      <c r="I3587" s="7" t="s">
        <v>28</v>
      </c>
      <c r="J3587" s="8" t="s">
        <v>28</v>
      </c>
      <c r="K3587" s="7" t="s">
        <v>37</v>
      </c>
      <c r="L3587" s="8" t="s">
        <v>42</v>
      </c>
      <c r="M3587" s="7" t="s">
        <v>28</v>
      </c>
      <c r="N3587" s="8">
        <v>1.0113852060780029</v>
      </c>
      <c r="O3587" s="7">
        <v>0</v>
      </c>
      <c r="P3587" s="8">
        <f t="shared" si="383"/>
        <v>0</v>
      </c>
      <c r="Q3587" s="7">
        <v>2.5</v>
      </c>
      <c r="R3587" s="8">
        <f t="shared" si="384"/>
        <v>1</v>
      </c>
      <c r="S3587" s="7" t="s">
        <v>29</v>
      </c>
      <c r="T3587" s="8" t="str">
        <f t="shared" si="385"/>
        <v>No</v>
      </c>
      <c r="U3587" s="7">
        <f t="shared" si="386"/>
        <v>0</v>
      </c>
      <c r="V3587" s="8">
        <f t="shared" si="387"/>
        <v>1</v>
      </c>
      <c r="W3587" s="7">
        <f t="shared" si="388"/>
        <v>549</v>
      </c>
    </row>
    <row r="3588" spans="2:23" x14ac:dyDescent="0.2">
      <c r="B3588" s="8" t="s">
        <v>66</v>
      </c>
      <c r="C3588" s="7">
        <v>2010</v>
      </c>
      <c r="D3588" s="8" t="s">
        <v>28</v>
      </c>
      <c r="E3588" s="7" t="s">
        <v>34</v>
      </c>
      <c r="F3588" s="8" t="s">
        <v>35</v>
      </c>
      <c r="G3588" s="7" t="s">
        <v>49</v>
      </c>
      <c r="H3588" s="8" t="s">
        <v>28</v>
      </c>
      <c r="I3588" s="7" t="s">
        <v>28</v>
      </c>
      <c r="J3588" s="8" t="s">
        <v>28</v>
      </c>
      <c r="K3588" s="7" t="s">
        <v>37</v>
      </c>
      <c r="L3588" s="8" t="s">
        <v>57</v>
      </c>
      <c r="M3588" s="7" t="s">
        <v>28</v>
      </c>
      <c r="N3588" s="8">
        <v>0.43022852422248353</v>
      </c>
      <c r="O3588" s="7">
        <v>0</v>
      </c>
      <c r="P3588" s="8">
        <f t="shared" si="383"/>
        <v>0</v>
      </c>
      <c r="Q3588" s="7">
        <v>2.5</v>
      </c>
      <c r="R3588" s="8">
        <f t="shared" si="384"/>
        <v>1</v>
      </c>
      <c r="S3588" s="7" t="s">
        <v>29</v>
      </c>
      <c r="T3588" s="8" t="str">
        <f t="shared" si="385"/>
        <v>No</v>
      </c>
      <c r="U3588" s="7">
        <f t="shared" si="386"/>
        <v>0</v>
      </c>
      <c r="V3588" s="8">
        <f t="shared" si="387"/>
        <v>1</v>
      </c>
      <c r="W3588" s="7">
        <f t="shared" si="388"/>
        <v>549</v>
      </c>
    </row>
    <row r="3589" spans="2:23" x14ac:dyDescent="0.2">
      <c r="B3589" s="8" t="s">
        <v>66</v>
      </c>
      <c r="C3589" s="7">
        <v>1880</v>
      </c>
      <c r="D3589" s="8" t="s">
        <v>28</v>
      </c>
      <c r="E3589" s="7" t="s">
        <v>39</v>
      </c>
      <c r="F3589" s="8" t="s">
        <v>35</v>
      </c>
      <c r="G3589" s="7" t="s">
        <v>49</v>
      </c>
      <c r="H3589" s="8" t="s">
        <v>28</v>
      </c>
      <c r="I3589" s="7" t="s">
        <v>28</v>
      </c>
      <c r="J3589" s="8" t="s">
        <v>28</v>
      </c>
      <c r="K3589" s="7" t="s">
        <v>37</v>
      </c>
      <c r="L3589" s="8" t="s">
        <v>44</v>
      </c>
      <c r="M3589" s="7" t="s">
        <v>28</v>
      </c>
      <c r="N3589" s="8">
        <v>0.22375754066161019</v>
      </c>
      <c r="O3589" s="7">
        <v>0</v>
      </c>
      <c r="P3589" s="8">
        <f t="shared" ref="P3589:P3652" si="389">O3589/3</f>
        <v>0</v>
      </c>
      <c r="Q3589" s="7">
        <v>2.5</v>
      </c>
      <c r="R3589" s="8">
        <f t="shared" ref="R3589:R3652" si="390">1-(P3589/Q3589)</f>
        <v>1</v>
      </c>
      <c r="S3589" s="7" t="s">
        <v>29</v>
      </c>
      <c r="T3589" s="8" t="str">
        <f t="shared" ref="T3589:T3652" si="391">IF(AND(R3589&lt;0.5,R3589&gt;-0.5),"Yes","No")</f>
        <v>No</v>
      </c>
      <c r="U3589" s="7">
        <f t="shared" ref="U3589:U3652" si="392">IF(ISERR(P3589/(N3589/1000)),0,P3589/(N3589/1000))</f>
        <v>0</v>
      </c>
      <c r="V3589" s="8">
        <f t="shared" ref="V3589:V3652" si="393">IF(U3589&lt;=12,1,IF(U3589&lt;25,2,IF(U3589&lt;50,3,IF(U3589&lt;100,4,5))))</f>
        <v>1</v>
      </c>
      <c r="W3589" s="7">
        <f t="shared" ref="W3589:W3652" si="394">RANK(U3589,U$5:U$10000)</f>
        <v>549</v>
      </c>
    </row>
    <row r="3590" spans="2:23" x14ac:dyDescent="0.2">
      <c r="B3590" s="8" t="s">
        <v>66</v>
      </c>
      <c r="C3590" s="7">
        <v>1920</v>
      </c>
      <c r="D3590" s="8" t="s">
        <v>28</v>
      </c>
      <c r="E3590" s="7" t="s">
        <v>39</v>
      </c>
      <c r="F3590" s="8" t="s">
        <v>40</v>
      </c>
      <c r="G3590" s="7" t="s">
        <v>49</v>
      </c>
      <c r="H3590" s="8" t="s">
        <v>28</v>
      </c>
      <c r="I3590" s="7" t="s">
        <v>28</v>
      </c>
      <c r="J3590" s="8" t="s">
        <v>28</v>
      </c>
      <c r="K3590" s="7" t="s">
        <v>37</v>
      </c>
      <c r="L3590" s="8" t="s">
        <v>44</v>
      </c>
      <c r="M3590" s="7" t="s">
        <v>28</v>
      </c>
      <c r="N3590" s="8">
        <v>8.5228617284271391E-2</v>
      </c>
      <c r="O3590" s="7">
        <v>0</v>
      </c>
      <c r="P3590" s="8">
        <f t="shared" si="389"/>
        <v>0</v>
      </c>
      <c r="Q3590" s="7">
        <v>2.5</v>
      </c>
      <c r="R3590" s="8">
        <f t="shared" si="390"/>
        <v>1</v>
      </c>
      <c r="S3590" s="7" t="s">
        <v>29</v>
      </c>
      <c r="T3590" s="8" t="str">
        <f t="shared" si="391"/>
        <v>No</v>
      </c>
      <c r="U3590" s="7">
        <f t="shared" si="392"/>
        <v>0</v>
      </c>
      <c r="V3590" s="8">
        <f t="shared" si="393"/>
        <v>1</v>
      </c>
      <c r="W3590" s="7">
        <f t="shared" si="394"/>
        <v>549</v>
      </c>
    </row>
    <row r="3591" spans="2:23" x14ac:dyDescent="0.2">
      <c r="B3591" s="8" t="s">
        <v>66</v>
      </c>
      <c r="C3591" s="7">
        <v>1920</v>
      </c>
      <c r="D3591" s="8" t="s">
        <v>28</v>
      </c>
      <c r="E3591" s="7" t="s">
        <v>39</v>
      </c>
      <c r="F3591" s="8" t="s">
        <v>35</v>
      </c>
      <c r="G3591" s="7" t="s">
        <v>49</v>
      </c>
      <c r="H3591" s="8" t="s">
        <v>28</v>
      </c>
      <c r="I3591" s="7" t="s">
        <v>28</v>
      </c>
      <c r="J3591" s="8" t="s">
        <v>28</v>
      </c>
      <c r="K3591" s="7" t="s">
        <v>37</v>
      </c>
      <c r="L3591" s="8" t="s">
        <v>44</v>
      </c>
      <c r="M3591" s="7" t="s">
        <v>28</v>
      </c>
      <c r="N3591" s="8">
        <v>1.0277658761580669E-2</v>
      </c>
      <c r="O3591" s="7">
        <v>0</v>
      </c>
      <c r="P3591" s="8">
        <f t="shared" si="389"/>
        <v>0</v>
      </c>
      <c r="Q3591" s="7">
        <v>2.5</v>
      </c>
      <c r="R3591" s="8">
        <f t="shared" si="390"/>
        <v>1</v>
      </c>
      <c r="S3591" s="7" t="s">
        <v>29</v>
      </c>
      <c r="T3591" s="8" t="str">
        <f t="shared" si="391"/>
        <v>No</v>
      </c>
      <c r="U3591" s="7">
        <f t="shared" si="392"/>
        <v>0</v>
      </c>
      <c r="V3591" s="8">
        <f t="shared" si="393"/>
        <v>1</v>
      </c>
      <c r="W3591" s="7">
        <f t="shared" si="394"/>
        <v>549</v>
      </c>
    </row>
    <row r="3592" spans="2:23" x14ac:dyDescent="0.2">
      <c r="B3592" s="8" t="s">
        <v>66</v>
      </c>
      <c r="C3592" s="7">
        <v>1930</v>
      </c>
      <c r="D3592" s="8" t="s">
        <v>28</v>
      </c>
      <c r="E3592" s="7" t="s">
        <v>39</v>
      </c>
      <c r="F3592" s="8" t="s">
        <v>35</v>
      </c>
      <c r="G3592" s="7" t="s">
        <v>49</v>
      </c>
      <c r="H3592" s="8" t="s">
        <v>28</v>
      </c>
      <c r="I3592" s="7" t="s">
        <v>28</v>
      </c>
      <c r="J3592" s="8" t="s">
        <v>28</v>
      </c>
      <c r="K3592" s="7" t="s">
        <v>37</v>
      </c>
      <c r="L3592" s="8" t="s">
        <v>44</v>
      </c>
      <c r="M3592" s="7" t="s">
        <v>28</v>
      </c>
      <c r="N3592" s="8">
        <v>0.46474612646803554</v>
      </c>
      <c r="O3592" s="7">
        <v>0</v>
      </c>
      <c r="P3592" s="8">
        <f t="shared" si="389"/>
        <v>0</v>
      </c>
      <c r="Q3592" s="7">
        <v>2.5</v>
      </c>
      <c r="R3592" s="8">
        <f t="shared" si="390"/>
        <v>1</v>
      </c>
      <c r="S3592" s="7" t="s">
        <v>29</v>
      </c>
      <c r="T3592" s="8" t="str">
        <f t="shared" si="391"/>
        <v>No</v>
      </c>
      <c r="U3592" s="7">
        <f t="shared" si="392"/>
        <v>0</v>
      </c>
      <c r="V3592" s="8">
        <f t="shared" si="393"/>
        <v>1</v>
      </c>
      <c r="W3592" s="7">
        <f t="shared" si="394"/>
        <v>549</v>
      </c>
    </row>
    <row r="3593" spans="2:23" x14ac:dyDescent="0.2">
      <c r="B3593" s="8" t="s">
        <v>66</v>
      </c>
      <c r="C3593" s="7">
        <v>1930</v>
      </c>
      <c r="D3593" s="8" t="s">
        <v>28</v>
      </c>
      <c r="E3593" s="7" t="s">
        <v>46</v>
      </c>
      <c r="F3593" s="8" t="s">
        <v>35</v>
      </c>
      <c r="G3593" s="7" t="s">
        <v>49</v>
      </c>
      <c r="H3593" s="8" t="s">
        <v>28</v>
      </c>
      <c r="I3593" s="7" t="s">
        <v>28</v>
      </c>
      <c r="J3593" s="8" t="s">
        <v>28</v>
      </c>
      <c r="K3593" s="7" t="s">
        <v>37</v>
      </c>
      <c r="L3593" s="8" t="s">
        <v>44</v>
      </c>
      <c r="M3593" s="7" t="s">
        <v>28</v>
      </c>
      <c r="N3593" s="8">
        <v>2.5839466649465744E-2</v>
      </c>
      <c r="O3593" s="7">
        <v>0</v>
      </c>
      <c r="P3593" s="8">
        <f t="shared" si="389"/>
        <v>0</v>
      </c>
      <c r="Q3593" s="7">
        <v>2.5</v>
      </c>
      <c r="R3593" s="8">
        <f t="shared" si="390"/>
        <v>1</v>
      </c>
      <c r="S3593" s="7" t="s">
        <v>29</v>
      </c>
      <c r="T3593" s="8" t="str">
        <f t="shared" si="391"/>
        <v>No</v>
      </c>
      <c r="U3593" s="7">
        <f t="shared" si="392"/>
        <v>0</v>
      </c>
      <c r="V3593" s="8">
        <f t="shared" si="393"/>
        <v>1</v>
      </c>
      <c r="W3593" s="7">
        <f t="shared" si="394"/>
        <v>549</v>
      </c>
    </row>
    <row r="3594" spans="2:23" x14ac:dyDescent="0.2">
      <c r="B3594" s="8" t="s">
        <v>66</v>
      </c>
      <c r="C3594" s="7">
        <v>1960</v>
      </c>
      <c r="D3594" s="8" t="s">
        <v>28</v>
      </c>
      <c r="E3594" s="7" t="s">
        <v>39</v>
      </c>
      <c r="F3594" s="8" t="s">
        <v>35</v>
      </c>
      <c r="G3594" s="7" t="s">
        <v>49</v>
      </c>
      <c r="H3594" s="8" t="s">
        <v>28</v>
      </c>
      <c r="I3594" s="7" t="s">
        <v>28</v>
      </c>
      <c r="J3594" s="8" t="s">
        <v>28</v>
      </c>
      <c r="K3594" s="7" t="s">
        <v>37</v>
      </c>
      <c r="L3594" s="8" t="s">
        <v>44</v>
      </c>
      <c r="M3594" s="7" t="s">
        <v>28</v>
      </c>
      <c r="N3594" s="8">
        <v>8.5039699145873018E-2</v>
      </c>
      <c r="O3594" s="7">
        <v>0</v>
      </c>
      <c r="P3594" s="8">
        <f t="shared" si="389"/>
        <v>0</v>
      </c>
      <c r="Q3594" s="7">
        <v>2.5</v>
      </c>
      <c r="R3594" s="8">
        <f t="shared" si="390"/>
        <v>1</v>
      </c>
      <c r="S3594" s="7" t="s">
        <v>29</v>
      </c>
      <c r="T3594" s="8" t="str">
        <f t="shared" si="391"/>
        <v>No</v>
      </c>
      <c r="U3594" s="7">
        <f t="shared" si="392"/>
        <v>0</v>
      </c>
      <c r="V3594" s="8">
        <f t="shared" si="393"/>
        <v>1</v>
      </c>
      <c r="W3594" s="7">
        <f t="shared" si="394"/>
        <v>549</v>
      </c>
    </row>
    <row r="3595" spans="2:23" x14ac:dyDescent="0.2">
      <c r="B3595" s="8" t="s">
        <v>66</v>
      </c>
      <c r="C3595" s="7">
        <v>1960</v>
      </c>
      <c r="D3595" s="8" t="s">
        <v>28</v>
      </c>
      <c r="E3595" s="7" t="s">
        <v>43</v>
      </c>
      <c r="F3595" s="8" t="s">
        <v>40</v>
      </c>
      <c r="G3595" s="7" t="s">
        <v>49</v>
      </c>
      <c r="H3595" s="8" t="s">
        <v>28</v>
      </c>
      <c r="I3595" s="7" t="s">
        <v>28</v>
      </c>
      <c r="J3595" s="8" t="s">
        <v>28</v>
      </c>
      <c r="K3595" s="7" t="s">
        <v>37</v>
      </c>
      <c r="L3595" s="8" t="s">
        <v>44</v>
      </c>
      <c r="M3595" s="7" t="s">
        <v>28</v>
      </c>
      <c r="N3595" s="8">
        <v>3.5671429588153981E-2</v>
      </c>
      <c r="O3595" s="7">
        <v>0</v>
      </c>
      <c r="P3595" s="8">
        <f t="shared" si="389"/>
        <v>0</v>
      </c>
      <c r="Q3595" s="7">
        <v>2.5</v>
      </c>
      <c r="R3595" s="8">
        <f t="shared" si="390"/>
        <v>1</v>
      </c>
      <c r="S3595" s="7" t="s">
        <v>29</v>
      </c>
      <c r="T3595" s="8" t="str">
        <f t="shared" si="391"/>
        <v>No</v>
      </c>
      <c r="U3595" s="7">
        <f t="shared" si="392"/>
        <v>0</v>
      </c>
      <c r="V3595" s="8">
        <f t="shared" si="393"/>
        <v>1</v>
      </c>
      <c r="W3595" s="7">
        <f t="shared" si="394"/>
        <v>549</v>
      </c>
    </row>
    <row r="3596" spans="2:23" x14ac:dyDescent="0.2">
      <c r="B3596" s="8" t="s">
        <v>66</v>
      </c>
      <c r="C3596" s="7">
        <v>1970</v>
      </c>
      <c r="D3596" s="8" t="s">
        <v>28</v>
      </c>
      <c r="E3596" s="7" t="s">
        <v>39</v>
      </c>
      <c r="F3596" s="8" t="s">
        <v>35</v>
      </c>
      <c r="G3596" s="7" t="s">
        <v>49</v>
      </c>
      <c r="H3596" s="8" t="s">
        <v>28</v>
      </c>
      <c r="I3596" s="7" t="s">
        <v>28</v>
      </c>
      <c r="J3596" s="8" t="s">
        <v>28</v>
      </c>
      <c r="K3596" s="7" t="s">
        <v>37</v>
      </c>
      <c r="L3596" s="8" t="s">
        <v>44</v>
      </c>
      <c r="M3596" s="7" t="s">
        <v>28</v>
      </c>
      <c r="N3596" s="8">
        <v>0.12839724061093949</v>
      </c>
      <c r="O3596" s="7">
        <v>0</v>
      </c>
      <c r="P3596" s="8">
        <f t="shared" si="389"/>
        <v>0</v>
      </c>
      <c r="Q3596" s="7">
        <v>2.5</v>
      </c>
      <c r="R3596" s="8">
        <f t="shared" si="390"/>
        <v>1</v>
      </c>
      <c r="S3596" s="7" t="s">
        <v>29</v>
      </c>
      <c r="T3596" s="8" t="str">
        <f t="shared" si="391"/>
        <v>No</v>
      </c>
      <c r="U3596" s="7">
        <f t="shared" si="392"/>
        <v>0</v>
      </c>
      <c r="V3596" s="8">
        <f t="shared" si="393"/>
        <v>1</v>
      </c>
      <c r="W3596" s="7">
        <f t="shared" si="394"/>
        <v>549</v>
      </c>
    </row>
    <row r="3597" spans="2:23" x14ac:dyDescent="0.2">
      <c r="B3597" s="8" t="s">
        <v>66</v>
      </c>
      <c r="C3597" s="7">
        <v>1970</v>
      </c>
      <c r="D3597" s="8" t="s">
        <v>28</v>
      </c>
      <c r="E3597" s="7" t="s">
        <v>43</v>
      </c>
      <c r="F3597" s="8" t="s">
        <v>35</v>
      </c>
      <c r="G3597" s="7" t="s">
        <v>49</v>
      </c>
      <c r="H3597" s="8" t="s">
        <v>28</v>
      </c>
      <c r="I3597" s="7" t="s">
        <v>28</v>
      </c>
      <c r="J3597" s="8" t="s">
        <v>28</v>
      </c>
      <c r="K3597" s="7" t="s">
        <v>37</v>
      </c>
      <c r="L3597" s="8" t="s">
        <v>44</v>
      </c>
      <c r="M3597" s="7" t="s">
        <v>28</v>
      </c>
      <c r="N3597" s="8">
        <v>1.1982577296520781E-2</v>
      </c>
      <c r="O3597" s="7">
        <v>0</v>
      </c>
      <c r="P3597" s="8">
        <f t="shared" si="389"/>
        <v>0</v>
      </c>
      <c r="Q3597" s="7">
        <v>2.5</v>
      </c>
      <c r="R3597" s="8">
        <f t="shared" si="390"/>
        <v>1</v>
      </c>
      <c r="S3597" s="7" t="s">
        <v>29</v>
      </c>
      <c r="T3597" s="8" t="str">
        <f t="shared" si="391"/>
        <v>No</v>
      </c>
      <c r="U3597" s="7">
        <f t="shared" si="392"/>
        <v>0</v>
      </c>
      <c r="V3597" s="8">
        <f t="shared" si="393"/>
        <v>1</v>
      </c>
      <c r="W3597" s="7">
        <f t="shared" si="394"/>
        <v>549</v>
      </c>
    </row>
    <row r="3598" spans="2:23" x14ac:dyDescent="0.2">
      <c r="B3598" s="8" t="s">
        <v>66</v>
      </c>
      <c r="C3598" s="7">
        <v>1980</v>
      </c>
      <c r="D3598" s="8" t="s">
        <v>28</v>
      </c>
      <c r="E3598" s="7" t="s">
        <v>39</v>
      </c>
      <c r="F3598" s="8" t="s">
        <v>35</v>
      </c>
      <c r="G3598" s="7" t="s">
        <v>49</v>
      </c>
      <c r="H3598" s="8" t="s">
        <v>28</v>
      </c>
      <c r="I3598" s="7" t="s">
        <v>28</v>
      </c>
      <c r="J3598" s="8" t="s">
        <v>28</v>
      </c>
      <c r="K3598" s="7" t="s">
        <v>37</v>
      </c>
      <c r="L3598" s="8" t="s">
        <v>44</v>
      </c>
      <c r="M3598" s="7" t="s">
        <v>28</v>
      </c>
      <c r="N3598" s="8">
        <v>0.12527833954225132</v>
      </c>
      <c r="O3598" s="7">
        <v>0</v>
      </c>
      <c r="P3598" s="8">
        <f t="shared" si="389"/>
        <v>0</v>
      </c>
      <c r="Q3598" s="7">
        <v>2.5</v>
      </c>
      <c r="R3598" s="8">
        <f t="shared" si="390"/>
        <v>1</v>
      </c>
      <c r="S3598" s="7" t="s">
        <v>29</v>
      </c>
      <c r="T3598" s="8" t="str">
        <f t="shared" si="391"/>
        <v>No</v>
      </c>
      <c r="U3598" s="7">
        <f t="shared" si="392"/>
        <v>0</v>
      </c>
      <c r="V3598" s="8">
        <f t="shared" si="393"/>
        <v>1</v>
      </c>
      <c r="W3598" s="7">
        <f t="shared" si="394"/>
        <v>549</v>
      </c>
    </row>
    <row r="3599" spans="2:23" x14ac:dyDescent="0.2">
      <c r="B3599" s="8" t="s">
        <v>66</v>
      </c>
      <c r="C3599" s="7">
        <v>1980</v>
      </c>
      <c r="D3599" s="8" t="s">
        <v>28</v>
      </c>
      <c r="E3599" s="7" t="s">
        <v>34</v>
      </c>
      <c r="F3599" s="8" t="s">
        <v>40</v>
      </c>
      <c r="G3599" s="7" t="s">
        <v>49</v>
      </c>
      <c r="H3599" s="8" t="s">
        <v>28</v>
      </c>
      <c r="I3599" s="7" t="s">
        <v>28</v>
      </c>
      <c r="J3599" s="8" t="s">
        <v>28</v>
      </c>
      <c r="K3599" s="7" t="s">
        <v>37</v>
      </c>
      <c r="L3599" s="8" t="s">
        <v>44</v>
      </c>
      <c r="M3599" s="7" t="s">
        <v>28</v>
      </c>
      <c r="N3599" s="8">
        <v>1.5362515969485234E-2</v>
      </c>
      <c r="O3599" s="7">
        <v>0</v>
      </c>
      <c r="P3599" s="8">
        <f t="shared" si="389"/>
        <v>0</v>
      </c>
      <c r="Q3599" s="7">
        <v>2.5</v>
      </c>
      <c r="R3599" s="8">
        <f t="shared" si="390"/>
        <v>1</v>
      </c>
      <c r="S3599" s="7" t="s">
        <v>29</v>
      </c>
      <c r="T3599" s="8" t="str">
        <f t="shared" si="391"/>
        <v>No</v>
      </c>
      <c r="U3599" s="7">
        <f t="shared" si="392"/>
        <v>0</v>
      </c>
      <c r="V3599" s="8">
        <f t="shared" si="393"/>
        <v>1</v>
      </c>
      <c r="W3599" s="7">
        <f t="shared" si="394"/>
        <v>549</v>
      </c>
    </row>
    <row r="3600" spans="2:23" x14ac:dyDescent="0.2">
      <c r="B3600" s="8" t="s">
        <v>66</v>
      </c>
      <c r="C3600" s="7">
        <v>1980</v>
      </c>
      <c r="D3600" s="8" t="s">
        <v>28</v>
      </c>
      <c r="E3600" s="7" t="s">
        <v>43</v>
      </c>
      <c r="F3600" s="8" t="s">
        <v>35</v>
      </c>
      <c r="G3600" s="7" t="s">
        <v>49</v>
      </c>
      <c r="H3600" s="8" t="s">
        <v>28</v>
      </c>
      <c r="I3600" s="7" t="s">
        <v>28</v>
      </c>
      <c r="J3600" s="8" t="s">
        <v>28</v>
      </c>
      <c r="K3600" s="7" t="s">
        <v>37</v>
      </c>
      <c r="L3600" s="8" t="s">
        <v>44</v>
      </c>
      <c r="M3600" s="7" t="s">
        <v>28</v>
      </c>
      <c r="N3600" s="8">
        <v>0.29800797630382658</v>
      </c>
      <c r="O3600" s="7">
        <v>0</v>
      </c>
      <c r="P3600" s="8">
        <f t="shared" si="389"/>
        <v>0</v>
      </c>
      <c r="Q3600" s="7">
        <v>2.5</v>
      </c>
      <c r="R3600" s="8">
        <f t="shared" si="390"/>
        <v>1</v>
      </c>
      <c r="S3600" s="7" t="s">
        <v>29</v>
      </c>
      <c r="T3600" s="8" t="str">
        <f t="shared" si="391"/>
        <v>No</v>
      </c>
      <c r="U3600" s="7">
        <f t="shared" si="392"/>
        <v>0</v>
      </c>
      <c r="V3600" s="8">
        <f t="shared" si="393"/>
        <v>1</v>
      </c>
      <c r="W3600" s="7">
        <f t="shared" si="394"/>
        <v>549</v>
      </c>
    </row>
    <row r="3601" spans="2:23" x14ac:dyDescent="0.2">
      <c r="B3601" s="8" t="s">
        <v>66</v>
      </c>
      <c r="C3601" s="7">
        <v>1990</v>
      </c>
      <c r="D3601" s="8" t="s">
        <v>28</v>
      </c>
      <c r="E3601" s="7" t="s">
        <v>39</v>
      </c>
      <c r="F3601" s="8" t="s">
        <v>35</v>
      </c>
      <c r="G3601" s="7" t="s">
        <v>49</v>
      </c>
      <c r="H3601" s="8" t="s">
        <v>28</v>
      </c>
      <c r="I3601" s="7" t="s">
        <v>28</v>
      </c>
      <c r="J3601" s="8" t="s">
        <v>28</v>
      </c>
      <c r="K3601" s="7" t="s">
        <v>37</v>
      </c>
      <c r="L3601" s="8" t="s">
        <v>44</v>
      </c>
      <c r="M3601" s="7" t="s">
        <v>28</v>
      </c>
      <c r="N3601" s="8">
        <v>0.11504806745703548</v>
      </c>
      <c r="O3601" s="7">
        <v>0</v>
      </c>
      <c r="P3601" s="8">
        <f t="shared" si="389"/>
        <v>0</v>
      </c>
      <c r="Q3601" s="7">
        <v>2.5</v>
      </c>
      <c r="R3601" s="8">
        <f t="shared" si="390"/>
        <v>1</v>
      </c>
      <c r="S3601" s="7" t="s">
        <v>29</v>
      </c>
      <c r="T3601" s="8" t="str">
        <f t="shared" si="391"/>
        <v>No</v>
      </c>
      <c r="U3601" s="7">
        <f t="shared" si="392"/>
        <v>0</v>
      </c>
      <c r="V3601" s="8">
        <f t="shared" si="393"/>
        <v>1</v>
      </c>
      <c r="W3601" s="7">
        <f t="shared" si="394"/>
        <v>549</v>
      </c>
    </row>
    <row r="3602" spans="2:23" x14ac:dyDescent="0.2">
      <c r="B3602" s="8" t="s">
        <v>66</v>
      </c>
      <c r="C3602" s="7">
        <v>1990</v>
      </c>
      <c r="D3602" s="8" t="s">
        <v>28</v>
      </c>
      <c r="E3602" s="7" t="s">
        <v>34</v>
      </c>
      <c r="F3602" s="8" t="s">
        <v>35</v>
      </c>
      <c r="G3602" s="7" t="s">
        <v>49</v>
      </c>
      <c r="H3602" s="8" t="s">
        <v>28</v>
      </c>
      <c r="I3602" s="7" t="s">
        <v>28</v>
      </c>
      <c r="J3602" s="8" t="s">
        <v>28</v>
      </c>
      <c r="K3602" s="7" t="s">
        <v>37</v>
      </c>
      <c r="L3602" s="8" t="s">
        <v>44</v>
      </c>
      <c r="M3602" s="7" t="s">
        <v>28</v>
      </c>
      <c r="N3602" s="8">
        <v>0.17210059972449929</v>
      </c>
      <c r="O3602" s="7">
        <v>0</v>
      </c>
      <c r="P3602" s="8">
        <f t="shared" si="389"/>
        <v>0</v>
      </c>
      <c r="Q3602" s="7">
        <v>2.5</v>
      </c>
      <c r="R3602" s="8">
        <f t="shared" si="390"/>
        <v>1</v>
      </c>
      <c r="S3602" s="7" t="s">
        <v>29</v>
      </c>
      <c r="T3602" s="8" t="str">
        <f t="shared" si="391"/>
        <v>No</v>
      </c>
      <c r="U3602" s="7">
        <f t="shared" si="392"/>
        <v>0</v>
      </c>
      <c r="V3602" s="8">
        <f t="shared" si="393"/>
        <v>1</v>
      </c>
      <c r="W3602" s="7">
        <f t="shared" si="394"/>
        <v>549</v>
      </c>
    </row>
    <row r="3603" spans="2:23" x14ac:dyDescent="0.2">
      <c r="B3603" s="8" t="s">
        <v>66</v>
      </c>
      <c r="C3603" s="7">
        <v>1990</v>
      </c>
      <c r="D3603" s="8" t="s">
        <v>28</v>
      </c>
      <c r="E3603" s="7" t="s">
        <v>43</v>
      </c>
      <c r="F3603" s="8" t="s">
        <v>35</v>
      </c>
      <c r="G3603" s="7" t="s">
        <v>49</v>
      </c>
      <c r="H3603" s="8" t="s">
        <v>28</v>
      </c>
      <c r="I3603" s="7" t="s">
        <v>28</v>
      </c>
      <c r="J3603" s="8" t="s">
        <v>28</v>
      </c>
      <c r="K3603" s="7" t="s">
        <v>37</v>
      </c>
      <c r="L3603" s="8" t="s">
        <v>44</v>
      </c>
      <c r="M3603" s="7" t="s">
        <v>28</v>
      </c>
      <c r="N3603" s="8">
        <v>5.8455646066851032E-2</v>
      </c>
      <c r="O3603" s="7">
        <v>0</v>
      </c>
      <c r="P3603" s="8">
        <f t="shared" si="389"/>
        <v>0</v>
      </c>
      <c r="Q3603" s="7">
        <v>2.5</v>
      </c>
      <c r="R3603" s="8">
        <f t="shared" si="390"/>
        <v>1</v>
      </c>
      <c r="S3603" s="7" t="s">
        <v>29</v>
      </c>
      <c r="T3603" s="8" t="str">
        <f t="shared" si="391"/>
        <v>No</v>
      </c>
      <c r="U3603" s="7">
        <f t="shared" si="392"/>
        <v>0</v>
      </c>
      <c r="V3603" s="8">
        <f t="shared" si="393"/>
        <v>1</v>
      </c>
      <c r="W3603" s="7">
        <f t="shared" si="394"/>
        <v>549</v>
      </c>
    </row>
    <row r="3604" spans="2:23" x14ac:dyDescent="0.2">
      <c r="B3604" s="8" t="s">
        <v>66</v>
      </c>
      <c r="C3604" s="7">
        <v>2000</v>
      </c>
      <c r="D3604" s="8" t="s">
        <v>28</v>
      </c>
      <c r="E3604" s="7" t="s">
        <v>39</v>
      </c>
      <c r="F3604" s="8" t="s">
        <v>35</v>
      </c>
      <c r="G3604" s="7" t="s">
        <v>49</v>
      </c>
      <c r="H3604" s="8" t="s">
        <v>28</v>
      </c>
      <c r="I3604" s="7" t="s">
        <v>28</v>
      </c>
      <c r="J3604" s="8" t="s">
        <v>28</v>
      </c>
      <c r="K3604" s="7" t="s">
        <v>37</v>
      </c>
      <c r="L3604" s="8" t="s">
        <v>44</v>
      </c>
      <c r="M3604" s="7" t="s">
        <v>28</v>
      </c>
      <c r="N3604" s="8">
        <v>0.39471146750233316</v>
      </c>
      <c r="O3604" s="7">
        <v>0</v>
      </c>
      <c r="P3604" s="8">
        <f t="shared" si="389"/>
        <v>0</v>
      </c>
      <c r="Q3604" s="7">
        <v>2.5</v>
      </c>
      <c r="R3604" s="8">
        <f t="shared" si="390"/>
        <v>1</v>
      </c>
      <c r="S3604" s="7" t="s">
        <v>29</v>
      </c>
      <c r="T3604" s="8" t="str">
        <f t="shared" si="391"/>
        <v>No</v>
      </c>
      <c r="U3604" s="7">
        <f t="shared" si="392"/>
        <v>0</v>
      </c>
      <c r="V3604" s="8">
        <f t="shared" si="393"/>
        <v>1</v>
      </c>
      <c r="W3604" s="7">
        <f t="shared" si="394"/>
        <v>549</v>
      </c>
    </row>
    <row r="3605" spans="2:23" x14ac:dyDescent="0.2">
      <c r="B3605" s="8" t="s">
        <v>66</v>
      </c>
      <c r="C3605" s="7">
        <v>2000</v>
      </c>
      <c r="D3605" s="8" t="s">
        <v>28</v>
      </c>
      <c r="E3605" s="7" t="s">
        <v>34</v>
      </c>
      <c r="F3605" s="8" t="s">
        <v>40</v>
      </c>
      <c r="G3605" s="7" t="s">
        <v>49</v>
      </c>
      <c r="H3605" s="8" t="s">
        <v>28</v>
      </c>
      <c r="I3605" s="7" t="s">
        <v>28</v>
      </c>
      <c r="J3605" s="8" t="s">
        <v>28</v>
      </c>
      <c r="K3605" s="7" t="s">
        <v>37</v>
      </c>
      <c r="L3605" s="8" t="s">
        <v>44</v>
      </c>
      <c r="M3605" s="7" t="s">
        <v>28</v>
      </c>
      <c r="N3605" s="8">
        <v>4.9033300652379748E-3</v>
      </c>
      <c r="O3605" s="7">
        <v>0</v>
      </c>
      <c r="P3605" s="8">
        <f t="shared" si="389"/>
        <v>0</v>
      </c>
      <c r="Q3605" s="7">
        <v>2.5</v>
      </c>
      <c r="R3605" s="8">
        <f t="shared" si="390"/>
        <v>1</v>
      </c>
      <c r="S3605" s="7" t="s">
        <v>29</v>
      </c>
      <c r="T3605" s="8" t="str">
        <f t="shared" si="391"/>
        <v>No</v>
      </c>
      <c r="U3605" s="7">
        <f t="shared" si="392"/>
        <v>0</v>
      </c>
      <c r="V3605" s="8">
        <f t="shared" si="393"/>
        <v>1</v>
      </c>
      <c r="W3605" s="7">
        <f t="shared" si="394"/>
        <v>549</v>
      </c>
    </row>
    <row r="3606" spans="2:23" x14ac:dyDescent="0.2">
      <c r="B3606" s="8" t="s">
        <v>66</v>
      </c>
      <c r="C3606" s="7">
        <v>2000</v>
      </c>
      <c r="D3606" s="8" t="s">
        <v>28</v>
      </c>
      <c r="E3606" s="7" t="s">
        <v>34</v>
      </c>
      <c r="F3606" s="8" t="s">
        <v>35</v>
      </c>
      <c r="G3606" s="7" t="s">
        <v>49</v>
      </c>
      <c r="H3606" s="8" t="s">
        <v>28</v>
      </c>
      <c r="I3606" s="7" t="s">
        <v>28</v>
      </c>
      <c r="J3606" s="8" t="s">
        <v>28</v>
      </c>
      <c r="K3606" s="7" t="s">
        <v>37</v>
      </c>
      <c r="L3606" s="8" t="s">
        <v>44</v>
      </c>
      <c r="M3606" s="7" t="s">
        <v>28</v>
      </c>
      <c r="N3606" s="8">
        <v>0.90993104187527574</v>
      </c>
      <c r="O3606" s="7">
        <v>0</v>
      </c>
      <c r="P3606" s="8">
        <f t="shared" si="389"/>
        <v>0</v>
      </c>
      <c r="Q3606" s="7">
        <v>2.5</v>
      </c>
      <c r="R3606" s="8">
        <f t="shared" si="390"/>
        <v>1</v>
      </c>
      <c r="S3606" s="7" t="s">
        <v>29</v>
      </c>
      <c r="T3606" s="8" t="str">
        <f t="shared" si="391"/>
        <v>No</v>
      </c>
      <c r="U3606" s="7">
        <f t="shared" si="392"/>
        <v>0</v>
      </c>
      <c r="V3606" s="8">
        <f t="shared" si="393"/>
        <v>1</v>
      </c>
      <c r="W3606" s="7">
        <f t="shared" si="394"/>
        <v>549</v>
      </c>
    </row>
    <row r="3607" spans="2:23" x14ac:dyDescent="0.2">
      <c r="B3607" s="8" t="s">
        <v>66</v>
      </c>
      <c r="C3607" s="7">
        <v>2000</v>
      </c>
      <c r="D3607" s="8" t="s">
        <v>28</v>
      </c>
      <c r="E3607" s="7" t="s">
        <v>43</v>
      </c>
      <c r="F3607" s="8" t="s">
        <v>35</v>
      </c>
      <c r="G3607" s="7" t="s">
        <v>49</v>
      </c>
      <c r="H3607" s="8" t="s">
        <v>28</v>
      </c>
      <c r="I3607" s="7" t="s">
        <v>28</v>
      </c>
      <c r="J3607" s="8" t="s">
        <v>28</v>
      </c>
      <c r="K3607" s="7" t="s">
        <v>37</v>
      </c>
      <c r="L3607" s="8" t="s">
        <v>44</v>
      </c>
      <c r="M3607" s="7" t="s">
        <v>28</v>
      </c>
      <c r="N3607" s="8">
        <v>0.43844357732205874</v>
      </c>
      <c r="O3607" s="7">
        <v>0</v>
      </c>
      <c r="P3607" s="8">
        <f t="shared" si="389"/>
        <v>0</v>
      </c>
      <c r="Q3607" s="7">
        <v>2.5</v>
      </c>
      <c r="R3607" s="8">
        <f t="shared" si="390"/>
        <v>1</v>
      </c>
      <c r="S3607" s="7" t="s">
        <v>29</v>
      </c>
      <c r="T3607" s="8" t="str">
        <f t="shared" si="391"/>
        <v>No</v>
      </c>
      <c r="U3607" s="7">
        <f t="shared" si="392"/>
        <v>0</v>
      </c>
      <c r="V3607" s="8">
        <f t="shared" si="393"/>
        <v>1</v>
      </c>
      <c r="W3607" s="7">
        <f t="shared" si="394"/>
        <v>549</v>
      </c>
    </row>
    <row r="3608" spans="2:23" x14ac:dyDescent="0.2">
      <c r="B3608" s="8" t="s">
        <v>66</v>
      </c>
      <c r="C3608" s="7">
        <v>2010</v>
      </c>
      <c r="D3608" s="8" t="s">
        <v>28</v>
      </c>
      <c r="E3608" s="7" t="s">
        <v>39</v>
      </c>
      <c r="F3608" s="8" t="s">
        <v>35</v>
      </c>
      <c r="G3608" s="7" t="s">
        <v>49</v>
      </c>
      <c r="H3608" s="8" t="s">
        <v>28</v>
      </c>
      <c r="I3608" s="7" t="s">
        <v>28</v>
      </c>
      <c r="J3608" s="8" t="s">
        <v>28</v>
      </c>
      <c r="K3608" s="7" t="s">
        <v>37</v>
      </c>
      <c r="L3608" s="8" t="s">
        <v>44</v>
      </c>
      <c r="M3608" s="7" t="s">
        <v>28</v>
      </c>
      <c r="N3608" s="8">
        <v>0.18193388720389142</v>
      </c>
      <c r="O3608" s="7">
        <v>0</v>
      </c>
      <c r="P3608" s="8">
        <f t="shared" si="389"/>
        <v>0</v>
      </c>
      <c r="Q3608" s="7">
        <v>2.5</v>
      </c>
      <c r="R3608" s="8">
        <f t="shared" si="390"/>
        <v>1</v>
      </c>
      <c r="S3608" s="7" t="s">
        <v>29</v>
      </c>
      <c r="T3608" s="8" t="str">
        <f t="shared" si="391"/>
        <v>No</v>
      </c>
      <c r="U3608" s="7">
        <f t="shared" si="392"/>
        <v>0</v>
      </c>
      <c r="V3608" s="8">
        <f t="shared" si="393"/>
        <v>1</v>
      </c>
      <c r="W3608" s="7">
        <f t="shared" si="394"/>
        <v>549</v>
      </c>
    </row>
    <row r="3609" spans="2:23" x14ac:dyDescent="0.2">
      <c r="B3609" s="8" t="s">
        <v>66</v>
      </c>
      <c r="C3609" s="7">
        <v>2010</v>
      </c>
      <c r="D3609" s="8" t="s">
        <v>28</v>
      </c>
      <c r="E3609" s="7" t="s">
        <v>34</v>
      </c>
      <c r="F3609" s="8" t="s">
        <v>35</v>
      </c>
      <c r="G3609" s="7" t="s">
        <v>49</v>
      </c>
      <c r="H3609" s="8" t="s">
        <v>28</v>
      </c>
      <c r="I3609" s="7" t="s">
        <v>28</v>
      </c>
      <c r="J3609" s="8" t="s">
        <v>28</v>
      </c>
      <c r="K3609" s="7" t="s">
        <v>37</v>
      </c>
      <c r="L3609" s="8" t="s">
        <v>44</v>
      </c>
      <c r="M3609" s="7" t="s">
        <v>28</v>
      </c>
      <c r="N3609" s="8">
        <v>0.20960631084451772</v>
      </c>
      <c r="O3609" s="7">
        <v>0</v>
      </c>
      <c r="P3609" s="8">
        <f t="shared" si="389"/>
        <v>0</v>
      </c>
      <c r="Q3609" s="7">
        <v>2.5</v>
      </c>
      <c r="R3609" s="8">
        <f t="shared" si="390"/>
        <v>1</v>
      </c>
      <c r="S3609" s="7" t="s">
        <v>29</v>
      </c>
      <c r="T3609" s="8" t="str">
        <f t="shared" si="391"/>
        <v>No</v>
      </c>
      <c r="U3609" s="7">
        <f t="shared" si="392"/>
        <v>0</v>
      </c>
      <c r="V3609" s="8">
        <f t="shared" si="393"/>
        <v>1</v>
      </c>
      <c r="W3609" s="7">
        <f t="shared" si="394"/>
        <v>549</v>
      </c>
    </row>
    <row r="3610" spans="2:23" x14ac:dyDescent="0.2">
      <c r="B3610" s="8" t="s">
        <v>66</v>
      </c>
      <c r="C3610" s="7">
        <v>2010</v>
      </c>
      <c r="D3610" s="8" t="s">
        <v>28</v>
      </c>
      <c r="E3610" s="7" t="s">
        <v>43</v>
      </c>
      <c r="F3610" s="8" t="s">
        <v>35</v>
      </c>
      <c r="G3610" s="7" t="s">
        <v>49</v>
      </c>
      <c r="H3610" s="8" t="s">
        <v>28</v>
      </c>
      <c r="I3610" s="7" t="s">
        <v>28</v>
      </c>
      <c r="J3610" s="8" t="s">
        <v>28</v>
      </c>
      <c r="K3610" s="7" t="s">
        <v>37</v>
      </c>
      <c r="L3610" s="8" t="s">
        <v>44</v>
      </c>
      <c r="M3610" s="7" t="s">
        <v>28</v>
      </c>
      <c r="N3610" s="8">
        <v>1.070369488140035</v>
      </c>
      <c r="O3610" s="7">
        <v>0</v>
      </c>
      <c r="P3610" s="8">
        <f t="shared" si="389"/>
        <v>0</v>
      </c>
      <c r="Q3610" s="7">
        <v>2.5</v>
      </c>
      <c r="R3610" s="8">
        <f t="shared" si="390"/>
        <v>1</v>
      </c>
      <c r="S3610" s="7" t="s">
        <v>29</v>
      </c>
      <c r="T3610" s="8" t="str">
        <f t="shared" si="391"/>
        <v>No</v>
      </c>
      <c r="U3610" s="7">
        <f t="shared" si="392"/>
        <v>0</v>
      </c>
      <c r="V3610" s="8">
        <f t="shared" si="393"/>
        <v>1</v>
      </c>
      <c r="W3610" s="7">
        <f t="shared" si="394"/>
        <v>549</v>
      </c>
    </row>
    <row r="3611" spans="2:23" x14ac:dyDescent="0.2">
      <c r="B3611" s="8" t="s">
        <v>66</v>
      </c>
      <c r="C3611" s="7">
        <v>2020</v>
      </c>
      <c r="D3611" s="8" t="s">
        <v>28</v>
      </c>
      <c r="E3611" s="7" t="s">
        <v>39</v>
      </c>
      <c r="F3611" s="8" t="s">
        <v>35</v>
      </c>
      <c r="G3611" s="7" t="s">
        <v>49</v>
      </c>
      <c r="H3611" s="8" t="s">
        <v>28</v>
      </c>
      <c r="I3611" s="7" t="s">
        <v>28</v>
      </c>
      <c r="J3611" s="8" t="s">
        <v>28</v>
      </c>
      <c r="K3611" s="7" t="s">
        <v>37</v>
      </c>
      <c r="L3611" s="8" t="s">
        <v>44</v>
      </c>
      <c r="M3611" s="7" t="s">
        <v>28</v>
      </c>
      <c r="N3611" s="8">
        <v>0.1630055245549771</v>
      </c>
      <c r="O3611" s="7">
        <v>0</v>
      </c>
      <c r="P3611" s="8">
        <f t="shared" si="389"/>
        <v>0</v>
      </c>
      <c r="Q3611" s="7">
        <v>2.5</v>
      </c>
      <c r="R3611" s="8">
        <f t="shared" si="390"/>
        <v>1</v>
      </c>
      <c r="S3611" s="7" t="s">
        <v>29</v>
      </c>
      <c r="T3611" s="8" t="str">
        <f t="shared" si="391"/>
        <v>No</v>
      </c>
      <c r="U3611" s="7">
        <f t="shared" si="392"/>
        <v>0</v>
      </c>
      <c r="V3611" s="8">
        <f t="shared" si="393"/>
        <v>1</v>
      </c>
      <c r="W3611" s="7">
        <f t="shared" si="394"/>
        <v>549</v>
      </c>
    </row>
    <row r="3612" spans="2:23" x14ac:dyDescent="0.2">
      <c r="B3612" s="8" t="s">
        <v>66</v>
      </c>
      <c r="C3612" s="7">
        <v>2020</v>
      </c>
      <c r="D3612" s="8" t="s">
        <v>28</v>
      </c>
      <c r="E3612" s="7" t="s">
        <v>34</v>
      </c>
      <c r="F3612" s="8" t="s">
        <v>40</v>
      </c>
      <c r="G3612" s="7" t="s">
        <v>49</v>
      </c>
      <c r="H3612" s="8" t="s">
        <v>28</v>
      </c>
      <c r="I3612" s="7" t="s">
        <v>28</v>
      </c>
      <c r="J3612" s="8" t="s">
        <v>28</v>
      </c>
      <c r="K3612" s="7" t="s">
        <v>37</v>
      </c>
      <c r="L3612" s="8" t="s">
        <v>44</v>
      </c>
      <c r="M3612" s="7" t="s">
        <v>28</v>
      </c>
      <c r="N3612" s="8">
        <v>7.3272301461622377E-2</v>
      </c>
      <c r="O3612" s="7">
        <v>0</v>
      </c>
      <c r="P3612" s="8">
        <f t="shared" si="389"/>
        <v>0</v>
      </c>
      <c r="Q3612" s="7">
        <v>2.5</v>
      </c>
      <c r="R3612" s="8">
        <f t="shared" si="390"/>
        <v>1</v>
      </c>
      <c r="S3612" s="7" t="s">
        <v>29</v>
      </c>
      <c r="T3612" s="8" t="str">
        <f t="shared" si="391"/>
        <v>No</v>
      </c>
      <c r="U3612" s="7">
        <f t="shared" si="392"/>
        <v>0</v>
      </c>
      <c r="V3612" s="8">
        <f t="shared" si="393"/>
        <v>1</v>
      </c>
      <c r="W3612" s="7">
        <f t="shared" si="394"/>
        <v>549</v>
      </c>
    </row>
    <row r="3613" spans="2:23" x14ac:dyDescent="0.2">
      <c r="B3613" s="8" t="s">
        <v>66</v>
      </c>
      <c r="C3613" s="7">
        <v>2020</v>
      </c>
      <c r="D3613" s="8" t="s">
        <v>28</v>
      </c>
      <c r="E3613" s="7" t="s">
        <v>34</v>
      </c>
      <c r="F3613" s="8" t="s">
        <v>35</v>
      </c>
      <c r="G3613" s="7" t="s">
        <v>49</v>
      </c>
      <c r="H3613" s="8" t="s">
        <v>28</v>
      </c>
      <c r="I3613" s="7" t="s">
        <v>28</v>
      </c>
      <c r="J3613" s="8" t="s">
        <v>28</v>
      </c>
      <c r="K3613" s="7" t="s">
        <v>37</v>
      </c>
      <c r="L3613" s="8" t="s">
        <v>44</v>
      </c>
      <c r="M3613" s="7" t="s">
        <v>28</v>
      </c>
      <c r="N3613" s="8">
        <v>6.2534546695849236E-2</v>
      </c>
      <c r="O3613" s="7">
        <v>0</v>
      </c>
      <c r="P3613" s="8">
        <f t="shared" si="389"/>
        <v>0</v>
      </c>
      <c r="Q3613" s="7">
        <v>2.5</v>
      </c>
      <c r="R3613" s="8">
        <f t="shared" si="390"/>
        <v>1</v>
      </c>
      <c r="S3613" s="7" t="s">
        <v>29</v>
      </c>
      <c r="T3613" s="8" t="str">
        <f t="shared" si="391"/>
        <v>No</v>
      </c>
      <c r="U3613" s="7">
        <f t="shared" si="392"/>
        <v>0</v>
      </c>
      <c r="V3613" s="8">
        <f t="shared" si="393"/>
        <v>1</v>
      </c>
      <c r="W3613" s="7">
        <f t="shared" si="394"/>
        <v>549</v>
      </c>
    </row>
    <row r="3614" spans="2:23" x14ac:dyDescent="0.2">
      <c r="B3614" s="8" t="s">
        <v>66</v>
      </c>
      <c r="C3614" s="7">
        <v>2020</v>
      </c>
      <c r="D3614" s="8" t="s">
        <v>28</v>
      </c>
      <c r="E3614" s="7" t="s">
        <v>43</v>
      </c>
      <c r="F3614" s="8" t="s">
        <v>40</v>
      </c>
      <c r="G3614" s="7" t="s">
        <v>49</v>
      </c>
      <c r="H3614" s="8" t="s">
        <v>28</v>
      </c>
      <c r="I3614" s="7" t="s">
        <v>28</v>
      </c>
      <c r="J3614" s="8" t="s">
        <v>28</v>
      </c>
      <c r="K3614" s="7" t="s">
        <v>37</v>
      </c>
      <c r="L3614" s="8" t="s">
        <v>44</v>
      </c>
      <c r="M3614" s="7" t="s">
        <v>28</v>
      </c>
      <c r="N3614" s="8">
        <v>7.2173322634041165E-2</v>
      </c>
      <c r="O3614" s="7">
        <v>0</v>
      </c>
      <c r="P3614" s="8">
        <f t="shared" si="389"/>
        <v>0</v>
      </c>
      <c r="Q3614" s="7">
        <v>2.5</v>
      </c>
      <c r="R3614" s="8">
        <f t="shared" si="390"/>
        <v>1</v>
      </c>
      <c r="S3614" s="7" t="s">
        <v>29</v>
      </c>
      <c r="T3614" s="8" t="str">
        <f t="shared" si="391"/>
        <v>No</v>
      </c>
      <c r="U3614" s="7">
        <f t="shared" si="392"/>
        <v>0</v>
      </c>
      <c r="V3614" s="8">
        <f t="shared" si="393"/>
        <v>1</v>
      </c>
      <c r="W3614" s="7">
        <f t="shared" si="394"/>
        <v>549</v>
      </c>
    </row>
    <row r="3615" spans="2:23" x14ac:dyDescent="0.2">
      <c r="B3615" s="8" t="s">
        <v>66</v>
      </c>
      <c r="C3615" s="7">
        <v>2020</v>
      </c>
      <c r="D3615" s="8" t="s">
        <v>28</v>
      </c>
      <c r="E3615" s="7" t="s">
        <v>43</v>
      </c>
      <c r="F3615" s="8" t="s">
        <v>35</v>
      </c>
      <c r="G3615" s="7" t="s">
        <v>49</v>
      </c>
      <c r="H3615" s="8" t="s">
        <v>28</v>
      </c>
      <c r="I3615" s="7" t="s">
        <v>28</v>
      </c>
      <c r="J3615" s="8" t="s">
        <v>28</v>
      </c>
      <c r="K3615" s="7" t="s">
        <v>37</v>
      </c>
      <c r="L3615" s="8" t="s">
        <v>44</v>
      </c>
      <c r="M3615" s="7" t="s">
        <v>28</v>
      </c>
      <c r="N3615" s="8">
        <v>0.94734322046191721</v>
      </c>
      <c r="O3615" s="7">
        <v>0</v>
      </c>
      <c r="P3615" s="8">
        <f t="shared" si="389"/>
        <v>0</v>
      </c>
      <c r="Q3615" s="7">
        <v>2.5</v>
      </c>
      <c r="R3615" s="8">
        <f t="shared" si="390"/>
        <v>1</v>
      </c>
      <c r="S3615" s="7" t="s">
        <v>29</v>
      </c>
      <c r="T3615" s="8" t="str">
        <f t="shared" si="391"/>
        <v>No</v>
      </c>
      <c r="U3615" s="7">
        <f t="shared" si="392"/>
        <v>0</v>
      </c>
      <c r="V3615" s="8">
        <f t="shared" si="393"/>
        <v>1</v>
      </c>
      <c r="W3615" s="7">
        <f t="shared" si="394"/>
        <v>549</v>
      </c>
    </row>
    <row r="3616" spans="2:23" x14ac:dyDescent="0.2">
      <c r="B3616" s="8" t="s">
        <v>66</v>
      </c>
      <c r="C3616" s="7">
        <v>1830</v>
      </c>
      <c r="D3616" s="8" t="s">
        <v>28</v>
      </c>
      <c r="E3616" s="7" t="s">
        <v>39</v>
      </c>
      <c r="F3616" s="8" t="s">
        <v>35</v>
      </c>
      <c r="G3616" s="7" t="s">
        <v>49</v>
      </c>
      <c r="H3616" s="8" t="s">
        <v>28</v>
      </c>
      <c r="I3616" s="7" t="s">
        <v>28</v>
      </c>
      <c r="J3616" s="8" t="s">
        <v>28</v>
      </c>
      <c r="K3616" s="7" t="s">
        <v>37</v>
      </c>
      <c r="L3616" s="8" t="s">
        <v>45</v>
      </c>
      <c r="M3616" s="7" t="s">
        <v>28</v>
      </c>
      <c r="N3616" s="8">
        <v>0.26374805974552734</v>
      </c>
      <c r="O3616" s="7">
        <v>0</v>
      </c>
      <c r="P3616" s="8">
        <f t="shared" si="389"/>
        <v>0</v>
      </c>
      <c r="Q3616" s="7">
        <v>2.5</v>
      </c>
      <c r="R3616" s="8">
        <f t="shared" si="390"/>
        <v>1</v>
      </c>
      <c r="S3616" s="7" t="s">
        <v>29</v>
      </c>
      <c r="T3616" s="8" t="str">
        <f t="shared" si="391"/>
        <v>No</v>
      </c>
      <c r="U3616" s="7">
        <f t="shared" si="392"/>
        <v>0</v>
      </c>
      <c r="V3616" s="8">
        <f t="shared" si="393"/>
        <v>1</v>
      </c>
      <c r="W3616" s="7">
        <f t="shared" si="394"/>
        <v>549</v>
      </c>
    </row>
    <row r="3617" spans="2:23" x14ac:dyDescent="0.2">
      <c r="B3617" s="8" t="s">
        <v>66</v>
      </c>
      <c r="C3617" s="7">
        <v>1880</v>
      </c>
      <c r="D3617" s="8" t="s">
        <v>28</v>
      </c>
      <c r="E3617" s="7" t="s">
        <v>39</v>
      </c>
      <c r="F3617" s="8" t="s">
        <v>35</v>
      </c>
      <c r="G3617" s="7" t="s">
        <v>49</v>
      </c>
      <c r="H3617" s="8" t="s">
        <v>28</v>
      </c>
      <c r="I3617" s="7" t="s">
        <v>28</v>
      </c>
      <c r="J3617" s="8" t="s">
        <v>28</v>
      </c>
      <c r="K3617" s="7" t="s">
        <v>37</v>
      </c>
      <c r="L3617" s="8" t="s">
        <v>45</v>
      </c>
      <c r="M3617" s="7" t="s">
        <v>28</v>
      </c>
      <c r="N3617" s="8">
        <v>4.7842288559010161E-2</v>
      </c>
      <c r="O3617" s="7">
        <v>0</v>
      </c>
      <c r="P3617" s="8">
        <f t="shared" si="389"/>
        <v>0</v>
      </c>
      <c r="Q3617" s="7">
        <v>2.5</v>
      </c>
      <c r="R3617" s="8">
        <f t="shared" si="390"/>
        <v>1</v>
      </c>
      <c r="S3617" s="7" t="s">
        <v>29</v>
      </c>
      <c r="T3617" s="8" t="str">
        <f t="shared" si="391"/>
        <v>No</v>
      </c>
      <c r="U3617" s="7">
        <f t="shared" si="392"/>
        <v>0</v>
      </c>
      <c r="V3617" s="8">
        <f t="shared" si="393"/>
        <v>1</v>
      </c>
      <c r="W3617" s="7">
        <f t="shared" si="394"/>
        <v>549</v>
      </c>
    </row>
    <row r="3618" spans="2:23" x14ac:dyDescent="0.2">
      <c r="B3618" s="8" t="s">
        <v>66</v>
      </c>
      <c r="C3618" s="7">
        <v>1880</v>
      </c>
      <c r="D3618" s="8" t="s">
        <v>28</v>
      </c>
      <c r="E3618" s="7" t="s">
        <v>34</v>
      </c>
      <c r="F3618" s="8" t="s">
        <v>35</v>
      </c>
      <c r="G3618" s="7" t="s">
        <v>49</v>
      </c>
      <c r="H3618" s="8" t="s">
        <v>28</v>
      </c>
      <c r="I3618" s="7" t="s">
        <v>28</v>
      </c>
      <c r="J3618" s="8" t="s">
        <v>28</v>
      </c>
      <c r="K3618" s="7" t="s">
        <v>37</v>
      </c>
      <c r="L3618" s="8" t="s">
        <v>45</v>
      </c>
      <c r="M3618" s="7" t="s">
        <v>28</v>
      </c>
      <c r="N3618" s="8">
        <v>5.6948835234287551E-2</v>
      </c>
      <c r="O3618" s="7">
        <v>0</v>
      </c>
      <c r="P3618" s="8">
        <f t="shared" si="389"/>
        <v>0</v>
      </c>
      <c r="Q3618" s="7">
        <v>2.5</v>
      </c>
      <c r="R3618" s="8">
        <f t="shared" si="390"/>
        <v>1</v>
      </c>
      <c r="S3618" s="7" t="s">
        <v>29</v>
      </c>
      <c r="T3618" s="8" t="str">
        <f t="shared" si="391"/>
        <v>No</v>
      </c>
      <c r="U3618" s="7">
        <f t="shared" si="392"/>
        <v>0</v>
      </c>
      <c r="V3618" s="8">
        <f t="shared" si="393"/>
        <v>1</v>
      </c>
      <c r="W3618" s="7">
        <f t="shared" si="394"/>
        <v>549</v>
      </c>
    </row>
    <row r="3619" spans="2:23" x14ac:dyDescent="0.2">
      <c r="B3619" s="8" t="s">
        <v>66</v>
      </c>
      <c r="C3619" s="7">
        <v>1910</v>
      </c>
      <c r="D3619" s="8" t="s">
        <v>28</v>
      </c>
      <c r="E3619" s="7" t="s">
        <v>39</v>
      </c>
      <c r="F3619" s="8" t="s">
        <v>35</v>
      </c>
      <c r="G3619" s="7" t="s">
        <v>49</v>
      </c>
      <c r="H3619" s="8" t="s">
        <v>28</v>
      </c>
      <c r="I3619" s="7" t="s">
        <v>28</v>
      </c>
      <c r="J3619" s="8" t="s">
        <v>28</v>
      </c>
      <c r="K3619" s="7" t="s">
        <v>37</v>
      </c>
      <c r="L3619" s="8" t="s">
        <v>45</v>
      </c>
      <c r="M3619" s="7" t="s">
        <v>28</v>
      </c>
      <c r="N3619" s="8">
        <v>4.464879473392927E-2</v>
      </c>
      <c r="O3619" s="7">
        <v>0</v>
      </c>
      <c r="P3619" s="8">
        <f t="shared" si="389"/>
        <v>0</v>
      </c>
      <c r="Q3619" s="7">
        <v>2.5</v>
      </c>
      <c r="R3619" s="8">
        <f t="shared" si="390"/>
        <v>1</v>
      </c>
      <c r="S3619" s="7" t="s">
        <v>29</v>
      </c>
      <c r="T3619" s="8" t="str">
        <f t="shared" si="391"/>
        <v>No</v>
      </c>
      <c r="U3619" s="7">
        <f t="shared" si="392"/>
        <v>0</v>
      </c>
      <c r="V3619" s="8">
        <f t="shared" si="393"/>
        <v>1</v>
      </c>
      <c r="W3619" s="7">
        <f t="shared" si="394"/>
        <v>549</v>
      </c>
    </row>
    <row r="3620" spans="2:23" x14ac:dyDescent="0.2">
      <c r="B3620" s="8" t="s">
        <v>66</v>
      </c>
      <c r="C3620" s="7">
        <v>1920</v>
      </c>
      <c r="D3620" s="8" t="s">
        <v>28</v>
      </c>
      <c r="E3620" s="7" t="s">
        <v>39</v>
      </c>
      <c r="F3620" s="8" t="s">
        <v>35</v>
      </c>
      <c r="G3620" s="7" t="s">
        <v>49</v>
      </c>
      <c r="H3620" s="8" t="s">
        <v>28</v>
      </c>
      <c r="I3620" s="7" t="s">
        <v>28</v>
      </c>
      <c r="J3620" s="8" t="s">
        <v>28</v>
      </c>
      <c r="K3620" s="7" t="s">
        <v>37</v>
      </c>
      <c r="L3620" s="8" t="s">
        <v>45</v>
      </c>
      <c r="M3620" s="7" t="s">
        <v>28</v>
      </c>
      <c r="N3620" s="8">
        <v>0.12487147749456368</v>
      </c>
      <c r="O3620" s="7">
        <v>0</v>
      </c>
      <c r="P3620" s="8">
        <f t="shared" si="389"/>
        <v>0</v>
      </c>
      <c r="Q3620" s="7">
        <v>2.5</v>
      </c>
      <c r="R3620" s="8">
        <f t="shared" si="390"/>
        <v>1</v>
      </c>
      <c r="S3620" s="7" t="s">
        <v>29</v>
      </c>
      <c r="T3620" s="8" t="str">
        <f t="shared" si="391"/>
        <v>No</v>
      </c>
      <c r="U3620" s="7">
        <f t="shared" si="392"/>
        <v>0</v>
      </c>
      <c r="V3620" s="8">
        <f t="shared" si="393"/>
        <v>1</v>
      </c>
      <c r="W3620" s="7">
        <f t="shared" si="394"/>
        <v>549</v>
      </c>
    </row>
    <row r="3621" spans="2:23" x14ac:dyDescent="0.2">
      <c r="B3621" s="8" t="s">
        <v>66</v>
      </c>
      <c r="C3621" s="7">
        <v>1930</v>
      </c>
      <c r="D3621" s="8" t="s">
        <v>28</v>
      </c>
      <c r="E3621" s="7" t="s">
        <v>39</v>
      </c>
      <c r="F3621" s="8" t="s">
        <v>35</v>
      </c>
      <c r="G3621" s="7" t="s">
        <v>49</v>
      </c>
      <c r="H3621" s="8" t="s">
        <v>28</v>
      </c>
      <c r="I3621" s="7" t="s">
        <v>28</v>
      </c>
      <c r="J3621" s="8" t="s">
        <v>28</v>
      </c>
      <c r="K3621" s="7" t="s">
        <v>37</v>
      </c>
      <c r="L3621" s="8" t="s">
        <v>45</v>
      </c>
      <c r="M3621" s="7" t="s">
        <v>28</v>
      </c>
      <c r="N3621" s="8">
        <v>0.27409797388846296</v>
      </c>
      <c r="O3621" s="7">
        <v>0</v>
      </c>
      <c r="P3621" s="8">
        <f t="shared" si="389"/>
        <v>0</v>
      </c>
      <c r="Q3621" s="7">
        <v>2.5</v>
      </c>
      <c r="R3621" s="8">
        <f t="shared" si="390"/>
        <v>1</v>
      </c>
      <c r="S3621" s="7" t="s">
        <v>29</v>
      </c>
      <c r="T3621" s="8" t="str">
        <f t="shared" si="391"/>
        <v>No</v>
      </c>
      <c r="U3621" s="7">
        <f t="shared" si="392"/>
        <v>0</v>
      </c>
      <c r="V3621" s="8">
        <f t="shared" si="393"/>
        <v>1</v>
      </c>
      <c r="W3621" s="7">
        <f t="shared" si="394"/>
        <v>549</v>
      </c>
    </row>
    <row r="3622" spans="2:23" x14ac:dyDescent="0.2">
      <c r="B3622" s="8" t="s">
        <v>66</v>
      </c>
      <c r="C3622" s="7">
        <v>1940</v>
      </c>
      <c r="D3622" s="8" t="s">
        <v>28</v>
      </c>
      <c r="E3622" s="7" t="s">
        <v>34</v>
      </c>
      <c r="F3622" s="8" t="s">
        <v>40</v>
      </c>
      <c r="G3622" s="7" t="s">
        <v>49</v>
      </c>
      <c r="H3622" s="8" t="s">
        <v>28</v>
      </c>
      <c r="I3622" s="7" t="s">
        <v>28</v>
      </c>
      <c r="J3622" s="8" t="s">
        <v>28</v>
      </c>
      <c r="K3622" s="7" t="s">
        <v>37</v>
      </c>
      <c r="L3622" s="8" t="s">
        <v>45</v>
      </c>
      <c r="M3622" s="7" t="s">
        <v>28</v>
      </c>
      <c r="N3622" s="8">
        <v>0.35621856308610228</v>
      </c>
      <c r="O3622" s="7">
        <v>0</v>
      </c>
      <c r="P3622" s="8">
        <f t="shared" si="389"/>
        <v>0</v>
      </c>
      <c r="Q3622" s="7">
        <v>2.5</v>
      </c>
      <c r="R3622" s="8">
        <f t="shared" si="390"/>
        <v>1</v>
      </c>
      <c r="S3622" s="7" t="s">
        <v>29</v>
      </c>
      <c r="T3622" s="8" t="str">
        <f t="shared" si="391"/>
        <v>No</v>
      </c>
      <c r="U3622" s="7">
        <f t="shared" si="392"/>
        <v>0</v>
      </c>
      <c r="V3622" s="8">
        <f t="shared" si="393"/>
        <v>1</v>
      </c>
      <c r="W3622" s="7">
        <f t="shared" si="394"/>
        <v>549</v>
      </c>
    </row>
    <row r="3623" spans="2:23" x14ac:dyDescent="0.2">
      <c r="B3623" s="8" t="s">
        <v>66</v>
      </c>
      <c r="C3623" s="7">
        <v>1940</v>
      </c>
      <c r="D3623" s="8" t="s">
        <v>28</v>
      </c>
      <c r="E3623" s="7" t="s">
        <v>43</v>
      </c>
      <c r="F3623" s="8" t="s">
        <v>35</v>
      </c>
      <c r="G3623" s="7" t="s">
        <v>49</v>
      </c>
      <c r="H3623" s="8" t="s">
        <v>28</v>
      </c>
      <c r="I3623" s="7" t="s">
        <v>28</v>
      </c>
      <c r="J3623" s="8" t="s">
        <v>28</v>
      </c>
      <c r="K3623" s="7" t="s">
        <v>37</v>
      </c>
      <c r="L3623" s="8" t="s">
        <v>45</v>
      </c>
      <c r="M3623" s="7" t="s">
        <v>28</v>
      </c>
      <c r="N3623" s="8">
        <v>0.2505077046405394</v>
      </c>
      <c r="O3623" s="7">
        <v>0</v>
      </c>
      <c r="P3623" s="8">
        <f t="shared" si="389"/>
        <v>0</v>
      </c>
      <c r="Q3623" s="7">
        <v>2.5</v>
      </c>
      <c r="R3623" s="8">
        <f t="shared" si="390"/>
        <v>1</v>
      </c>
      <c r="S3623" s="7" t="s">
        <v>29</v>
      </c>
      <c r="T3623" s="8" t="str">
        <f t="shared" si="391"/>
        <v>No</v>
      </c>
      <c r="U3623" s="7">
        <f t="shared" si="392"/>
        <v>0</v>
      </c>
      <c r="V3623" s="8">
        <f t="shared" si="393"/>
        <v>1</v>
      </c>
      <c r="W3623" s="7">
        <f t="shared" si="394"/>
        <v>549</v>
      </c>
    </row>
    <row r="3624" spans="2:23" x14ac:dyDescent="0.2">
      <c r="B3624" s="8" t="s">
        <v>66</v>
      </c>
      <c r="C3624" s="7">
        <v>1950</v>
      </c>
      <c r="D3624" s="8" t="s">
        <v>28</v>
      </c>
      <c r="E3624" s="7" t="s">
        <v>43</v>
      </c>
      <c r="F3624" s="8" t="s">
        <v>35</v>
      </c>
      <c r="G3624" s="7" t="s">
        <v>49</v>
      </c>
      <c r="H3624" s="8" t="s">
        <v>28</v>
      </c>
      <c r="I3624" s="7" t="s">
        <v>28</v>
      </c>
      <c r="J3624" s="8" t="s">
        <v>28</v>
      </c>
      <c r="K3624" s="7" t="s">
        <v>37</v>
      </c>
      <c r="L3624" s="8" t="s">
        <v>45</v>
      </c>
      <c r="M3624" s="7" t="s">
        <v>28</v>
      </c>
      <c r="N3624" s="8">
        <v>4.9900272271810174E-2</v>
      </c>
      <c r="O3624" s="7">
        <v>0</v>
      </c>
      <c r="P3624" s="8">
        <f t="shared" si="389"/>
        <v>0</v>
      </c>
      <c r="Q3624" s="7">
        <v>2.5</v>
      </c>
      <c r="R3624" s="8">
        <f t="shared" si="390"/>
        <v>1</v>
      </c>
      <c r="S3624" s="7" t="s">
        <v>29</v>
      </c>
      <c r="T3624" s="8" t="str">
        <f t="shared" si="391"/>
        <v>No</v>
      </c>
      <c r="U3624" s="7">
        <f t="shared" si="392"/>
        <v>0</v>
      </c>
      <c r="V3624" s="8">
        <f t="shared" si="393"/>
        <v>1</v>
      </c>
      <c r="W3624" s="7">
        <f t="shared" si="394"/>
        <v>549</v>
      </c>
    </row>
    <row r="3625" spans="2:23" x14ac:dyDescent="0.2">
      <c r="B3625" s="8" t="s">
        <v>66</v>
      </c>
      <c r="C3625" s="7">
        <v>1960</v>
      </c>
      <c r="D3625" s="8" t="s">
        <v>28</v>
      </c>
      <c r="E3625" s="7" t="s">
        <v>39</v>
      </c>
      <c r="F3625" s="8" t="s">
        <v>35</v>
      </c>
      <c r="G3625" s="7" t="s">
        <v>49</v>
      </c>
      <c r="H3625" s="8" t="s">
        <v>28</v>
      </c>
      <c r="I3625" s="7" t="s">
        <v>28</v>
      </c>
      <c r="J3625" s="8" t="s">
        <v>28</v>
      </c>
      <c r="K3625" s="7" t="s">
        <v>37</v>
      </c>
      <c r="L3625" s="8" t="s">
        <v>45</v>
      </c>
      <c r="M3625" s="7" t="s">
        <v>28</v>
      </c>
      <c r="N3625" s="8">
        <v>3.4157840922522976E-2</v>
      </c>
      <c r="O3625" s="7">
        <v>0</v>
      </c>
      <c r="P3625" s="8">
        <f t="shared" si="389"/>
        <v>0</v>
      </c>
      <c r="Q3625" s="7">
        <v>2.5</v>
      </c>
      <c r="R3625" s="8">
        <f t="shared" si="390"/>
        <v>1</v>
      </c>
      <c r="S3625" s="7" t="s">
        <v>29</v>
      </c>
      <c r="T3625" s="8" t="str">
        <f t="shared" si="391"/>
        <v>No</v>
      </c>
      <c r="U3625" s="7">
        <f t="shared" si="392"/>
        <v>0</v>
      </c>
      <c r="V3625" s="8">
        <f t="shared" si="393"/>
        <v>1</v>
      </c>
      <c r="W3625" s="7">
        <f t="shared" si="394"/>
        <v>549</v>
      </c>
    </row>
    <row r="3626" spans="2:23" x14ac:dyDescent="0.2">
      <c r="B3626" s="8" t="s">
        <v>66</v>
      </c>
      <c r="C3626" s="7">
        <v>1960</v>
      </c>
      <c r="D3626" s="8" t="s">
        <v>28</v>
      </c>
      <c r="E3626" s="7" t="s">
        <v>43</v>
      </c>
      <c r="F3626" s="8" t="s">
        <v>35</v>
      </c>
      <c r="G3626" s="7" t="s">
        <v>49</v>
      </c>
      <c r="H3626" s="8" t="s">
        <v>28</v>
      </c>
      <c r="I3626" s="7" t="s">
        <v>28</v>
      </c>
      <c r="J3626" s="8" t="s">
        <v>28</v>
      </c>
      <c r="K3626" s="7" t="s">
        <v>37</v>
      </c>
      <c r="L3626" s="8" t="s">
        <v>45</v>
      </c>
      <c r="M3626" s="7" t="s">
        <v>28</v>
      </c>
      <c r="N3626" s="8">
        <v>9.2880915531384917E-2</v>
      </c>
      <c r="O3626" s="7">
        <v>0</v>
      </c>
      <c r="P3626" s="8">
        <f t="shared" si="389"/>
        <v>0</v>
      </c>
      <c r="Q3626" s="7">
        <v>2.5</v>
      </c>
      <c r="R3626" s="8">
        <f t="shared" si="390"/>
        <v>1</v>
      </c>
      <c r="S3626" s="7" t="s">
        <v>29</v>
      </c>
      <c r="T3626" s="8" t="str">
        <f t="shared" si="391"/>
        <v>No</v>
      </c>
      <c r="U3626" s="7">
        <f t="shared" si="392"/>
        <v>0</v>
      </c>
      <c r="V3626" s="8">
        <f t="shared" si="393"/>
        <v>1</v>
      </c>
      <c r="W3626" s="7">
        <f t="shared" si="394"/>
        <v>549</v>
      </c>
    </row>
    <row r="3627" spans="2:23" x14ac:dyDescent="0.2">
      <c r="B3627" s="8" t="s">
        <v>66</v>
      </c>
      <c r="C3627" s="7">
        <v>1970</v>
      </c>
      <c r="D3627" s="8" t="s">
        <v>28</v>
      </c>
      <c r="E3627" s="7" t="s">
        <v>39</v>
      </c>
      <c r="F3627" s="8" t="s">
        <v>35</v>
      </c>
      <c r="G3627" s="7" t="s">
        <v>49</v>
      </c>
      <c r="H3627" s="8" t="s">
        <v>28</v>
      </c>
      <c r="I3627" s="7" t="s">
        <v>28</v>
      </c>
      <c r="J3627" s="8" t="s">
        <v>28</v>
      </c>
      <c r="K3627" s="7" t="s">
        <v>37</v>
      </c>
      <c r="L3627" s="8" t="s">
        <v>45</v>
      </c>
      <c r="M3627" s="7" t="s">
        <v>28</v>
      </c>
      <c r="N3627" s="8">
        <v>1.8134644486865387E-2</v>
      </c>
      <c r="O3627" s="7">
        <v>0</v>
      </c>
      <c r="P3627" s="8">
        <f t="shared" si="389"/>
        <v>0</v>
      </c>
      <c r="Q3627" s="7">
        <v>2.5</v>
      </c>
      <c r="R3627" s="8">
        <f t="shared" si="390"/>
        <v>1</v>
      </c>
      <c r="S3627" s="7" t="s">
        <v>29</v>
      </c>
      <c r="T3627" s="8" t="str">
        <f t="shared" si="391"/>
        <v>No</v>
      </c>
      <c r="U3627" s="7">
        <f t="shared" si="392"/>
        <v>0</v>
      </c>
      <c r="V3627" s="8">
        <f t="shared" si="393"/>
        <v>1</v>
      </c>
      <c r="W3627" s="7">
        <f t="shared" si="394"/>
        <v>549</v>
      </c>
    </row>
    <row r="3628" spans="2:23" x14ac:dyDescent="0.2">
      <c r="B3628" s="8" t="s">
        <v>66</v>
      </c>
      <c r="C3628" s="7">
        <v>1970</v>
      </c>
      <c r="D3628" s="8" t="s">
        <v>28</v>
      </c>
      <c r="E3628" s="7" t="s">
        <v>43</v>
      </c>
      <c r="F3628" s="8" t="s">
        <v>35</v>
      </c>
      <c r="G3628" s="7" t="s">
        <v>49</v>
      </c>
      <c r="H3628" s="8" t="s">
        <v>28</v>
      </c>
      <c r="I3628" s="7" t="s">
        <v>28</v>
      </c>
      <c r="J3628" s="8" t="s">
        <v>28</v>
      </c>
      <c r="K3628" s="7" t="s">
        <v>37</v>
      </c>
      <c r="L3628" s="8" t="s">
        <v>45</v>
      </c>
      <c r="M3628" s="7" t="s">
        <v>28</v>
      </c>
      <c r="N3628" s="8">
        <v>1.6504741904487814E-2</v>
      </c>
      <c r="O3628" s="7">
        <v>0</v>
      </c>
      <c r="P3628" s="8">
        <f t="shared" si="389"/>
        <v>0</v>
      </c>
      <c r="Q3628" s="7">
        <v>2.5</v>
      </c>
      <c r="R3628" s="8">
        <f t="shared" si="390"/>
        <v>1</v>
      </c>
      <c r="S3628" s="7" t="s">
        <v>29</v>
      </c>
      <c r="T3628" s="8" t="str">
        <f t="shared" si="391"/>
        <v>No</v>
      </c>
      <c r="U3628" s="7">
        <f t="shared" si="392"/>
        <v>0</v>
      </c>
      <c r="V3628" s="8">
        <f t="shared" si="393"/>
        <v>1</v>
      </c>
      <c r="W3628" s="7">
        <f t="shared" si="394"/>
        <v>549</v>
      </c>
    </row>
    <row r="3629" spans="2:23" x14ac:dyDescent="0.2">
      <c r="B3629" s="8" t="s">
        <v>66</v>
      </c>
      <c r="C3629" s="7">
        <v>1980</v>
      </c>
      <c r="D3629" s="8" t="s">
        <v>28</v>
      </c>
      <c r="E3629" s="7" t="s">
        <v>39</v>
      </c>
      <c r="F3629" s="8" t="s">
        <v>35</v>
      </c>
      <c r="G3629" s="7" t="s">
        <v>49</v>
      </c>
      <c r="H3629" s="8" t="s">
        <v>28</v>
      </c>
      <c r="I3629" s="7" t="s">
        <v>28</v>
      </c>
      <c r="J3629" s="8" t="s">
        <v>28</v>
      </c>
      <c r="K3629" s="7" t="s">
        <v>37</v>
      </c>
      <c r="L3629" s="8" t="s">
        <v>45</v>
      </c>
      <c r="M3629" s="7" t="s">
        <v>28</v>
      </c>
      <c r="N3629" s="8">
        <v>1.3795344641140244</v>
      </c>
      <c r="O3629" s="7">
        <v>0</v>
      </c>
      <c r="P3629" s="8">
        <f t="shared" si="389"/>
        <v>0</v>
      </c>
      <c r="Q3629" s="7">
        <v>2.5</v>
      </c>
      <c r="R3629" s="8">
        <f t="shared" si="390"/>
        <v>1</v>
      </c>
      <c r="S3629" s="7" t="s">
        <v>29</v>
      </c>
      <c r="T3629" s="8" t="str">
        <f t="shared" si="391"/>
        <v>No</v>
      </c>
      <c r="U3629" s="7">
        <f t="shared" si="392"/>
        <v>0</v>
      </c>
      <c r="V3629" s="8">
        <f t="shared" si="393"/>
        <v>1</v>
      </c>
      <c r="W3629" s="7">
        <f t="shared" si="394"/>
        <v>549</v>
      </c>
    </row>
    <row r="3630" spans="2:23" x14ac:dyDescent="0.2">
      <c r="B3630" s="8" t="s">
        <v>66</v>
      </c>
      <c r="C3630" s="7">
        <v>1980</v>
      </c>
      <c r="D3630" s="8" t="s">
        <v>28</v>
      </c>
      <c r="E3630" s="7" t="s">
        <v>34</v>
      </c>
      <c r="F3630" s="8" t="s">
        <v>35</v>
      </c>
      <c r="G3630" s="7" t="s">
        <v>49</v>
      </c>
      <c r="H3630" s="8" t="s">
        <v>28</v>
      </c>
      <c r="I3630" s="7" t="s">
        <v>28</v>
      </c>
      <c r="J3630" s="8" t="s">
        <v>28</v>
      </c>
      <c r="K3630" s="7" t="s">
        <v>37</v>
      </c>
      <c r="L3630" s="8" t="s">
        <v>45</v>
      </c>
      <c r="M3630" s="7" t="s">
        <v>28</v>
      </c>
      <c r="N3630" s="8">
        <v>2.6357811816625967E-2</v>
      </c>
      <c r="O3630" s="7">
        <v>0</v>
      </c>
      <c r="P3630" s="8">
        <f t="shared" si="389"/>
        <v>0</v>
      </c>
      <c r="Q3630" s="7">
        <v>2.5</v>
      </c>
      <c r="R3630" s="8">
        <f t="shared" si="390"/>
        <v>1</v>
      </c>
      <c r="S3630" s="7" t="s">
        <v>29</v>
      </c>
      <c r="T3630" s="8" t="str">
        <f t="shared" si="391"/>
        <v>No</v>
      </c>
      <c r="U3630" s="7">
        <f t="shared" si="392"/>
        <v>0</v>
      </c>
      <c r="V3630" s="8">
        <f t="shared" si="393"/>
        <v>1</v>
      </c>
      <c r="W3630" s="7">
        <f t="shared" si="394"/>
        <v>549</v>
      </c>
    </row>
    <row r="3631" spans="2:23" x14ac:dyDescent="0.2">
      <c r="B3631" s="8" t="s">
        <v>66</v>
      </c>
      <c r="C3631" s="7">
        <v>1980</v>
      </c>
      <c r="D3631" s="8" t="s">
        <v>28</v>
      </c>
      <c r="E3631" s="7" t="s">
        <v>43</v>
      </c>
      <c r="F3631" s="8" t="s">
        <v>35</v>
      </c>
      <c r="G3631" s="7" t="s">
        <v>49</v>
      </c>
      <c r="H3631" s="8" t="s">
        <v>28</v>
      </c>
      <c r="I3631" s="7" t="s">
        <v>28</v>
      </c>
      <c r="J3631" s="8" t="s">
        <v>28</v>
      </c>
      <c r="K3631" s="7" t="s">
        <v>37</v>
      </c>
      <c r="L3631" s="8" t="s">
        <v>45</v>
      </c>
      <c r="M3631" s="7" t="s">
        <v>28</v>
      </c>
      <c r="N3631" s="8">
        <v>6.6313955135024E-2</v>
      </c>
      <c r="O3631" s="7">
        <v>0</v>
      </c>
      <c r="P3631" s="8">
        <f t="shared" si="389"/>
        <v>0</v>
      </c>
      <c r="Q3631" s="7">
        <v>2.5</v>
      </c>
      <c r="R3631" s="8">
        <f t="shared" si="390"/>
        <v>1</v>
      </c>
      <c r="S3631" s="7" t="s">
        <v>29</v>
      </c>
      <c r="T3631" s="8" t="str">
        <f t="shared" si="391"/>
        <v>No</v>
      </c>
      <c r="U3631" s="7">
        <f t="shared" si="392"/>
        <v>0</v>
      </c>
      <c r="V3631" s="8">
        <f t="shared" si="393"/>
        <v>1</v>
      </c>
      <c r="W3631" s="7">
        <f t="shared" si="394"/>
        <v>549</v>
      </c>
    </row>
    <row r="3632" spans="2:23" x14ac:dyDescent="0.2">
      <c r="B3632" s="8" t="s">
        <v>66</v>
      </c>
      <c r="C3632" s="7">
        <v>1990</v>
      </c>
      <c r="D3632" s="8" t="s">
        <v>28</v>
      </c>
      <c r="E3632" s="7" t="s">
        <v>39</v>
      </c>
      <c r="F3632" s="8" t="s">
        <v>35</v>
      </c>
      <c r="G3632" s="7" t="s">
        <v>49</v>
      </c>
      <c r="H3632" s="8" t="s">
        <v>28</v>
      </c>
      <c r="I3632" s="7" t="s">
        <v>28</v>
      </c>
      <c r="J3632" s="8" t="s">
        <v>28</v>
      </c>
      <c r="K3632" s="7" t="s">
        <v>37</v>
      </c>
      <c r="L3632" s="8" t="s">
        <v>45</v>
      </c>
      <c r="M3632" s="7" t="s">
        <v>28</v>
      </c>
      <c r="N3632" s="8">
        <v>6.7525745731351741E-2</v>
      </c>
      <c r="O3632" s="7">
        <v>0</v>
      </c>
      <c r="P3632" s="8">
        <f t="shared" si="389"/>
        <v>0</v>
      </c>
      <c r="Q3632" s="7">
        <v>2.5</v>
      </c>
      <c r="R3632" s="8">
        <f t="shared" si="390"/>
        <v>1</v>
      </c>
      <c r="S3632" s="7" t="s">
        <v>29</v>
      </c>
      <c r="T3632" s="8" t="str">
        <f t="shared" si="391"/>
        <v>No</v>
      </c>
      <c r="U3632" s="7">
        <f t="shared" si="392"/>
        <v>0</v>
      </c>
      <c r="V3632" s="8">
        <f t="shared" si="393"/>
        <v>1</v>
      </c>
      <c r="W3632" s="7">
        <f t="shared" si="394"/>
        <v>549</v>
      </c>
    </row>
    <row r="3633" spans="2:23" x14ac:dyDescent="0.2">
      <c r="B3633" s="8" t="s">
        <v>66</v>
      </c>
      <c r="C3633" s="7">
        <v>1990</v>
      </c>
      <c r="D3633" s="8" t="s">
        <v>28</v>
      </c>
      <c r="E3633" s="7" t="s">
        <v>34</v>
      </c>
      <c r="F3633" s="8" t="s">
        <v>35</v>
      </c>
      <c r="G3633" s="7" t="s">
        <v>49</v>
      </c>
      <c r="H3633" s="8" t="s">
        <v>28</v>
      </c>
      <c r="I3633" s="7" t="s">
        <v>28</v>
      </c>
      <c r="J3633" s="8" t="s">
        <v>28</v>
      </c>
      <c r="K3633" s="7" t="s">
        <v>37</v>
      </c>
      <c r="L3633" s="8" t="s">
        <v>45</v>
      </c>
      <c r="M3633" s="7" t="s">
        <v>28</v>
      </c>
      <c r="N3633" s="8">
        <v>7.7097845212717467E-2</v>
      </c>
      <c r="O3633" s="7">
        <v>0</v>
      </c>
      <c r="P3633" s="8">
        <f t="shared" si="389"/>
        <v>0</v>
      </c>
      <c r="Q3633" s="7">
        <v>2.5</v>
      </c>
      <c r="R3633" s="8">
        <f t="shared" si="390"/>
        <v>1</v>
      </c>
      <c r="S3633" s="7" t="s">
        <v>29</v>
      </c>
      <c r="T3633" s="8" t="str">
        <f t="shared" si="391"/>
        <v>No</v>
      </c>
      <c r="U3633" s="7">
        <f t="shared" si="392"/>
        <v>0</v>
      </c>
      <c r="V3633" s="8">
        <f t="shared" si="393"/>
        <v>1</v>
      </c>
      <c r="W3633" s="7">
        <f t="shared" si="394"/>
        <v>549</v>
      </c>
    </row>
    <row r="3634" spans="2:23" x14ac:dyDescent="0.2">
      <c r="B3634" s="8" t="s">
        <v>66</v>
      </c>
      <c r="C3634" s="7">
        <v>1990</v>
      </c>
      <c r="D3634" s="8" t="s">
        <v>28</v>
      </c>
      <c r="E3634" s="7" t="s">
        <v>46</v>
      </c>
      <c r="F3634" s="8" t="s">
        <v>35</v>
      </c>
      <c r="G3634" s="7" t="s">
        <v>49</v>
      </c>
      <c r="H3634" s="8" t="s">
        <v>28</v>
      </c>
      <c r="I3634" s="7" t="s">
        <v>28</v>
      </c>
      <c r="J3634" s="8" t="s">
        <v>28</v>
      </c>
      <c r="K3634" s="7" t="s">
        <v>37</v>
      </c>
      <c r="L3634" s="8" t="s">
        <v>45</v>
      </c>
      <c r="M3634" s="7" t="s">
        <v>28</v>
      </c>
      <c r="N3634" s="8">
        <v>0.28756525150110224</v>
      </c>
      <c r="O3634" s="7">
        <v>0</v>
      </c>
      <c r="P3634" s="8">
        <f t="shared" si="389"/>
        <v>0</v>
      </c>
      <c r="Q3634" s="7">
        <v>2.5</v>
      </c>
      <c r="R3634" s="8">
        <f t="shared" si="390"/>
        <v>1</v>
      </c>
      <c r="S3634" s="7" t="s">
        <v>29</v>
      </c>
      <c r="T3634" s="8" t="str">
        <f t="shared" si="391"/>
        <v>No</v>
      </c>
      <c r="U3634" s="7">
        <f t="shared" si="392"/>
        <v>0</v>
      </c>
      <c r="V3634" s="8">
        <f t="shared" si="393"/>
        <v>1</v>
      </c>
      <c r="W3634" s="7">
        <f t="shared" si="394"/>
        <v>549</v>
      </c>
    </row>
    <row r="3635" spans="2:23" x14ac:dyDescent="0.2">
      <c r="B3635" s="8" t="s">
        <v>66</v>
      </c>
      <c r="C3635" s="7">
        <v>1990</v>
      </c>
      <c r="D3635" s="8" t="s">
        <v>28</v>
      </c>
      <c r="E3635" s="7" t="s">
        <v>43</v>
      </c>
      <c r="F3635" s="8" t="s">
        <v>35</v>
      </c>
      <c r="G3635" s="7" t="s">
        <v>49</v>
      </c>
      <c r="H3635" s="8" t="s">
        <v>28</v>
      </c>
      <c r="I3635" s="7" t="s">
        <v>28</v>
      </c>
      <c r="J3635" s="8" t="s">
        <v>28</v>
      </c>
      <c r="K3635" s="7" t="s">
        <v>37</v>
      </c>
      <c r="L3635" s="8" t="s">
        <v>45</v>
      </c>
      <c r="M3635" s="7" t="s">
        <v>28</v>
      </c>
      <c r="N3635" s="8">
        <v>0.7224391524511794</v>
      </c>
      <c r="O3635" s="7">
        <v>0</v>
      </c>
      <c r="P3635" s="8">
        <f t="shared" si="389"/>
        <v>0</v>
      </c>
      <c r="Q3635" s="7">
        <v>2.5</v>
      </c>
      <c r="R3635" s="8">
        <f t="shared" si="390"/>
        <v>1</v>
      </c>
      <c r="S3635" s="7" t="s">
        <v>29</v>
      </c>
      <c r="T3635" s="8" t="str">
        <f t="shared" si="391"/>
        <v>No</v>
      </c>
      <c r="U3635" s="7">
        <f t="shared" si="392"/>
        <v>0</v>
      </c>
      <c r="V3635" s="8">
        <f t="shared" si="393"/>
        <v>1</v>
      </c>
      <c r="W3635" s="7">
        <f t="shared" si="394"/>
        <v>549</v>
      </c>
    </row>
    <row r="3636" spans="2:23" x14ac:dyDescent="0.2">
      <c r="B3636" s="8" t="s">
        <v>66</v>
      </c>
      <c r="C3636" s="7">
        <v>2000</v>
      </c>
      <c r="D3636" s="8" t="s">
        <v>28</v>
      </c>
      <c r="E3636" s="7" t="s">
        <v>39</v>
      </c>
      <c r="F3636" s="8" t="s">
        <v>35</v>
      </c>
      <c r="G3636" s="7" t="s">
        <v>49</v>
      </c>
      <c r="H3636" s="8" t="s">
        <v>28</v>
      </c>
      <c r="I3636" s="7" t="s">
        <v>28</v>
      </c>
      <c r="J3636" s="8" t="s">
        <v>28</v>
      </c>
      <c r="K3636" s="7" t="s">
        <v>37</v>
      </c>
      <c r="L3636" s="8" t="s">
        <v>45</v>
      </c>
      <c r="M3636" s="7" t="s">
        <v>28</v>
      </c>
      <c r="N3636" s="8">
        <v>0.21363966621460062</v>
      </c>
      <c r="O3636" s="7">
        <v>0</v>
      </c>
      <c r="P3636" s="8">
        <f t="shared" si="389"/>
        <v>0</v>
      </c>
      <c r="Q3636" s="7">
        <v>2.5</v>
      </c>
      <c r="R3636" s="8">
        <f t="shared" si="390"/>
        <v>1</v>
      </c>
      <c r="S3636" s="7" t="s">
        <v>29</v>
      </c>
      <c r="T3636" s="8" t="str">
        <f t="shared" si="391"/>
        <v>No</v>
      </c>
      <c r="U3636" s="7">
        <f t="shared" si="392"/>
        <v>0</v>
      </c>
      <c r="V3636" s="8">
        <f t="shared" si="393"/>
        <v>1</v>
      </c>
      <c r="W3636" s="7">
        <f t="shared" si="394"/>
        <v>549</v>
      </c>
    </row>
    <row r="3637" spans="2:23" x14ac:dyDescent="0.2">
      <c r="B3637" s="8" t="s">
        <v>66</v>
      </c>
      <c r="C3637" s="7">
        <v>2000</v>
      </c>
      <c r="D3637" s="8" t="s">
        <v>28</v>
      </c>
      <c r="E3637" s="7" t="s">
        <v>34</v>
      </c>
      <c r="F3637" s="8" t="s">
        <v>35</v>
      </c>
      <c r="G3637" s="7" t="s">
        <v>49</v>
      </c>
      <c r="H3637" s="8" t="s">
        <v>28</v>
      </c>
      <c r="I3637" s="7" t="s">
        <v>28</v>
      </c>
      <c r="J3637" s="8" t="s">
        <v>28</v>
      </c>
      <c r="K3637" s="7" t="s">
        <v>37</v>
      </c>
      <c r="L3637" s="8" t="s">
        <v>45</v>
      </c>
      <c r="M3637" s="7" t="s">
        <v>28</v>
      </c>
      <c r="N3637" s="8">
        <v>0.15118937776575311</v>
      </c>
      <c r="O3637" s="7">
        <v>0</v>
      </c>
      <c r="P3637" s="8">
        <f t="shared" si="389"/>
        <v>0</v>
      </c>
      <c r="Q3637" s="7">
        <v>2.5</v>
      </c>
      <c r="R3637" s="8">
        <f t="shared" si="390"/>
        <v>1</v>
      </c>
      <c r="S3637" s="7" t="s">
        <v>29</v>
      </c>
      <c r="T3637" s="8" t="str">
        <f t="shared" si="391"/>
        <v>No</v>
      </c>
      <c r="U3637" s="7">
        <f t="shared" si="392"/>
        <v>0</v>
      </c>
      <c r="V3637" s="8">
        <f t="shared" si="393"/>
        <v>1</v>
      </c>
      <c r="W3637" s="7">
        <f t="shared" si="394"/>
        <v>549</v>
      </c>
    </row>
    <row r="3638" spans="2:23" x14ac:dyDescent="0.2">
      <c r="B3638" s="8" t="s">
        <v>66</v>
      </c>
      <c r="C3638" s="7">
        <v>2000</v>
      </c>
      <c r="D3638" s="8" t="s">
        <v>28</v>
      </c>
      <c r="E3638" s="7" t="s">
        <v>43</v>
      </c>
      <c r="F3638" s="8" t="s">
        <v>35</v>
      </c>
      <c r="G3638" s="7" t="s">
        <v>49</v>
      </c>
      <c r="H3638" s="8" t="s">
        <v>28</v>
      </c>
      <c r="I3638" s="7" t="s">
        <v>28</v>
      </c>
      <c r="J3638" s="8" t="s">
        <v>28</v>
      </c>
      <c r="K3638" s="7" t="s">
        <v>37</v>
      </c>
      <c r="L3638" s="8" t="s">
        <v>45</v>
      </c>
      <c r="M3638" s="7" t="s">
        <v>28</v>
      </c>
      <c r="N3638" s="8">
        <v>0.17831308743857549</v>
      </c>
      <c r="O3638" s="7">
        <v>0</v>
      </c>
      <c r="P3638" s="8">
        <f t="shared" si="389"/>
        <v>0</v>
      </c>
      <c r="Q3638" s="7">
        <v>2.5</v>
      </c>
      <c r="R3638" s="8">
        <f t="shared" si="390"/>
        <v>1</v>
      </c>
      <c r="S3638" s="7" t="s">
        <v>29</v>
      </c>
      <c r="T3638" s="8" t="str">
        <f t="shared" si="391"/>
        <v>No</v>
      </c>
      <c r="U3638" s="7">
        <f t="shared" si="392"/>
        <v>0</v>
      </c>
      <c r="V3638" s="8">
        <f t="shared" si="393"/>
        <v>1</v>
      </c>
      <c r="W3638" s="7">
        <f t="shared" si="394"/>
        <v>549</v>
      </c>
    </row>
    <row r="3639" spans="2:23" x14ac:dyDescent="0.2">
      <c r="B3639" s="8" t="s">
        <v>66</v>
      </c>
      <c r="C3639" s="7">
        <v>2010</v>
      </c>
      <c r="D3639" s="8" t="s">
        <v>28</v>
      </c>
      <c r="E3639" s="7" t="s">
        <v>34</v>
      </c>
      <c r="F3639" s="8" t="s">
        <v>40</v>
      </c>
      <c r="G3639" s="7" t="s">
        <v>49</v>
      </c>
      <c r="H3639" s="8" t="s">
        <v>28</v>
      </c>
      <c r="I3639" s="7" t="s">
        <v>28</v>
      </c>
      <c r="J3639" s="8" t="s">
        <v>28</v>
      </c>
      <c r="K3639" s="7" t="s">
        <v>37</v>
      </c>
      <c r="L3639" s="8" t="s">
        <v>45</v>
      </c>
      <c r="M3639" s="7" t="s">
        <v>28</v>
      </c>
      <c r="N3639" s="8">
        <v>6.350670692134025E-2</v>
      </c>
      <c r="O3639" s="7">
        <v>0</v>
      </c>
      <c r="P3639" s="8">
        <f t="shared" si="389"/>
        <v>0</v>
      </c>
      <c r="Q3639" s="7">
        <v>2.5</v>
      </c>
      <c r="R3639" s="8">
        <f t="shared" si="390"/>
        <v>1</v>
      </c>
      <c r="S3639" s="7" t="s">
        <v>29</v>
      </c>
      <c r="T3639" s="8" t="str">
        <f t="shared" si="391"/>
        <v>No</v>
      </c>
      <c r="U3639" s="7">
        <f t="shared" si="392"/>
        <v>0</v>
      </c>
      <c r="V3639" s="8">
        <f t="shared" si="393"/>
        <v>1</v>
      </c>
      <c r="W3639" s="7">
        <f t="shared" si="394"/>
        <v>549</v>
      </c>
    </row>
    <row r="3640" spans="2:23" x14ac:dyDescent="0.2">
      <c r="B3640" s="8" t="s">
        <v>66</v>
      </c>
      <c r="C3640" s="7">
        <v>2010</v>
      </c>
      <c r="D3640" s="8" t="s">
        <v>28</v>
      </c>
      <c r="E3640" s="7" t="s">
        <v>43</v>
      </c>
      <c r="F3640" s="8" t="s">
        <v>40</v>
      </c>
      <c r="G3640" s="7" t="s">
        <v>49</v>
      </c>
      <c r="H3640" s="8" t="s">
        <v>28</v>
      </c>
      <c r="I3640" s="7" t="s">
        <v>28</v>
      </c>
      <c r="J3640" s="8" t="s">
        <v>28</v>
      </c>
      <c r="K3640" s="7" t="s">
        <v>37</v>
      </c>
      <c r="L3640" s="8" t="s">
        <v>45</v>
      </c>
      <c r="M3640" s="7" t="s">
        <v>28</v>
      </c>
      <c r="N3640" s="8">
        <v>0.55760398931498778</v>
      </c>
      <c r="O3640" s="7">
        <v>0</v>
      </c>
      <c r="P3640" s="8">
        <f t="shared" si="389"/>
        <v>0</v>
      </c>
      <c r="Q3640" s="7">
        <v>2.5</v>
      </c>
      <c r="R3640" s="8">
        <f t="shared" si="390"/>
        <v>1</v>
      </c>
      <c r="S3640" s="7" t="s">
        <v>29</v>
      </c>
      <c r="T3640" s="8" t="str">
        <f t="shared" si="391"/>
        <v>No</v>
      </c>
      <c r="U3640" s="7">
        <f t="shared" si="392"/>
        <v>0</v>
      </c>
      <c r="V3640" s="8">
        <f t="shared" si="393"/>
        <v>1</v>
      </c>
      <c r="W3640" s="7">
        <f t="shared" si="394"/>
        <v>549</v>
      </c>
    </row>
    <row r="3641" spans="2:23" x14ac:dyDescent="0.2">
      <c r="B3641" s="8" t="s">
        <v>66</v>
      </c>
      <c r="C3641" s="7">
        <v>2010</v>
      </c>
      <c r="D3641" s="8" t="s">
        <v>28</v>
      </c>
      <c r="E3641" s="7" t="s">
        <v>43</v>
      </c>
      <c r="F3641" s="8" t="s">
        <v>35</v>
      </c>
      <c r="G3641" s="7" t="s">
        <v>49</v>
      </c>
      <c r="H3641" s="8" t="s">
        <v>28</v>
      </c>
      <c r="I3641" s="7" t="s">
        <v>28</v>
      </c>
      <c r="J3641" s="8" t="s">
        <v>28</v>
      </c>
      <c r="K3641" s="7" t="s">
        <v>37</v>
      </c>
      <c r="L3641" s="8" t="s">
        <v>45</v>
      </c>
      <c r="M3641" s="7" t="s">
        <v>28</v>
      </c>
      <c r="N3641" s="8">
        <v>9.6557033370375227E-3</v>
      </c>
      <c r="O3641" s="7">
        <v>0</v>
      </c>
      <c r="P3641" s="8">
        <f t="shared" si="389"/>
        <v>0</v>
      </c>
      <c r="Q3641" s="7">
        <v>2.5</v>
      </c>
      <c r="R3641" s="8">
        <f t="shared" si="390"/>
        <v>1</v>
      </c>
      <c r="S3641" s="7" t="s">
        <v>29</v>
      </c>
      <c r="T3641" s="8" t="str">
        <f t="shared" si="391"/>
        <v>No</v>
      </c>
      <c r="U3641" s="7">
        <f t="shared" si="392"/>
        <v>0</v>
      </c>
      <c r="V3641" s="8">
        <f t="shared" si="393"/>
        <v>1</v>
      </c>
      <c r="W3641" s="7">
        <f t="shared" si="394"/>
        <v>549</v>
      </c>
    </row>
    <row r="3642" spans="2:23" x14ac:dyDescent="0.2">
      <c r="B3642" s="8" t="s">
        <v>66</v>
      </c>
      <c r="C3642" s="7">
        <v>2020</v>
      </c>
      <c r="D3642" s="8" t="s">
        <v>28</v>
      </c>
      <c r="E3642" s="7" t="s">
        <v>39</v>
      </c>
      <c r="F3642" s="8" t="s">
        <v>35</v>
      </c>
      <c r="G3642" s="7" t="s">
        <v>49</v>
      </c>
      <c r="H3642" s="8" t="s">
        <v>28</v>
      </c>
      <c r="I3642" s="7" t="s">
        <v>28</v>
      </c>
      <c r="J3642" s="8" t="s">
        <v>28</v>
      </c>
      <c r="K3642" s="7" t="s">
        <v>37</v>
      </c>
      <c r="L3642" s="8" t="s">
        <v>45</v>
      </c>
      <c r="M3642" s="7" t="s">
        <v>28</v>
      </c>
      <c r="N3642" s="8">
        <v>0.15993682271517512</v>
      </c>
      <c r="O3642" s="7">
        <v>0</v>
      </c>
      <c r="P3642" s="8">
        <f t="shared" si="389"/>
        <v>0</v>
      </c>
      <c r="Q3642" s="7">
        <v>2.5</v>
      </c>
      <c r="R3642" s="8">
        <f t="shared" si="390"/>
        <v>1</v>
      </c>
      <c r="S3642" s="7" t="s">
        <v>29</v>
      </c>
      <c r="T3642" s="8" t="str">
        <f t="shared" si="391"/>
        <v>No</v>
      </c>
      <c r="U3642" s="7">
        <f t="shared" si="392"/>
        <v>0</v>
      </c>
      <c r="V3642" s="8">
        <f t="shared" si="393"/>
        <v>1</v>
      </c>
      <c r="W3642" s="7">
        <f t="shared" si="394"/>
        <v>549</v>
      </c>
    </row>
    <row r="3643" spans="2:23" x14ac:dyDescent="0.2">
      <c r="B3643" s="8" t="s">
        <v>66</v>
      </c>
      <c r="C3643" s="7">
        <v>2020</v>
      </c>
      <c r="D3643" s="8" t="s">
        <v>28</v>
      </c>
      <c r="E3643" s="7" t="s">
        <v>34</v>
      </c>
      <c r="F3643" s="8" t="s">
        <v>40</v>
      </c>
      <c r="G3643" s="7" t="s">
        <v>49</v>
      </c>
      <c r="H3643" s="8" t="s">
        <v>28</v>
      </c>
      <c r="I3643" s="7" t="s">
        <v>28</v>
      </c>
      <c r="J3643" s="8" t="s">
        <v>28</v>
      </c>
      <c r="K3643" s="7" t="s">
        <v>37</v>
      </c>
      <c r="L3643" s="8" t="s">
        <v>45</v>
      </c>
      <c r="M3643" s="7" t="s">
        <v>28</v>
      </c>
      <c r="N3643" s="8">
        <v>2.7753210012106094E-2</v>
      </c>
      <c r="O3643" s="7">
        <v>0</v>
      </c>
      <c r="P3643" s="8">
        <f t="shared" si="389"/>
        <v>0</v>
      </c>
      <c r="Q3643" s="7">
        <v>2.5</v>
      </c>
      <c r="R3643" s="8">
        <f t="shared" si="390"/>
        <v>1</v>
      </c>
      <c r="S3643" s="7" t="s">
        <v>29</v>
      </c>
      <c r="T3643" s="8" t="str">
        <f t="shared" si="391"/>
        <v>No</v>
      </c>
      <c r="U3643" s="7">
        <f t="shared" si="392"/>
        <v>0</v>
      </c>
      <c r="V3643" s="8">
        <f t="shared" si="393"/>
        <v>1</v>
      </c>
      <c r="W3643" s="7">
        <f t="shared" si="394"/>
        <v>549</v>
      </c>
    </row>
    <row r="3644" spans="2:23" x14ac:dyDescent="0.2">
      <c r="B3644" s="8" t="s">
        <v>66</v>
      </c>
      <c r="C3644" s="7">
        <v>2020</v>
      </c>
      <c r="D3644" s="8" t="s">
        <v>28</v>
      </c>
      <c r="E3644" s="7" t="s">
        <v>43</v>
      </c>
      <c r="F3644" s="8" t="s">
        <v>40</v>
      </c>
      <c r="G3644" s="7" t="s">
        <v>49</v>
      </c>
      <c r="H3644" s="8" t="s">
        <v>28</v>
      </c>
      <c r="I3644" s="7" t="s">
        <v>28</v>
      </c>
      <c r="J3644" s="8" t="s">
        <v>28</v>
      </c>
      <c r="K3644" s="7" t="s">
        <v>37</v>
      </c>
      <c r="L3644" s="8" t="s">
        <v>45</v>
      </c>
      <c r="M3644" s="7" t="s">
        <v>28</v>
      </c>
      <c r="N3644" s="8">
        <v>0.11770409567067647</v>
      </c>
      <c r="O3644" s="7">
        <v>0</v>
      </c>
      <c r="P3644" s="8">
        <f t="shared" si="389"/>
        <v>0</v>
      </c>
      <c r="Q3644" s="7">
        <v>2.5</v>
      </c>
      <c r="R3644" s="8">
        <f t="shared" si="390"/>
        <v>1</v>
      </c>
      <c r="S3644" s="7" t="s">
        <v>29</v>
      </c>
      <c r="T3644" s="8" t="str">
        <f t="shared" si="391"/>
        <v>No</v>
      </c>
      <c r="U3644" s="7">
        <f t="shared" si="392"/>
        <v>0</v>
      </c>
      <c r="V3644" s="8">
        <f t="shared" si="393"/>
        <v>1</v>
      </c>
      <c r="W3644" s="7">
        <f t="shared" si="394"/>
        <v>549</v>
      </c>
    </row>
    <row r="3645" spans="2:23" x14ac:dyDescent="0.2">
      <c r="B3645" s="8" t="s">
        <v>66</v>
      </c>
      <c r="C3645" s="7">
        <v>2020</v>
      </c>
      <c r="D3645" s="8" t="s">
        <v>28</v>
      </c>
      <c r="E3645" s="7" t="s">
        <v>43</v>
      </c>
      <c r="F3645" s="8" t="s">
        <v>35</v>
      </c>
      <c r="G3645" s="7" t="s">
        <v>49</v>
      </c>
      <c r="H3645" s="8" t="s">
        <v>28</v>
      </c>
      <c r="I3645" s="7" t="s">
        <v>28</v>
      </c>
      <c r="J3645" s="8" t="s">
        <v>28</v>
      </c>
      <c r="K3645" s="7" t="s">
        <v>37</v>
      </c>
      <c r="L3645" s="8" t="s">
        <v>45</v>
      </c>
      <c r="M3645" s="7" t="s">
        <v>28</v>
      </c>
      <c r="N3645" s="8">
        <v>0.89662600267915749</v>
      </c>
      <c r="O3645" s="7">
        <v>0</v>
      </c>
      <c r="P3645" s="8">
        <f t="shared" si="389"/>
        <v>0</v>
      </c>
      <c r="Q3645" s="7">
        <v>2.5</v>
      </c>
      <c r="R3645" s="8">
        <f t="shared" si="390"/>
        <v>1</v>
      </c>
      <c r="S3645" s="7" t="s">
        <v>29</v>
      </c>
      <c r="T3645" s="8" t="str">
        <f t="shared" si="391"/>
        <v>No</v>
      </c>
      <c r="U3645" s="7">
        <f t="shared" si="392"/>
        <v>0</v>
      </c>
      <c r="V3645" s="8">
        <f t="shared" si="393"/>
        <v>1</v>
      </c>
      <c r="W3645" s="7">
        <f t="shared" si="394"/>
        <v>549</v>
      </c>
    </row>
    <row r="3646" spans="2:23" x14ac:dyDescent="0.2">
      <c r="B3646" s="8" t="s">
        <v>66</v>
      </c>
      <c r="C3646" s="7">
        <v>2020</v>
      </c>
      <c r="D3646" s="8" t="s">
        <v>28</v>
      </c>
      <c r="E3646" s="7" t="s">
        <v>39</v>
      </c>
      <c r="F3646" s="8" t="s">
        <v>35</v>
      </c>
      <c r="G3646" s="7" t="s">
        <v>49</v>
      </c>
      <c r="H3646" s="8" t="s">
        <v>28</v>
      </c>
      <c r="I3646" s="7" t="s">
        <v>28</v>
      </c>
      <c r="J3646" s="8" t="s">
        <v>28</v>
      </c>
      <c r="K3646" s="7" t="s">
        <v>37</v>
      </c>
      <c r="L3646" s="8" t="s">
        <v>58</v>
      </c>
      <c r="M3646" s="7" t="s">
        <v>28</v>
      </c>
      <c r="N3646" s="8">
        <v>7.635980307961579E-2</v>
      </c>
      <c r="O3646" s="7">
        <v>0</v>
      </c>
      <c r="P3646" s="8">
        <f t="shared" si="389"/>
        <v>0</v>
      </c>
      <c r="Q3646" s="7">
        <v>2.5</v>
      </c>
      <c r="R3646" s="8">
        <f t="shared" si="390"/>
        <v>1</v>
      </c>
      <c r="S3646" s="7" t="s">
        <v>29</v>
      </c>
      <c r="T3646" s="8" t="str">
        <f t="shared" si="391"/>
        <v>No</v>
      </c>
      <c r="U3646" s="7">
        <f t="shared" si="392"/>
        <v>0</v>
      </c>
      <c r="V3646" s="8">
        <f t="shared" si="393"/>
        <v>1</v>
      </c>
      <c r="W3646" s="7">
        <f t="shared" si="394"/>
        <v>549</v>
      </c>
    </row>
    <row r="3647" spans="2:23" x14ac:dyDescent="0.2">
      <c r="B3647" s="8" t="s">
        <v>66</v>
      </c>
      <c r="C3647" s="7">
        <v>1830</v>
      </c>
      <c r="D3647" s="8" t="s">
        <v>28</v>
      </c>
      <c r="E3647" s="7" t="s">
        <v>46</v>
      </c>
      <c r="F3647" s="8" t="s">
        <v>35</v>
      </c>
      <c r="G3647" s="7" t="s">
        <v>49</v>
      </c>
      <c r="H3647" s="8" t="s">
        <v>28</v>
      </c>
      <c r="I3647" s="7" t="s">
        <v>28</v>
      </c>
      <c r="J3647" s="8" t="s">
        <v>28</v>
      </c>
      <c r="K3647" s="7" t="s">
        <v>37</v>
      </c>
      <c r="L3647" s="8" t="s">
        <v>54</v>
      </c>
      <c r="M3647" s="7" t="s">
        <v>28</v>
      </c>
      <c r="N3647" s="8">
        <v>0.40610435334324879</v>
      </c>
      <c r="O3647" s="7">
        <v>0</v>
      </c>
      <c r="P3647" s="8">
        <f t="shared" si="389"/>
        <v>0</v>
      </c>
      <c r="Q3647" s="7">
        <v>2.5</v>
      </c>
      <c r="R3647" s="8">
        <f t="shared" si="390"/>
        <v>1</v>
      </c>
      <c r="S3647" s="7" t="s">
        <v>29</v>
      </c>
      <c r="T3647" s="8" t="str">
        <f t="shared" si="391"/>
        <v>No</v>
      </c>
      <c r="U3647" s="7">
        <f t="shared" si="392"/>
        <v>0</v>
      </c>
      <c r="V3647" s="8">
        <f t="shared" si="393"/>
        <v>1</v>
      </c>
      <c r="W3647" s="7">
        <f t="shared" si="394"/>
        <v>549</v>
      </c>
    </row>
    <row r="3648" spans="2:23" x14ac:dyDescent="0.2">
      <c r="B3648" s="8" t="s">
        <v>66</v>
      </c>
      <c r="C3648" s="7">
        <v>2000</v>
      </c>
      <c r="D3648" s="8" t="s">
        <v>28</v>
      </c>
      <c r="E3648" s="7" t="s">
        <v>34</v>
      </c>
      <c r="F3648" s="8" t="s">
        <v>35</v>
      </c>
      <c r="G3648" s="7" t="s">
        <v>49</v>
      </c>
      <c r="H3648" s="8" t="s">
        <v>28</v>
      </c>
      <c r="I3648" s="7" t="s">
        <v>28</v>
      </c>
      <c r="J3648" s="8" t="s">
        <v>28</v>
      </c>
      <c r="K3648" s="7" t="s">
        <v>47</v>
      </c>
      <c r="L3648" s="8" t="s">
        <v>42</v>
      </c>
      <c r="M3648" s="7" t="s">
        <v>28</v>
      </c>
      <c r="N3648" s="8">
        <v>7.3885809372519332E-2</v>
      </c>
      <c r="O3648" s="7">
        <v>0</v>
      </c>
      <c r="P3648" s="8">
        <f t="shared" si="389"/>
        <v>0</v>
      </c>
      <c r="Q3648" s="7">
        <v>2.5</v>
      </c>
      <c r="R3648" s="8">
        <f t="shared" si="390"/>
        <v>1</v>
      </c>
      <c r="S3648" s="7" t="s">
        <v>29</v>
      </c>
      <c r="T3648" s="8" t="str">
        <f t="shared" si="391"/>
        <v>No</v>
      </c>
      <c r="U3648" s="7">
        <f t="shared" si="392"/>
        <v>0</v>
      </c>
      <c r="V3648" s="8">
        <f t="shared" si="393"/>
        <v>1</v>
      </c>
      <c r="W3648" s="7">
        <f t="shared" si="394"/>
        <v>549</v>
      </c>
    </row>
    <row r="3649" spans="2:23" x14ac:dyDescent="0.2">
      <c r="B3649" s="8" t="s">
        <v>66</v>
      </c>
      <c r="C3649" s="7">
        <v>2020</v>
      </c>
      <c r="D3649" s="8" t="s">
        <v>28</v>
      </c>
      <c r="E3649" s="7" t="s">
        <v>34</v>
      </c>
      <c r="F3649" s="8" t="s">
        <v>40</v>
      </c>
      <c r="G3649" s="7" t="s">
        <v>49</v>
      </c>
      <c r="H3649" s="8" t="s">
        <v>28</v>
      </c>
      <c r="I3649" s="7" t="s">
        <v>28</v>
      </c>
      <c r="J3649" s="8" t="s">
        <v>28</v>
      </c>
      <c r="K3649" s="7" t="s">
        <v>47</v>
      </c>
      <c r="L3649" s="8" t="s">
        <v>44</v>
      </c>
      <c r="M3649" s="7" t="s">
        <v>28</v>
      </c>
      <c r="N3649" s="8">
        <v>1.0196642667166628E-2</v>
      </c>
      <c r="O3649" s="7">
        <v>0</v>
      </c>
      <c r="P3649" s="8">
        <f t="shared" si="389"/>
        <v>0</v>
      </c>
      <c r="Q3649" s="7">
        <v>2.5</v>
      </c>
      <c r="R3649" s="8">
        <f t="shared" si="390"/>
        <v>1</v>
      </c>
      <c r="S3649" s="7" t="s">
        <v>29</v>
      </c>
      <c r="T3649" s="8" t="str">
        <f t="shared" si="391"/>
        <v>No</v>
      </c>
      <c r="U3649" s="7">
        <f t="shared" si="392"/>
        <v>0</v>
      </c>
      <c r="V3649" s="8">
        <f t="shared" si="393"/>
        <v>1</v>
      </c>
      <c r="W3649" s="7">
        <f t="shared" si="394"/>
        <v>549</v>
      </c>
    </row>
    <row r="3650" spans="2:23" x14ac:dyDescent="0.2">
      <c r="B3650" s="8" t="s">
        <v>66</v>
      </c>
      <c r="C3650" s="7">
        <v>2030</v>
      </c>
      <c r="D3650" s="8" t="s">
        <v>28</v>
      </c>
      <c r="E3650" s="7" t="s">
        <v>39</v>
      </c>
      <c r="F3650" s="8" t="s">
        <v>35</v>
      </c>
      <c r="G3650" s="7" t="s">
        <v>51</v>
      </c>
      <c r="H3650" s="8" t="s">
        <v>28</v>
      </c>
      <c r="I3650" s="7" t="s">
        <v>28</v>
      </c>
      <c r="J3650" s="8" t="s">
        <v>28</v>
      </c>
      <c r="K3650" s="7" t="s">
        <v>37</v>
      </c>
      <c r="L3650" s="8" t="s">
        <v>50</v>
      </c>
      <c r="M3650" s="7" t="s">
        <v>28</v>
      </c>
      <c r="N3650" s="8">
        <v>7.1623537809293947E-3</v>
      </c>
      <c r="O3650" s="7">
        <v>0</v>
      </c>
      <c r="P3650" s="8">
        <f t="shared" si="389"/>
        <v>0</v>
      </c>
      <c r="Q3650" s="7">
        <v>2.5</v>
      </c>
      <c r="R3650" s="8">
        <f t="shared" si="390"/>
        <v>1</v>
      </c>
      <c r="S3650" s="7" t="s">
        <v>29</v>
      </c>
      <c r="T3650" s="8" t="str">
        <f t="shared" si="391"/>
        <v>No</v>
      </c>
      <c r="U3650" s="7">
        <f t="shared" si="392"/>
        <v>0</v>
      </c>
      <c r="V3650" s="8">
        <f t="shared" si="393"/>
        <v>1</v>
      </c>
      <c r="W3650" s="7">
        <f t="shared" si="394"/>
        <v>549</v>
      </c>
    </row>
    <row r="3651" spans="2:23" x14ac:dyDescent="0.2">
      <c r="B3651" s="8" t="s">
        <v>66</v>
      </c>
      <c r="C3651" s="7">
        <v>2020</v>
      </c>
      <c r="D3651" s="8" t="s">
        <v>28</v>
      </c>
      <c r="E3651" s="7" t="s">
        <v>39</v>
      </c>
      <c r="F3651" s="8" t="s">
        <v>35</v>
      </c>
      <c r="G3651" s="7" t="s">
        <v>51</v>
      </c>
      <c r="H3651" s="8" t="s">
        <v>28</v>
      </c>
      <c r="I3651" s="7" t="s">
        <v>28</v>
      </c>
      <c r="J3651" s="8" t="s">
        <v>28</v>
      </c>
      <c r="K3651" s="7" t="s">
        <v>37</v>
      </c>
      <c r="L3651" s="8" t="s">
        <v>38</v>
      </c>
      <c r="M3651" s="7" t="s">
        <v>28</v>
      </c>
      <c r="N3651" s="8">
        <v>1.2808706399015643E-2</v>
      </c>
      <c r="O3651" s="7">
        <v>0</v>
      </c>
      <c r="P3651" s="8">
        <f t="shared" si="389"/>
        <v>0</v>
      </c>
      <c r="Q3651" s="7">
        <v>2.5</v>
      </c>
      <c r="R3651" s="8">
        <f t="shared" si="390"/>
        <v>1</v>
      </c>
      <c r="S3651" s="7" t="s">
        <v>29</v>
      </c>
      <c r="T3651" s="8" t="str">
        <f t="shared" si="391"/>
        <v>No</v>
      </c>
      <c r="U3651" s="7">
        <f t="shared" si="392"/>
        <v>0</v>
      </c>
      <c r="V3651" s="8">
        <f t="shared" si="393"/>
        <v>1</v>
      </c>
      <c r="W3651" s="7">
        <f t="shared" si="394"/>
        <v>549</v>
      </c>
    </row>
    <row r="3652" spans="2:23" x14ac:dyDescent="0.2">
      <c r="B3652" s="8" t="s">
        <v>66</v>
      </c>
      <c r="C3652" s="7">
        <v>2020</v>
      </c>
      <c r="D3652" s="8" t="s">
        <v>28</v>
      </c>
      <c r="E3652" s="7" t="s">
        <v>46</v>
      </c>
      <c r="F3652" s="8" t="s">
        <v>35</v>
      </c>
      <c r="G3652" s="7" t="s">
        <v>51</v>
      </c>
      <c r="H3652" s="8" t="s">
        <v>28</v>
      </c>
      <c r="I3652" s="7" t="s">
        <v>28</v>
      </c>
      <c r="J3652" s="8" t="s">
        <v>28</v>
      </c>
      <c r="K3652" s="7" t="s">
        <v>37</v>
      </c>
      <c r="L3652" s="8" t="s">
        <v>38</v>
      </c>
      <c r="M3652" s="7" t="s">
        <v>28</v>
      </c>
      <c r="N3652" s="8">
        <v>7.5113260850654784E-2</v>
      </c>
      <c r="O3652" s="7">
        <v>0</v>
      </c>
      <c r="P3652" s="8">
        <f t="shared" si="389"/>
        <v>0</v>
      </c>
      <c r="Q3652" s="7">
        <v>2.5</v>
      </c>
      <c r="R3652" s="8">
        <f t="shared" si="390"/>
        <v>1</v>
      </c>
      <c r="S3652" s="7" t="s">
        <v>29</v>
      </c>
      <c r="T3652" s="8" t="str">
        <f t="shared" si="391"/>
        <v>No</v>
      </c>
      <c r="U3652" s="7">
        <f t="shared" si="392"/>
        <v>0</v>
      </c>
      <c r="V3652" s="8">
        <f t="shared" si="393"/>
        <v>1</v>
      </c>
      <c r="W3652" s="7">
        <f t="shared" si="394"/>
        <v>549</v>
      </c>
    </row>
    <row r="3653" spans="2:23" x14ac:dyDescent="0.2">
      <c r="B3653" s="8" t="s">
        <v>66</v>
      </c>
      <c r="C3653" s="7">
        <v>1850</v>
      </c>
      <c r="D3653" s="8" t="s">
        <v>28</v>
      </c>
      <c r="E3653" s="7" t="s">
        <v>39</v>
      </c>
      <c r="F3653" s="8" t="s">
        <v>35</v>
      </c>
      <c r="G3653" s="7" t="s">
        <v>51</v>
      </c>
      <c r="H3653" s="8" t="s">
        <v>28</v>
      </c>
      <c r="I3653" s="7" t="s">
        <v>28</v>
      </c>
      <c r="J3653" s="8" t="s">
        <v>28</v>
      </c>
      <c r="K3653" s="7" t="s">
        <v>37</v>
      </c>
      <c r="L3653" s="8" t="s">
        <v>42</v>
      </c>
      <c r="M3653" s="7" t="s">
        <v>28</v>
      </c>
      <c r="N3653" s="8">
        <v>5.6377448573261806E-3</v>
      </c>
      <c r="O3653" s="7">
        <v>0</v>
      </c>
      <c r="P3653" s="8">
        <f t="shared" ref="P3653:P3716" si="395">O3653/3</f>
        <v>0</v>
      </c>
      <c r="Q3653" s="7">
        <v>2.5</v>
      </c>
      <c r="R3653" s="8">
        <f t="shared" ref="R3653:R3716" si="396">1-(P3653/Q3653)</f>
        <v>1</v>
      </c>
      <c r="S3653" s="7" t="s">
        <v>29</v>
      </c>
      <c r="T3653" s="8" t="str">
        <f t="shared" ref="T3653:T3716" si="397">IF(AND(R3653&lt;0.5,R3653&gt;-0.5),"Yes","No")</f>
        <v>No</v>
      </c>
      <c r="U3653" s="7">
        <f t="shared" ref="U3653:U3716" si="398">IF(ISERR(P3653/(N3653/1000)),0,P3653/(N3653/1000))</f>
        <v>0</v>
      </c>
      <c r="V3653" s="8">
        <f t="shared" ref="V3653:V3716" si="399">IF(U3653&lt;=12,1,IF(U3653&lt;25,2,IF(U3653&lt;50,3,IF(U3653&lt;100,4,5))))</f>
        <v>1</v>
      </c>
      <c r="W3653" s="7">
        <f t="shared" ref="W3653:W3716" si="400">RANK(U3653,U$5:U$10000)</f>
        <v>549</v>
      </c>
    </row>
    <row r="3654" spans="2:23" x14ac:dyDescent="0.2">
      <c r="B3654" s="8" t="s">
        <v>66</v>
      </c>
      <c r="C3654" s="7">
        <v>1880</v>
      </c>
      <c r="D3654" s="8" t="s">
        <v>28</v>
      </c>
      <c r="E3654" s="7" t="s">
        <v>39</v>
      </c>
      <c r="F3654" s="8" t="s">
        <v>35</v>
      </c>
      <c r="G3654" s="7" t="s">
        <v>51</v>
      </c>
      <c r="H3654" s="8" t="s">
        <v>28</v>
      </c>
      <c r="I3654" s="7" t="s">
        <v>28</v>
      </c>
      <c r="J3654" s="8" t="s">
        <v>28</v>
      </c>
      <c r="K3654" s="7" t="s">
        <v>37</v>
      </c>
      <c r="L3654" s="8" t="s">
        <v>42</v>
      </c>
      <c r="M3654" s="7" t="s">
        <v>28</v>
      </c>
      <c r="N3654" s="8">
        <v>0.16132232897998336</v>
      </c>
      <c r="O3654" s="7">
        <v>0</v>
      </c>
      <c r="P3654" s="8">
        <f t="shared" si="395"/>
        <v>0</v>
      </c>
      <c r="Q3654" s="7">
        <v>2.5</v>
      </c>
      <c r="R3654" s="8">
        <f t="shared" si="396"/>
        <v>1</v>
      </c>
      <c r="S3654" s="7" t="s">
        <v>29</v>
      </c>
      <c r="T3654" s="8" t="str">
        <f t="shared" si="397"/>
        <v>No</v>
      </c>
      <c r="U3654" s="7">
        <f t="shared" si="398"/>
        <v>0</v>
      </c>
      <c r="V3654" s="8">
        <f t="shared" si="399"/>
        <v>1</v>
      </c>
      <c r="W3654" s="7">
        <f t="shared" si="400"/>
        <v>549</v>
      </c>
    </row>
    <row r="3655" spans="2:23" x14ac:dyDescent="0.2">
      <c r="B3655" s="8" t="s">
        <v>66</v>
      </c>
      <c r="C3655" s="7">
        <v>1880</v>
      </c>
      <c r="D3655" s="8" t="s">
        <v>28</v>
      </c>
      <c r="E3655" s="7" t="s">
        <v>34</v>
      </c>
      <c r="F3655" s="8" t="s">
        <v>35</v>
      </c>
      <c r="G3655" s="7" t="s">
        <v>51</v>
      </c>
      <c r="H3655" s="8" t="s">
        <v>28</v>
      </c>
      <c r="I3655" s="7" t="s">
        <v>28</v>
      </c>
      <c r="J3655" s="8" t="s">
        <v>28</v>
      </c>
      <c r="K3655" s="7" t="s">
        <v>37</v>
      </c>
      <c r="L3655" s="8" t="s">
        <v>42</v>
      </c>
      <c r="M3655" s="7" t="s">
        <v>28</v>
      </c>
      <c r="N3655" s="8">
        <v>2.2442233578578066E-2</v>
      </c>
      <c r="O3655" s="7">
        <v>0</v>
      </c>
      <c r="P3655" s="8">
        <f t="shared" si="395"/>
        <v>0</v>
      </c>
      <c r="Q3655" s="7">
        <v>2.5</v>
      </c>
      <c r="R3655" s="8">
        <f t="shared" si="396"/>
        <v>1</v>
      </c>
      <c r="S3655" s="7" t="s">
        <v>29</v>
      </c>
      <c r="T3655" s="8" t="str">
        <f t="shared" si="397"/>
        <v>No</v>
      </c>
      <c r="U3655" s="7">
        <f t="shared" si="398"/>
        <v>0</v>
      </c>
      <c r="V3655" s="8">
        <f t="shared" si="399"/>
        <v>1</v>
      </c>
      <c r="W3655" s="7">
        <f t="shared" si="400"/>
        <v>549</v>
      </c>
    </row>
    <row r="3656" spans="2:23" x14ac:dyDescent="0.2">
      <c r="B3656" s="8" t="s">
        <v>66</v>
      </c>
      <c r="C3656" s="7">
        <v>1910</v>
      </c>
      <c r="D3656" s="8" t="s">
        <v>28</v>
      </c>
      <c r="E3656" s="7" t="s">
        <v>39</v>
      </c>
      <c r="F3656" s="8" t="s">
        <v>35</v>
      </c>
      <c r="G3656" s="7" t="s">
        <v>51</v>
      </c>
      <c r="H3656" s="8" t="s">
        <v>28</v>
      </c>
      <c r="I3656" s="7" t="s">
        <v>28</v>
      </c>
      <c r="J3656" s="8" t="s">
        <v>28</v>
      </c>
      <c r="K3656" s="7" t="s">
        <v>37</v>
      </c>
      <c r="L3656" s="8" t="s">
        <v>42</v>
      </c>
      <c r="M3656" s="7" t="s">
        <v>28</v>
      </c>
      <c r="N3656" s="8">
        <v>3.4766277106823132E-2</v>
      </c>
      <c r="O3656" s="7">
        <v>0</v>
      </c>
      <c r="P3656" s="8">
        <f t="shared" si="395"/>
        <v>0</v>
      </c>
      <c r="Q3656" s="7">
        <v>2.5</v>
      </c>
      <c r="R3656" s="8">
        <f t="shared" si="396"/>
        <v>1</v>
      </c>
      <c r="S3656" s="7" t="s">
        <v>29</v>
      </c>
      <c r="T3656" s="8" t="str">
        <f t="shared" si="397"/>
        <v>No</v>
      </c>
      <c r="U3656" s="7">
        <f t="shared" si="398"/>
        <v>0</v>
      </c>
      <c r="V3656" s="8">
        <f t="shared" si="399"/>
        <v>1</v>
      </c>
      <c r="W3656" s="7">
        <f t="shared" si="400"/>
        <v>549</v>
      </c>
    </row>
    <row r="3657" spans="2:23" x14ac:dyDescent="0.2">
      <c r="B3657" s="8" t="s">
        <v>66</v>
      </c>
      <c r="C3657" s="7">
        <v>1920</v>
      </c>
      <c r="D3657" s="8" t="s">
        <v>28</v>
      </c>
      <c r="E3657" s="7" t="s">
        <v>39</v>
      </c>
      <c r="F3657" s="8" t="s">
        <v>35</v>
      </c>
      <c r="G3657" s="7" t="s">
        <v>51</v>
      </c>
      <c r="H3657" s="8" t="s">
        <v>28</v>
      </c>
      <c r="I3657" s="7" t="s">
        <v>28</v>
      </c>
      <c r="J3657" s="8" t="s">
        <v>28</v>
      </c>
      <c r="K3657" s="7" t="s">
        <v>37</v>
      </c>
      <c r="L3657" s="8" t="s">
        <v>42</v>
      </c>
      <c r="M3657" s="7" t="s">
        <v>28</v>
      </c>
      <c r="N3657" s="8">
        <v>2.2920539677867825E-2</v>
      </c>
      <c r="O3657" s="7">
        <v>0</v>
      </c>
      <c r="P3657" s="8">
        <f t="shared" si="395"/>
        <v>0</v>
      </c>
      <c r="Q3657" s="7">
        <v>2.5</v>
      </c>
      <c r="R3657" s="8">
        <f t="shared" si="396"/>
        <v>1</v>
      </c>
      <c r="S3657" s="7" t="s">
        <v>29</v>
      </c>
      <c r="T3657" s="8" t="str">
        <f t="shared" si="397"/>
        <v>No</v>
      </c>
      <c r="U3657" s="7">
        <f t="shared" si="398"/>
        <v>0</v>
      </c>
      <c r="V3657" s="8">
        <f t="shared" si="399"/>
        <v>1</v>
      </c>
      <c r="W3657" s="7">
        <f t="shared" si="400"/>
        <v>549</v>
      </c>
    </row>
    <row r="3658" spans="2:23" x14ac:dyDescent="0.2">
      <c r="B3658" s="8" t="s">
        <v>66</v>
      </c>
      <c r="C3658" s="7">
        <v>1920</v>
      </c>
      <c r="D3658" s="8" t="s">
        <v>28</v>
      </c>
      <c r="E3658" s="7" t="s">
        <v>46</v>
      </c>
      <c r="F3658" s="8" t="s">
        <v>35</v>
      </c>
      <c r="G3658" s="7" t="s">
        <v>51</v>
      </c>
      <c r="H3658" s="8" t="s">
        <v>28</v>
      </c>
      <c r="I3658" s="7" t="s">
        <v>28</v>
      </c>
      <c r="J3658" s="8" t="s">
        <v>28</v>
      </c>
      <c r="K3658" s="7" t="s">
        <v>37</v>
      </c>
      <c r="L3658" s="8" t="s">
        <v>42</v>
      </c>
      <c r="M3658" s="7" t="s">
        <v>28</v>
      </c>
      <c r="N3658" s="8">
        <v>8.8137556251358471E-3</v>
      </c>
      <c r="O3658" s="7">
        <v>0</v>
      </c>
      <c r="P3658" s="8">
        <f t="shared" si="395"/>
        <v>0</v>
      </c>
      <c r="Q3658" s="7">
        <v>2.5</v>
      </c>
      <c r="R3658" s="8">
        <f t="shared" si="396"/>
        <v>1</v>
      </c>
      <c r="S3658" s="7" t="s">
        <v>29</v>
      </c>
      <c r="T3658" s="8" t="str">
        <f t="shared" si="397"/>
        <v>No</v>
      </c>
      <c r="U3658" s="7">
        <f t="shared" si="398"/>
        <v>0</v>
      </c>
      <c r="V3658" s="8">
        <f t="shared" si="399"/>
        <v>1</v>
      </c>
      <c r="W3658" s="7">
        <f t="shared" si="400"/>
        <v>549</v>
      </c>
    </row>
    <row r="3659" spans="2:23" x14ac:dyDescent="0.2">
      <c r="B3659" s="8" t="s">
        <v>66</v>
      </c>
      <c r="C3659" s="7">
        <v>1920</v>
      </c>
      <c r="D3659" s="8" t="s">
        <v>28</v>
      </c>
      <c r="E3659" s="7" t="s">
        <v>43</v>
      </c>
      <c r="F3659" s="8" t="s">
        <v>40</v>
      </c>
      <c r="G3659" s="7" t="s">
        <v>51</v>
      </c>
      <c r="H3659" s="8" t="s">
        <v>28</v>
      </c>
      <c r="I3659" s="7" t="s">
        <v>28</v>
      </c>
      <c r="J3659" s="8" t="s">
        <v>28</v>
      </c>
      <c r="K3659" s="7" t="s">
        <v>37</v>
      </c>
      <c r="L3659" s="8" t="s">
        <v>42</v>
      </c>
      <c r="M3659" s="7" t="s">
        <v>28</v>
      </c>
      <c r="N3659" s="8">
        <v>3.7279549155349145E-2</v>
      </c>
      <c r="O3659" s="7">
        <v>0</v>
      </c>
      <c r="P3659" s="8">
        <f t="shared" si="395"/>
        <v>0</v>
      </c>
      <c r="Q3659" s="7">
        <v>2.5</v>
      </c>
      <c r="R3659" s="8">
        <f t="shared" si="396"/>
        <v>1</v>
      </c>
      <c r="S3659" s="7" t="s">
        <v>29</v>
      </c>
      <c r="T3659" s="8" t="str">
        <f t="shared" si="397"/>
        <v>No</v>
      </c>
      <c r="U3659" s="7">
        <f t="shared" si="398"/>
        <v>0</v>
      </c>
      <c r="V3659" s="8">
        <f t="shared" si="399"/>
        <v>1</v>
      </c>
      <c r="W3659" s="7">
        <f t="shared" si="400"/>
        <v>549</v>
      </c>
    </row>
    <row r="3660" spans="2:23" x14ac:dyDescent="0.2">
      <c r="B3660" s="8" t="s">
        <v>66</v>
      </c>
      <c r="C3660" s="7">
        <v>1930</v>
      </c>
      <c r="D3660" s="8" t="s">
        <v>28</v>
      </c>
      <c r="E3660" s="7" t="s">
        <v>39</v>
      </c>
      <c r="F3660" s="8" t="s">
        <v>35</v>
      </c>
      <c r="G3660" s="7" t="s">
        <v>51</v>
      </c>
      <c r="H3660" s="8" t="s">
        <v>28</v>
      </c>
      <c r="I3660" s="7" t="s">
        <v>28</v>
      </c>
      <c r="J3660" s="8" t="s">
        <v>28</v>
      </c>
      <c r="K3660" s="7" t="s">
        <v>37</v>
      </c>
      <c r="L3660" s="8" t="s">
        <v>42</v>
      </c>
      <c r="M3660" s="7" t="s">
        <v>28</v>
      </c>
      <c r="N3660" s="8">
        <v>0.10544323298900793</v>
      </c>
      <c r="O3660" s="7">
        <v>0</v>
      </c>
      <c r="P3660" s="8">
        <f t="shared" si="395"/>
        <v>0</v>
      </c>
      <c r="Q3660" s="7">
        <v>2.5</v>
      </c>
      <c r="R3660" s="8">
        <f t="shared" si="396"/>
        <v>1</v>
      </c>
      <c r="S3660" s="7" t="s">
        <v>29</v>
      </c>
      <c r="T3660" s="8" t="str">
        <f t="shared" si="397"/>
        <v>No</v>
      </c>
      <c r="U3660" s="7">
        <f t="shared" si="398"/>
        <v>0</v>
      </c>
      <c r="V3660" s="8">
        <f t="shared" si="399"/>
        <v>1</v>
      </c>
      <c r="W3660" s="7">
        <f t="shared" si="400"/>
        <v>549</v>
      </c>
    </row>
    <row r="3661" spans="2:23" x14ac:dyDescent="0.2">
      <c r="B3661" s="8" t="s">
        <v>66</v>
      </c>
      <c r="C3661" s="7">
        <v>1960</v>
      </c>
      <c r="D3661" s="8" t="s">
        <v>28</v>
      </c>
      <c r="E3661" s="7" t="s">
        <v>39</v>
      </c>
      <c r="F3661" s="8" t="s">
        <v>35</v>
      </c>
      <c r="G3661" s="7" t="s">
        <v>51</v>
      </c>
      <c r="H3661" s="8" t="s">
        <v>28</v>
      </c>
      <c r="I3661" s="7" t="s">
        <v>28</v>
      </c>
      <c r="J3661" s="8" t="s">
        <v>28</v>
      </c>
      <c r="K3661" s="7" t="s">
        <v>37</v>
      </c>
      <c r="L3661" s="8" t="s">
        <v>42</v>
      </c>
      <c r="M3661" s="7" t="s">
        <v>28</v>
      </c>
      <c r="N3661" s="8">
        <v>3.9411842952672076E-2</v>
      </c>
      <c r="O3661" s="7">
        <v>0</v>
      </c>
      <c r="P3661" s="8">
        <f t="shared" si="395"/>
        <v>0</v>
      </c>
      <c r="Q3661" s="7">
        <v>2.5</v>
      </c>
      <c r="R3661" s="8">
        <f t="shared" si="396"/>
        <v>1</v>
      </c>
      <c r="S3661" s="7" t="s">
        <v>29</v>
      </c>
      <c r="T3661" s="8" t="str">
        <f t="shared" si="397"/>
        <v>No</v>
      </c>
      <c r="U3661" s="7">
        <f t="shared" si="398"/>
        <v>0</v>
      </c>
      <c r="V3661" s="8">
        <f t="shared" si="399"/>
        <v>1</v>
      </c>
      <c r="W3661" s="7">
        <f t="shared" si="400"/>
        <v>549</v>
      </c>
    </row>
    <row r="3662" spans="2:23" x14ac:dyDescent="0.2">
      <c r="B3662" s="8" t="s">
        <v>66</v>
      </c>
      <c r="C3662" s="7">
        <v>1970</v>
      </c>
      <c r="D3662" s="8" t="s">
        <v>28</v>
      </c>
      <c r="E3662" s="7" t="s">
        <v>43</v>
      </c>
      <c r="F3662" s="8" t="s">
        <v>35</v>
      </c>
      <c r="G3662" s="7" t="s">
        <v>51</v>
      </c>
      <c r="H3662" s="8" t="s">
        <v>28</v>
      </c>
      <c r="I3662" s="7" t="s">
        <v>28</v>
      </c>
      <c r="J3662" s="8" t="s">
        <v>28</v>
      </c>
      <c r="K3662" s="7" t="s">
        <v>37</v>
      </c>
      <c r="L3662" s="8" t="s">
        <v>42</v>
      </c>
      <c r="M3662" s="7" t="s">
        <v>28</v>
      </c>
      <c r="N3662" s="8">
        <v>8.3139296678564428E-2</v>
      </c>
      <c r="O3662" s="7">
        <v>0</v>
      </c>
      <c r="P3662" s="8">
        <f t="shared" si="395"/>
        <v>0</v>
      </c>
      <c r="Q3662" s="7">
        <v>2.5</v>
      </c>
      <c r="R3662" s="8">
        <f t="shared" si="396"/>
        <v>1</v>
      </c>
      <c r="S3662" s="7" t="s">
        <v>29</v>
      </c>
      <c r="T3662" s="8" t="str">
        <f t="shared" si="397"/>
        <v>No</v>
      </c>
      <c r="U3662" s="7">
        <f t="shared" si="398"/>
        <v>0</v>
      </c>
      <c r="V3662" s="8">
        <f t="shared" si="399"/>
        <v>1</v>
      </c>
      <c r="W3662" s="7">
        <f t="shared" si="400"/>
        <v>549</v>
      </c>
    </row>
    <row r="3663" spans="2:23" x14ac:dyDescent="0.2">
      <c r="B3663" s="8" t="s">
        <v>66</v>
      </c>
      <c r="C3663" s="7">
        <v>1980</v>
      </c>
      <c r="D3663" s="8" t="s">
        <v>28</v>
      </c>
      <c r="E3663" s="7" t="s">
        <v>39</v>
      </c>
      <c r="F3663" s="8" t="s">
        <v>35</v>
      </c>
      <c r="G3663" s="7" t="s">
        <v>51</v>
      </c>
      <c r="H3663" s="8" t="s">
        <v>28</v>
      </c>
      <c r="I3663" s="7" t="s">
        <v>28</v>
      </c>
      <c r="J3663" s="8" t="s">
        <v>28</v>
      </c>
      <c r="K3663" s="7" t="s">
        <v>37</v>
      </c>
      <c r="L3663" s="8" t="s">
        <v>42</v>
      </c>
      <c r="M3663" s="7" t="s">
        <v>28</v>
      </c>
      <c r="N3663" s="8">
        <v>0.20378656646591706</v>
      </c>
      <c r="O3663" s="7">
        <v>0</v>
      </c>
      <c r="P3663" s="8">
        <f t="shared" si="395"/>
        <v>0</v>
      </c>
      <c r="Q3663" s="7">
        <v>2.5</v>
      </c>
      <c r="R3663" s="8">
        <f t="shared" si="396"/>
        <v>1</v>
      </c>
      <c r="S3663" s="7" t="s">
        <v>29</v>
      </c>
      <c r="T3663" s="8" t="str">
        <f t="shared" si="397"/>
        <v>No</v>
      </c>
      <c r="U3663" s="7">
        <f t="shared" si="398"/>
        <v>0</v>
      </c>
      <c r="V3663" s="8">
        <f t="shared" si="399"/>
        <v>1</v>
      </c>
      <c r="W3663" s="7">
        <f t="shared" si="400"/>
        <v>549</v>
      </c>
    </row>
    <row r="3664" spans="2:23" x14ac:dyDescent="0.2">
      <c r="B3664" s="8" t="s">
        <v>66</v>
      </c>
      <c r="C3664" s="7">
        <v>1980</v>
      </c>
      <c r="D3664" s="8" t="s">
        <v>28</v>
      </c>
      <c r="E3664" s="7" t="s">
        <v>46</v>
      </c>
      <c r="F3664" s="8" t="s">
        <v>35</v>
      </c>
      <c r="G3664" s="7" t="s">
        <v>51</v>
      </c>
      <c r="H3664" s="8" t="s">
        <v>28</v>
      </c>
      <c r="I3664" s="7" t="s">
        <v>28</v>
      </c>
      <c r="J3664" s="8" t="s">
        <v>28</v>
      </c>
      <c r="K3664" s="7" t="s">
        <v>37</v>
      </c>
      <c r="L3664" s="8" t="s">
        <v>42</v>
      </c>
      <c r="M3664" s="7" t="s">
        <v>28</v>
      </c>
      <c r="N3664" s="8">
        <v>0.36767411790047688</v>
      </c>
      <c r="O3664" s="7">
        <v>0</v>
      </c>
      <c r="P3664" s="8">
        <f t="shared" si="395"/>
        <v>0</v>
      </c>
      <c r="Q3664" s="7">
        <v>2.5</v>
      </c>
      <c r="R3664" s="8">
        <f t="shared" si="396"/>
        <v>1</v>
      </c>
      <c r="S3664" s="7" t="s">
        <v>29</v>
      </c>
      <c r="T3664" s="8" t="str">
        <f t="shared" si="397"/>
        <v>No</v>
      </c>
      <c r="U3664" s="7">
        <f t="shared" si="398"/>
        <v>0</v>
      </c>
      <c r="V3664" s="8">
        <f t="shared" si="399"/>
        <v>1</v>
      </c>
      <c r="W3664" s="7">
        <f t="shared" si="400"/>
        <v>549</v>
      </c>
    </row>
    <row r="3665" spans="2:23" x14ac:dyDescent="0.2">
      <c r="B3665" s="8" t="s">
        <v>66</v>
      </c>
      <c r="C3665" s="7">
        <v>1980</v>
      </c>
      <c r="D3665" s="8" t="s">
        <v>28</v>
      </c>
      <c r="E3665" s="7" t="s">
        <v>43</v>
      </c>
      <c r="F3665" s="8" t="s">
        <v>35</v>
      </c>
      <c r="G3665" s="7" t="s">
        <v>51</v>
      </c>
      <c r="H3665" s="8" t="s">
        <v>28</v>
      </c>
      <c r="I3665" s="7" t="s">
        <v>28</v>
      </c>
      <c r="J3665" s="8" t="s">
        <v>28</v>
      </c>
      <c r="K3665" s="7" t="s">
        <v>37</v>
      </c>
      <c r="L3665" s="8" t="s">
        <v>42</v>
      </c>
      <c r="M3665" s="7" t="s">
        <v>28</v>
      </c>
      <c r="N3665" s="8">
        <v>0.17892658024099972</v>
      </c>
      <c r="O3665" s="7">
        <v>0</v>
      </c>
      <c r="P3665" s="8">
        <f t="shared" si="395"/>
        <v>0</v>
      </c>
      <c r="Q3665" s="7">
        <v>2.5</v>
      </c>
      <c r="R3665" s="8">
        <f t="shared" si="396"/>
        <v>1</v>
      </c>
      <c r="S3665" s="7" t="s">
        <v>29</v>
      </c>
      <c r="T3665" s="8" t="str">
        <f t="shared" si="397"/>
        <v>No</v>
      </c>
      <c r="U3665" s="7">
        <f t="shared" si="398"/>
        <v>0</v>
      </c>
      <c r="V3665" s="8">
        <f t="shared" si="399"/>
        <v>1</v>
      </c>
      <c r="W3665" s="7">
        <f t="shared" si="400"/>
        <v>549</v>
      </c>
    </row>
    <row r="3666" spans="2:23" x14ac:dyDescent="0.2">
      <c r="B3666" s="8" t="s">
        <v>66</v>
      </c>
      <c r="C3666" s="7">
        <v>1990</v>
      </c>
      <c r="D3666" s="8" t="s">
        <v>28</v>
      </c>
      <c r="E3666" s="7" t="s">
        <v>39</v>
      </c>
      <c r="F3666" s="8" t="s">
        <v>35</v>
      </c>
      <c r="G3666" s="7" t="s">
        <v>51</v>
      </c>
      <c r="H3666" s="8" t="s">
        <v>28</v>
      </c>
      <c r="I3666" s="7" t="s">
        <v>28</v>
      </c>
      <c r="J3666" s="8" t="s">
        <v>28</v>
      </c>
      <c r="K3666" s="7" t="s">
        <v>37</v>
      </c>
      <c r="L3666" s="8" t="s">
        <v>42</v>
      </c>
      <c r="M3666" s="7" t="s">
        <v>28</v>
      </c>
      <c r="N3666" s="8">
        <v>0.25558705271413884</v>
      </c>
      <c r="O3666" s="7">
        <v>0</v>
      </c>
      <c r="P3666" s="8">
        <f t="shared" si="395"/>
        <v>0</v>
      </c>
      <c r="Q3666" s="7">
        <v>2.5</v>
      </c>
      <c r="R3666" s="8">
        <f t="shared" si="396"/>
        <v>1</v>
      </c>
      <c r="S3666" s="7" t="s">
        <v>29</v>
      </c>
      <c r="T3666" s="8" t="str">
        <f t="shared" si="397"/>
        <v>No</v>
      </c>
      <c r="U3666" s="7">
        <f t="shared" si="398"/>
        <v>0</v>
      </c>
      <c r="V3666" s="8">
        <f t="shared" si="399"/>
        <v>1</v>
      </c>
      <c r="W3666" s="7">
        <f t="shared" si="400"/>
        <v>549</v>
      </c>
    </row>
    <row r="3667" spans="2:23" x14ac:dyDescent="0.2">
      <c r="B3667" s="8" t="s">
        <v>66</v>
      </c>
      <c r="C3667" s="7">
        <v>1990</v>
      </c>
      <c r="D3667" s="8" t="s">
        <v>28</v>
      </c>
      <c r="E3667" s="7" t="s">
        <v>46</v>
      </c>
      <c r="F3667" s="8" t="s">
        <v>35</v>
      </c>
      <c r="G3667" s="7" t="s">
        <v>51</v>
      </c>
      <c r="H3667" s="8" t="s">
        <v>28</v>
      </c>
      <c r="I3667" s="7" t="s">
        <v>28</v>
      </c>
      <c r="J3667" s="8" t="s">
        <v>28</v>
      </c>
      <c r="K3667" s="7" t="s">
        <v>37</v>
      </c>
      <c r="L3667" s="8" t="s">
        <v>42</v>
      </c>
      <c r="M3667" s="7" t="s">
        <v>28</v>
      </c>
      <c r="N3667" s="8">
        <v>0.41241372746486482</v>
      </c>
      <c r="O3667" s="7">
        <v>0</v>
      </c>
      <c r="P3667" s="8">
        <f t="shared" si="395"/>
        <v>0</v>
      </c>
      <c r="Q3667" s="7">
        <v>2.5</v>
      </c>
      <c r="R3667" s="8">
        <f t="shared" si="396"/>
        <v>1</v>
      </c>
      <c r="S3667" s="7" t="s">
        <v>29</v>
      </c>
      <c r="T3667" s="8" t="str">
        <f t="shared" si="397"/>
        <v>No</v>
      </c>
      <c r="U3667" s="7">
        <f t="shared" si="398"/>
        <v>0</v>
      </c>
      <c r="V3667" s="8">
        <f t="shared" si="399"/>
        <v>1</v>
      </c>
      <c r="W3667" s="7">
        <f t="shared" si="400"/>
        <v>549</v>
      </c>
    </row>
    <row r="3668" spans="2:23" x14ac:dyDescent="0.2">
      <c r="B3668" s="8" t="s">
        <v>66</v>
      </c>
      <c r="C3668" s="7">
        <v>1990</v>
      </c>
      <c r="D3668" s="8" t="s">
        <v>28</v>
      </c>
      <c r="E3668" s="7" t="s">
        <v>43</v>
      </c>
      <c r="F3668" s="8" t="s">
        <v>35</v>
      </c>
      <c r="G3668" s="7" t="s">
        <v>51</v>
      </c>
      <c r="H3668" s="8" t="s">
        <v>28</v>
      </c>
      <c r="I3668" s="7" t="s">
        <v>28</v>
      </c>
      <c r="J3668" s="8" t="s">
        <v>28</v>
      </c>
      <c r="K3668" s="7" t="s">
        <v>37</v>
      </c>
      <c r="L3668" s="8" t="s">
        <v>42</v>
      </c>
      <c r="M3668" s="7" t="s">
        <v>28</v>
      </c>
      <c r="N3668" s="8">
        <v>5.250654754822727E-2</v>
      </c>
      <c r="O3668" s="7">
        <v>0</v>
      </c>
      <c r="P3668" s="8">
        <f t="shared" si="395"/>
        <v>0</v>
      </c>
      <c r="Q3668" s="7">
        <v>2.5</v>
      </c>
      <c r="R3668" s="8">
        <f t="shared" si="396"/>
        <v>1</v>
      </c>
      <c r="S3668" s="7" t="s">
        <v>29</v>
      </c>
      <c r="T3668" s="8" t="str">
        <f t="shared" si="397"/>
        <v>No</v>
      </c>
      <c r="U3668" s="7">
        <f t="shared" si="398"/>
        <v>0</v>
      </c>
      <c r="V3668" s="8">
        <f t="shared" si="399"/>
        <v>1</v>
      </c>
      <c r="W3668" s="7">
        <f t="shared" si="400"/>
        <v>549</v>
      </c>
    </row>
    <row r="3669" spans="2:23" x14ac:dyDescent="0.2">
      <c r="B3669" s="8" t="s">
        <v>66</v>
      </c>
      <c r="C3669" s="7">
        <v>2000</v>
      </c>
      <c r="D3669" s="8" t="s">
        <v>28</v>
      </c>
      <c r="E3669" s="7" t="s">
        <v>39</v>
      </c>
      <c r="F3669" s="8" t="s">
        <v>35</v>
      </c>
      <c r="G3669" s="7" t="s">
        <v>51</v>
      </c>
      <c r="H3669" s="8" t="s">
        <v>28</v>
      </c>
      <c r="I3669" s="7" t="s">
        <v>28</v>
      </c>
      <c r="J3669" s="8" t="s">
        <v>28</v>
      </c>
      <c r="K3669" s="7" t="s">
        <v>37</v>
      </c>
      <c r="L3669" s="8" t="s">
        <v>42</v>
      </c>
      <c r="M3669" s="7" t="s">
        <v>28</v>
      </c>
      <c r="N3669" s="8">
        <v>0.17756776315970194</v>
      </c>
      <c r="O3669" s="7">
        <v>0</v>
      </c>
      <c r="P3669" s="8">
        <f t="shared" si="395"/>
        <v>0</v>
      </c>
      <c r="Q3669" s="7">
        <v>2.5</v>
      </c>
      <c r="R3669" s="8">
        <f t="shared" si="396"/>
        <v>1</v>
      </c>
      <c r="S3669" s="7" t="s">
        <v>29</v>
      </c>
      <c r="T3669" s="8" t="str">
        <f t="shared" si="397"/>
        <v>No</v>
      </c>
      <c r="U3669" s="7">
        <f t="shared" si="398"/>
        <v>0</v>
      </c>
      <c r="V3669" s="8">
        <f t="shared" si="399"/>
        <v>1</v>
      </c>
      <c r="W3669" s="7">
        <f t="shared" si="400"/>
        <v>549</v>
      </c>
    </row>
    <row r="3670" spans="2:23" x14ac:dyDescent="0.2">
      <c r="B3670" s="8" t="s">
        <v>66</v>
      </c>
      <c r="C3670" s="7">
        <v>2000</v>
      </c>
      <c r="D3670" s="8" t="s">
        <v>28</v>
      </c>
      <c r="E3670" s="7" t="s">
        <v>34</v>
      </c>
      <c r="F3670" s="8" t="s">
        <v>35</v>
      </c>
      <c r="G3670" s="7" t="s">
        <v>51</v>
      </c>
      <c r="H3670" s="8" t="s">
        <v>28</v>
      </c>
      <c r="I3670" s="7" t="s">
        <v>28</v>
      </c>
      <c r="J3670" s="8" t="s">
        <v>28</v>
      </c>
      <c r="K3670" s="7" t="s">
        <v>37</v>
      </c>
      <c r="L3670" s="8" t="s">
        <v>42</v>
      </c>
      <c r="M3670" s="7" t="s">
        <v>28</v>
      </c>
      <c r="N3670" s="8">
        <v>0.41280053243485082</v>
      </c>
      <c r="O3670" s="7">
        <v>0</v>
      </c>
      <c r="P3670" s="8">
        <f t="shared" si="395"/>
        <v>0</v>
      </c>
      <c r="Q3670" s="7">
        <v>2.5</v>
      </c>
      <c r="R3670" s="8">
        <f t="shared" si="396"/>
        <v>1</v>
      </c>
      <c r="S3670" s="7" t="s">
        <v>29</v>
      </c>
      <c r="T3670" s="8" t="str">
        <f t="shared" si="397"/>
        <v>No</v>
      </c>
      <c r="U3670" s="7">
        <f t="shared" si="398"/>
        <v>0</v>
      </c>
      <c r="V3670" s="8">
        <f t="shared" si="399"/>
        <v>1</v>
      </c>
      <c r="W3670" s="7">
        <f t="shared" si="400"/>
        <v>549</v>
      </c>
    </row>
    <row r="3671" spans="2:23" x14ac:dyDescent="0.2">
      <c r="B3671" s="8" t="s">
        <v>66</v>
      </c>
      <c r="C3671" s="7">
        <v>2000</v>
      </c>
      <c r="D3671" s="8" t="s">
        <v>28</v>
      </c>
      <c r="E3671" s="7" t="s">
        <v>46</v>
      </c>
      <c r="F3671" s="8" t="s">
        <v>35</v>
      </c>
      <c r="G3671" s="7" t="s">
        <v>51</v>
      </c>
      <c r="H3671" s="8" t="s">
        <v>28</v>
      </c>
      <c r="I3671" s="7" t="s">
        <v>28</v>
      </c>
      <c r="J3671" s="8" t="s">
        <v>28</v>
      </c>
      <c r="K3671" s="7" t="s">
        <v>37</v>
      </c>
      <c r="L3671" s="8" t="s">
        <v>42</v>
      </c>
      <c r="M3671" s="7" t="s">
        <v>28</v>
      </c>
      <c r="N3671" s="8">
        <v>0.17997439983952121</v>
      </c>
      <c r="O3671" s="7">
        <v>0</v>
      </c>
      <c r="P3671" s="8">
        <f t="shared" si="395"/>
        <v>0</v>
      </c>
      <c r="Q3671" s="7">
        <v>2.5</v>
      </c>
      <c r="R3671" s="8">
        <f t="shared" si="396"/>
        <v>1</v>
      </c>
      <c r="S3671" s="7" t="s">
        <v>29</v>
      </c>
      <c r="T3671" s="8" t="str">
        <f t="shared" si="397"/>
        <v>No</v>
      </c>
      <c r="U3671" s="7">
        <f t="shared" si="398"/>
        <v>0</v>
      </c>
      <c r="V3671" s="8">
        <f t="shared" si="399"/>
        <v>1</v>
      </c>
      <c r="W3671" s="7">
        <f t="shared" si="400"/>
        <v>549</v>
      </c>
    </row>
    <row r="3672" spans="2:23" x14ac:dyDescent="0.2">
      <c r="B3672" s="8" t="s">
        <v>66</v>
      </c>
      <c r="C3672" s="7">
        <v>2000</v>
      </c>
      <c r="D3672" s="8" t="s">
        <v>28</v>
      </c>
      <c r="E3672" s="7" t="s">
        <v>43</v>
      </c>
      <c r="F3672" s="8" t="s">
        <v>35</v>
      </c>
      <c r="G3672" s="7" t="s">
        <v>51</v>
      </c>
      <c r="H3672" s="8" t="s">
        <v>28</v>
      </c>
      <c r="I3672" s="7" t="s">
        <v>28</v>
      </c>
      <c r="J3672" s="8" t="s">
        <v>28</v>
      </c>
      <c r="K3672" s="7" t="s">
        <v>37</v>
      </c>
      <c r="L3672" s="8" t="s">
        <v>42</v>
      </c>
      <c r="M3672" s="7" t="s">
        <v>28</v>
      </c>
      <c r="N3672" s="8">
        <v>8.2006812913856739E-3</v>
      </c>
      <c r="O3672" s="7">
        <v>0</v>
      </c>
      <c r="P3672" s="8">
        <f t="shared" si="395"/>
        <v>0</v>
      </c>
      <c r="Q3672" s="7">
        <v>2.5</v>
      </c>
      <c r="R3672" s="8">
        <f t="shared" si="396"/>
        <v>1</v>
      </c>
      <c r="S3672" s="7" t="s">
        <v>29</v>
      </c>
      <c r="T3672" s="8" t="str">
        <f t="shared" si="397"/>
        <v>No</v>
      </c>
      <c r="U3672" s="7">
        <f t="shared" si="398"/>
        <v>0</v>
      </c>
      <c r="V3672" s="8">
        <f t="shared" si="399"/>
        <v>1</v>
      </c>
      <c r="W3672" s="7">
        <f t="shared" si="400"/>
        <v>549</v>
      </c>
    </row>
    <row r="3673" spans="2:23" x14ac:dyDescent="0.2">
      <c r="B3673" s="8" t="s">
        <v>66</v>
      </c>
      <c r="C3673" s="7">
        <v>2010</v>
      </c>
      <c r="D3673" s="8" t="s">
        <v>28</v>
      </c>
      <c r="E3673" s="7" t="s">
        <v>46</v>
      </c>
      <c r="F3673" s="8" t="s">
        <v>35</v>
      </c>
      <c r="G3673" s="7" t="s">
        <v>51</v>
      </c>
      <c r="H3673" s="8" t="s">
        <v>28</v>
      </c>
      <c r="I3673" s="7" t="s">
        <v>28</v>
      </c>
      <c r="J3673" s="8" t="s">
        <v>28</v>
      </c>
      <c r="K3673" s="7" t="s">
        <v>37</v>
      </c>
      <c r="L3673" s="8" t="s">
        <v>42</v>
      </c>
      <c r="M3673" s="7" t="s">
        <v>28</v>
      </c>
      <c r="N3673" s="8">
        <v>6.2371296642607793E-2</v>
      </c>
      <c r="O3673" s="7">
        <v>0</v>
      </c>
      <c r="P3673" s="8">
        <f t="shared" si="395"/>
        <v>0</v>
      </c>
      <c r="Q3673" s="7">
        <v>2.5</v>
      </c>
      <c r="R3673" s="8">
        <f t="shared" si="396"/>
        <v>1</v>
      </c>
      <c r="S3673" s="7" t="s">
        <v>29</v>
      </c>
      <c r="T3673" s="8" t="str">
        <f t="shared" si="397"/>
        <v>No</v>
      </c>
      <c r="U3673" s="7">
        <f t="shared" si="398"/>
        <v>0</v>
      </c>
      <c r="V3673" s="8">
        <f t="shared" si="399"/>
        <v>1</v>
      </c>
      <c r="W3673" s="7">
        <f t="shared" si="400"/>
        <v>549</v>
      </c>
    </row>
    <row r="3674" spans="2:23" x14ac:dyDescent="0.2">
      <c r="B3674" s="8" t="s">
        <v>66</v>
      </c>
      <c r="C3674" s="7">
        <v>2010</v>
      </c>
      <c r="D3674" s="8" t="s">
        <v>28</v>
      </c>
      <c r="E3674" s="7" t="s">
        <v>43</v>
      </c>
      <c r="F3674" s="8" t="s">
        <v>35</v>
      </c>
      <c r="G3674" s="7" t="s">
        <v>51</v>
      </c>
      <c r="H3674" s="8" t="s">
        <v>28</v>
      </c>
      <c r="I3674" s="7" t="s">
        <v>28</v>
      </c>
      <c r="J3674" s="8" t="s">
        <v>28</v>
      </c>
      <c r="K3674" s="7" t="s">
        <v>37</v>
      </c>
      <c r="L3674" s="8" t="s">
        <v>42</v>
      </c>
      <c r="M3674" s="7" t="s">
        <v>28</v>
      </c>
      <c r="N3674" s="8">
        <v>0.27176165465990576</v>
      </c>
      <c r="O3674" s="7">
        <v>0</v>
      </c>
      <c r="P3674" s="8">
        <f t="shared" si="395"/>
        <v>0</v>
      </c>
      <c r="Q3674" s="7">
        <v>2.5</v>
      </c>
      <c r="R3674" s="8">
        <f t="shared" si="396"/>
        <v>1</v>
      </c>
      <c r="S3674" s="7" t="s">
        <v>29</v>
      </c>
      <c r="T3674" s="8" t="str">
        <f t="shared" si="397"/>
        <v>No</v>
      </c>
      <c r="U3674" s="7">
        <f t="shared" si="398"/>
        <v>0</v>
      </c>
      <c r="V3674" s="8">
        <f t="shared" si="399"/>
        <v>1</v>
      </c>
      <c r="W3674" s="7">
        <f t="shared" si="400"/>
        <v>549</v>
      </c>
    </row>
    <row r="3675" spans="2:23" x14ac:dyDescent="0.2">
      <c r="B3675" s="8" t="s">
        <v>66</v>
      </c>
      <c r="C3675" s="7">
        <v>2020</v>
      </c>
      <c r="D3675" s="8" t="s">
        <v>28</v>
      </c>
      <c r="E3675" s="7" t="s">
        <v>39</v>
      </c>
      <c r="F3675" s="8" t="s">
        <v>35</v>
      </c>
      <c r="G3675" s="7" t="s">
        <v>51</v>
      </c>
      <c r="H3675" s="8" t="s">
        <v>28</v>
      </c>
      <c r="I3675" s="7" t="s">
        <v>28</v>
      </c>
      <c r="J3675" s="8" t="s">
        <v>28</v>
      </c>
      <c r="K3675" s="7" t="s">
        <v>37</v>
      </c>
      <c r="L3675" s="8" t="s">
        <v>42</v>
      </c>
      <c r="M3675" s="7" t="s">
        <v>28</v>
      </c>
      <c r="N3675" s="8">
        <v>0.10141633027104845</v>
      </c>
      <c r="O3675" s="7">
        <v>0</v>
      </c>
      <c r="P3675" s="8">
        <f t="shared" si="395"/>
        <v>0</v>
      </c>
      <c r="Q3675" s="7">
        <v>2.5</v>
      </c>
      <c r="R3675" s="8">
        <f t="shared" si="396"/>
        <v>1</v>
      </c>
      <c r="S3675" s="7" t="s">
        <v>29</v>
      </c>
      <c r="T3675" s="8" t="str">
        <f t="shared" si="397"/>
        <v>No</v>
      </c>
      <c r="U3675" s="7">
        <f t="shared" si="398"/>
        <v>0</v>
      </c>
      <c r="V3675" s="8">
        <f t="shared" si="399"/>
        <v>1</v>
      </c>
      <c r="W3675" s="7">
        <f t="shared" si="400"/>
        <v>549</v>
      </c>
    </row>
    <row r="3676" spans="2:23" x14ac:dyDescent="0.2">
      <c r="B3676" s="8" t="s">
        <v>66</v>
      </c>
      <c r="C3676" s="7">
        <v>2020</v>
      </c>
      <c r="D3676" s="8" t="s">
        <v>28</v>
      </c>
      <c r="E3676" s="7" t="s">
        <v>46</v>
      </c>
      <c r="F3676" s="8" t="s">
        <v>35</v>
      </c>
      <c r="G3676" s="7" t="s">
        <v>51</v>
      </c>
      <c r="H3676" s="8" t="s">
        <v>28</v>
      </c>
      <c r="I3676" s="7" t="s">
        <v>28</v>
      </c>
      <c r="J3676" s="8" t="s">
        <v>28</v>
      </c>
      <c r="K3676" s="7" t="s">
        <v>37</v>
      </c>
      <c r="L3676" s="8" t="s">
        <v>42</v>
      </c>
      <c r="M3676" s="7" t="s">
        <v>28</v>
      </c>
      <c r="N3676" s="8">
        <v>8.8328073199759702E-2</v>
      </c>
      <c r="O3676" s="7">
        <v>0</v>
      </c>
      <c r="P3676" s="8">
        <f t="shared" si="395"/>
        <v>0</v>
      </c>
      <c r="Q3676" s="7">
        <v>2.5</v>
      </c>
      <c r="R3676" s="8">
        <f t="shared" si="396"/>
        <v>1</v>
      </c>
      <c r="S3676" s="7" t="s">
        <v>29</v>
      </c>
      <c r="T3676" s="8" t="str">
        <f t="shared" si="397"/>
        <v>No</v>
      </c>
      <c r="U3676" s="7">
        <f t="shared" si="398"/>
        <v>0</v>
      </c>
      <c r="V3676" s="8">
        <f t="shared" si="399"/>
        <v>1</v>
      </c>
      <c r="W3676" s="7">
        <f t="shared" si="400"/>
        <v>549</v>
      </c>
    </row>
    <row r="3677" spans="2:23" x14ac:dyDescent="0.2">
      <c r="B3677" s="8" t="s">
        <v>66</v>
      </c>
      <c r="C3677" s="7">
        <v>2020</v>
      </c>
      <c r="D3677" s="8" t="s">
        <v>28</v>
      </c>
      <c r="E3677" s="7" t="s">
        <v>43</v>
      </c>
      <c r="F3677" s="8" t="s">
        <v>35</v>
      </c>
      <c r="G3677" s="7" t="s">
        <v>51</v>
      </c>
      <c r="H3677" s="8" t="s">
        <v>28</v>
      </c>
      <c r="I3677" s="7" t="s">
        <v>28</v>
      </c>
      <c r="J3677" s="8" t="s">
        <v>28</v>
      </c>
      <c r="K3677" s="7" t="s">
        <v>37</v>
      </c>
      <c r="L3677" s="8" t="s">
        <v>42</v>
      </c>
      <c r="M3677" s="7" t="s">
        <v>28</v>
      </c>
      <c r="N3677" s="8">
        <v>0.82801030798293873</v>
      </c>
      <c r="O3677" s="7">
        <v>0</v>
      </c>
      <c r="P3677" s="8">
        <f t="shared" si="395"/>
        <v>0</v>
      </c>
      <c r="Q3677" s="7">
        <v>2.5</v>
      </c>
      <c r="R3677" s="8">
        <f t="shared" si="396"/>
        <v>1</v>
      </c>
      <c r="S3677" s="7" t="s">
        <v>29</v>
      </c>
      <c r="T3677" s="8" t="str">
        <f t="shared" si="397"/>
        <v>No</v>
      </c>
      <c r="U3677" s="7">
        <f t="shared" si="398"/>
        <v>0</v>
      </c>
      <c r="V3677" s="8">
        <f t="shared" si="399"/>
        <v>1</v>
      </c>
      <c r="W3677" s="7">
        <f t="shared" si="400"/>
        <v>549</v>
      </c>
    </row>
    <row r="3678" spans="2:23" x14ac:dyDescent="0.2">
      <c r="B3678" s="8" t="s">
        <v>66</v>
      </c>
      <c r="C3678" s="7">
        <v>1850</v>
      </c>
      <c r="D3678" s="8" t="s">
        <v>28</v>
      </c>
      <c r="E3678" s="7" t="s">
        <v>39</v>
      </c>
      <c r="F3678" s="8" t="s">
        <v>35</v>
      </c>
      <c r="G3678" s="7" t="s">
        <v>51</v>
      </c>
      <c r="H3678" s="8" t="s">
        <v>28</v>
      </c>
      <c r="I3678" s="7" t="s">
        <v>28</v>
      </c>
      <c r="J3678" s="8" t="s">
        <v>28</v>
      </c>
      <c r="K3678" s="7" t="s">
        <v>37</v>
      </c>
      <c r="L3678" s="8" t="s">
        <v>44</v>
      </c>
      <c r="M3678" s="7" t="s">
        <v>28</v>
      </c>
      <c r="N3678" s="8">
        <v>8.1887731674875133E-3</v>
      </c>
      <c r="O3678" s="7">
        <v>0</v>
      </c>
      <c r="P3678" s="8">
        <f t="shared" si="395"/>
        <v>0</v>
      </c>
      <c r="Q3678" s="7">
        <v>2.5</v>
      </c>
      <c r="R3678" s="8">
        <f t="shared" si="396"/>
        <v>1</v>
      </c>
      <c r="S3678" s="7" t="s">
        <v>29</v>
      </c>
      <c r="T3678" s="8" t="str">
        <f t="shared" si="397"/>
        <v>No</v>
      </c>
      <c r="U3678" s="7">
        <f t="shared" si="398"/>
        <v>0</v>
      </c>
      <c r="V3678" s="8">
        <f t="shared" si="399"/>
        <v>1</v>
      </c>
      <c r="W3678" s="7">
        <f t="shared" si="400"/>
        <v>549</v>
      </c>
    </row>
    <row r="3679" spans="2:23" x14ac:dyDescent="0.2">
      <c r="B3679" s="8" t="s">
        <v>66</v>
      </c>
      <c r="C3679" s="7">
        <v>1880</v>
      </c>
      <c r="D3679" s="8" t="s">
        <v>28</v>
      </c>
      <c r="E3679" s="7" t="s">
        <v>39</v>
      </c>
      <c r="F3679" s="8" t="s">
        <v>35</v>
      </c>
      <c r="G3679" s="7" t="s">
        <v>51</v>
      </c>
      <c r="H3679" s="8" t="s">
        <v>28</v>
      </c>
      <c r="I3679" s="7" t="s">
        <v>28</v>
      </c>
      <c r="J3679" s="8" t="s">
        <v>28</v>
      </c>
      <c r="K3679" s="7" t="s">
        <v>37</v>
      </c>
      <c r="L3679" s="8" t="s">
        <v>44</v>
      </c>
      <c r="M3679" s="7" t="s">
        <v>28</v>
      </c>
      <c r="N3679" s="8">
        <v>0.21934410071537991</v>
      </c>
      <c r="O3679" s="7">
        <v>0</v>
      </c>
      <c r="P3679" s="8">
        <f t="shared" si="395"/>
        <v>0</v>
      </c>
      <c r="Q3679" s="7">
        <v>2.5</v>
      </c>
      <c r="R3679" s="8">
        <f t="shared" si="396"/>
        <v>1</v>
      </c>
      <c r="S3679" s="7" t="s">
        <v>29</v>
      </c>
      <c r="T3679" s="8" t="str">
        <f t="shared" si="397"/>
        <v>No</v>
      </c>
      <c r="U3679" s="7">
        <f t="shared" si="398"/>
        <v>0</v>
      </c>
      <c r="V3679" s="8">
        <f t="shared" si="399"/>
        <v>1</v>
      </c>
      <c r="W3679" s="7">
        <f t="shared" si="400"/>
        <v>549</v>
      </c>
    </row>
    <row r="3680" spans="2:23" x14ac:dyDescent="0.2">
      <c r="B3680" s="8" t="s">
        <v>66</v>
      </c>
      <c r="C3680" s="7">
        <v>1880</v>
      </c>
      <c r="D3680" s="8" t="s">
        <v>28</v>
      </c>
      <c r="E3680" s="7" t="s">
        <v>46</v>
      </c>
      <c r="F3680" s="8" t="s">
        <v>35</v>
      </c>
      <c r="G3680" s="7" t="s">
        <v>51</v>
      </c>
      <c r="H3680" s="8" t="s">
        <v>28</v>
      </c>
      <c r="I3680" s="7" t="s">
        <v>28</v>
      </c>
      <c r="J3680" s="8" t="s">
        <v>28</v>
      </c>
      <c r="K3680" s="7" t="s">
        <v>37</v>
      </c>
      <c r="L3680" s="8" t="s">
        <v>44</v>
      </c>
      <c r="M3680" s="7" t="s">
        <v>28</v>
      </c>
      <c r="N3680" s="8">
        <v>1.3811637426897791E-2</v>
      </c>
      <c r="O3680" s="7">
        <v>0</v>
      </c>
      <c r="P3680" s="8">
        <f t="shared" si="395"/>
        <v>0</v>
      </c>
      <c r="Q3680" s="7">
        <v>2.5</v>
      </c>
      <c r="R3680" s="8">
        <f t="shared" si="396"/>
        <v>1</v>
      </c>
      <c r="S3680" s="7" t="s">
        <v>29</v>
      </c>
      <c r="T3680" s="8" t="str">
        <f t="shared" si="397"/>
        <v>No</v>
      </c>
      <c r="U3680" s="7">
        <f t="shared" si="398"/>
        <v>0</v>
      </c>
      <c r="V3680" s="8">
        <f t="shared" si="399"/>
        <v>1</v>
      </c>
      <c r="W3680" s="7">
        <f t="shared" si="400"/>
        <v>549</v>
      </c>
    </row>
    <row r="3681" spans="2:23" x14ac:dyDescent="0.2">
      <c r="B3681" s="8" t="s">
        <v>66</v>
      </c>
      <c r="C3681" s="7">
        <v>1880</v>
      </c>
      <c r="D3681" s="8" t="s">
        <v>28</v>
      </c>
      <c r="E3681" s="7" t="s">
        <v>43</v>
      </c>
      <c r="F3681" s="8" t="s">
        <v>35</v>
      </c>
      <c r="G3681" s="7" t="s">
        <v>51</v>
      </c>
      <c r="H3681" s="8" t="s">
        <v>28</v>
      </c>
      <c r="I3681" s="7" t="s">
        <v>28</v>
      </c>
      <c r="J3681" s="8" t="s">
        <v>28</v>
      </c>
      <c r="K3681" s="7" t="s">
        <v>37</v>
      </c>
      <c r="L3681" s="8" t="s">
        <v>44</v>
      </c>
      <c r="M3681" s="7" t="s">
        <v>28</v>
      </c>
      <c r="N3681" s="8">
        <v>2.2026289475763561E-2</v>
      </c>
      <c r="O3681" s="7">
        <v>0</v>
      </c>
      <c r="P3681" s="8">
        <f t="shared" si="395"/>
        <v>0</v>
      </c>
      <c r="Q3681" s="7">
        <v>2.5</v>
      </c>
      <c r="R3681" s="8">
        <f t="shared" si="396"/>
        <v>1</v>
      </c>
      <c r="S3681" s="7" t="s">
        <v>29</v>
      </c>
      <c r="T3681" s="8" t="str">
        <f t="shared" si="397"/>
        <v>No</v>
      </c>
      <c r="U3681" s="7">
        <f t="shared" si="398"/>
        <v>0</v>
      </c>
      <c r="V3681" s="8">
        <f t="shared" si="399"/>
        <v>1</v>
      </c>
      <c r="W3681" s="7">
        <f t="shared" si="400"/>
        <v>549</v>
      </c>
    </row>
    <row r="3682" spans="2:23" x14ac:dyDescent="0.2">
      <c r="B3682" s="8" t="s">
        <v>66</v>
      </c>
      <c r="C3682" s="7">
        <v>1890</v>
      </c>
      <c r="D3682" s="8" t="s">
        <v>28</v>
      </c>
      <c r="E3682" s="7" t="s">
        <v>39</v>
      </c>
      <c r="F3682" s="8" t="s">
        <v>35</v>
      </c>
      <c r="G3682" s="7" t="s">
        <v>51</v>
      </c>
      <c r="H3682" s="8" t="s">
        <v>28</v>
      </c>
      <c r="I3682" s="7" t="s">
        <v>28</v>
      </c>
      <c r="J3682" s="8" t="s">
        <v>28</v>
      </c>
      <c r="K3682" s="7" t="s">
        <v>37</v>
      </c>
      <c r="L3682" s="8" t="s">
        <v>44</v>
      </c>
      <c r="M3682" s="7" t="s">
        <v>28</v>
      </c>
      <c r="N3682" s="8">
        <v>2.0849336455594669E-2</v>
      </c>
      <c r="O3682" s="7">
        <v>0</v>
      </c>
      <c r="P3682" s="8">
        <f t="shared" si="395"/>
        <v>0</v>
      </c>
      <c r="Q3682" s="7">
        <v>2.5</v>
      </c>
      <c r="R3682" s="8">
        <f t="shared" si="396"/>
        <v>1</v>
      </c>
      <c r="S3682" s="7" t="s">
        <v>29</v>
      </c>
      <c r="T3682" s="8" t="str">
        <f t="shared" si="397"/>
        <v>No</v>
      </c>
      <c r="U3682" s="7">
        <f t="shared" si="398"/>
        <v>0</v>
      </c>
      <c r="V3682" s="8">
        <f t="shared" si="399"/>
        <v>1</v>
      </c>
      <c r="W3682" s="7">
        <f t="shared" si="400"/>
        <v>549</v>
      </c>
    </row>
    <row r="3683" spans="2:23" x14ac:dyDescent="0.2">
      <c r="B3683" s="8" t="s">
        <v>66</v>
      </c>
      <c r="C3683" s="7">
        <v>1910</v>
      </c>
      <c r="D3683" s="8" t="s">
        <v>28</v>
      </c>
      <c r="E3683" s="7" t="s">
        <v>39</v>
      </c>
      <c r="F3683" s="8" t="s">
        <v>35</v>
      </c>
      <c r="G3683" s="7" t="s">
        <v>51</v>
      </c>
      <c r="H3683" s="8" t="s">
        <v>28</v>
      </c>
      <c r="I3683" s="7" t="s">
        <v>28</v>
      </c>
      <c r="J3683" s="8" t="s">
        <v>28</v>
      </c>
      <c r="K3683" s="7" t="s">
        <v>37</v>
      </c>
      <c r="L3683" s="8" t="s">
        <v>44</v>
      </c>
      <c r="M3683" s="7" t="s">
        <v>28</v>
      </c>
      <c r="N3683" s="8">
        <v>0.15798310645953759</v>
      </c>
      <c r="O3683" s="7">
        <v>0</v>
      </c>
      <c r="P3683" s="8">
        <f t="shared" si="395"/>
        <v>0</v>
      </c>
      <c r="Q3683" s="7">
        <v>2.5</v>
      </c>
      <c r="R3683" s="8">
        <f t="shared" si="396"/>
        <v>1</v>
      </c>
      <c r="S3683" s="7" t="s">
        <v>29</v>
      </c>
      <c r="T3683" s="8" t="str">
        <f t="shared" si="397"/>
        <v>No</v>
      </c>
      <c r="U3683" s="7">
        <f t="shared" si="398"/>
        <v>0</v>
      </c>
      <c r="V3683" s="8">
        <f t="shared" si="399"/>
        <v>1</v>
      </c>
      <c r="W3683" s="7">
        <f t="shared" si="400"/>
        <v>549</v>
      </c>
    </row>
    <row r="3684" spans="2:23" x14ac:dyDescent="0.2">
      <c r="B3684" s="8" t="s">
        <v>66</v>
      </c>
      <c r="C3684" s="7">
        <v>1930</v>
      </c>
      <c r="D3684" s="8" t="s">
        <v>28</v>
      </c>
      <c r="E3684" s="7" t="s">
        <v>39</v>
      </c>
      <c r="F3684" s="8" t="s">
        <v>35</v>
      </c>
      <c r="G3684" s="7" t="s">
        <v>51</v>
      </c>
      <c r="H3684" s="8" t="s">
        <v>28</v>
      </c>
      <c r="I3684" s="7" t="s">
        <v>28</v>
      </c>
      <c r="J3684" s="8" t="s">
        <v>28</v>
      </c>
      <c r="K3684" s="7" t="s">
        <v>37</v>
      </c>
      <c r="L3684" s="8" t="s">
        <v>44</v>
      </c>
      <c r="M3684" s="7" t="s">
        <v>28</v>
      </c>
      <c r="N3684" s="8">
        <v>0.72912048039559774</v>
      </c>
      <c r="O3684" s="7">
        <v>0</v>
      </c>
      <c r="P3684" s="8">
        <f t="shared" si="395"/>
        <v>0</v>
      </c>
      <c r="Q3684" s="7">
        <v>2.5</v>
      </c>
      <c r="R3684" s="8">
        <f t="shared" si="396"/>
        <v>1</v>
      </c>
      <c r="S3684" s="7" t="s">
        <v>29</v>
      </c>
      <c r="T3684" s="8" t="str">
        <f t="shared" si="397"/>
        <v>No</v>
      </c>
      <c r="U3684" s="7">
        <f t="shared" si="398"/>
        <v>0</v>
      </c>
      <c r="V3684" s="8">
        <f t="shared" si="399"/>
        <v>1</v>
      </c>
      <c r="W3684" s="7">
        <f t="shared" si="400"/>
        <v>549</v>
      </c>
    </row>
    <row r="3685" spans="2:23" x14ac:dyDescent="0.2">
      <c r="B3685" s="8" t="s">
        <v>66</v>
      </c>
      <c r="C3685" s="7">
        <v>1930</v>
      </c>
      <c r="D3685" s="8" t="s">
        <v>28</v>
      </c>
      <c r="E3685" s="7" t="s">
        <v>46</v>
      </c>
      <c r="F3685" s="8" t="s">
        <v>35</v>
      </c>
      <c r="G3685" s="7" t="s">
        <v>51</v>
      </c>
      <c r="H3685" s="8" t="s">
        <v>28</v>
      </c>
      <c r="I3685" s="7" t="s">
        <v>28</v>
      </c>
      <c r="J3685" s="8" t="s">
        <v>28</v>
      </c>
      <c r="K3685" s="7" t="s">
        <v>37</v>
      </c>
      <c r="L3685" s="8" t="s">
        <v>44</v>
      </c>
      <c r="M3685" s="7" t="s">
        <v>28</v>
      </c>
      <c r="N3685" s="8">
        <v>2.4410142141284161E-2</v>
      </c>
      <c r="O3685" s="7">
        <v>0</v>
      </c>
      <c r="P3685" s="8">
        <f t="shared" si="395"/>
        <v>0</v>
      </c>
      <c r="Q3685" s="7">
        <v>2.5</v>
      </c>
      <c r="R3685" s="8">
        <f t="shared" si="396"/>
        <v>1</v>
      </c>
      <c r="S3685" s="7" t="s">
        <v>29</v>
      </c>
      <c r="T3685" s="8" t="str">
        <f t="shared" si="397"/>
        <v>No</v>
      </c>
      <c r="U3685" s="7">
        <f t="shared" si="398"/>
        <v>0</v>
      </c>
      <c r="V3685" s="8">
        <f t="shared" si="399"/>
        <v>1</v>
      </c>
      <c r="W3685" s="7">
        <f t="shared" si="400"/>
        <v>549</v>
      </c>
    </row>
    <row r="3686" spans="2:23" x14ac:dyDescent="0.2">
      <c r="B3686" s="8" t="s">
        <v>66</v>
      </c>
      <c r="C3686" s="7">
        <v>1940</v>
      </c>
      <c r="D3686" s="8" t="s">
        <v>28</v>
      </c>
      <c r="E3686" s="7" t="s">
        <v>39</v>
      </c>
      <c r="F3686" s="8" t="s">
        <v>35</v>
      </c>
      <c r="G3686" s="7" t="s">
        <v>51</v>
      </c>
      <c r="H3686" s="8" t="s">
        <v>28</v>
      </c>
      <c r="I3686" s="7" t="s">
        <v>28</v>
      </c>
      <c r="J3686" s="8" t="s">
        <v>28</v>
      </c>
      <c r="K3686" s="7" t="s">
        <v>37</v>
      </c>
      <c r="L3686" s="8" t="s">
        <v>44</v>
      </c>
      <c r="M3686" s="7" t="s">
        <v>28</v>
      </c>
      <c r="N3686" s="8">
        <v>9.0660913029385698E-2</v>
      </c>
      <c r="O3686" s="7">
        <v>0</v>
      </c>
      <c r="P3686" s="8">
        <f t="shared" si="395"/>
        <v>0</v>
      </c>
      <c r="Q3686" s="7">
        <v>2.5</v>
      </c>
      <c r="R3686" s="8">
        <f t="shared" si="396"/>
        <v>1</v>
      </c>
      <c r="S3686" s="7" t="s">
        <v>29</v>
      </c>
      <c r="T3686" s="8" t="str">
        <f t="shared" si="397"/>
        <v>No</v>
      </c>
      <c r="U3686" s="7">
        <f t="shared" si="398"/>
        <v>0</v>
      </c>
      <c r="V3686" s="8">
        <f t="shared" si="399"/>
        <v>1</v>
      </c>
      <c r="W3686" s="7">
        <f t="shared" si="400"/>
        <v>549</v>
      </c>
    </row>
    <row r="3687" spans="2:23" x14ac:dyDescent="0.2">
      <c r="B3687" s="8" t="s">
        <v>66</v>
      </c>
      <c r="C3687" s="7">
        <v>1960</v>
      </c>
      <c r="D3687" s="8" t="s">
        <v>28</v>
      </c>
      <c r="E3687" s="7" t="s">
        <v>39</v>
      </c>
      <c r="F3687" s="8" t="s">
        <v>35</v>
      </c>
      <c r="G3687" s="7" t="s">
        <v>51</v>
      </c>
      <c r="H3687" s="8" t="s">
        <v>28</v>
      </c>
      <c r="I3687" s="7" t="s">
        <v>28</v>
      </c>
      <c r="J3687" s="8" t="s">
        <v>28</v>
      </c>
      <c r="K3687" s="7" t="s">
        <v>37</v>
      </c>
      <c r="L3687" s="8" t="s">
        <v>44</v>
      </c>
      <c r="M3687" s="7" t="s">
        <v>28</v>
      </c>
      <c r="N3687" s="8">
        <v>0.24313191902421291</v>
      </c>
      <c r="O3687" s="7">
        <v>0</v>
      </c>
      <c r="P3687" s="8">
        <f t="shared" si="395"/>
        <v>0</v>
      </c>
      <c r="Q3687" s="7">
        <v>2.5</v>
      </c>
      <c r="R3687" s="8">
        <f t="shared" si="396"/>
        <v>1</v>
      </c>
      <c r="S3687" s="7" t="s">
        <v>29</v>
      </c>
      <c r="T3687" s="8" t="str">
        <f t="shared" si="397"/>
        <v>No</v>
      </c>
      <c r="U3687" s="7">
        <f t="shared" si="398"/>
        <v>0</v>
      </c>
      <c r="V3687" s="8">
        <f t="shared" si="399"/>
        <v>1</v>
      </c>
      <c r="W3687" s="7">
        <f t="shared" si="400"/>
        <v>549</v>
      </c>
    </row>
    <row r="3688" spans="2:23" x14ac:dyDescent="0.2">
      <c r="B3688" s="8" t="s">
        <v>66</v>
      </c>
      <c r="C3688" s="7">
        <v>1980</v>
      </c>
      <c r="D3688" s="8" t="s">
        <v>28</v>
      </c>
      <c r="E3688" s="7" t="s">
        <v>39</v>
      </c>
      <c r="F3688" s="8" t="s">
        <v>35</v>
      </c>
      <c r="G3688" s="7" t="s">
        <v>51</v>
      </c>
      <c r="H3688" s="8" t="s">
        <v>28</v>
      </c>
      <c r="I3688" s="7" t="s">
        <v>28</v>
      </c>
      <c r="J3688" s="8" t="s">
        <v>28</v>
      </c>
      <c r="K3688" s="7" t="s">
        <v>37</v>
      </c>
      <c r="L3688" s="8" t="s">
        <v>44</v>
      </c>
      <c r="M3688" s="7" t="s">
        <v>28</v>
      </c>
      <c r="N3688" s="8">
        <v>0.8350055242779435</v>
      </c>
      <c r="O3688" s="7">
        <v>0</v>
      </c>
      <c r="P3688" s="8">
        <f t="shared" si="395"/>
        <v>0</v>
      </c>
      <c r="Q3688" s="7">
        <v>2.5</v>
      </c>
      <c r="R3688" s="8">
        <f t="shared" si="396"/>
        <v>1</v>
      </c>
      <c r="S3688" s="7" t="s">
        <v>29</v>
      </c>
      <c r="T3688" s="8" t="str">
        <f t="shared" si="397"/>
        <v>No</v>
      </c>
      <c r="U3688" s="7">
        <f t="shared" si="398"/>
        <v>0</v>
      </c>
      <c r="V3688" s="8">
        <f t="shared" si="399"/>
        <v>1</v>
      </c>
      <c r="W3688" s="7">
        <f t="shared" si="400"/>
        <v>549</v>
      </c>
    </row>
    <row r="3689" spans="2:23" x14ac:dyDescent="0.2">
      <c r="B3689" s="8" t="s">
        <v>66</v>
      </c>
      <c r="C3689" s="7">
        <v>1980</v>
      </c>
      <c r="D3689" s="8" t="s">
        <v>28</v>
      </c>
      <c r="E3689" s="7" t="s">
        <v>46</v>
      </c>
      <c r="F3689" s="8" t="s">
        <v>35</v>
      </c>
      <c r="G3689" s="7" t="s">
        <v>51</v>
      </c>
      <c r="H3689" s="8" t="s">
        <v>28</v>
      </c>
      <c r="I3689" s="7" t="s">
        <v>28</v>
      </c>
      <c r="J3689" s="8" t="s">
        <v>28</v>
      </c>
      <c r="K3689" s="7" t="s">
        <v>37</v>
      </c>
      <c r="L3689" s="8" t="s">
        <v>44</v>
      </c>
      <c r="M3689" s="7" t="s">
        <v>28</v>
      </c>
      <c r="N3689" s="8">
        <v>7.1067019786614045E-3</v>
      </c>
      <c r="O3689" s="7">
        <v>0</v>
      </c>
      <c r="P3689" s="8">
        <f t="shared" si="395"/>
        <v>0</v>
      </c>
      <c r="Q3689" s="7">
        <v>2.5</v>
      </c>
      <c r="R3689" s="8">
        <f t="shared" si="396"/>
        <v>1</v>
      </c>
      <c r="S3689" s="7" t="s">
        <v>29</v>
      </c>
      <c r="T3689" s="8" t="str">
        <f t="shared" si="397"/>
        <v>No</v>
      </c>
      <c r="U3689" s="7">
        <f t="shared" si="398"/>
        <v>0</v>
      </c>
      <c r="V3689" s="8">
        <f t="shared" si="399"/>
        <v>1</v>
      </c>
      <c r="W3689" s="7">
        <f t="shared" si="400"/>
        <v>549</v>
      </c>
    </row>
    <row r="3690" spans="2:23" x14ac:dyDescent="0.2">
      <c r="B3690" s="8" t="s">
        <v>66</v>
      </c>
      <c r="C3690" s="7">
        <v>1980</v>
      </c>
      <c r="D3690" s="8" t="s">
        <v>28</v>
      </c>
      <c r="E3690" s="7" t="s">
        <v>43</v>
      </c>
      <c r="F3690" s="8" t="s">
        <v>35</v>
      </c>
      <c r="G3690" s="7" t="s">
        <v>51</v>
      </c>
      <c r="H3690" s="8" t="s">
        <v>28</v>
      </c>
      <c r="I3690" s="7" t="s">
        <v>28</v>
      </c>
      <c r="J3690" s="8" t="s">
        <v>28</v>
      </c>
      <c r="K3690" s="7" t="s">
        <v>37</v>
      </c>
      <c r="L3690" s="8" t="s">
        <v>44</v>
      </c>
      <c r="M3690" s="7" t="s">
        <v>28</v>
      </c>
      <c r="N3690" s="8">
        <v>6.1780156813139343E-2</v>
      </c>
      <c r="O3690" s="7">
        <v>0</v>
      </c>
      <c r="P3690" s="8">
        <f t="shared" si="395"/>
        <v>0</v>
      </c>
      <c r="Q3690" s="7">
        <v>2.5</v>
      </c>
      <c r="R3690" s="8">
        <f t="shared" si="396"/>
        <v>1</v>
      </c>
      <c r="S3690" s="7" t="s">
        <v>29</v>
      </c>
      <c r="T3690" s="8" t="str">
        <f t="shared" si="397"/>
        <v>No</v>
      </c>
      <c r="U3690" s="7">
        <f t="shared" si="398"/>
        <v>0</v>
      </c>
      <c r="V3690" s="8">
        <f t="shared" si="399"/>
        <v>1</v>
      </c>
      <c r="W3690" s="7">
        <f t="shared" si="400"/>
        <v>549</v>
      </c>
    </row>
    <row r="3691" spans="2:23" x14ac:dyDescent="0.2">
      <c r="B3691" s="8" t="s">
        <v>66</v>
      </c>
      <c r="C3691" s="7">
        <v>1990</v>
      </c>
      <c r="D3691" s="8" t="s">
        <v>28</v>
      </c>
      <c r="E3691" s="7" t="s">
        <v>39</v>
      </c>
      <c r="F3691" s="8" t="s">
        <v>35</v>
      </c>
      <c r="G3691" s="7" t="s">
        <v>51</v>
      </c>
      <c r="H3691" s="8" t="s">
        <v>28</v>
      </c>
      <c r="I3691" s="7" t="s">
        <v>28</v>
      </c>
      <c r="J3691" s="8" t="s">
        <v>28</v>
      </c>
      <c r="K3691" s="7" t="s">
        <v>37</v>
      </c>
      <c r="L3691" s="8" t="s">
        <v>44</v>
      </c>
      <c r="M3691" s="7" t="s">
        <v>28</v>
      </c>
      <c r="N3691" s="8">
        <v>1.2959150889473365</v>
      </c>
      <c r="O3691" s="7">
        <v>0</v>
      </c>
      <c r="P3691" s="8">
        <f t="shared" si="395"/>
        <v>0</v>
      </c>
      <c r="Q3691" s="7">
        <v>2.5</v>
      </c>
      <c r="R3691" s="8">
        <f t="shared" si="396"/>
        <v>1</v>
      </c>
      <c r="S3691" s="7" t="s">
        <v>29</v>
      </c>
      <c r="T3691" s="8" t="str">
        <f t="shared" si="397"/>
        <v>No</v>
      </c>
      <c r="U3691" s="7">
        <f t="shared" si="398"/>
        <v>0</v>
      </c>
      <c r="V3691" s="8">
        <f t="shared" si="399"/>
        <v>1</v>
      </c>
      <c r="W3691" s="7">
        <f t="shared" si="400"/>
        <v>549</v>
      </c>
    </row>
    <row r="3692" spans="2:23" x14ac:dyDescent="0.2">
      <c r="B3692" s="8" t="s">
        <v>66</v>
      </c>
      <c r="C3692" s="7">
        <v>1990</v>
      </c>
      <c r="D3692" s="8" t="s">
        <v>28</v>
      </c>
      <c r="E3692" s="7" t="s">
        <v>43</v>
      </c>
      <c r="F3692" s="8" t="s">
        <v>35</v>
      </c>
      <c r="G3692" s="7" t="s">
        <v>51</v>
      </c>
      <c r="H3692" s="8" t="s">
        <v>28</v>
      </c>
      <c r="I3692" s="7" t="s">
        <v>28</v>
      </c>
      <c r="J3692" s="8" t="s">
        <v>28</v>
      </c>
      <c r="K3692" s="7" t="s">
        <v>37</v>
      </c>
      <c r="L3692" s="8" t="s">
        <v>44</v>
      </c>
      <c r="M3692" s="7" t="s">
        <v>28</v>
      </c>
      <c r="N3692" s="8">
        <v>3.9623957696960739E-3</v>
      </c>
      <c r="O3692" s="7">
        <v>0</v>
      </c>
      <c r="P3692" s="8">
        <f t="shared" si="395"/>
        <v>0</v>
      </c>
      <c r="Q3692" s="7">
        <v>2.5</v>
      </c>
      <c r="R3692" s="8">
        <f t="shared" si="396"/>
        <v>1</v>
      </c>
      <c r="S3692" s="7" t="s">
        <v>29</v>
      </c>
      <c r="T3692" s="8" t="str">
        <f t="shared" si="397"/>
        <v>No</v>
      </c>
      <c r="U3692" s="7">
        <f t="shared" si="398"/>
        <v>0</v>
      </c>
      <c r="V3692" s="8">
        <f t="shared" si="399"/>
        <v>1</v>
      </c>
      <c r="W3692" s="7">
        <f t="shared" si="400"/>
        <v>549</v>
      </c>
    </row>
    <row r="3693" spans="2:23" x14ac:dyDescent="0.2">
      <c r="B3693" s="8" t="s">
        <v>66</v>
      </c>
      <c r="C3693" s="7">
        <v>2000</v>
      </c>
      <c r="D3693" s="8" t="s">
        <v>28</v>
      </c>
      <c r="E3693" s="7" t="s">
        <v>39</v>
      </c>
      <c r="F3693" s="8" t="s">
        <v>35</v>
      </c>
      <c r="G3693" s="7" t="s">
        <v>51</v>
      </c>
      <c r="H3693" s="8" t="s">
        <v>28</v>
      </c>
      <c r="I3693" s="7" t="s">
        <v>28</v>
      </c>
      <c r="J3693" s="8" t="s">
        <v>28</v>
      </c>
      <c r="K3693" s="7" t="s">
        <v>37</v>
      </c>
      <c r="L3693" s="8" t="s">
        <v>44</v>
      </c>
      <c r="M3693" s="7" t="s">
        <v>28</v>
      </c>
      <c r="N3693" s="8">
        <v>0.25560022142004146</v>
      </c>
      <c r="O3693" s="7">
        <v>0</v>
      </c>
      <c r="P3693" s="8">
        <f t="shared" si="395"/>
        <v>0</v>
      </c>
      <c r="Q3693" s="7">
        <v>2.5</v>
      </c>
      <c r="R3693" s="8">
        <f t="shared" si="396"/>
        <v>1</v>
      </c>
      <c r="S3693" s="7" t="s">
        <v>29</v>
      </c>
      <c r="T3693" s="8" t="str">
        <f t="shared" si="397"/>
        <v>No</v>
      </c>
      <c r="U3693" s="7">
        <f t="shared" si="398"/>
        <v>0</v>
      </c>
      <c r="V3693" s="8">
        <f t="shared" si="399"/>
        <v>1</v>
      </c>
      <c r="W3693" s="7">
        <f t="shared" si="400"/>
        <v>549</v>
      </c>
    </row>
    <row r="3694" spans="2:23" x14ac:dyDescent="0.2">
      <c r="B3694" s="8" t="s">
        <v>66</v>
      </c>
      <c r="C3694" s="7">
        <v>2000</v>
      </c>
      <c r="D3694" s="8" t="s">
        <v>28</v>
      </c>
      <c r="E3694" s="7" t="s">
        <v>43</v>
      </c>
      <c r="F3694" s="8" t="s">
        <v>35</v>
      </c>
      <c r="G3694" s="7" t="s">
        <v>51</v>
      </c>
      <c r="H3694" s="8" t="s">
        <v>28</v>
      </c>
      <c r="I3694" s="7" t="s">
        <v>28</v>
      </c>
      <c r="J3694" s="8" t="s">
        <v>28</v>
      </c>
      <c r="K3694" s="7" t="s">
        <v>37</v>
      </c>
      <c r="L3694" s="8" t="s">
        <v>44</v>
      </c>
      <c r="M3694" s="7" t="s">
        <v>28</v>
      </c>
      <c r="N3694" s="8">
        <v>2.3228742267378432E-2</v>
      </c>
      <c r="O3694" s="7">
        <v>0</v>
      </c>
      <c r="P3694" s="8">
        <f t="shared" si="395"/>
        <v>0</v>
      </c>
      <c r="Q3694" s="7">
        <v>2.5</v>
      </c>
      <c r="R3694" s="8">
        <f t="shared" si="396"/>
        <v>1</v>
      </c>
      <c r="S3694" s="7" t="s">
        <v>29</v>
      </c>
      <c r="T3694" s="8" t="str">
        <f t="shared" si="397"/>
        <v>No</v>
      </c>
      <c r="U3694" s="7">
        <f t="shared" si="398"/>
        <v>0</v>
      </c>
      <c r="V3694" s="8">
        <f t="shared" si="399"/>
        <v>1</v>
      </c>
      <c r="W3694" s="7">
        <f t="shared" si="400"/>
        <v>549</v>
      </c>
    </row>
    <row r="3695" spans="2:23" x14ac:dyDescent="0.2">
      <c r="B3695" s="8" t="s">
        <v>66</v>
      </c>
      <c r="C3695" s="7">
        <v>2010</v>
      </c>
      <c r="D3695" s="8" t="s">
        <v>28</v>
      </c>
      <c r="E3695" s="7" t="s">
        <v>39</v>
      </c>
      <c r="F3695" s="8" t="s">
        <v>35</v>
      </c>
      <c r="G3695" s="7" t="s">
        <v>51</v>
      </c>
      <c r="H3695" s="8" t="s">
        <v>28</v>
      </c>
      <c r="I3695" s="7" t="s">
        <v>28</v>
      </c>
      <c r="J3695" s="8" t="s">
        <v>28</v>
      </c>
      <c r="K3695" s="7" t="s">
        <v>37</v>
      </c>
      <c r="L3695" s="8" t="s">
        <v>44</v>
      </c>
      <c r="M3695" s="7" t="s">
        <v>28</v>
      </c>
      <c r="N3695" s="8">
        <v>0.33460034268869759</v>
      </c>
      <c r="O3695" s="7">
        <v>0</v>
      </c>
      <c r="P3695" s="8">
        <f t="shared" si="395"/>
        <v>0</v>
      </c>
      <c r="Q3695" s="7">
        <v>2.5</v>
      </c>
      <c r="R3695" s="8">
        <f t="shared" si="396"/>
        <v>1</v>
      </c>
      <c r="S3695" s="7" t="s">
        <v>29</v>
      </c>
      <c r="T3695" s="8" t="str">
        <f t="shared" si="397"/>
        <v>No</v>
      </c>
      <c r="U3695" s="7">
        <f t="shared" si="398"/>
        <v>0</v>
      </c>
      <c r="V3695" s="8">
        <f t="shared" si="399"/>
        <v>1</v>
      </c>
      <c r="W3695" s="7">
        <f t="shared" si="400"/>
        <v>549</v>
      </c>
    </row>
    <row r="3696" spans="2:23" x14ac:dyDescent="0.2">
      <c r="B3696" s="8" t="s">
        <v>66</v>
      </c>
      <c r="C3696" s="7">
        <v>2010</v>
      </c>
      <c r="D3696" s="8" t="s">
        <v>28</v>
      </c>
      <c r="E3696" s="7" t="s">
        <v>43</v>
      </c>
      <c r="F3696" s="8" t="s">
        <v>40</v>
      </c>
      <c r="G3696" s="7" t="s">
        <v>51</v>
      </c>
      <c r="H3696" s="8" t="s">
        <v>28</v>
      </c>
      <c r="I3696" s="7" t="s">
        <v>28</v>
      </c>
      <c r="J3696" s="8" t="s">
        <v>28</v>
      </c>
      <c r="K3696" s="7" t="s">
        <v>37</v>
      </c>
      <c r="L3696" s="8" t="s">
        <v>44</v>
      </c>
      <c r="M3696" s="7" t="s">
        <v>28</v>
      </c>
      <c r="N3696" s="8">
        <v>0.23019126697740336</v>
      </c>
      <c r="O3696" s="7">
        <v>0</v>
      </c>
      <c r="P3696" s="8">
        <f t="shared" si="395"/>
        <v>0</v>
      </c>
      <c r="Q3696" s="7">
        <v>2.5</v>
      </c>
      <c r="R3696" s="8">
        <f t="shared" si="396"/>
        <v>1</v>
      </c>
      <c r="S3696" s="7" t="s">
        <v>29</v>
      </c>
      <c r="T3696" s="8" t="str">
        <f t="shared" si="397"/>
        <v>No</v>
      </c>
      <c r="U3696" s="7">
        <f t="shared" si="398"/>
        <v>0</v>
      </c>
      <c r="V3696" s="8">
        <f t="shared" si="399"/>
        <v>1</v>
      </c>
      <c r="W3696" s="7">
        <f t="shared" si="400"/>
        <v>549</v>
      </c>
    </row>
    <row r="3697" spans="2:23" x14ac:dyDescent="0.2">
      <c r="B3697" s="8" t="s">
        <v>66</v>
      </c>
      <c r="C3697" s="7">
        <v>2010</v>
      </c>
      <c r="D3697" s="8" t="s">
        <v>28</v>
      </c>
      <c r="E3697" s="7" t="s">
        <v>43</v>
      </c>
      <c r="F3697" s="8" t="s">
        <v>35</v>
      </c>
      <c r="G3697" s="7" t="s">
        <v>51</v>
      </c>
      <c r="H3697" s="8" t="s">
        <v>28</v>
      </c>
      <c r="I3697" s="7" t="s">
        <v>28</v>
      </c>
      <c r="J3697" s="8" t="s">
        <v>28</v>
      </c>
      <c r="K3697" s="7" t="s">
        <v>37</v>
      </c>
      <c r="L3697" s="8" t="s">
        <v>44</v>
      </c>
      <c r="M3697" s="7" t="s">
        <v>28</v>
      </c>
      <c r="N3697" s="8">
        <v>0.24696249791750696</v>
      </c>
      <c r="O3697" s="7">
        <v>0</v>
      </c>
      <c r="P3697" s="8">
        <f t="shared" si="395"/>
        <v>0</v>
      </c>
      <c r="Q3697" s="7">
        <v>2.5</v>
      </c>
      <c r="R3697" s="8">
        <f t="shared" si="396"/>
        <v>1</v>
      </c>
      <c r="S3697" s="7" t="s">
        <v>29</v>
      </c>
      <c r="T3697" s="8" t="str">
        <f t="shared" si="397"/>
        <v>No</v>
      </c>
      <c r="U3697" s="7">
        <f t="shared" si="398"/>
        <v>0</v>
      </c>
      <c r="V3697" s="8">
        <f t="shared" si="399"/>
        <v>1</v>
      </c>
      <c r="W3697" s="7">
        <f t="shared" si="400"/>
        <v>549</v>
      </c>
    </row>
    <row r="3698" spans="2:23" x14ac:dyDescent="0.2">
      <c r="B3698" s="8" t="s">
        <v>66</v>
      </c>
      <c r="C3698" s="7">
        <v>2020</v>
      </c>
      <c r="D3698" s="8" t="s">
        <v>28</v>
      </c>
      <c r="E3698" s="7" t="s">
        <v>39</v>
      </c>
      <c r="F3698" s="8" t="s">
        <v>35</v>
      </c>
      <c r="G3698" s="7" t="s">
        <v>51</v>
      </c>
      <c r="H3698" s="8" t="s">
        <v>28</v>
      </c>
      <c r="I3698" s="7" t="s">
        <v>28</v>
      </c>
      <c r="J3698" s="8" t="s">
        <v>28</v>
      </c>
      <c r="K3698" s="7" t="s">
        <v>37</v>
      </c>
      <c r="L3698" s="8" t="s">
        <v>44</v>
      </c>
      <c r="M3698" s="7" t="s">
        <v>28</v>
      </c>
      <c r="N3698" s="8">
        <v>0.12008656977748994</v>
      </c>
      <c r="O3698" s="7">
        <v>0</v>
      </c>
      <c r="P3698" s="8">
        <f t="shared" si="395"/>
        <v>0</v>
      </c>
      <c r="Q3698" s="7">
        <v>2.5</v>
      </c>
      <c r="R3698" s="8">
        <f t="shared" si="396"/>
        <v>1</v>
      </c>
      <c r="S3698" s="7" t="s">
        <v>29</v>
      </c>
      <c r="T3698" s="8" t="str">
        <f t="shared" si="397"/>
        <v>No</v>
      </c>
      <c r="U3698" s="7">
        <f t="shared" si="398"/>
        <v>0</v>
      </c>
      <c r="V3698" s="8">
        <f t="shared" si="399"/>
        <v>1</v>
      </c>
      <c r="W3698" s="7">
        <f t="shared" si="400"/>
        <v>549</v>
      </c>
    </row>
    <row r="3699" spans="2:23" x14ac:dyDescent="0.2">
      <c r="B3699" s="8" t="s">
        <v>66</v>
      </c>
      <c r="C3699" s="7">
        <v>2020</v>
      </c>
      <c r="D3699" s="8" t="s">
        <v>28</v>
      </c>
      <c r="E3699" s="7" t="s">
        <v>46</v>
      </c>
      <c r="F3699" s="8" t="s">
        <v>35</v>
      </c>
      <c r="G3699" s="7" t="s">
        <v>51</v>
      </c>
      <c r="H3699" s="8" t="s">
        <v>28</v>
      </c>
      <c r="I3699" s="7" t="s">
        <v>28</v>
      </c>
      <c r="J3699" s="8" t="s">
        <v>28</v>
      </c>
      <c r="K3699" s="7" t="s">
        <v>37</v>
      </c>
      <c r="L3699" s="8" t="s">
        <v>44</v>
      </c>
      <c r="M3699" s="7" t="s">
        <v>28</v>
      </c>
      <c r="N3699" s="8">
        <v>6.5427728783855055E-2</v>
      </c>
      <c r="O3699" s="7">
        <v>0</v>
      </c>
      <c r="P3699" s="8">
        <f t="shared" si="395"/>
        <v>0</v>
      </c>
      <c r="Q3699" s="7">
        <v>2.5</v>
      </c>
      <c r="R3699" s="8">
        <f t="shared" si="396"/>
        <v>1</v>
      </c>
      <c r="S3699" s="7" t="s">
        <v>29</v>
      </c>
      <c r="T3699" s="8" t="str">
        <f t="shared" si="397"/>
        <v>No</v>
      </c>
      <c r="U3699" s="7">
        <f t="shared" si="398"/>
        <v>0</v>
      </c>
      <c r="V3699" s="8">
        <f t="shared" si="399"/>
        <v>1</v>
      </c>
      <c r="W3699" s="7">
        <f t="shared" si="400"/>
        <v>549</v>
      </c>
    </row>
    <row r="3700" spans="2:23" x14ac:dyDescent="0.2">
      <c r="B3700" s="8" t="s">
        <v>66</v>
      </c>
      <c r="C3700" s="7">
        <v>2020</v>
      </c>
      <c r="D3700" s="8" t="s">
        <v>28</v>
      </c>
      <c r="E3700" s="7" t="s">
        <v>43</v>
      </c>
      <c r="F3700" s="8" t="s">
        <v>35</v>
      </c>
      <c r="G3700" s="7" t="s">
        <v>51</v>
      </c>
      <c r="H3700" s="8" t="s">
        <v>28</v>
      </c>
      <c r="I3700" s="7" t="s">
        <v>28</v>
      </c>
      <c r="J3700" s="8" t="s">
        <v>28</v>
      </c>
      <c r="K3700" s="7" t="s">
        <v>37</v>
      </c>
      <c r="L3700" s="8" t="s">
        <v>44</v>
      </c>
      <c r="M3700" s="7" t="s">
        <v>28</v>
      </c>
      <c r="N3700" s="8">
        <v>0.18234589160476694</v>
      </c>
      <c r="O3700" s="7">
        <v>0</v>
      </c>
      <c r="P3700" s="8">
        <f t="shared" si="395"/>
        <v>0</v>
      </c>
      <c r="Q3700" s="7">
        <v>2.5</v>
      </c>
      <c r="R3700" s="8">
        <f t="shared" si="396"/>
        <v>1</v>
      </c>
      <c r="S3700" s="7" t="s">
        <v>29</v>
      </c>
      <c r="T3700" s="8" t="str">
        <f t="shared" si="397"/>
        <v>No</v>
      </c>
      <c r="U3700" s="7">
        <f t="shared" si="398"/>
        <v>0</v>
      </c>
      <c r="V3700" s="8">
        <f t="shared" si="399"/>
        <v>1</v>
      </c>
      <c r="W3700" s="7">
        <f t="shared" si="400"/>
        <v>549</v>
      </c>
    </row>
    <row r="3701" spans="2:23" x14ac:dyDescent="0.2">
      <c r="B3701" s="8" t="s">
        <v>66</v>
      </c>
      <c r="C3701" s="7">
        <v>2030</v>
      </c>
      <c r="D3701" s="8" t="s">
        <v>28</v>
      </c>
      <c r="E3701" s="7" t="s">
        <v>39</v>
      </c>
      <c r="F3701" s="8" t="s">
        <v>35</v>
      </c>
      <c r="G3701" s="7" t="s">
        <v>51</v>
      </c>
      <c r="H3701" s="8" t="s">
        <v>28</v>
      </c>
      <c r="I3701" s="7" t="s">
        <v>28</v>
      </c>
      <c r="J3701" s="8" t="s">
        <v>28</v>
      </c>
      <c r="K3701" s="7" t="s">
        <v>37</v>
      </c>
      <c r="L3701" s="8" t="s">
        <v>44</v>
      </c>
      <c r="M3701" s="7" t="s">
        <v>28</v>
      </c>
      <c r="N3701" s="8">
        <v>0.38488479187504032</v>
      </c>
      <c r="O3701" s="7">
        <v>0</v>
      </c>
      <c r="P3701" s="8">
        <f t="shared" si="395"/>
        <v>0</v>
      </c>
      <c r="Q3701" s="7">
        <v>2.5</v>
      </c>
      <c r="R3701" s="8">
        <f t="shared" si="396"/>
        <v>1</v>
      </c>
      <c r="S3701" s="7" t="s">
        <v>29</v>
      </c>
      <c r="T3701" s="8" t="str">
        <f t="shared" si="397"/>
        <v>No</v>
      </c>
      <c r="U3701" s="7">
        <f t="shared" si="398"/>
        <v>0</v>
      </c>
      <c r="V3701" s="8">
        <f t="shared" si="399"/>
        <v>1</v>
      </c>
      <c r="W3701" s="7">
        <f t="shared" si="400"/>
        <v>549</v>
      </c>
    </row>
    <row r="3702" spans="2:23" x14ac:dyDescent="0.2">
      <c r="B3702" s="8" t="s">
        <v>66</v>
      </c>
      <c r="C3702" s="7">
        <v>1850</v>
      </c>
      <c r="D3702" s="8" t="s">
        <v>28</v>
      </c>
      <c r="E3702" s="7" t="s">
        <v>43</v>
      </c>
      <c r="F3702" s="8" t="s">
        <v>35</v>
      </c>
      <c r="G3702" s="7" t="s">
        <v>51</v>
      </c>
      <c r="H3702" s="8" t="s">
        <v>28</v>
      </c>
      <c r="I3702" s="7" t="s">
        <v>28</v>
      </c>
      <c r="J3702" s="8" t="s">
        <v>28</v>
      </c>
      <c r="K3702" s="7" t="s">
        <v>37</v>
      </c>
      <c r="L3702" s="8" t="s">
        <v>45</v>
      </c>
      <c r="M3702" s="7" t="s">
        <v>28</v>
      </c>
      <c r="N3702" s="8">
        <v>6.3911194531183407E-2</v>
      </c>
      <c r="O3702" s="7">
        <v>0</v>
      </c>
      <c r="P3702" s="8">
        <f t="shared" si="395"/>
        <v>0</v>
      </c>
      <c r="Q3702" s="7">
        <v>2.5</v>
      </c>
      <c r="R3702" s="8">
        <f t="shared" si="396"/>
        <v>1</v>
      </c>
      <c r="S3702" s="7" t="s">
        <v>29</v>
      </c>
      <c r="T3702" s="8" t="str">
        <f t="shared" si="397"/>
        <v>No</v>
      </c>
      <c r="U3702" s="7">
        <f t="shared" si="398"/>
        <v>0</v>
      </c>
      <c r="V3702" s="8">
        <f t="shared" si="399"/>
        <v>1</v>
      </c>
      <c r="W3702" s="7">
        <f t="shared" si="400"/>
        <v>549</v>
      </c>
    </row>
    <row r="3703" spans="2:23" x14ac:dyDescent="0.2">
      <c r="B3703" s="8" t="s">
        <v>66</v>
      </c>
      <c r="C3703" s="7">
        <v>1910</v>
      </c>
      <c r="D3703" s="8" t="s">
        <v>28</v>
      </c>
      <c r="E3703" s="7" t="s">
        <v>39</v>
      </c>
      <c r="F3703" s="8" t="s">
        <v>35</v>
      </c>
      <c r="G3703" s="7" t="s">
        <v>51</v>
      </c>
      <c r="H3703" s="8" t="s">
        <v>28</v>
      </c>
      <c r="I3703" s="7" t="s">
        <v>28</v>
      </c>
      <c r="J3703" s="8" t="s">
        <v>28</v>
      </c>
      <c r="K3703" s="7" t="s">
        <v>37</v>
      </c>
      <c r="L3703" s="8" t="s">
        <v>45</v>
      </c>
      <c r="M3703" s="7" t="s">
        <v>28</v>
      </c>
      <c r="N3703" s="8">
        <v>2.7118207899310229E-2</v>
      </c>
      <c r="O3703" s="7">
        <v>0</v>
      </c>
      <c r="P3703" s="8">
        <f t="shared" si="395"/>
        <v>0</v>
      </c>
      <c r="Q3703" s="7">
        <v>2.5</v>
      </c>
      <c r="R3703" s="8">
        <f t="shared" si="396"/>
        <v>1</v>
      </c>
      <c r="S3703" s="7" t="s">
        <v>29</v>
      </c>
      <c r="T3703" s="8" t="str">
        <f t="shared" si="397"/>
        <v>No</v>
      </c>
      <c r="U3703" s="7">
        <f t="shared" si="398"/>
        <v>0</v>
      </c>
      <c r="V3703" s="8">
        <f t="shared" si="399"/>
        <v>1</v>
      </c>
      <c r="W3703" s="7">
        <f t="shared" si="400"/>
        <v>549</v>
      </c>
    </row>
    <row r="3704" spans="2:23" x14ac:dyDescent="0.2">
      <c r="B3704" s="8" t="s">
        <v>66</v>
      </c>
      <c r="C3704" s="7">
        <v>1920</v>
      </c>
      <c r="D3704" s="8" t="s">
        <v>28</v>
      </c>
      <c r="E3704" s="7" t="s">
        <v>39</v>
      </c>
      <c r="F3704" s="8" t="s">
        <v>35</v>
      </c>
      <c r="G3704" s="7" t="s">
        <v>51</v>
      </c>
      <c r="H3704" s="8" t="s">
        <v>28</v>
      </c>
      <c r="I3704" s="7" t="s">
        <v>28</v>
      </c>
      <c r="J3704" s="8" t="s">
        <v>28</v>
      </c>
      <c r="K3704" s="7" t="s">
        <v>37</v>
      </c>
      <c r="L3704" s="8" t="s">
        <v>45</v>
      </c>
      <c r="M3704" s="7" t="s">
        <v>28</v>
      </c>
      <c r="N3704" s="8">
        <v>6.0968424179736452E-3</v>
      </c>
      <c r="O3704" s="7">
        <v>0</v>
      </c>
      <c r="P3704" s="8">
        <f t="shared" si="395"/>
        <v>0</v>
      </c>
      <c r="Q3704" s="7">
        <v>2.5</v>
      </c>
      <c r="R3704" s="8">
        <f t="shared" si="396"/>
        <v>1</v>
      </c>
      <c r="S3704" s="7" t="s">
        <v>29</v>
      </c>
      <c r="T3704" s="8" t="str">
        <f t="shared" si="397"/>
        <v>No</v>
      </c>
      <c r="U3704" s="7">
        <f t="shared" si="398"/>
        <v>0</v>
      </c>
      <c r="V3704" s="8">
        <f t="shared" si="399"/>
        <v>1</v>
      </c>
      <c r="W3704" s="7">
        <f t="shared" si="400"/>
        <v>549</v>
      </c>
    </row>
    <row r="3705" spans="2:23" x14ac:dyDescent="0.2">
      <c r="B3705" s="8" t="s">
        <v>66</v>
      </c>
      <c r="C3705" s="7">
        <v>1920</v>
      </c>
      <c r="D3705" s="8" t="s">
        <v>28</v>
      </c>
      <c r="E3705" s="7" t="s">
        <v>43</v>
      </c>
      <c r="F3705" s="8" t="s">
        <v>35</v>
      </c>
      <c r="G3705" s="7" t="s">
        <v>51</v>
      </c>
      <c r="H3705" s="8" t="s">
        <v>28</v>
      </c>
      <c r="I3705" s="7" t="s">
        <v>28</v>
      </c>
      <c r="J3705" s="8" t="s">
        <v>28</v>
      </c>
      <c r="K3705" s="7" t="s">
        <v>37</v>
      </c>
      <c r="L3705" s="8" t="s">
        <v>45</v>
      </c>
      <c r="M3705" s="7" t="s">
        <v>28</v>
      </c>
      <c r="N3705" s="8">
        <v>1.1261685467893651E-2</v>
      </c>
      <c r="O3705" s="7">
        <v>0</v>
      </c>
      <c r="P3705" s="8">
        <f t="shared" si="395"/>
        <v>0</v>
      </c>
      <c r="Q3705" s="7">
        <v>2.5</v>
      </c>
      <c r="R3705" s="8">
        <f t="shared" si="396"/>
        <v>1</v>
      </c>
      <c r="S3705" s="7" t="s">
        <v>29</v>
      </c>
      <c r="T3705" s="8" t="str">
        <f t="shared" si="397"/>
        <v>No</v>
      </c>
      <c r="U3705" s="7">
        <f t="shared" si="398"/>
        <v>0</v>
      </c>
      <c r="V3705" s="8">
        <f t="shared" si="399"/>
        <v>1</v>
      </c>
      <c r="W3705" s="7">
        <f t="shared" si="400"/>
        <v>549</v>
      </c>
    </row>
    <row r="3706" spans="2:23" x14ac:dyDescent="0.2">
      <c r="B3706" s="8" t="s">
        <v>66</v>
      </c>
      <c r="C3706" s="7">
        <v>1930</v>
      </c>
      <c r="D3706" s="8" t="s">
        <v>28</v>
      </c>
      <c r="E3706" s="7" t="s">
        <v>43</v>
      </c>
      <c r="F3706" s="8" t="s">
        <v>35</v>
      </c>
      <c r="G3706" s="7" t="s">
        <v>51</v>
      </c>
      <c r="H3706" s="8" t="s">
        <v>28</v>
      </c>
      <c r="I3706" s="7" t="s">
        <v>28</v>
      </c>
      <c r="J3706" s="8" t="s">
        <v>28</v>
      </c>
      <c r="K3706" s="7" t="s">
        <v>37</v>
      </c>
      <c r="L3706" s="8" t="s">
        <v>45</v>
      </c>
      <c r="M3706" s="7" t="s">
        <v>28</v>
      </c>
      <c r="N3706" s="8">
        <v>8.0777709923481766E-2</v>
      </c>
      <c r="O3706" s="7">
        <v>0</v>
      </c>
      <c r="P3706" s="8">
        <f t="shared" si="395"/>
        <v>0</v>
      </c>
      <c r="Q3706" s="7">
        <v>2.5</v>
      </c>
      <c r="R3706" s="8">
        <f t="shared" si="396"/>
        <v>1</v>
      </c>
      <c r="S3706" s="7" t="s">
        <v>29</v>
      </c>
      <c r="T3706" s="8" t="str">
        <f t="shared" si="397"/>
        <v>No</v>
      </c>
      <c r="U3706" s="7">
        <f t="shared" si="398"/>
        <v>0</v>
      </c>
      <c r="V3706" s="8">
        <f t="shared" si="399"/>
        <v>1</v>
      </c>
      <c r="W3706" s="7">
        <f t="shared" si="400"/>
        <v>549</v>
      </c>
    </row>
    <row r="3707" spans="2:23" x14ac:dyDescent="0.2">
      <c r="B3707" s="8" t="s">
        <v>66</v>
      </c>
      <c r="C3707" s="7">
        <v>1940</v>
      </c>
      <c r="D3707" s="8" t="s">
        <v>28</v>
      </c>
      <c r="E3707" s="7" t="s">
        <v>43</v>
      </c>
      <c r="F3707" s="8" t="s">
        <v>35</v>
      </c>
      <c r="G3707" s="7" t="s">
        <v>51</v>
      </c>
      <c r="H3707" s="8" t="s">
        <v>28</v>
      </c>
      <c r="I3707" s="7" t="s">
        <v>28</v>
      </c>
      <c r="J3707" s="8" t="s">
        <v>28</v>
      </c>
      <c r="K3707" s="7" t="s">
        <v>37</v>
      </c>
      <c r="L3707" s="8" t="s">
        <v>45</v>
      </c>
      <c r="M3707" s="7" t="s">
        <v>28</v>
      </c>
      <c r="N3707" s="8">
        <v>2.7344661076442102E-2</v>
      </c>
      <c r="O3707" s="7">
        <v>0</v>
      </c>
      <c r="P3707" s="8">
        <f t="shared" si="395"/>
        <v>0</v>
      </c>
      <c r="Q3707" s="7">
        <v>2.5</v>
      </c>
      <c r="R3707" s="8">
        <f t="shared" si="396"/>
        <v>1</v>
      </c>
      <c r="S3707" s="7" t="s">
        <v>29</v>
      </c>
      <c r="T3707" s="8" t="str">
        <f t="shared" si="397"/>
        <v>No</v>
      </c>
      <c r="U3707" s="7">
        <f t="shared" si="398"/>
        <v>0</v>
      </c>
      <c r="V3707" s="8">
        <f t="shared" si="399"/>
        <v>1</v>
      </c>
      <c r="W3707" s="7">
        <f t="shared" si="400"/>
        <v>549</v>
      </c>
    </row>
    <row r="3708" spans="2:23" x14ac:dyDescent="0.2">
      <c r="B3708" s="8" t="s">
        <v>66</v>
      </c>
      <c r="C3708" s="7">
        <v>1960</v>
      </c>
      <c r="D3708" s="8" t="s">
        <v>28</v>
      </c>
      <c r="E3708" s="7" t="s">
        <v>43</v>
      </c>
      <c r="F3708" s="8" t="s">
        <v>35</v>
      </c>
      <c r="G3708" s="7" t="s">
        <v>51</v>
      </c>
      <c r="H3708" s="8" t="s">
        <v>28</v>
      </c>
      <c r="I3708" s="7" t="s">
        <v>28</v>
      </c>
      <c r="J3708" s="8" t="s">
        <v>28</v>
      </c>
      <c r="K3708" s="7" t="s">
        <v>37</v>
      </c>
      <c r="L3708" s="8" t="s">
        <v>45</v>
      </c>
      <c r="M3708" s="7" t="s">
        <v>28</v>
      </c>
      <c r="N3708" s="8">
        <v>5.9212692302707558E-2</v>
      </c>
      <c r="O3708" s="7">
        <v>0</v>
      </c>
      <c r="P3708" s="8">
        <f t="shared" si="395"/>
        <v>0</v>
      </c>
      <c r="Q3708" s="7">
        <v>2.5</v>
      </c>
      <c r="R3708" s="8">
        <f t="shared" si="396"/>
        <v>1</v>
      </c>
      <c r="S3708" s="7" t="s">
        <v>29</v>
      </c>
      <c r="T3708" s="8" t="str">
        <f t="shared" si="397"/>
        <v>No</v>
      </c>
      <c r="U3708" s="7">
        <f t="shared" si="398"/>
        <v>0</v>
      </c>
      <c r="V3708" s="8">
        <f t="shared" si="399"/>
        <v>1</v>
      </c>
      <c r="W3708" s="7">
        <f t="shared" si="400"/>
        <v>549</v>
      </c>
    </row>
    <row r="3709" spans="2:23" x14ac:dyDescent="0.2">
      <c r="B3709" s="8" t="s">
        <v>66</v>
      </c>
      <c r="C3709" s="7">
        <v>1970</v>
      </c>
      <c r="D3709" s="8" t="s">
        <v>28</v>
      </c>
      <c r="E3709" s="7" t="s">
        <v>46</v>
      </c>
      <c r="F3709" s="8" t="s">
        <v>35</v>
      </c>
      <c r="G3709" s="7" t="s">
        <v>51</v>
      </c>
      <c r="H3709" s="8" t="s">
        <v>28</v>
      </c>
      <c r="I3709" s="7" t="s">
        <v>28</v>
      </c>
      <c r="J3709" s="8" t="s">
        <v>28</v>
      </c>
      <c r="K3709" s="7" t="s">
        <v>37</v>
      </c>
      <c r="L3709" s="8" t="s">
        <v>45</v>
      </c>
      <c r="M3709" s="7" t="s">
        <v>28</v>
      </c>
      <c r="N3709" s="8">
        <v>9.4954657658910847E-3</v>
      </c>
      <c r="O3709" s="7">
        <v>0</v>
      </c>
      <c r="P3709" s="8">
        <f t="shared" si="395"/>
        <v>0</v>
      </c>
      <c r="Q3709" s="7">
        <v>2.5</v>
      </c>
      <c r="R3709" s="8">
        <f t="shared" si="396"/>
        <v>1</v>
      </c>
      <c r="S3709" s="7" t="s">
        <v>29</v>
      </c>
      <c r="T3709" s="8" t="str">
        <f t="shared" si="397"/>
        <v>No</v>
      </c>
      <c r="U3709" s="7">
        <f t="shared" si="398"/>
        <v>0</v>
      </c>
      <c r="V3709" s="8">
        <f t="shared" si="399"/>
        <v>1</v>
      </c>
      <c r="W3709" s="7">
        <f t="shared" si="400"/>
        <v>549</v>
      </c>
    </row>
    <row r="3710" spans="2:23" x14ac:dyDescent="0.2">
      <c r="B3710" s="8" t="s">
        <v>66</v>
      </c>
      <c r="C3710" s="7">
        <v>1970</v>
      </c>
      <c r="D3710" s="8" t="s">
        <v>28</v>
      </c>
      <c r="E3710" s="7" t="s">
        <v>43</v>
      </c>
      <c r="F3710" s="8" t="s">
        <v>35</v>
      </c>
      <c r="G3710" s="7" t="s">
        <v>51</v>
      </c>
      <c r="H3710" s="8" t="s">
        <v>28</v>
      </c>
      <c r="I3710" s="7" t="s">
        <v>28</v>
      </c>
      <c r="J3710" s="8" t="s">
        <v>28</v>
      </c>
      <c r="K3710" s="7" t="s">
        <v>37</v>
      </c>
      <c r="L3710" s="8" t="s">
        <v>45</v>
      </c>
      <c r="M3710" s="7" t="s">
        <v>28</v>
      </c>
      <c r="N3710" s="8">
        <v>2.9314096621442423E-2</v>
      </c>
      <c r="O3710" s="7">
        <v>0</v>
      </c>
      <c r="P3710" s="8">
        <f t="shared" si="395"/>
        <v>0</v>
      </c>
      <c r="Q3710" s="7">
        <v>2.5</v>
      </c>
      <c r="R3710" s="8">
        <f t="shared" si="396"/>
        <v>1</v>
      </c>
      <c r="S3710" s="7" t="s">
        <v>29</v>
      </c>
      <c r="T3710" s="8" t="str">
        <f t="shared" si="397"/>
        <v>No</v>
      </c>
      <c r="U3710" s="7">
        <f t="shared" si="398"/>
        <v>0</v>
      </c>
      <c r="V3710" s="8">
        <f t="shared" si="399"/>
        <v>1</v>
      </c>
      <c r="W3710" s="7">
        <f t="shared" si="400"/>
        <v>549</v>
      </c>
    </row>
    <row r="3711" spans="2:23" x14ac:dyDescent="0.2">
      <c r="B3711" s="8" t="s">
        <v>66</v>
      </c>
      <c r="C3711" s="7">
        <v>1980</v>
      </c>
      <c r="D3711" s="8" t="s">
        <v>28</v>
      </c>
      <c r="E3711" s="7" t="s">
        <v>39</v>
      </c>
      <c r="F3711" s="8" t="s">
        <v>35</v>
      </c>
      <c r="G3711" s="7" t="s">
        <v>51</v>
      </c>
      <c r="H3711" s="8" t="s">
        <v>28</v>
      </c>
      <c r="I3711" s="7" t="s">
        <v>28</v>
      </c>
      <c r="J3711" s="8" t="s">
        <v>28</v>
      </c>
      <c r="K3711" s="7" t="s">
        <v>37</v>
      </c>
      <c r="L3711" s="8" t="s">
        <v>45</v>
      </c>
      <c r="M3711" s="7" t="s">
        <v>28</v>
      </c>
      <c r="N3711" s="8">
        <v>0.13701493984921048</v>
      </c>
      <c r="O3711" s="7">
        <v>0</v>
      </c>
      <c r="P3711" s="8">
        <f t="shared" si="395"/>
        <v>0</v>
      </c>
      <c r="Q3711" s="7">
        <v>2.5</v>
      </c>
      <c r="R3711" s="8">
        <f t="shared" si="396"/>
        <v>1</v>
      </c>
      <c r="S3711" s="7" t="s">
        <v>29</v>
      </c>
      <c r="T3711" s="8" t="str">
        <f t="shared" si="397"/>
        <v>No</v>
      </c>
      <c r="U3711" s="7">
        <f t="shared" si="398"/>
        <v>0</v>
      </c>
      <c r="V3711" s="8">
        <f t="shared" si="399"/>
        <v>1</v>
      </c>
      <c r="W3711" s="7">
        <f t="shared" si="400"/>
        <v>549</v>
      </c>
    </row>
    <row r="3712" spans="2:23" x14ac:dyDescent="0.2">
      <c r="B3712" s="8" t="s">
        <v>66</v>
      </c>
      <c r="C3712" s="7">
        <v>1980</v>
      </c>
      <c r="D3712" s="8" t="s">
        <v>28</v>
      </c>
      <c r="E3712" s="7" t="s">
        <v>43</v>
      </c>
      <c r="F3712" s="8" t="s">
        <v>35</v>
      </c>
      <c r="G3712" s="7" t="s">
        <v>51</v>
      </c>
      <c r="H3712" s="8" t="s">
        <v>28</v>
      </c>
      <c r="I3712" s="7" t="s">
        <v>28</v>
      </c>
      <c r="J3712" s="8" t="s">
        <v>28</v>
      </c>
      <c r="K3712" s="7" t="s">
        <v>37</v>
      </c>
      <c r="L3712" s="8" t="s">
        <v>45</v>
      </c>
      <c r="M3712" s="7" t="s">
        <v>28</v>
      </c>
      <c r="N3712" s="8">
        <v>9.2062642276600062E-2</v>
      </c>
      <c r="O3712" s="7">
        <v>0</v>
      </c>
      <c r="P3712" s="8">
        <f t="shared" si="395"/>
        <v>0</v>
      </c>
      <c r="Q3712" s="7">
        <v>2.5</v>
      </c>
      <c r="R3712" s="8">
        <f t="shared" si="396"/>
        <v>1</v>
      </c>
      <c r="S3712" s="7" t="s">
        <v>29</v>
      </c>
      <c r="T3712" s="8" t="str">
        <f t="shared" si="397"/>
        <v>No</v>
      </c>
      <c r="U3712" s="7">
        <f t="shared" si="398"/>
        <v>0</v>
      </c>
      <c r="V3712" s="8">
        <f t="shared" si="399"/>
        <v>1</v>
      </c>
      <c r="W3712" s="7">
        <f t="shared" si="400"/>
        <v>549</v>
      </c>
    </row>
    <row r="3713" spans="2:23" x14ac:dyDescent="0.2">
      <c r="B3713" s="8" t="s">
        <v>66</v>
      </c>
      <c r="C3713" s="7">
        <v>2000</v>
      </c>
      <c r="D3713" s="8" t="s">
        <v>28</v>
      </c>
      <c r="E3713" s="7" t="s">
        <v>39</v>
      </c>
      <c r="F3713" s="8" t="s">
        <v>35</v>
      </c>
      <c r="G3713" s="7" t="s">
        <v>51</v>
      </c>
      <c r="H3713" s="8" t="s">
        <v>28</v>
      </c>
      <c r="I3713" s="7" t="s">
        <v>28</v>
      </c>
      <c r="J3713" s="8" t="s">
        <v>28</v>
      </c>
      <c r="K3713" s="7" t="s">
        <v>37</v>
      </c>
      <c r="L3713" s="8" t="s">
        <v>45</v>
      </c>
      <c r="M3713" s="7" t="s">
        <v>28</v>
      </c>
      <c r="N3713" s="8">
        <v>0.16393355351835132</v>
      </c>
      <c r="O3713" s="7">
        <v>0</v>
      </c>
      <c r="P3713" s="8">
        <f t="shared" si="395"/>
        <v>0</v>
      </c>
      <c r="Q3713" s="7">
        <v>2.5</v>
      </c>
      <c r="R3713" s="8">
        <f t="shared" si="396"/>
        <v>1</v>
      </c>
      <c r="S3713" s="7" t="s">
        <v>29</v>
      </c>
      <c r="T3713" s="8" t="str">
        <f t="shared" si="397"/>
        <v>No</v>
      </c>
      <c r="U3713" s="7">
        <f t="shared" si="398"/>
        <v>0</v>
      </c>
      <c r="V3713" s="8">
        <f t="shared" si="399"/>
        <v>1</v>
      </c>
      <c r="W3713" s="7">
        <f t="shared" si="400"/>
        <v>549</v>
      </c>
    </row>
    <row r="3714" spans="2:23" x14ac:dyDescent="0.2">
      <c r="B3714" s="8" t="s">
        <v>66</v>
      </c>
      <c r="C3714" s="7">
        <v>2000</v>
      </c>
      <c r="D3714" s="8" t="s">
        <v>28</v>
      </c>
      <c r="E3714" s="7" t="s">
        <v>43</v>
      </c>
      <c r="F3714" s="8" t="s">
        <v>35</v>
      </c>
      <c r="G3714" s="7" t="s">
        <v>51</v>
      </c>
      <c r="H3714" s="8" t="s">
        <v>28</v>
      </c>
      <c r="I3714" s="7" t="s">
        <v>28</v>
      </c>
      <c r="J3714" s="8" t="s">
        <v>28</v>
      </c>
      <c r="K3714" s="7" t="s">
        <v>37</v>
      </c>
      <c r="L3714" s="8" t="s">
        <v>45</v>
      </c>
      <c r="M3714" s="7" t="s">
        <v>28</v>
      </c>
      <c r="N3714" s="8">
        <v>0.35690037054150942</v>
      </c>
      <c r="O3714" s="7">
        <v>0</v>
      </c>
      <c r="P3714" s="8">
        <f t="shared" si="395"/>
        <v>0</v>
      </c>
      <c r="Q3714" s="7">
        <v>2.5</v>
      </c>
      <c r="R3714" s="8">
        <f t="shared" si="396"/>
        <v>1</v>
      </c>
      <c r="S3714" s="7" t="s">
        <v>29</v>
      </c>
      <c r="T3714" s="8" t="str">
        <f t="shared" si="397"/>
        <v>No</v>
      </c>
      <c r="U3714" s="7">
        <f t="shared" si="398"/>
        <v>0</v>
      </c>
      <c r="V3714" s="8">
        <f t="shared" si="399"/>
        <v>1</v>
      </c>
      <c r="W3714" s="7">
        <f t="shared" si="400"/>
        <v>549</v>
      </c>
    </row>
    <row r="3715" spans="2:23" x14ac:dyDescent="0.2">
      <c r="B3715" s="8" t="s">
        <v>66</v>
      </c>
      <c r="C3715" s="7">
        <v>2010</v>
      </c>
      <c r="D3715" s="8" t="s">
        <v>28</v>
      </c>
      <c r="E3715" s="7" t="s">
        <v>39</v>
      </c>
      <c r="F3715" s="8" t="s">
        <v>35</v>
      </c>
      <c r="G3715" s="7" t="s">
        <v>51</v>
      </c>
      <c r="H3715" s="8" t="s">
        <v>28</v>
      </c>
      <c r="I3715" s="7" t="s">
        <v>28</v>
      </c>
      <c r="J3715" s="8" t="s">
        <v>28</v>
      </c>
      <c r="K3715" s="7" t="s">
        <v>37</v>
      </c>
      <c r="L3715" s="8" t="s">
        <v>45</v>
      </c>
      <c r="M3715" s="7" t="s">
        <v>28</v>
      </c>
      <c r="N3715" s="8">
        <v>5.2372487063582938E-3</v>
      </c>
      <c r="O3715" s="7">
        <v>0</v>
      </c>
      <c r="P3715" s="8">
        <f t="shared" si="395"/>
        <v>0</v>
      </c>
      <c r="Q3715" s="7">
        <v>2.5</v>
      </c>
      <c r="R3715" s="8">
        <f t="shared" si="396"/>
        <v>1</v>
      </c>
      <c r="S3715" s="7" t="s">
        <v>29</v>
      </c>
      <c r="T3715" s="8" t="str">
        <f t="shared" si="397"/>
        <v>No</v>
      </c>
      <c r="U3715" s="7">
        <f t="shared" si="398"/>
        <v>0</v>
      </c>
      <c r="V3715" s="8">
        <f t="shared" si="399"/>
        <v>1</v>
      </c>
      <c r="W3715" s="7">
        <f t="shared" si="400"/>
        <v>549</v>
      </c>
    </row>
    <row r="3716" spans="2:23" x14ac:dyDescent="0.2">
      <c r="B3716" s="8" t="s">
        <v>66</v>
      </c>
      <c r="C3716" s="7">
        <v>2010</v>
      </c>
      <c r="D3716" s="8" t="s">
        <v>28</v>
      </c>
      <c r="E3716" s="7" t="s">
        <v>34</v>
      </c>
      <c r="F3716" s="8" t="s">
        <v>35</v>
      </c>
      <c r="G3716" s="7" t="s">
        <v>51</v>
      </c>
      <c r="H3716" s="8" t="s">
        <v>28</v>
      </c>
      <c r="I3716" s="7" t="s">
        <v>28</v>
      </c>
      <c r="J3716" s="8" t="s">
        <v>28</v>
      </c>
      <c r="K3716" s="7" t="s">
        <v>37</v>
      </c>
      <c r="L3716" s="8" t="s">
        <v>45</v>
      </c>
      <c r="M3716" s="7" t="s">
        <v>28</v>
      </c>
      <c r="N3716" s="8">
        <v>3.9444296817385587E-2</v>
      </c>
      <c r="O3716" s="7">
        <v>0</v>
      </c>
      <c r="P3716" s="8">
        <f t="shared" si="395"/>
        <v>0</v>
      </c>
      <c r="Q3716" s="7">
        <v>2.5</v>
      </c>
      <c r="R3716" s="8">
        <f t="shared" si="396"/>
        <v>1</v>
      </c>
      <c r="S3716" s="7" t="s">
        <v>29</v>
      </c>
      <c r="T3716" s="8" t="str">
        <f t="shared" si="397"/>
        <v>No</v>
      </c>
      <c r="U3716" s="7">
        <f t="shared" si="398"/>
        <v>0</v>
      </c>
      <c r="V3716" s="8">
        <f t="shared" si="399"/>
        <v>1</v>
      </c>
      <c r="W3716" s="7">
        <f t="shared" si="400"/>
        <v>549</v>
      </c>
    </row>
    <row r="3717" spans="2:23" x14ac:dyDescent="0.2">
      <c r="B3717" s="8" t="s">
        <v>66</v>
      </c>
      <c r="C3717" s="7">
        <v>2010</v>
      </c>
      <c r="D3717" s="8" t="s">
        <v>28</v>
      </c>
      <c r="E3717" s="7" t="s">
        <v>43</v>
      </c>
      <c r="F3717" s="8" t="s">
        <v>40</v>
      </c>
      <c r="G3717" s="7" t="s">
        <v>51</v>
      </c>
      <c r="H3717" s="8" t="s">
        <v>28</v>
      </c>
      <c r="I3717" s="7" t="s">
        <v>28</v>
      </c>
      <c r="J3717" s="8" t="s">
        <v>28</v>
      </c>
      <c r="K3717" s="7" t="s">
        <v>37</v>
      </c>
      <c r="L3717" s="8" t="s">
        <v>45</v>
      </c>
      <c r="M3717" s="7" t="s">
        <v>28</v>
      </c>
      <c r="N3717" s="8">
        <v>4.7269844490369681E-2</v>
      </c>
      <c r="O3717" s="7">
        <v>0</v>
      </c>
      <c r="P3717" s="8">
        <f t="shared" ref="P3717:P3780" si="401">O3717/3</f>
        <v>0</v>
      </c>
      <c r="Q3717" s="7">
        <v>2.5</v>
      </c>
      <c r="R3717" s="8">
        <f t="shared" ref="R3717:R3780" si="402">1-(P3717/Q3717)</f>
        <v>1</v>
      </c>
      <c r="S3717" s="7" t="s">
        <v>29</v>
      </c>
      <c r="T3717" s="8" t="str">
        <f t="shared" ref="T3717:T3780" si="403">IF(AND(R3717&lt;0.5,R3717&gt;-0.5),"Yes","No")</f>
        <v>No</v>
      </c>
      <c r="U3717" s="7">
        <f t="shared" ref="U3717:U3780" si="404">IF(ISERR(P3717/(N3717/1000)),0,P3717/(N3717/1000))</f>
        <v>0</v>
      </c>
      <c r="V3717" s="8">
        <f t="shared" ref="V3717:V3780" si="405">IF(U3717&lt;=12,1,IF(U3717&lt;25,2,IF(U3717&lt;50,3,IF(U3717&lt;100,4,5))))</f>
        <v>1</v>
      </c>
      <c r="W3717" s="7">
        <f t="shared" ref="W3717:W3780" si="406">RANK(U3717,U$5:U$10000)</f>
        <v>549</v>
      </c>
    </row>
    <row r="3718" spans="2:23" x14ac:dyDescent="0.2">
      <c r="B3718" s="8" t="s">
        <v>66</v>
      </c>
      <c r="C3718" s="7">
        <v>2020</v>
      </c>
      <c r="D3718" s="8" t="s">
        <v>28</v>
      </c>
      <c r="E3718" s="7" t="s">
        <v>39</v>
      </c>
      <c r="F3718" s="8" t="s">
        <v>35</v>
      </c>
      <c r="G3718" s="7" t="s">
        <v>51</v>
      </c>
      <c r="H3718" s="8" t="s">
        <v>28</v>
      </c>
      <c r="I3718" s="7" t="s">
        <v>28</v>
      </c>
      <c r="J3718" s="8" t="s">
        <v>28</v>
      </c>
      <c r="K3718" s="7" t="s">
        <v>37</v>
      </c>
      <c r="L3718" s="8" t="s">
        <v>45</v>
      </c>
      <c r="M3718" s="7" t="s">
        <v>28</v>
      </c>
      <c r="N3718" s="8">
        <v>0.16725229105997891</v>
      </c>
      <c r="O3718" s="7">
        <v>0</v>
      </c>
      <c r="P3718" s="8">
        <f t="shared" si="401"/>
        <v>0</v>
      </c>
      <c r="Q3718" s="7">
        <v>2.5</v>
      </c>
      <c r="R3718" s="8">
        <f t="shared" si="402"/>
        <v>1</v>
      </c>
      <c r="S3718" s="7" t="s">
        <v>29</v>
      </c>
      <c r="T3718" s="8" t="str">
        <f t="shared" si="403"/>
        <v>No</v>
      </c>
      <c r="U3718" s="7">
        <f t="shared" si="404"/>
        <v>0</v>
      </c>
      <c r="V3718" s="8">
        <f t="shared" si="405"/>
        <v>1</v>
      </c>
      <c r="W3718" s="7">
        <f t="shared" si="406"/>
        <v>549</v>
      </c>
    </row>
    <row r="3719" spans="2:23" x14ac:dyDescent="0.2">
      <c r="B3719" s="8" t="s">
        <v>66</v>
      </c>
      <c r="C3719" s="7">
        <v>2020</v>
      </c>
      <c r="D3719" s="8" t="s">
        <v>28</v>
      </c>
      <c r="E3719" s="7" t="s">
        <v>34</v>
      </c>
      <c r="F3719" s="8" t="s">
        <v>35</v>
      </c>
      <c r="G3719" s="7" t="s">
        <v>51</v>
      </c>
      <c r="H3719" s="8" t="s">
        <v>28</v>
      </c>
      <c r="I3719" s="7" t="s">
        <v>28</v>
      </c>
      <c r="J3719" s="8" t="s">
        <v>28</v>
      </c>
      <c r="K3719" s="7" t="s">
        <v>37</v>
      </c>
      <c r="L3719" s="8" t="s">
        <v>45</v>
      </c>
      <c r="M3719" s="7" t="s">
        <v>28</v>
      </c>
      <c r="N3719" s="8">
        <v>5.1033579771214949E-2</v>
      </c>
      <c r="O3719" s="7">
        <v>0</v>
      </c>
      <c r="P3719" s="8">
        <f t="shared" si="401"/>
        <v>0</v>
      </c>
      <c r="Q3719" s="7">
        <v>2.5</v>
      </c>
      <c r="R3719" s="8">
        <f t="shared" si="402"/>
        <v>1</v>
      </c>
      <c r="S3719" s="7" t="s">
        <v>29</v>
      </c>
      <c r="T3719" s="8" t="str">
        <f t="shared" si="403"/>
        <v>No</v>
      </c>
      <c r="U3719" s="7">
        <f t="shared" si="404"/>
        <v>0</v>
      </c>
      <c r="V3719" s="8">
        <f t="shared" si="405"/>
        <v>1</v>
      </c>
      <c r="W3719" s="7">
        <f t="shared" si="406"/>
        <v>549</v>
      </c>
    </row>
    <row r="3720" spans="2:23" x14ac:dyDescent="0.2">
      <c r="B3720" s="8" t="s">
        <v>66</v>
      </c>
      <c r="C3720" s="7">
        <v>2020</v>
      </c>
      <c r="D3720" s="8" t="s">
        <v>28</v>
      </c>
      <c r="E3720" s="7" t="s">
        <v>46</v>
      </c>
      <c r="F3720" s="8" t="s">
        <v>35</v>
      </c>
      <c r="G3720" s="7" t="s">
        <v>51</v>
      </c>
      <c r="H3720" s="8" t="s">
        <v>28</v>
      </c>
      <c r="I3720" s="7" t="s">
        <v>28</v>
      </c>
      <c r="J3720" s="8" t="s">
        <v>28</v>
      </c>
      <c r="K3720" s="7" t="s">
        <v>37</v>
      </c>
      <c r="L3720" s="8" t="s">
        <v>45</v>
      </c>
      <c r="M3720" s="7" t="s">
        <v>28</v>
      </c>
      <c r="N3720" s="8">
        <v>1.5510462389221349</v>
      </c>
      <c r="O3720" s="7">
        <v>0</v>
      </c>
      <c r="P3720" s="8">
        <f t="shared" si="401"/>
        <v>0</v>
      </c>
      <c r="Q3720" s="7">
        <v>2.5</v>
      </c>
      <c r="R3720" s="8">
        <f t="shared" si="402"/>
        <v>1</v>
      </c>
      <c r="S3720" s="7" t="s">
        <v>29</v>
      </c>
      <c r="T3720" s="8" t="str">
        <f t="shared" si="403"/>
        <v>No</v>
      </c>
      <c r="U3720" s="7">
        <f t="shared" si="404"/>
        <v>0</v>
      </c>
      <c r="V3720" s="8">
        <f t="shared" si="405"/>
        <v>1</v>
      </c>
      <c r="W3720" s="7">
        <f t="shared" si="406"/>
        <v>549</v>
      </c>
    </row>
    <row r="3721" spans="2:23" x14ac:dyDescent="0.2">
      <c r="B3721" s="8" t="s">
        <v>66</v>
      </c>
      <c r="C3721" s="7">
        <v>2020</v>
      </c>
      <c r="D3721" s="8" t="s">
        <v>28</v>
      </c>
      <c r="E3721" s="7" t="s">
        <v>43</v>
      </c>
      <c r="F3721" s="8" t="s">
        <v>35</v>
      </c>
      <c r="G3721" s="7" t="s">
        <v>51</v>
      </c>
      <c r="H3721" s="8" t="s">
        <v>28</v>
      </c>
      <c r="I3721" s="7" t="s">
        <v>28</v>
      </c>
      <c r="J3721" s="8" t="s">
        <v>28</v>
      </c>
      <c r="K3721" s="7" t="s">
        <v>37</v>
      </c>
      <c r="L3721" s="8" t="s">
        <v>45</v>
      </c>
      <c r="M3721" s="7" t="s">
        <v>28</v>
      </c>
      <c r="N3721" s="8">
        <v>0.24474896255620099</v>
      </c>
      <c r="O3721" s="7">
        <v>0</v>
      </c>
      <c r="P3721" s="8">
        <f t="shared" si="401"/>
        <v>0</v>
      </c>
      <c r="Q3721" s="7">
        <v>2.5</v>
      </c>
      <c r="R3721" s="8">
        <f t="shared" si="402"/>
        <v>1</v>
      </c>
      <c r="S3721" s="7" t="s">
        <v>29</v>
      </c>
      <c r="T3721" s="8" t="str">
        <f t="shared" si="403"/>
        <v>No</v>
      </c>
      <c r="U3721" s="7">
        <f t="shared" si="404"/>
        <v>0</v>
      </c>
      <c r="V3721" s="8">
        <f t="shared" si="405"/>
        <v>1</v>
      </c>
      <c r="W3721" s="7">
        <f t="shared" si="406"/>
        <v>549</v>
      </c>
    </row>
    <row r="3722" spans="2:23" x14ac:dyDescent="0.2">
      <c r="B3722" s="8" t="s">
        <v>66</v>
      </c>
      <c r="C3722" s="7">
        <v>2030</v>
      </c>
      <c r="D3722" s="8" t="s">
        <v>28</v>
      </c>
      <c r="E3722" s="7" t="s">
        <v>39</v>
      </c>
      <c r="F3722" s="8" t="s">
        <v>35</v>
      </c>
      <c r="G3722" s="7" t="s">
        <v>51</v>
      </c>
      <c r="H3722" s="8" t="s">
        <v>28</v>
      </c>
      <c r="I3722" s="7" t="s">
        <v>28</v>
      </c>
      <c r="J3722" s="8" t="s">
        <v>28</v>
      </c>
      <c r="K3722" s="7" t="s">
        <v>37</v>
      </c>
      <c r="L3722" s="8" t="s">
        <v>45</v>
      </c>
      <c r="M3722" s="7" t="s">
        <v>28</v>
      </c>
      <c r="N3722" s="8">
        <v>0.50075531590916667</v>
      </c>
      <c r="O3722" s="7">
        <v>0</v>
      </c>
      <c r="P3722" s="8">
        <f t="shared" si="401"/>
        <v>0</v>
      </c>
      <c r="Q3722" s="7">
        <v>2.5</v>
      </c>
      <c r="R3722" s="8">
        <f t="shared" si="402"/>
        <v>1</v>
      </c>
      <c r="S3722" s="7" t="s">
        <v>29</v>
      </c>
      <c r="T3722" s="8" t="str">
        <f t="shared" si="403"/>
        <v>No</v>
      </c>
      <c r="U3722" s="7">
        <f t="shared" si="404"/>
        <v>0</v>
      </c>
      <c r="V3722" s="8">
        <f t="shared" si="405"/>
        <v>1</v>
      </c>
      <c r="W3722" s="7">
        <f t="shared" si="406"/>
        <v>549</v>
      </c>
    </row>
    <row r="3723" spans="2:23" x14ac:dyDescent="0.2">
      <c r="B3723" s="8" t="s">
        <v>66</v>
      </c>
      <c r="C3723" s="7">
        <v>2020</v>
      </c>
      <c r="D3723" s="8" t="s">
        <v>28</v>
      </c>
      <c r="E3723" s="7" t="s">
        <v>43</v>
      </c>
      <c r="F3723" s="8" t="s">
        <v>35</v>
      </c>
      <c r="G3723" s="7" t="s">
        <v>51</v>
      </c>
      <c r="H3723" s="8" t="s">
        <v>28</v>
      </c>
      <c r="I3723" s="7" t="s">
        <v>28</v>
      </c>
      <c r="J3723" s="8" t="s">
        <v>28</v>
      </c>
      <c r="K3723" s="7" t="s">
        <v>37</v>
      </c>
      <c r="L3723" s="8" t="s">
        <v>58</v>
      </c>
      <c r="M3723" s="7" t="s">
        <v>28</v>
      </c>
      <c r="N3723" s="8">
        <v>6.2787443666702872E-2</v>
      </c>
      <c r="O3723" s="7">
        <v>0</v>
      </c>
      <c r="P3723" s="8">
        <f t="shared" si="401"/>
        <v>0</v>
      </c>
      <c r="Q3723" s="7">
        <v>2.5</v>
      </c>
      <c r="R3723" s="8">
        <f t="shared" si="402"/>
        <v>1</v>
      </c>
      <c r="S3723" s="7" t="s">
        <v>29</v>
      </c>
      <c r="T3723" s="8" t="str">
        <f t="shared" si="403"/>
        <v>No</v>
      </c>
      <c r="U3723" s="7">
        <f t="shared" si="404"/>
        <v>0</v>
      </c>
      <c r="V3723" s="8">
        <f t="shared" si="405"/>
        <v>1</v>
      </c>
      <c r="W3723" s="7">
        <f t="shared" si="406"/>
        <v>549</v>
      </c>
    </row>
    <row r="3724" spans="2:23" x14ac:dyDescent="0.2">
      <c r="B3724" s="8" t="s">
        <v>66</v>
      </c>
      <c r="C3724" s="7">
        <v>2000</v>
      </c>
      <c r="D3724" s="8" t="s">
        <v>28</v>
      </c>
      <c r="E3724" s="7" t="s">
        <v>39</v>
      </c>
      <c r="F3724" s="8" t="s">
        <v>35</v>
      </c>
      <c r="G3724" s="7" t="s">
        <v>51</v>
      </c>
      <c r="H3724" s="8" t="s">
        <v>28</v>
      </c>
      <c r="I3724" s="7" t="s">
        <v>28</v>
      </c>
      <c r="J3724" s="8" t="s">
        <v>28</v>
      </c>
      <c r="K3724" s="7" t="s">
        <v>37</v>
      </c>
      <c r="L3724" s="8" t="s">
        <v>54</v>
      </c>
      <c r="M3724" s="7" t="s">
        <v>28</v>
      </c>
      <c r="N3724" s="8">
        <v>6.728007433601213E-2</v>
      </c>
      <c r="O3724" s="7">
        <v>0</v>
      </c>
      <c r="P3724" s="8">
        <f t="shared" si="401"/>
        <v>0</v>
      </c>
      <c r="Q3724" s="7">
        <v>2.5</v>
      </c>
      <c r="R3724" s="8">
        <f t="shared" si="402"/>
        <v>1</v>
      </c>
      <c r="S3724" s="7" t="s">
        <v>29</v>
      </c>
      <c r="T3724" s="8" t="str">
        <f t="shared" si="403"/>
        <v>No</v>
      </c>
      <c r="U3724" s="7">
        <f t="shared" si="404"/>
        <v>0</v>
      </c>
      <c r="V3724" s="8">
        <f t="shared" si="405"/>
        <v>1</v>
      </c>
      <c r="W3724" s="7">
        <f t="shared" si="406"/>
        <v>549</v>
      </c>
    </row>
    <row r="3725" spans="2:23" x14ac:dyDescent="0.2">
      <c r="B3725" s="8" t="s">
        <v>66</v>
      </c>
      <c r="C3725" s="7">
        <v>1990</v>
      </c>
      <c r="D3725" s="8" t="s">
        <v>28</v>
      </c>
      <c r="E3725" s="7" t="s">
        <v>39</v>
      </c>
      <c r="F3725" s="8" t="s">
        <v>35</v>
      </c>
      <c r="G3725" s="7" t="s">
        <v>51</v>
      </c>
      <c r="H3725" s="8" t="s">
        <v>28</v>
      </c>
      <c r="I3725" s="7" t="s">
        <v>28</v>
      </c>
      <c r="J3725" s="8" t="s">
        <v>28</v>
      </c>
      <c r="K3725" s="7" t="s">
        <v>47</v>
      </c>
      <c r="L3725" s="8" t="s">
        <v>42</v>
      </c>
      <c r="M3725" s="7" t="s">
        <v>28</v>
      </c>
      <c r="N3725" s="8">
        <v>9.2302363845430495E-3</v>
      </c>
      <c r="O3725" s="7">
        <v>0</v>
      </c>
      <c r="P3725" s="8">
        <f t="shared" si="401"/>
        <v>0</v>
      </c>
      <c r="Q3725" s="7">
        <v>2.5</v>
      </c>
      <c r="R3725" s="8">
        <f t="shared" si="402"/>
        <v>1</v>
      </c>
      <c r="S3725" s="7" t="s">
        <v>29</v>
      </c>
      <c r="T3725" s="8" t="str">
        <f t="shared" si="403"/>
        <v>No</v>
      </c>
      <c r="U3725" s="7">
        <f t="shared" si="404"/>
        <v>0</v>
      </c>
      <c r="V3725" s="8">
        <f t="shared" si="405"/>
        <v>1</v>
      </c>
      <c r="W3725" s="7">
        <f t="shared" si="406"/>
        <v>549</v>
      </c>
    </row>
    <row r="3726" spans="2:23" x14ac:dyDescent="0.2">
      <c r="B3726" s="8" t="s">
        <v>66</v>
      </c>
      <c r="C3726" s="7">
        <v>2020</v>
      </c>
      <c r="D3726" s="8" t="s">
        <v>28</v>
      </c>
      <c r="E3726" s="7" t="s">
        <v>43</v>
      </c>
      <c r="F3726" s="8" t="s">
        <v>35</v>
      </c>
      <c r="G3726" s="7" t="s">
        <v>52</v>
      </c>
      <c r="H3726" s="8" t="s">
        <v>28</v>
      </c>
      <c r="I3726" s="7" t="s">
        <v>28</v>
      </c>
      <c r="J3726" s="8" t="s">
        <v>28</v>
      </c>
      <c r="K3726" s="7" t="s">
        <v>37</v>
      </c>
      <c r="L3726" s="8" t="s">
        <v>56</v>
      </c>
      <c r="M3726" s="7" t="s">
        <v>28</v>
      </c>
      <c r="N3726" s="8">
        <v>4.4579865861950271E-2</v>
      </c>
      <c r="O3726" s="7">
        <v>0</v>
      </c>
      <c r="P3726" s="8">
        <f t="shared" si="401"/>
        <v>0</v>
      </c>
      <c r="Q3726" s="7">
        <v>2.5</v>
      </c>
      <c r="R3726" s="8">
        <f t="shared" si="402"/>
        <v>1</v>
      </c>
      <c r="S3726" s="7" t="s">
        <v>29</v>
      </c>
      <c r="T3726" s="8" t="str">
        <f t="shared" si="403"/>
        <v>No</v>
      </c>
      <c r="U3726" s="7">
        <f t="shared" si="404"/>
        <v>0</v>
      </c>
      <c r="V3726" s="8">
        <f t="shared" si="405"/>
        <v>1</v>
      </c>
      <c r="W3726" s="7">
        <f t="shared" si="406"/>
        <v>549</v>
      </c>
    </row>
    <row r="3727" spans="2:23" x14ac:dyDescent="0.2">
      <c r="B3727" s="8" t="s">
        <v>66</v>
      </c>
      <c r="C3727" s="7">
        <v>2000</v>
      </c>
      <c r="D3727" s="8" t="s">
        <v>28</v>
      </c>
      <c r="E3727" s="7" t="s">
        <v>43</v>
      </c>
      <c r="F3727" s="8" t="s">
        <v>35</v>
      </c>
      <c r="G3727" s="7" t="s">
        <v>52</v>
      </c>
      <c r="H3727" s="8" t="s">
        <v>28</v>
      </c>
      <c r="I3727" s="7" t="s">
        <v>28</v>
      </c>
      <c r="J3727" s="8" t="s">
        <v>28</v>
      </c>
      <c r="K3727" s="7" t="s">
        <v>37</v>
      </c>
      <c r="L3727" s="8" t="s">
        <v>50</v>
      </c>
      <c r="M3727" s="7" t="s">
        <v>28</v>
      </c>
      <c r="N3727" s="8">
        <v>8.0168571644327849E-2</v>
      </c>
      <c r="O3727" s="7">
        <v>0</v>
      </c>
      <c r="P3727" s="8">
        <f t="shared" si="401"/>
        <v>0</v>
      </c>
      <c r="Q3727" s="7">
        <v>2.5</v>
      </c>
      <c r="R3727" s="8">
        <f t="shared" si="402"/>
        <v>1</v>
      </c>
      <c r="S3727" s="7" t="s">
        <v>29</v>
      </c>
      <c r="T3727" s="8" t="str">
        <f t="shared" si="403"/>
        <v>No</v>
      </c>
      <c r="U3727" s="7">
        <f t="shared" si="404"/>
        <v>0</v>
      </c>
      <c r="V3727" s="8">
        <f t="shared" si="405"/>
        <v>1</v>
      </c>
      <c r="W3727" s="7">
        <f t="shared" si="406"/>
        <v>549</v>
      </c>
    </row>
    <row r="3728" spans="2:23" x14ac:dyDescent="0.2">
      <c r="B3728" s="8" t="s">
        <v>66</v>
      </c>
      <c r="C3728" s="7">
        <v>2010</v>
      </c>
      <c r="D3728" s="8" t="s">
        <v>28</v>
      </c>
      <c r="E3728" s="7" t="s">
        <v>43</v>
      </c>
      <c r="F3728" s="8" t="s">
        <v>35</v>
      </c>
      <c r="G3728" s="7" t="s">
        <v>52</v>
      </c>
      <c r="H3728" s="8" t="s">
        <v>28</v>
      </c>
      <c r="I3728" s="7" t="s">
        <v>28</v>
      </c>
      <c r="J3728" s="8" t="s">
        <v>28</v>
      </c>
      <c r="K3728" s="7" t="s">
        <v>37</v>
      </c>
      <c r="L3728" s="8" t="s">
        <v>50</v>
      </c>
      <c r="M3728" s="7" t="s">
        <v>28</v>
      </c>
      <c r="N3728" s="8">
        <v>1.8630458219703865E-2</v>
      </c>
      <c r="O3728" s="7">
        <v>0</v>
      </c>
      <c r="P3728" s="8">
        <f t="shared" si="401"/>
        <v>0</v>
      </c>
      <c r="Q3728" s="7">
        <v>2.5</v>
      </c>
      <c r="R3728" s="8">
        <f t="shared" si="402"/>
        <v>1</v>
      </c>
      <c r="S3728" s="7" t="s">
        <v>29</v>
      </c>
      <c r="T3728" s="8" t="str">
        <f t="shared" si="403"/>
        <v>No</v>
      </c>
      <c r="U3728" s="7">
        <f t="shared" si="404"/>
        <v>0</v>
      </c>
      <c r="V3728" s="8">
        <f t="shared" si="405"/>
        <v>1</v>
      </c>
      <c r="W3728" s="7">
        <f t="shared" si="406"/>
        <v>549</v>
      </c>
    </row>
    <row r="3729" spans="2:23" x14ac:dyDescent="0.2">
      <c r="B3729" s="8" t="s">
        <v>66</v>
      </c>
      <c r="C3729" s="7">
        <v>1850</v>
      </c>
      <c r="D3729" s="8" t="s">
        <v>28</v>
      </c>
      <c r="E3729" s="7" t="s">
        <v>43</v>
      </c>
      <c r="F3729" s="8" t="s">
        <v>35</v>
      </c>
      <c r="G3729" s="7" t="s">
        <v>52</v>
      </c>
      <c r="H3729" s="8" t="s">
        <v>28</v>
      </c>
      <c r="I3729" s="7" t="s">
        <v>28</v>
      </c>
      <c r="J3729" s="8" t="s">
        <v>28</v>
      </c>
      <c r="K3729" s="7" t="s">
        <v>37</v>
      </c>
      <c r="L3729" s="8" t="s">
        <v>42</v>
      </c>
      <c r="M3729" s="7" t="s">
        <v>28</v>
      </c>
      <c r="N3729" s="8">
        <v>2.8135278057219815E-2</v>
      </c>
      <c r="O3729" s="7">
        <v>0</v>
      </c>
      <c r="P3729" s="8">
        <f t="shared" si="401"/>
        <v>0</v>
      </c>
      <c r="Q3729" s="7">
        <v>2.5</v>
      </c>
      <c r="R3729" s="8">
        <f t="shared" si="402"/>
        <v>1</v>
      </c>
      <c r="S3729" s="7" t="s">
        <v>29</v>
      </c>
      <c r="T3729" s="8" t="str">
        <f t="shared" si="403"/>
        <v>No</v>
      </c>
      <c r="U3729" s="7">
        <f t="shared" si="404"/>
        <v>0</v>
      </c>
      <c r="V3729" s="8">
        <f t="shared" si="405"/>
        <v>1</v>
      </c>
      <c r="W3729" s="7">
        <f t="shared" si="406"/>
        <v>549</v>
      </c>
    </row>
    <row r="3730" spans="2:23" x14ac:dyDescent="0.2">
      <c r="B3730" s="8" t="s">
        <v>66</v>
      </c>
      <c r="C3730" s="7">
        <v>1940</v>
      </c>
      <c r="D3730" s="8" t="s">
        <v>28</v>
      </c>
      <c r="E3730" s="7" t="s">
        <v>39</v>
      </c>
      <c r="F3730" s="8" t="s">
        <v>35</v>
      </c>
      <c r="G3730" s="7" t="s">
        <v>52</v>
      </c>
      <c r="H3730" s="8" t="s">
        <v>28</v>
      </c>
      <c r="I3730" s="7" t="s">
        <v>28</v>
      </c>
      <c r="J3730" s="8" t="s">
        <v>28</v>
      </c>
      <c r="K3730" s="7" t="s">
        <v>37</v>
      </c>
      <c r="L3730" s="8" t="s">
        <v>42</v>
      </c>
      <c r="M3730" s="7" t="s">
        <v>28</v>
      </c>
      <c r="N3730" s="8">
        <v>1.5719144444783886E-3</v>
      </c>
      <c r="O3730" s="7">
        <v>0</v>
      </c>
      <c r="P3730" s="8">
        <f t="shared" si="401"/>
        <v>0</v>
      </c>
      <c r="Q3730" s="7">
        <v>2.5</v>
      </c>
      <c r="R3730" s="8">
        <f t="shared" si="402"/>
        <v>1</v>
      </c>
      <c r="S3730" s="7" t="s">
        <v>29</v>
      </c>
      <c r="T3730" s="8" t="str">
        <f t="shared" si="403"/>
        <v>No</v>
      </c>
      <c r="U3730" s="7">
        <f t="shared" si="404"/>
        <v>0</v>
      </c>
      <c r="V3730" s="8">
        <f t="shared" si="405"/>
        <v>1</v>
      </c>
      <c r="W3730" s="7">
        <f t="shared" si="406"/>
        <v>549</v>
      </c>
    </row>
    <row r="3731" spans="2:23" x14ac:dyDescent="0.2">
      <c r="B3731" s="8" t="s">
        <v>66</v>
      </c>
      <c r="C3731" s="7">
        <v>1940</v>
      </c>
      <c r="D3731" s="8" t="s">
        <v>28</v>
      </c>
      <c r="E3731" s="7" t="s">
        <v>43</v>
      </c>
      <c r="F3731" s="8" t="s">
        <v>35</v>
      </c>
      <c r="G3731" s="7" t="s">
        <v>52</v>
      </c>
      <c r="H3731" s="8" t="s">
        <v>28</v>
      </c>
      <c r="I3731" s="7" t="s">
        <v>28</v>
      </c>
      <c r="J3731" s="8" t="s">
        <v>28</v>
      </c>
      <c r="K3731" s="7" t="s">
        <v>37</v>
      </c>
      <c r="L3731" s="8" t="s">
        <v>42</v>
      </c>
      <c r="M3731" s="7" t="s">
        <v>28</v>
      </c>
      <c r="N3731" s="8">
        <v>0.51613431500637263</v>
      </c>
      <c r="O3731" s="7">
        <v>0</v>
      </c>
      <c r="P3731" s="8">
        <f t="shared" si="401"/>
        <v>0</v>
      </c>
      <c r="Q3731" s="7">
        <v>2.5</v>
      </c>
      <c r="R3731" s="8">
        <f t="shared" si="402"/>
        <v>1</v>
      </c>
      <c r="S3731" s="7" t="s">
        <v>29</v>
      </c>
      <c r="T3731" s="8" t="str">
        <f t="shared" si="403"/>
        <v>No</v>
      </c>
      <c r="U3731" s="7">
        <f t="shared" si="404"/>
        <v>0</v>
      </c>
      <c r="V3731" s="8">
        <f t="shared" si="405"/>
        <v>1</v>
      </c>
      <c r="W3731" s="7">
        <f t="shared" si="406"/>
        <v>549</v>
      </c>
    </row>
    <row r="3732" spans="2:23" x14ac:dyDescent="0.2">
      <c r="B3732" s="8" t="s">
        <v>66</v>
      </c>
      <c r="C3732" s="7">
        <v>1960</v>
      </c>
      <c r="D3732" s="8" t="s">
        <v>28</v>
      </c>
      <c r="E3732" s="7" t="s">
        <v>39</v>
      </c>
      <c r="F3732" s="8" t="s">
        <v>35</v>
      </c>
      <c r="G3732" s="7" t="s">
        <v>52</v>
      </c>
      <c r="H3732" s="8" t="s">
        <v>28</v>
      </c>
      <c r="I3732" s="7" t="s">
        <v>28</v>
      </c>
      <c r="J3732" s="8" t="s">
        <v>28</v>
      </c>
      <c r="K3732" s="7" t="s">
        <v>37</v>
      </c>
      <c r="L3732" s="8" t="s">
        <v>42</v>
      </c>
      <c r="M3732" s="7" t="s">
        <v>28</v>
      </c>
      <c r="N3732" s="8">
        <v>7.9877138740654427E-2</v>
      </c>
      <c r="O3732" s="7">
        <v>0</v>
      </c>
      <c r="P3732" s="8">
        <f t="shared" si="401"/>
        <v>0</v>
      </c>
      <c r="Q3732" s="7">
        <v>2.5</v>
      </c>
      <c r="R3732" s="8">
        <f t="shared" si="402"/>
        <v>1</v>
      </c>
      <c r="S3732" s="7" t="s">
        <v>29</v>
      </c>
      <c r="T3732" s="8" t="str">
        <f t="shared" si="403"/>
        <v>No</v>
      </c>
      <c r="U3732" s="7">
        <f t="shared" si="404"/>
        <v>0</v>
      </c>
      <c r="V3732" s="8">
        <f t="shared" si="405"/>
        <v>1</v>
      </c>
      <c r="W3732" s="7">
        <f t="shared" si="406"/>
        <v>549</v>
      </c>
    </row>
    <row r="3733" spans="2:23" x14ac:dyDescent="0.2">
      <c r="B3733" s="8" t="s">
        <v>66</v>
      </c>
      <c r="C3733" s="7">
        <v>1960</v>
      </c>
      <c r="D3733" s="8" t="s">
        <v>28</v>
      </c>
      <c r="E3733" s="7" t="s">
        <v>43</v>
      </c>
      <c r="F3733" s="8" t="s">
        <v>40</v>
      </c>
      <c r="G3733" s="7" t="s">
        <v>52</v>
      </c>
      <c r="H3733" s="8" t="s">
        <v>28</v>
      </c>
      <c r="I3733" s="7" t="s">
        <v>28</v>
      </c>
      <c r="J3733" s="8" t="s">
        <v>28</v>
      </c>
      <c r="K3733" s="7" t="s">
        <v>37</v>
      </c>
      <c r="L3733" s="8" t="s">
        <v>42</v>
      </c>
      <c r="M3733" s="7" t="s">
        <v>28</v>
      </c>
      <c r="N3733" s="8">
        <v>8.4891188744310411E-2</v>
      </c>
      <c r="O3733" s="7">
        <v>0</v>
      </c>
      <c r="P3733" s="8">
        <f t="shared" si="401"/>
        <v>0</v>
      </c>
      <c r="Q3733" s="7">
        <v>2.5</v>
      </c>
      <c r="R3733" s="8">
        <f t="shared" si="402"/>
        <v>1</v>
      </c>
      <c r="S3733" s="7" t="s">
        <v>29</v>
      </c>
      <c r="T3733" s="8" t="str">
        <f t="shared" si="403"/>
        <v>No</v>
      </c>
      <c r="U3733" s="7">
        <f t="shared" si="404"/>
        <v>0</v>
      </c>
      <c r="V3733" s="8">
        <f t="shared" si="405"/>
        <v>1</v>
      </c>
      <c r="W3733" s="7">
        <f t="shared" si="406"/>
        <v>549</v>
      </c>
    </row>
    <row r="3734" spans="2:23" x14ac:dyDescent="0.2">
      <c r="B3734" s="8" t="s">
        <v>66</v>
      </c>
      <c r="C3734" s="7">
        <v>1960</v>
      </c>
      <c r="D3734" s="8" t="s">
        <v>28</v>
      </c>
      <c r="E3734" s="7" t="s">
        <v>43</v>
      </c>
      <c r="F3734" s="8" t="s">
        <v>35</v>
      </c>
      <c r="G3734" s="7" t="s">
        <v>52</v>
      </c>
      <c r="H3734" s="8" t="s">
        <v>28</v>
      </c>
      <c r="I3734" s="7" t="s">
        <v>28</v>
      </c>
      <c r="J3734" s="8" t="s">
        <v>28</v>
      </c>
      <c r="K3734" s="7" t="s">
        <v>37</v>
      </c>
      <c r="L3734" s="8" t="s">
        <v>42</v>
      </c>
      <c r="M3734" s="7" t="s">
        <v>28</v>
      </c>
      <c r="N3734" s="8">
        <v>4.2721860531982403E-2</v>
      </c>
      <c r="O3734" s="7">
        <v>0</v>
      </c>
      <c r="P3734" s="8">
        <f t="shared" si="401"/>
        <v>0</v>
      </c>
      <c r="Q3734" s="7">
        <v>2.5</v>
      </c>
      <c r="R3734" s="8">
        <f t="shared" si="402"/>
        <v>1</v>
      </c>
      <c r="S3734" s="7" t="s">
        <v>29</v>
      </c>
      <c r="T3734" s="8" t="str">
        <f t="shared" si="403"/>
        <v>No</v>
      </c>
      <c r="U3734" s="7">
        <f t="shared" si="404"/>
        <v>0</v>
      </c>
      <c r="V3734" s="8">
        <f t="shared" si="405"/>
        <v>1</v>
      </c>
      <c r="W3734" s="7">
        <f t="shared" si="406"/>
        <v>549</v>
      </c>
    </row>
    <row r="3735" spans="2:23" x14ac:dyDescent="0.2">
      <c r="B3735" s="8" t="s">
        <v>66</v>
      </c>
      <c r="C3735" s="7">
        <v>1980</v>
      </c>
      <c r="D3735" s="8" t="s">
        <v>28</v>
      </c>
      <c r="E3735" s="7" t="s">
        <v>39</v>
      </c>
      <c r="F3735" s="8" t="s">
        <v>35</v>
      </c>
      <c r="G3735" s="7" t="s">
        <v>52</v>
      </c>
      <c r="H3735" s="8" t="s">
        <v>28</v>
      </c>
      <c r="I3735" s="7" t="s">
        <v>28</v>
      </c>
      <c r="J3735" s="8" t="s">
        <v>28</v>
      </c>
      <c r="K3735" s="7" t="s">
        <v>37</v>
      </c>
      <c r="L3735" s="8" t="s">
        <v>42</v>
      </c>
      <c r="M3735" s="7" t="s">
        <v>28</v>
      </c>
      <c r="N3735" s="8">
        <v>7.8198869274839211E-2</v>
      </c>
      <c r="O3735" s="7">
        <v>0</v>
      </c>
      <c r="P3735" s="8">
        <f t="shared" si="401"/>
        <v>0</v>
      </c>
      <c r="Q3735" s="7">
        <v>2.5</v>
      </c>
      <c r="R3735" s="8">
        <f t="shared" si="402"/>
        <v>1</v>
      </c>
      <c r="S3735" s="7" t="s">
        <v>29</v>
      </c>
      <c r="T3735" s="8" t="str">
        <f t="shared" si="403"/>
        <v>No</v>
      </c>
      <c r="U3735" s="7">
        <f t="shared" si="404"/>
        <v>0</v>
      </c>
      <c r="V3735" s="8">
        <f t="shared" si="405"/>
        <v>1</v>
      </c>
      <c r="W3735" s="7">
        <f t="shared" si="406"/>
        <v>549</v>
      </c>
    </row>
    <row r="3736" spans="2:23" x14ac:dyDescent="0.2">
      <c r="B3736" s="8" t="s">
        <v>66</v>
      </c>
      <c r="C3736" s="7">
        <v>1990</v>
      </c>
      <c r="D3736" s="8" t="s">
        <v>28</v>
      </c>
      <c r="E3736" s="7" t="s">
        <v>39</v>
      </c>
      <c r="F3736" s="8" t="s">
        <v>35</v>
      </c>
      <c r="G3736" s="7" t="s">
        <v>52</v>
      </c>
      <c r="H3736" s="8" t="s">
        <v>28</v>
      </c>
      <c r="I3736" s="7" t="s">
        <v>28</v>
      </c>
      <c r="J3736" s="8" t="s">
        <v>28</v>
      </c>
      <c r="K3736" s="7" t="s">
        <v>37</v>
      </c>
      <c r="L3736" s="8" t="s">
        <v>42</v>
      </c>
      <c r="M3736" s="7" t="s">
        <v>28</v>
      </c>
      <c r="N3736" s="8">
        <v>5.1066543485963983E-2</v>
      </c>
      <c r="O3736" s="7">
        <v>0</v>
      </c>
      <c r="P3736" s="8">
        <f t="shared" si="401"/>
        <v>0</v>
      </c>
      <c r="Q3736" s="7">
        <v>2.5</v>
      </c>
      <c r="R3736" s="8">
        <f t="shared" si="402"/>
        <v>1</v>
      </c>
      <c r="S3736" s="7" t="s">
        <v>29</v>
      </c>
      <c r="T3736" s="8" t="str">
        <f t="shared" si="403"/>
        <v>No</v>
      </c>
      <c r="U3736" s="7">
        <f t="shared" si="404"/>
        <v>0</v>
      </c>
      <c r="V3736" s="8">
        <f t="shared" si="405"/>
        <v>1</v>
      </c>
      <c r="W3736" s="7">
        <f t="shared" si="406"/>
        <v>549</v>
      </c>
    </row>
    <row r="3737" spans="2:23" x14ac:dyDescent="0.2">
      <c r="B3737" s="8" t="s">
        <v>66</v>
      </c>
      <c r="C3737" s="7">
        <v>1990</v>
      </c>
      <c r="D3737" s="8" t="s">
        <v>28</v>
      </c>
      <c r="E3737" s="7" t="s">
        <v>43</v>
      </c>
      <c r="F3737" s="8" t="s">
        <v>35</v>
      </c>
      <c r="G3737" s="7" t="s">
        <v>52</v>
      </c>
      <c r="H3737" s="8" t="s">
        <v>28</v>
      </c>
      <c r="I3737" s="7" t="s">
        <v>28</v>
      </c>
      <c r="J3737" s="8" t="s">
        <v>28</v>
      </c>
      <c r="K3737" s="7" t="s">
        <v>37</v>
      </c>
      <c r="L3737" s="8" t="s">
        <v>42</v>
      </c>
      <c r="M3737" s="7" t="s">
        <v>28</v>
      </c>
      <c r="N3737" s="8">
        <v>0.31573455871922834</v>
      </c>
      <c r="O3737" s="7">
        <v>0</v>
      </c>
      <c r="P3737" s="8">
        <f t="shared" si="401"/>
        <v>0</v>
      </c>
      <c r="Q3737" s="7">
        <v>2.5</v>
      </c>
      <c r="R3737" s="8">
        <f t="shared" si="402"/>
        <v>1</v>
      </c>
      <c r="S3737" s="7" t="s">
        <v>29</v>
      </c>
      <c r="T3737" s="8" t="str">
        <f t="shared" si="403"/>
        <v>No</v>
      </c>
      <c r="U3737" s="7">
        <f t="shared" si="404"/>
        <v>0</v>
      </c>
      <c r="V3737" s="8">
        <f t="shared" si="405"/>
        <v>1</v>
      </c>
      <c r="W3737" s="7">
        <f t="shared" si="406"/>
        <v>549</v>
      </c>
    </row>
    <row r="3738" spans="2:23" x14ac:dyDescent="0.2">
      <c r="B3738" s="8" t="s">
        <v>66</v>
      </c>
      <c r="C3738" s="7">
        <v>2000</v>
      </c>
      <c r="D3738" s="8" t="s">
        <v>28</v>
      </c>
      <c r="E3738" s="7" t="s">
        <v>39</v>
      </c>
      <c r="F3738" s="8" t="s">
        <v>35</v>
      </c>
      <c r="G3738" s="7" t="s">
        <v>52</v>
      </c>
      <c r="H3738" s="8" t="s">
        <v>28</v>
      </c>
      <c r="I3738" s="7" t="s">
        <v>28</v>
      </c>
      <c r="J3738" s="8" t="s">
        <v>28</v>
      </c>
      <c r="K3738" s="7" t="s">
        <v>37</v>
      </c>
      <c r="L3738" s="8" t="s">
        <v>42</v>
      </c>
      <c r="M3738" s="7" t="s">
        <v>28</v>
      </c>
      <c r="N3738" s="8">
        <v>4.0082609365803594E-2</v>
      </c>
      <c r="O3738" s="7">
        <v>0</v>
      </c>
      <c r="P3738" s="8">
        <f t="shared" si="401"/>
        <v>0</v>
      </c>
      <c r="Q3738" s="7">
        <v>2.5</v>
      </c>
      <c r="R3738" s="8">
        <f t="shared" si="402"/>
        <v>1</v>
      </c>
      <c r="S3738" s="7" t="s">
        <v>29</v>
      </c>
      <c r="T3738" s="8" t="str">
        <f t="shared" si="403"/>
        <v>No</v>
      </c>
      <c r="U3738" s="7">
        <f t="shared" si="404"/>
        <v>0</v>
      </c>
      <c r="V3738" s="8">
        <f t="shared" si="405"/>
        <v>1</v>
      </c>
      <c r="W3738" s="7">
        <f t="shared" si="406"/>
        <v>549</v>
      </c>
    </row>
    <row r="3739" spans="2:23" x14ac:dyDescent="0.2">
      <c r="B3739" s="8" t="s">
        <v>66</v>
      </c>
      <c r="C3739" s="7">
        <v>2000</v>
      </c>
      <c r="D3739" s="8" t="s">
        <v>28</v>
      </c>
      <c r="E3739" s="7" t="s">
        <v>46</v>
      </c>
      <c r="F3739" s="8" t="s">
        <v>35</v>
      </c>
      <c r="G3739" s="7" t="s">
        <v>52</v>
      </c>
      <c r="H3739" s="8" t="s">
        <v>28</v>
      </c>
      <c r="I3739" s="7" t="s">
        <v>28</v>
      </c>
      <c r="J3739" s="8" t="s">
        <v>28</v>
      </c>
      <c r="K3739" s="7" t="s">
        <v>37</v>
      </c>
      <c r="L3739" s="8" t="s">
        <v>42</v>
      </c>
      <c r="M3739" s="7" t="s">
        <v>28</v>
      </c>
      <c r="N3739" s="8">
        <v>4.0981517609345727E-3</v>
      </c>
      <c r="O3739" s="7">
        <v>0</v>
      </c>
      <c r="P3739" s="8">
        <f t="shared" si="401"/>
        <v>0</v>
      </c>
      <c r="Q3739" s="7">
        <v>2.5</v>
      </c>
      <c r="R3739" s="8">
        <f t="shared" si="402"/>
        <v>1</v>
      </c>
      <c r="S3739" s="7" t="s">
        <v>29</v>
      </c>
      <c r="T3739" s="8" t="str">
        <f t="shared" si="403"/>
        <v>No</v>
      </c>
      <c r="U3739" s="7">
        <f t="shared" si="404"/>
        <v>0</v>
      </c>
      <c r="V3739" s="8">
        <f t="shared" si="405"/>
        <v>1</v>
      </c>
      <c r="W3739" s="7">
        <f t="shared" si="406"/>
        <v>549</v>
      </c>
    </row>
    <row r="3740" spans="2:23" x14ac:dyDescent="0.2">
      <c r="B3740" s="8" t="s">
        <v>66</v>
      </c>
      <c r="C3740" s="7">
        <v>2000</v>
      </c>
      <c r="D3740" s="8" t="s">
        <v>28</v>
      </c>
      <c r="E3740" s="7" t="s">
        <v>43</v>
      </c>
      <c r="F3740" s="8" t="s">
        <v>35</v>
      </c>
      <c r="G3740" s="7" t="s">
        <v>52</v>
      </c>
      <c r="H3740" s="8" t="s">
        <v>28</v>
      </c>
      <c r="I3740" s="7" t="s">
        <v>28</v>
      </c>
      <c r="J3740" s="8" t="s">
        <v>28</v>
      </c>
      <c r="K3740" s="7" t="s">
        <v>37</v>
      </c>
      <c r="L3740" s="8" t="s">
        <v>42</v>
      </c>
      <c r="M3740" s="7" t="s">
        <v>28</v>
      </c>
      <c r="N3740" s="8">
        <v>5.9700375298632931E-3</v>
      </c>
      <c r="O3740" s="7">
        <v>0</v>
      </c>
      <c r="P3740" s="8">
        <f t="shared" si="401"/>
        <v>0</v>
      </c>
      <c r="Q3740" s="7">
        <v>2.5</v>
      </c>
      <c r="R3740" s="8">
        <f t="shared" si="402"/>
        <v>1</v>
      </c>
      <c r="S3740" s="7" t="s">
        <v>29</v>
      </c>
      <c r="T3740" s="8" t="str">
        <f t="shared" si="403"/>
        <v>No</v>
      </c>
      <c r="U3740" s="7">
        <f t="shared" si="404"/>
        <v>0</v>
      </c>
      <c r="V3740" s="8">
        <f t="shared" si="405"/>
        <v>1</v>
      </c>
      <c r="W3740" s="7">
        <f t="shared" si="406"/>
        <v>549</v>
      </c>
    </row>
    <row r="3741" spans="2:23" x14ac:dyDescent="0.2">
      <c r="B3741" s="8" t="s">
        <v>66</v>
      </c>
      <c r="C3741" s="7">
        <v>2010</v>
      </c>
      <c r="D3741" s="8" t="s">
        <v>28</v>
      </c>
      <c r="E3741" s="7" t="s">
        <v>43</v>
      </c>
      <c r="F3741" s="8" t="s">
        <v>35</v>
      </c>
      <c r="G3741" s="7" t="s">
        <v>52</v>
      </c>
      <c r="H3741" s="8" t="s">
        <v>28</v>
      </c>
      <c r="I3741" s="7" t="s">
        <v>28</v>
      </c>
      <c r="J3741" s="8" t="s">
        <v>28</v>
      </c>
      <c r="K3741" s="7" t="s">
        <v>37</v>
      </c>
      <c r="L3741" s="8" t="s">
        <v>42</v>
      </c>
      <c r="M3741" s="7" t="s">
        <v>28</v>
      </c>
      <c r="N3741" s="8">
        <v>9.6225788895634615E-2</v>
      </c>
      <c r="O3741" s="7">
        <v>0</v>
      </c>
      <c r="P3741" s="8">
        <f t="shared" si="401"/>
        <v>0</v>
      </c>
      <c r="Q3741" s="7">
        <v>2.5</v>
      </c>
      <c r="R3741" s="8">
        <f t="shared" si="402"/>
        <v>1</v>
      </c>
      <c r="S3741" s="7" t="s">
        <v>29</v>
      </c>
      <c r="T3741" s="8" t="str">
        <f t="shared" si="403"/>
        <v>No</v>
      </c>
      <c r="U3741" s="7">
        <f t="shared" si="404"/>
        <v>0</v>
      </c>
      <c r="V3741" s="8">
        <f t="shared" si="405"/>
        <v>1</v>
      </c>
      <c r="W3741" s="7">
        <f t="shared" si="406"/>
        <v>549</v>
      </c>
    </row>
    <row r="3742" spans="2:23" x14ac:dyDescent="0.2">
      <c r="B3742" s="8" t="s">
        <v>66</v>
      </c>
      <c r="C3742" s="7">
        <v>2020</v>
      </c>
      <c r="D3742" s="8" t="s">
        <v>28</v>
      </c>
      <c r="E3742" s="7" t="s">
        <v>39</v>
      </c>
      <c r="F3742" s="8" t="s">
        <v>35</v>
      </c>
      <c r="G3742" s="7" t="s">
        <v>52</v>
      </c>
      <c r="H3742" s="8" t="s">
        <v>28</v>
      </c>
      <c r="I3742" s="7" t="s">
        <v>28</v>
      </c>
      <c r="J3742" s="8" t="s">
        <v>28</v>
      </c>
      <c r="K3742" s="7" t="s">
        <v>37</v>
      </c>
      <c r="L3742" s="8" t="s">
        <v>42</v>
      </c>
      <c r="M3742" s="7" t="s">
        <v>28</v>
      </c>
      <c r="N3742" s="8">
        <v>1.8408873896945583E-2</v>
      </c>
      <c r="O3742" s="7">
        <v>0</v>
      </c>
      <c r="P3742" s="8">
        <f t="shared" si="401"/>
        <v>0</v>
      </c>
      <c r="Q3742" s="7">
        <v>2.5</v>
      </c>
      <c r="R3742" s="8">
        <f t="shared" si="402"/>
        <v>1</v>
      </c>
      <c r="S3742" s="7" t="s">
        <v>29</v>
      </c>
      <c r="T3742" s="8" t="str">
        <f t="shared" si="403"/>
        <v>No</v>
      </c>
      <c r="U3742" s="7">
        <f t="shared" si="404"/>
        <v>0</v>
      </c>
      <c r="V3742" s="8">
        <f t="shared" si="405"/>
        <v>1</v>
      </c>
      <c r="W3742" s="7">
        <f t="shared" si="406"/>
        <v>549</v>
      </c>
    </row>
    <row r="3743" spans="2:23" x14ac:dyDescent="0.2">
      <c r="B3743" s="8" t="s">
        <v>66</v>
      </c>
      <c r="C3743" s="7">
        <v>2020</v>
      </c>
      <c r="D3743" s="8" t="s">
        <v>28</v>
      </c>
      <c r="E3743" s="7" t="s">
        <v>46</v>
      </c>
      <c r="F3743" s="8" t="s">
        <v>35</v>
      </c>
      <c r="G3743" s="7" t="s">
        <v>52</v>
      </c>
      <c r="H3743" s="8" t="s">
        <v>28</v>
      </c>
      <c r="I3743" s="7" t="s">
        <v>28</v>
      </c>
      <c r="J3743" s="8" t="s">
        <v>28</v>
      </c>
      <c r="K3743" s="7" t="s">
        <v>37</v>
      </c>
      <c r="L3743" s="8" t="s">
        <v>42</v>
      </c>
      <c r="M3743" s="7" t="s">
        <v>28</v>
      </c>
      <c r="N3743" s="8">
        <v>0.17728416991508386</v>
      </c>
      <c r="O3743" s="7">
        <v>0</v>
      </c>
      <c r="P3743" s="8">
        <f t="shared" si="401"/>
        <v>0</v>
      </c>
      <c r="Q3743" s="7">
        <v>2.5</v>
      </c>
      <c r="R3743" s="8">
        <f t="shared" si="402"/>
        <v>1</v>
      </c>
      <c r="S3743" s="7" t="s">
        <v>29</v>
      </c>
      <c r="T3743" s="8" t="str">
        <f t="shared" si="403"/>
        <v>No</v>
      </c>
      <c r="U3743" s="7">
        <f t="shared" si="404"/>
        <v>0</v>
      </c>
      <c r="V3743" s="8">
        <f t="shared" si="405"/>
        <v>1</v>
      </c>
      <c r="W3743" s="7">
        <f t="shared" si="406"/>
        <v>549</v>
      </c>
    </row>
    <row r="3744" spans="2:23" x14ac:dyDescent="0.2">
      <c r="B3744" s="8" t="s">
        <v>66</v>
      </c>
      <c r="C3744" s="7">
        <v>2020</v>
      </c>
      <c r="D3744" s="8" t="s">
        <v>28</v>
      </c>
      <c r="E3744" s="7" t="s">
        <v>43</v>
      </c>
      <c r="F3744" s="8" t="s">
        <v>35</v>
      </c>
      <c r="G3744" s="7" t="s">
        <v>52</v>
      </c>
      <c r="H3744" s="8" t="s">
        <v>28</v>
      </c>
      <c r="I3744" s="7" t="s">
        <v>28</v>
      </c>
      <c r="J3744" s="8" t="s">
        <v>28</v>
      </c>
      <c r="K3744" s="7" t="s">
        <v>37</v>
      </c>
      <c r="L3744" s="8" t="s">
        <v>42</v>
      </c>
      <c r="M3744" s="7" t="s">
        <v>28</v>
      </c>
      <c r="N3744" s="8">
        <v>2.6366644011769469</v>
      </c>
      <c r="O3744" s="7">
        <v>0</v>
      </c>
      <c r="P3744" s="8">
        <f t="shared" si="401"/>
        <v>0</v>
      </c>
      <c r="Q3744" s="7">
        <v>2.5</v>
      </c>
      <c r="R3744" s="8">
        <f t="shared" si="402"/>
        <v>1</v>
      </c>
      <c r="S3744" s="7" t="s">
        <v>29</v>
      </c>
      <c r="T3744" s="8" t="str">
        <f t="shared" si="403"/>
        <v>No</v>
      </c>
      <c r="U3744" s="7">
        <f t="shared" si="404"/>
        <v>0</v>
      </c>
      <c r="V3744" s="8">
        <f t="shared" si="405"/>
        <v>1</v>
      </c>
      <c r="W3744" s="7">
        <f t="shared" si="406"/>
        <v>549</v>
      </c>
    </row>
    <row r="3745" spans="2:23" x14ac:dyDescent="0.2">
      <c r="B3745" s="8" t="s">
        <v>66</v>
      </c>
      <c r="C3745" s="7">
        <v>1850</v>
      </c>
      <c r="D3745" s="8" t="s">
        <v>28</v>
      </c>
      <c r="E3745" s="7" t="s">
        <v>39</v>
      </c>
      <c r="F3745" s="8" t="s">
        <v>35</v>
      </c>
      <c r="G3745" s="7" t="s">
        <v>52</v>
      </c>
      <c r="H3745" s="8" t="s">
        <v>28</v>
      </c>
      <c r="I3745" s="7" t="s">
        <v>28</v>
      </c>
      <c r="J3745" s="8" t="s">
        <v>28</v>
      </c>
      <c r="K3745" s="7" t="s">
        <v>37</v>
      </c>
      <c r="L3745" s="8" t="s">
        <v>44</v>
      </c>
      <c r="M3745" s="7" t="s">
        <v>28</v>
      </c>
      <c r="N3745" s="8">
        <v>2.3066299579352474E-2</v>
      </c>
      <c r="O3745" s="7">
        <v>0</v>
      </c>
      <c r="P3745" s="8">
        <f t="shared" si="401"/>
        <v>0</v>
      </c>
      <c r="Q3745" s="7">
        <v>2.5</v>
      </c>
      <c r="R3745" s="8">
        <f t="shared" si="402"/>
        <v>1</v>
      </c>
      <c r="S3745" s="7" t="s">
        <v>29</v>
      </c>
      <c r="T3745" s="8" t="str">
        <f t="shared" si="403"/>
        <v>No</v>
      </c>
      <c r="U3745" s="7">
        <f t="shared" si="404"/>
        <v>0</v>
      </c>
      <c r="V3745" s="8">
        <f t="shared" si="405"/>
        <v>1</v>
      </c>
      <c r="W3745" s="7">
        <f t="shared" si="406"/>
        <v>549</v>
      </c>
    </row>
    <row r="3746" spans="2:23" x14ac:dyDescent="0.2">
      <c r="B3746" s="8" t="s">
        <v>66</v>
      </c>
      <c r="C3746" s="7">
        <v>1850</v>
      </c>
      <c r="D3746" s="8" t="s">
        <v>28</v>
      </c>
      <c r="E3746" s="7" t="s">
        <v>46</v>
      </c>
      <c r="F3746" s="8" t="s">
        <v>35</v>
      </c>
      <c r="G3746" s="7" t="s">
        <v>52</v>
      </c>
      <c r="H3746" s="8" t="s">
        <v>28</v>
      </c>
      <c r="I3746" s="7" t="s">
        <v>28</v>
      </c>
      <c r="J3746" s="8" t="s">
        <v>28</v>
      </c>
      <c r="K3746" s="7" t="s">
        <v>37</v>
      </c>
      <c r="L3746" s="8" t="s">
        <v>44</v>
      </c>
      <c r="M3746" s="7" t="s">
        <v>28</v>
      </c>
      <c r="N3746" s="8">
        <v>2.335563668898245E-2</v>
      </c>
      <c r="O3746" s="7">
        <v>0</v>
      </c>
      <c r="P3746" s="8">
        <f t="shared" si="401"/>
        <v>0</v>
      </c>
      <c r="Q3746" s="7">
        <v>2.5</v>
      </c>
      <c r="R3746" s="8">
        <f t="shared" si="402"/>
        <v>1</v>
      </c>
      <c r="S3746" s="7" t="s">
        <v>29</v>
      </c>
      <c r="T3746" s="8" t="str">
        <f t="shared" si="403"/>
        <v>No</v>
      </c>
      <c r="U3746" s="7">
        <f t="shared" si="404"/>
        <v>0</v>
      </c>
      <c r="V3746" s="8">
        <f t="shared" si="405"/>
        <v>1</v>
      </c>
      <c r="W3746" s="7">
        <f t="shared" si="406"/>
        <v>549</v>
      </c>
    </row>
    <row r="3747" spans="2:23" x14ac:dyDescent="0.2">
      <c r="B3747" s="8" t="s">
        <v>66</v>
      </c>
      <c r="C3747" s="7">
        <v>1880</v>
      </c>
      <c r="D3747" s="8" t="s">
        <v>28</v>
      </c>
      <c r="E3747" s="7" t="s">
        <v>39</v>
      </c>
      <c r="F3747" s="8" t="s">
        <v>35</v>
      </c>
      <c r="G3747" s="7" t="s">
        <v>52</v>
      </c>
      <c r="H3747" s="8" t="s">
        <v>28</v>
      </c>
      <c r="I3747" s="7" t="s">
        <v>28</v>
      </c>
      <c r="J3747" s="8" t="s">
        <v>28</v>
      </c>
      <c r="K3747" s="7" t="s">
        <v>37</v>
      </c>
      <c r="L3747" s="8" t="s">
        <v>44</v>
      </c>
      <c r="M3747" s="7" t="s">
        <v>28</v>
      </c>
      <c r="N3747" s="8">
        <v>1.1555090915275582E-2</v>
      </c>
      <c r="O3747" s="7">
        <v>0</v>
      </c>
      <c r="P3747" s="8">
        <f t="shared" si="401"/>
        <v>0</v>
      </c>
      <c r="Q3747" s="7">
        <v>2.5</v>
      </c>
      <c r="R3747" s="8">
        <f t="shared" si="402"/>
        <v>1</v>
      </c>
      <c r="S3747" s="7" t="s">
        <v>29</v>
      </c>
      <c r="T3747" s="8" t="str">
        <f t="shared" si="403"/>
        <v>No</v>
      </c>
      <c r="U3747" s="7">
        <f t="shared" si="404"/>
        <v>0</v>
      </c>
      <c r="V3747" s="8">
        <f t="shared" si="405"/>
        <v>1</v>
      </c>
      <c r="W3747" s="7">
        <f t="shared" si="406"/>
        <v>549</v>
      </c>
    </row>
    <row r="3748" spans="2:23" x14ac:dyDescent="0.2">
      <c r="B3748" s="8" t="s">
        <v>66</v>
      </c>
      <c r="C3748" s="7">
        <v>1900</v>
      </c>
      <c r="D3748" s="8" t="s">
        <v>28</v>
      </c>
      <c r="E3748" s="7" t="s">
        <v>43</v>
      </c>
      <c r="F3748" s="8" t="s">
        <v>35</v>
      </c>
      <c r="G3748" s="7" t="s">
        <v>52</v>
      </c>
      <c r="H3748" s="8" t="s">
        <v>28</v>
      </c>
      <c r="I3748" s="7" t="s">
        <v>28</v>
      </c>
      <c r="J3748" s="8" t="s">
        <v>28</v>
      </c>
      <c r="K3748" s="7" t="s">
        <v>37</v>
      </c>
      <c r="L3748" s="8" t="s">
        <v>44</v>
      </c>
      <c r="M3748" s="7" t="s">
        <v>28</v>
      </c>
      <c r="N3748" s="8">
        <v>0.1236815555950417</v>
      </c>
      <c r="O3748" s="7">
        <v>0</v>
      </c>
      <c r="P3748" s="8">
        <f t="shared" si="401"/>
        <v>0</v>
      </c>
      <c r="Q3748" s="7">
        <v>2.5</v>
      </c>
      <c r="R3748" s="8">
        <f t="shared" si="402"/>
        <v>1</v>
      </c>
      <c r="S3748" s="7" t="s">
        <v>29</v>
      </c>
      <c r="T3748" s="8" t="str">
        <f t="shared" si="403"/>
        <v>No</v>
      </c>
      <c r="U3748" s="7">
        <f t="shared" si="404"/>
        <v>0</v>
      </c>
      <c r="V3748" s="8">
        <f t="shared" si="405"/>
        <v>1</v>
      </c>
      <c r="W3748" s="7">
        <f t="shared" si="406"/>
        <v>549</v>
      </c>
    </row>
    <row r="3749" spans="2:23" x14ac:dyDescent="0.2">
      <c r="B3749" s="8" t="s">
        <v>66</v>
      </c>
      <c r="C3749" s="7">
        <v>1920</v>
      </c>
      <c r="D3749" s="8" t="s">
        <v>28</v>
      </c>
      <c r="E3749" s="7" t="s">
        <v>39</v>
      </c>
      <c r="F3749" s="8" t="s">
        <v>35</v>
      </c>
      <c r="G3749" s="7" t="s">
        <v>52</v>
      </c>
      <c r="H3749" s="8" t="s">
        <v>28</v>
      </c>
      <c r="I3749" s="7" t="s">
        <v>28</v>
      </c>
      <c r="J3749" s="8" t="s">
        <v>28</v>
      </c>
      <c r="K3749" s="7" t="s">
        <v>37</v>
      </c>
      <c r="L3749" s="8" t="s">
        <v>44</v>
      </c>
      <c r="M3749" s="7" t="s">
        <v>28</v>
      </c>
      <c r="N3749" s="8">
        <v>2.3669598293541431E-2</v>
      </c>
      <c r="O3749" s="7">
        <v>0</v>
      </c>
      <c r="P3749" s="8">
        <f t="shared" si="401"/>
        <v>0</v>
      </c>
      <c r="Q3749" s="7">
        <v>2.5</v>
      </c>
      <c r="R3749" s="8">
        <f t="shared" si="402"/>
        <v>1</v>
      </c>
      <c r="S3749" s="7" t="s">
        <v>29</v>
      </c>
      <c r="T3749" s="8" t="str">
        <f t="shared" si="403"/>
        <v>No</v>
      </c>
      <c r="U3749" s="7">
        <f t="shared" si="404"/>
        <v>0</v>
      </c>
      <c r="V3749" s="8">
        <f t="shared" si="405"/>
        <v>1</v>
      </c>
      <c r="W3749" s="7">
        <f t="shared" si="406"/>
        <v>549</v>
      </c>
    </row>
    <row r="3750" spans="2:23" x14ac:dyDescent="0.2">
      <c r="B3750" s="8" t="s">
        <v>66</v>
      </c>
      <c r="C3750" s="7">
        <v>1930</v>
      </c>
      <c r="D3750" s="8" t="s">
        <v>28</v>
      </c>
      <c r="E3750" s="7" t="s">
        <v>39</v>
      </c>
      <c r="F3750" s="8" t="s">
        <v>35</v>
      </c>
      <c r="G3750" s="7" t="s">
        <v>52</v>
      </c>
      <c r="H3750" s="8" t="s">
        <v>28</v>
      </c>
      <c r="I3750" s="7" t="s">
        <v>28</v>
      </c>
      <c r="J3750" s="8" t="s">
        <v>28</v>
      </c>
      <c r="K3750" s="7" t="s">
        <v>37</v>
      </c>
      <c r="L3750" s="8" t="s">
        <v>44</v>
      </c>
      <c r="M3750" s="7" t="s">
        <v>28</v>
      </c>
      <c r="N3750" s="8">
        <v>0.23592449241235736</v>
      </c>
      <c r="O3750" s="7">
        <v>0</v>
      </c>
      <c r="P3750" s="8">
        <f t="shared" si="401"/>
        <v>0</v>
      </c>
      <c r="Q3750" s="7">
        <v>2.5</v>
      </c>
      <c r="R3750" s="8">
        <f t="shared" si="402"/>
        <v>1</v>
      </c>
      <c r="S3750" s="7" t="s">
        <v>29</v>
      </c>
      <c r="T3750" s="8" t="str">
        <f t="shared" si="403"/>
        <v>No</v>
      </c>
      <c r="U3750" s="7">
        <f t="shared" si="404"/>
        <v>0</v>
      </c>
      <c r="V3750" s="8">
        <f t="shared" si="405"/>
        <v>1</v>
      </c>
      <c r="W3750" s="7">
        <f t="shared" si="406"/>
        <v>549</v>
      </c>
    </row>
    <row r="3751" spans="2:23" x14ac:dyDescent="0.2">
      <c r="B3751" s="8" t="s">
        <v>66</v>
      </c>
      <c r="C3751" s="7">
        <v>1930</v>
      </c>
      <c r="D3751" s="8" t="s">
        <v>28</v>
      </c>
      <c r="E3751" s="7" t="s">
        <v>46</v>
      </c>
      <c r="F3751" s="8" t="s">
        <v>35</v>
      </c>
      <c r="G3751" s="7" t="s">
        <v>52</v>
      </c>
      <c r="H3751" s="8" t="s">
        <v>28</v>
      </c>
      <c r="I3751" s="7" t="s">
        <v>28</v>
      </c>
      <c r="J3751" s="8" t="s">
        <v>28</v>
      </c>
      <c r="K3751" s="7" t="s">
        <v>37</v>
      </c>
      <c r="L3751" s="8" t="s">
        <v>44</v>
      </c>
      <c r="M3751" s="7" t="s">
        <v>28</v>
      </c>
      <c r="N3751" s="8">
        <v>5.6629502726980481E-2</v>
      </c>
      <c r="O3751" s="7">
        <v>0</v>
      </c>
      <c r="P3751" s="8">
        <f t="shared" si="401"/>
        <v>0</v>
      </c>
      <c r="Q3751" s="7">
        <v>2.5</v>
      </c>
      <c r="R3751" s="8">
        <f t="shared" si="402"/>
        <v>1</v>
      </c>
      <c r="S3751" s="7" t="s">
        <v>29</v>
      </c>
      <c r="T3751" s="8" t="str">
        <f t="shared" si="403"/>
        <v>No</v>
      </c>
      <c r="U3751" s="7">
        <f t="shared" si="404"/>
        <v>0</v>
      </c>
      <c r="V3751" s="8">
        <f t="shared" si="405"/>
        <v>1</v>
      </c>
      <c r="W3751" s="7">
        <f t="shared" si="406"/>
        <v>549</v>
      </c>
    </row>
    <row r="3752" spans="2:23" x14ac:dyDescent="0.2">
      <c r="B3752" s="8" t="s">
        <v>66</v>
      </c>
      <c r="C3752" s="7">
        <v>1940</v>
      </c>
      <c r="D3752" s="8" t="s">
        <v>28</v>
      </c>
      <c r="E3752" s="7" t="s">
        <v>46</v>
      </c>
      <c r="F3752" s="8" t="s">
        <v>35</v>
      </c>
      <c r="G3752" s="7" t="s">
        <v>52</v>
      </c>
      <c r="H3752" s="8" t="s">
        <v>28</v>
      </c>
      <c r="I3752" s="7" t="s">
        <v>28</v>
      </c>
      <c r="J3752" s="8" t="s">
        <v>28</v>
      </c>
      <c r="K3752" s="7" t="s">
        <v>37</v>
      </c>
      <c r="L3752" s="8" t="s">
        <v>44</v>
      </c>
      <c r="M3752" s="7" t="s">
        <v>28</v>
      </c>
      <c r="N3752" s="8">
        <v>1.2556579764321294E-2</v>
      </c>
      <c r="O3752" s="7">
        <v>0</v>
      </c>
      <c r="P3752" s="8">
        <f t="shared" si="401"/>
        <v>0</v>
      </c>
      <c r="Q3752" s="7">
        <v>2.5</v>
      </c>
      <c r="R3752" s="8">
        <f t="shared" si="402"/>
        <v>1</v>
      </c>
      <c r="S3752" s="7" t="s">
        <v>29</v>
      </c>
      <c r="T3752" s="8" t="str">
        <f t="shared" si="403"/>
        <v>No</v>
      </c>
      <c r="U3752" s="7">
        <f t="shared" si="404"/>
        <v>0</v>
      </c>
      <c r="V3752" s="8">
        <f t="shared" si="405"/>
        <v>1</v>
      </c>
      <c r="W3752" s="7">
        <f t="shared" si="406"/>
        <v>549</v>
      </c>
    </row>
    <row r="3753" spans="2:23" x14ac:dyDescent="0.2">
      <c r="B3753" s="8" t="s">
        <v>66</v>
      </c>
      <c r="C3753" s="7">
        <v>1960</v>
      </c>
      <c r="D3753" s="8" t="s">
        <v>28</v>
      </c>
      <c r="E3753" s="7" t="s">
        <v>39</v>
      </c>
      <c r="F3753" s="8" t="s">
        <v>35</v>
      </c>
      <c r="G3753" s="7" t="s">
        <v>52</v>
      </c>
      <c r="H3753" s="8" t="s">
        <v>28</v>
      </c>
      <c r="I3753" s="7" t="s">
        <v>28</v>
      </c>
      <c r="J3753" s="8" t="s">
        <v>28</v>
      </c>
      <c r="K3753" s="7" t="s">
        <v>37</v>
      </c>
      <c r="L3753" s="8" t="s">
        <v>44</v>
      </c>
      <c r="M3753" s="7" t="s">
        <v>28</v>
      </c>
      <c r="N3753" s="8">
        <v>4.9554859079167242E-2</v>
      </c>
      <c r="O3753" s="7">
        <v>0</v>
      </c>
      <c r="P3753" s="8">
        <f t="shared" si="401"/>
        <v>0</v>
      </c>
      <c r="Q3753" s="7">
        <v>2.5</v>
      </c>
      <c r="R3753" s="8">
        <f t="shared" si="402"/>
        <v>1</v>
      </c>
      <c r="S3753" s="7" t="s">
        <v>29</v>
      </c>
      <c r="T3753" s="8" t="str">
        <f t="shared" si="403"/>
        <v>No</v>
      </c>
      <c r="U3753" s="7">
        <f t="shared" si="404"/>
        <v>0</v>
      </c>
      <c r="V3753" s="8">
        <f t="shared" si="405"/>
        <v>1</v>
      </c>
      <c r="W3753" s="7">
        <f t="shared" si="406"/>
        <v>549</v>
      </c>
    </row>
    <row r="3754" spans="2:23" x14ac:dyDescent="0.2">
      <c r="B3754" s="8" t="s">
        <v>66</v>
      </c>
      <c r="C3754" s="7">
        <v>1970</v>
      </c>
      <c r="D3754" s="8" t="s">
        <v>28</v>
      </c>
      <c r="E3754" s="7" t="s">
        <v>43</v>
      </c>
      <c r="F3754" s="8" t="s">
        <v>35</v>
      </c>
      <c r="G3754" s="7" t="s">
        <v>52</v>
      </c>
      <c r="H3754" s="8" t="s">
        <v>28</v>
      </c>
      <c r="I3754" s="7" t="s">
        <v>28</v>
      </c>
      <c r="J3754" s="8" t="s">
        <v>28</v>
      </c>
      <c r="K3754" s="7" t="s">
        <v>37</v>
      </c>
      <c r="L3754" s="8" t="s">
        <v>44</v>
      </c>
      <c r="M3754" s="7" t="s">
        <v>28</v>
      </c>
      <c r="N3754" s="8">
        <v>5.598293626998703E-2</v>
      </c>
      <c r="O3754" s="7">
        <v>0</v>
      </c>
      <c r="P3754" s="8">
        <f t="shared" si="401"/>
        <v>0</v>
      </c>
      <c r="Q3754" s="7">
        <v>2.5</v>
      </c>
      <c r="R3754" s="8">
        <f t="shared" si="402"/>
        <v>1</v>
      </c>
      <c r="S3754" s="7" t="s">
        <v>29</v>
      </c>
      <c r="T3754" s="8" t="str">
        <f t="shared" si="403"/>
        <v>No</v>
      </c>
      <c r="U3754" s="7">
        <f t="shared" si="404"/>
        <v>0</v>
      </c>
      <c r="V3754" s="8">
        <f t="shared" si="405"/>
        <v>1</v>
      </c>
      <c r="W3754" s="7">
        <f t="shared" si="406"/>
        <v>549</v>
      </c>
    </row>
    <row r="3755" spans="2:23" x14ac:dyDescent="0.2">
      <c r="B3755" s="8" t="s">
        <v>66</v>
      </c>
      <c r="C3755" s="7">
        <v>1980</v>
      </c>
      <c r="D3755" s="8" t="s">
        <v>28</v>
      </c>
      <c r="E3755" s="7" t="s">
        <v>39</v>
      </c>
      <c r="F3755" s="8" t="s">
        <v>35</v>
      </c>
      <c r="G3755" s="7" t="s">
        <v>52</v>
      </c>
      <c r="H3755" s="8" t="s">
        <v>28</v>
      </c>
      <c r="I3755" s="7" t="s">
        <v>28</v>
      </c>
      <c r="J3755" s="8" t="s">
        <v>28</v>
      </c>
      <c r="K3755" s="7" t="s">
        <v>37</v>
      </c>
      <c r="L3755" s="8" t="s">
        <v>44</v>
      </c>
      <c r="M3755" s="7" t="s">
        <v>28</v>
      </c>
      <c r="N3755" s="8">
        <v>0.14920927106979709</v>
      </c>
      <c r="O3755" s="7">
        <v>0</v>
      </c>
      <c r="P3755" s="8">
        <f t="shared" si="401"/>
        <v>0</v>
      </c>
      <c r="Q3755" s="7">
        <v>2.5</v>
      </c>
      <c r="R3755" s="8">
        <f t="shared" si="402"/>
        <v>1</v>
      </c>
      <c r="S3755" s="7" t="s">
        <v>29</v>
      </c>
      <c r="T3755" s="8" t="str">
        <f t="shared" si="403"/>
        <v>No</v>
      </c>
      <c r="U3755" s="7">
        <f t="shared" si="404"/>
        <v>0</v>
      </c>
      <c r="V3755" s="8">
        <f t="shared" si="405"/>
        <v>1</v>
      </c>
      <c r="W3755" s="7">
        <f t="shared" si="406"/>
        <v>549</v>
      </c>
    </row>
    <row r="3756" spans="2:23" x14ac:dyDescent="0.2">
      <c r="B3756" s="8" t="s">
        <v>66</v>
      </c>
      <c r="C3756" s="7">
        <v>1990</v>
      </c>
      <c r="D3756" s="8" t="s">
        <v>28</v>
      </c>
      <c r="E3756" s="7" t="s">
        <v>43</v>
      </c>
      <c r="F3756" s="8" t="s">
        <v>40</v>
      </c>
      <c r="G3756" s="7" t="s">
        <v>52</v>
      </c>
      <c r="H3756" s="8" t="s">
        <v>28</v>
      </c>
      <c r="I3756" s="7" t="s">
        <v>28</v>
      </c>
      <c r="J3756" s="8" t="s">
        <v>28</v>
      </c>
      <c r="K3756" s="7" t="s">
        <v>37</v>
      </c>
      <c r="L3756" s="8" t="s">
        <v>44</v>
      </c>
      <c r="M3756" s="7" t="s">
        <v>28</v>
      </c>
      <c r="N3756" s="8">
        <v>4.4065480829831076E-2</v>
      </c>
      <c r="O3756" s="7">
        <v>0</v>
      </c>
      <c r="P3756" s="8">
        <f t="shared" si="401"/>
        <v>0</v>
      </c>
      <c r="Q3756" s="7">
        <v>2.5</v>
      </c>
      <c r="R3756" s="8">
        <f t="shared" si="402"/>
        <v>1</v>
      </c>
      <c r="S3756" s="7" t="s">
        <v>29</v>
      </c>
      <c r="T3756" s="8" t="str">
        <f t="shared" si="403"/>
        <v>No</v>
      </c>
      <c r="U3756" s="7">
        <f t="shared" si="404"/>
        <v>0</v>
      </c>
      <c r="V3756" s="8">
        <f t="shared" si="405"/>
        <v>1</v>
      </c>
      <c r="W3756" s="7">
        <f t="shared" si="406"/>
        <v>549</v>
      </c>
    </row>
    <row r="3757" spans="2:23" x14ac:dyDescent="0.2">
      <c r="B3757" s="8" t="s">
        <v>66</v>
      </c>
      <c r="C3757" s="7">
        <v>2000</v>
      </c>
      <c r="D3757" s="8" t="s">
        <v>28</v>
      </c>
      <c r="E3757" s="7" t="s">
        <v>39</v>
      </c>
      <c r="F3757" s="8" t="s">
        <v>35</v>
      </c>
      <c r="G3757" s="7" t="s">
        <v>52</v>
      </c>
      <c r="H3757" s="8" t="s">
        <v>28</v>
      </c>
      <c r="I3757" s="7" t="s">
        <v>28</v>
      </c>
      <c r="J3757" s="8" t="s">
        <v>28</v>
      </c>
      <c r="K3757" s="7" t="s">
        <v>37</v>
      </c>
      <c r="L3757" s="8" t="s">
        <v>44</v>
      </c>
      <c r="M3757" s="7" t="s">
        <v>28</v>
      </c>
      <c r="N3757" s="8">
        <v>1.6870711057750985E-2</v>
      </c>
      <c r="O3757" s="7">
        <v>0</v>
      </c>
      <c r="P3757" s="8">
        <f t="shared" si="401"/>
        <v>0</v>
      </c>
      <c r="Q3757" s="7">
        <v>2.5</v>
      </c>
      <c r="R3757" s="8">
        <f t="shared" si="402"/>
        <v>1</v>
      </c>
      <c r="S3757" s="7" t="s">
        <v>29</v>
      </c>
      <c r="T3757" s="8" t="str">
        <f t="shared" si="403"/>
        <v>No</v>
      </c>
      <c r="U3757" s="7">
        <f t="shared" si="404"/>
        <v>0</v>
      </c>
      <c r="V3757" s="8">
        <f t="shared" si="405"/>
        <v>1</v>
      </c>
      <c r="W3757" s="7">
        <f t="shared" si="406"/>
        <v>549</v>
      </c>
    </row>
    <row r="3758" spans="2:23" x14ac:dyDescent="0.2">
      <c r="B3758" s="8" t="s">
        <v>66</v>
      </c>
      <c r="C3758" s="7">
        <v>2000</v>
      </c>
      <c r="D3758" s="8" t="s">
        <v>28</v>
      </c>
      <c r="E3758" s="7" t="s">
        <v>43</v>
      </c>
      <c r="F3758" s="8" t="s">
        <v>35</v>
      </c>
      <c r="G3758" s="7" t="s">
        <v>52</v>
      </c>
      <c r="H3758" s="8" t="s">
        <v>28</v>
      </c>
      <c r="I3758" s="7" t="s">
        <v>28</v>
      </c>
      <c r="J3758" s="8" t="s">
        <v>28</v>
      </c>
      <c r="K3758" s="7" t="s">
        <v>37</v>
      </c>
      <c r="L3758" s="8" t="s">
        <v>44</v>
      </c>
      <c r="M3758" s="7" t="s">
        <v>28</v>
      </c>
      <c r="N3758" s="8">
        <v>4.7085963383010701E-2</v>
      </c>
      <c r="O3758" s="7">
        <v>0</v>
      </c>
      <c r="P3758" s="8">
        <f t="shared" si="401"/>
        <v>0</v>
      </c>
      <c r="Q3758" s="7">
        <v>2.5</v>
      </c>
      <c r="R3758" s="8">
        <f t="shared" si="402"/>
        <v>1</v>
      </c>
      <c r="S3758" s="7" t="s">
        <v>29</v>
      </c>
      <c r="T3758" s="8" t="str">
        <f t="shared" si="403"/>
        <v>No</v>
      </c>
      <c r="U3758" s="7">
        <f t="shared" si="404"/>
        <v>0</v>
      </c>
      <c r="V3758" s="8">
        <f t="shared" si="405"/>
        <v>1</v>
      </c>
      <c r="W3758" s="7">
        <f t="shared" si="406"/>
        <v>549</v>
      </c>
    </row>
    <row r="3759" spans="2:23" x14ac:dyDescent="0.2">
      <c r="B3759" s="8" t="s">
        <v>66</v>
      </c>
      <c r="C3759" s="7">
        <v>2020</v>
      </c>
      <c r="D3759" s="8" t="s">
        <v>28</v>
      </c>
      <c r="E3759" s="7" t="s">
        <v>46</v>
      </c>
      <c r="F3759" s="8" t="s">
        <v>35</v>
      </c>
      <c r="G3759" s="7" t="s">
        <v>52</v>
      </c>
      <c r="H3759" s="8" t="s">
        <v>28</v>
      </c>
      <c r="I3759" s="7" t="s">
        <v>28</v>
      </c>
      <c r="J3759" s="8" t="s">
        <v>28</v>
      </c>
      <c r="K3759" s="7" t="s">
        <v>37</v>
      </c>
      <c r="L3759" s="8" t="s">
        <v>44</v>
      </c>
      <c r="M3759" s="7" t="s">
        <v>28</v>
      </c>
      <c r="N3759" s="8">
        <v>1.2506860370645669E-2</v>
      </c>
      <c r="O3759" s="7">
        <v>0</v>
      </c>
      <c r="P3759" s="8">
        <f t="shared" si="401"/>
        <v>0</v>
      </c>
      <c r="Q3759" s="7">
        <v>2.5</v>
      </c>
      <c r="R3759" s="8">
        <f t="shared" si="402"/>
        <v>1</v>
      </c>
      <c r="S3759" s="7" t="s">
        <v>29</v>
      </c>
      <c r="T3759" s="8" t="str">
        <f t="shared" si="403"/>
        <v>No</v>
      </c>
      <c r="U3759" s="7">
        <f t="shared" si="404"/>
        <v>0</v>
      </c>
      <c r="V3759" s="8">
        <f t="shared" si="405"/>
        <v>1</v>
      </c>
      <c r="W3759" s="7">
        <f t="shared" si="406"/>
        <v>549</v>
      </c>
    </row>
    <row r="3760" spans="2:23" x14ac:dyDescent="0.2">
      <c r="B3760" s="8" t="s">
        <v>66</v>
      </c>
      <c r="C3760" s="7">
        <v>2020</v>
      </c>
      <c r="D3760" s="8" t="s">
        <v>28</v>
      </c>
      <c r="E3760" s="7" t="s">
        <v>43</v>
      </c>
      <c r="F3760" s="8" t="s">
        <v>40</v>
      </c>
      <c r="G3760" s="7" t="s">
        <v>52</v>
      </c>
      <c r="H3760" s="8" t="s">
        <v>28</v>
      </c>
      <c r="I3760" s="7" t="s">
        <v>28</v>
      </c>
      <c r="J3760" s="8" t="s">
        <v>28</v>
      </c>
      <c r="K3760" s="7" t="s">
        <v>37</v>
      </c>
      <c r="L3760" s="8" t="s">
        <v>44</v>
      </c>
      <c r="M3760" s="7" t="s">
        <v>28</v>
      </c>
      <c r="N3760" s="8">
        <v>9.4104619347420357E-2</v>
      </c>
      <c r="O3760" s="7">
        <v>0</v>
      </c>
      <c r="P3760" s="8">
        <f t="shared" si="401"/>
        <v>0</v>
      </c>
      <c r="Q3760" s="7">
        <v>2.5</v>
      </c>
      <c r="R3760" s="8">
        <f t="shared" si="402"/>
        <v>1</v>
      </c>
      <c r="S3760" s="7" t="s">
        <v>29</v>
      </c>
      <c r="T3760" s="8" t="str">
        <f t="shared" si="403"/>
        <v>No</v>
      </c>
      <c r="U3760" s="7">
        <f t="shared" si="404"/>
        <v>0</v>
      </c>
      <c r="V3760" s="8">
        <f t="shared" si="405"/>
        <v>1</v>
      </c>
      <c r="W3760" s="7">
        <f t="shared" si="406"/>
        <v>549</v>
      </c>
    </row>
    <row r="3761" spans="2:23" x14ac:dyDescent="0.2">
      <c r="B3761" s="8" t="s">
        <v>66</v>
      </c>
      <c r="C3761" s="7">
        <v>2020</v>
      </c>
      <c r="D3761" s="8" t="s">
        <v>28</v>
      </c>
      <c r="E3761" s="7" t="s">
        <v>43</v>
      </c>
      <c r="F3761" s="8" t="s">
        <v>35</v>
      </c>
      <c r="G3761" s="7" t="s">
        <v>52</v>
      </c>
      <c r="H3761" s="8" t="s">
        <v>28</v>
      </c>
      <c r="I3761" s="7" t="s">
        <v>28</v>
      </c>
      <c r="J3761" s="8" t="s">
        <v>28</v>
      </c>
      <c r="K3761" s="7" t="s">
        <v>37</v>
      </c>
      <c r="L3761" s="8" t="s">
        <v>44</v>
      </c>
      <c r="M3761" s="7" t="s">
        <v>28</v>
      </c>
      <c r="N3761" s="8">
        <v>0.98759839235102387</v>
      </c>
      <c r="O3761" s="7">
        <v>0</v>
      </c>
      <c r="P3761" s="8">
        <f t="shared" si="401"/>
        <v>0</v>
      </c>
      <c r="Q3761" s="7">
        <v>2.5</v>
      </c>
      <c r="R3761" s="8">
        <f t="shared" si="402"/>
        <v>1</v>
      </c>
      <c r="S3761" s="7" t="s">
        <v>29</v>
      </c>
      <c r="T3761" s="8" t="str">
        <f t="shared" si="403"/>
        <v>No</v>
      </c>
      <c r="U3761" s="7">
        <f t="shared" si="404"/>
        <v>0</v>
      </c>
      <c r="V3761" s="8">
        <f t="shared" si="405"/>
        <v>1</v>
      </c>
      <c r="W3761" s="7">
        <f t="shared" si="406"/>
        <v>549</v>
      </c>
    </row>
    <row r="3762" spans="2:23" x14ac:dyDescent="0.2">
      <c r="B3762" s="8" t="s">
        <v>66</v>
      </c>
      <c r="C3762" s="7">
        <v>2030</v>
      </c>
      <c r="D3762" s="8" t="s">
        <v>28</v>
      </c>
      <c r="E3762" s="7" t="s">
        <v>39</v>
      </c>
      <c r="F3762" s="8" t="s">
        <v>35</v>
      </c>
      <c r="G3762" s="7" t="s">
        <v>52</v>
      </c>
      <c r="H3762" s="8" t="s">
        <v>28</v>
      </c>
      <c r="I3762" s="7" t="s">
        <v>28</v>
      </c>
      <c r="J3762" s="8" t="s">
        <v>28</v>
      </c>
      <c r="K3762" s="7" t="s">
        <v>37</v>
      </c>
      <c r="L3762" s="8" t="s">
        <v>44</v>
      </c>
      <c r="M3762" s="7" t="s">
        <v>28</v>
      </c>
      <c r="N3762" s="8">
        <v>0.27565058998102981</v>
      </c>
      <c r="O3762" s="7">
        <v>0</v>
      </c>
      <c r="P3762" s="8">
        <f t="shared" si="401"/>
        <v>0</v>
      </c>
      <c r="Q3762" s="7">
        <v>2.5</v>
      </c>
      <c r="R3762" s="8">
        <f t="shared" si="402"/>
        <v>1</v>
      </c>
      <c r="S3762" s="7" t="s">
        <v>29</v>
      </c>
      <c r="T3762" s="8" t="str">
        <f t="shared" si="403"/>
        <v>No</v>
      </c>
      <c r="U3762" s="7">
        <f t="shared" si="404"/>
        <v>0</v>
      </c>
      <c r="V3762" s="8">
        <f t="shared" si="405"/>
        <v>1</v>
      </c>
      <c r="W3762" s="7">
        <f t="shared" si="406"/>
        <v>549</v>
      </c>
    </row>
    <row r="3763" spans="2:23" x14ac:dyDescent="0.2">
      <c r="B3763" s="8" t="s">
        <v>66</v>
      </c>
      <c r="C3763" s="7">
        <v>2030</v>
      </c>
      <c r="D3763" s="8" t="s">
        <v>28</v>
      </c>
      <c r="E3763" s="7" t="s">
        <v>43</v>
      </c>
      <c r="F3763" s="8" t="s">
        <v>35</v>
      </c>
      <c r="G3763" s="7" t="s">
        <v>52</v>
      </c>
      <c r="H3763" s="8" t="s">
        <v>28</v>
      </c>
      <c r="I3763" s="7" t="s">
        <v>28</v>
      </c>
      <c r="J3763" s="8" t="s">
        <v>28</v>
      </c>
      <c r="K3763" s="7" t="s">
        <v>37</v>
      </c>
      <c r="L3763" s="8" t="s">
        <v>44</v>
      </c>
      <c r="M3763" s="7" t="s">
        <v>28</v>
      </c>
      <c r="N3763" s="8">
        <v>0.32700798019557742</v>
      </c>
      <c r="O3763" s="7">
        <v>0</v>
      </c>
      <c r="P3763" s="8">
        <f t="shared" si="401"/>
        <v>0</v>
      </c>
      <c r="Q3763" s="7">
        <v>2.5</v>
      </c>
      <c r="R3763" s="8">
        <f t="shared" si="402"/>
        <v>1</v>
      </c>
      <c r="S3763" s="7" t="s">
        <v>29</v>
      </c>
      <c r="T3763" s="8" t="str">
        <f t="shared" si="403"/>
        <v>No</v>
      </c>
      <c r="U3763" s="7">
        <f t="shared" si="404"/>
        <v>0</v>
      </c>
      <c r="V3763" s="8">
        <f t="shared" si="405"/>
        <v>1</v>
      </c>
      <c r="W3763" s="7">
        <f t="shared" si="406"/>
        <v>549</v>
      </c>
    </row>
    <row r="3764" spans="2:23" x14ac:dyDescent="0.2">
      <c r="B3764" s="8" t="s">
        <v>66</v>
      </c>
      <c r="C3764" s="7">
        <v>1900</v>
      </c>
      <c r="D3764" s="8" t="s">
        <v>28</v>
      </c>
      <c r="E3764" s="7" t="s">
        <v>39</v>
      </c>
      <c r="F3764" s="8" t="s">
        <v>35</v>
      </c>
      <c r="G3764" s="7" t="s">
        <v>52</v>
      </c>
      <c r="H3764" s="8" t="s">
        <v>28</v>
      </c>
      <c r="I3764" s="7" t="s">
        <v>28</v>
      </c>
      <c r="J3764" s="8" t="s">
        <v>28</v>
      </c>
      <c r="K3764" s="7" t="s">
        <v>37</v>
      </c>
      <c r="L3764" s="8" t="s">
        <v>45</v>
      </c>
      <c r="M3764" s="7" t="s">
        <v>28</v>
      </c>
      <c r="N3764" s="8">
        <v>2.1239846273939062E-2</v>
      </c>
      <c r="O3764" s="7">
        <v>0</v>
      </c>
      <c r="P3764" s="8">
        <f t="shared" si="401"/>
        <v>0</v>
      </c>
      <c r="Q3764" s="7">
        <v>2.5</v>
      </c>
      <c r="R3764" s="8">
        <f t="shared" si="402"/>
        <v>1</v>
      </c>
      <c r="S3764" s="7" t="s">
        <v>29</v>
      </c>
      <c r="T3764" s="8" t="str">
        <f t="shared" si="403"/>
        <v>No</v>
      </c>
      <c r="U3764" s="7">
        <f t="shared" si="404"/>
        <v>0</v>
      </c>
      <c r="V3764" s="8">
        <f t="shared" si="405"/>
        <v>1</v>
      </c>
      <c r="W3764" s="7">
        <f t="shared" si="406"/>
        <v>549</v>
      </c>
    </row>
    <row r="3765" spans="2:23" x14ac:dyDescent="0.2">
      <c r="B3765" s="8" t="s">
        <v>66</v>
      </c>
      <c r="C3765" s="7">
        <v>1910</v>
      </c>
      <c r="D3765" s="8" t="s">
        <v>28</v>
      </c>
      <c r="E3765" s="7" t="s">
        <v>46</v>
      </c>
      <c r="F3765" s="8" t="s">
        <v>35</v>
      </c>
      <c r="G3765" s="7" t="s">
        <v>52</v>
      </c>
      <c r="H3765" s="8" t="s">
        <v>28</v>
      </c>
      <c r="I3765" s="7" t="s">
        <v>28</v>
      </c>
      <c r="J3765" s="8" t="s">
        <v>28</v>
      </c>
      <c r="K3765" s="7" t="s">
        <v>37</v>
      </c>
      <c r="L3765" s="8" t="s">
        <v>45</v>
      </c>
      <c r="M3765" s="7" t="s">
        <v>28</v>
      </c>
      <c r="N3765" s="8">
        <v>2.9705246804955739E-2</v>
      </c>
      <c r="O3765" s="7">
        <v>0</v>
      </c>
      <c r="P3765" s="8">
        <f t="shared" si="401"/>
        <v>0</v>
      </c>
      <c r="Q3765" s="7">
        <v>2.5</v>
      </c>
      <c r="R3765" s="8">
        <f t="shared" si="402"/>
        <v>1</v>
      </c>
      <c r="S3765" s="7" t="s">
        <v>29</v>
      </c>
      <c r="T3765" s="8" t="str">
        <f t="shared" si="403"/>
        <v>No</v>
      </c>
      <c r="U3765" s="7">
        <f t="shared" si="404"/>
        <v>0</v>
      </c>
      <c r="V3765" s="8">
        <f t="shared" si="405"/>
        <v>1</v>
      </c>
      <c r="W3765" s="7">
        <f t="shared" si="406"/>
        <v>549</v>
      </c>
    </row>
    <row r="3766" spans="2:23" x14ac:dyDescent="0.2">
      <c r="B3766" s="8" t="s">
        <v>66</v>
      </c>
      <c r="C3766" s="7">
        <v>1920</v>
      </c>
      <c r="D3766" s="8" t="s">
        <v>28</v>
      </c>
      <c r="E3766" s="7" t="s">
        <v>39</v>
      </c>
      <c r="F3766" s="8" t="s">
        <v>35</v>
      </c>
      <c r="G3766" s="7" t="s">
        <v>52</v>
      </c>
      <c r="H3766" s="8" t="s">
        <v>28</v>
      </c>
      <c r="I3766" s="7" t="s">
        <v>28</v>
      </c>
      <c r="J3766" s="8" t="s">
        <v>28</v>
      </c>
      <c r="K3766" s="7" t="s">
        <v>37</v>
      </c>
      <c r="L3766" s="8" t="s">
        <v>45</v>
      </c>
      <c r="M3766" s="7" t="s">
        <v>28</v>
      </c>
      <c r="N3766" s="8">
        <v>1.8807695634250065E-2</v>
      </c>
      <c r="O3766" s="7">
        <v>0</v>
      </c>
      <c r="P3766" s="8">
        <f t="shared" si="401"/>
        <v>0</v>
      </c>
      <c r="Q3766" s="7">
        <v>2.5</v>
      </c>
      <c r="R3766" s="8">
        <f t="shared" si="402"/>
        <v>1</v>
      </c>
      <c r="S3766" s="7" t="s">
        <v>29</v>
      </c>
      <c r="T3766" s="8" t="str">
        <f t="shared" si="403"/>
        <v>No</v>
      </c>
      <c r="U3766" s="7">
        <f t="shared" si="404"/>
        <v>0</v>
      </c>
      <c r="V3766" s="8">
        <f t="shared" si="405"/>
        <v>1</v>
      </c>
      <c r="W3766" s="7">
        <f t="shared" si="406"/>
        <v>549</v>
      </c>
    </row>
    <row r="3767" spans="2:23" x14ac:dyDescent="0.2">
      <c r="B3767" s="8" t="s">
        <v>66</v>
      </c>
      <c r="C3767" s="7">
        <v>1930</v>
      </c>
      <c r="D3767" s="8" t="s">
        <v>28</v>
      </c>
      <c r="E3767" s="7" t="s">
        <v>39</v>
      </c>
      <c r="F3767" s="8" t="s">
        <v>35</v>
      </c>
      <c r="G3767" s="7" t="s">
        <v>52</v>
      </c>
      <c r="H3767" s="8" t="s">
        <v>28</v>
      </c>
      <c r="I3767" s="7" t="s">
        <v>28</v>
      </c>
      <c r="J3767" s="8" t="s">
        <v>28</v>
      </c>
      <c r="K3767" s="7" t="s">
        <v>37</v>
      </c>
      <c r="L3767" s="8" t="s">
        <v>45</v>
      </c>
      <c r="M3767" s="7" t="s">
        <v>28</v>
      </c>
      <c r="N3767" s="8">
        <v>1.1681795673002706E-2</v>
      </c>
      <c r="O3767" s="7">
        <v>0</v>
      </c>
      <c r="P3767" s="8">
        <f t="shared" si="401"/>
        <v>0</v>
      </c>
      <c r="Q3767" s="7">
        <v>2.5</v>
      </c>
      <c r="R3767" s="8">
        <f t="shared" si="402"/>
        <v>1</v>
      </c>
      <c r="S3767" s="7" t="s">
        <v>29</v>
      </c>
      <c r="T3767" s="8" t="str">
        <f t="shared" si="403"/>
        <v>No</v>
      </c>
      <c r="U3767" s="7">
        <f t="shared" si="404"/>
        <v>0</v>
      </c>
      <c r="V3767" s="8">
        <f t="shared" si="405"/>
        <v>1</v>
      </c>
      <c r="W3767" s="7">
        <f t="shared" si="406"/>
        <v>549</v>
      </c>
    </row>
    <row r="3768" spans="2:23" x14ac:dyDescent="0.2">
      <c r="B3768" s="8" t="s">
        <v>66</v>
      </c>
      <c r="C3768" s="7">
        <v>1940</v>
      </c>
      <c r="D3768" s="8" t="s">
        <v>28</v>
      </c>
      <c r="E3768" s="7" t="s">
        <v>34</v>
      </c>
      <c r="F3768" s="8" t="s">
        <v>35</v>
      </c>
      <c r="G3768" s="7" t="s">
        <v>52</v>
      </c>
      <c r="H3768" s="8" t="s">
        <v>28</v>
      </c>
      <c r="I3768" s="7" t="s">
        <v>28</v>
      </c>
      <c r="J3768" s="8" t="s">
        <v>28</v>
      </c>
      <c r="K3768" s="7" t="s">
        <v>37</v>
      </c>
      <c r="L3768" s="8" t="s">
        <v>45</v>
      </c>
      <c r="M3768" s="7" t="s">
        <v>28</v>
      </c>
      <c r="N3768" s="8">
        <v>3.1982204947083301E-2</v>
      </c>
      <c r="O3768" s="7">
        <v>0</v>
      </c>
      <c r="P3768" s="8">
        <f t="shared" si="401"/>
        <v>0</v>
      </c>
      <c r="Q3768" s="7">
        <v>2.5</v>
      </c>
      <c r="R3768" s="8">
        <f t="shared" si="402"/>
        <v>1</v>
      </c>
      <c r="S3768" s="7" t="s">
        <v>29</v>
      </c>
      <c r="T3768" s="8" t="str">
        <f t="shared" si="403"/>
        <v>No</v>
      </c>
      <c r="U3768" s="7">
        <f t="shared" si="404"/>
        <v>0</v>
      </c>
      <c r="V3768" s="8">
        <f t="shared" si="405"/>
        <v>1</v>
      </c>
      <c r="W3768" s="7">
        <f t="shared" si="406"/>
        <v>549</v>
      </c>
    </row>
    <row r="3769" spans="2:23" x14ac:dyDescent="0.2">
      <c r="B3769" s="8" t="s">
        <v>66</v>
      </c>
      <c r="C3769" s="7">
        <v>1970</v>
      </c>
      <c r="D3769" s="8" t="s">
        <v>28</v>
      </c>
      <c r="E3769" s="7" t="s">
        <v>43</v>
      </c>
      <c r="F3769" s="8" t="s">
        <v>35</v>
      </c>
      <c r="G3769" s="7" t="s">
        <v>52</v>
      </c>
      <c r="H3769" s="8" t="s">
        <v>28</v>
      </c>
      <c r="I3769" s="7" t="s">
        <v>28</v>
      </c>
      <c r="J3769" s="8" t="s">
        <v>28</v>
      </c>
      <c r="K3769" s="7" t="s">
        <v>37</v>
      </c>
      <c r="L3769" s="8" t="s">
        <v>45</v>
      </c>
      <c r="M3769" s="7" t="s">
        <v>28</v>
      </c>
      <c r="N3769" s="8">
        <v>2.0245150244877282E-2</v>
      </c>
      <c r="O3769" s="7">
        <v>0</v>
      </c>
      <c r="P3769" s="8">
        <f t="shared" si="401"/>
        <v>0</v>
      </c>
      <c r="Q3769" s="7">
        <v>2.5</v>
      </c>
      <c r="R3769" s="8">
        <f t="shared" si="402"/>
        <v>1</v>
      </c>
      <c r="S3769" s="7" t="s">
        <v>29</v>
      </c>
      <c r="T3769" s="8" t="str">
        <f t="shared" si="403"/>
        <v>No</v>
      </c>
      <c r="U3769" s="7">
        <f t="shared" si="404"/>
        <v>0</v>
      </c>
      <c r="V3769" s="8">
        <f t="shared" si="405"/>
        <v>1</v>
      </c>
      <c r="W3769" s="7">
        <f t="shared" si="406"/>
        <v>549</v>
      </c>
    </row>
    <row r="3770" spans="2:23" x14ac:dyDescent="0.2">
      <c r="B3770" s="8" t="s">
        <v>66</v>
      </c>
      <c r="C3770" s="7">
        <v>1980</v>
      </c>
      <c r="D3770" s="8" t="s">
        <v>28</v>
      </c>
      <c r="E3770" s="7" t="s">
        <v>43</v>
      </c>
      <c r="F3770" s="8" t="s">
        <v>40</v>
      </c>
      <c r="G3770" s="7" t="s">
        <v>52</v>
      </c>
      <c r="H3770" s="8" t="s">
        <v>28</v>
      </c>
      <c r="I3770" s="7" t="s">
        <v>28</v>
      </c>
      <c r="J3770" s="8" t="s">
        <v>28</v>
      </c>
      <c r="K3770" s="7" t="s">
        <v>37</v>
      </c>
      <c r="L3770" s="8" t="s">
        <v>45</v>
      </c>
      <c r="M3770" s="7" t="s">
        <v>28</v>
      </c>
      <c r="N3770" s="8">
        <v>0.12381014359718895</v>
      </c>
      <c r="O3770" s="7">
        <v>0</v>
      </c>
      <c r="P3770" s="8">
        <f t="shared" si="401"/>
        <v>0</v>
      </c>
      <c r="Q3770" s="7">
        <v>2.5</v>
      </c>
      <c r="R3770" s="8">
        <f t="shared" si="402"/>
        <v>1</v>
      </c>
      <c r="S3770" s="7" t="s">
        <v>29</v>
      </c>
      <c r="T3770" s="8" t="str">
        <f t="shared" si="403"/>
        <v>No</v>
      </c>
      <c r="U3770" s="7">
        <f t="shared" si="404"/>
        <v>0</v>
      </c>
      <c r="V3770" s="8">
        <f t="shared" si="405"/>
        <v>1</v>
      </c>
      <c r="W3770" s="7">
        <f t="shared" si="406"/>
        <v>549</v>
      </c>
    </row>
    <row r="3771" spans="2:23" x14ac:dyDescent="0.2">
      <c r="B3771" s="8" t="s">
        <v>66</v>
      </c>
      <c r="C3771" s="7">
        <v>1980</v>
      </c>
      <c r="D3771" s="8" t="s">
        <v>28</v>
      </c>
      <c r="E3771" s="7" t="s">
        <v>43</v>
      </c>
      <c r="F3771" s="8" t="s">
        <v>35</v>
      </c>
      <c r="G3771" s="7" t="s">
        <v>52</v>
      </c>
      <c r="H3771" s="8" t="s">
        <v>28</v>
      </c>
      <c r="I3771" s="7" t="s">
        <v>28</v>
      </c>
      <c r="J3771" s="8" t="s">
        <v>28</v>
      </c>
      <c r="K3771" s="7" t="s">
        <v>37</v>
      </c>
      <c r="L3771" s="8" t="s">
        <v>45</v>
      </c>
      <c r="M3771" s="7" t="s">
        <v>28</v>
      </c>
      <c r="N3771" s="8">
        <v>0.14233208746748985</v>
      </c>
      <c r="O3771" s="7">
        <v>0</v>
      </c>
      <c r="P3771" s="8">
        <f t="shared" si="401"/>
        <v>0</v>
      </c>
      <c r="Q3771" s="7">
        <v>2.5</v>
      </c>
      <c r="R3771" s="8">
        <f t="shared" si="402"/>
        <v>1</v>
      </c>
      <c r="S3771" s="7" t="s">
        <v>29</v>
      </c>
      <c r="T3771" s="8" t="str">
        <f t="shared" si="403"/>
        <v>No</v>
      </c>
      <c r="U3771" s="7">
        <f t="shared" si="404"/>
        <v>0</v>
      </c>
      <c r="V3771" s="8">
        <f t="shared" si="405"/>
        <v>1</v>
      </c>
      <c r="W3771" s="7">
        <f t="shared" si="406"/>
        <v>549</v>
      </c>
    </row>
    <row r="3772" spans="2:23" x14ac:dyDescent="0.2">
      <c r="B3772" s="8" t="s">
        <v>66</v>
      </c>
      <c r="C3772" s="7">
        <v>1990</v>
      </c>
      <c r="D3772" s="8" t="s">
        <v>28</v>
      </c>
      <c r="E3772" s="7" t="s">
        <v>43</v>
      </c>
      <c r="F3772" s="8" t="s">
        <v>35</v>
      </c>
      <c r="G3772" s="7" t="s">
        <v>52</v>
      </c>
      <c r="H3772" s="8" t="s">
        <v>28</v>
      </c>
      <c r="I3772" s="7" t="s">
        <v>28</v>
      </c>
      <c r="J3772" s="8" t="s">
        <v>28</v>
      </c>
      <c r="K3772" s="7" t="s">
        <v>37</v>
      </c>
      <c r="L3772" s="8" t="s">
        <v>45</v>
      </c>
      <c r="M3772" s="7" t="s">
        <v>28</v>
      </c>
      <c r="N3772" s="8">
        <v>0.13662798428027029</v>
      </c>
      <c r="O3772" s="7">
        <v>0</v>
      </c>
      <c r="P3772" s="8">
        <f t="shared" si="401"/>
        <v>0</v>
      </c>
      <c r="Q3772" s="7">
        <v>2.5</v>
      </c>
      <c r="R3772" s="8">
        <f t="shared" si="402"/>
        <v>1</v>
      </c>
      <c r="S3772" s="7" t="s">
        <v>29</v>
      </c>
      <c r="T3772" s="8" t="str">
        <f t="shared" si="403"/>
        <v>No</v>
      </c>
      <c r="U3772" s="7">
        <f t="shared" si="404"/>
        <v>0</v>
      </c>
      <c r="V3772" s="8">
        <f t="shared" si="405"/>
        <v>1</v>
      </c>
      <c r="W3772" s="7">
        <f t="shared" si="406"/>
        <v>549</v>
      </c>
    </row>
    <row r="3773" spans="2:23" x14ac:dyDescent="0.2">
      <c r="B3773" s="8" t="s">
        <v>66</v>
      </c>
      <c r="C3773" s="7">
        <v>2010</v>
      </c>
      <c r="D3773" s="8" t="s">
        <v>28</v>
      </c>
      <c r="E3773" s="7" t="s">
        <v>39</v>
      </c>
      <c r="F3773" s="8" t="s">
        <v>35</v>
      </c>
      <c r="G3773" s="7" t="s">
        <v>52</v>
      </c>
      <c r="H3773" s="8" t="s">
        <v>28</v>
      </c>
      <c r="I3773" s="7" t="s">
        <v>28</v>
      </c>
      <c r="J3773" s="8" t="s">
        <v>28</v>
      </c>
      <c r="K3773" s="7" t="s">
        <v>37</v>
      </c>
      <c r="L3773" s="8" t="s">
        <v>45</v>
      </c>
      <c r="M3773" s="7" t="s">
        <v>28</v>
      </c>
      <c r="N3773" s="8">
        <v>8.0530653334695432E-2</v>
      </c>
      <c r="O3773" s="7">
        <v>0</v>
      </c>
      <c r="P3773" s="8">
        <f t="shared" si="401"/>
        <v>0</v>
      </c>
      <c r="Q3773" s="7">
        <v>2.5</v>
      </c>
      <c r="R3773" s="8">
        <f t="shared" si="402"/>
        <v>1</v>
      </c>
      <c r="S3773" s="7" t="s">
        <v>29</v>
      </c>
      <c r="T3773" s="8" t="str">
        <f t="shared" si="403"/>
        <v>No</v>
      </c>
      <c r="U3773" s="7">
        <f t="shared" si="404"/>
        <v>0</v>
      </c>
      <c r="V3773" s="8">
        <f t="shared" si="405"/>
        <v>1</v>
      </c>
      <c r="W3773" s="7">
        <f t="shared" si="406"/>
        <v>549</v>
      </c>
    </row>
    <row r="3774" spans="2:23" x14ac:dyDescent="0.2">
      <c r="B3774" s="8" t="s">
        <v>66</v>
      </c>
      <c r="C3774" s="7">
        <v>2010</v>
      </c>
      <c r="D3774" s="8" t="s">
        <v>28</v>
      </c>
      <c r="E3774" s="7" t="s">
        <v>34</v>
      </c>
      <c r="F3774" s="8" t="s">
        <v>35</v>
      </c>
      <c r="G3774" s="7" t="s">
        <v>52</v>
      </c>
      <c r="H3774" s="8" t="s">
        <v>28</v>
      </c>
      <c r="I3774" s="7" t="s">
        <v>28</v>
      </c>
      <c r="J3774" s="8" t="s">
        <v>28</v>
      </c>
      <c r="K3774" s="7" t="s">
        <v>37</v>
      </c>
      <c r="L3774" s="8" t="s">
        <v>45</v>
      </c>
      <c r="M3774" s="7" t="s">
        <v>28</v>
      </c>
      <c r="N3774" s="8">
        <v>0.40240098230878735</v>
      </c>
      <c r="O3774" s="7">
        <v>0</v>
      </c>
      <c r="P3774" s="8">
        <f t="shared" si="401"/>
        <v>0</v>
      </c>
      <c r="Q3774" s="7">
        <v>2.5</v>
      </c>
      <c r="R3774" s="8">
        <f t="shared" si="402"/>
        <v>1</v>
      </c>
      <c r="S3774" s="7" t="s">
        <v>29</v>
      </c>
      <c r="T3774" s="8" t="str">
        <f t="shared" si="403"/>
        <v>No</v>
      </c>
      <c r="U3774" s="7">
        <f t="shared" si="404"/>
        <v>0</v>
      </c>
      <c r="V3774" s="8">
        <f t="shared" si="405"/>
        <v>1</v>
      </c>
      <c r="W3774" s="7">
        <f t="shared" si="406"/>
        <v>549</v>
      </c>
    </row>
    <row r="3775" spans="2:23" x14ac:dyDescent="0.2">
      <c r="B3775" s="8" t="s">
        <v>66</v>
      </c>
      <c r="C3775" s="7">
        <v>2010</v>
      </c>
      <c r="D3775" s="8" t="s">
        <v>28</v>
      </c>
      <c r="E3775" s="7" t="s">
        <v>43</v>
      </c>
      <c r="F3775" s="8" t="s">
        <v>35</v>
      </c>
      <c r="G3775" s="7" t="s">
        <v>52</v>
      </c>
      <c r="H3775" s="8" t="s">
        <v>28</v>
      </c>
      <c r="I3775" s="7" t="s">
        <v>28</v>
      </c>
      <c r="J3775" s="8" t="s">
        <v>28</v>
      </c>
      <c r="K3775" s="7" t="s">
        <v>37</v>
      </c>
      <c r="L3775" s="8" t="s">
        <v>45</v>
      </c>
      <c r="M3775" s="7" t="s">
        <v>28</v>
      </c>
      <c r="N3775" s="8">
        <v>2.3624413387318948E-2</v>
      </c>
      <c r="O3775" s="7">
        <v>0</v>
      </c>
      <c r="P3775" s="8">
        <f t="shared" si="401"/>
        <v>0</v>
      </c>
      <c r="Q3775" s="7">
        <v>2.5</v>
      </c>
      <c r="R3775" s="8">
        <f t="shared" si="402"/>
        <v>1</v>
      </c>
      <c r="S3775" s="7" t="s">
        <v>29</v>
      </c>
      <c r="T3775" s="8" t="str">
        <f t="shared" si="403"/>
        <v>No</v>
      </c>
      <c r="U3775" s="7">
        <f t="shared" si="404"/>
        <v>0</v>
      </c>
      <c r="V3775" s="8">
        <f t="shared" si="405"/>
        <v>1</v>
      </c>
      <c r="W3775" s="7">
        <f t="shared" si="406"/>
        <v>549</v>
      </c>
    </row>
    <row r="3776" spans="2:23" x14ac:dyDescent="0.2">
      <c r="B3776" s="8" t="s">
        <v>66</v>
      </c>
      <c r="C3776" s="7">
        <v>2020</v>
      </c>
      <c r="D3776" s="8" t="s">
        <v>28</v>
      </c>
      <c r="E3776" s="7" t="s">
        <v>39</v>
      </c>
      <c r="F3776" s="8" t="s">
        <v>35</v>
      </c>
      <c r="G3776" s="7" t="s">
        <v>52</v>
      </c>
      <c r="H3776" s="8" t="s">
        <v>28</v>
      </c>
      <c r="I3776" s="7" t="s">
        <v>28</v>
      </c>
      <c r="J3776" s="8" t="s">
        <v>28</v>
      </c>
      <c r="K3776" s="7" t="s">
        <v>37</v>
      </c>
      <c r="L3776" s="8" t="s">
        <v>45</v>
      </c>
      <c r="M3776" s="7" t="s">
        <v>28</v>
      </c>
      <c r="N3776" s="8">
        <v>7.2345142642493135E-3</v>
      </c>
      <c r="O3776" s="7">
        <v>0</v>
      </c>
      <c r="P3776" s="8">
        <f t="shared" si="401"/>
        <v>0</v>
      </c>
      <c r="Q3776" s="7">
        <v>2.5</v>
      </c>
      <c r="R3776" s="8">
        <f t="shared" si="402"/>
        <v>1</v>
      </c>
      <c r="S3776" s="7" t="s">
        <v>29</v>
      </c>
      <c r="T3776" s="8" t="str">
        <f t="shared" si="403"/>
        <v>No</v>
      </c>
      <c r="U3776" s="7">
        <f t="shared" si="404"/>
        <v>0</v>
      </c>
      <c r="V3776" s="8">
        <f t="shared" si="405"/>
        <v>1</v>
      </c>
      <c r="W3776" s="7">
        <f t="shared" si="406"/>
        <v>549</v>
      </c>
    </row>
    <row r="3777" spans="2:23" x14ac:dyDescent="0.2">
      <c r="B3777" s="8" t="s">
        <v>66</v>
      </c>
      <c r="C3777" s="7">
        <v>2020</v>
      </c>
      <c r="D3777" s="8" t="s">
        <v>28</v>
      </c>
      <c r="E3777" s="7" t="s">
        <v>46</v>
      </c>
      <c r="F3777" s="8" t="s">
        <v>35</v>
      </c>
      <c r="G3777" s="7" t="s">
        <v>52</v>
      </c>
      <c r="H3777" s="8" t="s">
        <v>28</v>
      </c>
      <c r="I3777" s="7" t="s">
        <v>28</v>
      </c>
      <c r="J3777" s="8" t="s">
        <v>28</v>
      </c>
      <c r="K3777" s="7" t="s">
        <v>37</v>
      </c>
      <c r="L3777" s="8" t="s">
        <v>45</v>
      </c>
      <c r="M3777" s="7" t="s">
        <v>28</v>
      </c>
      <c r="N3777" s="8">
        <v>0.22522721943293186</v>
      </c>
      <c r="O3777" s="7">
        <v>0</v>
      </c>
      <c r="P3777" s="8">
        <f t="shared" si="401"/>
        <v>0</v>
      </c>
      <c r="Q3777" s="7">
        <v>2.5</v>
      </c>
      <c r="R3777" s="8">
        <f t="shared" si="402"/>
        <v>1</v>
      </c>
      <c r="S3777" s="7" t="s">
        <v>29</v>
      </c>
      <c r="T3777" s="8" t="str">
        <f t="shared" si="403"/>
        <v>No</v>
      </c>
      <c r="U3777" s="7">
        <f t="shared" si="404"/>
        <v>0</v>
      </c>
      <c r="V3777" s="8">
        <f t="shared" si="405"/>
        <v>1</v>
      </c>
      <c r="W3777" s="7">
        <f t="shared" si="406"/>
        <v>549</v>
      </c>
    </row>
    <row r="3778" spans="2:23" x14ac:dyDescent="0.2">
      <c r="B3778" s="8" t="s">
        <v>66</v>
      </c>
      <c r="C3778" s="7">
        <v>2020</v>
      </c>
      <c r="D3778" s="8" t="s">
        <v>28</v>
      </c>
      <c r="E3778" s="7" t="s">
        <v>43</v>
      </c>
      <c r="F3778" s="8" t="s">
        <v>35</v>
      </c>
      <c r="G3778" s="7" t="s">
        <v>52</v>
      </c>
      <c r="H3778" s="8" t="s">
        <v>28</v>
      </c>
      <c r="I3778" s="7" t="s">
        <v>28</v>
      </c>
      <c r="J3778" s="8" t="s">
        <v>28</v>
      </c>
      <c r="K3778" s="7" t="s">
        <v>37</v>
      </c>
      <c r="L3778" s="8" t="s">
        <v>45</v>
      </c>
      <c r="M3778" s="7" t="s">
        <v>28</v>
      </c>
      <c r="N3778" s="8">
        <v>2.166575255808131</v>
      </c>
      <c r="O3778" s="7">
        <v>0</v>
      </c>
      <c r="P3778" s="8">
        <f t="shared" si="401"/>
        <v>0</v>
      </c>
      <c r="Q3778" s="7">
        <v>2.5</v>
      </c>
      <c r="R3778" s="8">
        <f t="shared" si="402"/>
        <v>1</v>
      </c>
      <c r="S3778" s="7" t="s">
        <v>29</v>
      </c>
      <c r="T3778" s="8" t="str">
        <f t="shared" si="403"/>
        <v>No</v>
      </c>
      <c r="U3778" s="7">
        <f t="shared" si="404"/>
        <v>0</v>
      </c>
      <c r="V3778" s="8">
        <f t="shared" si="405"/>
        <v>1</v>
      </c>
      <c r="W3778" s="7">
        <f t="shared" si="406"/>
        <v>549</v>
      </c>
    </row>
    <row r="3779" spans="2:23" x14ac:dyDescent="0.2">
      <c r="B3779" s="8" t="s">
        <v>66</v>
      </c>
      <c r="C3779" s="7">
        <v>2030</v>
      </c>
      <c r="D3779" s="8" t="s">
        <v>28</v>
      </c>
      <c r="E3779" s="7" t="s">
        <v>43</v>
      </c>
      <c r="F3779" s="8" t="s">
        <v>35</v>
      </c>
      <c r="G3779" s="7" t="s">
        <v>52</v>
      </c>
      <c r="H3779" s="8" t="s">
        <v>28</v>
      </c>
      <c r="I3779" s="7" t="s">
        <v>28</v>
      </c>
      <c r="J3779" s="8" t="s">
        <v>28</v>
      </c>
      <c r="K3779" s="7" t="s">
        <v>37</v>
      </c>
      <c r="L3779" s="8" t="s">
        <v>45</v>
      </c>
      <c r="M3779" s="7" t="s">
        <v>28</v>
      </c>
      <c r="N3779" s="8">
        <v>0.33295035809148288</v>
      </c>
      <c r="O3779" s="7">
        <v>0</v>
      </c>
      <c r="P3779" s="8">
        <f t="shared" si="401"/>
        <v>0</v>
      </c>
      <c r="Q3779" s="7">
        <v>2.5</v>
      </c>
      <c r="R3779" s="8">
        <f t="shared" si="402"/>
        <v>1</v>
      </c>
      <c r="S3779" s="7" t="s">
        <v>29</v>
      </c>
      <c r="T3779" s="8" t="str">
        <f t="shared" si="403"/>
        <v>No</v>
      </c>
      <c r="U3779" s="7">
        <f t="shared" si="404"/>
        <v>0</v>
      </c>
      <c r="V3779" s="8">
        <f t="shared" si="405"/>
        <v>1</v>
      </c>
      <c r="W3779" s="7">
        <f t="shared" si="406"/>
        <v>549</v>
      </c>
    </row>
    <row r="3780" spans="2:23" x14ac:dyDescent="0.2">
      <c r="B3780" s="8" t="s">
        <v>67</v>
      </c>
      <c r="C3780" s="7">
        <v>1880</v>
      </c>
      <c r="D3780" s="8" t="s">
        <v>28</v>
      </c>
      <c r="E3780" s="7" t="s">
        <v>39</v>
      </c>
      <c r="F3780" s="8" t="s">
        <v>35</v>
      </c>
      <c r="G3780" s="7" t="s">
        <v>36</v>
      </c>
      <c r="H3780" s="8" t="s">
        <v>28</v>
      </c>
      <c r="I3780" s="7" t="s">
        <v>28</v>
      </c>
      <c r="J3780" s="8" t="s">
        <v>28</v>
      </c>
      <c r="K3780" s="7" t="s">
        <v>37</v>
      </c>
      <c r="L3780" s="8" t="s">
        <v>55</v>
      </c>
      <c r="M3780" s="7" t="s">
        <v>28</v>
      </c>
      <c r="N3780" s="8">
        <v>2.1651406917013501E-2</v>
      </c>
      <c r="O3780" s="7">
        <v>0</v>
      </c>
      <c r="P3780" s="8">
        <f t="shared" si="401"/>
        <v>0</v>
      </c>
      <c r="Q3780" s="7">
        <v>2.5</v>
      </c>
      <c r="R3780" s="8">
        <f t="shared" si="402"/>
        <v>1</v>
      </c>
      <c r="S3780" s="7" t="s">
        <v>29</v>
      </c>
      <c r="T3780" s="8" t="str">
        <f t="shared" si="403"/>
        <v>No</v>
      </c>
      <c r="U3780" s="7">
        <f t="shared" si="404"/>
        <v>0</v>
      </c>
      <c r="V3780" s="8">
        <f t="shared" si="405"/>
        <v>1</v>
      </c>
      <c r="W3780" s="7">
        <f t="shared" si="406"/>
        <v>549</v>
      </c>
    </row>
    <row r="3781" spans="2:23" x14ac:dyDescent="0.2">
      <c r="B3781" s="8" t="s">
        <v>67</v>
      </c>
      <c r="C3781" s="7">
        <v>1880</v>
      </c>
      <c r="D3781" s="8" t="s">
        <v>28</v>
      </c>
      <c r="E3781" s="7" t="s">
        <v>34</v>
      </c>
      <c r="F3781" s="8" t="s">
        <v>35</v>
      </c>
      <c r="G3781" s="7" t="s">
        <v>36</v>
      </c>
      <c r="H3781" s="8" t="s">
        <v>28</v>
      </c>
      <c r="I3781" s="7" t="s">
        <v>28</v>
      </c>
      <c r="J3781" s="8" t="s">
        <v>28</v>
      </c>
      <c r="K3781" s="7" t="s">
        <v>37</v>
      </c>
      <c r="L3781" s="8" t="s">
        <v>55</v>
      </c>
      <c r="M3781" s="7" t="s">
        <v>28</v>
      </c>
      <c r="N3781" s="8">
        <v>1.6411253116338766E-2</v>
      </c>
      <c r="O3781" s="7">
        <v>0</v>
      </c>
      <c r="P3781" s="8">
        <f t="shared" ref="P3781:P3844" si="407">O3781/3</f>
        <v>0</v>
      </c>
      <c r="Q3781" s="7">
        <v>2.5</v>
      </c>
      <c r="R3781" s="8">
        <f t="shared" ref="R3781:R3844" si="408">1-(P3781/Q3781)</f>
        <v>1</v>
      </c>
      <c r="S3781" s="7" t="s">
        <v>29</v>
      </c>
      <c r="T3781" s="8" t="str">
        <f t="shared" ref="T3781:T3844" si="409">IF(AND(R3781&lt;0.5,R3781&gt;-0.5),"Yes","No")</f>
        <v>No</v>
      </c>
      <c r="U3781" s="7">
        <f t="shared" ref="U3781:U3844" si="410">IF(ISERR(P3781/(N3781/1000)),0,P3781/(N3781/1000))</f>
        <v>0</v>
      </c>
      <c r="V3781" s="8">
        <f t="shared" ref="V3781:V3844" si="411">IF(U3781&lt;=12,1,IF(U3781&lt;25,2,IF(U3781&lt;50,3,IF(U3781&lt;100,4,5))))</f>
        <v>1</v>
      </c>
      <c r="W3781" s="7">
        <f t="shared" ref="W3781:W3844" si="412">RANK(U3781,U$5:U$10000)</f>
        <v>549</v>
      </c>
    </row>
    <row r="3782" spans="2:23" x14ac:dyDescent="0.2">
      <c r="B3782" s="8" t="s">
        <v>67</v>
      </c>
      <c r="C3782" s="7">
        <v>1930</v>
      </c>
      <c r="D3782" s="8" t="s">
        <v>28</v>
      </c>
      <c r="E3782" s="7" t="s">
        <v>34</v>
      </c>
      <c r="F3782" s="8" t="s">
        <v>35</v>
      </c>
      <c r="G3782" s="7" t="s">
        <v>36</v>
      </c>
      <c r="H3782" s="8" t="s">
        <v>28</v>
      </c>
      <c r="I3782" s="7" t="s">
        <v>28</v>
      </c>
      <c r="J3782" s="8" t="s">
        <v>28</v>
      </c>
      <c r="K3782" s="7" t="s">
        <v>37</v>
      </c>
      <c r="L3782" s="8" t="s">
        <v>55</v>
      </c>
      <c r="M3782" s="7" t="s">
        <v>28</v>
      </c>
      <c r="N3782" s="8">
        <v>6.3854521662470558E-3</v>
      </c>
      <c r="O3782" s="7">
        <v>0</v>
      </c>
      <c r="P3782" s="8">
        <f t="shared" si="407"/>
        <v>0</v>
      </c>
      <c r="Q3782" s="7">
        <v>2.5</v>
      </c>
      <c r="R3782" s="8">
        <f t="shared" si="408"/>
        <v>1</v>
      </c>
      <c r="S3782" s="7" t="s">
        <v>29</v>
      </c>
      <c r="T3782" s="8" t="str">
        <f t="shared" si="409"/>
        <v>No</v>
      </c>
      <c r="U3782" s="7">
        <f t="shared" si="410"/>
        <v>0</v>
      </c>
      <c r="V3782" s="8">
        <f t="shared" si="411"/>
        <v>1</v>
      </c>
      <c r="W3782" s="7">
        <f t="shared" si="412"/>
        <v>549</v>
      </c>
    </row>
    <row r="3783" spans="2:23" x14ac:dyDescent="0.2">
      <c r="B3783" s="8" t="s">
        <v>67</v>
      </c>
      <c r="C3783" s="7">
        <v>1980</v>
      </c>
      <c r="D3783" s="8" t="s">
        <v>28</v>
      </c>
      <c r="E3783" s="7" t="s">
        <v>39</v>
      </c>
      <c r="F3783" s="8" t="s">
        <v>35</v>
      </c>
      <c r="G3783" s="7" t="s">
        <v>36</v>
      </c>
      <c r="H3783" s="8" t="s">
        <v>28</v>
      </c>
      <c r="I3783" s="7" t="s">
        <v>28</v>
      </c>
      <c r="J3783" s="8" t="s">
        <v>28</v>
      </c>
      <c r="K3783" s="7" t="s">
        <v>37</v>
      </c>
      <c r="L3783" s="8" t="s">
        <v>55</v>
      </c>
      <c r="M3783" s="7" t="s">
        <v>28</v>
      </c>
      <c r="N3783" s="8">
        <v>6.2960865166855159E-2</v>
      </c>
      <c r="O3783" s="7">
        <v>0</v>
      </c>
      <c r="P3783" s="8">
        <f t="shared" si="407"/>
        <v>0</v>
      </c>
      <c r="Q3783" s="7">
        <v>2.5</v>
      </c>
      <c r="R3783" s="8">
        <f t="shared" si="408"/>
        <v>1</v>
      </c>
      <c r="S3783" s="7" t="s">
        <v>29</v>
      </c>
      <c r="T3783" s="8" t="str">
        <f t="shared" si="409"/>
        <v>No</v>
      </c>
      <c r="U3783" s="7">
        <f t="shared" si="410"/>
        <v>0</v>
      </c>
      <c r="V3783" s="8">
        <f t="shared" si="411"/>
        <v>1</v>
      </c>
      <c r="W3783" s="7">
        <f t="shared" si="412"/>
        <v>549</v>
      </c>
    </row>
    <row r="3784" spans="2:23" x14ac:dyDescent="0.2">
      <c r="B3784" s="8" t="s">
        <v>67</v>
      </c>
      <c r="C3784" s="7">
        <v>1980</v>
      </c>
      <c r="D3784" s="8" t="s">
        <v>28</v>
      </c>
      <c r="E3784" s="7" t="s">
        <v>34</v>
      </c>
      <c r="F3784" s="8" t="s">
        <v>35</v>
      </c>
      <c r="G3784" s="7" t="s">
        <v>36</v>
      </c>
      <c r="H3784" s="8" t="s">
        <v>28</v>
      </c>
      <c r="I3784" s="7" t="s">
        <v>28</v>
      </c>
      <c r="J3784" s="8" t="s">
        <v>28</v>
      </c>
      <c r="K3784" s="7" t="s">
        <v>37</v>
      </c>
      <c r="L3784" s="8" t="s">
        <v>55</v>
      </c>
      <c r="M3784" s="7" t="s">
        <v>28</v>
      </c>
      <c r="N3784" s="8">
        <v>1.9003765278222361E-2</v>
      </c>
      <c r="O3784" s="7">
        <v>0</v>
      </c>
      <c r="P3784" s="8">
        <f t="shared" si="407"/>
        <v>0</v>
      </c>
      <c r="Q3784" s="7">
        <v>2.5</v>
      </c>
      <c r="R3784" s="8">
        <f t="shared" si="408"/>
        <v>1</v>
      </c>
      <c r="S3784" s="7" t="s">
        <v>29</v>
      </c>
      <c r="T3784" s="8" t="str">
        <f t="shared" si="409"/>
        <v>No</v>
      </c>
      <c r="U3784" s="7">
        <f t="shared" si="410"/>
        <v>0</v>
      </c>
      <c r="V3784" s="8">
        <f t="shared" si="411"/>
        <v>1</v>
      </c>
      <c r="W3784" s="7">
        <f t="shared" si="412"/>
        <v>549</v>
      </c>
    </row>
    <row r="3785" spans="2:23" x14ac:dyDescent="0.2">
      <c r="B3785" s="8" t="s">
        <v>67</v>
      </c>
      <c r="C3785" s="7">
        <v>1980</v>
      </c>
      <c r="D3785" s="8" t="s">
        <v>28</v>
      </c>
      <c r="E3785" s="7" t="s">
        <v>43</v>
      </c>
      <c r="F3785" s="8" t="s">
        <v>35</v>
      </c>
      <c r="G3785" s="7" t="s">
        <v>36</v>
      </c>
      <c r="H3785" s="8" t="s">
        <v>28</v>
      </c>
      <c r="I3785" s="7" t="s">
        <v>28</v>
      </c>
      <c r="J3785" s="8" t="s">
        <v>28</v>
      </c>
      <c r="K3785" s="7" t="s">
        <v>37</v>
      </c>
      <c r="L3785" s="8" t="s">
        <v>55</v>
      </c>
      <c r="M3785" s="7" t="s">
        <v>28</v>
      </c>
      <c r="N3785" s="8">
        <v>2.5240372743683324E-2</v>
      </c>
      <c r="O3785" s="7">
        <v>0</v>
      </c>
      <c r="P3785" s="8">
        <f t="shared" si="407"/>
        <v>0</v>
      </c>
      <c r="Q3785" s="7">
        <v>2.5</v>
      </c>
      <c r="R3785" s="8">
        <f t="shared" si="408"/>
        <v>1</v>
      </c>
      <c r="S3785" s="7" t="s">
        <v>29</v>
      </c>
      <c r="T3785" s="8" t="str">
        <f t="shared" si="409"/>
        <v>No</v>
      </c>
      <c r="U3785" s="7">
        <f t="shared" si="410"/>
        <v>0</v>
      </c>
      <c r="V3785" s="8">
        <f t="shared" si="411"/>
        <v>1</v>
      </c>
      <c r="W3785" s="7">
        <f t="shared" si="412"/>
        <v>549</v>
      </c>
    </row>
    <row r="3786" spans="2:23" x14ac:dyDescent="0.2">
      <c r="B3786" s="8" t="s">
        <v>67</v>
      </c>
      <c r="C3786" s="7">
        <v>1990</v>
      </c>
      <c r="D3786" s="8" t="s">
        <v>28</v>
      </c>
      <c r="E3786" s="7" t="s">
        <v>39</v>
      </c>
      <c r="F3786" s="8" t="s">
        <v>35</v>
      </c>
      <c r="G3786" s="7" t="s">
        <v>36</v>
      </c>
      <c r="H3786" s="8" t="s">
        <v>28</v>
      </c>
      <c r="I3786" s="7" t="s">
        <v>28</v>
      </c>
      <c r="J3786" s="8" t="s">
        <v>28</v>
      </c>
      <c r="K3786" s="7" t="s">
        <v>37</v>
      </c>
      <c r="L3786" s="8" t="s">
        <v>55</v>
      </c>
      <c r="M3786" s="7" t="s">
        <v>28</v>
      </c>
      <c r="N3786" s="8">
        <v>3.0278932139216662E-3</v>
      </c>
      <c r="O3786" s="7">
        <v>0</v>
      </c>
      <c r="P3786" s="8">
        <f t="shared" si="407"/>
        <v>0</v>
      </c>
      <c r="Q3786" s="7">
        <v>2.5</v>
      </c>
      <c r="R3786" s="8">
        <f t="shared" si="408"/>
        <v>1</v>
      </c>
      <c r="S3786" s="7" t="s">
        <v>29</v>
      </c>
      <c r="T3786" s="8" t="str">
        <f t="shared" si="409"/>
        <v>No</v>
      </c>
      <c r="U3786" s="7">
        <f t="shared" si="410"/>
        <v>0</v>
      </c>
      <c r="V3786" s="8">
        <f t="shared" si="411"/>
        <v>1</v>
      </c>
      <c r="W3786" s="7">
        <f t="shared" si="412"/>
        <v>549</v>
      </c>
    </row>
    <row r="3787" spans="2:23" x14ac:dyDescent="0.2">
      <c r="B3787" s="8" t="s">
        <v>67</v>
      </c>
      <c r="C3787" s="7">
        <v>1920</v>
      </c>
      <c r="D3787" s="8" t="s">
        <v>28</v>
      </c>
      <c r="E3787" s="7" t="s">
        <v>34</v>
      </c>
      <c r="F3787" s="8" t="s">
        <v>40</v>
      </c>
      <c r="G3787" s="7" t="s">
        <v>36</v>
      </c>
      <c r="H3787" s="8" t="s">
        <v>28</v>
      </c>
      <c r="I3787" s="7" t="s">
        <v>28</v>
      </c>
      <c r="J3787" s="8" t="s">
        <v>28</v>
      </c>
      <c r="K3787" s="7" t="s">
        <v>37</v>
      </c>
      <c r="L3787" s="8" t="s">
        <v>56</v>
      </c>
      <c r="M3787" s="7" t="s">
        <v>28</v>
      </c>
      <c r="N3787" s="8">
        <v>2.2105154093882532E-2</v>
      </c>
      <c r="O3787" s="7">
        <v>0</v>
      </c>
      <c r="P3787" s="8">
        <f t="shared" si="407"/>
        <v>0</v>
      </c>
      <c r="Q3787" s="7">
        <v>2.5</v>
      </c>
      <c r="R3787" s="8">
        <f t="shared" si="408"/>
        <v>1</v>
      </c>
      <c r="S3787" s="7" t="s">
        <v>29</v>
      </c>
      <c r="T3787" s="8" t="str">
        <f t="shared" si="409"/>
        <v>No</v>
      </c>
      <c r="U3787" s="7">
        <f t="shared" si="410"/>
        <v>0</v>
      </c>
      <c r="V3787" s="8">
        <f t="shared" si="411"/>
        <v>1</v>
      </c>
      <c r="W3787" s="7">
        <f t="shared" si="412"/>
        <v>549</v>
      </c>
    </row>
    <row r="3788" spans="2:23" x14ac:dyDescent="0.2">
      <c r="B3788" s="8" t="s">
        <v>67</v>
      </c>
      <c r="C3788" s="7">
        <v>1930</v>
      </c>
      <c r="D3788" s="8" t="s">
        <v>28</v>
      </c>
      <c r="E3788" s="7" t="s">
        <v>39</v>
      </c>
      <c r="F3788" s="8" t="s">
        <v>40</v>
      </c>
      <c r="G3788" s="7" t="s">
        <v>36</v>
      </c>
      <c r="H3788" s="8" t="s">
        <v>28</v>
      </c>
      <c r="I3788" s="7" t="s">
        <v>28</v>
      </c>
      <c r="J3788" s="8" t="s">
        <v>28</v>
      </c>
      <c r="K3788" s="7" t="s">
        <v>37</v>
      </c>
      <c r="L3788" s="8" t="s">
        <v>56</v>
      </c>
      <c r="M3788" s="7" t="s">
        <v>28</v>
      </c>
      <c r="N3788" s="8">
        <v>2.6305583396395146E-2</v>
      </c>
      <c r="O3788" s="7">
        <v>0</v>
      </c>
      <c r="P3788" s="8">
        <f t="shared" si="407"/>
        <v>0</v>
      </c>
      <c r="Q3788" s="7">
        <v>2.5</v>
      </c>
      <c r="R3788" s="8">
        <f t="shared" si="408"/>
        <v>1</v>
      </c>
      <c r="S3788" s="7" t="s">
        <v>29</v>
      </c>
      <c r="T3788" s="8" t="str">
        <f t="shared" si="409"/>
        <v>No</v>
      </c>
      <c r="U3788" s="7">
        <f t="shared" si="410"/>
        <v>0</v>
      </c>
      <c r="V3788" s="8">
        <f t="shared" si="411"/>
        <v>1</v>
      </c>
      <c r="W3788" s="7">
        <f t="shared" si="412"/>
        <v>549</v>
      </c>
    </row>
    <row r="3789" spans="2:23" x14ac:dyDescent="0.2">
      <c r="B3789" s="8" t="s">
        <v>67</v>
      </c>
      <c r="C3789" s="7">
        <v>1930</v>
      </c>
      <c r="D3789" s="8" t="s">
        <v>28</v>
      </c>
      <c r="E3789" s="7" t="s">
        <v>34</v>
      </c>
      <c r="F3789" s="8" t="s">
        <v>40</v>
      </c>
      <c r="G3789" s="7" t="s">
        <v>36</v>
      </c>
      <c r="H3789" s="8" t="s">
        <v>28</v>
      </c>
      <c r="I3789" s="7" t="s">
        <v>28</v>
      </c>
      <c r="J3789" s="8" t="s">
        <v>28</v>
      </c>
      <c r="K3789" s="7" t="s">
        <v>37</v>
      </c>
      <c r="L3789" s="8" t="s">
        <v>56</v>
      </c>
      <c r="M3789" s="7" t="s">
        <v>28</v>
      </c>
      <c r="N3789" s="8">
        <v>2.8350959054786431E-2</v>
      </c>
      <c r="O3789" s="7">
        <v>0</v>
      </c>
      <c r="P3789" s="8">
        <f t="shared" si="407"/>
        <v>0</v>
      </c>
      <c r="Q3789" s="7">
        <v>2.5</v>
      </c>
      <c r="R3789" s="8">
        <f t="shared" si="408"/>
        <v>1</v>
      </c>
      <c r="S3789" s="7" t="s">
        <v>29</v>
      </c>
      <c r="T3789" s="8" t="str">
        <f t="shared" si="409"/>
        <v>No</v>
      </c>
      <c r="U3789" s="7">
        <f t="shared" si="410"/>
        <v>0</v>
      </c>
      <c r="V3789" s="8">
        <f t="shared" si="411"/>
        <v>1</v>
      </c>
      <c r="W3789" s="7">
        <f t="shared" si="412"/>
        <v>549</v>
      </c>
    </row>
    <row r="3790" spans="2:23" x14ac:dyDescent="0.2">
      <c r="B3790" s="8" t="s">
        <v>67</v>
      </c>
      <c r="C3790" s="7">
        <v>1930</v>
      </c>
      <c r="D3790" s="8" t="s">
        <v>28</v>
      </c>
      <c r="E3790" s="7" t="s">
        <v>43</v>
      </c>
      <c r="F3790" s="8" t="s">
        <v>40</v>
      </c>
      <c r="G3790" s="7" t="s">
        <v>36</v>
      </c>
      <c r="H3790" s="8" t="s">
        <v>28</v>
      </c>
      <c r="I3790" s="7" t="s">
        <v>28</v>
      </c>
      <c r="J3790" s="8" t="s">
        <v>28</v>
      </c>
      <c r="K3790" s="7" t="s">
        <v>37</v>
      </c>
      <c r="L3790" s="8" t="s">
        <v>56</v>
      </c>
      <c r="M3790" s="7" t="s">
        <v>28</v>
      </c>
      <c r="N3790" s="8">
        <v>2.1804645097020434E-2</v>
      </c>
      <c r="O3790" s="7">
        <v>0</v>
      </c>
      <c r="P3790" s="8">
        <f t="shared" si="407"/>
        <v>0</v>
      </c>
      <c r="Q3790" s="7">
        <v>2.5</v>
      </c>
      <c r="R3790" s="8">
        <f t="shared" si="408"/>
        <v>1</v>
      </c>
      <c r="S3790" s="7" t="s">
        <v>29</v>
      </c>
      <c r="T3790" s="8" t="str">
        <f t="shared" si="409"/>
        <v>No</v>
      </c>
      <c r="U3790" s="7">
        <f t="shared" si="410"/>
        <v>0</v>
      </c>
      <c r="V3790" s="8">
        <f t="shared" si="411"/>
        <v>1</v>
      </c>
      <c r="W3790" s="7">
        <f t="shared" si="412"/>
        <v>549</v>
      </c>
    </row>
    <row r="3791" spans="2:23" x14ac:dyDescent="0.2">
      <c r="B3791" s="8" t="s">
        <v>67</v>
      </c>
      <c r="C3791" s="7">
        <v>1930</v>
      </c>
      <c r="D3791" s="8" t="s">
        <v>28</v>
      </c>
      <c r="E3791" s="7" t="s">
        <v>43</v>
      </c>
      <c r="F3791" s="8" t="s">
        <v>35</v>
      </c>
      <c r="G3791" s="7" t="s">
        <v>36</v>
      </c>
      <c r="H3791" s="8" t="s">
        <v>28</v>
      </c>
      <c r="I3791" s="7" t="s">
        <v>28</v>
      </c>
      <c r="J3791" s="8" t="s">
        <v>28</v>
      </c>
      <c r="K3791" s="7" t="s">
        <v>37</v>
      </c>
      <c r="L3791" s="8" t="s">
        <v>56</v>
      </c>
      <c r="M3791" s="7" t="s">
        <v>28</v>
      </c>
      <c r="N3791" s="8">
        <v>1.2854702636875623E-2</v>
      </c>
      <c r="O3791" s="7">
        <v>0</v>
      </c>
      <c r="P3791" s="8">
        <f t="shared" si="407"/>
        <v>0</v>
      </c>
      <c r="Q3791" s="7">
        <v>2.5</v>
      </c>
      <c r="R3791" s="8">
        <f t="shared" si="408"/>
        <v>1</v>
      </c>
      <c r="S3791" s="7" t="s">
        <v>29</v>
      </c>
      <c r="T3791" s="8" t="str">
        <f t="shared" si="409"/>
        <v>No</v>
      </c>
      <c r="U3791" s="7">
        <f t="shared" si="410"/>
        <v>0</v>
      </c>
      <c r="V3791" s="8">
        <f t="shared" si="411"/>
        <v>1</v>
      </c>
      <c r="W3791" s="7">
        <f t="shared" si="412"/>
        <v>549</v>
      </c>
    </row>
    <row r="3792" spans="2:23" x14ac:dyDescent="0.2">
      <c r="B3792" s="8" t="s">
        <v>67</v>
      </c>
      <c r="C3792" s="7">
        <v>1940</v>
      </c>
      <c r="D3792" s="8" t="s">
        <v>28</v>
      </c>
      <c r="E3792" s="7" t="s">
        <v>39</v>
      </c>
      <c r="F3792" s="8" t="s">
        <v>40</v>
      </c>
      <c r="G3792" s="7" t="s">
        <v>36</v>
      </c>
      <c r="H3792" s="8" t="s">
        <v>28</v>
      </c>
      <c r="I3792" s="7" t="s">
        <v>28</v>
      </c>
      <c r="J3792" s="8" t="s">
        <v>28</v>
      </c>
      <c r="K3792" s="7" t="s">
        <v>37</v>
      </c>
      <c r="L3792" s="8" t="s">
        <v>56</v>
      </c>
      <c r="M3792" s="7" t="s">
        <v>28</v>
      </c>
      <c r="N3792" s="8">
        <v>7.8621170252359488E-3</v>
      </c>
      <c r="O3792" s="7">
        <v>0</v>
      </c>
      <c r="P3792" s="8">
        <f t="shared" si="407"/>
        <v>0</v>
      </c>
      <c r="Q3792" s="7">
        <v>2.5</v>
      </c>
      <c r="R3792" s="8">
        <f t="shared" si="408"/>
        <v>1</v>
      </c>
      <c r="S3792" s="7" t="s">
        <v>29</v>
      </c>
      <c r="T3792" s="8" t="str">
        <f t="shared" si="409"/>
        <v>No</v>
      </c>
      <c r="U3792" s="7">
        <f t="shared" si="410"/>
        <v>0</v>
      </c>
      <c r="V3792" s="8">
        <f t="shared" si="411"/>
        <v>1</v>
      </c>
      <c r="W3792" s="7">
        <f t="shared" si="412"/>
        <v>549</v>
      </c>
    </row>
    <row r="3793" spans="2:23" x14ac:dyDescent="0.2">
      <c r="B3793" s="8" t="s">
        <v>67</v>
      </c>
      <c r="C3793" s="7">
        <v>2020</v>
      </c>
      <c r="D3793" s="8" t="s">
        <v>28</v>
      </c>
      <c r="E3793" s="7" t="s">
        <v>39</v>
      </c>
      <c r="F3793" s="8" t="s">
        <v>40</v>
      </c>
      <c r="G3793" s="7" t="s">
        <v>36</v>
      </c>
      <c r="H3793" s="8" t="s">
        <v>28</v>
      </c>
      <c r="I3793" s="7" t="s">
        <v>28</v>
      </c>
      <c r="J3793" s="8" t="s">
        <v>28</v>
      </c>
      <c r="K3793" s="7" t="s">
        <v>37</v>
      </c>
      <c r="L3793" s="8" t="s">
        <v>56</v>
      </c>
      <c r="M3793" s="7" t="s">
        <v>28</v>
      </c>
      <c r="N3793" s="8">
        <v>9.4745223496988142E-3</v>
      </c>
      <c r="O3793" s="7">
        <v>0</v>
      </c>
      <c r="P3793" s="8">
        <f t="shared" si="407"/>
        <v>0</v>
      </c>
      <c r="Q3793" s="7">
        <v>2.5</v>
      </c>
      <c r="R3793" s="8">
        <f t="shared" si="408"/>
        <v>1</v>
      </c>
      <c r="S3793" s="7" t="s">
        <v>29</v>
      </c>
      <c r="T3793" s="8" t="str">
        <f t="shared" si="409"/>
        <v>No</v>
      </c>
      <c r="U3793" s="7">
        <f t="shared" si="410"/>
        <v>0</v>
      </c>
      <c r="V3793" s="8">
        <f t="shared" si="411"/>
        <v>1</v>
      </c>
      <c r="W3793" s="7">
        <f t="shared" si="412"/>
        <v>549</v>
      </c>
    </row>
    <row r="3794" spans="2:23" x14ac:dyDescent="0.2">
      <c r="B3794" s="8" t="s">
        <v>67</v>
      </c>
      <c r="C3794" s="7">
        <v>2020</v>
      </c>
      <c r="D3794" s="8" t="s">
        <v>28</v>
      </c>
      <c r="E3794" s="7" t="s">
        <v>39</v>
      </c>
      <c r="F3794" s="8" t="s">
        <v>35</v>
      </c>
      <c r="G3794" s="7" t="s">
        <v>36</v>
      </c>
      <c r="H3794" s="8" t="s">
        <v>28</v>
      </c>
      <c r="I3794" s="7" t="s">
        <v>28</v>
      </c>
      <c r="J3794" s="8" t="s">
        <v>28</v>
      </c>
      <c r="K3794" s="7" t="s">
        <v>37</v>
      </c>
      <c r="L3794" s="8" t="s">
        <v>56</v>
      </c>
      <c r="M3794" s="7" t="s">
        <v>28</v>
      </c>
      <c r="N3794" s="8">
        <v>3.3306990202357817E-3</v>
      </c>
      <c r="O3794" s="7">
        <v>0</v>
      </c>
      <c r="P3794" s="8">
        <f t="shared" si="407"/>
        <v>0</v>
      </c>
      <c r="Q3794" s="7">
        <v>2.5</v>
      </c>
      <c r="R3794" s="8">
        <f t="shared" si="408"/>
        <v>1</v>
      </c>
      <c r="S3794" s="7" t="s">
        <v>29</v>
      </c>
      <c r="T3794" s="8" t="str">
        <f t="shared" si="409"/>
        <v>No</v>
      </c>
      <c r="U3794" s="7">
        <f t="shared" si="410"/>
        <v>0</v>
      </c>
      <c r="V3794" s="8">
        <f t="shared" si="411"/>
        <v>1</v>
      </c>
      <c r="W3794" s="7">
        <f t="shared" si="412"/>
        <v>549</v>
      </c>
    </row>
    <row r="3795" spans="2:23" x14ac:dyDescent="0.2">
      <c r="B3795" s="8" t="s">
        <v>67</v>
      </c>
      <c r="C3795" s="7">
        <v>2020</v>
      </c>
      <c r="D3795" s="8" t="s">
        <v>28</v>
      </c>
      <c r="E3795" s="7" t="s">
        <v>34</v>
      </c>
      <c r="F3795" s="8" t="s">
        <v>40</v>
      </c>
      <c r="G3795" s="7" t="s">
        <v>36</v>
      </c>
      <c r="H3795" s="8" t="s">
        <v>28</v>
      </c>
      <c r="I3795" s="7" t="s">
        <v>28</v>
      </c>
      <c r="J3795" s="8" t="s">
        <v>28</v>
      </c>
      <c r="K3795" s="7" t="s">
        <v>37</v>
      </c>
      <c r="L3795" s="8" t="s">
        <v>60</v>
      </c>
      <c r="M3795" s="7" t="s">
        <v>28</v>
      </c>
      <c r="N3795" s="8">
        <v>1.0678439098554357E-2</v>
      </c>
      <c r="O3795" s="7">
        <v>0</v>
      </c>
      <c r="P3795" s="8">
        <f t="shared" si="407"/>
        <v>0</v>
      </c>
      <c r="Q3795" s="7">
        <v>2.5</v>
      </c>
      <c r="R3795" s="8">
        <f t="shared" si="408"/>
        <v>1</v>
      </c>
      <c r="S3795" s="7" t="s">
        <v>29</v>
      </c>
      <c r="T3795" s="8" t="str">
        <f t="shared" si="409"/>
        <v>No</v>
      </c>
      <c r="U3795" s="7">
        <f t="shared" si="410"/>
        <v>0</v>
      </c>
      <c r="V3795" s="8">
        <f t="shared" si="411"/>
        <v>1</v>
      </c>
      <c r="W3795" s="7">
        <f t="shared" si="412"/>
        <v>549</v>
      </c>
    </row>
    <row r="3796" spans="2:23" x14ac:dyDescent="0.2">
      <c r="B3796" s="8" t="s">
        <v>67</v>
      </c>
      <c r="C3796" s="7">
        <v>1880</v>
      </c>
      <c r="D3796" s="8" t="s">
        <v>28</v>
      </c>
      <c r="E3796" s="7" t="s">
        <v>39</v>
      </c>
      <c r="F3796" s="8" t="s">
        <v>35</v>
      </c>
      <c r="G3796" s="7" t="s">
        <v>36</v>
      </c>
      <c r="H3796" s="8" t="s">
        <v>28</v>
      </c>
      <c r="I3796" s="7" t="s">
        <v>28</v>
      </c>
      <c r="J3796" s="8" t="s">
        <v>28</v>
      </c>
      <c r="K3796" s="7" t="s">
        <v>37</v>
      </c>
      <c r="L3796" s="8" t="s">
        <v>50</v>
      </c>
      <c r="M3796" s="7" t="s">
        <v>28</v>
      </c>
      <c r="N3796" s="8">
        <v>3.2801471163296333E-2</v>
      </c>
      <c r="O3796" s="7">
        <v>0</v>
      </c>
      <c r="P3796" s="8">
        <f t="shared" si="407"/>
        <v>0</v>
      </c>
      <c r="Q3796" s="7">
        <v>2.5</v>
      </c>
      <c r="R3796" s="8">
        <f t="shared" si="408"/>
        <v>1</v>
      </c>
      <c r="S3796" s="7" t="s">
        <v>29</v>
      </c>
      <c r="T3796" s="8" t="str">
        <f t="shared" si="409"/>
        <v>No</v>
      </c>
      <c r="U3796" s="7">
        <f t="shared" si="410"/>
        <v>0</v>
      </c>
      <c r="V3796" s="8">
        <f t="shared" si="411"/>
        <v>1</v>
      </c>
      <c r="W3796" s="7">
        <f t="shared" si="412"/>
        <v>549</v>
      </c>
    </row>
    <row r="3797" spans="2:23" x14ac:dyDescent="0.2">
      <c r="B3797" s="8" t="s">
        <v>67</v>
      </c>
      <c r="C3797" s="7">
        <v>1880</v>
      </c>
      <c r="D3797" s="8" t="s">
        <v>28</v>
      </c>
      <c r="E3797" s="7" t="s">
        <v>34</v>
      </c>
      <c r="F3797" s="8" t="s">
        <v>40</v>
      </c>
      <c r="G3797" s="7" t="s">
        <v>36</v>
      </c>
      <c r="H3797" s="8" t="s">
        <v>28</v>
      </c>
      <c r="I3797" s="7" t="s">
        <v>28</v>
      </c>
      <c r="J3797" s="8" t="s">
        <v>28</v>
      </c>
      <c r="K3797" s="7" t="s">
        <v>37</v>
      </c>
      <c r="L3797" s="8" t="s">
        <v>50</v>
      </c>
      <c r="M3797" s="7" t="s">
        <v>28</v>
      </c>
      <c r="N3797" s="8">
        <v>8.9377853405571916E-2</v>
      </c>
      <c r="O3797" s="7">
        <v>0</v>
      </c>
      <c r="P3797" s="8">
        <f t="shared" si="407"/>
        <v>0</v>
      </c>
      <c r="Q3797" s="7">
        <v>2.5</v>
      </c>
      <c r="R3797" s="8">
        <f t="shared" si="408"/>
        <v>1</v>
      </c>
      <c r="S3797" s="7" t="s">
        <v>29</v>
      </c>
      <c r="T3797" s="8" t="str">
        <f t="shared" si="409"/>
        <v>No</v>
      </c>
      <c r="U3797" s="7">
        <f t="shared" si="410"/>
        <v>0</v>
      </c>
      <c r="V3797" s="8">
        <f t="shared" si="411"/>
        <v>1</v>
      </c>
      <c r="W3797" s="7">
        <f t="shared" si="412"/>
        <v>549</v>
      </c>
    </row>
    <row r="3798" spans="2:23" x14ac:dyDescent="0.2">
      <c r="B3798" s="8" t="s">
        <v>67</v>
      </c>
      <c r="C3798" s="7">
        <v>1880</v>
      </c>
      <c r="D3798" s="8" t="s">
        <v>28</v>
      </c>
      <c r="E3798" s="7" t="s">
        <v>34</v>
      </c>
      <c r="F3798" s="8" t="s">
        <v>35</v>
      </c>
      <c r="G3798" s="7" t="s">
        <v>36</v>
      </c>
      <c r="H3798" s="8" t="s">
        <v>28</v>
      </c>
      <c r="I3798" s="7" t="s">
        <v>28</v>
      </c>
      <c r="J3798" s="8" t="s">
        <v>28</v>
      </c>
      <c r="K3798" s="7" t="s">
        <v>37</v>
      </c>
      <c r="L3798" s="8" t="s">
        <v>50</v>
      </c>
      <c r="M3798" s="7" t="s">
        <v>28</v>
      </c>
      <c r="N3798" s="8">
        <v>4.0494257018937913E-2</v>
      </c>
      <c r="O3798" s="7">
        <v>0</v>
      </c>
      <c r="P3798" s="8">
        <f t="shared" si="407"/>
        <v>0</v>
      </c>
      <c r="Q3798" s="7">
        <v>2.5</v>
      </c>
      <c r="R3798" s="8">
        <f t="shared" si="408"/>
        <v>1</v>
      </c>
      <c r="S3798" s="7" t="s">
        <v>29</v>
      </c>
      <c r="T3798" s="8" t="str">
        <f t="shared" si="409"/>
        <v>No</v>
      </c>
      <c r="U3798" s="7">
        <f t="shared" si="410"/>
        <v>0</v>
      </c>
      <c r="V3798" s="8">
        <f t="shared" si="411"/>
        <v>1</v>
      </c>
      <c r="W3798" s="7">
        <f t="shared" si="412"/>
        <v>549</v>
      </c>
    </row>
    <row r="3799" spans="2:23" x14ac:dyDescent="0.2">
      <c r="B3799" s="8" t="s">
        <v>67</v>
      </c>
      <c r="C3799" s="7">
        <v>1880</v>
      </c>
      <c r="D3799" s="8" t="s">
        <v>28</v>
      </c>
      <c r="E3799" s="7" t="s">
        <v>46</v>
      </c>
      <c r="F3799" s="8" t="s">
        <v>35</v>
      </c>
      <c r="G3799" s="7" t="s">
        <v>36</v>
      </c>
      <c r="H3799" s="8" t="s">
        <v>28</v>
      </c>
      <c r="I3799" s="7" t="s">
        <v>28</v>
      </c>
      <c r="J3799" s="8" t="s">
        <v>28</v>
      </c>
      <c r="K3799" s="7" t="s">
        <v>37</v>
      </c>
      <c r="L3799" s="8" t="s">
        <v>50</v>
      </c>
      <c r="M3799" s="7" t="s">
        <v>28</v>
      </c>
      <c r="N3799" s="8">
        <v>3.0547310506514793E-2</v>
      </c>
      <c r="O3799" s="7">
        <v>0</v>
      </c>
      <c r="P3799" s="8">
        <f t="shared" si="407"/>
        <v>0</v>
      </c>
      <c r="Q3799" s="7">
        <v>2.5</v>
      </c>
      <c r="R3799" s="8">
        <f t="shared" si="408"/>
        <v>1</v>
      </c>
      <c r="S3799" s="7" t="s">
        <v>29</v>
      </c>
      <c r="T3799" s="8" t="str">
        <f t="shared" si="409"/>
        <v>No</v>
      </c>
      <c r="U3799" s="7">
        <f t="shared" si="410"/>
        <v>0</v>
      </c>
      <c r="V3799" s="8">
        <f t="shared" si="411"/>
        <v>1</v>
      </c>
      <c r="W3799" s="7">
        <f t="shared" si="412"/>
        <v>549</v>
      </c>
    </row>
    <row r="3800" spans="2:23" x14ac:dyDescent="0.2">
      <c r="B3800" s="8" t="s">
        <v>67</v>
      </c>
      <c r="C3800" s="7">
        <v>1910</v>
      </c>
      <c r="D3800" s="8" t="s">
        <v>28</v>
      </c>
      <c r="E3800" s="7" t="s">
        <v>39</v>
      </c>
      <c r="F3800" s="8" t="s">
        <v>35</v>
      </c>
      <c r="G3800" s="7" t="s">
        <v>36</v>
      </c>
      <c r="H3800" s="8" t="s">
        <v>28</v>
      </c>
      <c r="I3800" s="7" t="s">
        <v>28</v>
      </c>
      <c r="J3800" s="8" t="s">
        <v>28</v>
      </c>
      <c r="K3800" s="7" t="s">
        <v>37</v>
      </c>
      <c r="L3800" s="8" t="s">
        <v>50</v>
      </c>
      <c r="M3800" s="7" t="s">
        <v>28</v>
      </c>
      <c r="N3800" s="8">
        <v>1.2647919433137839E-2</v>
      </c>
      <c r="O3800" s="7">
        <v>0</v>
      </c>
      <c r="P3800" s="8">
        <f t="shared" si="407"/>
        <v>0</v>
      </c>
      <c r="Q3800" s="7">
        <v>2.5</v>
      </c>
      <c r="R3800" s="8">
        <f t="shared" si="408"/>
        <v>1</v>
      </c>
      <c r="S3800" s="7" t="s">
        <v>29</v>
      </c>
      <c r="T3800" s="8" t="str">
        <f t="shared" si="409"/>
        <v>No</v>
      </c>
      <c r="U3800" s="7">
        <f t="shared" si="410"/>
        <v>0</v>
      </c>
      <c r="V3800" s="8">
        <f t="shared" si="411"/>
        <v>1</v>
      </c>
      <c r="W3800" s="7">
        <f t="shared" si="412"/>
        <v>549</v>
      </c>
    </row>
    <row r="3801" spans="2:23" x14ac:dyDescent="0.2">
      <c r="B3801" s="8" t="s">
        <v>67</v>
      </c>
      <c r="C3801" s="7">
        <v>1930</v>
      </c>
      <c r="D3801" s="8" t="s">
        <v>28</v>
      </c>
      <c r="E3801" s="7" t="s">
        <v>43</v>
      </c>
      <c r="F3801" s="8" t="s">
        <v>35</v>
      </c>
      <c r="G3801" s="7" t="s">
        <v>36</v>
      </c>
      <c r="H3801" s="8" t="s">
        <v>28</v>
      </c>
      <c r="I3801" s="7" t="s">
        <v>28</v>
      </c>
      <c r="J3801" s="8" t="s">
        <v>28</v>
      </c>
      <c r="K3801" s="7" t="s">
        <v>37</v>
      </c>
      <c r="L3801" s="8" t="s">
        <v>50</v>
      </c>
      <c r="M3801" s="7" t="s">
        <v>28</v>
      </c>
      <c r="N3801" s="8">
        <v>2.5586165330641005E-2</v>
      </c>
      <c r="O3801" s="7">
        <v>0</v>
      </c>
      <c r="P3801" s="8">
        <f t="shared" si="407"/>
        <v>0</v>
      </c>
      <c r="Q3801" s="7">
        <v>2.5</v>
      </c>
      <c r="R3801" s="8">
        <f t="shared" si="408"/>
        <v>1</v>
      </c>
      <c r="S3801" s="7" t="s">
        <v>29</v>
      </c>
      <c r="T3801" s="8" t="str">
        <f t="shared" si="409"/>
        <v>No</v>
      </c>
      <c r="U3801" s="7">
        <f t="shared" si="410"/>
        <v>0</v>
      </c>
      <c r="V3801" s="8">
        <f t="shared" si="411"/>
        <v>1</v>
      </c>
      <c r="W3801" s="7">
        <f t="shared" si="412"/>
        <v>549</v>
      </c>
    </row>
    <row r="3802" spans="2:23" x14ac:dyDescent="0.2">
      <c r="B3802" s="8" t="s">
        <v>67</v>
      </c>
      <c r="C3802" s="7">
        <v>1940</v>
      </c>
      <c r="D3802" s="8" t="s">
        <v>28</v>
      </c>
      <c r="E3802" s="7" t="s">
        <v>39</v>
      </c>
      <c r="F3802" s="8" t="s">
        <v>40</v>
      </c>
      <c r="G3802" s="7" t="s">
        <v>36</v>
      </c>
      <c r="H3802" s="8" t="s">
        <v>28</v>
      </c>
      <c r="I3802" s="7" t="s">
        <v>28</v>
      </c>
      <c r="J3802" s="8" t="s">
        <v>28</v>
      </c>
      <c r="K3802" s="7" t="s">
        <v>37</v>
      </c>
      <c r="L3802" s="8" t="s">
        <v>50</v>
      </c>
      <c r="M3802" s="7" t="s">
        <v>28</v>
      </c>
      <c r="N3802" s="8">
        <v>0.10408235298675726</v>
      </c>
      <c r="O3802" s="7">
        <v>0</v>
      </c>
      <c r="P3802" s="8">
        <f t="shared" si="407"/>
        <v>0</v>
      </c>
      <c r="Q3802" s="7">
        <v>2.5</v>
      </c>
      <c r="R3802" s="8">
        <f t="shared" si="408"/>
        <v>1</v>
      </c>
      <c r="S3802" s="7" t="s">
        <v>29</v>
      </c>
      <c r="T3802" s="8" t="str">
        <f t="shared" si="409"/>
        <v>No</v>
      </c>
      <c r="U3802" s="7">
        <f t="shared" si="410"/>
        <v>0</v>
      </c>
      <c r="V3802" s="8">
        <f t="shared" si="411"/>
        <v>1</v>
      </c>
      <c r="W3802" s="7">
        <f t="shared" si="412"/>
        <v>549</v>
      </c>
    </row>
    <row r="3803" spans="2:23" x14ac:dyDescent="0.2">
      <c r="B3803" s="8" t="s">
        <v>67</v>
      </c>
      <c r="C3803" s="7">
        <v>1940</v>
      </c>
      <c r="D3803" s="8" t="s">
        <v>28</v>
      </c>
      <c r="E3803" s="7" t="s">
        <v>39</v>
      </c>
      <c r="F3803" s="8" t="s">
        <v>35</v>
      </c>
      <c r="G3803" s="7" t="s">
        <v>36</v>
      </c>
      <c r="H3803" s="8" t="s">
        <v>28</v>
      </c>
      <c r="I3803" s="7" t="s">
        <v>28</v>
      </c>
      <c r="J3803" s="8" t="s">
        <v>28</v>
      </c>
      <c r="K3803" s="7" t="s">
        <v>37</v>
      </c>
      <c r="L3803" s="8" t="s">
        <v>50</v>
      </c>
      <c r="M3803" s="7" t="s">
        <v>28</v>
      </c>
      <c r="N3803" s="8">
        <v>2.5568331353187899E-2</v>
      </c>
      <c r="O3803" s="7">
        <v>0</v>
      </c>
      <c r="P3803" s="8">
        <f t="shared" si="407"/>
        <v>0</v>
      </c>
      <c r="Q3803" s="7">
        <v>2.5</v>
      </c>
      <c r="R3803" s="8">
        <f t="shared" si="408"/>
        <v>1</v>
      </c>
      <c r="S3803" s="7" t="s">
        <v>29</v>
      </c>
      <c r="T3803" s="8" t="str">
        <f t="shared" si="409"/>
        <v>No</v>
      </c>
      <c r="U3803" s="7">
        <f t="shared" si="410"/>
        <v>0</v>
      </c>
      <c r="V3803" s="8">
        <f t="shared" si="411"/>
        <v>1</v>
      </c>
      <c r="W3803" s="7">
        <f t="shared" si="412"/>
        <v>549</v>
      </c>
    </row>
    <row r="3804" spans="2:23" x14ac:dyDescent="0.2">
      <c r="B3804" s="8" t="s">
        <v>67</v>
      </c>
      <c r="C3804" s="7">
        <v>1960</v>
      </c>
      <c r="D3804" s="8" t="s">
        <v>28</v>
      </c>
      <c r="E3804" s="7" t="s">
        <v>39</v>
      </c>
      <c r="F3804" s="8" t="s">
        <v>40</v>
      </c>
      <c r="G3804" s="7" t="s">
        <v>36</v>
      </c>
      <c r="H3804" s="8" t="s">
        <v>28</v>
      </c>
      <c r="I3804" s="7" t="s">
        <v>28</v>
      </c>
      <c r="J3804" s="8" t="s">
        <v>28</v>
      </c>
      <c r="K3804" s="7" t="s">
        <v>37</v>
      </c>
      <c r="L3804" s="8" t="s">
        <v>50</v>
      </c>
      <c r="M3804" s="7" t="s">
        <v>28</v>
      </c>
      <c r="N3804" s="8">
        <v>3.2886789464806297E-3</v>
      </c>
      <c r="O3804" s="7">
        <v>0.55351199859870048</v>
      </c>
      <c r="P3804" s="8">
        <f t="shared" si="407"/>
        <v>0.18450399953290017</v>
      </c>
      <c r="Q3804" s="7">
        <v>2.5</v>
      </c>
      <c r="R3804" s="8">
        <f t="shared" si="408"/>
        <v>0.92619840018683997</v>
      </c>
      <c r="S3804" s="7" t="s">
        <v>29</v>
      </c>
      <c r="T3804" s="8" t="str">
        <f t="shared" si="409"/>
        <v>No</v>
      </c>
      <c r="U3804" s="7">
        <f t="shared" si="410"/>
        <v>56102.770302448218</v>
      </c>
      <c r="V3804" s="8">
        <f t="shared" si="411"/>
        <v>5</v>
      </c>
      <c r="W3804" s="7">
        <f t="shared" si="412"/>
        <v>2</v>
      </c>
    </row>
    <row r="3805" spans="2:23" x14ac:dyDescent="0.2">
      <c r="B3805" s="8" t="s">
        <v>67</v>
      </c>
      <c r="C3805" s="7">
        <v>1970</v>
      </c>
      <c r="D3805" s="8" t="s">
        <v>28</v>
      </c>
      <c r="E3805" s="7" t="s">
        <v>39</v>
      </c>
      <c r="F3805" s="8" t="s">
        <v>40</v>
      </c>
      <c r="G3805" s="7" t="s">
        <v>36</v>
      </c>
      <c r="H3805" s="8" t="s">
        <v>28</v>
      </c>
      <c r="I3805" s="7" t="s">
        <v>28</v>
      </c>
      <c r="J3805" s="8" t="s">
        <v>28</v>
      </c>
      <c r="K3805" s="7" t="s">
        <v>37</v>
      </c>
      <c r="L3805" s="8" t="s">
        <v>50</v>
      </c>
      <c r="M3805" s="7" t="s">
        <v>28</v>
      </c>
      <c r="N3805" s="8">
        <v>3.3296571040521243E-2</v>
      </c>
      <c r="O3805" s="7">
        <v>0</v>
      </c>
      <c r="P3805" s="8">
        <f t="shared" si="407"/>
        <v>0</v>
      </c>
      <c r="Q3805" s="7">
        <v>2.5</v>
      </c>
      <c r="R3805" s="8">
        <f t="shared" si="408"/>
        <v>1</v>
      </c>
      <c r="S3805" s="7" t="s">
        <v>29</v>
      </c>
      <c r="T3805" s="8" t="str">
        <f t="shared" si="409"/>
        <v>No</v>
      </c>
      <c r="U3805" s="7">
        <f t="shared" si="410"/>
        <v>0</v>
      </c>
      <c r="V3805" s="8">
        <f t="shared" si="411"/>
        <v>1</v>
      </c>
      <c r="W3805" s="7">
        <f t="shared" si="412"/>
        <v>549</v>
      </c>
    </row>
    <row r="3806" spans="2:23" x14ac:dyDescent="0.2">
      <c r="B3806" s="8" t="s">
        <v>67</v>
      </c>
      <c r="C3806" s="7">
        <v>1970</v>
      </c>
      <c r="D3806" s="8" t="s">
        <v>28</v>
      </c>
      <c r="E3806" s="7" t="s">
        <v>39</v>
      </c>
      <c r="F3806" s="8" t="s">
        <v>35</v>
      </c>
      <c r="G3806" s="7" t="s">
        <v>36</v>
      </c>
      <c r="H3806" s="8" t="s">
        <v>28</v>
      </c>
      <c r="I3806" s="7" t="s">
        <v>28</v>
      </c>
      <c r="J3806" s="8" t="s">
        <v>28</v>
      </c>
      <c r="K3806" s="7" t="s">
        <v>37</v>
      </c>
      <c r="L3806" s="8" t="s">
        <v>50</v>
      </c>
      <c r="M3806" s="7" t="s">
        <v>28</v>
      </c>
      <c r="N3806" s="8">
        <v>7.6483377964292245E-3</v>
      </c>
      <c r="O3806" s="7">
        <v>0</v>
      </c>
      <c r="P3806" s="8">
        <f t="shared" si="407"/>
        <v>0</v>
      </c>
      <c r="Q3806" s="7">
        <v>2.5</v>
      </c>
      <c r="R3806" s="8">
        <f t="shared" si="408"/>
        <v>1</v>
      </c>
      <c r="S3806" s="7" t="s">
        <v>29</v>
      </c>
      <c r="T3806" s="8" t="str">
        <f t="shared" si="409"/>
        <v>No</v>
      </c>
      <c r="U3806" s="7">
        <f t="shared" si="410"/>
        <v>0</v>
      </c>
      <c r="V3806" s="8">
        <f t="shared" si="411"/>
        <v>1</v>
      </c>
      <c r="W3806" s="7">
        <f t="shared" si="412"/>
        <v>549</v>
      </c>
    </row>
    <row r="3807" spans="2:23" x14ac:dyDescent="0.2">
      <c r="B3807" s="8" t="s">
        <v>67</v>
      </c>
      <c r="C3807" s="7">
        <v>1970</v>
      </c>
      <c r="D3807" s="8" t="s">
        <v>28</v>
      </c>
      <c r="E3807" s="7" t="s">
        <v>34</v>
      </c>
      <c r="F3807" s="8" t="s">
        <v>40</v>
      </c>
      <c r="G3807" s="7" t="s">
        <v>36</v>
      </c>
      <c r="H3807" s="8" t="s">
        <v>28</v>
      </c>
      <c r="I3807" s="7" t="s">
        <v>28</v>
      </c>
      <c r="J3807" s="8" t="s">
        <v>28</v>
      </c>
      <c r="K3807" s="7" t="s">
        <v>37</v>
      </c>
      <c r="L3807" s="8" t="s">
        <v>50</v>
      </c>
      <c r="M3807" s="7" t="s">
        <v>28</v>
      </c>
      <c r="N3807" s="8">
        <v>3.3222384097317849E-2</v>
      </c>
      <c r="O3807" s="7">
        <v>0</v>
      </c>
      <c r="P3807" s="8">
        <f t="shared" si="407"/>
        <v>0</v>
      </c>
      <c r="Q3807" s="7">
        <v>2.5</v>
      </c>
      <c r="R3807" s="8">
        <f t="shared" si="408"/>
        <v>1</v>
      </c>
      <c r="S3807" s="7" t="s">
        <v>29</v>
      </c>
      <c r="T3807" s="8" t="str">
        <f t="shared" si="409"/>
        <v>No</v>
      </c>
      <c r="U3807" s="7">
        <f t="shared" si="410"/>
        <v>0</v>
      </c>
      <c r="V3807" s="8">
        <f t="shared" si="411"/>
        <v>1</v>
      </c>
      <c r="W3807" s="7">
        <f t="shared" si="412"/>
        <v>549</v>
      </c>
    </row>
    <row r="3808" spans="2:23" x14ac:dyDescent="0.2">
      <c r="B3808" s="8" t="s">
        <v>67</v>
      </c>
      <c r="C3808" s="7">
        <v>1980</v>
      </c>
      <c r="D3808" s="8" t="s">
        <v>28</v>
      </c>
      <c r="E3808" s="7" t="s">
        <v>39</v>
      </c>
      <c r="F3808" s="8" t="s">
        <v>40</v>
      </c>
      <c r="G3808" s="7" t="s">
        <v>36</v>
      </c>
      <c r="H3808" s="8" t="s">
        <v>28</v>
      </c>
      <c r="I3808" s="7" t="s">
        <v>28</v>
      </c>
      <c r="J3808" s="8" t="s">
        <v>28</v>
      </c>
      <c r="K3808" s="7" t="s">
        <v>37</v>
      </c>
      <c r="L3808" s="8" t="s">
        <v>50</v>
      </c>
      <c r="M3808" s="7" t="s">
        <v>28</v>
      </c>
      <c r="N3808" s="8">
        <v>1.5809293656078013E-2</v>
      </c>
      <c r="O3808" s="7">
        <v>0</v>
      </c>
      <c r="P3808" s="8">
        <f t="shared" si="407"/>
        <v>0</v>
      </c>
      <c r="Q3808" s="7">
        <v>2.5</v>
      </c>
      <c r="R3808" s="8">
        <f t="shared" si="408"/>
        <v>1</v>
      </c>
      <c r="S3808" s="7" t="s">
        <v>29</v>
      </c>
      <c r="T3808" s="8" t="str">
        <f t="shared" si="409"/>
        <v>No</v>
      </c>
      <c r="U3808" s="7">
        <f t="shared" si="410"/>
        <v>0</v>
      </c>
      <c r="V3808" s="8">
        <f t="shared" si="411"/>
        <v>1</v>
      </c>
      <c r="W3808" s="7">
        <f t="shared" si="412"/>
        <v>549</v>
      </c>
    </row>
    <row r="3809" spans="2:23" x14ac:dyDescent="0.2">
      <c r="B3809" s="8" t="s">
        <v>67</v>
      </c>
      <c r="C3809" s="7">
        <v>1980</v>
      </c>
      <c r="D3809" s="8" t="s">
        <v>28</v>
      </c>
      <c r="E3809" s="7" t="s">
        <v>39</v>
      </c>
      <c r="F3809" s="8" t="s">
        <v>35</v>
      </c>
      <c r="G3809" s="7" t="s">
        <v>36</v>
      </c>
      <c r="H3809" s="8" t="s">
        <v>28</v>
      </c>
      <c r="I3809" s="7" t="s">
        <v>28</v>
      </c>
      <c r="J3809" s="8" t="s">
        <v>28</v>
      </c>
      <c r="K3809" s="7" t="s">
        <v>37</v>
      </c>
      <c r="L3809" s="8" t="s">
        <v>50</v>
      </c>
      <c r="M3809" s="7" t="s">
        <v>28</v>
      </c>
      <c r="N3809" s="8">
        <v>0.35292101104379059</v>
      </c>
      <c r="O3809" s="7">
        <v>0</v>
      </c>
      <c r="P3809" s="8">
        <f t="shared" si="407"/>
        <v>0</v>
      </c>
      <c r="Q3809" s="7">
        <v>2.5</v>
      </c>
      <c r="R3809" s="8">
        <f t="shared" si="408"/>
        <v>1</v>
      </c>
      <c r="S3809" s="7" t="s">
        <v>29</v>
      </c>
      <c r="T3809" s="8" t="str">
        <f t="shared" si="409"/>
        <v>No</v>
      </c>
      <c r="U3809" s="7">
        <f t="shared" si="410"/>
        <v>0</v>
      </c>
      <c r="V3809" s="8">
        <f t="shared" si="411"/>
        <v>1</v>
      </c>
      <c r="W3809" s="7">
        <f t="shared" si="412"/>
        <v>549</v>
      </c>
    </row>
    <row r="3810" spans="2:23" x14ac:dyDescent="0.2">
      <c r="B3810" s="8" t="s">
        <v>67</v>
      </c>
      <c r="C3810" s="7">
        <v>1980</v>
      </c>
      <c r="D3810" s="8" t="s">
        <v>28</v>
      </c>
      <c r="E3810" s="7" t="s">
        <v>34</v>
      </c>
      <c r="F3810" s="8" t="s">
        <v>40</v>
      </c>
      <c r="G3810" s="7" t="s">
        <v>36</v>
      </c>
      <c r="H3810" s="8" t="s">
        <v>28</v>
      </c>
      <c r="I3810" s="7" t="s">
        <v>28</v>
      </c>
      <c r="J3810" s="8" t="s">
        <v>28</v>
      </c>
      <c r="K3810" s="7" t="s">
        <v>37</v>
      </c>
      <c r="L3810" s="8" t="s">
        <v>50</v>
      </c>
      <c r="M3810" s="7" t="s">
        <v>28</v>
      </c>
      <c r="N3810" s="8">
        <v>0.1306443564931884</v>
      </c>
      <c r="O3810" s="7">
        <v>0</v>
      </c>
      <c r="P3810" s="8">
        <f t="shared" si="407"/>
        <v>0</v>
      </c>
      <c r="Q3810" s="7">
        <v>2.5</v>
      </c>
      <c r="R3810" s="8">
        <f t="shared" si="408"/>
        <v>1</v>
      </c>
      <c r="S3810" s="7" t="s">
        <v>29</v>
      </c>
      <c r="T3810" s="8" t="str">
        <f t="shared" si="409"/>
        <v>No</v>
      </c>
      <c r="U3810" s="7">
        <f t="shared" si="410"/>
        <v>0</v>
      </c>
      <c r="V3810" s="8">
        <f t="shared" si="411"/>
        <v>1</v>
      </c>
      <c r="W3810" s="7">
        <f t="shared" si="412"/>
        <v>549</v>
      </c>
    </row>
    <row r="3811" spans="2:23" x14ac:dyDescent="0.2">
      <c r="B3811" s="8" t="s">
        <v>67</v>
      </c>
      <c r="C3811" s="7">
        <v>1980</v>
      </c>
      <c r="D3811" s="8" t="s">
        <v>28</v>
      </c>
      <c r="E3811" s="7" t="s">
        <v>34</v>
      </c>
      <c r="F3811" s="8" t="s">
        <v>35</v>
      </c>
      <c r="G3811" s="7" t="s">
        <v>36</v>
      </c>
      <c r="H3811" s="8" t="s">
        <v>28</v>
      </c>
      <c r="I3811" s="7" t="s">
        <v>28</v>
      </c>
      <c r="J3811" s="8" t="s">
        <v>28</v>
      </c>
      <c r="K3811" s="7" t="s">
        <v>37</v>
      </c>
      <c r="L3811" s="8" t="s">
        <v>50</v>
      </c>
      <c r="M3811" s="7" t="s">
        <v>28</v>
      </c>
      <c r="N3811" s="8">
        <v>6.1765254942301118E-2</v>
      </c>
      <c r="O3811" s="7">
        <v>0</v>
      </c>
      <c r="P3811" s="8">
        <f t="shared" si="407"/>
        <v>0</v>
      </c>
      <c r="Q3811" s="7">
        <v>2.5</v>
      </c>
      <c r="R3811" s="8">
        <f t="shared" si="408"/>
        <v>1</v>
      </c>
      <c r="S3811" s="7" t="s">
        <v>29</v>
      </c>
      <c r="T3811" s="8" t="str">
        <f t="shared" si="409"/>
        <v>No</v>
      </c>
      <c r="U3811" s="7">
        <f t="shared" si="410"/>
        <v>0</v>
      </c>
      <c r="V3811" s="8">
        <f t="shared" si="411"/>
        <v>1</v>
      </c>
      <c r="W3811" s="7">
        <f t="shared" si="412"/>
        <v>549</v>
      </c>
    </row>
    <row r="3812" spans="2:23" x14ac:dyDescent="0.2">
      <c r="B3812" s="8" t="s">
        <v>67</v>
      </c>
      <c r="C3812" s="7">
        <v>1980</v>
      </c>
      <c r="D3812" s="8" t="s">
        <v>28</v>
      </c>
      <c r="E3812" s="7" t="s">
        <v>43</v>
      </c>
      <c r="F3812" s="8" t="s">
        <v>40</v>
      </c>
      <c r="G3812" s="7" t="s">
        <v>36</v>
      </c>
      <c r="H3812" s="8" t="s">
        <v>28</v>
      </c>
      <c r="I3812" s="7" t="s">
        <v>28</v>
      </c>
      <c r="J3812" s="8" t="s">
        <v>28</v>
      </c>
      <c r="K3812" s="7" t="s">
        <v>37</v>
      </c>
      <c r="L3812" s="8" t="s">
        <v>50</v>
      </c>
      <c r="M3812" s="7" t="s">
        <v>28</v>
      </c>
      <c r="N3812" s="8">
        <v>4.3971673306106704E-3</v>
      </c>
      <c r="O3812" s="7">
        <v>0</v>
      </c>
      <c r="P3812" s="8">
        <f t="shared" si="407"/>
        <v>0</v>
      </c>
      <c r="Q3812" s="7">
        <v>2.5</v>
      </c>
      <c r="R3812" s="8">
        <f t="shared" si="408"/>
        <v>1</v>
      </c>
      <c r="S3812" s="7" t="s">
        <v>29</v>
      </c>
      <c r="T3812" s="8" t="str">
        <f t="shared" si="409"/>
        <v>No</v>
      </c>
      <c r="U3812" s="7">
        <f t="shared" si="410"/>
        <v>0</v>
      </c>
      <c r="V3812" s="8">
        <f t="shared" si="411"/>
        <v>1</v>
      </c>
      <c r="W3812" s="7">
        <f t="shared" si="412"/>
        <v>549</v>
      </c>
    </row>
    <row r="3813" spans="2:23" x14ac:dyDescent="0.2">
      <c r="B3813" s="8" t="s">
        <v>67</v>
      </c>
      <c r="C3813" s="7">
        <v>1990</v>
      </c>
      <c r="D3813" s="8" t="s">
        <v>28</v>
      </c>
      <c r="E3813" s="7" t="s">
        <v>39</v>
      </c>
      <c r="F3813" s="8" t="s">
        <v>35</v>
      </c>
      <c r="G3813" s="7" t="s">
        <v>36</v>
      </c>
      <c r="H3813" s="8" t="s">
        <v>28</v>
      </c>
      <c r="I3813" s="7" t="s">
        <v>28</v>
      </c>
      <c r="J3813" s="8" t="s">
        <v>28</v>
      </c>
      <c r="K3813" s="7" t="s">
        <v>37</v>
      </c>
      <c r="L3813" s="8" t="s">
        <v>50</v>
      </c>
      <c r="M3813" s="7" t="s">
        <v>28</v>
      </c>
      <c r="N3813" s="8">
        <v>5.6636749466393486E-2</v>
      </c>
      <c r="O3813" s="7">
        <v>0</v>
      </c>
      <c r="P3813" s="8">
        <f t="shared" si="407"/>
        <v>0</v>
      </c>
      <c r="Q3813" s="7">
        <v>2.5</v>
      </c>
      <c r="R3813" s="8">
        <f t="shared" si="408"/>
        <v>1</v>
      </c>
      <c r="S3813" s="7" t="s">
        <v>29</v>
      </c>
      <c r="T3813" s="8" t="str">
        <f t="shared" si="409"/>
        <v>No</v>
      </c>
      <c r="U3813" s="7">
        <f t="shared" si="410"/>
        <v>0</v>
      </c>
      <c r="V3813" s="8">
        <f t="shared" si="411"/>
        <v>1</v>
      </c>
      <c r="W3813" s="7">
        <f t="shared" si="412"/>
        <v>549</v>
      </c>
    </row>
    <row r="3814" spans="2:23" x14ac:dyDescent="0.2">
      <c r="B3814" s="8" t="s">
        <v>67</v>
      </c>
      <c r="C3814" s="7">
        <v>1990</v>
      </c>
      <c r="D3814" s="8" t="s">
        <v>28</v>
      </c>
      <c r="E3814" s="7" t="s">
        <v>34</v>
      </c>
      <c r="F3814" s="8" t="s">
        <v>40</v>
      </c>
      <c r="G3814" s="7" t="s">
        <v>36</v>
      </c>
      <c r="H3814" s="8" t="s">
        <v>28</v>
      </c>
      <c r="I3814" s="7" t="s">
        <v>28</v>
      </c>
      <c r="J3814" s="8" t="s">
        <v>28</v>
      </c>
      <c r="K3814" s="7" t="s">
        <v>37</v>
      </c>
      <c r="L3814" s="8" t="s">
        <v>50</v>
      </c>
      <c r="M3814" s="7" t="s">
        <v>28</v>
      </c>
      <c r="N3814" s="8">
        <v>4.0977054366551961E-2</v>
      </c>
      <c r="O3814" s="7">
        <v>0</v>
      </c>
      <c r="P3814" s="8">
        <f t="shared" si="407"/>
        <v>0</v>
      </c>
      <c r="Q3814" s="7">
        <v>2.5</v>
      </c>
      <c r="R3814" s="8">
        <f t="shared" si="408"/>
        <v>1</v>
      </c>
      <c r="S3814" s="7" t="s">
        <v>29</v>
      </c>
      <c r="T3814" s="8" t="str">
        <f t="shared" si="409"/>
        <v>No</v>
      </c>
      <c r="U3814" s="7">
        <f t="shared" si="410"/>
        <v>0</v>
      </c>
      <c r="V3814" s="8">
        <f t="shared" si="411"/>
        <v>1</v>
      </c>
      <c r="W3814" s="7">
        <f t="shared" si="412"/>
        <v>549</v>
      </c>
    </row>
    <row r="3815" spans="2:23" x14ac:dyDescent="0.2">
      <c r="B3815" s="8" t="s">
        <v>67</v>
      </c>
      <c r="C3815" s="7">
        <v>1990</v>
      </c>
      <c r="D3815" s="8" t="s">
        <v>28</v>
      </c>
      <c r="E3815" s="7" t="s">
        <v>34</v>
      </c>
      <c r="F3815" s="8" t="s">
        <v>35</v>
      </c>
      <c r="G3815" s="7" t="s">
        <v>36</v>
      </c>
      <c r="H3815" s="8" t="s">
        <v>28</v>
      </c>
      <c r="I3815" s="7" t="s">
        <v>28</v>
      </c>
      <c r="J3815" s="8" t="s">
        <v>28</v>
      </c>
      <c r="K3815" s="7" t="s">
        <v>37</v>
      </c>
      <c r="L3815" s="8" t="s">
        <v>50</v>
      </c>
      <c r="M3815" s="7" t="s">
        <v>28</v>
      </c>
      <c r="N3815" s="8">
        <v>7.272045364044414E-3</v>
      </c>
      <c r="O3815" s="7">
        <v>0</v>
      </c>
      <c r="P3815" s="8">
        <f t="shared" si="407"/>
        <v>0</v>
      </c>
      <c r="Q3815" s="7">
        <v>2.5</v>
      </c>
      <c r="R3815" s="8">
        <f t="shared" si="408"/>
        <v>1</v>
      </c>
      <c r="S3815" s="7" t="s">
        <v>29</v>
      </c>
      <c r="T3815" s="8" t="str">
        <f t="shared" si="409"/>
        <v>No</v>
      </c>
      <c r="U3815" s="7">
        <f t="shared" si="410"/>
        <v>0</v>
      </c>
      <c r="V3815" s="8">
        <f t="shared" si="411"/>
        <v>1</v>
      </c>
      <c r="W3815" s="7">
        <f t="shared" si="412"/>
        <v>549</v>
      </c>
    </row>
    <row r="3816" spans="2:23" x14ac:dyDescent="0.2">
      <c r="B3816" s="8" t="s">
        <v>67</v>
      </c>
      <c r="C3816" s="7">
        <v>1990</v>
      </c>
      <c r="D3816" s="8" t="s">
        <v>28</v>
      </c>
      <c r="E3816" s="7" t="s">
        <v>43</v>
      </c>
      <c r="F3816" s="8" t="s">
        <v>40</v>
      </c>
      <c r="G3816" s="7" t="s">
        <v>36</v>
      </c>
      <c r="H3816" s="8" t="s">
        <v>28</v>
      </c>
      <c r="I3816" s="7" t="s">
        <v>28</v>
      </c>
      <c r="J3816" s="8" t="s">
        <v>28</v>
      </c>
      <c r="K3816" s="7" t="s">
        <v>37</v>
      </c>
      <c r="L3816" s="8" t="s">
        <v>50</v>
      </c>
      <c r="M3816" s="7" t="s">
        <v>28</v>
      </c>
      <c r="N3816" s="8">
        <v>1.9786686554461096E-2</v>
      </c>
      <c r="O3816" s="7">
        <v>0</v>
      </c>
      <c r="P3816" s="8">
        <f t="shared" si="407"/>
        <v>0</v>
      </c>
      <c r="Q3816" s="7">
        <v>2.5</v>
      </c>
      <c r="R3816" s="8">
        <f t="shared" si="408"/>
        <v>1</v>
      </c>
      <c r="S3816" s="7" t="s">
        <v>29</v>
      </c>
      <c r="T3816" s="8" t="str">
        <f t="shared" si="409"/>
        <v>No</v>
      </c>
      <c r="U3816" s="7">
        <f t="shared" si="410"/>
        <v>0</v>
      </c>
      <c r="V3816" s="8">
        <f t="shared" si="411"/>
        <v>1</v>
      </c>
      <c r="W3816" s="7">
        <f t="shared" si="412"/>
        <v>549</v>
      </c>
    </row>
    <row r="3817" spans="2:23" x14ac:dyDescent="0.2">
      <c r="B3817" s="8" t="s">
        <v>67</v>
      </c>
      <c r="C3817" s="7">
        <v>2000</v>
      </c>
      <c r="D3817" s="8" t="s">
        <v>28</v>
      </c>
      <c r="E3817" s="7" t="s">
        <v>39</v>
      </c>
      <c r="F3817" s="8" t="s">
        <v>40</v>
      </c>
      <c r="G3817" s="7" t="s">
        <v>36</v>
      </c>
      <c r="H3817" s="8" t="s">
        <v>28</v>
      </c>
      <c r="I3817" s="7" t="s">
        <v>28</v>
      </c>
      <c r="J3817" s="8" t="s">
        <v>28</v>
      </c>
      <c r="K3817" s="7" t="s">
        <v>37</v>
      </c>
      <c r="L3817" s="8" t="s">
        <v>50</v>
      </c>
      <c r="M3817" s="7" t="s">
        <v>28</v>
      </c>
      <c r="N3817" s="8">
        <v>2.5536655700633345E-2</v>
      </c>
      <c r="O3817" s="7">
        <v>0</v>
      </c>
      <c r="P3817" s="8">
        <f t="shared" si="407"/>
        <v>0</v>
      </c>
      <c r="Q3817" s="7">
        <v>2.5</v>
      </c>
      <c r="R3817" s="8">
        <f t="shared" si="408"/>
        <v>1</v>
      </c>
      <c r="S3817" s="7" t="s">
        <v>29</v>
      </c>
      <c r="T3817" s="8" t="str">
        <f t="shared" si="409"/>
        <v>No</v>
      </c>
      <c r="U3817" s="7">
        <f t="shared" si="410"/>
        <v>0</v>
      </c>
      <c r="V3817" s="8">
        <f t="shared" si="411"/>
        <v>1</v>
      </c>
      <c r="W3817" s="7">
        <f t="shared" si="412"/>
        <v>549</v>
      </c>
    </row>
    <row r="3818" spans="2:23" x14ac:dyDescent="0.2">
      <c r="B3818" s="8" t="s">
        <v>67</v>
      </c>
      <c r="C3818" s="7">
        <v>2000</v>
      </c>
      <c r="D3818" s="8" t="s">
        <v>28</v>
      </c>
      <c r="E3818" s="7" t="s">
        <v>34</v>
      </c>
      <c r="F3818" s="8" t="s">
        <v>35</v>
      </c>
      <c r="G3818" s="7" t="s">
        <v>36</v>
      </c>
      <c r="H3818" s="8" t="s">
        <v>28</v>
      </c>
      <c r="I3818" s="7" t="s">
        <v>28</v>
      </c>
      <c r="J3818" s="8" t="s">
        <v>28</v>
      </c>
      <c r="K3818" s="7" t="s">
        <v>37</v>
      </c>
      <c r="L3818" s="8" t="s">
        <v>50</v>
      </c>
      <c r="M3818" s="7" t="s">
        <v>28</v>
      </c>
      <c r="N3818" s="8">
        <v>8.3793736373147729E-2</v>
      </c>
      <c r="O3818" s="7">
        <v>0</v>
      </c>
      <c r="P3818" s="8">
        <f t="shared" si="407"/>
        <v>0</v>
      </c>
      <c r="Q3818" s="7">
        <v>2.5</v>
      </c>
      <c r="R3818" s="8">
        <f t="shared" si="408"/>
        <v>1</v>
      </c>
      <c r="S3818" s="7" t="s">
        <v>29</v>
      </c>
      <c r="T3818" s="8" t="str">
        <f t="shared" si="409"/>
        <v>No</v>
      </c>
      <c r="U3818" s="7">
        <f t="shared" si="410"/>
        <v>0</v>
      </c>
      <c r="V3818" s="8">
        <f t="shared" si="411"/>
        <v>1</v>
      </c>
      <c r="W3818" s="7">
        <f t="shared" si="412"/>
        <v>549</v>
      </c>
    </row>
    <row r="3819" spans="2:23" x14ac:dyDescent="0.2">
      <c r="B3819" s="8" t="s">
        <v>67</v>
      </c>
      <c r="C3819" s="7">
        <v>2000</v>
      </c>
      <c r="D3819" s="8" t="s">
        <v>28</v>
      </c>
      <c r="E3819" s="7" t="s">
        <v>43</v>
      </c>
      <c r="F3819" s="8" t="s">
        <v>35</v>
      </c>
      <c r="G3819" s="7" t="s">
        <v>36</v>
      </c>
      <c r="H3819" s="8" t="s">
        <v>28</v>
      </c>
      <c r="I3819" s="7" t="s">
        <v>28</v>
      </c>
      <c r="J3819" s="8" t="s">
        <v>28</v>
      </c>
      <c r="K3819" s="7" t="s">
        <v>37</v>
      </c>
      <c r="L3819" s="8" t="s">
        <v>50</v>
      </c>
      <c r="M3819" s="7" t="s">
        <v>28</v>
      </c>
      <c r="N3819" s="8">
        <v>0.10194780128329359</v>
      </c>
      <c r="O3819" s="7">
        <v>0</v>
      </c>
      <c r="P3819" s="8">
        <f t="shared" si="407"/>
        <v>0</v>
      </c>
      <c r="Q3819" s="7">
        <v>2.5</v>
      </c>
      <c r="R3819" s="8">
        <f t="shared" si="408"/>
        <v>1</v>
      </c>
      <c r="S3819" s="7" t="s">
        <v>29</v>
      </c>
      <c r="T3819" s="8" t="str">
        <f t="shared" si="409"/>
        <v>No</v>
      </c>
      <c r="U3819" s="7">
        <f t="shared" si="410"/>
        <v>0</v>
      </c>
      <c r="V3819" s="8">
        <f t="shared" si="411"/>
        <v>1</v>
      </c>
      <c r="W3819" s="7">
        <f t="shared" si="412"/>
        <v>549</v>
      </c>
    </row>
    <row r="3820" spans="2:23" x14ac:dyDescent="0.2">
      <c r="B3820" s="8" t="s">
        <v>67</v>
      </c>
      <c r="C3820" s="7">
        <v>2010</v>
      </c>
      <c r="D3820" s="8" t="s">
        <v>28</v>
      </c>
      <c r="E3820" s="7" t="s">
        <v>34</v>
      </c>
      <c r="F3820" s="8" t="s">
        <v>40</v>
      </c>
      <c r="G3820" s="7" t="s">
        <v>36</v>
      </c>
      <c r="H3820" s="8" t="s">
        <v>28</v>
      </c>
      <c r="I3820" s="7" t="s">
        <v>28</v>
      </c>
      <c r="J3820" s="8" t="s">
        <v>28</v>
      </c>
      <c r="K3820" s="7" t="s">
        <v>37</v>
      </c>
      <c r="L3820" s="8" t="s">
        <v>50</v>
      </c>
      <c r="M3820" s="7" t="s">
        <v>28</v>
      </c>
      <c r="N3820" s="8">
        <v>1.0912077834724372E-2</v>
      </c>
      <c r="O3820" s="7">
        <v>0</v>
      </c>
      <c r="P3820" s="8">
        <f t="shared" si="407"/>
        <v>0</v>
      </c>
      <c r="Q3820" s="7">
        <v>2.5</v>
      </c>
      <c r="R3820" s="8">
        <f t="shared" si="408"/>
        <v>1</v>
      </c>
      <c r="S3820" s="7" t="s">
        <v>29</v>
      </c>
      <c r="T3820" s="8" t="str">
        <f t="shared" si="409"/>
        <v>No</v>
      </c>
      <c r="U3820" s="7">
        <f t="shared" si="410"/>
        <v>0</v>
      </c>
      <c r="V3820" s="8">
        <f t="shared" si="411"/>
        <v>1</v>
      </c>
      <c r="W3820" s="7">
        <f t="shared" si="412"/>
        <v>549</v>
      </c>
    </row>
    <row r="3821" spans="2:23" x14ac:dyDescent="0.2">
      <c r="B3821" s="8" t="s">
        <v>67</v>
      </c>
      <c r="C3821" s="7">
        <v>2010</v>
      </c>
      <c r="D3821" s="8" t="s">
        <v>28</v>
      </c>
      <c r="E3821" s="7" t="s">
        <v>34</v>
      </c>
      <c r="F3821" s="8" t="s">
        <v>35</v>
      </c>
      <c r="G3821" s="7" t="s">
        <v>36</v>
      </c>
      <c r="H3821" s="8" t="s">
        <v>28</v>
      </c>
      <c r="I3821" s="7" t="s">
        <v>28</v>
      </c>
      <c r="J3821" s="8" t="s">
        <v>28</v>
      </c>
      <c r="K3821" s="7" t="s">
        <v>37</v>
      </c>
      <c r="L3821" s="8" t="s">
        <v>50</v>
      </c>
      <c r="M3821" s="7" t="s">
        <v>28</v>
      </c>
      <c r="N3821" s="8">
        <v>6.2334541784078656E-2</v>
      </c>
      <c r="O3821" s="7">
        <v>0</v>
      </c>
      <c r="P3821" s="8">
        <f t="shared" si="407"/>
        <v>0</v>
      </c>
      <c r="Q3821" s="7">
        <v>2.5</v>
      </c>
      <c r="R3821" s="8">
        <f t="shared" si="408"/>
        <v>1</v>
      </c>
      <c r="S3821" s="7" t="s">
        <v>29</v>
      </c>
      <c r="T3821" s="8" t="str">
        <f t="shared" si="409"/>
        <v>No</v>
      </c>
      <c r="U3821" s="7">
        <f t="shared" si="410"/>
        <v>0</v>
      </c>
      <c r="V3821" s="8">
        <f t="shared" si="411"/>
        <v>1</v>
      </c>
      <c r="W3821" s="7">
        <f t="shared" si="412"/>
        <v>549</v>
      </c>
    </row>
    <row r="3822" spans="2:23" x14ac:dyDescent="0.2">
      <c r="B3822" s="8" t="s">
        <v>67</v>
      </c>
      <c r="C3822" s="7">
        <v>2020</v>
      </c>
      <c r="D3822" s="8" t="s">
        <v>28</v>
      </c>
      <c r="E3822" s="7" t="s">
        <v>34</v>
      </c>
      <c r="F3822" s="8" t="s">
        <v>40</v>
      </c>
      <c r="G3822" s="7" t="s">
        <v>36</v>
      </c>
      <c r="H3822" s="8" t="s">
        <v>28</v>
      </c>
      <c r="I3822" s="7" t="s">
        <v>28</v>
      </c>
      <c r="J3822" s="8" t="s">
        <v>28</v>
      </c>
      <c r="K3822" s="7" t="s">
        <v>37</v>
      </c>
      <c r="L3822" s="8" t="s">
        <v>50</v>
      </c>
      <c r="M3822" s="7" t="s">
        <v>28</v>
      </c>
      <c r="N3822" s="8">
        <v>6.2282134299985061E-2</v>
      </c>
      <c r="O3822" s="7">
        <v>0</v>
      </c>
      <c r="P3822" s="8">
        <f t="shared" si="407"/>
        <v>0</v>
      </c>
      <c r="Q3822" s="7">
        <v>2.5</v>
      </c>
      <c r="R3822" s="8">
        <f t="shared" si="408"/>
        <v>1</v>
      </c>
      <c r="S3822" s="7" t="s">
        <v>29</v>
      </c>
      <c r="T3822" s="8" t="str">
        <f t="shared" si="409"/>
        <v>No</v>
      </c>
      <c r="U3822" s="7">
        <f t="shared" si="410"/>
        <v>0</v>
      </c>
      <c r="V3822" s="8">
        <f t="shared" si="411"/>
        <v>1</v>
      </c>
      <c r="W3822" s="7">
        <f t="shared" si="412"/>
        <v>549</v>
      </c>
    </row>
    <row r="3823" spans="2:23" x14ac:dyDescent="0.2">
      <c r="B3823" s="8" t="s">
        <v>67</v>
      </c>
      <c r="C3823" s="7">
        <v>2020</v>
      </c>
      <c r="D3823" s="8" t="s">
        <v>28</v>
      </c>
      <c r="E3823" s="7" t="s">
        <v>34</v>
      </c>
      <c r="F3823" s="8" t="s">
        <v>35</v>
      </c>
      <c r="G3823" s="7" t="s">
        <v>36</v>
      </c>
      <c r="H3823" s="8" t="s">
        <v>28</v>
      </c>
      <c r="I3823" s="7" t="s">
        <v>28</v>
      </c>
      <c r="J3823" s="8" t="s">
        <v>28</v>
      </c>
      <c r="K3823" s="7" t="s">
        <v>37</v>
      </c>
      <c r="L3823" s="8" t="s">
        <v>50</v>
      </c>
      <c r="M3823" s="7" t="s">
        <v>28</v>
      </c>
      <c r="N3823" s="8">
        <v>2.7332804954944714</v>
      </c>
      <c r="O3823" s="7">
        <v>0</v>
      </c>
      <c r="P3823" s="8">
        <f t="shared" si="407"/>
        <v>0</v>
      </c>
      <c r="Q3823" s="7">
        <v>2.5</v>
      </c>
      <c r="R3823" s="8">
        <f t="shared" si="408"/>
        <v>1</v>
      </c>
      <c r="S3823" s="7" t="s">
        <v>29</v>
      </c>
      <c r="T3823" s="8" t="str">
        <f t="shared" si="409"/>
        <v>No</v>
      </c>
      <c r="U3823" s="7">
        <f t="shared" si="410"/>
        <v>0</v>
      </c>
      <c r="V3823" s="8">
        <f t="shared" si="411"/>
        <v>1</v>
      </c>
      <c r="W3823" s="7">
        <f t="shared" si="412"/>
        <v>549</v>
      </c>
    </row>
    <row r="3824" spans="2:23" x14ac:dyDescent="0.2">
      <c r="B3824" s="8" t="s">
        <v>67</v>
      </c>
      <c r="C3824" s="7">
        <v>2020</v>
      </c>
      <c r="D3824" s="8" t="s">
        <v>28</v>
      </c>
      <c r="E3824" s="7" t="s">
        <v>46</v>
      </c>
      <c r="F3824" s="8" t="s">
        <v>35</v>
      </c>
      <c r="G3824" s="7" t="s">
        <v>36</v>
      </c>
      <c r="H3824" s="8" t="s">
        <v>28</v>
      </c>
      <c r="I3824" s="7" t="s">
        <v>28</v>
      </c>
      <c r="J3824" s="8" t="s">
        <v>28</v>
      </c>
      <c r="K3824" s="7" t="s">
        <v>37</v>
      </c>
      <c r="L3824" s="8" t="s">
        <v>50</v>
      </c>
      <c r="M3824" s="7" t="s">
        <v>28</v>
      </c>
      <c r="N3824" s="8">
        <v>7.573225691603204E-2</v>
      </c>
      <c r="O3824" s="7">
        <v>0</v>
      </c>
      <c r="P3824" s="8">
        <f t="shared" si="407"/>
        <v>0</v>
      </c>
      <c r="Q3824" s="7">
        <v>2.5</v>
      </c>
      <c r="R3824" s="8">
        <f t="shared" si="408"/>
        <v>1</v>
      </c>
      <c r="S3824" s="7" t="s">
        <v>29</v>
      </c>
      <c r="T3824" s="8" t="str">
        <f t="shared" si="409"/>
        <v>No</v>
      </c>
      <c r="U3824" s="7">
        <f t="shared" si="410"/>
        <v>0</v>
      </c>
      <c r="V3824" s="8">
        <f t="shared" si="411"/>
        <v>1</v>
      </c>
      <c r="W3824" s="7">
        <f t="shared" si="412"/>
        <v>549</v>
      </c>
    </row>
    <row r="3825" spans="2:23" x14ac:dyDescent="0.2">
      <c r="B3825" s="8" t="s">
        <v>67</v>
      </c>
      <c r="C3825" s="7">
        <v>2020</v>
      </c>
      <c r="D3825" s="8" t="s">
        <v>28</v>
      </c>
      <c r="E3825" s="7" t="s">
        <v>43</v>
      </c>
      <c r="F3825" s="8" t="s">
        <v>35</v>
      </c>
      <c r="G3825" s="7" t="s">
        <v>36</v>
      </c>
      <c r="H3825" s="8" t="s">
        <v>28</v>
      </c>
      <c r="I3825" s="7" t="s">
        <v>28</v>
      </c>
      <c r="J3825" s="8" t="s">
        <v>28</v>
      </c>
      <c r="K3825" s="7" t="s">
        <v>37</v>
      </c>
      <c r="L3825" s="8" t="s">
        <v>50</v>
      </c>
      <c r="M3825" s="7" t="s">
        <v>28</v>
      </c>
      <c r="N3825" s="8">
        <v>7.7933599678944268E-2</v>
      </c>
      <c r="O3825" s="7">
        <v>0</v>
      </c>
      <c r="P3825" s="8">
        <f t="shared" si="407"/>
        <v>0</v>
      </c>
      <c r="Q3825" s="7">
        <v>2.5</v>
      </c>
      <c r="R3825" s="8">
        <f t="shared" si="408"/>
        <v>1</v>
      </c>
      <c r="S3825" s="7" t="s">
        <v>29</v>
      </c>
      <c r="T3825" s="8" t="str">
        <f t="shared" si="409"/>
        <v>No</v>
      </c>
      <c r="U3825" s="7">
        <f t="shared" si="410"/>
        <v>0</v>
      </c>
      <c r="V3825" s="8">
        <f t="shared" si="411"/>
        <v>1</v>
      </c>
      <c r="W3825" s="7">
        <f t="shared" si="412"/>
        <v>549</v>
      </c>
    </row>
    <row r="3826" spans="2:23" x14ac:dyDescent="0.2">
      <c r="B3826" s="8" t="s">
        <v>67</v>
      </c>
      <c r="C3826" s="7">
        <v>2030</v>
      </c>
      <c r="D3826" s="8" t="s">
        <v>28</v>
      </c>
      <c r="E3826" s="7" t="s">
        <v>39</v>
      </c>
      <c r="F3826" s="8" t="s">
        <v>35</v>
      </c>
      <c r="G3826" s="7" t="s">
        <v>36</v>
      </c>
      <c r="H3826" s="8" t="s">
        <v>28</v>
      </c>
      <c r="I3826" s="7" t="s">
        <v>28</v>
      </c>
      <c r="J3826" s="8" t="s">
        <v>28</v>
      </c>
      <c r="K3826" s="7" t="s">
        <v>37</v>
      </c>
      <c r="L3826" s="8" t="s">
        <v>50</v>
      </c>
      <c r="M3826" s="7" t="s">
        <v>28</v>
      </c>
      <c r="N3826" s="8">
        <v>2.2178149041121333E-2</v>
      </c>
      <c r="O3826" s="7">
        <v>0</v>
      </c>
      <c r="P3826" s="8">
        <f t="shared" si="407"/>
        <v>0</v>
      </c>
      <c r="Q3826" s="7">
        <v>2.5</v>
      </c>
      <c r="R3826" s="8">
        <f t="shared" si="408"/>
        <v>1</v>
      </c>
      <c r="S3826" s="7" t="s">
        <v>29</v>
      </c>
      <c r="T3826" s="8" t="str">
        <f t="shared" si="409"/>
        <v>No</v>
      </c>
      <c r="U3826" s="7">
        <f t="shared" si="410"/>
        <v>0</v>
      </c>
      <c r="V3826" s="8">
        <f t="shared" si="411"/>
        <v>1</v>
      </c>
      <c r="W3826" s="7">
        <f t="shared" si="412"/>
        <v>549</v>
      </c>
    </row>
    <row r="3827" spans="2:23" x14ac:dyDescent="0.2">
      <c r="B3827" s="8" t="s">
        <v>67</v>
      </c>
      <c r="C3827" s="7">
        <v>1830</v>
      </c>
      <c r="D3827" s="8" t="s">
        <v>28</v>
      </c>
      <c r="E3827" s="7" t="s">
        <v>39</v>
      </c>
      <c r="F3827" s="8" t="s">
        <v>40</v>
      </c>
      <c r="G3827" s="7" t="s">
        <v>36</v>
      </c>
      <c r="H3827" s="8" t="s">
        <v>28</v>
      </c>
      <c r="I3827" s="7" t="s">
        <v>28</v>
      </c>
      <c r="J3827" s="8" t="s">
        <v>28</v>
      </c>
      <c r="K3827" s="7" t="s">
        <v>37</v>
      </c>
      <c r="L3827" s="8" t="s">
        <v>38</v>
      </c>
      <c r="M3827" s="7" t="s">
        <v>28</v>
      </c>
      <c r="N3827" s="8">
        <v>3.3920781933729015E-2</v>
      </c>
      <c r="O3827" s="7">
        <v>0</v>
      </c>
      <c r="P3827" s="8">
        <f t="shared" si="407"/>
        <v>0</v>
      </c>
      <c r="Q3827" s="7">
        <v>2.5</v>
      </c>
      <c r="R3827" s="8">
        <f t="shared" si="408"/>
        <v>1</v>
      </c>
      <c r="S3827" s="7" t="s">
        <v>29</v>
      </c>
      <c r="T3827" s="8" t="str">
        <f t="shared" si="409"/>
        <v>No</v>
      </c>
      <c r="U3827" s="7">
        <f t="shared" si="410"/>
        <v>0</v>
      </c>
      <c r="V3827" s="8">
        <f t="shared" si="411"/>
        <v>1</v>
      </c>
      <c r="W3827" s="7">
        <f t="shared" si="412"/>
        <v>549</v>
      </c>
    </row>
    <row r="3828" spans="2:23" x14ac:dyDescent="0.2">
      <c r="B3828" s="8" t="s">
        <v>67</v>
      </c>
      <c r="C3828" s="7">
        <v>1850</v>
      </c>
      <c r="D3828" s="8" t="s">
        <v>28</v>
      </c>
      <c r="E3828" s="7" t="s">
        <v>39</v>
      </c>
      <c r="F3828" s="8" t="s">
        <v>40</v>
      </c>
      <c r="G3828" s="7" t="s">
        <v>36</v>
      </c>
      <c r="H3828" s="8" t="s">
        <v>28</v>
      </c>
      <c r="I3828" s="7" t="s">
        <v>28</v>
      </c>
      <c r="J3828" s="8" t="s">
        <v>28</v>
      </c>
      <c r="K3828" s="7" t="s">
        <v>37</v>
      </c>
      <c r="L3828" s="8" t="s">
        <v>38</v>
      </c>
      <c r="M3828" s="7" t="s">
        <v>28</v>
      </c>
      <c r="N3828" s="8">
        <v>1.5845207562641621E-2</v>
      </c>
      <c r="O3828" s="7">
        <v>0</v>
      </c>
      <c r="P3828" s="8">
        <f t="shared" si="407"/>
        <v>0</v>
      </c>
      <c r="Q3828" s="7">
        <v>2.5</v>
      </c>
      <c r="R3828" s="8">
        <f t="shared" si="408"/>
        <v>1</v>
      </c>
      <c r="S3828" s="7" t="s">
        <v>29</v>
      </c>
      <c r="T3828" s="8" t="str">
        <f t="shared" si="409"/>
        <v>No</v>
      </c>
      <c r="U3828" s="7">
        <f t="shared" si="410"/>
        <v>0</v>
      </c>
      <c r="V3828" s="8">
        <f t="shared" si="411"/>
        <v>1</v>
      </c>
      <c r="W3828" s="7">
        <f t="shared" si="412"/>
        <v>549</v>
      </c>
    </row>
    <row r="3829" spans="2:23" x14ac:dyDescent="0.2">
      <c r="B3829" s="8" t="s">
        <v>67</v>
      </c>
      <c r="C3829" s="7">
        <v>1850</v>
      </c>
      <c r="D3829" s="8" t="s">
        <v>28</v>
      </c>
      <c r="E3829" s="7" t="s">
        <v>39</v>
      </c>
      <c r="F3829" s="8" t="s">
        <v>35</v>
      </c>
      <c r="G3829" s="7" t="s">
        <v>36</v>
      </c>
      <c r="H3829" s="8" t="s">
        <v>28</v>
      </c>
      <c r="I3829" s="7" t="s">
        <v>28</v>
      </c>
      <c r="J3829" s="8" t="s">
        <v>28</v>
      </c>
      <c r="K3829" s="7" t="s">
        <v>37</v>
      </c>
      <c r="L3829" s="8" t="s">
        <v>38</v>
      </c>
      <c r="M3829" s="7" t="s">
        <v>28</v>
      </c>
      <c r="N3829" s="8">
        <v>6.5331503196785923E-3</v>
      </c>
      <c r="O3829" s="7">
        <v>0</v>
      </c>
      <c r="P3829" s="8">
        <f t="shared" si="407"/>
        <v>0</v>
      </c>
      <c r="Q3829" s="7">
        <v>2.5</v>
      </c>
      <c r="R3829" s="8">
        <f t="shared" si="408"/>
        <v>1</v>
      </c>
      <c r="S3829" s="7" t="s">
        <v>29</v>
      </c>
      <c r="T3829" s="8" t="str">
        <f t="shared" si="409"/>
        <v>No</v>
      </c>
      <c r="U3829" s="7">
        <f t="shared" si="410"/>
        <v>0</v>
      </c>
      <c r="V3829" s="8">
        <f t="shared" si="411"/>
        <v>1</v>
      </c>
      <c r="W3829" s="7">
        <f t="shared" si="412"/>
        <v>549</v>
      </c>
    </row>
    <row r="3830" spans="2:23" x14ac:dyDescent="0.2">
      <c r="B3830" s="8" t="s">
        <v>67</v>
      </c>
      <c r="C3830" s="7">
        <v>1880</v>
      </c>
      <c r="D3830" s="8" t="s">
        <v>28</v>
      </c>
      <c r="E3830" s="7" t="s">
        <v>39</v>
      </c>
      <c r="F3830" s="8" t="s">
        <v>35</v>
      </c>
      <c r="G3830" s="7" t="s">
        <v>36</v>
      </c>
      <c r="H3830" s="8" t="s">
        <v>28</v>
      </c>
      <c r="I3830" s="7" t="s">
        <v>28</v>
      </c>
      <c r="J3830" s="8" t="s">
        <v>28</v>
      </c>
      <c r="K3830" s="7" t="s">
        <v>37</v>
      </c>
      <c r="L3830" s="8" t="s">
        <v>38</v>
      </c>
      <c r="M3830" s="7" t="s">
        <v>28</v>
      </c>
      <c r="N3830" s="8">
        <v>0.18114580545605807</v>
      </c>
      <c r="O3830" s="7">
        <v>0</v>
      </c>
      <c r="P3830" s="8">
        <f t="shared" si="407"/>
        <v>0</v>
      </c>
      <c r="Q3830" s="7">
        <v>2.5</v>
      </c>
      <c r="R3830" s="8">
        <f t="shared" si="408"/>
        <v>1</v>
      </c>
      <c r="S3830" s="7" t="s">
        <v>29</v>
      </c>
      <c r="T3830" s="8" t="str">
        <f t="shared" si="409"/>
        <v>No</v>
      </c>
      <c r="U3830" s="7">
        <f t="shared" si="410"/>
        <v>0</v>
      </c>
      <c r="V3830" s="8">
        <f t="shared" si="411"/>
        <v>1</v>
      </c>
      <c r="W3830" s="7">
        <f t="shared" si="412"/>
        <v>549</v>
      </c>
    </row>
    <row r="3831" spans="2:23" x14ac:dyDescent="0.2">
      <c r="B3831" s="8" t="s">
        <v>67</v>
      </c>
      <c r="C3831" s="7">
        <v>1880</v>
      </c>
      <c r="D3831" s="8" t="s">
        <v>28</v>
      </c>
      <c r="E3831" s="7" t="s">
        <v>34</v>
      </c>
      <c r="F3831" s="8" t="s">
        <v>35</v>
      </c>
      <c r="G3831" s="7" t="s">
        <v>36</v>
      </c>
      <c r="H3831" s="8" t="s">
        <v>28</v>
      </c>
      <c r="I3831" s="7" t="s">
        <v>28</v>
      </c>
      <c r="J3831" s="8" t="s">
        <v>28</v>
      </c>
      <c r="K3831" s="7" t="s">
        <v>37</v>
      </c>
      <c r="L3831" s="8" t="s">
        <v>38</v>
      </c>
      <c r="M3831" s="7" t="s">
        <v>28</v>
      </c>
      <c r="N3831" s="8">
        <v>1.8734571534591266E-2</v>
      </c>
      <c r="O3831" s="7">
        <v>0</v>
      </c>
      <c r="P3831" s="8">
        <f t="shared" si="407"/>
        <v>0</v>
      </c>
      <c r="Q3831" s="7">
        <v>2.5</v>
      </c>
      <c r="R3831" s="8">
        <f t="shared" si="408"/>
        <v>1</v>
      </c>
      <c r="S3831" s="7" t="s">
        <v>29</v>
      </c>
      <c r="T3831" s="8" t="str">
        <f t="shared" si="409"/>
        <v>No</v>
      </c>
      <c r="U3831" s="7">
        <f t="shared" si="410"/>
        <v>0</v>
      </c>
      <c r="V3831" s="8">
        <f t="shared" si="411"/>
        <v>1</v>
      </c>
      <c r="W3831" s="7">
        <f t="shared" si="412"/>
        <v>549</v>
      </c>
    </row>
    <row r="3832" spans="2:23" x14ac:dyDescent="0.2">
      <c r="B3832" s="8" t="s">
        <v>67</v>
      </c>
      <c r="C3832" s="7">
        <v>1910</v>
      </c>
      <c r="D3832" s="8" t="s">
        <v>28</v>
      </c>
      <c r="E3832" s="7" t="s">
        <v>39</v>
      </c>
      <c r="F3832" s="8" t="s">
        <v>40</v>
      </c>
      <c r="G3832" s="7" t="s">
        <v>36</v>
      </c>
      <c r="H3832" s="8" t="s">
        <v>28</v>
      </c>
      <c r="I3832" s="7" t="s">
        <v>28</v>
      </c>
      <c r="J3832" s="8" t="s">
        <v>28</v>
      </c>
      <c r="K3832" s="7" t="s">
        <v>37</v>
      </c>
      <c r="L3832" s="8" t="s">
        <v>38</v>
      </c>
      <c r="M3832" s="7" t="s">
        <v>28</v>
      </c>
      <c r="N3832" s="8">
        <v>2.9676374692281418E-2</v>
      </c>
      <c r="O3832" s="7">
        <v>0.55351199859870048</v>
      </c>
      <c r="P3832" s="8">
        <f t="shared" si="407"/>
        <v>0.18450399953290017</v>
      </c>
      <c r="Q3832" s="7">
        <v>2.5</v>
      </c>
      <c r="R3832" s="8">
        <f t="shared" si="408"/>
        <v>0.92619840018683997</v>
      </c>
      <c r="S3832" s="7" t="s">
        <v>29</v>
      </c>
      <c r="T3832" s="8" t="str">
        <f t="shared" si="409"/>
        <v>No</v>
      </c>
      <c r="U3832" s="7">
        <f t="shared" si="410"/>
        <v>6217.2014420915148</v>
      </c>
      <c r="V3832" s="8">
        <f t="shared" si="411"/>
        <v>5</v>
      </c>
      <c r="W3832" s="7">
        <f t="shared" si="412"/>
        <v>15</v>
      </c>
    </row>
    <row r="3833" spans="2:23" x14ac:dyDescent="0.2">
      <c r="B3833" s="8" t="s">
        <v>67</v>
      </c>
      <c r="C3833" s="7">
        <v>1920</v>
      </c>
      <c r="D3833" s="8" t="s">
        <v>28</v>
      </c>
      <c r="E3833" s="7" t="s">
        <v>39</v>
      </c>
      <c r="F3833" s="8" t="s">
        <v>40</v>
      </c>
      <c r="G3833" s="7" t="s">
        <v>36</v>
      </c>
      <c r="H3833" s="8" t="s">
        <v>28</v>
      </c>
      <c r="I3833" s="7" t="s">
        <v>28</v>
      </c>
      <c r="J3833" s="8" t="s">
        <v>28</v>
      </c>
      <c r="K3833" s="7" t="s">
        <v>37</v>
      </c>
      <c r="L3833" s="8" t="s">
        <v>38</v>
      </c>
      <c r="M3833" s="7" t="s">
        <v>28</v>
      </c>
      <c r="N3833" s="8">
        <v>0.12217950749899058</v>
      </c>
      <c r="O3833" s="7">
        <v>0</v>
      </c>
      <c r="P3833" s="8">
        <f t="shared" si="407"/>
        <v>0</v>
      </c>
      <c r="Q3833" s="7">
        <v>2.5</v>
      </c>
      <c r="R3833" s="8">
        <f t="shared" si="408"/>
        <v>1</v>
      </c>
      <c r="S3833" s="7" t="s">
        <v>29</v>
      </c>
      <c r="T3833" s="8" t="str">
        <f t="shared" si="409"/>
        <v>No</v>
      </c>
      <c r="U3833" s="7">
        <f t="shared" si="410"/>
        <v>0</v>
      </c>
      <c r="V3833" s="8">
        <f t="shared" si="411"/>
        <v>1</v>
      </c>
      <c r="W3833" s="7">
        <f t="shared" si="412"/>
        <v>549</v>
      </c>
    </row>
    <row r="3834" spans="2:23" x14ac:dyDescent="0.2">
      <c r="B3834" s="8" t="s">
        <v>67</v>
      </c>
      <c r="C3834" s="7">
        <v>1920</v>
      </c>
      <c r="D3834" s="8" t="s">
        <v>28</v>
      </c>
      <c r="E3834" s="7" t="s">
        <v>39</v>
      </c>
      <c r="F3834" s="8" t="s">
        <v>35</v>
      </c>
      <c r="G3834" s="7" t="s">
        <v>36</v>
      </c>
      <c r="H3834" s="8" t="s">
        <v>28</v>
      </c>
      <c r="I3834" s="7" t="s">
        <v>28</v>
      </c>
      <c r="J3834" s="8" t="s">
        <v>28</v>
      </c>
      <c r="K3834" s="7" t="s">
        <v>37</v>
      </c>
      <c r="L3834" s="8" t="s">
        <v>38</v>
      </c>
      <c r="M3834" s="7" t="s">
        <v>28</v>
      </c>
      <c r="N3834" s="8">
        <v>3.1572172782534033E-3</v>
      </c>
      <c r="O3834" s="7">
        <v>0</v>
      </c>
      <c r="P3834" s="8">
        <f t="shared" si="407"/>
        <v>0</v>
      </c>
      <c r="Q3834" s="7">
        <v>2.5</v>
      </c>
      <c r="R3834" s="8">
        <f t="shared" si="408"/>
        <v>1</v>
      </c>
      <c r="S3834" s="7" t="s">
        <v>29</v>
      </c>
      <c r="T3834" s="8" t="str">
        <f t="shared" si="409"/>
        <v>No</v>
      </c>
      <c r="U3834" s="7">
        <f t="shared" si="410"/>
        <v>0</v>
      </c>
      <c r="V3834" s="8">
        <f t="shared" si="411"/>
        <v>1</v>
      </c>
      <c r="W3834" s="7">
        <f t="shared" si="412"/>
        <v>549</v>
      </c>
    </row>
    <row r="3835" spans="2:23" x14ac:dyDescent="0.2">
      <c r="B3835" s="8" t="s">
        <v>67</v>
      </c>
      <c r="C3835" s="7">
        <v>1920</v>
      </c>
      <c r="D3835" s="8" t="s">
        <v>28</v>
      </c>
      <c r="E3835" s="7" t="s">
        <v>34</v>
      </c>
      <c r="F3835" s="8" t="s">
        <v>40</v>
      </c>
      <c r="G3835" s="7" t="s">
        <v>36</v>
      </c>
      <c r="H3835" s="8" t="s">
        <v>28</v>
      </c>
      <c r="I3835" s="7" t="s">
        <v>28</v>
      </c>
      <c r="J3835" s="8" t="s">
        <v>28</v>
      </c>
      <c r="K3835" s="7" t="s">
        <v>37</v>
      </c>
      <c r="L3835" s="8" t="s">
        <v>38</v>
      </c>
      <c r="M3835" s="7" t="s">
        <v>28</v>
      </c>
      <c r="N3835" s="8">
        <v>0.17197827676793453</v>
      </c>
      <c r="O3835" s="7">
        <v>0</v>
      </c>
      <c r="P3835" s="8">
        <f t="shared" si="407"/>
        <v>0</v>
      </c>
      <c r="Q3835" s="7">
        <v>2.5</v>
      </c>
      <c r="R3835" s="8">
        <f t="shared" si="408"/>
        <v>1</v>
      </c>
      <c r="S3835" s="7" t="s">
        <v>29</v>
      </c>
      <c r="T3835" s="8" t="str">
        <f t="shared" si="409"/>
        <v>No</v>
      </c>
      <c r="U3835" s="7">
        <f t="shared" si="410"/>
        <v>0</v>
      </c>
      <c r="V3835" s="8">
        <f t="shared" si="411"/>
        <v>1</v>
      </c>
      <c r="W3835" s="7">
        <f t="shared" si="412"/>
        <v>549</v>
      </c>
    </row>
    <row r="3836" spans="2:23" x14ac:dyDescent="0.2">
      <c r="B3836" s="8" t="s">
        <v>67</v>
      </c>
      <c r="C3836" s="7">
        <v>1920</v>
      </c>
      <c r="D3836" s="8" t="s">
        <v>28</v>
      </c>
      <c r="E3836" s="7" t="s">
        <v>46</v>
      </c>
      <c r="F3836" s="8" t="s">
        <v>35</v>
      </c>
      <c r="G3836" s="7" t="s">
        <v>36</v>
      </c>
      <c r="H3836" s="8" t="s">
        <v>28</v>
      </c>
      <c r="I3836" s="7" t="s">
        <v>28</v>
      </c>
      <c r="J3836" s="8" t="s">
        <v>28</v>
      </c>
      <c r="K3836" s="7" t="s">
        <v>37</v>
      </c>
      <c r="L3836" s="8" t="s">
        <v>38</v>
      </c>
      <c r="M3836" s="7" t="s">
        <v>28</v>
      </c>
      <c r="N3836" s="8">
        <v>1.884253139952697E-2</v>
      </c>
      <c r="O3836" s="7">
        <v>0</v>
      </c>
      <c r="P3836" s="8">
        <f t="shared" si="407"/>
        <v>0</v>
      </c>
      <c r="Q3836" s="7">
        <v>2.5</v>
      </c>
      <c r="R3836" s="8">
        <f t="shared" si="408"/>
        <v>1</v>
      </c>
      <c r="S3836" s="7" t="s">
        <v>29</v>
      </c>
      <c r="T3836" s="8" t="str">
        <f t="shared" si="409"/>
        <v>No</v>
      </c>
      <c r="U3836" s="7">
        <f t="shared" si="410"/>
        <v>0</v>
      </c>
      <c r="V3836" s="8">
        <f t="shared" si="411"/>
        <v>1</v>
      </c>
      <c r="W3836" s="7">
        <f t="shared" si="412"/>
        <v>549</v>
      </c>
    </row>
    <row r="3837" spans="2:23" x14ac:dyDescent="0.2">
      <c r="B3837" s="8" t="s">
        <v>67</v>
      </c>
      <c r="C3837" s="7">
        <v>1920</v>
      </c>
      <c r="D3837" s="8" t="s">
        <v>28</v>
      </c>
      <c r="E3837" s="7" t="s">
        <v>43</v>
      </c>
      <c r="F3837" s="8" t="s">
        <v>35</v>
      </c>
      <c r="G3837" s="7" t="s">
        <v>36</v>
      </c>
      <c r="H3837" s="8" t="s">
        <v>28</v>
      </c>
      <c r="I3837" s="7" t="s">
        <v>28</v>
      </c>
      <c r="J3837" s="8" t="s">
        <v>28</v>
      </c>
      <c r="K3837" s="7" t="s">
        <v>37</v>
      </c>
      <c r="L3837" s="8" t="s">
        <v>38</v>
      </c>
      <c r="M3837" s="7" t="s">
        <v>28</v>
      </c>
      <c r="N3837" s="8">
        <v>4.4106131883124775E-3</v>
      </c>
      <c r="O3837" s="7">
        <v>0</v>
      </c>
      <c r="P3837" s="8">
        <f t="shared" si="407"/>
        <v>0</v>
      </c>
      <c r="Q3837" s="7">
        <v>2.5</v>
      </c>
      <c r="R3837" s="8">
        <f t="shared" si="408"/>
        <v>1</v>
      </c>
      <c r="S3837" s="7" t="s">
        <v>29</v>
      </c>
      <c r="T3837" s="8" t="str">
        <f t="shared" si="409"/>
        <v>No</v>
      </c>
      <c r="U3837" s="7">
        <f t="shared" si="410"/>
        <v>0</v>
      </c>
      <c r="V3837" s="8">
        <f t="shared" si="411"/>
        <v>1</v>
      </c>
      <c r="W3837" s="7">
        <f t="shared" si="412"/>
        <v>549</v>
      </c>
    </row>
    <row r="3838" spans="2:23" x14ac:dyDescent="0.2">
      <c r="B3838" s="8" t="s">
        <v>67</v>
      </c>
      <c r="C3838" s="7">
        <v>1930</v>
      </c>
      <c r="D3838" s="8" t="s">
        <v>28</v>
      </c>
      <c r="E3838" s="7" t="s">
        <v>39</v>
      </c>
      <c r="F3838" s="8" t="s">
        <v>40</v>
      </c>
      <c r="G3838" s="7" t="s">
        <v>36</v>
      </c>
      <c r="H3838" s="8" t="s">
        <v>28</v>
      </c>
      <c r="I3838" s="7" t="s">
        <v>28</v>
      </c>
      <c r="J3838" s="8" t="s">
        <v>28</v>
      </c>
      <c r="K3838" s="7" t="s">
        <v>37</v>
      </c>
      <c r="L3838" s="8" t="s">
        <v>38</v>
      </c>
      <c r="M3838" s="7" t="s">
        <v>28</v>
      </c>
      <c r="N3838" s="8">
        <v>7.3105458277128971E-2</v>
      </c>
      <c r="O3838" s="7">
        <v>0</v>
      </c>
      <c r="P3838" s="8">
        <f t="shared" si="407"/>
        <v>0</v>
      </c>
      <c r="Q3838" s="7">
        <v>2.5</v>
      </c>
      <c r="R3838" s="8">
        <f t="shared" si="408"/>
        <v>1</v>
      </c>
      <c r="S3838" s="7" t="s">
        <v>29</v>
      </c>
      <c r="T3838" s="8" t="str">
        <f t="shared" si="409"/>
        <v>No</v>
      </c>
      <c r="U3838" s="7">
        <f t="shared" si="410"/>
        <v>0</v>
      </c>
      <c r="V3838" s="8">
        <f t="shared" si="411"/>
        <v>1</v>
      </c>
      <c r="W3838" s="7">
        <f t="shared" si="412"/>
        <v>549</v>
      </c>
    </row>
    <row r="3839" spans="2:23" x14ac:dyDescent="0.2">
      <c r="B3839" s="8" t="s">
        <v>67</v>
      </c>
      <c r="C3839" s="7">
        <v>1930</v>
      </c>
      <c r="D3839" s="8" t="s">
        <v>28</v>
      </c>
      <c r="E3839" s="7" t="s">
        <v>39</v>
      </c>
      <c r="F3839" s="8" t="s">
        <v>35</v>
      </c>
      <c r="G3839" s="7" t="s">
        <v>36</v>
      </c>
      <c r="H3839" s="8" t="s">
        <v>28</v>
      </c>
      <c r="I3839" s="7" t="s">
        <v>28</v>
      </c>
      <c r="J3839" s="8" t="s">
        <v>28</v>
      </c>
      <c r="K3839" s="7" t="s">
        <v>37</v>
      </c>
      <c r="L3839" s="8" t="s">
        <v>38</v>
      </c>
      <c r="M3839" s="7" t="s">
        <v>28</v>
      </c>
      <c r="N3839" s="8">
        <v>3.2431281864768791E-2</v>
      </c>
      <c r="O3839" s="7">
        <v>0</v>
      </c>
      <c r="P3839" s="8">
        <f t="shared" si="407"/>
        <v>0</v>
      </c>
      <c r="Q3839" s="7">
        <v>2.5</v>
      </c>
      <c r="R3839" s="8">
        <f t="shared" si="408"/>
        <v>1</v>
      </c>
      <c r="S3839" s="7" t="s">
        <v>29</v>
      </c>
      <c r="T3839" s="8" t="str">
        <f t="shared" si="409"/>
        <v>No</v>
      </c>
      <c r="U3839" s="7">
        <f t="shared" si="410"/>
        <v>0</v>
      </c>
      <c r="V3839" s="8">
        <f t="shared" si="411"/>
        <v>1</v>
      </c>
      <c r="W3839" s="7">
        <f t="shared" si="412"/>
        <v>549</v>
      </c>
    </row>
    <row r="3840" spans="2:23" x14ac:dyDescent="0.2">
      <c r="B3840" s="8" t="s">
        <v>67</v>
      </c>
      <c r="C3840" s="7">
        <v>1930</v>
      </c>
      <c r="D3840" s="8" t="s">
        <v>28</v>
      </c>
      <c r="E3840" s="7" t="s">
        <v>34</v>
      </c>
      <c r="F3840" s="8" t="s">
        <v>40</v>
      </c>
      <c r="G3840" s="7" t="s">
        <v>36</v>
      </c>
      <c r="H3840" s="8" t="s">
        <v>28</v>
      </c>
      <c r="I3840" s="7" t="s">
        <v>28</v>
      </c>
      <c r="J3840" s="8" t="s">
        <v>28</v>
      </c>
      <c r="K3840" s="7" t="s">
        <v>37</v>
      </c>
      <c r="L3840" s="8" t="s">
        <v>38</v>
      </c>
      <c r="M3840" s="7" t="s">
        <v>28</v>
      </c>
      <c r="N3840" s="8">
        <v>6.1730448074846712E-2</v>
      </c>
      <c r="O3840" s="7">
        <v>0</v>
      </c>
      <c r="P3840" s="8">
        <f t="shared" si="407"/>
        <v>0</v>
      </c>
      <c r="Q3840" s="7">
        <v>2.5</v>
      </c>
      <c r="R3840" s="8">
        <f t="shared" si="408"/>
        <v>1</v>
      </c>
      <c r="S3840" s="7" t="s">
        <v>29</v>
      </c>
      <c r="T3840" s="8" t="str">
        <f t="shared" si="409"/>
        <v>No</v>
      </c>
      <c r="U3840" s="7">
        <f t="shared" si="410"/>
        <v>0</v>
      </c>
      <c r="V3840" s="8">
        <f t="shared" si="411"/>
        <v>1</v>
      </c>
      <c r="W3840" s="7">
        <f t="shared" si="412"/>
        <v>549</v>
      </c>
    </row>
    <row r="3841" spans="2:23" x14ac:dyDescent="0.2">
      <c r="B3841" s="8" t="s">
        <v>67</v>
      </c>
      <c r="C3841" s="7">
        <v>1930</v>
      </c>
      <c r="D3841" s="8" t="s">
        <v>28</v>
      </c>
      <c r="E3841" s="7" t="s">
        <v>34</v>
      </c>
      <c r="F3841" s="8" t="s">
        <v>35</v>
      </c>
      <c r="G3841" s="7" t="s">
        <v>36</v>
      </c>
      <c r="H3841" s="8" t="s">
        <v>28</v>
      </c>
      <c r="I3841" s="7" t="s">
        <v>28</v>
      </c>
      <c r="J3841" s="8" t="s">
        <v>28</v>
      </c>
      <c r="K3841" s="7" t="s">
        <v>37</v>
      </c>
      <c r="L3841" s="8" t="s">
        <v>38</v>
      </c>
      <c r="M3841" s="7" t="s">
        <v>28</v>
      </c>
      <c r="N3841" s="8">
        <v>0.29247711614029281</v>
      </c>
      <c r="O3841" s="7">
        <v>0</v>
      </c>
      <c r="P3841" s="8">
        <f t="shared" si="407"/>
        <v>0</v>
      </c>
      <c r="Q3841" s="7">
        <v>2.5</v>
      </c>
      <c r="R3841" s="8">
        <f t="shared" si="408"/>
        <v>1</v>
      </c>
      <c r="S3841" s="7" t="s">
        <v>29</v>
      </c>
      <c r="T3841" s="8" t="str">
        <f t="shared" si="409"/>
        <v>No</v>
      </c>
      <c r="U3841" s="7">
        <f t="shared" si="410"/>
        <v>0</v>
      </c>
      <c r="V3841" s="8">
        <f t="shared" si="411"/>
        <v>1</v>
      </c>
      <c r="W3841" s="7">
        <f t="shared" si="412"/>
        <v>549</v>
      </c>
    </row>
    <row r="3842" spans="2:23" x14ac:dyDescent="0.2">
      <c r="B3842" s="8" t="s">
        <v>67</v>
      </c>
      <c r="C3842" s="7">
        <v>1940</v>
      </c>
      <c r="D3842" s="8" t="s">
        <v>28</v>
      </c>
      <c r="E3842" s="7" t="s">
        <v>39</v>
      </c>
      <c r="F3842" s="8" t="s">
        <v>40</v>
      </c>
      <c r="G3842" s="7" t="s">
        <v>36</v>
      </c>
      <c r="H3842" s="8" t="s">
        <v>28</v>
      </c>
      <c r="I3842" s="7" t="s">
        <v>28</v>
      </c>
      <c r="J3842" s="8" t="s">
        <v>28</v>
      </c>
      <c r="K3842" s="7" t="s">
        <v>37</v>
      </c>
      <c r="L3842" s="8" t="s">
        <v>38</v>
      </c>
      <c r="M3842" s="7" t="s">
        <v>28</v>
      </c>
      <c r="N3842" s="8">
        <v>9.0053002256124462E-2</v>
      </c>
      <c r="O3842" s="7">
        <v>0</v>
      </c>
      <c r="P3842" s="8">
        <f t="shared" si="407"/>
        <v>0</v>
      </c>
      <c r="Q3842" s="7">
        <v>2.5</v>
      </c>
      <c r="R3842" s="8">
        <f t="shared" si="408"/>
        <v>1</v>
      </c>
      <c r="S3842" s="7" t="s">
        <v>29</v>
      </c>
      <c r="T3842" s="8" t="str">
        <f t="shared" si="409"/>
        <v>No</v>
      </c>
      <c r="U3842" s="7">
        <f t="shared" si="410"/>
        <v>0</v>
      </c>
      <c r="V3842" s="8">
        <f t="shared" si="411"/>
        <v>1</v>
      </c>
      <c r="W3842" s="7">
        <f t="shared" si="412"/>
        <v>549</v>
      </c>
    </row>
    <row r="3843" spans="2:23" x14ac:dyDescent="0.2">
      <c r="B3843" s="8" t="s">
        <v>67</v>
      </c>
      <c r="C3843" s="7">
        <v>1940</v>
      </c>
      <c r="D3843" s="8" t="s">
        <v>28</v>
      </c>
      <c r="E3843" s="7" t="s">
        <v>39</v>
      </c>
      <c r="F3843" s="8" t="s">
        <v>35</v>
      </c>
      <c r="G3843" s="7" t="s">
        <v>36</v>
      </c>
      <c r="H3843" s="8" t="s">
        <v>28</v>
      </c>
      <c r="I3843" s="7" t="s">
        <v>28</v>
      </c>
      <c r="J3843" s="8" t="s">
        <v>28</v>
      </c>
      <c r="K3843" s="7" t="s">
        <v>37</v>
      </c>
      <c r="L3843" s="8" t="s">
        <v>38</v>
      </c>
      <c r="M3843" s="7" t="s">
        <v>28</v>
      </c>
      <c r="N3843" s="8">
        <v>1.26045662469407E-2</v>
      </c>
      <c r="O3843" s="7">
        <v>0</v>
      </c>
      <c r="P3843" s="8">
        <f t="shared" si="407"/>
        <v>0</v>
      </c>
      <c r="Q3843" s="7">
        <v>2.5</v>
      </c>
      <c r="R3843" s="8">
        <f t="shared" si="408"/>
        <v>1</v>
      </c>
      <c r="S3843" s="7" t="s">
        <v>29</v>
      </c>
      <c r="T3843" s="8" t="str">
        <f t="shared" si="409"/>
        <v>No</v>
      </c>
      <c r="U3843" s="7">
        <f t="shared" si="410"/>
        <v>0</v>
      </c>
      <c r="V3843" s="8">
        <f t="shared" si="411"/>
        <v>1</v>
      </c>
      <c r="W3843" s="7">
        <f t="shared" si="412"/>
        <v>549</v>
      </c>
    </row>
    <row r="3844" spans="2:23" x14ac:dyDescent="0.2">
      <c r="B3844" s="8" t="s">
        <v>67</v>
      </c>
      <c r="C3844" s="7">
        <v>1940</v>
      </c>
      <c r="D3844" s="8" t="s">
        <v>28</v>
      </c>
      <c r="E3844" s="7" t="s">
        <v>34</v>
      </c>
      <c r="F3844" s="8" t="s">
        <v>40</v>
      </c>
      <c r="G3844" s="7" t="s">
        <v>36</v>
      </c>
      <c r="H3844" s="8" t="s">
        <v>28</v>
      </c>
      <c r="I3844" s="7" t="s">
        <v>28</v>
      </c>
      <c r="J3844" s="8" t="s">
        <v>28</v>
      </c>
      <c r="K3844" s="7" t="s">
        <v>37</v>
      </c>
      <c r="L3844" s="8" t="s">
        <v>38</v>
      </c>
      <c r="M3844" s="7" t="s">
        <v>28</v>
      </c>
      <c r="N3844" s="8">
        <v>7.8986394378249059E-2</v>
      </c>
      <c r="O3844" s="7">
        <v>0</v>
      </c>
      <c r="P3844" s="8">
        <f t="shared" si="407"/>
        <v>0</v>
      </c>
      <c r="Q3844" s="7">
        <v>2.5</v>
      </c>
      <c r="R3844" s="8">
        <f t="shared" si="408"/>
        <v>1</v>
      </c>
      <c r="S3844" s="7" t="s">
        <v>29</v>
      </c>
      <c r="T3844" s="8" t="str">
        <f t="shared" si="409"/>
        <v>No</v>
      </c>
      <c r="U3844" s="7">
        <f t="shared" si="410"/>
        <v>0</v>
      </c>
      <c r="V3844" s="8">
        <f t="shared" si="411"/>
        <v>1</v>
      </c>
      <c r="W3844" s="7">
        <f t="shared" si="412"/>
        <v>549</v>
      </c>
    </row>
    <row r="3845" spans="2:23" x14ac:dyDescent="0.2">
      <c r="B3845" s="8" t="s">
        <v>67</v>
      </c>
      <c r="C3845" s="7">
        <v>1940</v>
      </c>
      <c r="D3845" s="8" t="s">
        <v>28</v>
      </c>
      <c r="E3845" s="7" t="s">
        <v>34</v>
      </c>
      <c r="F3845" s="8" t="s">
        <v>35</v>
      </c>
      <c r="G3845" s="7" t="s">
        <v>36</v>
      </c>
      <c r="H3845" s="8" t="s">
        <v>28</v>
      </c>
      <c r="I3845" s="7" t="s">
        <v>28</v>
      </c>
      <c r="J3845" s="8" t="s">
        <v>28</v>
      </c>
      <c r="K3845" s="7" t="s">
        <v>37</v>
      </c>
      <c r="L3845" s="8" t="s">
        <v>38</v>
      </c>
      <c r="M3845" s="7" t="s">
        <v>28</v>
      </c>
      <c r="N3845" s="8">
        <v>0.23703055165164175</v>
      </c>
      <c r="O3845" s="7">
        <v>0</v>
      </c>
      <c r="P3845" s="8">
        <f t="shared" ref="P3845:P3908" si="413">O3845/3</f>
        <v>0</v>
      </c>
      <c r="Q3845" s="7">
        <v>2.5</v>
      </c>
      <c r="R3845" s="8">
        <f t="shared" ref="R3845:R3908" si="414">1-(P3845/Q3845)</f>
        <v>1</v>
      </c>
      <c r="S3845" s="7" t="s">
        <v>29</v>
      </c>
      <c r="T3845" s="8" t="str">
        <f t="shared" ref="T3845:T3908" si="415">IF(AND(R3845&lt;0.5,R3845&gt;-0.5),"Yes","No")</f>
        <v>No</v>
      </c>
      <c r="U3845" s="7">
        <f t="shared" ref="U3845:U3908" si="416">IF(ISERR(P3845/(N3845/1000)),0,P3845/(N3845/1000))</f>
        <v>0</v>
      </c>
      <c r="V3845" s="8">
        <f t="shared" ref="V3845:V3908" si="417">IF(U3845&lt;=12,1,IF(U3845&lt;25,2,IF(U3845&lt;50,3,IF(U3845&lt;100,4,5))))</f>
        <v>1</v>
      </c>
      <c r="W3845" s="7">
        <f t="shared" ref="W3845:W3908" si="418">RANK(U3845,U$5:U$10000)</f>
        <v>549</v>
      </c>
    </row>
    <row r="3846" spans="2:23" x14ac:dyDescent="0.2">
      <c r="B3846" s="8" t="s">
        <v>67</v>
      </c>
      <c r="C3846" s="7">
        <v>1940</v>
      </c>
      <c r="D3846" s="8" t="s">
        <v>28</v>
      </c>
      <c r="E3846" s="7" t="s">
        <v>43</v>
      </c>
      <c r="F3846" s="8" t="s">
        <v>35</v>
      </c>
      <c r="G3846" s="7" t="s">
        <v>36</v>
      </c>
      <c r="H3846" s="8" t="s">
        <v>28</v>
      </c>
      <c r="I3846" s="7" t="s">
        <v>28</v>
      </c>
      <c r="J3846" s="8" t="s">
        <v>28</v>
      </c>
      <c r="K3846" s="7" t="s">
        <v>37</v>
      </c>
      <c r="L3846" s="8" t="s">
        <v>38</v>
      </c>
      <c r="M3846" s="7" t="s">
        <v>28</v>
      </c>
      <c r="N3846" s="8">
        <v>3.9987844038392312E-2</v>
      </c>
      <c r="O3846" s="7">
        <v>0</v>
      </c>
      <c r="P3846" s="8">
        <f t="shared" si="413"/>
        <v>0</v>
      </c>
      <c r="Q3846" s="7">
        <v>2.5</v>
      </c>
      <c r="R3846" s="8">
        <f t="shared" si="414"/>
        <v>1</v>
      </c>
      <c r="S3846" s="7" t="s">
        <v>29</v>
      </c>
      <c r="T3846" s="8" t="str">
        <f t="shared" si="415"/>
        <v>No</v>
      </c>
      <c r="U3846" s="7">
        <f t="shared" si="416"/>
        <v>0</v>
      </c>
      <c r="V3846" s="8">
        <f t="shared" si="417"/>
        <v>1</v>
      </c>
      <c r="W3846" s="7">
        <f t="shared" si="418"/>
        <v>549</v>
      </c>
    </row>
    <row r="3847" spans="2:23" x14ac:dyDescent="0.2">
      <c r="B3847" s="8" t="s">
        <v>67</v>
      </c>
      <c r="C3847" s="7">
        <v>1950</v>
      </c>
      <c r="D3847" s="8" t="s">
        <v>28</v>
      </c>
      <c r="E3847" s="7" t="s">
        <v>34</v>
      </c>
      <c r="F3847" s="8" t="s">
        <v>40</v>
      </c>
      <c r="G3847" s="7" t="s">
        <v>36</v>
      </c>
      <c r="H3847" s="8" t="s">
        <v>28</v>
      </c>
      <c r="I3847" s="7" t="s">
        <v>28</v>
      </c>
      <c r="J3847" s="8" t="s">
        <v>28</v>
      </c>
      <c r="K3847" s="7" t="s">
        <v>37</v>
      </c>
      <c r="L3847" s="8" t="s">
        <v>38</v>
      </c>
      <c r="M3847" s="7" t="s">
        <v>28</v>
      </c>
      <c r="N3847" s="8">
        <v>2.0735385009211352E-2</v>
      </c>
      <c r="O3847" s="7">
        <v>0</v>
      </c>
      <c r="P3847" s="8">
        <f t="shared" si="413"/>
        <v>0</v>
      </c>
      <c r="Q3847" s="7">
        <v>2.5</v>
      </c>
      <c r="R3847" s="8">
        <f t="shared" si="414"/>
        <v>1</v>
      </c>
      <c r="S3847" s="7" t="s">
        <v>29</v>
      </c>
      <c r="T3847" s="8" t="str">
        <f t="shared" si="415"/>
        <v>No</v>
      </c>
      <c r="U3847" s="7">
        <f t="shared" si="416"/>
        <v>0</v>
      </c>
      <c r="V3847" s="8">
        <f t="shared" si="417"/>
        <v>1</v>
      </c>
      <c r="W3847" s="7">
        <f t="shared" si="418"/>
        <v>549</v>
      </c>
    </row>
    <row r="3848" spans="2:23" x14ac:dyDescent="0.2">
      <c r="B3848" s="8" t="s">
        <v>67</v>
      </c>
      <c r="C3848" s="7">
        <v>1960</v>
      </c>
      <c r="D3848" s="8" t="s">
        <v>28</v>
      </c>
      <c r="E3848" s="7" t="s">
        <v>39</v>
      </c>
      <c r="F3848" s="8" t="s">
        <v>40</v>
      </c>
      <c r="G3848" s="7" t="s">
        <v>36</v>
      </c>
      <c r="H3848" s="8" t="s">
        <v>28</v>
      </c>
      <c r="I3848" s="7" t="s">
        <v>28</v>
      </c>
      <c r="J3848" s="8" t="s">
        <v>28</v>
      </c>
      <c r="K3848" s="7" t="s">
        <v>37</v>
      </c>
      <c r="L3848" s="8" t="s">
        <v>38</v>
      </c>
      <c r="M3848" s="7" t="s">
        <v>28</v>
      </c>
      <c r="N3848" s="8">
        <v>8.3228552142707565E-2</v>
      </c>
      <c r="O3848" s="7">
        <v>0</v>
      </c>
      <c r="P3848" s="8">
        <f t="shared" si="413"/>
        <v>0</v>
      </c>
      <c r="Q3848" s="7">
        <v>2.5</v>
      </c>
      <c r="R3848" s="8">
        <f t="shared" si="414"/>
        <v>1</v>
      </c>
      <c r="S3848" s="7" t="s">
        <v>29</v>
      </c>
      <c r="T3848" s="8" t="str">
        <f t="shared" si="415"/>
        <v>No</v>
      </c>
      <c r="U3848" s="7">
        <f t="shared" si="416"/>
        <v>0</v>
      </c>
      <c r="V3848" s="8">
        <f t="shared" si="417"/>
        <v>1</v>
      </c>
      <c r="W3848" s="7">
        <f t="shared" si="418"/>
        <v>549</v>
      </c>
    </row>
    <row r="3849" spans="2:23" x14ac:dyDescent="0.2">
      <c r="B3849" s="8" t="s">
        <v>67</v>
      </c>
      <c r="C3849" s="7">
        <v>1960</v>
      </c>
      <c r="D3849" s="8" t="s">
        <v>28</v>
      </c>
      <c r="E3849" s="7" t="s">
        <v>39</v>
      </c>
      <c r="F3849" s="8" t="s">
        <v>35</v>
      </c>
      <c r="G3849" s="7" t="s">
        <v>36</v>
      </c>
      <c r="H3849" s="8" t="s">
        <v>28</v>
      </c>
      <c r="I3849" s="7" t="s">
        <v>28</v>
      </c>
      <c r="J3849" s="8" t="s">
        <v>28</v>
      </c>
      <c r="K3849" s="7" t="s">
        <v>37</v>
      </c>
      <c r="L3849" s="8" t="s">
        <v>38</v>
      </c>
      <c r="M3849" s="7" t="s">
        <v>28</v>
      </c>
      <c r="N3849" s="8">
        <v>5.6815130681704198E-2</v>
      </c>
      <c r="O3849" s="7">
        <v>0</v>
      </c>
      <c r="P3849" s="8">
        <f t="shared" si="413"/>
        <v>0</v>
      </c>
      <c r="Q3849" s="7">
        <v>2.5</v>
      </c>
      <c r="R3849" s="8">
        <f t="shared" si="414"/>
        <v>1</v>
      </c>
      <c r="S3849" s="7" t="s">
        <v>29</v>
      </c>
      <c r="T3849" s="8" t="str">
        <f t="shared" si="415"/>
        <v>No</v>
      </c>
      <c r="U3849" s="7">
        <f t="shared" si="416"/>
        <v>0</v>
      </c>
      <c r="V3849" s="8">
        <f t="shared" si="417"/>
        <v>1</v>
      </c>
      <c r="W3849" s="7">
        <f t="shared" si="418"/>
        <v>549</v>
      </c>
    </row>
    <row r="3850" spans="2:23" x14ac:dyDescent="0.2">
      <c r="B3850" s="8" t="s">
        <v>67</v>
      </c>
      <c r="C3850" s="7">
        <v>1960</v>
      </c>
      <c r="D3850" s="8" t="s">
        <v>28</v>
      </c>
      <c r="E3850" s="7" t="s">
        <v>34</v>
      </c>
      <c r="F3850" s="8" t="s">
        <v>40</v>
      </c>
      <c r="G3850" s="7" t="s">
        <v>36</v>
      </c>
      <c r="H3850" s="8" t="s">
        <v>28</v>
      </c>
      <c r="I3850" s="7" t="s">
        <v>28</v>
      </c>
      <c r="J3850" s="8" t="s">
        <v>28</v>
      </c>
      <c r="K3850" s="7" t="s">
        <v>37</v>
      </c>
      <c r="L3850" s="8" t="s">
        <v>38</v>
      </c>
      <c r="M3850" s="7" t="s">
        <v>28</v>
      </c>
      <c r="N3850" s="8">
        <v>2.9716546342050291E-2</v>
      </c>
      <c r="O3850" s="7">
        <v>0</v>
      </c>
      <c r="P3850" s="8">
        <f t="shared" si="413"/>
        <v>0</v>
      </c>
      <c r="Q3850" s="7">
        <v>2.5</v>
      </c>
      <c r="R3850" s="8">
        <f t="shared" si="414"/>
        <v>1</v>
      </c>
      <c r="S3850" s="7" t="s">
        <v>29</v>
      </c>
      <c r="T3850" s="8" t="str">
        <f t="shared" si="415"/>
        <v>No</v>
      </c>
      <c r="U3850" s="7">
        <f t="shared" si="416"/>
        <v>0</v>
      </c>
      <c r="V3850" s="8">
        <f t="shared" si="417"/>
        <v>1</v>
      </c>
      <c r="W3850" s="7">
        <f t="shared" si="418"/>
        <v>549</v>
      </c>
    </row>
    <row r="3851" spans="2:23" x14ac:dyDescent="0.2">
      <c r="B3851" s="8" t="s">
        <v>67</v>
      </c>
      <c r="C3851" s="7">
        <v>1960</v>
      </c>
      <c r="D3851" s="8" t="s">
        <v>28</v>
      </c>
      <c r="E3851" s="7" t="s">
        <v>34</v>
      </c>
      <c r="F3851" s="8" t="s">
        <v>35</v>
      </c>
      <c r="G3851" s="7" t="s">
        <v>36</v>
      </c>
      <c r="H3851" s="8" t="s">
        <v>28</v>
      </c>
      <c r="I3851" s="7" t="s">
        <v>28</v>
      </c>
      <c r="J3851" s="8" t="s">
        <v>28</v>
      </c>
      <c r="K3851" s="7" t="s">
        <v>37</v>
      </c>
      <c r="L3851" s="8" t="s">
        <v>38</v>
      </c>
      <c r="M3851" s="7" t="s">
        <v>28</v>
      </c>
      <c r="N3851" s="8">
        <v>0.20531074325847662</v>
      </c>
      <c r="O3851" s="7">
        <v>0</v>
      </c>
      <c r="P3851" s="8">
        <f t="shared" si="413"/>
        <v>0</v>
      </c>
      <c r="Q3851" s="7">
        <v>2.5</v>
      </c>
      <c r="R3851" s="8">
        <f t="shared" si="414"/>
        <v>1</v>
      </c>
      <c r="S3851" s="7" t="s">
        <v>29</v>
      </c>
      <c r="T3851" s="8" t="str">
        <f t="shared" si="415"/>
        <v>No</v>
      </c>
      <c r="U3851" s="7">
        <f t="shared" si="416"/>
        <v>0</v>
      </c>
      <c r="V3851" s="8">
        <f t="shared" si="417"/>
        <v>1</v>
      </c>
      <c r="W3851" s="7">
        <f t="shared" si="418"/>
        <v>549</v>
      </c>
    </row>
    <row r="3852" spans="2:23" x14ac:dyDescent="0.2">
      <c r="B3852" s="8" t="s">
        <v>67</v>
      </c>
      <c r="C3852" s="7">
        <v>1970</v>
      </c>
      <c r="D3852" s="8" t="s">
        <v>28</v>
      </c>
      <c r="E3852" s="7" t="s">
        <v>39</v>
      </c>
      <c r="F3852" s="8" t="s">
        <v>40</v>
      </c>
      <c r="G3852" s="7" t="s">
        <v>36</v>
      </c>
      <c r="H3852" s="8" t="s">
        <v>28</v>
      </c>
      <c r="I3852" s="7" t="s">
        <v>28</v>
      </c>
      <c r="J3852" s="8" t="s">
        <v>28</v>
      </c>
      <c r="K3852" s="7" t="s">
        <v>37</v>
      </c>
      <c r="L3852" s="8" t="s">
        <v>38</v>
      </c>
      <c r="M3852" s="7" t="s">
        <v>28</v>
      </c>
      <c r="N3852" s="8">
        <v>7.693807036546535E-2</v>
      </c>
      <c r="O3852" s="7">
        <v>0.55351199859870048</v>
      </c>
      <c r="P3852" s="8">
        <f t="shared" si="413"/>
        <v>0.18450399953290017</v>
      </c>
      <c r="Q3852" s="7">
        <v>2.5</v>
      </c>
      <c r="R3852" s="8">
        <f t="shared" si="414"/>
        <v>0.92619840018683997</v>
      </c>
      <c r="S3852" s="7" t="s">
        <v>29</v>
      </c>
      <c r="T3852" s="8" t="str">
        <f t="shared" si="415"/>
        <v>No</v>
      </c>
      <c r="U3852" s="7">
        <f t="shared" si="416"/>
        <v>2398.0845718703804</v>
      </c>
      <c r="V3852" s="8">
        <f t="shared" si="417"/>
        <v>5</v>
      </c>
      <c r="W3852" s="7">
        <f t="shared" si="418"/>
        <v>40</v>
      </c>
    </row>
    <row r="3853" spans="2:23" x14ac:dyDescent="0.2">
      <c r="B3853" s="8" t="s">
        <v>67</v>
      </c>
      <c r="C3853" s="7">
        <v>1970</v>
      </c>
      <c r="D3853" s="8" t="s">
        <v>28</v>
      </c>
      <c r="E3853" s="7" t="s">
        <v>39</v>
      </c>
      <c r="F3853" s="8" t="s">
        <v>35</v>
      </c>
      <c r="G3853" s="7" t="s">
        <v>36</v>
      </c>
      <c r="H3853" s="8" t="s">
        <v>28</v>
      </c>
      <c r="I3853" s="7" t="s">
        <v>28</v>
      </c>
      <c r="J3853" s="8" t="s">
        <v>28</v>
      </c>
      <c r="K3853" s="7" t="s">
        <v>37</v>
      </c>
      <c r="L3853" s="8" t="s">
        <v>38</v>
      </c>
      <c r="M3853" s="7" t="s">
        <v>28</v>
      </c>
      <c r="N3853" s="8">
        <v>3.4138577188309281E-2</v>
      </c>
      <c r="O3853" s="7">
        <v>0</v>
      </c>
      <c r="P3853" s="8">
        <f t="shared" si="413"/>
        <v>0</v>
      </c>
      <c r="Q3853" s="7">
        <v>2.5</v>
      </c>
      <c r="R3853" s="8">
        <f t="shared" si="414"/>
        <v>1</v>
      </c>
      <c r="S3853" s="7" t="s">
        <v>29</v>
      </c>
      <c r="T3853" s="8" t="str">
        <f t="shared" si="415"/>
        <v>No</v>
      </c>
      <c r="U3853" s="7">
        <f t="shared" si="416"/>
        <v>0</v>
      </c>
      <c r="V3853" s="8">
        <f t="shared" si="417"/>
        <v>1</v>
      </c>
      <c r="W3853" s="7">
        <f t="shared" si="418"/>
        <v>549</v>
      </c>
    </row>
    <row r="3854" spans="2:23" x14ac:dyDescent="0.2">
      <c r="B3854" s="8" t="s">
        <v>67</v>
      </c>
      <c r="C3854" s="7">
        <v>1970</v>
      </c>
      <c r="D3854" s="8" t="s">
        <v>28</v>
      </c>
      <c r="E3854" s="7" t="s">
        <v>34</v>
      </c>
      <c r="F3854" s="8" t="s">
        <v>40</v>
      </c>
      <c r="G3854" s="7" t="s">
        <v>36</v>
      </c>
      <c r="H3854" s="8" t="s">
        <v>28</v>
      </c>
      <c r="I3854" s="7" t="s">
        <v>28</v>
      </c>
      <c r="J3854" s="8" t="s">
        <v>28</v>
      </c>
      <c r="K3854" s="7" t="s">
        <v>37</v>
      </c>
      <c r="L3854" s="8" t="s">
        <v>38</v>
      </c>
      <c r="M3854" s="7" t="s">
        <v>28</v>
      </c>
      <c r="N3854" s="8">
        <v>2.1967146831526896E-2</v>
      </c>
      <c r="O3854" s="7">
        <v>0</v>
      </c>
      <c r="P3854" s="8">
        <f t="shared" si="413"/>
        <v>0</v>
      </c>
      <c r="Q3854" s="7">
        <v>2.5</v>
      </c>
      <c r="R3854" s="8">
        <f t="shared" si="414"/>
        <v>1</v>
      </c>
      <c r="S3854" s="7" t="s">
        <v>29</v>
      </c>
      <c r="T3854" s="8" t="str">
        <f t="shared" si="415"/>
        <v>No</v>
      </c>
      <c r="U3854" s="7">
        <f t="shared" si="416"/>
        <v>0</v>
      </c>
      <c r="V3854" s="8">
        <f t="shared" si="417"/>
        <v>1</v>
      </c>
      <c r="W3854" s="7">
        <f t="shared" si="418"/>
        <v>549</v>
      </c>
    </row>
    <row r="3855" spans="2:23" x14ac:dyDescent="0.2">
      <c r="B3855" s="8" t="s">
        <v>67</v>
      </c>
      <c r="C3855" s="7">
        <v>1970</v>
      </c>
      <c r="D3855" s="8" t="s">
        <v>28</v>
      </c>
      <c r="E3855" s="7" t="s">
        <v>34</v>
      </c>
      <c r="F3855" s="8" t="s">
        <v>35</v>
      </c>
      <c r="G3855" s="7" t="s">
        <v>36</v>
      </c>
      <c r="H3855" s="8" t="s">
        <v>28</v>
      </c>
      <c r="I3855" s="7" t="s">
        <v>28</v>
      </c>
      <c r="J3855" s="8" t="s">
        <v>28</v>
      </c>
      <c r="K3855" s="7" t="s">
        <v>37</v>
      </c>
      <c r="L3855" s="8" t="s">
        <v>38</v>
      </c>
      <c r="M3855" s="7" t="s">
        <v>28</v>
      </c>
      <c r="N3855" s="8">
        <v>2.1310376811254344E-2</v>
      </c>
      <c r="O3855" s="7">
        <v>0</v>
      </c>
      <c r="P3855" s="8">
        <f t="shared" si="413"/>
        <v>0</v>
      </c>
      <c r="Q3855" s="7">
        <v>2.5</v>
      </c>
      <c r="R3855" s="8">
        <f t="shared" si="414"/>
        <v>1</v>
      </c>
      <c r="S3855" s="7" t="s">
        <v>29</v>
      </c>
      <c r="T3855" s="8" t="str">
        <f t="shared" si="415"/>
        <v>No</v>
      </c>
      <c r="U3855" s="7">
        <f t="shared" si="416"/>
        <v>0</v>
      </c>
      <c r="V3855" s="8">
        <f t="shared" si="417"/>
        <v>1</v>
      </c>
      <c r="W3855" s="7">
        <f t="shared" si="418"/>
        <v>549</v>
      </c>
    </row>
    <row r="3856" spans="2:23" x14ac:dyDescent="0.2">
      <c r="B3856" s="8" t="s">
        <v>67</v>
      </c>
      <c r="C3856" s="7">
        <v>1980</v>
      </c>
      <c r="D3856" s="8" t="s">
        <v>28</v>
      </c>
      <c r="E3856" s="7" t="s">
        <v>39</v>
      </c>
      <c r="F3856" s="8" t="s">
        <v>40</v>
      </c>
      <c r="G3856" s="7" t="s">
        <v>36</v>
      </c>
      <c r="H3856" s="8" t="s">
        <v>28</v>
      </c>
      <c r="I3856" s="7" t="s">
        <v>28</v>
      </c>
      <c r="J3856" s="8" t="s">
        <v>28</v>
      </c>
      <c r="K3856" s="7" t="s">
        <v>37</v>
      </c>
      <c r="L3856" s="8" t="s">
        <v>38</v>
      </c>
      <c r="M3856" s="7" t="s">
        <v>28</v>
      </c>
      <c r="N3856" s="8">
        <v>0.12681324993278106</v>
      </c>
      <c r="O3856" s="7">
        <v>0</v>
      </c>
      <c r="P3856" s="8">
        <f t="shared" si="413"/>
        <v>0</v>
      </c>
      <c r="Q3856" s="7">
        <v>2.5</v>
      </c>
      <c r="R3856" s="8">
        <f t="shared" si="414"/>
        <v>1</v>
      </c>
      <c r="S3856" s="7" t="s">
        <v>29</v>
      </c>
      <c r="T3856" s="8" t="str">
        <f t="shared" si="415"/>
        <v>No</v>
      </c>
      <c r="U3856" s="7">
        <f t="shared" si="416"/>
        <v>0</v>
      </c>
      <c r="V3856" s="8">
        <f t="shared" si="417"/>
        <v>1</v>
      </c>
      <c r="W3856" s="7">
        <f t="shared" si="418"/>
        <v>549</v>
      </c>
    </row>
    <row r="3857" spans="2:23" x14ac:dyDescent="0.2">
      <c r="B3857" s="8" t="s">
        <v>67</v>
      </c>
      <c r="C3857" s="7">
        <v>1980</v>
      </c>
      <c r="D3857" s="8" t="s">
        <v>28</v>
      </c>
      <c r="E3857" s="7" t="s">
        <v>39</v>
      </c>
      <c r="F3857" s="8" t="s">
        <v>35</v>
      </c>
      <c r="G3857" s="7" t="s">
        <v>36</v>
      </c>
      <c r="H3857" s="8" t="s">
        <v>28</v>
      </c>
      <c r="I3857" s="7" t="s">
        <v>28</v>
      </c>
      <c r="J3857" s="8" t="s">
        <v>28</v>
      </c>
      <c r="K3857" s="7" t="s">
        <v>37</v>
      </c>
      <c r="L3857" s="8" t="s">
        <v>38</v>
      </c>
      <c r="M3857" s="7" t="s">
        <v>28</v>
      </c>
      <c r="N3857" s="8">
        <v>0.42123339563993056</v>
      </c>
      <c r="O3857" s="7">
        <v>0</v>
      </c>
      <c r="P3857" s="8">
        <f t="shared" si="413"/>
        <v>0</v>
      </c>
      <c r="Q3857" s="7">
        <v>2.5</v>
      </c>
      <c r="R3857" s="8">
        <f t="shared" si="414"/>
        <v>1</v>
      </c>
      <c r="S3857" s="7" t="s">
        <v>29</v>
      </c>
      <c r="T3857" s="8" t="str">
        <f t="shared" si="415"/>
        <v>No</v>
      </c>
      <c r="U3857" s="7">
        <f t="shared" si="416"/>
        <v>0</v>
      </c>
      <c r="V3857" s="8">
        <f t="shared" si="417"/>
        <v>1</v>
      </c>
      <c r="W3857" s="7">
        <f t="shared" si="418"/>
        <v>549</v>
      </c>
    </row>
    <row r="3858" spans="2:23" x14ac:dyDescent="0.2">
      <c r="B3858" s="8" t="s">
        <v>67</v>
      </c>
      <c r="C3858" s="7">
        <v>1980</v>
      </c>
      <c r="D3858" s="8" t="s">
        <v>28</v>
      </c>
      <c r="E3858" s="7" t="s">
        <v>34</v>
      </c>
      <c r="F3858" s="8" t="s">
        <v>40</v>
      </c>
      <c r="G3858" s="7" t="s">
        <v>36</v>
      </c>
      <c r="H3858" s="8" t="s">
        <v>28</v>
      </c>
      <c r="I3858" s="7" t="s">
        <v>28</v>
      </c>
      <c r="J3858" s="8" t="s">
        <v>28</v>
      </c>
      <c r="K3858" s="7" t="s">
        <v>37</v>
      </c>
      <c r="L3858" s="8" t="s">
        <v>38</v>
      </c>
      <c r="M3858" s="7" t="s">
        <v>28</v>
      </c>
      <c r="N3858" s="8">
        <v>3.8381962332377499E-2</v>
      </c>
      <c r="O3858" s="7">
        <v>0.55351199859870048</v>
      </c>
      <c r="P3858" s="8">
        <f t="shared" si="413"/>
        <v>0.18450399953290017</v>
      </c>
      <c r="Q3858" s="7">
        <v>2.5</v>
      </c>
      <c r="R3858" s="8">
        <f t="shared" si="414"/>
        <v>0.92619840018683997</v>
      </c>
      <c r="S3858" s="7" t="s">
        <v>29</v>
      </c>
      <c r="T3858" s="8" t="str">
        <f t="shared" si="415"/>
        <v>No</v>
      </c>
      <c r="U3858" s="7">
        <f t="shared" si="416"/>
        <v>4807.0496744055199</v>
      </c>
      <c r="V3858" s="8">
        <f t="shared" si="417"/>
        <v>5</v>
      </c>
      <c r="W3858" s="7">
        <f t="shared" si="418"/>
        <v>19</v>
      </c>
    </row>
    <row r="3859" spans="2:23" x14ac:dyDescent="0.2">
      <c r="B3859" s="8" t="s">
        <v>67</v>
      </c>
      <c r="C3859" s="7">
        <v>1980</v>
      </c>
      <c r="D3859" s="8" t="s">
        <v>28</v>
      </c>
      <c r="E3859" s="7" t="s">
        <v>34</v>
      </c>
      <c r="F3859" s="8" t="s">
        <v>35</v>
      </c>
      <c r="G3859" s="7" t="s">
        <v>36</v>
      </c>
      <c r="H3859" s="8" t="s">
        <v>28</v>
      </c>
      <c r="I3859" s="7" t="s">
        <v>28</v>
      </c>
      <c r="J3859" s="8" t="s">
        <v>28</v>
      </c>
      <c r="K3859" s="7" t="s">
        <v>37</v>
      </c>
      <c r="L3859" s="8" t="s">
        <v>38</v>
      </c>
      <c r="M3859" s="7" t="s">
        <v>28</v>
      </c>
      <c r="N3859" s="8">
        <v>0.57418687307838223</v>
      </c>
      <c r="O3859" s="7">
        <v>0</v>
      </c>
      <c r="P3859" s="8">
        <f t="shared" si="413"/>
        <v>0</v>
      </c>
      <c r="Q3859" s="7">
        <v>2.5</v>
      </c>
      <c r="R3859" s="8">
        <f t="shared" si="414"/>
        <v>1</v>
      </c>
      <c r="S3859" s="7" t="s">
        <v>29</v>
      </c>
      <c r="T3859" s="8" t="str">
        <f t="shared" si="415"/>
        <v>No</v>
      </c>
      <c r="U3859" s="7">
        <f t="shared" si="416"/>
        <v>0</v>
      </c>
      <c r="V3859" s="8">
        <f t="shared" si="417"/>
        <v>1</v>
      </c>
      <c r="W3859" s="7">
        <f t="shared" si="418"/>
        <v>549</v>
      </c>
    </row>
    <row r="3860" spans="2:23" x14ac:dyDescent="0.2">
      <c r="B3860" s="8" t="s">
        <v>67</v>
      </c>
      <c r="C3860" s="7">
        <v>1990</v>
      </c>
      <c r="D3860" s="8" t="s">
        <v>28</v>
      </c>
      <c r="E3860" s="7" t="s">
        <v>39</v>
      </c>
      <c r="F3860" s="8" t="s">
        <v>40</v>
      </c>
      <c r="G3860" s="7" t="s">
        <v>36</v>
      </c>
      <c r="H3860" s="8" t="s">
        <v>28</v>
      </c>
      <c r="I3860" s="7" t="s">
        <v>28</v>
      </c>
      <c r="J3860" s="8" t="s">
        <v>28</v>
      </c>
      <c r="K3860" s="7" t="s">
        <v>37</v>
      </c>
      <c r="L3860" s="8" t="s">
        <v>38</v>
      </c>
      <c r="M3860" s="7" t="s">
        <v>28</v>
      </c>
      <c r="N3860" s="8">
        <v>3.6106358696328049E-2</v>
      </c>
      <c r="O3860" s="7">
        <v>0</v>
      </c>
      <c r="P3860" s="8">
        <f t="shared" si="413"/>
        <v>0</v>
      </c>
      <c r="Q3860" s="7">
        <v>2.5</v>
      </c>
      <c r="R3860" s="8">
        <f t="shared" si="414"/>
        <v>1</v>
      </c>
      <c r="S3860" s="7" t="s">
        <v>29</v>
      </c>
      <c r="T3860" s="8" t="str">
        <f t="shared" si="415"/>
        <v>No</v>
      </c>
      <c r="U3860" s="7">
        <f t="shared" si="416"/>
        <v>0</v>
      </c>
      <c r="V3860" s="8">
        <f t="shared" si="417"/>
        <v>1</v>
      </c>
      <c r="W3860" s="7">
        <f t="shared" si="418"/>
        <v>549</v>
      </c>
    </row>
    <row r="3861" spans="2:23" x14ac:dyDescent="0.2">
      <c r="B3861" s="8" t="s">
        <v>67</v>
      </c>
      <c r="C3861" s="7">
        <v>1990</v>
      </c>
      <c r="D3861" s="8" t="s">
        <v>28</v>
      </c>
      <c r="E3861" s="7" t="s">
        <v>39</v>
      </c>
      <c r="F3861" s="8" t="s">
        <v>35</v>
      </c>
      <c r="G3861" s="7" t="s">
        <v>36</v>
      </c>
      <c r="H3861" s="8" t="s">
        <v>28</v>
      </c>
      <c r="I3861" s="7" t="s">
        <v>28</v>
      </c>
      <c r="J3861" s="8" t="s">
        <v>28</v>
      </c>
      <c r="K3861" s="7" t="s">
        <v>37</v>
      </c>
      <c r="L3861" s="8" t="s">
        <v>38</v>
      </c>
      <c r="M3861" s="7" t="s">
        <v>28</v>
      </c>
      <c r="N3861" s="8">
        <v>6.3398509080516141E-2</v>
      </c>
      <c r="O3861" s="7">
        <v>0</v>
      </c>
      <c r="P3861" s="8">
        <f t="shared" si="413"/>
        <v>0</v>
      </c>
      <c r="Q3861" s="7">
        <v>2.5</v>
      </c>
      <c r="R3861" s="8">
        <f t="shared" si="414"/>
        <v>1</v>
      </c>
      <c r="S3861" s="7" t="s">
        <v>29</v>
      </c>
      <c r="T3861" s="8" t="str">
        <f t="shared" si="415"/>
        <v>No</v>
      </c>
      <c r="U3861" s="7">
        <f t="shared" si="416"/>
        <v>0</v>
      </c>
      <c r="V3861" s="8">
        <f t="shared" si="417"/>
        <v>1</v>
      </c>
      <c r="W3861" s="7">
        <f t="shared" si="418"/>
        <v>549</v>
      </c>
    </row>
    <row r="3862" spans="2:23" x14ac:dyDescent="0.2">
      <c r="B3862" s="8" t="s">
        <v>67</v>
      </c>
      <c r="C3862" s="7">
        <v>1990</v>
      </c>
      <c r="D3862" s="8" t="s">
        <v>28</v>
      </c>
      <c r="E3862" s="7" t="s">
        <v>34</v>
      </c>
      <c r="F3862" s="8" t="s">
        <v>40</v>
      </c>
      <c r="G3862" s="7" t="s">
        <v>36</v>
      </c>
      <c r="H3862" s="8" t="s">
        <v>28</v>
      </c>
      <c r="I3862" s="7" t="s">
        <v>28</v>
      </c>
      <c r="J3862" s="8" t="s">
        <v>28</v>
      </c>
      <c r="K3862" s="7" t="s">
        <v>37</v>
      </c>
      <c r="L3862" s="8" t="s">
        <v>38</v>
      </c>
      <c r="M3862" s="7" t="s">
        <v>28</v>
      </c>
      <c r="N3862" s="8">
        <v>0.22738307189155932</v>
      </c>
      <c r="O3862" s="7">
        <v>0</v>
      </c>
      <c r="P3862" s="8">
        <f t="shared" si="413"/>
        <v>0</v>
      </c>
      <c r="Q3862" s="7">
        <v>2.5</v>
      </c>
      <c r="R3862" s="8">
        <f t="shared" si="414"/>
        <v>1</v>
      </c>
      <c r="S3862" s="7" t="s">
        <v>29</v>
      </c>
      <c r="T3862" s="8" t="str">
        <f t="shared" si="415"/>
        <v>No</v>
      </c>
      <c r="U3862" s="7">
        <f t="shared" si="416"/>
        <v>0</v>
      </c>
      <c r="V3862" s="8">
        <f t="shared" si="417"/>
        <v>1</v>
      </c>
      <c r="W3862" s="7">
        <f t="shared" si="418"/>
        <v>549</v>
      </c>
    </row>
    <row r="3863" spans="2:23" x14ac:dyDescent="0.2">
      <c r="B3863" s="8" t="s">
        <v>67</v>
      </c>
      <c r="C3863" s="7">
        <v>1990</v>
      </c>
      <c r="D3863" s="8" t="s">
        <v>28</v>
      </c>
      <c r="E3863" s="7" t="s">
        <v>34</v>
      </c>
      <c r="F3863" s="8" t="s">
        <v>35</v>
      </c>
      <c r="G3863" s="7" t="s">
        <v>36</v>
      </c>
      <c r="H3863" s="8" t="s">
        <v>28</v>
      </c>
      <c r="I3863" s="7" t="s">
        <v>28</v>
      </c>
      <c r="J3863" s="8" t="s">
        <v>28</v>
      </c>
      <c r="K3863" s="7" t="s">
        <v>37</v>
      </c>
      <c r="L3863" s="8" t="s">
        <v>38</v>
      </c>
      <c r="M3863" s="7" t="s">
        <v>28</v>
      </c>
      <c r="N3863" s="8">
        <v>0.29598546614669347</v>
      </c>
      <c r="O3863" s="7">
        <v>0</v>
      </c>
      <c r="P3863" s="8">
        <f t="shared" si="413"/>
        <v>0</v>
      </c>
      <c r="Q3863" s="7">
        <v>2.5</v>
      </c>
      <c r="R3863" s="8">
        <f t="shared" si="414"/>
        <v>1</v>
      </c>
      <c r="S3863" s="7" t="s">
        <v>29</v>
      </c>
      <c r="T3863" s="8" t="str">
        <f t="shared" si="415"/>
        <v>No</v>
      </c>
      <c r="U3863" s="7">
        <f t="shared" si="416"/>
        <v>0</v>
      </c>
      <c r="V3863" s="8">
        <f t="shared" si="417"/>
        <v>1</v>
      </c>
      <c r="W3863" s="7">
        <f t="shared" si="418"/>
        <v>549</v>
      </c>
    </row>
    <row r="3864" spans="2:23" x14ac:dyDescent="0.2">
      <c r="B3864" s="8" t="s">
        <v>67</v>
      </c>
      <c r="C3864" s="7">
        <v>1990</v>
      </c>
      <c r="D3864" s="8" t="s">
        <v>28</v>
      </c>
      <c r="E3864" s="7" t="s">
        <v>43</v>
      </c>
      <c r="F3864" s="8" t="s">
        <v>40</v>
      </c>
      <c r="G3864" s="7" t="s">
        <v>36</v>
      </c>
      <c r="H3864" s="8" t="s">
        <v>28</v>
      </c>
      <c r="I3864" s="7" t="s">
        <v>28</v>
      </c>
      <c r="J3864" s="8" t="s">
        <v>28</v>
      </c>
      <c r="K3864" s="7" t="s">
        <v>37</v>
      </c>
      <c r="L3864" s="8" t="s">
        <v>38</v>
      </c>
      <c r="M3864" s="7" t="s">
        <v>28</v>
      </c>
      <c r="N3864" s="8">
        <v>3.9293564734662598E-2</v>
      </c>
      <c r="O3864" s="7">
        <v>0</v>
      </c>
      <c r="P3864" s="8">
        <f t="shared" si="413"/>
        <v>0</v>
      </c>
      <c r="Q3864" s="7">
        <v>2.5</v>
      </c>
      <c r="R3864" s="8">
        <f t="shared" si="414"/>
        <v>1</v>
      </c>
      <c r="S3864" s="7" t="s">
        <v>29</v>
      </c>
      <c r="T3864" s="8" t="str">
        <f t="shared" si="415"/>
        <v>No</v>
      </c>
      <c r="U3864" s="7">
        <f t="shared" si="416"/>
        <v>0</v>
      </c>
      <c r="V3864" s="8">
        <f t="shared" si="417"/>
        <v>1</v>
      </c>
      <c r="W3864" s="7">
        <f t="shared" si="418"/>
        <v>549</v>
      </c>
    </row>
    <row r="3865" spans="2:23" x14ac:dyDescent="0.2">
      <c r="B3865" s="8" t="s">
        <v>67</v>
      </c>
      <c r="C3865" s="7">
        <v>1990</v>
      </c>
      <c r="D3865" s="8" t="s">
        <v>28</v>
      </c>
      <c r="E3865" s="7" t="s">
        <v>43</v>
      </c>
      <c r="F3865" s="8" t="s">
        <v>35</v>
      </c>
      <c r="G3865" s="7" t="s">
        <v>36</v>
      </c>
      <c r="H3865" s="8" t="s">
        <v>28</v>
      </c>
      <c r="I3865" s="7" t="s">
        <v>28</v>
      </c>
      <c r="J3865" s="8" t="s">
        <v>28</v>
      </c>
      <c r="K3865" s="7" t="s">
        <v>37</v>
      </c>
      <c r="L3865" s="8" t="s">
        <v>38</v>
      </c>
      <c r="M3865" s="7" t="s">
        <v>28</v>
      </c>
      <c r="N3865" s="8">
        <v>0.21498186260170746</v>
      </c>
      <c r="O3865" s="7">
        <v>0</v>
      </c>
      <c r="P3865" s="8">
        <f t="shared" si="413"/>
        <v>0</v>
      </c>
      <c r="Q3865" s="7">
        <v>2.5</v>
      </c>
      <c r="R3865" s="8">
        <f t="shared" si="414"/>
        <v>1</v>
      </c>
      <c r="S3865" s="7" t="s">
        <v>29</v>
      </c>
      <c r="T3865" s="8" t="str">
        <f t="shared" si="415"/>
        <v>No</v>
      </c>
      <c r="U3865" s="7">
        <f t="shared" si="416"/>
        <v>0</v>
      </c>
      <c r="V3865" s="8">
        <f t="shared" si="417"/>
        <v>1</v>
      </c>
      <c r="W3865" s="7">
        <f t="shared" si="418"/>
        <v>549</v>
      </c>
    </row>
    <row r="3866" spans="2:23" x14ac:dyDescent="0.2">
      <c r="B3866" s="8" t="s">
        <v>67</v>
      </c>
      <c r="C3866" s="7">
        <v>2000</v>
      </c>
      <c r="D3866" s="8" t="s">
        <v>28</v>
      </c>
      <c r="E3866" s="7" t="s">
        <v>39</v>
      </c>
      <c r="F3866" s="8" t="s">
        <v>40</v>
      </c>
      <c r="G3866" s="7" t="s">
        <v>36</v>
      </c>
      <c r="H3866" s="8" t="s">
        <v>28</v>
      </c>
      <c r="I3866" s="7" t="s">
        <v>28</v>
      </c>
      <c r="J3866" s="8" t="s">
        <v>28</v>
      </c>
      <c r="K3866" s="7" t="s">
        <v>37</v>
      </c>
      <c r="L3866" s="8" t="s">
        <v>38</v>
      </c>
      <c r="M3866" s="7" t="s">
        <v>28</v>
      </c>
      <c r="N3866" s="8">
        <v>1.1477273355082723E-2</v>
      </c>
      <c r="O3866" s="7">
        <v>0</v>
      </c>
      <c r="P3866" s="8">
        <f t="shared" si="413"/>
        <v>0</v>
      </c>
      <c r="Q3866" s="7">
        <v>2.5</v>
      </c>
      <c r="R3866" s="8">
        <f t="shared" si="414"/>
        <v>1</v>
      </c>
      <c r="S3866" s="7" t="s">
        <v>29</v>
      </c>
      <c r="T3866" s="8" t="str">
        <f t="shared" si="415"/>
        <v>No</v>
      </c>
      <c r="U3866" s="7">
        <f t="shared" si="416"/>
        <v>0</v>
      </c>
      <c r="V3866" s="8">
        <f t="shared" si="417"/>
        <v>1</v>
      </c>
      <c r="W3866" s="7">
        <f t="shared" si="418"/>
        <v>549</v>
      </c>
    </row>
    <row r="3867" spans="2:23" x14ac:dyDescent="0.2">
      <c r="B3867" s="8" t="s">
        <v>67</v>
      </c>
      <c r="C3867" s="7">
        <v>2000</v>
      </c>
      <c r="D3867" s="8" t="s">
        <v>28</v>
      </c>
      <c r="E3867" s="7" t="s">
        <v>39</v>
      </c>
      <c r="F3867" s="8" t="s">
        <v>35</v>
      </c>
      <c r="G3867" s="7" t="s">
        <v>36</v>
      </c>
      <c r="H3867" s="8" t="s">
        <v>28</v>
      </c>
      <c r="I3867" s="7" t="s">
        <v>28</v>
      </c>
      <c r="J3867" s="8" t="s">
        <v>28</v>
      </c>
      <c r="K3867" s="7" t="s">
        <v>37</v>
      </c>
      <c r="L3867" s="8" t="s">
        <v>38</v>
      </c>
      <c r="M3867" s="7" t="s">
        <v>28</v>
      </c>
      <c r="N3867" s="8">
        <v>1.1174940323850814E-2</v>
      </c>
      <c r="O3867" s="7">
        <v>0</v>
      </c>
      <c r="P3867" s="8">
        <f t="shared" si="413"/>
        <v>0</v>
      </c>
      <c r="Q3867" s="7">
        <v>2.5</v>
      </c>
      <c r="R3867" s="8">
        <f t="shared" si="414"/>
        <v>1</v>
      </c>
      <c r="S3867" s="7" t="s">
        <v>29</v>
      </c>
      <c r="T3867" s="8" t="str">
        <f t="shared" si="415"/>
        <v>No</v>
      </c>
      <c r="U3867" s="7">
        <f t="shared" si="416"/>
        <v>0</v>
      </c>
      <c r="V3867" s="8">
        <f t="shared" si="417"/>
        <v>1</v>
      </c>
      <c r="W3867" s="7">
        <f t="shared" si="418"/>
        <v>549</v>
      </c>
    </row>
    <row r="3868" spans="2:23" x14ac:dyDescent="0.2">
      <c r="B3868" s="8" t="s">
        <v>67</v>
      </c>
      <c r="C3868" s="7">
        <v>2000</v>
      </c>
      <c r="D3868" s="8" t="s">
        <v>28</v>
      </c>
      <c r="E3868" s="7" t="s">
        <v>34</v>
      </c>
      <c r="F3868" s="8" t="s">
        <v>40</v>
      </c>
      <c r="G3868" s="7" t="s">
        <v>36</v>
      </c>
      <c r="H3868" s="8" t="s">
        <v>28</v>
      </c>
      <c r="I3868" s="7" t="s">
        <v>28</v>
      </c>
      <c r="J3868" s="8" t="s">
        <v>28</v>
      </c>
      <c r="K3868" s="7" t="s">
        <v>37</v>
      </c>
      <c r="L3868" s="8" t="s">
        <v>38</v>
      </c>
      <c r="M3868" s="7" t="s">
        <v>28</v>
      </c>
      <c r="N3868" s="8">
        <v>0.28669452399509437</v>
      </c>
      <c r="O3868" s="7">
        <v>0</v>
      </c>
      <c r="P3868" s="8">
        <f t="shared" si="413"/>
        <v>0</v>
      </c>
      <c r="Q3868" s="7">
        <v>2.5</v>
      </c>
      <c r="R3868" s="8">
        <f t="shared" si="414"/>
        <v>1</v>
      </c>
      <c r="S3868" s="7" t="s">
        <v>29</v>
      </c>
      <c r="T3868" s="8" t="str">
        <f t="shared" si="415"/>
        <v>No</v>
      </c>
      <c r="U3868" s="7">
        <f t="shared" si="416"/>
        <v>0</v>
      </c>
      <c r="V3868" s="8">
        <f t="shared" si="417"/>
        <v>1</v>
      </c>
      <c r="W3868" s="7">
        <f t="shared" si="418"/>
        <v>549</v>
      </c>
    </row>
    <row r="3869" spans="2:23" x14ac:dyDescent="0.2">
      <c r="B3869" s="8" t="s">
        <v>67</v>
      </c>
      <c r="C3869" s="7">
        <v>2000</v>
      </c>
      <c r="D3869" s="8" t="s">
        <v>28</v>
      </c>
      <c r="E3869" s="7" t="s">
        <v>34</v>
      </c>
      <c r="F3869" s="8" t="s">
        <v>35</v>
      </c>
      <c r="G3869" s="7" t="s">
        <v>36</v>
      </c>
      <c r="H3869" s="8" t="s">
        <v>28</v>
      </c>
      <c r="I3869" s="7" t="s">
        <v>28</v>
      </c>
      <c r="J3869" s="8" t="s">
        <v>28</v>
      </c>
      <c r="K3869" s="7" t="s">
        <v>37</v>
      </c>
      <c r="L3869" s="8" t="s">
        <v>38</v>
      </c>
      <c r="M3869" s="7" t="s">
        <v>28</v>
      </c>
      <c r="N3869" s="8">
        <v>1.123847539159736</v>
      </c>
      <c r="O3869" s="7">
        <v>0</v>
      </c>
      <c r="P3869" s="8">
        <f t="shared" si="413"/>
        <v>0</v>
      </c>
      <c r="Q3869" s="7">
        <v>2.5</v>
      </c>
      <c r="R3869" s="8">
        <f t="shared" si="414"/>
        <v>1</v>
      </c>
      <c r="S3869" s="7" t="s">
        <v>29</v>
      </c>
      <c r="T3869" s="8" t="str">
        <f t="shared" si="415"/>
        <v>No</v>
      </c>
      <c r="U3869" s="7">
        <f t="shared" si="416"/>
        <v>0</v>
      </c>
      <c r="V3869" s="8">
        <f t="shared" si="417"/>
        <v>1</v>
      </c>
      <c r="W3869" s="7">
        <f t="shared" si="418"/>
        <v>549</v>
      </c>
    </row>
    <row r="3870" spans="2:23" x14ac:dyDescent="0.2">
      <c r="B3870" s="8" t="s">
        <v>67</v>
      </c>
      <c r="C3870" s="7">
        <v>2000</v>
      </c>
      <c r="D3870" s="8" t="s">
        <v>28</v>
      </c>
      <c r="E3870" s="7" t="s">
        <v>43</v>
      </c>
      <c r="F3870" s="8" t="s">
        <v>35</v>
      </c>
      <c r="G3870" s="7" t="s">
        <v>36</v>
      </c>
      <c r="H3870" s="8" t="s">
        <v>28</v>
      </c>
      <c r="I3870" s="7" t="s">
        <v>28</v>
      </c>
      <c r="J3870" s="8" t="s">
        <v>28</v>
      </c>
      <c r="K3870" s="7" t="s">
        <v>37</v>
      </c>
      <c r="L3870" s="8" t="s">
        <v>38</v>
      </c>
      <c r="M3870" s="7" t="s">
        <v>28</v>
      </c>
      <c r="N3870" s="8">
        <v>0.11487378118385726</v>
      </c>
      <c r="O3870" s="7">
        <v>0</v>
      </c>
      <c r="P3870" s="8">
        <f t="shared" si="413"/>
        <v>0</v>
      </c>
      <c r="Q3870" s="7">
        <v>2.5</v>
      </c>
      <c r="R3870" s="8">
        <f t="shared" si="414"/>
        <v>1</v>
      </c>
      <c r="S3870" s="7" t="s">
        <v>29</v>
      </c>
      <c r="T3870" s="8" t="str">
        <f t="shared" si="415"/>
        <v>No</v>
      </c>
      <c r="U3870" s="7">
        <f t="shared" si="416"/>
        <v>0</v>
      </c>
      <c r="V3870" s="8">
        <f t="shared" si="417"/>
        <v>1</v>
      </c>
      <c r="W3870" s="7">
        <f t="shared" si="418"/>
        <v>549</v>
      </c>
    </row>
    <row r="3871" spans="2:23" x14ac:dyDescent="0.2">
      <c r="B3871" s="8" t="s">
        <v>67</v>
      </c>
      <c r="C3871" s="7">
        <v>2010</v>
      </c>
      <c r="D3871" s="8" t="s">
        <v>28</v>
      </c>
      <c r="E3871" s="7" t="s">
        <v>39</v>
      </c>
      <c r="F3871" s="8" t="s">
        <v>40</v>
      </c>
      <c r="G3871" s="7" t="s">
        <v>36</v>
      </c>
      <c r="H3871" s="8" t="s">
        <v>28</v>
      </c>
      <c r="I3871" s="7" t="s">
        <v>28</v>
      </c>
      <c r="J3871" s="8" t="s">
        <v>28</v>
      </c>
      <c r="K3871" s="7" t="s">
        <v>37</v>
      </c>
      <c r="L3871" s="8" t="s">
        <v>38</v>
      </c>
      <c r="M3871" s="7" t="s">
        <v>28</v>
      </c>
      <c r="N3871" s="8">
        <v>7.3007651807480483E-3</v>
      </c>
      <c r="O3871" s="7">
        <v>0.55351199859870048</v>
      </c>
      <c r="P3871" s="8">
        <f t="shared" si="413"/>
        <v>0.18450399953290017</v>
      </c>
      <c r="Q3871" s="7">
        <v>2.5</v>
      </c>
      <c r="R3871" s="8">
        <f t="shared" si="414"/>
        <v>0.92619840018683997</v>
      </c>
      <c r="S3871" s="7" t="s">
        <v>29</v>
      </c>
      <c r="T3871" s="8" t="str">
        <f t="shared" si="415"/>
        <v>No</v>
      </c>
      <c r="U3871" s="7">
        <f t="shared" si="416"/>
        <v>25271.87150456955</v>
      </c>
      <c r="V3871" s="8">
        <f t="shared" si="417"/>
        <v>5</v>
      </c>
      <c r="W3871" s="7">
        <f t="shared" si="418"/>
        <v>4</v>
      </c>
    </row>
    <row r="3872" spans="2:23" x14ac:dyDescent="0.2">
      <c r="B3872" s="8" t="s">
        <v>67</v>
      </c>
      <c r="C3872" s="7">
        <v>2010</v>
      </c>
      <c r="D3872" s="8" t="s">
        <v>28</v>
      </c>
      <c r="E3872" s="7" t="s">
        <v>39</v>
      </c>
      <c r="F3872" s="8" t="s">
        <v>35</v>
      </c>
      <c r="G3872" s="7" t="s">
        <v>36</v>
      </c>
      <c r="H3872" s="8" t="s">
        <v>28</v>
      </c>
      <c r="I3872" s="7" t="s">
        <v>28</v>
      </c>
      <c r="J3872" s="8" t="s">
        <v>28</v>
      </c>
      <c r="K3872" s="7" t="s">
        <v>37</v>
      </c>
      <c r="L3872" s="8" t="s">
        <v>38</v>
      </c>
      <c r="M3872" s="7" t="s">
        <v>28</v>
      </c>
      <c r="N3872" s="8">
        <v>0.29007020997400235</v>
      </c>
      <c r="O3872" s="7">
        <v>0</v>
      </c>
      <c r="P3872" s="8">
        <f t="shared" si="413"/>
        <v>0</v>
      </c>
      <c r="Q3872" s="7">
        <v>2.5</v>
      </c>
      <c r="R3872" s="8">
        <f t="shared" si="414"/>
        <v>1</v>
      </c>
      <c r="S3872" s="7" t="s">
        <v>29</v>
      </c>
      <c r="T3872" s="8" t="str">
        <f t="shared" si="415"/>
        <v>No</v>
      </c>
      <c r="U3872" s="7">
        <f t="shared" si="416"/>
        <v>0</v>
      </c>
      <c r="V3872" s="8">
        <f t="shared" si="417"/>
        <v>1</v>
      </c>
      <c r="W3872" s="7">
        <f t="shared" si="418"/>
        <v>549</v>
      </c>
    </row>
    <row r="3873" spans="2:23" x14ac:dyDescent="0.2">
      <c r="B3873" s="8" t="s">
        <v>67</v>
      </c>
      <c r="C3873" s="7">
        <v>2010</v>
      </c>
      <c r="D3873" s="8" t="s">
        <v>28</v>
      </c>
      <c r="E3873" s="7" t="s">
        <v>34</v>
      </c>
      <c r="F3873" s="8" t="s">
        <v>40</v>
      </c>
      <c r="G3873" s="7" t="s">
        <v>36</v>
      </c>
      <c r="H3873" s="8" t="s">
        <v>28</v>
      </c>
      <c r="I3873" s="7" t="s">
        <v>28</v>
      </c>
      <c r="J3873" s="8" t="s">
        <v>28</v>
      </c>
      <c r="K3873" s="7" t="s">
        <v>37</v>
      </c>
      <c r="L3873" s="8" t="s">
        <v>38</v>
      </c>
      <c r="M3873" s="7" t="s">
        <v>28</v>
      </c>
      <c r="N3873" s="8">
        <v>0.46432362267429128</v>
      </c>
      <c r="O3873" s="7">
        <v>0</v>
      </c>
      <c r="P3873" s="8">
        <f t="shared" si="413"/>
        <v>0</v>
      </c>
      <c r="Q3873" s="7">
        <v>2.5</v>
      </c>
      <c r="R3873" s="8">
        <f t="shared" si="414"/>
        <v>1</v>
      </c>
      <c r="S3873" s="7" t="s">
        <v>29</v>
      </c>
      <c r="T3873" s="8" t="str">
        <f t="shared" si="415"/>
        <v>No</v>
      </c>
      <c r="U3873" s="7">
        <f t="shared" si="416"/>
        <v>0</v>
      </c>
      <c r="V3873" s="8">
        <f t="shared" si="417"/>
        <v>1</v>
      </c>
      <c r="W3873" s="7">
        <f t="shared" si="418"/>
        <v>549</v>
      </c>
    </row>
    <row r="3874" spans="2:23" x14ac:dyDescent="0.2">
      <c r="B3874" s="8" t="s">
        <v>67</v>
      </c>
      <c r="C3874" s="7">
        <v>2010</v>
      </c>
      <c r="D3874" s="8" t="s">
        <v>28</v>
      </c>
      <c r="E3874" s="7" t="s">
        <v>34</v>
      </c>
      <c r="F3874" s="8" t="s">
        <v>35</v>
      </c>
      <c r="G3874" s="7" t="s">
        <v>36</v>
      </c>
      <c r="H3874" s="8" t="s">
        <v>28</v>
      </c>
      <c r="I3874" s="7" t="s">
        <v>28</v>
      </c>
      <c r="J3874" s="8" t="s">
        <v>28</v>
      </c>
      <c r="K3874" s="7" t="s">
        <v>37</v>
      </c>
      <c r="L3874" s="8" t="s">
        <v>38</v>
      </c>
      <c r="M3874" s="7" t="s">
        <v>28</v>
      </c>
      <c r="N3874" s="8">
        <v>2.7997390565665987</v>
      </c>
      <c r="O3874" s="7">
        <v>0</v>
      </c>
      <c r="P3874" s="8">
        <f t="shared" si="413"/>
        <v>0</v>
      </c>
      <c r="Q3874" s="7">
        <v>2.5</v>
      </c>
      <c r="R3874" s="8">
        <f t="shared" si="414"/>
        <v>1</v>
      </c>
      <c r="S3874" s="7" t="s">
        <v>29</v>
      </c>
      <c r="T3874" s="8" t="str">
        <f t="shared" si="415"/>
        <v>No</v>
      </c>
      <c r="U3874" s="7">
        <f t="shared" si="416"/>
        <v>0</v>
      </c>
      <c r="V3874" s="8">
        <f t="shared" si="417"/>
        <v>1</v>
      </c>
      <c r="W3874" s="7">
        <f t="shared" si="418"/>
        <v>549</v>
      </c>
    </row>
    <row r="3875" spans="2:23" x14ac:dyDescent="0.2">
      <c r="B3875" s="8" t="s">
        <v>67</v>
      </c>
      <c r="C3875" s="7">
        <v>2010</v>
      </c>
      <c r="D3875" s="8" t="s">
        <v>28</v>
      </c>
      <c r="E3875" s="7" t="s">
        <v>43</v>
      </c>
      <c r="F3875" s="8" t="s">
        <v>35</v>
      </c>
      <c r="G3875" s="7" t="s">
        <v>36</v>
      </c>
      <c r="H3875" s="8" t="s">
        <v>28</v>
      </c>
      <c r="I3875" s="7" t="s">
        <v>28</v>
      </c>
      <c r="J3875" s="8" t="s">
        <v>28</v>
      </c>
      <c r="K3875" s="7" t="s">
        <v>37</v>
      </c>
      <c r="L3875" s="8" t="s">
        <v>38</v>
      </c>
      <c r="M3875" s="7" t="s">
        <v>28</v>
      </c>
      <c r="N3875" s="8">
        <v>3.6031143936304043E-2</v>
      </c>
      <c r="O3875" s="7">
        <v>0</v>
      </c>
      <c r="P3875" s="8">
        <f t="shared" si="413"/>
        <v>0</v>
      </c>
      <c r="Q3875" s="7">
        <v>2.5</v>
      </c>
      <c r="R3875" s="8">
        <f t="shared" si="414"/>
        <v>1</v>
      </c>
      <c r="S3875" s="7" t="s">
        <v>29</v>
      </c>
      <c r="T3875" s="8" t="str">
        <f t="shared" si="415"/>
        <v>No</v>
      </c>
      <c r="U3875" s="7">
        <f t="shared" si="416"/>
        <v>0</v>
      </c>
      <c r="V3875" s="8">
        <f t="shared" si="417"/>
        <v>1</v>
      </c>
      <c r="W3875" s="7">
        <f t="shared" si="418"/>
        <v>549</v>
      </c>
    </row>
    <row r="3876" spans="2:23" x14ac:dyDescent="0.2">
      <c r="B3876" s="8" t="s">
        <v>67</v>
      </c>
      <c r="C3876" s="7">
        <v>2020</v>
      </c>
      <c r="D3876" s="8" t="s">
        <v>28</v>
      </c>
      <c r="E3876" s="7" t="s">
        <v>39</v>
      </c>
      <c r="F3876" s="8" t="s">
        <v>40</v>
      </c>
      <c r="G3876" s="7" t="s">
        <v>36</v>
      </c>
      <c r="H3876" s="8" t="s">
        <v>28</v>
      </c>
      <c r="I3876" s="7" t="s">
        <v>28</v>
      </c>
      <c r="J3876" s="8" t="s">
        <v>28</v>
      </c>
      <c r="K3876" s="7" t="s">
        <v>37</v>
      </c>
      <c r="L3876" s="8" t="s">
        <v>38</v>
      </c>
      <c r="M3876" s="7" t="s">
        <v>28</v>
      </c>
      <c r="N3876" s="8">
        <v>0.11911193469305938</v>
      </c>
      <c r="O3876" s="7">
        <v>0</v>
      </c>
      <c r="P3876" s="8">
        <f t="shared" si="413"/>
        <v>0</v>
      </c>
      <c r="Q3876" s="7">
        <v>2.5</v>
      </c>
      <c r="R3876" s="8">
        <f t="shared" si="414"/>
        <v>1</v>
      </c>
      <c r="S3876" s="7" t="s">
        <v>29</v>
      </c>
      <c r="T3876" s="8" t="str">
        <f t="shared" si="415"/>
        <v>No</v>
      </c>
      <c r="U3876" s="7">
        <f t="shared" si="416"/>
        <v>0</v>
      </c>
      <c r="V3876" s="8">
        <f t="shared" si="417"/>
        <v>1</v>
      </c>
      <c r="W3876" s="7">
        <f t="shared" si="418"/>
        <v>549</v>
      </c>
    </row>
    <row r="3877" spans="2:23" x14ac:dyDescent="0.2">
      <c r="B3877" s="8" t="s">
        <v>67</v>
      </c>
      <c r="C3877" s="7">
        <v>2020</v>
      </c>
      <c r="D3877" s="8" t="s">
        <v>28</v>
      </c>
      <c r="E3877" s="7" t="s">
        <v>34</v>
      </c>
      <c r="F3877" s="8" t="s">
        <v>40</v>
      </c>
      <c r="G3877" s="7" t="s">
        <v>36</v>
      </c>
      <c r="H3877" s="8" t="s">
        <v>28</v>
      </c>
      <c r="I3877" s="7" t="s">
        <v>28</v>
      </c>
      <c r="J3877" s="8" t="s">
        <v>28</v>
      </c>
      <c r="K3877" s="7" t="s">
        <v>37</v>
      </c>
      <c r="L3877" s="8" t="s">
        <v>38</v>
      </c>
      <c r="M3877" s="7" t="s">
        <v>28</v>
      </c>
      <c r="N3877" s="8">
        <v>0.2955232331100543</v>
      </c>
      <c r="O3877" s="7">
        <v>0</v>
      </c>
      <c r="P3877" s="8">
        <f t="shared" si="413"/>
        <v>0</v>
      </c>
      <c r="Q3877" s="7">
        <v>2.5</v>
      </c>
      <c r="R3877" s="8">
        <f t="shared" si="414"/>
        <v>1</v>
      </c>
      <c r="S3877" s="7" t="s">
        <v>29</v>
      </c>
      <c r="T3877" s="8" t="str">
        <f t="shared" si="415"/>
        <v>No</v>
      </c>
      <c r="U3877" s="7">
        <f t="shared" si="416"/>
        <v>0</v>
      </c>
      <c r="V3877" s="8">
        <f t="shared" si="417"/>
        <v>1</v>
      </c>
      <c r="W3877" s="7">
        <f t="shared" si="418"/>
        <v>549</v>
      </c>
    </row>
    <row r="3878" spans="2:23" x14ac:dyDescent="0.2">
      <c r="B3878" s="8" t="s">
        <v>67</v>
      </c>
      <c r="C3878" s="7">
        <v>2020</v>
      </c>
      <c r="D3878" s="8" t="s">
        <v>28</v>
      </c>
      <c r="E3878" s="7" t="s">
        <v>34</v>
      </c>
      <c r="F3878" s="8" t="s">
        <v>35</v>
      </c>
      <c r="G3878" s="7" t="s">
        <v>36</v>
      </c>
      <c r="H3878" s="8" t="s">
        <v>28</v>
      </c>
      <c r="I3878" s="7" t="s">
        <v>28</v>
      </c>
      <c r="J3878" s="8" t="s">
        <v>28</v>
      </c>
      <c r="K3878" s="7" t="s">
        <v>37</v>
      </c>
      <c r="L3878" s="8" t="s">
        <v>38</v>
      </c>
      <c r="M3878" s="7" t="s">
        <v>28</v>
      </c>
      <c r="N3878" s="8">
        <v>1.4358138822093061</v>
      </c>
      <c r="O3878" s="7">
        <v>0</v>
      </c>
      <c r="P3878" s="8">
        <f t="shared" si="413"/>
        <v>0</v>
      </c>
      <c r="Q3878" s="7">
        <v>2.5</v>
      </c>
      <c r="R3878" s="8">
        <f t="shared" si="414"/>
        <v>1</v>
      </c>
      <c r="S3878" s="7" t="s">
        <v>29</v>
      </c>
      <c r="T3878" s="8" t="str">
        <f t="shared" si="415"/>
        <v>No</v>
      </c>
      <c r="U3878" s="7">
        <f t="shared" si="416"/>
        <v>0</v>
      </c>
      <c r="V3878" s="8">
        <f t="shared" si="417"/>
        <v>1</v>
      </c>
      <c r="W3878" s="7">
        <f t="shared" si="418"/>
        <v>549</v>
      </c>
    </row>
    <row r="3879" spans="2:23" x14ac:dyDescent="0.2">
      <c r="B3879" s="8" t="s">
        <v>67</v>
      </c>
      <c r="C3879" s="7">
        <v>2020</v>
      </c>
      <c r="D3879" s="8" t="s">
        <v>28</v>
      </c>
      <c r="E3879" s="7" t="s">
        <v>43</v>
      </c>
      <c r="F3879" s="8" t="s">
        <v>35</v>
      </c>
      <c r="G3879" s="7" t="s">
        <v>36</v>
      </c>
      <c r="H3879" s="8" t="s">
        <v>28</v>
      </c>
      <c r="I3879" s="7" t="s">
        <v>28</v>
      </c>
      <c r="J3879" s="8" t="s">
        <v>28</v>
      </c>
      <c r="K3879" s="7" t="s">
        <v>37</v>
      </c>
      <c r="L3879" s="8" t="s">
        <v>38</v>
      </c>
      <c r="M3879" s="7" t="s">
        <v>28</v>
      </c>
      <c r="N3879" s="8">
        <v>7.0424470120641607E-3</v>
      </c>
      <c r="O3879" s="7">
        <v>0</v>
      </c>
      <c r="P3879" s="8">
        <f t="shared" si="413"/>
        <v>0</v>
      </c>
      <c r="Q3879" s="7">
        <v>2.5</v>
      </c>
      <c r="R3879" s="8">
        <f t="shared" si="414"/>
        <v>1</v>
      </c>
      <c r="S3879" s="7" t="s">
        <v>29</v>
      </c>
      <c r="T3879" s="8" t="str">
        <f t="shared" si="415"/>
        <v>No</v>
      </c>
      <c r="U3879" s="7">
        <f t="shared" si="416"/>
        <v>0</v>
      </c>
      <c r="V3879" s="8">
        <f t="shared" si="417"/>
        <v>1</v>
      </c>
      <c r="W3879" s="7">
        <f t="shared" si="418"/>
        <v>549</v>
      </c>
    </row>
    <row r="3880" spans="2:23" x14ac:dyDescent="0.2">
      <c r="B3880" s="8" t="s">
        <v>67</v>
      </c>
      <c r="C3880" s="7">
        <v>2030</v>
      </c>
      <c r="D3880" s="8" t="s">
        <v>28</v>
      </c>
      <c r="E3880" s="7" t="s">
        <v>39</v>
      </c>
      <c r="F3880" s="8" t="s">
        <v>40</v>
      </c>
      <c r="G3880" s="7" t="s">
        <v>36</v>
      </c>
      <c r="H3880" s="8" t="s">
        <v>28</v>
      </c>
      <c r="I3880" s="7" t="s">
        <v>28</v>
      </c>
      <c r="J3880" s="8" t="s">
        <v>28</v>
      </c>
      <c r="K3880" s="7" t="s">
        <v>37</v>
      </c>
      <c r="L3880" s="8" t="s">
        <v>38</v>
      </c>
      <c r="M3880" s="7" t="s">
        <v>28</v>
      </c>
      <c r="N3880" s="8">
        <v>2.6892486094323133E-2</v>
      </c>
      <c r="O3880" s="7">
        <v>0</v>
      </c>
      <c r="P3880" s="8">
        <f t="shared" si="413"/>
        <v>0</v>
      </c>
      <c r="Q3880" s="7">
        <v>2.5</v>
      </c>
      <c r="R3880" s="8">
        <f t="shared" si="414"/>
        <v>1</v>
      </c>
      <c r="S3880" s="7" t="s">
        <v>29</v>
      </c>
      <c r="T3880" s="8" t="str">
        <f t="shared" si="415"/>
        <v>No</v>
      </c>
      <c r="U3880" s="7">
        <f t="shared" si="416"/>
        <v>0</v>
      </c>
      <c r="V3880" s="8">
        <f t="shared" si="417"/>
        <v>1</v>
      </c>
      <c r="W3880" s="7">
        <f t="shared" si="418"/>
        <v>549</v>
      </c>
    </row>
    <row r="3881" spans="2:23" x14ac:dyDescent="0.2">
      <c r="B3881" s="8" t="s">
        <v>67</v>
      </c>
      <c r="C3881" s="7">
        <v>1880</v>
      </c>
      <c r="D3881" s="8" t="s">
        <v>28</v>
      </c>
      <c r="E3881" s="7" t="s">
        <v>34</v>
      </c>
      <c r="F3881" s="8" t="s">
        <v>35</v>
      </c>
      <c r="G3881" s="7" t="s">
        <v>36</v>
      </c>
      <c r="H3881" s="8" t="s">
        <v>28</v>
      </c>
      <c r="I3881" s="7" t="s">
        <v>28</v>
      </c>
      <c r="J3881" s="8" t="s">
        <v>28</v>
      </c>
      <c r="K3881" s="7" t="s">
        <v>37</v>
      </c>
      <c r="L3881" s="8" t="s">
        <v>63</v>
      </c>
      <c r="M3881" s="7" t="s">
        <v>28</v>
      </c>
      <c r="N3881" s="8">
        <v>0.13615921131649261</v>
      </c>
      <c r="O3881" s="7">
        <v>0</v>
      </c>
      <c r="P3881" s="8">
        <f t="shared" si="413"/>
        <v>0</v>
      </c>
      <c r="Q3881" s="7">
        <v>2.5</v>
      </c>
      <c r="R3881" s="8">
        <f t="shared" si="414"/>
        <v>1</v>
      </c>
      <c r="S3881" s="7" t="s">
        <v>29</v>
      </c>
      <c r="T3881" s="8" t="str">
        <f t="shared" si="415"/>
        <v>No</v>
      </c>
      <c r="U3881" s="7">
        <f t="shared" si="416"/>
        <v>0</v>
      </c>
      <c r="V3881" s="8">
        <f t="shared" si="417"/>
        <v>1</v>
      </c>
      <c r="W3881" s="7">
        <f t="shared" si="418"/>
        <v>549</v>
      </c>
    </row>
    <row r="3882" spans="2:23" x14ac:dyDescent="0.2">
      <c r="B3882" s="8" t="s">
        <v>67</v>
      </c>
      <c r="C3882" s="7">
        <v>1950</v>
      </c>
      <c r="D3882" s="8" t="s">
        <v>28</v>
      </c>
      <c r="E3882" s="7" t="s">
        <v>34</v>
      </c>
      <c r="F3882" s="8" t="s">
        <v>35</v>
      </c>
      <c r="G3882" s="7" t="s">
        <v>36</v>
      </c>
      <c r="H3882" s="8" t="s">
        <v>28</v>
      </c>
      <c r="I3882" s="7" t="s">
        <v>28</v>
      </c>
      <c r="J3882" s="8" t="s">
        <v>28</v>
      </c>
      <c r="K3882" s="7" t="s">
        <v>37</v>
      </c>
      <c r="L3882" s="8" t="s">
        <v>63</v>
      </c>
      <c r="M3882" s="7" t="s">
        <v>28</v>
      </c>
      <c r="N3882" s="8">
        <v>6.6489378551787071E-3</v>
      </c>
      <c r="O3882" s="7">
        <v>0</v>
      </c>
      <c r="P3882" s="8">
        <f t="shared" si="413"/>
        <v>0</v>
      </c>
      <c r="Q3882" s="7">
        <v>2.5</v>
      </c>
      <c r="R3882" s="8">
        <f t="shared" si="414"/>
        <v>1</v>
      </c>
      <c r="S3882" s="7" t="s">
        <v>29</v>
      </c>
      <c r="T3882" s="8" t="str">
        <f t="shared" si="415"/>
        <v>No</v>
      </c>
      <c r="U3882" s="7">
        <f t="shared" si="416"/>
        <v>0</v>
      </c>
      <c r="V3882" s="8">
        <f t="shared" si="417"/>
        <v>1</v>
      </c>
      <c r="W3882" s="7">
        <f t="shared" si="418"/>
        <v>549</v>
      </c>
    </row>
    <row r="3883" spans="2:23" x14ac:dyDescent="0.2">
      <c r="B3883" s="8" t="s">
        <v>67</v>
      </c>
      <c r="C3883" s="7">
        <v>1950</v>
      </c>
      <c r="D3883" s="8" t="s">
        <v>28</v>
      </c>
      <c r="E3883" s="7" t="s">
        <v>43</v>
      </c>
      <c r="F3883" s="8" t="s">
        <v>35</v>
      </c>
      <c r="G3883" s="7" t="s">
        <v>36</v>
      </c>
      <c r="H3883" s="8" t="s">
        <v>28</v>
      </c>
      <c r="I3883" s="7" t="s">
        <v>28</v>
      </c>
      <c r="J3883" s="8" t="s">
        <v>28</v>
      </c>
      <c r="K3883" s="7" t="s">
        <v>37</v>
      </c>
      <c r="L3883" s="8" t="s">
        <v>63</v>
      </c>
      <c r="M3883" s="7" t="s">
        <v>28</v>
      </c>
      <c r="N3883" s="8">
        <v>1.7107975869355446E-2</v>
      </c>
      <c r="O3883" s="7">
        <v>0</v>
      </c>
      <c r="P3883" s="8">
        <f t="shared" si="413"/>
        <v>0</v>
      </c>
      <c r="Q3883" s="7">
        <v>2.5</v>
      </c>
      <c r="R3883" s="8">
        <f t="shared" si="414"/>
        <v>1</v>
      </c>
      <c r="S3883" s="7" t="s">
        <v>29</v>
      </c>
      <c r="T3883" s="8" t="str">
        <f t="shared" si="415"/>
        <v>No</v>
      </c>
      <c r="U3883" s="7">
        <f t="shared" si="416"/>
        <v>0</v>
      </c>
      <c r="V3883" s="8">
        <f t="shared" si="417"/>
        <v>1</v>
      </c>
      <c r="W3883" s="7">
        <f t="shared" si="418"/>
        <v>549</v>
      </c>
    </row>
    <row r="3884" spans="2:23" x14ac:dyDescent="0.2">
      <c r="B3884" s="8" t="s">
        <v>67</v>
      </c>
      <c r="C3884" s="7">
        <v>1970</v>
      </c>
      <c r="D3884" s="8" t="s">
        <v>28</v>
      </c>
      <c r="E3884" s="7" t="s">
        <v>39</v>
      </c>
      <c r="F3884" s="8" t="s">
        <v>40</v>
      </c>
      <c r="G3884" s="7" t="s">
        <v>36</v>
      </c>
      <c r="H3884" s="8" t="s">
        <v>28</v>
      </c>
      <c r="I3884" s="7" t="s">
        <v>28</v>
      </c>
      <c r="J3884" s="8" t="s">
        <v>28</v>
      </c>
      <c r="K3884" s="7" t="s">
        <v>37</v>
      </c>
      <c r="L3884" s="8" t="s">
        <v>63</v>
      </c>
      <c r="M3884" s="7" t="s">
        <v>28</v>
      </c>
      <c r="N3884" s="8">
        <v>1.2733546682376234E-2</v>
      </c>
      <c r="O3884" s="7">
        <v>0</v>
      </c>
      <c r="P3884" s="8">
        <f t="shared" si="413"/>
        <v>0</v>
      </c>
      <c r="Q3884" s="7">
        <v>2.5</v>
      </c>
      <c r="R3884" s="8">
        <f t="shared" si="414"/>
        <v>1</v>
      </c>
      <c r="S3884" s="7" t="s">
        <v>29</v>
      </c>
      <c r="T3884" s="8" t="str">
        <f t="shared" si="415"/>
        <v>No</v>
      </c>
      <c r="U3884" s="7">
        <f t="shared" si="416"/>
        <v>0</v>
      </c>
      <c r="V3884" s="8">
        <f t="shared" si="417"/>
        <v>1</v>
      </c>
      <c r="W3884" s="7">
        <f t="shared" si="418"/>
        <v>549</v>
      </c>
    </row>
    <row r="3885" spans="2:23" x14ac:dyDescent="0.2">
      <c r="B3885" s="8" t="s">
        <v>67</v>
      </c>
      <c r="C3885" s="7">
        <v>1970</v>
      </c>
      <c r="D3885" s="8" t="s">
        <v>28</v>
      </c>
      <c r="E3885" s="7" t="s">
        <v>39</v>
      </c>
      <c r="F3885" s="8" t="s">
        <v>35</v>
      </c>
      <c r="G3885" s="7" t="s">
        <v>36</v>
      </c>
      <c r="H3885" s="8" t="s">
        <v>28</v>
      </c>
      <c r="I3885" s="7" t="s">
        <v>28</v>
      </c>
      <c r="J3885" s="8" t="s">
        <v>28</v>
      </c>
      <c r="K3885" s="7" t="s">
        <v>37</v>
      </c>
      <c r="L3885" s="8" t="s">
        <v>63</v>
      </c>
      <c r="M3885" s="7" t="s">
        <v>28</v>
      </c>
      <c r="N3885" s="8">
        <v>1.3493239118803754E-3</v>
      </c>
      <c r="O3885" s="7">
        <v>0</v>
      </c>
      <c r="P3885" s="8">
        <f t="shared" si="413"/>
        <v>0</v>
      </c>
      <c r="Q3885" s="7">
        <v>2.5</v>
      </c>
      <c r="R3885" s="8">
        <f t="shared" si="414"/>
        <v>1</v>
      </c>
      <c r="S3885" s="7" t="s">
        <v>29</v>
      </c>
      <c r="T3885" s="8" t="str">
        <f t="shared" si="415"/>
        <v>No</v>
      </c>
      <c r="U3885" s="7">
        <f t="shared" si="416"/>
        <v>0</v>
      </c>
      <c r="V3885" s="8">
        <f t="shared" si="417"/>
        <v>1</v>
      </c>
      <c r="W3885" s="7">
        <f t="shared" si="418"/>
        <v>549</v>
      </c>
    </row>
    <row r="3886" spans="2:23" x14ac:dyDescent="0.2">
      <c r="B3886" s="8" t="s">
        <v>67</v>
      </c>
      <c r="C3886" s="7">
        <v>1990</v>
      </c>
      <c r="D3886" s="8" t="s">
        <v>28</v>
      </c>
      <c r="E3886" s="7" t="s">
        <v>39</v>
      </c>
      <c r="F3886" s="8" t="s">
        <v>35</v>
      </c>
      <c r="G3886" s="7" t="s">
        <v>36</v>
      </c>
      <c r="H3886" s="8" t="s">
        <v>28</v>
      </c>
      <c r="I3886" s="7" t="s">
        <v>28</v>
      </c>
      <c r="J3886" s="8" t="s">
        <v>28</v>
      </c>
      <c r="K3886" s="7" t="s">
        <v>37</v>
      </c>
      <c r="L3886" s="8" t="s">
        <v>63</v>
      </c>
      <c r="M3886" s="7" t="s">
        <v>28</v>
      </c>
      <c r="N3886" s="8">
        <v>1.0641098461681613E-2</v>
      </c>
      <c r="O3886" s="7">
        <v>0</v>
      </c>
      <c r="P3886" s="8">
        <f t="shared" si="413"/>
        <v>0</v>
      </c>
      <c r="Q3886" s="7">
        <v>2.5</v>
      </c>
      <c r="R3886" s="8">
        <f t="shared" si="414"/>
        <v>1</v>
      </c>
      <c r="S3886" s="7" t="s">
        <v>29</v>
      </c>
      <c r="T3886" s="8" t="str">
        <f t="shared" si="415"/>
        <v>No</v>
      </c>
      <c r="U3886" s="7">
        <f t="shared" si="416"/>
        <v>0</v>
      </c>
      <c r="V3886" s="8">
        <f t="shared" si="417"/>
        <v>1</v>
      </c>
      <c r="W3886" s="7">
        <f t="shared" si="418"/>
        <v>549</v>
      </c>
    </row>
    <row r="3887" spans="2:23" x14ac:dyDescent="0.2">
      <c r="B3887" s="8" t="s">
        <v>67</v>
      </c>
      <c r="C3887" s="7">
        <v>1930</v>
      </c>
      <c r="D3887" s="8" t="s">
        <v>28</v>
      </c>
      <c r="E3887" s="7" t="s">
        <v>34</v>
      </c>
      <c r="F3887" s="8" t="s">
        <v>35</v>
      </c>
      <c r="G3887" s="7" t="s">
        <v>36</v>
      </c>
      <c r="H3887" s="8" t="s">
        <v>28</v>
      </c>
      <c r="I3887" s="7" t="s">
        <v>28</v>
      </c>
      <c r="J3887" s="8" t="s">
        <v>28</v>
      </c>
      <c r="K3887" s="7" t="s">
        <v>37</v>
      </c>
      <c r="L3887" s="8" t="s">
        <v>41</v>
      </c>
      <c r="M3887" s="7" t="s">
        <v>28</v>
      </c>
      <c r="N3887" s="8">
        <v>1.7042827315951265E-2</v>
      </c>
      <c r="O3887" s="7">
        <v>0</v>
      </c>
      <c r="P3887" s="8">
        <f t="shared" si="413"/>
        <v>0</v>
      </c>
      <c r="Q3887" s="7">
        <v>2.5</v>
      </c>
      <c r="R3887" s="8">
        <f t="shared" si="414"/>
        <v>1</v>
      </c>
      <c r="S3887" s="7" t="s">
        <v>29</v>
      </c>
      <c r="T3887" s="8" t="str">
        <f t="shared" si="415"/>
        <v>No</v>
      </c>
      <c r="U3887" s="7">
        <f t="shared" si="416"/>
        <v>0</v>
      </c>
      <c r="V3887" s="8">
        <f t="shared" si="417"/>
        <v>1</v>
      </c>
      <c r="W3887" s="7">
        <f t="shared" si="418"/>
        <v>549</v>
      </c>
    </row>
    <row r="3888" spans="2:23" x14ac:dyDescent="0.2">
      <c r="B3888" s="8" t="s">
        <v>67</v>
      </c>
      <c r="C3888" s="7">
        <v>1800</v>
      </c>
      <c r="D3888" s="8" t="s">
        <v>28</v>
      </c>
      <c r="E3888" s="7" t="s">
        <v>39</v>
      </c>
      <c r="F3888" s="8" t="s">
        <v>35</v>
      </c>
      <c r="G3888" s="7" t="s">
        <v>36</v>
      </c>
      <c r="H3888" s="8" t="s">
        <v>28</v>
      </c>
      <c r="I3888" s="7" t="s">
        <v>28</v>
      </c>
      <c r="J3888" s="8" t="s">
        <v>28</v>
      </c>
      <c r="K3888" s="7" t="s">
        <v>37</v>
      </c>
      <c r="L3888" s="8" t="s">
        <v>42</v>
      </c>
      <c r="M3888" s="7" t="s">
        <v>28</v>
      </c>
      <c r="N3888" s="8">
        <v>6.8886213233510284E-3</v>
      </c>
      <c r="O3888" s="7">
        <v>0</v>
      </c>
      <c r="P3888" s="8">
        <f t="shared" si="413"/>
        <v>0</v>
      </c>
      <c r="Q3888" s="7">
        <v>2.5</v>
      </c>
      <c r="R3888" s="8">
        <f t="shared" si="414"/>
        <v>1</v>
      </c>
      <c r="S3888" s="7" t="s">
        <v>29</v>
      </c>
      <c r="T3888" s="8" t="str">
        <f t="shared" si="415"/>
        <v>No</v>
      </c>
      <c r="U3888" s="7">
        <f t="shared" si="416"/>
        <v>0</v>
      </c>
      <c r="V3888" s="8">
        <f t="shared" si="417"/>
        <v>1</v>
      </c>
      <c r="W3888" s="7">
        <f t="shared" si="418"/>
        <v>549</v>
      </c>
    </row>
    <row r="3889" spans="2:23" x14ac:dyDescent="0.2">
      <c r="B3889" s="8" t="s">
        <v>67</v>
      </c>
      <c r="C3889" s="7">
        <v>1830</v>
      </c>
      <c r="D3889" s="8" t="s">
        <v>28</v>
      </c>
      <c r="E3889" s="7" t="s">
        <v>39</v>
      </c>
      <c r="F3889" s="8" t="s">
        <v>40</v>
      </c>
      <c r="G3889" s="7" t="s">
        <v>36</v>
      </c>
      <c r="H3889" s="8" t="s">
        <v>28</v>
      </c>
      <c r="I3889" s="7" t="s">
        <v>28</v>
      </c>
      <c r="J3889" s="8" t="s">
        <v>28</v>
      </c>
      <c r="K3889" s="7" t="s">
        <v>37</v>
      </c>
      <c r="L3889" s="8" t="s">
        <v>42</v>
      </c>
      <c r="M3889" s="7" t="s">
        <v>28</v>
      </c>
      <c r="N3889" s="8">
        <v>0.19688412966067045</v>
      </c>
      <c r="O3889" s="7">
        <v>0</v>
      </c>
      <c r="P3889" s="8">
        <f t="shared" si="413"/>
        <v>0</v>
      </c>
      <c r="Q3889" s="7">
        <v>2.5</v>
      </c>
      <c r="R3889" s="8">
        <f t="shared" si="414"/>
        <v>1</v>
      </c>
      <c r="S3889" s="7" t="s">
        <v>29</v>
      </c>
      <c r="T3889" s="8" t="str">
        <f t="shared" si="415"/>
        <v>No</v>
      </c>
      <c r="U3889" s="7">
        <f t="shared" si="416"/>
        <v>0</v>
      </c>
      <c r="V3889" s="8">
        <f t="shared" si="417"/>
        <v>1</v>
      </c>
      <c r="W3889" s="7">
        <f t="shared" si="418"/>
        <v>549</v>
      </c>
    </row>
    <row r="3890" spans="2:23" x14ac:dyDescent="0.2">
      <c r="B3890" s="8" t="s">
        <v>67</v>
      </c>
      <c r="C3890" s="7">
        <v>1830</v>
      </c>
      <c r="D3890" s="8" t="s">
        <v>28</v>
      </c>
      <c r="E3890" s="7" t="s">
        <v>39</v>
      </c>
      <c r="F3890" s="8" t="s">
        <v>35</v>
      </c>
      <c r="G3890" s="7" t="s">
        <v>36</v>
      </c>
      <c r="H3890" s="8" t="s">
        <v>28</v>
      </c>
      <c r="I3890" s="7" t="s">
        <v>28</v>
      </c>
      <c r="J3890" s="8" t="s">
        <v>28</v>
      </c>
      <c r="K3890" s="7" t="s">
        <v>37</v>
      </c>
      <c r="L3890" s="8" t="s">
        <v>42</v>
      </c>
      <c r="M3890" s="7" t="s">
        <v>28</v>
      </c>
      <c r="N3890" s="8">
        <v>3.7659830693319123E-2</v>
      </c>
      <c r="O3890" s="7">
        <v>0</v>
      </c>
      <c r="P3890" s="8">
        <f t="shared" si="413"/>
        <v>0</v>
      </c>
      <c r="Q3890" s="7">
        <v>2.5</v>
      </c>
      <c r="R3890" s="8">
        <f t="shared" si="414"/>
        <v>1</v>
      </c>
      <c r="S3890" s="7" t="s">
        <v>29</v>
      </c>
      <c r="T3890" s="8" t="str">
        <f t="shared" si="415"/>
        <v>No</v>
      </c>
      <c r="U3890" s="7">
        <f t="shared" si="416"/>
        <v>0</v>
      </c>
      <c r="V3890" s="8">
        <f t="shared" si="417"/>
        <v>1</v>
      </c>
      <c r="W3890" s="7">
        <f t="shared" si="418"/>
        <v>549</v>
      </c>
    </row>
    <row r="3891" spans="2:23" x14ac:dyDescent="0.2">
      <c r="B3891" s="8" t="s">
        <v>67</v>
      </c>
      <c r="C3891" s="7">
        <v>1830</v>
      </c>
      <c r="D3891" s="8" t="s">
        <v>28</v>
      </c>
      <c r="E3891" s="7" t="s">
        <v>34</v>
      </c>
      <c r="F3891" s="8" t="s">
        <v>40</v>
      </c>
      <c r="G3891" s="7" t="s">
        <v>36</v>
      </c>
      <c r="H3891" s="8" t="s">
        <v>28</v>
      </c>
      <c r="I3891" s="7" t="s">
        <v>28</v>
      </c>
      <c r="J3891" s="8" t="s">
        <v>28</v>
      </c>
      <c r="K3891" s="7" t="s">
        <v>37</v>
      </c>
      <c r="L3891" s="8" t="s">
        <v>42</v>
      </c>
      <c r="M3891" s="7" t="s">
        <v>28</v>
      </c>
      <c r="N3891" s="8">
        <v>4.8325444126767397E-2</v>
      </c>
      <c r="O3891" s="7">
        <v>0</v>
      </c>
      <c r="P3891" s="8">
        <f t="shared" si="413"/>
        <v>0</v>
      </c>
      <c r="Q3891" s="7">
        <v>2.5</v>
      </c>
      <c r="R3891" s="8">
        <f t="shared" si="414"/>
        <v>1</v>
      </c>
      <c r="S3891" s="7" t="s">
        <v>29</v>
      </c>
      <c r="T3891" s="8" t="str">
        <f t="shared" si="415"/>
        <v>No</v>
      </c>
      <c r="U3891" s="7">
        <f t="shared" si="416"/>
        <v>0</v>
      </c>
      <c r="V3891" s="8">
        <f t="shared" si="417"/>
        <v>1</v>
      </c>
      <c r="W3891" s="7">
        <f t="shared" si="418"/>
        <v>549</v>
      </c>
    </row>
    <row r="3892" spans="2:23" x14ac:dyDescent="0.2">
      <c r="B3892" s="8" t="s">
        <v>67</v>
      </c>
      <c r="C3892" s="7">
        <v>1830</v>
      </c>
      <c r="D3892" s="8" t="s">
        <v>28</v>
      </c>
      <c r="E3892" s="7" t="s">
        <v>46</v>
      </c>
      <c r="F3892" s="8" t="s">
        <v>35</v>
      </c>
      <c r="G3892" s="7" t="s">
        <v>36</v>
      </c>
      <c r="H3892" s="8" t="s">
        <v>28</v>
      </c>
      <c r="I3892" s="7" t="s">
        <v>28</v>
      </c>
      <c r="J3892" s="8" t="s">
        <v>28</v>
      </c>
      <c r="K3892" s="7" t="s">
        <v>37</v>
      </c>
      <c r="L3892" s="8" t="s">
        <v>42</v>
      </c>
      <c r="M3892" s="7" t="s">
        <v>28</v>
      </c>
      <c r="N3892" s="8">
        <v>0.15358400007686315</v>
      </c>
      <c r="O3892" s="7">
        <v>0</v>
      </c>
      <c r="P3892" s="8">
        <f t="shared" si="413"/>
        <v>0</v>
      </c>
      <c r="Q3892" s="7">
        <v>2.5</v>
      </c>
      <c r="R3892" s="8">
        <f t="shared" si="414"/>
        <v>1</v>
      </c>
      <c r="S3892" s="7" t="s">
        <v>29</v>
      </c>
      <c r="T3892" s="8" t="str">
        <f t="shared" si="415"/>
        <v>No</v>
      </c>
      <c r="U3892" s="7">
        <f t="shared" si="416"/>
        <v>0</v>
      </c>
      <c r="V3892" s="8">
        <f t="shared" si="417"/>
        <v>1</v>
      </c>
      <c r="W3892" s="7">
        <f t="shared" si="418"/>
        <v>549</v>
      </c>
    </row>
    <row r="3893" spans="2:23" x14ac:dyDescent="0.2">
      <c r="B3893" s="8" t="s">
        <v>67</v>
      </c>
      <c r="C3893" s="7">
        <v>1850</v>
      </c>
      <c r="D3893" s="8" t="s">
        <v>28</v>
      </c>
      <c r="E3893" s="7" t="s">
        <v>39</v>
      </c>
      <c r="F3893" s="8" t="s">
        <v>40</v>
      </c>
      <c r="G3893" s="7" t="s">
        <v>36</v>
      </c>
      <c r="H3893" s="8" t="s">
        <v>28</v>
      </c>
      <c r="I3893" s="7" t="s">
        <v>28</v>
      </c>
      <c r="J3893" s="8" t="s">
        <v>28</v>
      </c>
      <c r="K3893" s="7" t="s">
        <v>37</v>
      </c>
      <c r="L3893" s="8" t="s">
        <v>42</v>
      </c>
      <c r="M3893" s="7" t="s">
        <v>28</v>
      </c>
      <c r="N3893" s="8">
        <v>0.22783540870508992</v>
      </c>
      <c r="O3893" s="7">
        <v>0</v>
      </c>
      <c r="P3893" s="8">
        <f t="shared" si="413"/>
        <v>0</v>
      </c>
      <c r="Q3893" s="7">
        <v>2.5</v>
      </c>
      <c r="R3893" s="8">
        <f t="shared" si="414"/>
        <v>1</v>
      </c>
      <c r="S3893" s="7" t="s">
        <v>29</v>
      </c>
      <c r="T3893" s="8" t="str">
        <f t="shared" si="415"/>
        <v>No</v>
      </c>
      <c r="U3893" s="7">
        <f t="shared" si="416"/>
        <v>0</v>
      </c>
      <c r="V3893" s="8">
        <f t="shared" si="417"/>
        <v>1</v>
      </c>
      <c r="W3893" s="7">
        <f t="shared" si="418"/>
        <v>549</v>
      </c>
    </row>
    <row r="3894" spans="2:23" x14ac:dyDescent="0.2">
      <c r="B3894" s="8" t="s">
        <v>67</v>
      </c>
      <c r="C3894" s="7">
        <v>1850</v>
      </c>
      <c r="D3894" s="8" t="s">
        <v>28</v>
      </c>
      <c r="E3894" s="7" t="s">
        <v>39</v>
      </c>
      <c r="F3894" s="8" t="s">
        <v>35</v>
      </c>
      <c r="G3894" s="7" t="s">
        <v>36</v>
      </c>
      <c r="H3894" s="8" t="s">
        <v>28</v>
      </c>
      <c r="I3894" s="7" t="s">
        <v>28</v>
      </c>
      <c r="J3894" s="8" t="s">
        <v>28</v>
      </c>
      <c r="K3894" s="7" t="s">
        <v>37</v>
      </c>
      <c r="L3894" s="8" t="s">
        <v>42</v>
      </c>
      <c r="M3894" s="7" t="s">
        <v>28</v>
      </c>
      <c r="N3894" s="8">
        <v>9.2823604624477557E-2</v>
      </c>
      <c r="O3894" s="7">
        <v>0</v>
      </c>
      <c r="P3894" s="8">
        <f t="shared" si="413"/>
        <v>0</v>
      </c>
      <c r="Q3894" s="7">
        <v>2.5</v>
      </c>
      <c r="R3894" s="8">
        <f t="shared" si="414"/>
        <v>1</v>
      </c>
      <c r="S3894" s="7" t="s">
        <v>29</v>
      </c>
      <c r="T3894" s="8" t="str">
        <f t="shared" si="415"/>
        <v>No</v>
      </c>
      <c r="U3894" s="7">
        <f t="shared" si="416"/>
        <v>0</v>
      </c>
      <c r="V3894" s="8">
        <f t="shared" si="417"/>
        <v>1</v>
      </c>
      <c r="W3894" s="7">
        <f t="shared" si="418"/>
        <v>549</v>
      </c>
    </row>
    <row r="3895" spans="2:23" x14ac:dyDescent="0.2">
      <c r="B3895" s="8" t="s">
        <v>67</v>
      </c>
      <c r="C3895" s="7">
        <v>1850</v>
      </c>
      <c r="D3895" s="8" t="s">
        <v>28</v>
      </c>
      <c r="E3895" s="7" t="s">
        <v>34</v>
      </c>
      <c r="F3895" s="8" t="s">
        <v>40</v>
      </c>
      <c r="G3895" s="7" t="s">
        <v>36</v>
      </c>
      <c r="H3895" s="8" t="s">
        <v>28</v>
      </c>
      <c r="I3895" s="7" t="s">
        <v>28</v>
      </c>
      <c r="J3895" s="8" t="s">
        <v>28</v>
      </c>
      <c r="K3895" s="7" t="s">
        <v>37</v>
      </c>
      <c r="L3895" s="8" t="s">
        <v>42</v>
      </c>
      <c r="M3895" s="7" t="s">
        <v>28</v>
      </c>
      <c r="N3895" s="8">
        <v>0.56272016963565075</v>
      </c>
      <c r="O3895" s="7">
        <v>0</v>
      </c>
      <c r="P3895" s="8">
        <f t="shared" si="413"/>
        <v>0</v>
      </c>
      <c r="Q3895" s="7">
        <v>2.5</v>
      </c>
      <c r="R3895" s="8">
        <f t="shared" si="414"/>
        <v>1</v>
      </c>
      <c r="S3895" s="7" t="s">
        <v>29</v>
      </c>
      <c r="T3895" s="8" t="str">
        <f t="shared" si="415"/>
        <v>No</v>
      </c>
      <c r="U3895" s="7">
        <f t="shared" si="416"/>
        <v>0</v>
      </c>
      <c r="V3895" s="8">
        <f t="shared" si="417"/>
        <v>1</v>
      </c>
      <c r="W3895" s="7">
        <f t="shared" si="418"/>
        <v>549</v>
      </c>
    </row>
    <row r="3896" spans="2:23" x14ac:dyDescent="0.2">
      <c r="B3896" s="8" t="s">
        <v>67</v>
      </c>
      <c r="C3896" s="7">
        <v>1850</v>
      </c>
      <c r="D3896" s="8" t="s">
        <v>28</v>
      </c>
      <c r="E3896" s="7" t="s">
        <v>34</v>
      </c>
      <c r="F3896" s="8" t="s">
        <v>35</v>
      </c>
      <c r="G3896" s="7" t="s">
        <v>36</v>
      </c>
      <c r="H3896" s="8" t="s">
        <v>28</v>
      </c>
      <c r="I3896" s="7" t="s">
        <v>28</v>
      </c>
      <c r="J3896" s="8" t="s">
        <v>28</v>
      </c>
      <c r="K3896" s="7" t="s">
        <v>37</v>
      </c>
      <c r="L3896" s="8" t="s">
        <v>42</v>
      </c>
      <c r="M3896" s="7" t="s">
        <v>28</v>
      </c>
      <c r="N3896" s="8">
        <v>4.2023119029111541E-4</v>
      </c>
      <c r="O3896" s="7">
        <v>0</v>
      </c>
      <c r="P3896" s="8">
        <f t="shared" si="413"/>
        <v>0</v>
      </c>
      <c r="Q3896" s="7">
        <v>2.5</v>
      </c>
      <c r="R3896" s="8">
        <f t="shared" si="414"/>
        <v>1</v>
      </c>
      <c r="S3896" s="7" t="s">
        <v>29</v>
      </c>
      <c r="T3896" s="8" t="str">
        <f t="shared" si="415"/>
        <v>No</v>
      </c>
      <c r="U3896" s="7">
        <f t="shared" si="416"/>
        <v>0</v>
      </c>
      <c r="V3896" s="8">
        <f t="shared" si="417"/>
        <v>1</v>
      </c>
      <c r="W3896" s="7">
        <f t="shared" si="418"/>
        <v>549</v>
      </c>
    </row>
    <row r="3897" spans="2:23" x14ac:dyDescent="0.2">
      <c r="B3897" s="8" t="s">
        <v>67</v>
      </c>
      <c r="C3897" s="7">
        <v>1850</v>
      </c>
      <c r="D3897" s="8" t="s">
        <v>28</v>
      </c>
      <c r="E3897" s="7" t="s">
        <v>43</v>
      </c>
      <c r="F3897" s="8" t="s">
        <v>40</v>
      </c>
      <c r="G3897" s="7" t="s">
        <v>36</v>
      </c>
      <c r="H3897" s="8" t="s">
        <v>28</v>
      </c>
      <c r="I3897" s="7" t="s">
        <v>28</v>
      </c>
      <c r="J3897" s="8" t="s">
        <v>28</v>
      </c>
      <c r="K3897" s="7" t="s">
        <v>37</v>
      </c>
      <c r="L3897" s="8" t="s">
        <v>42</v>
      </c>
      <c r="M3897" s="7" t="s">
        <v>28</v>
      </c>
      <c r="N3897" s="8">
        <v>1.1351641150823278E-2</v>
      </c>
      <c r="O3897" s="7">
        <v>0</v>
      </c>
      <c r="P3897" s="8">
        <f t="shared" si="413"/>
        <v>0</v>
      </c>
      <c r="Q3897" s="7">
        <v>2.5</v>
      </c>
      <c r="R3897" s="8">
        <f t="shared" si="414"/>
        <v>1</v>
      </c>
      <c r="S3897" s="7" t="s">
        <v>29</v>
      </c>
      <c r="T3897" s="8" t="str">
        <f t="shared" si="415"/>
        <v>No</v>
      </c>
      <c r="U3897" s="7">
        <f t="shared" si="416"/>
        <v>0</v>
      </c>
      <c r="V3897" s="8">
        <f t="shared" si="417"/>
        <v>1</v>
      </c>
      <c r="W3897" s="7">
        <f t="shared" si="418"/>
        <v>549</v>
      </c>
    </row>
    <row r="3898" spans="2:23" x14ac:dyDescent="0.2">
      <c r="B3898" s="8" t="s">
        <v>67</v>
      </c>
      <c r="C3898" s="7">
        <v>1870</v>
      </c>
      <c r="D3898" s="8" t="s">
        <v>28</v>
      </c>
      <c r="E3898" s="7" t="s">
        <v>39</v>
      </c>
      <c r="F3898" s="8" t="s">
        <v>40</v>
      </c>
      <c r="G3898" s="7" t="s">
        <v>36</v>
      </c>
      <c r="H3898" s="8" t="s">
        <v>28</v>
      </c>
      <c r="I3898" s="7" t="s">
        <v>28</v>
      </c>
      <c r="J3898" s="8" t="s">
        <v>28</v>
      </c>
      <c r="K3898" s="7" t="s">
        <v>37</v>
      </c>
      <c r="L3898" s="8" t="s">
        <v>42</v>
      </c>
      <c r="M3898" s="7" t="s">
        <v>28</v>
      </c>
      <c r="N3898" s="8">
        <v>4.430397969615555E-2</v>
      </c>
      <c r="O3898" s="7">
        <v>0</v>
      </c>
      <c r="P3898" s="8">
        <f t="shared" si="413"/>
        <v>0</v>
      </c>
      <c r="Q3898" s="7">
        <v>2.5</v>
      </c>
      <c r="R3898" s="8">
        <f t="shared" si="414"/>
        <v>1</v>
      </c>
      <c r="S3898" s="7" t="s">
        <v>29</v>
      </c>
      <c r="T3898" s="8" t="str">
        <f t="shared" si="415"/>
        <v>No</v>
      </c>
      <c r="U3898" s="7">
        <f t="shared" si="416"/>
        <v>0</v>
      </c>
      <c r="V3898" s="8">
        <f t="shared" si="417"/>
        <v>1</v>
      </c>
      <c r="W3898" s="7">
        <f t="shared" si="418"/>
        <v>549</v>
      </c>
    </row>
    <row r="3899" spans="2:23" x14ac:dyDescent="0.2">
      <c r="B3899" s="8" t="s">
        <v>67</v>
      </c>
      <c r="C3899" s="7">
        <v>1870</v>
      </c>
      <c r="D3899" s="8" t="s">
        <v>28</v>
      </c>
      <c r="E3899" s="7" t="s">
        <v>43</v>
      </c>
      <c r="F3899" s="8" t="s">
        <v>40</v>
      </c>
      <c r="G3899" s="7" t="s">
        <v>36</v>
      </c>
      <c r="H3899" s="8" t="s">
        <v>28</v>
      </c>
      <c r="I3899" s="7" t="s">
        <v>28</v>
      </c>
      <c r="J3899" s="8" t="s">
        <v>28</v>
      </c>
      <c r="K3899" s="7" t="s">
        <v>37</v>
      </c>
      <c r="L3899" s="8" t="s">
        <v>42</v>
      </c>
      <c r="M3899" s="7" t="s">
        <v>28</v>
      </c>
      <c r="N3899" s="8">
        <v>7.8741665392768768E-3</v>
      </c>
      <c r="O3899" s="7">
        <v>0</v>
      </c>
      <c r="P3899" s="8">
        <f t="shared" si="413"/>
        <v>0</v>
      </c>
      <c r="Q3899" s="7">
        <v>2.5</v>
      </c>
      <c r="R3899" s="8">
        <f t="shared" si="414"/>
        <v>1</v>
      </c>
      <c r="S3899" s="7" t="s">
        <v>29</v>
      </c>
      <c r="T3899" s="8" t="str">
        <f t="shared" si="415"/>
        <v>No</v>
      </c>
      <c r="U3899" s="7">
        <f t="shared" si="416"/>
        <v>0</v>
      </c>
      <c r="V3899" s="8">
        <f t="shared" si="417"/>
        <v>1</v>
      </c>
      <c r="W3899" s="7">
        <f t="shared" si="418"/>
        <v>549</v>
      </c>
    </row>
    <row r="3900" spans="2:23" x14ac:dyDescent="0.2">
      <c r="B3900" s="8" t="s">
        <v>67</v>
      </c>
      <c r="C3900" s="7">
        <v>1880</v>
      </c>
      <c r="D3900" s="8" t="s">
        <v>28</v>
      </c>
      <c r="E3900" s="7" t="s">
        <v>39</v>
      </c>
      <c r="F3900" s="8" t="s">
        <v>40</v>
      </c>
      <c r="G3900" s="7" t="s">
        <v>36</v>
      </c>
      <c r="H3900" s="8" t="s">
        <v>28</v>
      </c>
      <c r="I3900" s="7" t="s">
        <v>28</v>
      </c>
      <c r="J3900" s="8" t="s">
        <v>28</v>
      </c>
      <c r="K3900" s="7" t="s">
        <v>37</v>
      </c>
      <c r="L3900" s="8" t="s">
        <v>42</v>
      </c>
      <c r="M3900" s="7" t="s">
        <v>28</v>
      </c>
      <c r="N3900" s="8">
        <v>0.19701721243514661</v>
      </c>
      <c r="O3900" s="7">
        <v>0</v>
      </c>
      <c r="P3900" s="8">
        <f t="shared" si="413"/>
        <v>0</v>
      </c>
      <c r="Q3900" s="7">
        <v>2.5</v>
      </c>
      <c r="R3900" s="8">
        <f t="shared" si="414"/>
        <v>1</v>
      </c>
      <c r="S3900" s="7" t="s">
        <v>29</v>
      </c>
      <c r="T3900" s="8" t="str">
        <f t="shared" si="415"/>
        <v>No</v>
      </c>
      <c r="U3900" s="7">
        <f t="shared" si="416"/>
        <v>0</v>
      </c>
      <c r="V3900" s="8">
        <f t="shared" si="417"/>
        <v>1</v>
      </c>
      <c r="W3900" s="7">
        <f t="shared" si="418"/>
        <v>549</v>
      </c>
    </row>
    <row r="3901" spans="2:23" x14ac:dyDescent="0.2">
      <c r="B3901" s="8" t="s">
        <v>67</v>
      </c>
      <c r="C3901" s="7">
        <v>1880</v>
      </c>
      <c r="D3901" s="8" t="s">
        <v>28</v>
      </c>
      <c r="E3901" s="7" t="s">
        <v>39</v>
      </c>
      <c r="F3901" s="8" t="s">
        <v>35</v>
      </c>
      <c r="G3901" s="7" t="s">
        <v>36</v>
      </c>
      <c r="H3901" s="8" t="s">
        <v>28</v>
      </c>
      <c r="I3901" s="7" t="s">
        <v>28</v>
      </c>
      <c r="J3901" s="8" t="s">
        <v>28</v>
      </c>
      <c r="K3901" s="7" t="s">
        <v>37</v>
      </c>
      <c r="L3901" s="8" t="s">
        <v>42</v>
      </c>
      <c r="M3901" s="7" t="s">
        <v>28</v>
      </c>
      <c r="N3901" s="8">
        <v>0.74345822927336724</v>
      </c>
      <c r="O3901" s="7">
        <v>0</v>
      </c>
      <c r="P3901" s="8">
        <f t="shared" si="413"/>
        <v>0</v>
      </c>
      <c r="Q3901" s="7">
        <v>2.5</v>
      </c>
      <c r="R3901" s="8">
        <f t="shared" si="414"/>
        <v>1</v>
      </c>
      <c r="S3901" s="7" t="s">
        <v>29</v>
      </c>
      <c r="T3901" s="8" t="str">
        <f t="shared" si="415"/>
        <v>No</v>
      </c>
      <c r="U3901" s="7">
        <f t="shared" si="416"/>
        <v>0</v>
      </c>
      <c r="V3901" s="8">
        <f t="shared" si="417"/>
        <v>1</v>
      </c>
      <c r="W3901" s="7">
        <f t="shared" si="418"/>
        <v>549</v>
      </c>
    </row>
    <row r="3902" spans="2:23" x14ac:dyDescent="0.2">
      <c r="B3902" s="8" t="s">
        <v>67</v>
      </c>
      <c r="C3902" s="7">
        <v>1880</v>
      </c>
      <c r="D3902" s="8" t="s">
        <v>28</v>
      </c>
      <c r="E3902" s="7" t="s">
        <v>34</v>
      </c>
      <c r="F3902" s="8" t="s">
        <v>40</v>
      </c>
      <c r="G3902" s="7" t="s">
        <v>36</v>
      </c>
      <c r="H3902" s="8" t="s">
        <v>28</v>
      </c>
      <c r="I3902" s="7" t="s">
        <v>28</v>
      </c>
      <c r="J3902" s="8" t="s">
        <v>28</v>
      </c>
      <c r="K3902" s="7" t="s">
        <v>37</v>
      </c>
      <c r="L3902" s="8" t="s">
        <v>42</v>
      </c>
      <c r="M3902" s="7" t="s">
        <v>28</v>
      </c>
      <c r="N3902" s="8">
        <v>0.27936575712864903</v>
      </c>
      <c r="O3902" s="7">
        <v>0</v>
      </c>
      <c r="P3902" s="8">
        <f t="shared" si="413"/>
        <v>0</v>
      </c>
      <c r="Q3902" s="7">
        <v>2.5</v>
      </c>
      <c r="R3902" s="8">
        <f t="shared" si="414"/>
        <v>1</v>
      </c>
      <c r="S3902" s="7" t="s">
        <v>29</v>
      </c>
      <c r="T3902" s="8" t="str">
        <f t="shared" si="415"/>
        <v>No</v>
      </c>
      <c r="U3902" s="7">
        <f t="shared" si="416"/>
        <v>0</v>
      </c>
      <c r="V3902" s="8">
        <f t="shared" si="417"/>
        <v>1</v>
      </c>
      <c r="W3902" s="7">
        <f t="shared" si="418"/>
        <v>549</v>
      </c>
    </row>
    <row r="3903" spans="2:23" x14ac:dyDescent="0.2">
      <c r="B3903" s="8" t="s">
        <v>67</v>
      </c>
      <c r="C3903" s="7">
        <v>1880</v>
      </c>
      <c r="D3903" s="8" t="s">
        <v>28</v>
      </c>
      <c r="E3903" s="7" t="s">
        <v>34</v>
      </c>
      <c r="F3903" s="8" t="s">
        <v>35</v>
      </c>
      <c r="G3903" s="7" t="s">
        <v>36</v>
      </c>
      <c r="H3903" s="8" t="s">
        <v>28</v>
      </c>
      <c r="I3903" s="7" t="s">
        <v>28</v>
      </c>
      <c r="J3903" s="8" t="s">
        <v>28</v>
      </c>
      <c r="K3903" s="7" t="s">
        <v>37</v>
      </c>
      <c r="L3903" s="8" t="s">
        <v>42</v>
      </c>
      <c r="M3903" s="7" t="s">
        <v>28</v>
      </c>
      <c r="N3903" s="8">
        <v>0.93226993381254619</v>
      </c>
      <c r="O3903" s="7">
        <v>0</v>
      </c>
      <c r="P3903" s="8">
        <f t="shared" si="413"/>
        <v>0</v>
      </c>
      <c r="Q3903" s="7">
        <v>2.5</v>
      </c>
      <c r="R3903" s="8">
        <f t="shared" si="414"/>
        <v>1</v>
      </c>
      <c r="S3903" s="7" t="s">
        <v>29</v>
      </c>
      <c r="T3903" s="8" t="str">
        <f t="shared" si="415"/>
        <v>No</v>
      </c>
      <c r="U3903" s="7">
        <f t="shared" si="416"/>
        <v>0</v>
      </c>
      <c r="V3903" s="8">
        <f t="shared" si="417"/>
        <v>1</v>
      </c>
      <c r="W3903" s="7">
        <f t="shared" si="418"/>
        <v>549</v>
      </c>
    </row>
    <row r="3904" spans="2:23" x14ac:dyDescent="0.2">
      <c r="B3904" s="8" t="s">
        <v>67</v>
      </c>
      <c r="C3904" s="7">
        <v>1880</v>
      </c>
      <c r="D3904" s="8" t="s">
        <v>28</v>
      </c>
      <c r="E3904" s="7" t="s">
        <v>43</v>
      </c>
      <c r="F3904" s="8" t="s">
        <v>40</v>
      </c>
      <c r="G3904" s="7" t="s">
        <v>36</v>
      </c>
      <c r="H3904" s="8" t="s">
        <v>28</v>
      </c>
      <c r="I3904" s="7" t="s">
        <v>28</v>
      </c>
      <c r="J3904" s="8" t="s">
        <v>28</v>
      </c>
      <c r="K3904" s="7" t="s">
        <v>37</v>
      </c>
      <c r="L3904" s="8" t="s">
        <v>42</v>
      </c>
      <c r="M3904" s="7" t="s">
        <v>28</v>
      </c>
      <c r="N3904" s="8">
        <v>1.4514048235854324E-2</v>
      </c>
      <c r="O3904" s="7">
        <v>0</v>
      </c>
      <c r="P3904" s="8">
        <f t="shared" si="413"/>
        <v>0</v>
      </c>
      <c r="Q3904" s="7">
        <v>2.5</v>
      </c>
      <c r="R3904" s="8">
        <f t="shared" si="414"/>
        <v>1</v>
      </c>
      <c r="S3904" s="7" t="s">
        <v>29</v>
      </c>
      <c r="T3904" s="8" t="str">
        <f t="shared" si="415"/>
        <v>No</v>
      </c>
      <c r="U3904" s="7">
        <f t="shared" si="416"/>
        <v>0</v>
      </c>
      <c r="V3904" s="8">
        <f t="shared" si="417"/>
        <v>1</v>
      </c>
      <c r="W3904" s="7">
        <f t="shared" si="418"/>
        <v>549</v>
      </c>
    </row>
    <row r="3905" spans="2:23" x14ac:dyDescent="0.2">
      <c r="B3905" s="8" t="s">
        <v>67</v>
      </c>
      <c r="C3905" s="7">
        <v>1880</v>
      </c>
      <c r="D3905" s="8" t="s">
        <v>28</v>
      </c>
      <c r="E3905" s="7" t="s">
        <v>43</v>
      </c>
      <c r="F3905" s="8" t="s">
        <v>35</v>
      </c>
      <c r="G3905" s="7" t="s">
        <v>36</v>
      </c>
      <c r="H3905" s="8" t="s">
        <v>28</v>
      </c>
      <c r="I3905" s="7" t="s">
        <v>28</v>
      </c>
      <c r="J3905" s="8" t="s">
        <v>28</v>
      </c>
      <c r="K3905" s="7" t="s">
        <v>37</v>
      </c>
      <c r="L3905" s="8" t="s">
        <v>42</v>
      </c>
      <c r="M3905" s="7" t="s">
        <v>28</v>
      </c>
      <c r="N3905" s="8">
        <v>0.26055593259891424</v>
      </c>
      <c r="O3905" s="7">
        <v>0</v>
      </c>
      <c r="P3905" s="8">
        <f t="shared" si="413"/>
        <v>0</v>
      </c>
      <c r="Q3905" s="7">
        <v>2.5</v>
      </c>
      <c r="R3905" s="8">
        <f t="shared" si="414"/>
        <v>1</v>
      </c>
      <c r="S3905" s="7" t="s">
        <v>29</v>
      </c>
      <c r="T3905" s="8" t="str">
        <f t="shared" si="415"/>
        <v>No</v>
      </c>
      <c r="U3905" s="7">
        <f t="shared" si="416"/>
        <v>0</v>
      </c>
      <c r="V3905" s="8">
        <f t="shared" si="417"/>
        <v>1</v>
      </c>
      <c r="W3905" s="7">
        <f t="shared" si="418"/>
        <v>549</v>
      </c>
    </row>
    <row r="3906" spans="2:23" x14ac:dyDescent="0.2">
      <c r="B3906" s="8" t="s">
        <v>67</v>
      </c>
      <c r="C3906" s="7">
        <v>1890</v>
      </c>
      <c r="D3906" s="8" t="s">
        <v>28</v>
      </c>
      <c r="E3906" s="7" t="s">
        <v>39</v>
      </c>
      <c r="F3906" s="8" t="s">
        <v>40</v>
      </c>
      <c r="G3906" s="7" t="s">
        <v>36</v>
      </c>
      <c r="H3906" s="8" t="s">
        <v>28</v>
      </c>
      <c r="I3906" s="7" t="s">
        <v>28</v>
      </c>
      <c r="J3906" s="8" t="s">
        <v>28</v>
      </c>
      <c r="K3906" s="7" t="s">
        <v>37</v>
      </c>
      <c r="L3906" s="8" t="s">
        <v>42</v>
      </c>
      <c r="M3906" s="7" t="s">
        <v>28</v>
      </c>
      <c r="N3906" s="8">
        <v>0.11315194853569438</v>
      </c>
      <c r="O3906" s="7">
        <v>0</v>
      </c>
      <c r="P3906" s="8">
        <f t="shared" si="413"/>
        <v>0</v>
      </c>
      <c r="Q3906" s="7">
        <v>2.5</v>
      </c>
      <c r="R3906" s="8">
        <f t="shared" si="414"/>
        <v>1</v>
      </c>
      <c r="S3906" s="7" t="s">
        <v>29</v>
      </c>
      <c r="T3906" s="8" t="str">
        <f t="shared" si="415"/>
        <v>No</v>
      </c>
      <c r="U3906" s="7">
        <f t="shared" si="416"/>
        <v>0</v>
      </c>
      <c r="V3906" s="8">
        <f t="shared" si="417"/>
        <v>1</v>
      </c>
      <c r="W3906" s="7">
        <f t="shared" si="418"/>
        <v>549</v>
      </c>
    </row>
    <row r="3907" spans="2:23" x14ac:dyDescent="0.2">
      <c r="B3907" s="8" t="s">
        <v>67</v>
      </c>
      <c r="C3907" s="7">
        <v>1890</v>
      </c>
      <c r="D3907" s="8" t="s">
        <v>28</v>
      </c>
      <c r="E3907" s="7" t="s">
        <v>39</v>
      </c>
      <c r="F3907" s="8" t="s">
        <v>35</v>
      </c>
      <c r="G3907" s="7" t="s">
        <v>36</v>
      </c>
      <c r="H3907" s="8" t="s">
        <v>28</v>
      </c>
      <c r="I3907" s="7" t="s">
        <v>28</v>
      </c>
      <c r="J3907" s="8" t="s">
        <v>28</v>
      </c>
      <c r="K3907" s="7" t="s">
        <v>37</v>
      </c>
      <c r="L3907" s="8" t="s">
        <v>42</v>
      </c>
      <c r="M3907" s="7" t="s">
        <v>28</v>
      </c>
      <c r="N3907" s="8">
        <v>4.0462592510551898E-2</v>
      </c>
      <c r="O3907" s="7">
        <v>0.55351199859870048</v>
      </c>
      <c r="P3907" s="8">
        <f t="shared" si="413"/>
        <v>0.18450399953290017</v>
      </c>
      <c r="Q3907" s="7">
        <v>2.5</v>
      </c>
      <c r="R3907" s="8">
        <f t="shared" si="414"/>
        <v>0.92619840018683997</v>
      </c>
      <c r="S3907" s="7" t="s">
        <v>29</v>
      </c>
      <c r="T3907" s="8" t="str">
        <f t="shared" si="415"/>
        <v>No</v>
      </c>
      <c r="U3907" s="7">
        <f t="shared" si="416"/>
        <v>4559.8659918981939</v>
      </c>
      <c r="V3907" s="8">
        <f t="shared" si="417"/>
        <v>5</v>
      </c>
      <c r="W3907" s="7">
        <f t="shared" si="418"/>
        <v>23</v>
      </c>
    </row>
    <row r="3908" spans="2:23" x14ac:dyDescent="0.2">
      <c r="B3908" s="8" t="s">
        <v>67</v>
      </c>
      <c r="C3908" s="7">
        <v>1890</v>
      </c>
      <c r="D3908" s="8" t="s">
        <v>28</v>
      </c>
      <c r="E3908" s="7" t="s">
        <v>34</v>
      </c>
      <c r="F3908" s="8" t="s">
        <v>40</v>
      </c>
      <c r="G3908" s="7" t="s">
        <v>36</v>
      </c>
      <c r="H3908" s="8" t="s">
        <v>28</v>
      </c>
      <c r="I3908" s="7" t="s">
        <v>28</v>
      </c>
      <c r="J3908" s="8" t="s">
        <v>28</v>
      </c>
      <c r="K3908" s="7" t="s">
        <v>37</v>
      </c>
      <c r="L3908" s="8" t="s">
        <v>42</v>
      </c>
      <c r="M3908" s="7" t="s">
        <v>28</v>
      </c>
      <c r="N3908" s="8">
        <v>0.12897949043392515</v>
      </c>
      <c r="O3908" s="7">
        <v>0</v>
      </c>
      <c r="P3908" s="8">
        <f t="shared" si="413"/>
        <v>0</v>
      </c>
      <c r="Q3908" s="7">
        <v>2.5</v>
      </c>
      <c r="R3908" s="8">
        <f t="shared" si="414"/>
        <v>1</v>
      </c>
      <c r="S3908" s="7" t="s">
        <v>29</v>
      </c>
      <c r="T3908" s="8" t="str">
        <f t="shared" si="415"/>
        <v>No</v>
      </c>
      <c r="U3908" s="7">
        <f t="shared" si="416"/>
        <v>0</v>
      </c>
      <c r="V3908" s="8">
        <f t="shared" si="417"/>
        <v>1</v>
      </c>
      <c r="W3908" s="7">
        <f t="shared" si="418"/>
        <v>549</v>
      </c>
    </row>
    <row r="3909" spans="2:23" x14ac:dyDescent="0.2">
      <c r="B3909" s="8" t="s">
        <v>67</v>
      </c>
      <c r="C3909" s="7">
        <v>1890</v>
      </c>
      <c r="D3909" s="8" t="s">
        <v>28</v>
      </c>
      <c r="E3909" s="7" t="s">
        <v>43</v>
      </c>
      <c r="F3909" s="8" t="s">
        <v>35</v>
      </c>
      <c r="G3909" s="7" t="s">
        <v>36</v>
      </c>
      <c r="H3909" s="8" t="s">
        <v>28</v>
      </c>
      <c r="I3909" s="7" t="s">
        <v>28</v>
      </c>
      <c r="J3909" s="8" t="s">
        <v>28</v>
      </c>
      <c r="K3909" s="7" t="s">
        <v>37</v>
      </c>
      <c r="L3909" s="8" t="s">
        <v>42</v>
      </c>
      <c r="M3909" s="7" t="s">
        <v>28</v>
      </c>
      <c r="N3909" s="8">
        <v>1.8644491966470626E-3</v>
      </c>
      <c r="O3909" s="7">
        <v>0</v>
      </c>
      <c r="P3909" s="8">
        <f t="shared" ref="P3909:P3972" si="419">O3909/3</f>
        <v>0</v>
      </c>
      <c r="Q3909" s="7">
        <v>2.5</v>
      </c>
      <c r="R3909" s="8">
        <f t="shared" ref="R3909:R3972" si="420">1-(P3909/Q3909)</f>
        <v>1</v>
      </c>
      <c r="S3909" s="7" t="s">
        <v>29</v>
      </c>
      <c r="T3909" s="8" t="str">
        <f t="shared" ref="T3909:T3972" si="421">IF(AND(R3909&lt;0.5,R3909&gt;-0.5),"Yes","No")</f>
        <v>No</v>
      </c>
      <c r="U3909" s="7">
        <f t="shared" ref="U3909:U3972" si="422">IF(ISERR(P3909/(N3909/1000)),0,P3909/(N3909/1000))</f>
        <v>0</v>
      </c>
      <c r="V3909" s="8">
        <f t="shared" ref="V3909:V3972" si="423">IF(U3909&lt;=12,1,IF(U3909&lt;25,2,IF(U3909&lt;50,3,IF(U3909&lt;100,4,5))))</f>
        <v>1</v>
      </c>
      <c r="W3909" s="7">
        <f t="shared" ref="W3909:W3972" si="424">RANK(U3909,U$5:U$10000)</f>
        <v>549</v>
      </c>
    </row>
    <row r="3910" spans="2:23" x14ac:dyDescent="0.2">
      <c r="B3910" s="8" t="s">
        <v>67</v>
      </c>
      <c r="C3910" s="7">
        <v>1900</v>
      </c>
      <c r="D3910" s="8" t="s">
        <v>28</v>
      </c>
      <c r="E3910" s="7" t="s">
        <v>39</v>
      </c>
      <c r="F3910" s="8" t="s">
        <v>40</v>
      </c>
      <c r="G3910" s="7" t="s">
        <v>36</v>
      </c>
      <c r="H3910" s="8" t="s">
        <v>28</v>
      </c>
      <c r="I3910" s="7" t="s">
        <v>28</v>
      </c>
      <c r="J3910" s="8" t="s">
        <v>28</v>
      </c>
      <c r="K3910" s="7" t="s">
        <v>37</v>
      </c>
      <c r="L3910" s="8" t="s">
        <v>42</v>
      </c>
      <c r="M3910" s="7" t="s">
        <v>28</v>
      </c>
      <c r="N3910" s="8">
        <v>1.7744603883853245E-2</v>
      </c>
      <c r="O3910" s="7">
        <v>0</v>
      </c>
      <c r="P3910" s="8">
        <f t="shared" si="419"/>
        <v>0</v>
      </c>
      <c r="Q3910" s="7">
        <v>2.5</v>
      </c>
      <c r="R3910" s="8">
        <f t="shared" si="420"/>
        <v>1</v>
      </c>
      <c r="S3910" s="7" t="s">
        <v>29</v>
      </c>
      <c r="T3910" s="8" t="str">
        <f t="shared" si="421"/>
        <v>No</v>
      </c>
      <c r="U3910" s="7">
        <f t="shared" si="422"/>
        <v>0</v>
      </c>
      <c r="V3910" s="8">
        <f t="shared" si="423"/>
        <v>1</v>
      </c>
      <c r="W3910" s="7">
        <f t="shared" si="424"/>
        <v>549</v>
      </c>
    </row>
    <row r="3911" spans="2:23" x14ac:dyDescent="0.2">
      <c r="B3911" s="8" t="s">
        <v>67</v>
      </c>
      <c r="C3911" s="7">
        <v>1900</v>
      </c>
      <c r="D3911" s="8" t="s">
        <v>28</v>
      </c>
      <c r="E3911" s="7" t="s">
        <v>39</v>
      </c>
      <c r="F3911" s="8" t="s">
        <v>35</v>
      </c>
      <c r="G3911" s="7" t="s">
        <v>36</v>
      </c>
      <c r="H3911" s="8" t="s">
        <v>28</v>
      </c>
      <c r="I3911" s="7" t="s">
        <v>28</v>
      </c>
      <c r="J3911" s="8" t="s">
        <v>28</v>
      </c>
      <c r="K3911" s="7" t="s">
        <v>37</v>
      </c>
      <c r="L3911" s="8" t="s">
        <v>42</v>
      </c>
      <c r="M3911" s="7" t="s">
        <v>28</v>
      </c>
      <c r="N3911" s="8">
        <v>4.0157980980376665E-2</v>
      </c>
      <c r="O3911" s="7">
        <v>0.55351199859870048</v>
      </c>
      <c r="P3911" s="8">
        <f t="shared" si="419"/>
        <v>0.18450399953290017</v>
      </c>
      <c r="Q3911" s="7">
        <v>2.5</v>
      </c>
      <c r="R3911" s="8">
        <f t="shared" si="420"/>
        <v>0.92619840018683997</v>
      </c>
      <c r="S3911" s="7" t="s">
        <v>29</v>
      </c>
      <c r="T3911" s="8" t="str">
        <f t="shared" si="421"/>
        <v>No</v>
      </c>
      <c r="U3911" s="7">
        <f t="shared" si="422"/>
        <v>4594.4540793288061</v>
      </c>
      <c r="V3911" s="8">
        <f t="shared" si="423"/>
        <v>5</v>
      </c>
      <c r="W3911" s="7">
        <f t="shared" si="424"/>
        <v>20</v>
      </c>
    </row>
    <row r="3912" spans="2:23" x14ac:dyDescent="0.2">
      <c r="B3912" s="8" t="s">
        <v>67</v>
      </c>
      <c r="C3912" s="7">
        <v>1900</v>
      </c>
      <c r="D3912" s="8" t="s">
        <v>28</v>
      </c>
      <c r="E3912" s="7" t="s">
        <v>34</v>
      </c>
      <c r="F3912" s="8" t="s">
        <v>40</v>
      </c>
      <c r="G3912" s="7" t="s">
        <v>36</v>
      </c>
      <c r="H3912" s="8" t="s">
        <v>28</v>
      </c>
      <c r="I3912" s="7" t="s">
        <v>28</v>
      </c>
      <c r="J3912" s="8" t="s">
        <v>28</v>
      </c>
      <c r="K3912" s="7" t="s">
        <v>37</v>
      </c>
      <c r="L3912" s="8" t="s">
        <v>42</v>
      </c>
      <c r="M3912" s="7" t="s">
        <v>28</v>
      </c>
      <c r="N3912" s="8">
        <v>0.37544878489208761</v>
      </c>
      <c r="O3912" s="7">
        <v>0</v>
      </c>
      <c r="P3912" s="8">
        <f t="shared" si="419"/>
        <v>0</v>
      </c>
      <c r="Q3912" s="7">
        <v>2.5</v>
      </c>
      <c r="R3912" s="8">
        <f t="shared" si="420"/>
        <v>1</v>
      </c>
      <c r="S3912" s="7" t="s">
        <v>29</v>
      </c>
      <c r="T3912" s="8" t="str">
        <f t="shared" si="421"/>
        <v>No</v>
      </c>
      <c r="U3912" s="7">
        <f t="shared" si="422"/>
        <v>0</v>
      </c>
      <c r="V3912" s="8">
        <f t="shared" si="423"/>
        <v>1</v>
      </c>
      <c r="W3912" s="7">
        <f t="shared" si="424"/>
        <v>549</v>
      </c>
    </row>
    <row r="3913" spans="2:23" x14ac:dyDescent="0.2">
      <c r="B3913" s="8" t="s">
        <v>67</v>
      </c>
      <c r="C3913" s="7">
        <v>1910</v>
      </c>
      <c r="D3913" s="8" t="s">
        <v>28</v>
      </c>
      <c r="E3913" s="7" t="s">
        <v>39</v>
      </c>
      <c r="F3913" s="8" t="s">
        <v>40</v>
      </c>
      <c r="G3913" s="7" t="s">
        <v>36</v>
      </c>
      <c r="H3913" s="8" t="s">
        <v>28</v>
      </c>
      <c r="I3913" s="7" t="s">
        <v>28</v>
      </c>
      <c r="J3913" s="8" t="s">
        <v>28</v>
      </c>
      <c r="K3913" s="7" t="s">
        <v>37</v>
      </c>
      <c r="L3913" s="8" t="s">
        <v>42</v>
      </c>
      <c r="M3913" s="7" t="s">
        <v>28</v>
      </c>
      <c r="N3913" s="8">
        <v>0.13631184338058855</v>
      </c>
      <c r="O3913" s="7">
        <v>0.55351199859870048</v>
      </c>
      <c r="P3913" s="8">
        <f t="shared" si="419"/>
        <v>0.18450399953290017</v>
      </c>
      <c r="Q3913" s="7">
        <v>2.5</v>
      </c>
      <c r="R3913" s="8">
        <f t="shared" si="420"/>
        <v>0.92619840018683997</v>
      </c>
      <c r="S3913" s="7" t="s">
        <v>29</v>
      </c>
      <c r="T3913" s="8" t="str">
        <f t="shared" si="421"/>
        <v>No</v>
      </c>
      <c r="U3913" s="7">
        <f t="shared" si="422"/>
        <v>1353.5434262873039</v>
      </c>
      <c r="V3913" s="8">
        <f t="shared" si="423"/>
        <v>5</v>
      </c>
      <c r="W3913" s="7">
        <f t="shared" si="424"/>
        <v>70</v>
      </c>
    </row>
    <row r="3914" spans="2:23" x14ac:dyDescent="0.2">
      <c r="B3914" s="8" t="s">
        <v>67</v>
      </c>
      <c r="C3914" s="7">
        <v>1910</v>
      </c>
      <c r="D3914" s="8" t="s">
        <v>28</v>
      </c>
      <c r="E3914" s="7" t="s">
        <v>39</v>
      </c>
      <c r="F3914" s="8" t="s">
        <v>35</v>
      </c>
      <c r="G3914" s="7" t="s">
        <v>36</v>
      </c>
      <c r="H3914" s="8" t="s">
        <v>28</v>
      </c>
      <c r="I3914" s="7" t="s">
        <v>28</v>
      </c>
      <c r="J3914" s="8" t="s">
        <v>28</v>
      </c>
      <c r="K3914" s="7" t="s">
        <v>37</v>
      </c>
      <c r="L3914" s="8" t="s">
        <v>42</v>
      </c>
      <c r="M3914" s="7" t="s">
        <v>28</v>
      </c>
      <c r="N3914" s="8">
        <v>0.14035389865630962</v>
      </c>
      <c r="O3914" s="7">
        <v>0</v>
      </c>
      <c r="P3914" s="8">
        <f t="shared" si="419"/>
        <v>0</v>
      </c>
      <c r="Q3914" s="7">
        <v>2.5</v>
      </c>
      <c r="R3914" s="8">
        <f t="shared" si="420"/>
        <v>1</v>
      </c>
      <c r="S3914" s="7" t="s">
        <v>29</v>
      </c>
      <c r="T3914" s="8" t="str">
        <f t="shared" si="421"/>
        <v>No</v>
      </c>
      <c r="U3914" s="7">
        <f t="shared" si="422"/>
        <v>0</v>
      </c>
      <c r="V3914" s="8">
        <f t="shared" si="423"/>
        <v>1</v>
      </c>
      <c r="W3914" s="7">
        <f t="shared" si="424"/>
        <v>549</v>
      </c>
    </row>
    <row r="3915" spans="2:23" x14ac:dyDescent="0.2">
      <c r="B3915" s="8" t="s">
        <v>67</v>
      </c>
      <c r="C3915" s="7">
        <v>1910</v>
      </c>
      <c r="D3915" s="8" t="s">
        <v>28</v>
      </c>
      <c r="E3915" s="7" t="s">
        <v>34</v>
      </c>
      <c r="F3915" s="8" t="s">
        <v>40</v>
      </c>
      <c r="G3915" s="7" t="s">
        <v>36</v>
      </c>
      <c r="H3915" s="8" t="s">
        <v>28</v>
      </c>
      <c r="I3915" s="7" t="s">
        <v>28</v>
      </c>
      <c r="J3915" s="8" t="s">
        <v>28</v>
      </c>
      <c r="K3915" s="7" t="s">
        <v>37</v>
      </c>
      <c r="L3915" s="8" t="s">
        <v>42</v>
      </c>
      <c r="M3915" s="7" t="s">
        <v>28</v>
      </c>
      <c r="N3915" s="8">
        <v>0.12056024344997932</v>
      </c>
      <c r="O3915" s="7">
        <v>2.2140479943948019</v>
      </c>
      <c r="P3915" s="8">
        <f t="shared" si="419"/>
        <v>0.73801599813160068</v>
      </c>
      <c r="Q3915" s="7">
        <v>2.5</v>
      </c>
      <c r="R3915" s="8">
        <f t="shared" si="420"/>
        <v>0.70479360074735975</v>
      </c>
      <c r="S3915" s="7" t="s">
        <v>29</v>
      </c>
      <c r="T3915" s="8" t="str">
        <f t="shared" si="421"/>
        <v>No</v>
      </c>
      <c r="U3915" s="7">
        <f t="shared" si="422"/>
        <v>6121.5536483036794</v>
      </c>
      <c r="V3915" s="8">
        <f t="shared" si="423"/>
        <v>5</v>
      </c>
      <c r="W3915" s="7">
        <f t="shared" si="424"/>
        <v>16</v>
      </c>
    </row>
    <row r="3916" spans="2:23" x14ac:dyDescent="0.2">
      <c r="B3916" s="8" t="s">
        <v>67</v>
      </c>
      <c r="C3916" s="7">
        <v>1910</v>
      </c>
      <c r="D3916" s="8" t="s">
        <v>28</v>
      </c>
      <c r="E3916" s="7" t="s">
        <v>34</v>
      </c>
      <c r="F3916" s="8" t="s">
        <v>35</v>
      </c>
      <c r="G3916" s="7" t="s">
        <v>36</v>
      </c>
      <c r="H3916" s="8" t="s">
        <v>28</v>
      </c>
      <c r="I3916" s="7" t="s">
        <v>28</v>
      </c>
      <c r="J3916" s="8" t="s">
        <v>28</v>
      </c>
      <c r="K3916" s="7" t="s">
        <v>37</v>
      </c>
      <c r="L3916" s="8" t="s">
        <v>42</v>
      </c>
      <c r="M3916" s="7" t="s">
        <v>28</v>
      </c>
      <c r="N3916" s="8">
        <v>0.36290379308020843</v>
      </c>
      <c r="O3916" s="7">
        <v>0</v>
      </c>
      <c r="P3916" s="8">
        <f t="shared" si="419"/>
        <v>0</v>
      </c>
      <c r="Q3916" s="7">
        <v>2.5</v>
      </c>
      <c r="R3916" s="8">
        <f t="shared" si="420"/>
        <v>1</v>
      </c>
      <c r="S3916" s="7" t="s">
        <v>29</v>
      </c>
      <c r="T3916" s="8" t="str">
        <f t="shared" si="421"/>
        <v>No</v>
      </c>
      <c r="U3916" s="7">
        <f t="shared" si="422"/>
        <v>0</v>
      </c>
      <c r="V3916" s="8">
        <f t="shared" si="423"/>
        <v>1</v>
      </c>
      <c r="W3916" s="7">
        <f t="shared" si="424"/>
        <v>549</v>
      </c>
    </row>
    <row r="3917" spans="2:23" x14ac:dyDescent="0.2">
      <c r="B3917" s="8" t="s">
        <v>67</v>
      </c>
      <c r="C3917" s="7">
        <v>1910</v>
      </c>
      <c r="D3917" s="8" t="s">
        <v>28</v>
      </c>
      <c r="E3917" s="7" t="s">
        <v>43</v>
      </c>
      <c r="F3917" s="8" t="s">
        <v>35</v>
      </c>
      <c r="G3917" s="7" t="s">
        <v>36</v>
      </c>
      <c r="H3917" s="8" t="s">
        <v>28</v>
      </c>
      <c r="I3917" s="7" t="s">
        <v>28</v>
      </c>
      <c r="J3917" s="8" t="s">
        <v>28</v>
      </c>
      <c r="K3917" s="7" t="s">
        <v>37</v>
      </c>
      <c r="L3917" s="8" t="s">
        <v>42</v>
      </c>
      <c r="M3917" s="7" t="s">
        <v>28</v>
      </c>
      <c r="N3917" s="8">
        <v>0.33200770018565068</v>
      </c>
      <c r="O3917" s="7">
        <v>0</v>
      </c>
      <c r="P3917" s="8">
        <f t="shared" si="419"/>
        <v>0</v>
      </c>
      <c r="Q3917" s="7">
        <v>2.5</v>
      </c>
      <c r="R3917" s="8">
        <f t="shared" si="420"/>
        <v>1</v>
      </c>
      <c r="S3917" s="7" t="s">
        <v>29</v>
      </c>
      <c r="T3917" s="8" t="str">
        <f t="shared" si="421"/>
        <v>No</v>
      </c>
      <c r="U3917" s="7">
        <f t="shared" si="422"/>
        <v>0</v>
      </c>
      <c r="V3917" s="8">
        <f t="shared" si="423"/>
        <v>1</v>
      </c>
      <c r="W3917" s="7">
        <f t="shared" si="424"/>
        <v>549</v>
      </c>
    </row>
    <row r="3918" spans="2:23" x14ac:dyDescent="0.2">
      <c r="B3918" s="8" t="s">
        <v>67</v>
      </c>
      <c r="C3918" s="7">
        <v>1920</v>
      </c>
      <c r="D3918" s="8" t="s">
        <v>28</v>
      </c>
      <c r="E3918" s="7" t="s">
        <v>39</v>
      </c>
      <c r="F3918" s="8" t="s">
        <v>40</v>
      </c>
      <c r="G3918" s="7" t="s">
        <v>36</v>
      </c>
      <c r="H3918" s="8" t="s">
        <v>28</v>
      </c>
      <c r="I3918" s="7" t="s">
        <v>28</v>
      </c>
      <c r="J3918" s="8" t="s">
        <v>28</v>
      </c>
      <c r="K3918" s="7" t="s">
        <v>37</v>
      </c>
      <c r="L3918" s="8" t="s">
        <v>42</v>
      </c>
      <c r="M3918" s="7" t="s">
        <v>28</v>
      </c>
      <c r="N3918" s="8">
        <v>1.1403665375015517</v>
      </c>
      <c r="O3918" s="7">
        <v>0</v>
      </c>
      <c r="P3918" s="8">
        <f t="shared" si="419"/>
        <v>0</v>
      </c>
      <c r="Q3918" s="7">
        <v>2.5</v>
      </c>
      <c r="R3918" s="8">
        <f t="shared" si="420"/>
        <v>1</v>
      </c>
      <c r="S3918" s="7" t="s">
        <v>29</v>
      </c>
      <c r="T3918" s="8" t="str">
        <f t="shared" si="421"/>
        <v>No</v>
      </c>
      <c r="U3918" s="7">
        <f t="shared" si="422"/>
        <v>0</v>
      </c>
      <c r="V3918" s="8">
        <f t="shared" si="423"/>
        <v>1</v>
      </c>
      <c r="W3918" s="7">
        <f t="shared" si="424"/>
        <v>549</v>
      </c>
    </row>
    <row r="3919" spans="2:23" x14ac:dyDescent="0.2">
      <c r="B3919" s="8" t="s">
        <v>67</v>
      </c>
      <c r="C3919" s="7">
        <v>1920</v>
      </c>
      <c r="D3919" s="8" t="s">
        <v>28</v>
      </c>
      <c r="E3919" s="7" t="s">
        <v>39</v>
      </c>
      <c r="F3919" s="8" t="s">
        <v>35</v>
      </c>
      <c r="G3919" s="7" t="s">
        <v>36</v>
      </c>
      <c r="H3919" s="8" t="s">
        <v>28</v>
      </c>
      <c r="I3919" s="7" t="s">
        <v>28</v>
      </c>
      <c r="J3919" s="8" t="s">
        <v>28</v>
      </c>
      <c r="K3919" s="7" t="s">
        <v>37</v>
      </c>
      <c r="L3919" s="8" t="s">
        <v>42</v>
      </c>
      <c r="M3919" s="7" t="s">
        <v>28</v>
      </c>
      <c r="N3919" s="8">
        <v>0.56780004010301155</v>
      </c>
      <c r="O3919" s="7">
        <v>1.6605359957961017</v>
      </c>
      <c r="P3919" s="8">
        <f t="shared" si="419"/>
        <v>0.55351199859870059</v>
      </c>
      <c r="Q3919" s="7">
        <v>2.5</v>
      </c>
      <c r="R3919" s="8">
        <f t="shared" si="420"/>
        <v>0.77859520056051978</v>
      </c>
      <c r="S3919" s="7" t="s">
        <v>29</v>
      </c>
      <c r="T3919" s="8" t="str">
        <f t="shared" si="421"/>
        <v>No</v>
      </c>
      <c r="U3919" s="7">
        <f t="shared" si="422"/>
        <v>974.83613861365916</v>
      </c>
      <c r="V3919" s="8">
        <f t="shared" si="423"/>
        <v>5</v>
      </c>
      <c r="W3919" s="7">
        <f t="shared" si="424"/>
        <v>88</v>
      </c>
    </row>
    <row r="3920" spans="2:23" x14ac:dyDescent="0.2">
      <c r="B3920" s="8" t="s">
        <v>67</v>
      </c>
      <c r="C3920" s="7">
        <v>1920</v>
      </c>
      <c r="D3920" s="8" t="s">
        <v>28</v>
      </c>
      <c r="E3920" s="7" t="s">
        <v>34</v>
      </c>
      <c r="F3920" s="8" t="s">
        <v>40</v>
      </c>
      <c r="G3920" s="7" t="s">
        <v>36</v>
      </c>
      <c r="H3920" s="8" t="s">
        <v>28</v>
      </c>
      <c r="I3920" s="7" t="s">
        <v>28</v>
      </c>
      <c r="J3920" s="8" t="s">
        <v>28</v>
      </c>
      <c r="K3920" s="7" t="s">
        <v>37</v>
      </c>
      <c r="L3920" s="8" t="s">
        <v>42</v>
      </c>
      <c r="M3920" s="7" t="s">
        <v>28</v>
      </c>
      <c r="N3920" s="8">
        <v>2.777634769333758</v>
      </c>
      <c r="O3920" s="7">
        <v>0</v>
      </c>
      <c r="P3920" s="8">
        <f t="shared" si="419"/>
        <v>0</v>
      </c>
      <c r="Q3920" s="7">
        <v>2.5</v>
      </c>
      <c r="R3920" s="8">
        <f t="shared" si="420"/>
        <v>1</v>
      </c>
      <c r="S3920" s="7" t="s">
        <v>29</v>
      </c>
      <c r="T3920" s="8" t="str">
        <f t="shared" si="421"/>
        <v>No</v>
      </c>
      <c r="U3920" s="7">
        <f t="shared" si="422"/>
        <v>0</v>
      </c>
      <c r="V3920" s="8">
        <f t="shared" si="423"/>
        <v>1</v>
      </c>
      <c r="W3920" s="7">
        <f t="shared" si="424"/>
        <v>549</v>
      </c>
    </row>
    <row r="3921" spans="2:23" x14ac:dyDescent="0.2">
      <c r="B3921" s="8" t="s">
        <v>67</v>
      </c>
      <c r="C3921" s="7">
        <v>1920</v>
      </c>
      <c r="D3921" s="8" t="s">
        <v>28</v>
      </c>
      <c r="E3921" s="7" t="s">
        <v>34</v>
      </c>
      <c r="F3921" s="8" t="s">
        <v>35</v>
      </c>
      <c r="G3921" s="7" t="s">
        <v>36</v>
      </c>
      <c r="H3921" s="8" t="s">
        <v>28</v>
      </c>
      <c r="I3921" s="7" t="s">
        <v>28</v>
      </c>
      <c r="J3921" s="8" t="s">
        <v>28</v>
      </c>
      <c r="K3921" s="7" t="s">
        <v>37</v>
      </c>
      <c r="L3921" s="8" t="s">
        <v>42</v>
      </c>
      <c r="M3921" s="7" t="s">
        <v>28</v>
      </c>
      <c r="N3921" s="8">
        <v>0.16508796137344153</v>
      </c>
      <c r="O3921" s="7">
        <v>0</v>
      </c>
      <c r="P3921" s="8">
        <f t="shared" si="419"/>
        <v>0</v>
      </c>
      <c r="Q3921" s="7">
        <v>2.5</v>
      </c>
      <c r="R3921" s="8">
        <f t="shared" si="420"/>
        <v>1</v>
      </c>
      <c r="S3921" s="7" t="s">
        <v>29</v>
      </c>
      <c r="T3921" s="8" t="str">
        <f t="shared" si="421"/>
        <v>No</v>
      </c>
      <c r="U3921" s="7">
        <f t="shared" si="422"/>
        <v>0</v>
      </c>
      <c r="V3921" s="8">
        <f t="shared" si="423"/>
        <v>1</v>
      </c>
      <c r="W3921" s="7">
        <f t="shared" si="424"/>
        <v>549</v>
      </c>
    </row>
    <row r="3922" spans="2:23" x14ac:dyDescent="0.2">
      <c r="B3922" s="8" t="s">
        <v>67</v>
      </c>
      <c r="C3922" s="7">
        <v>1920</v>
      </c>
      <c r="D3922" s="8" t="s">
        <v>28</v>
      </c>
      <c r="E3922" s="7" t="s">
        <v>46</v>
      </c>
      <c r="F3922" s="8" t="s">
        <v>35</v>
      </c>
      <c r="G3922" s="7" t="s">
        <v>36</v>
      </c>
      <c r="H3922" s="8" t="s">
        <v>28</v>
      </c>
      <c r="I3922" s="7" t="s">
        <v>28</v>
      </c>
      <c r="J3922" s="8" t="s">
        <v>28</v>
      </c>
      <c r="K3922" s="7" t="s">
        <v>37</v>
      </c>
      <c r="L3922" s="8" t="s">
        <v>42</v>
      </c>
      <c r="M3922" s="7" t="s">
        <v>28</v>
      </c>
      <c r="N3922" s="8">
        <v>0.1331058934843965</v>
      </c>
      <c r="O3922" s="7">
        <v>0</v>
      </c>
      <c r="P3922" s="8">
        <f t="shared" si="419"/>
        <v>0</v>
      </c>
      <c r="Q3922" s="7">
        <v>2.5</v>
      </c>
      <c r="R3922" s="8">
        <f t="shared" si="420"/>
        <v>1</v>
      </c>
      <c r="S3922" s="7" t="s">
        <v>29</v>
      </c>
      <c r="T3922" s="8" t="str">
        <f t="shared" si="421"/>
        <v>No</v>
      </c>
      <c r="U3922" s="7">
        <f t="shared" si="422"/>
        <v>0</v>
      </c>
      <c r="V3922" s="8">
        <f t="shared" si="423"/>
        <v>1</v>
      </c>
      <c r="W3922" s="7">
        <f t="shared" si="424"/>
        <v>549</v>
      </c>
    </row>
    <row r="3923" spans="2:23" x14ac:dyDescent="0.2">
      <c r="B3923" s="8" t="s">
        <v>67</v>
      </c>
      <c r="C3923" s="7">
        <v>1920</v>
      </c>
      <c r="D3923" s="8" t="s">
        <v>28</v>
      </c>
      <c r="E3923" s="7" t="s">
        <v>43</v>
      </c>
      <c r="F3923" s="8" t="s">
        <v>40</v>
      </c>
      <c r="G3923" s="7" t="s">
        <v>36</v>
      </c>
      <c r="H3923" s="8" t="s">
        <v>28</v>
      </c>
      <c r="I3923" s="7" t="s">
        <v>28</v>
      </c>
      <c r="J3923" s="8" t="s">
        <v>28</v>
      </c>
      <c r="K3923" s="7" t="s">
        <v>37</v>
      </c>
      <c r="L3923" s="8" t="s">
        <v>42</v>
      </c>
      <c r="M3923" s="7" t="s">
        <v>28</v>
      </c>
      <c r="N3923" s="8">
        <v>0.52308815166918243</v>
      </c>
      <c r="O3923" s="7">
        <v>0</v>
      </c>
      <c r="P3923" s="8">
        <f t="shared" si="419"/>
        <v>0</v>
      </c>
      <c r="Q3923" s="7">
        <v>2.5</v>
      </c>
      <c r="R3923" s="8">
        <f t="shared" si="420"/>
        <v>1</v>
      </c>
      <c r="S3923" s="7" t="s">
        <v>29</v>
      </c>
      <c r="T3923" s="8" t="str">
        <f t="shared" si="421"/>
        <v>No</v>
      </c>
      <c r="U3923" s="7">
        <f t="shared" si="422"/>
        <v>0</v>
      </c>
      <c r="V3923" s="8">
        <f t="shared" si="423"/>
        <v>1</v>
      </c>
      <c r="W3923" s="7">
        <f t="shared" si="424"/>
        <v>549</v>
      </c>
    </row>
    <row r="3924" spans="2:23" x14ac:dyDescent="0.2">
      <c r="B3924" s="8" t="s">
        <v>67</v>
      </c>
      <c r="C3924" s="7">
        <v>1920</v>
      </c>
      <c r="D3924" s="8" t="s">
        <v>28</v>
      </c>
      <c r="E3924" s="7" t="s">
        <v>43</v>
      </c>
      <c r="F3924" s="8" t="s">
        <v>35</v>
      </c>
      <c r="G3924" s="7" t="s">
        <v>36</v>
      </c>
      <c r="H3924" s="8" t="s">
        <v>28</v>
      </c>
      <c r="I3924" s="7" t="s">
        <v>28</v>
      </c>
      <c r="J3924" s="8" t="s">
        <v>28</v>
      </c>
      <c r="K3924" s="7" t="s">
        <v>37</v>
      </c>
      <c r="L3924" s="8" t="s">
        <v>42</v>
      </c>
      <c r="M3924" s="7" t="s">
        <v>28</v>
      </c>
      <c r="N3924" s="8">
        <v>7.5607758535331318E-2</v>
      </c>
      <c r="O3924" s="7">
        <v>0</v>
      </c>
      <c r="P3924" s="8">
        <f t="shared" si="419"/>
        <v>0</v>
      </c>
      <c r="Q3924" s="7">
        <v>2.5</v>
      </c>
      <c r="R3924" s="8">
        <f t="shared" si="420"/>
        <v>1</v>
      </c>
      <c r="S3924" s="7" t="s">
        <v>29</v>
      </c>
      <c r="T3924" s="8" t="str">
        <f t="shared" si="421"/>
        <v>No</v>
      </c>
      <c r="U3924" s="7">
        <f t="shared" si="422"/>
        <v>0</v>
      </c>
      <c r="V3924" s="8">
        <f t="shared" si="423"/>
        <v>1</v>
      </c>
      <c r="W3924" s="7">
        <f t="shared" si="424"/>
        <v>549</v>
      </c>
    </row>
    <row r="3925" spans="2:23" x14ac:dyDescent="0.2">
      <c r="B3925" s="8" t="s">
        <v>67</v>
      </c>
      <c r="C3925" s="7">
        <v>1930</v>
      </c>
      <c r="D3925" s="8" t="s">
        <v>28</v>
      </c>
      <c r="E3925" s="7" t="s">
        <v>39</v>
      </c>
      <c r="F3925" s="8" t="s">
        <v>40</v>
      </c>
      <c r="G3925" s="7" t="s">
        <v>36</v>
      </c>
      <c r="H3925" s="8" t="s">
        <v>28</v>
      </c>
      <c r="I3925" s="7" t="s">
        <v>28</v>
      </c>
      <c r="J3925" s="8" t="s">
        <v>28</v>
      </c>
      <c r="K3925" s="7" t="s">
        <v>37</v>
      </c>
      <c r="L3925" s="8" t="s">
        <v>42</v>
      </c>
      <c r="M3925" s="7" t="s">
        <v>28</v>
      </c>
      <c r="N3925" s="8">
        <v>0.94345239815565418</v>
      </c>
      <c r="O3925" s="7">
        <v>2.2140479943948019</v>
      </c>
      <c r="P3925" s="8">
        <f t="shared" si="419"/>
        <v>0.73801599813160068</v>
      </c>
      <c r="Q3925" s="7">
        <v>2.5</v>
      </c>
      <c r="R3925" s="8">
        <f t="shared" si="420"/>
        <v>0.70479360074735975</v>
      </c>
      <c r="S3925" s="7" t="s">
        <v>29</v>
      </c>
      <c r="T3925" s="8" t="str">
        <f t="shared" si="421"/>
        <v>No</v>
      </c>
      <c r="U3925" s="7">
        <f t="shared" si="422"/>
        <v>782.25038123210129</v>
      </c>
      <c r="V3925" s="8">
        <f t="shared" si="423"/>
        <v>5</v>
      </c>
      <c r="W3925" s="7">
        <f t="shared" si="424"/>
        <v>105</v>
      </c>
    </row>
    <row r="3926" spans="2:23" x14ac:dyDescent="0.2">
      <c r="B3926" s="8" t="s">
        <v>67</v>
      </c>
      <c r="C3926" s="7">
        <v>1930</v>
      </c>
      <c r="D3926" s="8" t="s">
        <v>28</v>
      </c>
      <c r="E3926" s="7" t="s">
        <v>39</v>
      </c>
      <c r="F3926" s="8" t="s">
        <v>35</v>
      </c>
      <c r="G3926" s="7" t="s">
        <v>36</v>
      </c>
      <c r="H3926" s="8" t="s">
        <v>28</v>
      </c>
      <c r="I3926" s="7" t="s">
        <v>28</v>
      </c>
      <c r="J3926" s="8" t="s">
        <v>28</v>
      </c>
      <c r="K3926" s="7" t="s">
        <v>37</v>
      </c>
      <c r="L3926" s="8" t="s">
        <v>42</v>
      </c>
      <c r="M3926" s="7" t="s">
        <v>28</v>
      </c>
      <c r="N3926" s="8">
        <v>0.65344371170503401</v>
      </c>
      <c r="O3926" s="7">
        <v>0</v>
      </c>
      <c r="P3926" s="8">
        <f t="shared" si="419"/>
        <v>0</v>
      </c>
      <c r="Q3926" s="7">
        <v>2.5</v>
      </c>
      <c r="R3926" s="8">
        <f t="shared" si="420"/>
        <v>1</v>
      </c>
      <c r="S3926" s="7" t="s">
        <v>29</v>
      </c>
      <c r="T3926" s="8" t="str">
        <f t="shared" si="421"/>
        <v>No</v>
      </c>
      <c r="U3926" s="7">
        <f t="shared" si="422"/>
        <v>0</v>
      </c>
      <c r="V3926" s="8">
        <f t="shared" si="423"/>
        <v>1</v>
      </c>
      <c r="W3926" s="7">
        <f t="shared" si="424"/>
        <v>549</v>
      </c>
    </row>
    <row r="3927" spans="2:23" x14ac:dyDescent="0.2">
      <c r="B3927" s="8" t="s">
        <v>67</v>
      </c>
      <c r="C3927" s="7">
        <v>1930</v>
      </c>
      <c r="D3927" s="8" t="s">
        <v>28</v>
      </c>
      <c r="E3927" s="7" t="s">
        <v>34</v>
      </c>
      <c r="F3927" s="8" t="s">
        <v>40</v>
      </c>
      <c r="G3927" s="7" t="s">
        <v>36</v>
      </c>
      <c r="H3927" s="8" t="s">
        <v>28</v>
      </c>
      <c r="I3927" s="7" t="s">
        <v>28</v>
      </c>
      <c r="J3927" s="8" t="s">
        <v>28</v>
      </c>
      <c r="K3927" s="7" t="s">
        <v>37</v>
      </c>
      <c r="L3927" s="8" t="s">
        <v>42</v>
      </c>
      <c r="M3927" s="7" t="s">
        <v>28</v>
      </c>
      <c r="N3927" s="8">
        <v>1.8133534358905494</v>
      </c>
      <c r="O3927" s="7">
        <v>0.55351199859870048</v>
      </c>
      <c r="P3927" s="8">
        <f t="shared" si="419"/>
        <v>0.18450399953290017</v>
      </c>
      <c r="Q3927" s="7">
        <v>2.5</v>
      </c>
      <c r="R3927" s="8">
        <f t="shared" si="420"/>
        <v>0.92619840018683997</v>
      </c>
      <c r="S3927" s="7" t="s">
        <v>29</v>
      </c>
      <c r="T3927" s="8" t="str">
        <f t="shared" si="421"/>
        <v>No</v>
      </c>
      <c r="U3927" s="7">
        <f t="shared" si="422"/>
        <v>101.74740118563213</v>
      </c>
      <c r="V3927" s="8">
        <f t="shared" si="423"/>
        <v>5</v>
      </c>
      <c r="W3927" s="7">
        <f t="shared" si="424"/>
        <v>273</v>
      </c>
    </row>
    <row r="3928" spans="2:23" x14ac:dyDescent="0.2">
      <c r="B3928" s="8" t="s">
        <v>67</v>
      </c>
      <c r="C3928" s="7">
        <v>1930</v>
      </c>
      <c r="D3928" s="8" t="s">
        <v>28</v>
      </c>
      <c r="E3928" s="7" t="s">
        <v>34</v>
      </c>
      <c r="F3928" s="8" t="s">
        <v>35</v>
      </c>
      <c r="G3928" s="7" t="s">
        <v>36</v>
      </c>
      <c r="H3928" s="8" t="s">
        <v>28</v>
      </c>
      <c r="I3928" s="7" t="s">
        <v>28</v>
      </c>
      <c r="J3928" s="8" t="s">
        <v>28</v>
      </c>
      <c r="K3928" s="7" t="s">
        <v>37</v>
      </c>
      <c r="L3928" s="8" t="s">
        <v>42</v>
      </c>
      <c r="M3928" s="7" t="s">
        <v>28</v>
      </c>
      <c r="N3928" s="8">
        <v>1.213285159998831</v>
      </c>
      <c r="O3928" s="7">
        <v>0</v>
      </c>
      <c r="P3928" s="8">
        <f t="shared" si="419"/>
        <v>0</v>
      </c>
      <c r="Q3928" s="7">
        <v>2.5</v>
      </c>
      <c r="R3928" s="8">
        <f t="shared" si="420"/>
        <v>1</v>
      </c>
      <c r="S3928" s="7" t="s">
        <v>29</v>
      </c>
      <c r="T3928" s="8" t="str">
        <f t="shared" si="421"/>
        <v>No</v>
      </c>
      <c r="U3928" s="7">
        <f t="shared" si="422"/>
        <v>0</v>
      </c>
      <c r="V3928" s="8">
        <f t="shared" si="423"/>
        <v>1</v>
      </c>
      <c r="W3928" s="7">
        <f t="shared" si="424"/>
        <v>549</v>
      </c>
    </row>
    <row r="3929" spans="2:23" x14ac:dyDescent="0.2">
      <c r="B3929" s="8" t="s">
        <v>67</v>
      </c>
      <c r="C3929" s="7">
        <v>1930</v>
      </c>
      <c r="D3929" s="8" t="s">
        <v>28</v>
      </c>
      <c r="E3929" s="7" t="s">
        <v>43</v>
      </c>
      <c r="F3929" s="8" t="s">
        <v>40</v>
      </c>
      <c r="G3929" s="7" t="s">
        <v>36</v>
      </c>
      <c r="H3929" s="8" t="s">
        <v>28</v>
      </c>
      <c r="I3929" s="7" t="s">
        <v>28</v>
      </c>
      <c r="J3929" s="8" t="s">
        <v>28</v>
      </c>
      <c r="K3929" s="7" t="s">
        <v>37</v>
      </c>
      <c r="L3929" s="8" t="s">
        <v>42</v>
      </c>
      <c r="M3929" s="7" t="s">
        <v>28</v>
      </c>
      <c r="N3929" s="8">
        <v>0.18348401563805072</v>
      </c>
      <c r="O3929" s="7">
        <v>0</v>
      </c>
      <c r="P3929" s="8">
        <f t="shared" si="419"/>
        <v>0</v>
      </c>
      <c r="Q3929" s="7">
        <v>2.5</v>
      </c>
      <c r="R3929" s="8">
        <f t="shared" si="420"/>
        <v>1</v>
      </c>
      <c r="S3929" s="7" t="s">
        <v>29</v>
      </c>
      <c r="T3929" s="8" t="str">
        <f t="shared" si="421"/>
        <v>No</v>
      </c>
      <c r="U3929" s="7">
        <f t="shared" si="422"/>
        <v>0</v>
      </c>
      <c r="V3929" s="8">
        <f t="shared" si="423"/>
        <v>1</v>
      </c>
      <c r="W3929" s="7">
        <f t="shared" si="424"/>
        <v>549</v>
      </c>
    </row>
    <row r="3930" spans="2:23" x14ac:dyDescent="0.2">
      <c r="B3930" s="8" t="s">
        <v>67</v>
      </c>
      <c r="C3930" s="7">
        <v>1930</v>
      </c>
      <c r="D3930" s="8" t="s">
        <v>28</v>
      </c>
      <c r="E3930" s="7" t="s">
        <v>43</v>
      </c>
      <c r="F3930" s="8" t="s">
        <v>35</v>
      </c>
      <c r="G3930" s="7" t="s">
        <v>36</v>
      </c>
      <c r="H3930" s="8" t="s">
        <v>28</v>
      </c>
      <c r="I3930" s="7" t="s">
        <v>28</v>
      </c>
      <c r="J3930" s="8" t="s">
        <v>28</v>
      </c>
      <c r="K3930" s="7" t="s">
        <v>37</v>
      </c>
      <c r="L3930" s="8" t="s">
        <v>42</v>
      </c>
      <c r="M3930" s="7" t="s">
        <v>28</v>
      </c>
      <c r="N3930" s="8">
        <v>0.32713266388849205</v>
      </c>
      <c r="O3930" s="7">
        <v>0</v>
      </c>
      <c r="P3930" s="8">
        <f t="shared" si="419"/>
        <v>0</v>
      </c>
      <c r="Q3930" s="7">
        <v>2.5</v>
      </c>
      <c r="R3930" s="8">
        <f t="shared" si="420"/>
        <v>1</v>
      </c>
      <c r="S3930" s="7" t="s">
        <v>29</v>
      </c>
      <c r="T3930" s="8" t="str">
        <f t="shared" si="421"/>
        <v>No</v>
      </c>
      <c r="U3930" s="7">
        <f t="shared" si="422"/>
        <v>0</v>
      </c>
      <c r="V3930" s="8">
        <f t="shared" si="423"/>
        <v>1</v>
      </c>
      <c r="W3930" s="7">
        <f t="shared" si="424"/>
        <v>549</v>
      </c>
    </row>
    <row r="3931" spans="2:23" x14ac:dyDescent="0.2">
      <c r="B3931" s="8" t="s">
        <v>67</v>
      </c>
      <c r="C3931" s="7">
        <v>1940</v>
      </c>
      <c r="D3931" s="8" t="s">
        <v>28</v>
      </c>
      <c r="E3931" s="7" t="s">
        <v>39</v>
      </c>
      <c r="F3931" s="8" t="s">
        <v>40</v>
      </c>
      <c r="G3931" s="7" t="s">
        <v>36</v>
      </c>
      <c r="H3931" s="8" t="s">
        <v>28</v>
      </c>
      <c r="I3931" s="7" t="s">
        <v>28</v>
      </c>
      <c r="J3931" s="8" t="s">
        <v>28</v>
      </c>
      <c r="K3931" s="7" t="s">
        <v>37</v>
      </c>
      <c r="L3931" s="8" t="s">
        <v>42</v>
      </c>
      <c r="M3931" s="7" t="s">
        <v>28</v>
      </c>
      <c r="N3931" s="8">
        <v>2.1366449896761313</v>
      </c>
      <c r="O3931" s="7">
        <v>0</v>
      </c>
      <c r="P3931" s="8">
        <f t="shared" si="419"/>
        <v>0</v>
      </c>
      <c r="Q3931" s="7">
        <v>2.5</v>
      </c>
      <c r="R3931" s="8">
        <f t="shared" si="420"/>
        <v>1</v>
      </c>
      <c r="S3931" s="7" t="s">
        <v>29</v>
      </c>
      <c r="T3931" s="8" t="str">
        <f t="shared" si="421"/>
        <v>No</v>
      </c>
      <c r="U3931" s="7">
        <f t="shared" si="422"/>
        <v>0</v>
      </c>
      <c r="V3931" s="8">
        <f t="shared" si="423"/>
        <v>1</v>
      </c>
      <c r="W3931" s="7">
        <f t="shared" si="424"/>
        <v>549</v>
      </c>
    </row>
    <row r="3932" spans="2:23" x14ac:dyDescent="0.2">
      <c r="B3932" s="8" t="s">
        <v>67</v>
      </c>
      <c r="C3932" s="7">
        <v>1940</v>
      </c>
      <c r="D3932" s="8" t="s">
        <v>28</v>
      </c>
      <c r="E3932" s="7" t="s">
        <v>39</v>
      </c>
      <c r="F3932" s="8" t="s">
        <v>35</v>
      </c>
      <c r="G3932" s="7" t="s">
        <v>36</v>
      </c>
      <c r="H3932" s="8" t="s">
        <v>28</v>
      </c>
      <c r="I3932" s="7" t="s">
        <v>28</v>
      </c>
      <c r="J3932" s="8" t="s">
        <v>28</v>
      </c>
      <c r="K3932" s="7" t="s">
        <v>37</v>
      </c>
      <c r="L3932" s="8" t="s">
        <v>42</v>
      </c>
      <c r="M3932" s="7" t="s">
        <v>28</v>
      </c>
      <c r="N3932" s="8">
        <v>0.3571434136257487</v>
      </c>
      <c r="O3932" s="7">
        <v>0</v>
      </c>
      <c r="P3932" s="8">
        <f t="shared" si="419"/>
        <v>0</v>
      </c>
      <c r="Q3932" s="7">
        <v>2.5</v>
      </c>
      <c r="R3932" s="8">
        <f t="shared" si="420"/>
        <v>1</v>
      </c>
      <c r="S3932" s="7" t="s">
        <v>29</v>
      </c>
      <c r="T3932" s="8" t="str">
        <f t="shared" si="421"/>
        <v>No</v>
      </c>
      <c r="U3932" s="7">
        <f t="shared" si="422"/>
        <v>0</v>
      </c>
      <c r="V3932" s="8">
        <f t="shared" si="423"/>
        <v>1</v>
      </c>
      <c r="W3932" s="7">
        <f t="shared" si="424"/>
        <v>549</v>
      </c>
    </row>
    <row r="3933" spans="2:23" x14ac:dyDescent="0.2">
      <c r="B3933" s="8" t="s">
        <v>67</v>
      </c>
      <c r="C3933" s="7">
        <v>1940</v>
      </c>
      <c r="D3933" s="8" t="s">
        <v>28</v>
      </c>
      <c r="E3933" s="7" t="s">
        <v>34</v>
      </c>
      <c r="F3933" s="8" t="s">
        <v>40</v>
      </c>
      <c r="G3933" s="7" t="s">
        <v>36</v>
      </c>
      <c r="H3933" s="8" t="s">
        <v>28</v>
      </c>
      <c r="I3933" s="7" t="s">
        <v>28</v>
      </c>
      <c r="J3933" s="8" t="s">
        <v>28</v>
      </c>
      <c r="K3933" s="7" t="s">
        <v>37</v>
      </c>
      <c r="L3933" s="8" t="s">
        <v>42</v>
      </c>
      <c r="M3933" s="7" t="s">
        <v>28</v>
      </c>
      <c r="N3933" s="8">
        <v>3.2477307080864626</v>
      </c>
      <c r="O3933" s="7">
        <v>0.55351199859870048</v>
      </c>
      <c r="P3933" s="8">
        <f t="shared" si="419"/>
        <v>0.18450399953290017</v>
      </c>
      <c r="Q3933" s="7">
        <v>2.5</v>
      </c>
      <c r="R3933" s="8">
        <f t="shared" si="420"/>
        <v>0.92619840018683997</v>
      </c>
      <c r="S3933" s="7" t="s">
        <v>29</v>
      </c>
      <c r="T3933" s="8" t="str">
        <f t="shared" si="421"/>
        <v>No</v>
      </c>
      <c r="U3933" s="7">
        <f t="shared" si="422"/>
        <v>56.810128707256176</v>
      </c>
      <c r="V3933" s="8">
        <f t="shared" si="423"/>
        <v>4</v>
      </c>
      <c r="W3933" s="7">
        <f t="shared" si="424"/>
        <v>339</v>
      </c>
    </row>
    <row r="3934" spans="2:23" x14ac:dyDescent="0.2">
      <c r="B3934" s="8" t="s">
        <v>67</v>
      </c>
      <c r="C3934" s="7">
        <v>1940</v>
      </c>
      <c r="D3934" s="8" t="s">
        <v>28</v>
      </c>
      <c r="E3934" s="7" t="s">
        <v>34</v>
      </c>
      <c r="F3934" s="8" t="s">
        <v>35</v>
      </c>
      <c r="G3934" s="7" t="s">
        <v>36</v>
      </c>
      <c r="H3934" s="8" t="s">
        <v>28</v>
      </c>
      <c r="I3934" s="7" t="s">
        <v>28</v>
      </c>
      <c r="J3934" s="8" t="s">
        <v>28</v>
      </c>
      <c r="K3934" s="7" t="s">
        <v>37</v>
      </c>
      <c r="L3934" s="8" t="s">
        <v>42</v>
      </c>
      <c r="M3934" s="7" t="s">
        <v>28</v>
      </c>
      <c r="N3934" s="8">
        <v>0.5082986318946543</v>
      </c>
      <c r="O3934" s="7">
        <v>0</v>
      </c>
      <c r="P3934" s="8">
        <f t="shared" si="419"/>
        <v>0</v>
      </c>
      <c r="Q3934" s="7">
        <v>2.5</v>
      </c>
      <c r="R3934" s="8">
        <f t="shared" si="420"/>
        <v>1</v>
      </c>
      <c r="S3934" s="7" t="s">
        <v>29</v>
      </c>
      <c r="T3934" s="8" t="str">
        <f t="shared" si="421"/>
        <v>No</v>
      </c>
      <c r="U3934" s="7">
        <f t="shared" si="422"/>
        <v>0</v>
      </c>
      <c r="V3934" s="8">
        <f t="shared" si="423"/>
        <v>1</v>
      </c>
      <c r="W3934" s="7">
        <f t="shared" si="424"/>
        <v>549</v>
      </c>
    </row>
    <row r="3935" spans="2:23" x14ac:dyDescent="0.2">
      <c r="B3935" s="8" t="s">
        <v>67</v>
      </c>
      <c r="C3935" s="7">
        <v>1940</v>
      </c>
      <c r="D3935" s="8" t="s">
        <v>28</v>
      </c>
      <c r="E3935" s="7" t="s">
        <v>43</v>
      </c>
      <c r="F3935" s="8" t="s">
        <v>40</v>
      </c>
      <c r="G3935" s="7" t="s">
        <v>36</v>
      </c>
      <c r="H3935" s="8" t="s">
        <v>28</v>
      </c>
      <c r="I3935" s="7" t="s">
        <v>28</v>
      </c>
      <c r="J3935" s="8" t="s">
        <v>28</v>
      </c>
      <c r="K3935" s="7" t="s">
        <v>37</v>
      </c>
      <c r="L3935" s="8" t="s">
        <v>42</v>
      </c>
      <c r="M3935" s="7" t="s">
        <v>28</v>
      </c>
      <c r="N3935" s="8">
        <v>0.38065590616965084</v>
      </c>
      <c r="O3935" s="7">
        <v>0</v>
      </c>
      <c r="P3935" s="8">
        <f t="shared" si="419"/>
        <v>0</v>
      </c>
      <c r="Q3935" s="7">
        <v>2.5</v>
      </c>
      <c r="R3935" s="8">
        <f t="shared" si="420"/>
        <v>1</v>
      </c>
      <c r="S3935" s="7" t="s">
        <v>29</v>
      </c>
      <c r="T3935" s="8" t="str">
        <f t="shared" si="421"/>
        <v>No</v>
      </c>
      <c r="U3935" s="7">
        <f t="shared" si="422"/>
        <v>0</v>
      </c>
      <c r="V3935" s="8">
        <f t="shared" si="423"/>
        <v>1</v>
      </c>
      <c r="W3935" s="7">
        <f t="shared" si="424"/>
        <v>549</v>
      </c>
    </row>
    <row r="3936" spans="2:23" x14ac:dyDescent="0.2">
      <c r="B3936" s="8" t="s">
        <v>67</v>
      </c>
      <c r="C3936" s="7">
        <v>1940</v>
      </c>
      <c r="D3936" s="8" t="s">
        <v>28</v>
      </c>
      <c r="E3936" s="7" t="s">
        <v>43</v>
      </c>
      <c r="F3936" s="8" t="s">
        <v>35</v>
      </c>
      <c r="G3936" s="7" t="s">
        <v>36</v>
      </c>
      <c r="H3936" s="8" t="s">
        <v>28</v>
      </c>
      <c r="I3936" s="7" t="s">
        <v>28</v>
      </c>
      <c r="J3936" s="8" t="s">
        <v>28</v>
      </c>
      <c r="K3936" s="7" t="s">
        <v>37</v>
      </c>
      <c r="L3936" s="8" t="s">
        <v>42</v>
      </c>
      <c r="M3936" s="7" t="s">
        <v>28</v>
      </c>
      <c r="N3936" s="8">
        <v>0.24331260020220508</v>
      </c>
      <c r="O3936" s="7">
        <v>0</v>
      </c>
      <c r="P3936" s="8">
        <f t="shared" si="419"/>
        <v>0</v>
      </c>
      <c r="Q3936" s="7">
        <v>2.5</v>
      </c>
      <c r="R3936" s="8">
        <f t="shared" si="420"/>
        <v>1</v>
      </c>
      <c r="S3936" s="7" t="s">
        <v>29</v>
      </c>
      <c r="T3936" s="8" t="str">
        <f t="shared" si="421"/>
        <v>No</v>
      </c>
      <c r="U3936" s="7">
        <f t="shared" si="422"/>
        <v>0</v>
      </c>
      <c r="V3936" s="8">
        <f t="shared" si="423"/>
        <v>1</v>
      </c>
      <c r="W3936" s="7">
        <f t="shared" si="424"/>
        <v>549</v>
      </c>
    </row>
    <row r="3937" spans="2:23" x14ac:dyDescent="0.2">
      <c r="B3937" s="8" t="s">
        <v>67</v>
      </c>
      <c r="C3937" s="7">
        <v>1950</v>
      </c>
      <c r="D3937" s="8" t="s">
        <v>28</v>
      </c>
      <c r="E3937" s="7" t="s">
        <v>39</v>
      </c>
      <c r="F3937" s="8" t="s">
        <v>40</v>
      </c>
      <c r="G3937" s="7" t="s">
        <v>36</v>
      </c>
      <c r="H3937" s="8" t="s">
        <v>28</v>
      </c>
      <c r="I3937" s="7" t="s">
        <v>28</v>
      </c>
      <c r="J3937" s="8" t="s">
        <v>28</v>
      </c>
      <c r="K3937" s="7" t="s">
        <v>37</v>
      </c>
      <c r="L3937" s="8" t="s">
        <v>42</v>
      </c>
      <c r="M3937" s="7" t="s">
        <v>28</v>
      </c>
      <c r="N3937" s="8">
        <v>0.55445240081502689</v>
      </c>
      <c r="O3937" s="7">
        <v>0</v>
      </c>
      <c r="P3937" s="8">
        <f t="shared" si="419"/>
        <v>0</v>
      </c>
      <c r="Q3937" s="7">
        <v>2.5</v>
      </c>
      <c r="R3937" s="8">
        <f t="shared" si="420"/>
        <v>1</v>
      </c>
      <c r="S3937" s="7" t="s">
        <v>29</v>
      </c>
      <c r="T3937" s="8" t="str">
        <f t="shared" si="421"/>
        <v>No</v>
      </c>
      <c r="U3937" s="7">
        <f t="shared" si="422"/>
        <v>0</v>
      </c>
      <c r="V3937" s="8">
        <f t="shared" si="423"/>
        <v>1</v>
      </c>
      <c r="W3937" s="7">
        <f t="shared" si="424"/>
        <v>549</v>
      </c>
    </row>
    <row r="3938" spans="2:23" x14ac:dyDescent="0.2">
      <c r="B3938" s="8" t="s">
        <v>67</v>
      </c>
      <c r="C3938" s="7">
        <v>1950</v>
      </c>
      <c r="D3938" s="8" t="s">
        <v>28</v>
      </c>
      <c r="E3938" s="7" t="s">
        <v>39</v>
      </c>
      <c r="F3938" s="8" t="s">
        <v>35</v>
      </c>
      <c r="G3938" s="7" t="s">
        <v>36</v>
      </c>
      <c r="H3938" s="8" t="s">
        <v>28</v>
      </c>
      <c r="I3938" s="7" t="s">
        <v>28</v>
      </c>
      <c r="J3938" s="8" t="s">
        <v>28</v>
      </c>
      <c r="K3938" s="7" t="s">
        <v>37</v>
      </c>
      <c r="L3938" s="8" t="s">
        <v>42</v>
      </c>
      <c r="M3938" s="7" t="s">
        <v>28</v>
      </c>
      <c r="N3938" s="8">
        <v>1.1491058167859561E-2</v>
      </c>
      <c r="O3938" s="7">
        <v>0</v>
      </c>
      <c r="P3938" s="8">
        <f t="shared" si="419"/>
        <v>0</v>
      </c>
      <c r="Q3938" s="7">
        <v>2.5</v>
      </c>
      <c r="R3938" s="8">
        <f t="shared" si="420"/>
        <v>1</v>
      </c>
      <c r="S3938" s="7" t="s">
        <v>29</v>
      </c>
      <c r="T3938" s="8" t="str">
        <f t="shared" si="421"/>
        <v>No</v>
      </c>
      <c r="U3938" s="7">
        <f t="shared" si="422"/>
        <v>0</v>
      </c>
      <c r="V3938" s="8">
        <f t="shared" si="423"/>
        <v>1</v>
      </c>
      <c r="W3938" s="7">
        <f t="shared" si="424"/>
        <v>549</v>
      </c>
    </row>
    <row r="3939" spans="2:23" x14ac:dyDescent="0.2">
      <c r="B3939" s="8" t="s">
        <v>67</v>
      </c>
      <c r="C3939" s="7">
        <v>1950</v>
      </c>
      <c r="D3939" s="8" t="s">
        <v>28</v>
      </c>
      <c r="E3939" s="7" t="s">
        <v>34</v>
      </c>
      <c r="F3939" s="8" t="s">
        <v>40</v>
      </c>
      <c r="G3939" s="7" t="s">
        <v>36</v>
      </c>
      <c r="H3939" s="8" t="s">
        <v>28</v>
      </c>
      <c r="I3939" s="7" t="s">
        <v>28</v>
      </c>
      <c r="J3939" s="8" t="s">
        <v>28</v>
      </c>
      <c r="K3939" s="7" t="s">
        <v>37</v>
      </c>
      <c r="L3939" s="8" t="s">
        <v>42</v>
      </c>
      <c r="M3939" s="7" t="s">
        <v>28</v>
      </c>
      <c r="N3939" s="8">
        <v>0.8304110641318424</v>
      </c>
      <c r="O3939" s="7">
        <v>0</v>
      </c>
      <c r="P3939" s="8">
        <f t="shared" si="419"/>
        <v>0</v>
      </c>
      <c r="Q3939" s="7">
        <v>2.5</v>
      </c>
      <c r="R3939" s="8">
        <f t="shared" si="420"/>
        <v>1</v>
      </c>
      <c r="S3939" s="7" t="s">
        <v>29</v>
      </c>
      <c r="T3939" s="8" t="str">
        <f t="shared" si="421"/>
        <v>No</v>
      </c>
      <c r="U3939" s="7">
        <f t="shared" si="422"/>
        <v>0</v>
      </c>
      <c r="V3939" s="8">
        <f t="shared" si="423"/>
        <v>1</v>
      </c>
      <c r="W3939" s="7">
        <f t="shared" si="424"/>
        <v>549</v>
      </c>
    </row>
    <row r="3940" spans="2:23" x14ac:dyDescent="0.2">
      <c r="B3940" s="8" t="s">
        <v>67</v>
      </c>
      <c r="C3940" s="7">
        <v>1950</v>
      </c>
      <c r="D3940" s="8" t="s">
        <v>28</v>
      </c>
      <c r="E3940" s="7" t="s">
        <v>34</v>
      </c>
      <c r="F3940" s="8" t="s">
        <v>35</v>
      </c>
      <c r="G3940" s="7" t="s">
        <v>36</v>
      </c>
      <c r="H3940" s="8" t="s">
        <v>28</v>
      </c>
      <c r="I3940" s="7" t="s">
        <v>28</v>
      </c>
      <c r="J3940" s="8" t="s">
        <v>28</v>
      </c>
      <c r="K3940" s="7" t="s">
        <v>37</v>
      </c>
      <c r="L3940" s="8" t="s">
        <v>42</v>
      </c>
      <c r="M3940" s="7" t="s">
        <v>28</v>
      </c>
      <c r="N3940" s="8">
        <v>0.17749302241199832</v>
      </c>
      <c r="O3940" s="7">
        <v>0</v>
      </c>
      <c r="P3940" s="8">
        <f t="shared" si="419"/>
        <v>0</v>
      </c>
      <c r="Q3940" s="7">
        <v>2.5</v>
      </c>
      <c r="R3940" s="8">
        <f t="shared" si="420"/>
        <v>1</v>
      </c>
      <c r="S3940" s="7" t="s">
        <v>29</v>
      </c>
      <c r="T3940" s="8" t="str">
        <f t="shared" si="421"/>
        <v>No</v>
      </c>
      <c r="U3940" s="7">
        <f t="shared" si="422"/>
        <v>0</v>
      </c>
      <c r="V3940" s="8">
        <f t="shared" si="423"/>
        <v>1</v>
      </c>
      <c r="W3940" s="7">
        <f t="shared" si="424"/>
        <v>549</v>
      </c>
    </row>
    <row r="3941" spans="2:23" x14ac:dyDescent="0.2">
      <c r="B3941" s="8" t="s">
        <v>67</v>
      </c>
      <c r="C3941" s="7">
        <v>1950</v>
      </c>
      <c r="D3941" s="8" t="s">
        <v>28</v>
      </c>
      <c r="E3941" s="7" t="s">
        <v>43</v>
      </c>
      <c r="F3941" s="8" t="s">
        <v>40</v>
      </c>
      <c r="G3941" s="7" t="s">
        <v>36</v>
      </c>
      <c r="H3941" s="8" t="s">
        <v>28</v>
      </c>
      <c r="I3941" s="7" t="s">
        <v>28</v>
      </c>
      <c r="J3941" s="8" t="s">
        <v>28</v>
      </c>
      <c r="K3941" s="7" t="s">
        <v>37</v>
      </c>
      <c r="L3941" s="8" t="s">
        <v>42</v>
      </c>
      <c r="M3941" s="7" t="s">
        <v>28</v>
      </c>
      <c r="N3941" s="8">
        <v>2.0847463802972214E-3</v>
      </c>
      <c r="O3941" s="7">
        <v>0</v>
      </c>
      <c r="P3941" s="8">
        <f t="shared" si="419"/>
        <v>0</v>
      </c>
      <c r="Q3941" s="7">
        <v>2.5</v>
      </c>
      <c r="R3941" s="8">
        <f t="shared" si="420"/>
        <v>1</v>
      </c>
      <c r="S3941" s="7" t="s">
        <v>29</v>
      </c>
      <c r="T3941" s="8" t="str">
        <f t="shared" si="421"/>
        <v>No</v>
      </c>
      <c r="U3941" s="7">
        <f t="shared" si="422"/>
        <v>0</v>
      </c>
      <c r="V3941" s="8">
        <f t="shared" si="423"/>
        <v>1</v>
      </c>
      <c r="W3941" s="7">
        <f t="shared" si="424"/>
        <v>549</v>
      </c>
    </row>
    <row r="3942" spans="2:23" x14ac:dyDescent="0.2">
      <c r="B3942" s="8" t="s">
        <v>67</v>
      </c>
      <c r="C3942" s="7">
        <v>1950</v>
      </c>
      <c r="D3942" s="8" t="s">
        <v>28</v>
      </c>
      <c r="E3942" s="7" t="s">
        <v>43</v>
      </c>
      <c r="F3942" s="8" t="s">
        <v>35</v>
      </c>
      <c r="G3942" s="7" t="s">
        <v>36</v>
      </c>
      <c r="H3942" s="8" t="s">
        <v>28</v>
      </c>
      <c r="I3942" s="7" t="s">
        <v>28</v>
      </c>
      <c r="J3942" s="8" t="s">
        <v>28</v>
      </c>
      <c r="K3942" s="7" t="s">
        <v>37</v>
      </c>
      <c r="L3942" s="8" t="s">
        <v>42</v>
      </c>
      <c r="M3942" s="7" t="s">
        <v>28</v>
      </c>
      <c r="N3942" s="8">
        <v>7.9727958567431759E-3</v>
      </c>
      <c r="O3942" s="7">
        <v>0</v>
      </c>
      <c r="P3942" s="8">
        <f t="shared" si="419"/>
        <v>0</v>
      </c>
      <c r="Q3942" s="7">
        <v>2.5</v>
      </c>
      <c r="R3942" s="8">
        <f t="shared" si="420"/>
        <v>1</v>
      </c>
      <c r="S3942" s="7" t="s">
        <v>29</v>
      </c>
      <c r="T3942" s="8" t="str">
        <f t="shared" si="421"/>
        <v>No</v>
      </c>
      <c r="U3942" s="7">
        <f t="shared" si="422"/>
        <v>0</v>
      </c>
      <c r="V3942" s="8">
        <f t="shared" si="423"/>
        <v>1</v>
      </c>
      <c r="W3942" s="7">
        <f t="shared" si="424"/>
        <v>549</v>
      </c>
    </row>
    <row r="3943" spans="2:23" x14ac:dyDescent="0.2">
      <c r="B3943" s="8" t="s">
        <v>67</v>
      </c>
      <c r="C3943" s="7">
        <v>1960</v>
      </c>
      <c r="D3943" s="8" t="s">
        <v>28</v>
      </c>
      <c r="E3943" s="7" t="s">
        <v>39</v>
      </c>
      <c r="F3943" s="8" t="s">
        <v>40</v>
      </c>
      <c r="G3943" s="7" t="s">
        <v>36</v>
      </c>
      <c r="H3943" s="8" t="s">
        <v>28</v>
      </c>
      <c r="I3943" s="7" t="s">
        <v>28</v>
      </c>
      <c r="J3943" s="8" t="s">
        <v>28</v>
      </c>
      <c r="K3943" s="7" t="s">
        <v>37</v>
      </c>
      <c r="L3943" s="8" t="s">
        <v>42</v>
      </c>
      <c r="M3943" s="7" t="s">
        <v>28</v>
      </c>
      <c r="N3943" s="8">
        <v>1.113805596517591</v>
      </c>
      <c r="O3943" s="7">
        <v>0</v>
      </c>
      <c r="P3943" s="8">
        <f t="shared" si="419"/>
        <v>0</v>
      </c>
      <c r="Q3943" s="7">
        <v>2.5</v>
      </c>
      <c r="R3943" s="8">
        <f t="shared" si="420"/>
        <v>1</v>
      </c>
      <c r="S3943" s="7" t="s">
        <v>29</v>
      </c>
      <c r="T3943" s="8" t="str">
        <f t="shared" si="421"/>
        <v>No</v>
      </c>
      <c r="U3943" s="7">
        <f t="shared" si="422"/>
        <v>0</v>
      </c>
      <c r="V3943" s="8">
        <f t="shared" si="423"/>
        <v>1</v>
      </c>
      <c r="W3943" s="7">
        <f t="shared" si="424"/>
        <v>549</v>
      </c>
    </row>
    <row r="3944" spans="2:23" x14ac:dyDescent="0.2">
      <c r="B3944" s="8" t="s">
        <v>67</v>
      </c>
      <c r="C3944" s="7">
        <v>1960</v>
      </c>
      <c r="D3944" s="8" t="s">
        <v>28</v>
      </c>
      <c r="E3944" s="7" t="s">
        <v>39</v>
      </c>
      <c r="F3944" s="8" t="s">
        <v>35</v>
      </c>
      <c r="G3944" s="7" t="s">
        <v>36</v>
      </c>
      <c r="H3944" s="8" t="s">
        <v>28</v>
      </c>
      <c r="I3944" s="7" t="s">
        <v>28</v>
      </c>
      <c r="J3944" s="8" t="s">
        <v>28</v>
      </c>
      <c r="K3944" s="7" t="s">
        <v>37</v>
      </c>
      <c r="L3944" s="8" t="s">
        <v>42</v>
      </c>
      <c r="M3944" s="7" t="s">
        <v>28</v>
      </c>
      <c r="N3944" s="8">
        <v>0.84013155083861912</v>
      </c>
      <c r="O3944" s="7">
        <v>0</v>
      </c>
      <c r="P3944" s="8">
        <f t="shared" si="419"/>
        <v>0</v>
      </c>
      <c r="Q3944" s="7">
        <v>2.5</v>
      </c>
      <c r="R3944" s="8">
        <f t="shared" si="420"/>
        <v>1</v>
      </c>
      <c r="S3944" s="7" t="s">
        <v>29</v>
      </c>
      <c r="T3944" s="8" t="str">
        <f t="shared" si="421"/>
        <v>No</v>
      </c>
      <c r="U3944" s="7">
        <f t="shared" si="422"/>
        <v>0</v>
      </c>
      <c r="V3944" s="8">
        <f t="shared" si="423"/>
        <v>1</v>
      </c>
      <c r="W3944" s="7">
        <f t="shared" si="424"/>
        <v>549</v>
      </c>
    </row>
    <row r="3945" spans="2:23" x14ac:dyDescent="0.2">
      <c r="B3945" s="8" t="s">
        <v>67</v>
      </c>
      <c r="C3945" s="7">
        <v>1960</v>
      </c>
      <c r="D3945" s="8" t="s">
        <v>28</v>
      </c>
      <c r="E3945" s="7" t="s">
        <v>34</v>
      </c>
      <c r="F3945" s="8" t="s">
        <v>40</v>
      </c>
      <c r="G3945" s="7" t="s">
        <v>36</v>
      </c>
      <c r="H3945" s="8" t="s">
        <v>28</v>
      </c>
      <c r="I3945" s="7" t="s">
        <v>28</v>
      </c>
      <c r="J3945" s="8" t="s">
        <v>28</v>
      </c>
      <c r="K3945" s="7" t="s">
        <v>37</v>
      </c>
      <c r="L3945" s="8" t="s">
        <v>42</v>
      </c>
      <c r="M3945" s="7" t="s">
        <v>28</v>
      </c>
      <c r="N3945" s="8">
        <v>1.5761597005675991</v>
      </c>
      <c r="O3945" s="7">
        <v>0</v>
      </c>
      <c r="P3945" s="8">
        <f t="shared" si="419"/>
        <v>0</v>
      </c>
      <c r="Q3945" s="7">
        <v>2.5</v>
      </c>
      <c r="R3945" s="8">
        <f t="shared" si="420"/>
        <v>1</v>
      </c>
      <c r="S3945" s="7" t="s">
        <v>29</v>
      </c>
      <c r="T3945" s="8" t="str">
        <f t="shared" si="421"/>
        <v>No</v>
      </c>
      <c r="U3945" s="7">
        <f t="shared" si="422"/>
        <v>0</v>
      </c>
      <c r="V3945" s="8">
        <f t="shared" si="423"/>
        <v>1</v>
      </c>
      <c r="W3945" s="7">
        <f t="shared" si="424"/>
        <v>549</v>
      </c>
    </row>
    <row r="3946" spans="2:23" x14ac:dyDescent="0.2">
      <c r="B3946" s="8" t="s">
        <v>67</v>
      </c>
      <c r="C3946" s="7">
        <v>1960</v>
      </c>
      <c r="D3946" s="8" t="s">
        <v>28</v>
      </c>
      <c r="E3946" s="7" t="s">
        <v>34</v>
      </c>
      <c r="F3946" s="8" t="s">
        <v>35</v>
      </c>
      <c r="G3946" s="7" t="s">
        <v>36</v>
      </c>
      <c r="H3946" s="8" t="s">
        <v>28</v>
      </c>
      <c r="I3946" s="7" t="s">
        <v>28</v>
      </c>
      <c r="J3946" s="8" t="s">
        <v>28</v>
      </c>
      <c r="K3946" s="7" t="s">
        <v>37</v>
      </c>
      <c r="L3946" s="8" t="s">
        <v>42</v>
      </c>
      <c r="M3946" s="7" t="s">
        <v>28</v>
      </c>
      <c r="N3946" s="8">
        <v>0.97798269619897105</v>
      </c>
      <c r="O3946" s="7">
        <v>0</v>
      </c>
      <c r="P3946" s="8">
        <f t="shared" si="419"/>
        <v>0</v>
      </c>
      <c r="Q3946" s="7">
        <v>2.5</v>
      </c>
      <c r="R3946" s="8">
        <f t="shared" si="420"/>
        <v>1</v>
      </c>
      <c r="S3946" s="7" t="s">
        <v>29</v>
      </c>
      <c r="T3946" s="8" t="str">
        <f t="shared" si="421"/>
        <v>No</v>
      </c>
      <c r="U3946" s="7">
        <f t="shared" si="422"/>
        <v>0</v>
      </c>
      <c r="V3946" s="8">
        <f t="shared" si="423"/>
        <v>1</v>
      </c>
      <c r="W3946" s="7">
        <f t="shared" si="424"/>
        <v>549</v>
      </c>
    </row>
    <row r="3947" spans="2:23" x14ac:dyDescent="0.2">
      <c r="B3947" s="8" t="s">
        <v>67</v>
      </c>
      <c r="C3947" s="7">
        <v>1960</v>
      </c>
      <c r="D3947" s="8" t="s">
        <v>28</v>
      </c>
      <c r="E3947" s="7" t="s">
        <v>46</v>
      </c>
      <c r="F3947" s="8" t="s">
        <v>35</v>
      </c>
      <c r="G3947" s="7" t="s">
        <v>36</v>
      </c>
      <c r="H3947" s="8" t="s">
        <v>28</v>
      </c>
      <c r="I3947" s="7" t="s">
        <v>28</v>
      </c>
      <c r="J3947" s="8" t="s">
        <v>28</v>
      </c>
      <c r="K3947" s="7" t="s">
        <v>37</v>
      </c>
      <c r="L3947" s="8" t="s">
        <v>42</v>
      </c>
      <c r="M3947" s="7" t="s">
        <v>28</v>
      </c>
      <c r="N3947" s="8">
        <v>1.7625837354864504E-2</v>
      </c>
      <c r="O3947" s="7">
        <v>0</v>
      </c>
      <c r="P3947" s="8">
        <f t="shared" si="419"/>
        <v>0</v>
      </c>
      <c r="Q3947" s="7">
        <v>2.5</v>
      </c>
      <c r="R3947" s="8">
        <f t="shared" si="420"/>
        <v>1</v>
      </c>
      <c r="S3947" s="7" t="s">
        <v>29</v>
      </c>
      <c r="T3947" s="8" t="str">
        <f t="shared" si="421"/>
        <v>No</v>
      </c>
      <c r="U3947" s="7">
        <f t="shared" si="422"/>
        <v>0</v>
      </c>
      <c r="V3947" s="8">
        <f t="shared" si="423"/>
        <v>1</v>
      </c>
      <c r="W3947" s="7">
        <f t="shared" si="424"/>
        <v>549</v>
      </c>
    </row>
    <row r="3948" spans="2:23" x14ac:dyDescent="0.2">
      <c r="B3948" s="8" t="s">
        <v>67</v>
      </c>
      <c r="C3948" s="7">
        <v>1960</v>
      </c>
      <c r="D3948" s="8" t="s">
        <v>28</v>
      </c>
      <c r="E3948" s="7" t="s">
        <v>43</v>
      </c>
      <c r="F3948" s="8" t="s">
        <v>40</v>
      </c>
      <c r="G3948" s="7" t="s">
        <v>36</v>
      </c>
      <c r="H3948" s="8" t="s">
        <v>28</v>
      </c>
      <c r="I3948" s="7" t="s">
        <v>28</v>
      </c>
      <c r="J3948" s="8" t="s">
        <v>28</v>
      </c>
      <c r="K3948" s="7" t="s">
        <v>37</v>
      </c>
      <c r="L3948" s="8" t="s">
        <v>42</v>
      </c>
      <c r="M3948" s="7" t="s">
        <v>28</v>
      </c>
      <c r="N3948" s="8">
        <v>0.27424824063032666</v>
      </c>
      <c r="O3948" s="7">
        <v>0</v>
      </c>
      <c r="P3948" s="8">
        <f t="shared" si="419"/>
        <v>0</v>
      </c>
      <c r="Q3948" s="7">
        <v>2.5</v>
      </c>
      <c r="R3948" s="8">
        <f t="shared" si="420"/>
        <v>1</v>
      </c>
      <c r="S3948" s="7" t="s">
        <v>29</v>
      </c>
      <c r="T3948" s="8" t="str">
        <f t="shared" si="421"/>
        <v>No</v>
      </c>
      <c r="U3948" s="7">
        <f t="shared" si="422"/>
        <v>0</v>
      </c>
      <c r="V3948" s="8">
        <f t="shared" si="423"/>
        <v>1</v>
      </c>
      <c r="W3948" s="7">
        <f t="shared" si="424"/>
        <v>549</v>
      </c>
    </row>
    <row r="3949" spans="2:23" x14ac:dyDescent="0.2">
      <c r="B3949" s="8" t="s">
        <v>67</v>
      </c>
      <c r="C3949" s="7">
        <v>1960</v>
      </c>
      <c r="D3949" s="8" t="s">
        <v>28</v>
      </c>
      <c r="E3949" s="7" t="s">
        <v>43</v>
      </c>
      <c r="F3949" s="8" t="s">
        <v>35</v>
      </c>
      <c r="G3949" s="7" t="s">
        <v>36</v>
      </c>
      <c r="H3949" s="8" t="s">
        <v>28</v>
      </c>
      <c r="I3949" s="7" t="s">
        <v>28</v>
      </c>
      <c r="J3949" s="8" t="s">
        <v>28</v>
      </c>
      <c r="K3949" s="7" t="s">
        <v>37</v>
      </c>
      <c r="L3949" s="8" t="s">
        <v>42</v>
      </c>
      <c r="M3949" s="7" t="s">
        <v>28</v>
      </c>
      <c r="N3949" s="8">
        <v>0.53988536163734679</v>
      </c>
      <c r="O3949" s="7">
        <v>0</v>
      </c>
      <c r="P3949" s="8">
        <f t="shared" si="419"/>
        <v>0</v>
      </c>
      <c r="Q3949" s="7">
        <v>2.5</v>
      </c>
      <c r="R3949" s="8">
        <f t="shared" si="420"/>
        <v>1</v>
      </c>
      <c r="S3949" s="7" t="s">
        <v>29</v>
      </c>
      <c r="T3949" s="8" t="str">
        <f t="shared" si="421"/>
        <v>No</v>
      </c>
      <c r="U3949" s="7">
        <f t="shared" si="422"/>
        <v>0</v>
      </c>
      <c r="V3949" s="8">
        <f t="shared" si="423"/>
        <v>1</v>
      </c>
      <c r="W3949" s="7">
        <f t="shared" si="424"/>
        <v>549</v>
      </c>
    </row>
    <row r="3950" spans="2:23" x14ac:dyDescent="0.2">
      <c r="B3950" s="8" t="s">
        <v>67</v>
      </c>
      <c r="C3950" s="7">
        <v>1970</v>
      </c>
      <c r="D3950" s="8" t="s">
        <v>28</v>
      </c>
      <c r="E3950" s="7" t="s">
        <v>39</v>
      </c>
      <c r="F3950" s="8" t="s">
        <v>40</v>
      </c>
      <c r="G3950" s="7" t="s">
        <v>36</v>
      </c>
      <c r="H3950" s="8" t="s">
        <v>28</v>
      </c>
      <c r="I3950" s="7" t="s">
        <v>28</v>
      </c>
      <c r="J3950" s="8" t="s">
        <v>28</v>
      </c>
      <c r="K3950" s="7" t="s">
        <v>37</v>
      </c>
      <c r="L3950" s="8" t="s">
        <v>42</v>
      </c>
      <c r="M3950" s="7" t="s">
        <v>28</v>
      </c>
      <c r="N3950" s="8">
        <v>1.151308802365099</v>
      </c>
      <c r="O3950" s="7">
        <v>0</v>
      </c>
      <c r="P3950" s="8">
        <f t="shared" si="419"/>
        <v>0</v>
      </c>
      <c r="Q3950" s="7">
        <v>2.5</v>
      </c>
      <c r="R3950" s="8">
        <f t="shared" si="420"/>
        <v>1</v>
      </c>
      <c r="S3950" s="7" t="s">
        <v>29</v>
      </c>
      <c r="T3950" s="8" t="str">
        <f t="shared" si="421"/>
        <v>No</v>
      </c>
      <c r="U3950" s="7">
        <f t="shared" si="422"/>
        <v>0</v>
      </c>
      <c r="V3950" s="8">
        <f t="shared" si="423"/>
        <v>1</v>
      </c>
      <c r="W3950" s="7">
        <f t="shared" si="424"/>
        <v>549</v>
      </c>
    </row>
    <row r="3951" spans="2:23" x14ac:dyDescent="0.2">
      <c r="B3951" s="8" t="s">
        <v>67</v>
      </c>
      <c r="C3951" s="7">
        <v>1970</v>
      </c>
      <c r="D3951" s="8" t="s">
        <v>28</v>
      </c>
      <c r="E3951" s="7" t="s">
        <v>39</v>
      </c>
      <c r="F3951" s="8" t="s">
        <v>35</v>
      </c>
      <c r="G3951" s="7" t="s">
        <v>36</v>
      </c>
      <c r="H3951" s="8" t="s">
        <v>28</v>
      </c>
      <c r="I3951" s="7" t="s">
        <v>28</v>
      </c>
      <c r="J3951" s="8" t="s">
        <v>28</v>
      </c>
      <c r="K3951" s="7" t="s">
        <v>37</v>
      </c>
      <c r="L3951" s="8" t="s">
        <v>42</v>
      </c>
      <c r="M3951" s="7" t="s">
        <v>28</v>
      </c>
      <c r="N3951" s="8">
        <v>0.21725141143903748</v>
      </c>
      <c r="O3951" s="7">
        <v>0.55351199859870048</v>
      </c>
      <c r="P3951" s="8">
        <f t="shared" si="419"/>
        <v>0.18450399953290017</v>
      </c>
      <c r="Q3951" s="7">
        <v>2.5</v>
      </c>
      <c r="R3951" s="8">
        <f t="shared" si="420"/>
        <v>0.92619840018683997</v>
      </c>
      <c r="S3951" s="7" t="s">
        <v>29</v>
      </c>
      <c r="T3951" s="8" t="str">
        <f t="shared" si="421"/>
        <v>No</v>
      </c>
      <c r="U3951" s="7">
        <f t="shared" si="422"/>
        <v>849.26490608634549</v>
      </c>
      <c r="V3951" s="8">
        <f t="shared" si="423"/>
        <v>5</v>
      </c>
      <c r="W3951" s="7">
        <f t="shared" si="424"/>
        <v>97</v>
      </c>
    </row>
    <row r="3952" spans="2:23" x14ac:dyDescent="0.2">
      <c r="B3952" s="8" t="s">
        <v>67</v>
      </c>
      <c r="C3952" s="7">
        <v>1970</v>
      </c>
      <c r="D3952" s="8" t="s">
        <v>28</v>
      </c>
      <c r="E3952" s="7" t="s">
        <v>34</v>
      </c>
      <c r="F3952" s="8" t="s">
        <v>40</v>
      </c>
      <c r="G3952" s="7" t="s">
        <v>36</v>
      </c>
      <c r="H3952" s="8" t="s">
        <v>28</v>
      </c>
      <c r="I3952" s="7" t="s">
        <v>28</v>
      </c>
      <c r="J3952" s="8" t="s">
        <v>28</v>
      </c>
      <c r="K3952" s="7" t="s">
        <v>37</v>
      </c>
      <c r="L3952" s="8" t="s">
        <v>42</v>
      </c>
      <c r="M3952" s="7" t="s">
        <v>28</v>
      </c>
      <c r="N3952" s="8">
        <v>3.4755676193376797</v>
      </c>
      <c r="O3952" s="7">
        <v>0.55351199859870048</v>
      </c>
      <c r="P3952" s="8">
        <f t="shared" si="419"/>
        <v>0.18450399953290017</v>
      </c>
      <c r="Q3952" s="7">
        <v>2.5</v>
      </c>
      <c r="R3952" s="8">
        <f t="shared" si="420"/>
        <v>0.92619840018683997</v>
      </c>
      <c r="S3952" s="7" t="s">
        <v>29</v>
      </c>
      <c r="T3952" s="8" t="str">
        <f t="shared" si="421"/>
        <v>No</v>
      </c>
      <c r="U3952" s="7">
        <f t="shared" si="422"/>
        <v>53.08600486042625</v>
      </c>
      <c r="V3952" s="8">
        <f t="shared" si="423"/>
        <v>4</v>
      </c>
      <c r="W3952" s="7">
        <f t="shared" si="424"/>
        <v>345</v>
      </c>
    </row>
    <row r="3953" spans="2:23" x14ac:dyDescent="0.2">
      <c r="B3953" s="8" t="s">
        <v>67</v>
      </c>
      <c r="C3953" s="7">
        <v>1970</v>
      </c>
      <c r="D3953" s="8" t="s">
        <v>28</v>
      </c>
      <c r="E3953" s="7" t="s">
        <v>34</v>
      </c>
      <c r="F3953" s="8" t="s">
        <v>35</v>
      </c>
      <c r="G3953" s="7" t="s">
        <v>36</v>
      </c>
      <c r="H3953" s="8" t="s">
        <v>28</v>
      </c>
      <c r="I3953" s="7" t="s">
        <v>28</v>
      </c>
      <c r="J3953" s="8" t="s">
        <v>28</v>
      </c>
      <c r="K3953" s="7" t="s">
        <v>37</v>
      </c>
      <c r="L3953" s="8" t="s">
        <v>42</v>
      </c>
      <c r="M3953" s="7" t="s">
        <v>28</v>
      </c>
      <c r="N3953" s="8">
        <v>0.42126081853347619</v>
      </c>
      <c r="O3953" s="7">
        <v>0</v>
      </c>
      <c r="P3953" s="8">
        <f t="shared" si="419"/>
        <v>0</v>
      </c>
      <c r="Q3953" s="7">
        <v>2.5</v>
      </c>
      <c r="R3953" s="8">
        <f t="shared" si="420"/>
        <v>1</v>
      </c>
      <c r="S3953" s="7" t="s">
        <v>29</v>
      </c>
      <c r="T3953" s="8" t="str">
        <f t="shared" si="421"/>
        <v>No</v>
      </c>
      <c r="U3953" s="7">
        <f t="shared" si="422"/>
        <v>0</v>
      </c>
      <c r="V3953" s="8">
        <f t="shared" si="423"/>
        <v>1</v>
      </c>
      <c r="W3953" s="7">
        <f t="shared" si="424"/>
        <v>549</v>
      </c>
    </row>
    <row r="3954" spans="2:23" x14ac:dyDescent="0.2">
      <c r="B3954" s="8" t="s">
        <v>67</v>
      </c>
      <c r="C3954" s="7">
        <v>1970</v>
      </c>
      <c r="D3954" s="8" t="s">
        <v>28</v>
      </c>
      <c r="E3954" s="7" t="s">
        <v>46</v>
      </c>
      <c r="F3954" s="8" t="s">
        <v>35</v>
      </c>
      <c r="G3954" s="7" t="s">
        <v>36</v>
      </c>
      <c r="H3954" s="8" t="s">
        <v>28</v>
      </c>
      <c r="I3954" s="7" t="s">
        <v>28</v>
      </c>
      <c r="J3954" s="8" t="s">
        <v>28</v>
      </c>
      <c r="K3954" s="7" t="s">
        <v>37</v>
      </c>
      <c r="L3954" s="8" t="s">
        <v>42</v>
      </c>
      <c r="M3954" s="7" t="s">
        <v>28</v>
      </c>
      <c r="N3954" s="8">
        <v>0.15450482472778351</v>
      </c>
      <c r="O3954" s="7">
        <v>0</v>
      </c>
      <c r="P3954" s="8">
        <f t="shared" si="419"/>
        <v>0</v>
      </c>
      <c r="Q3954" s="7">
        <v>2.5</v>
      </c>
      <c r="R3954" s="8">
        <f t="shared" si="420"/>
        <v>1</v>
      </c>
      <c r="S3954" s="7" t="s">
        <v>29</v>
      </c>
      <c r="T3954" s="8" t="str">
        <f t="shared" si="421"/>
        <v>No</v>
      </c>
      <c r="U3954" s="7">
        <f t="shared" si="422"/>
        <v>0</v>
      </c>
      <c r="V3954" s="8">
        <f t="shared" si="423"/>
        <v>1</v>
      </c>
      <c r="W3954" s="7">
        <f t="shared" si="424"/>
        <v>549</v>
      </c>
    </row>
    <row r="3955" spans="2:23" x14ac:dyDescent="0.2">
      <c r="B3955" s="8" t="s">
        <v>67</v>
      </c>
      <c r="C3955" s="7">
        <v>1970</v>
      </c>
      <c r="D3955" s="8" t="s">
        <v>28</v>
      </c>
      <c r="E3955" s="7" t="s">
        <v>43</v>
      </c>
      <c r="F3955" s="8" t="s">
        <v>40</v>
      </c>
      <c r="G3955" s="7" t="s">
        <v>36</v>
      </c>
      <c r="H3955" s="8" t="s">
        <v>28</v>
      </c>
      <c r="I3955" s="7" t="s">
        <v>28</v>
      </c>
      <c r="J3955" s="8" t="s">
        <v>28</v>
      </c>
      <c r="K3955" s="7" t="s">
        <v>37</v>
      </c>
      <c r="L3955" s="8" t="s">
        <v>42</v>
      </c>
      <c r="M3955" s="7" t="s">
        <v>28</v>
      </c>
      <c r="N3955" s="8">
        <v>0.32974566623240015</v>
      </c>
      <c r="O3955" s="7">
        <v>0</v>
      </c>
      <c r="P3955" s="8">
        <f t="shared" si="419"/>
        <v>0</v>
      </c>
      <c r="Q3955" s="7">
        <v>2.5</v>
      </c>
      <c r="R3955" s="8">
        <f t="shared" si="420"/>
        <v>1</v>
      </c>
      <c r="S3955" s="7" t="s">
        <v>29</v>
      </c>
      <c r="T3955" s="8" t="str">
        <f t="shared" si="421"/>
        <v>No</v>
      </c>
      <c r="U3955" s="7">
        <f t="shared" si="422"/>
        <v>0</v>
      </c>
      <c r="V3955" s="8">
        <f t="shared" si="423"/>
        <v>1</v>
      </c>
      <c r="W3955" s="7">
        <f t="shared" si="424"/>
        <v>549</v>
      </c>
    </row>
    <row r="3956" spans="2:23" x14ac:dyDescent="0.2">
      <c r="B3956" s="8" t="s">
        <v>67</v>
      </c>
      <c r="C3956" s="7">
        <v>1970</v>
      </c>
      <c r="D3956" s="8" t="s">
        <v>28</v>
      </c>
      <c r="E3956" s="7" t="s">
        <v>43</v>
      </c>
      <c r="F3956" s="8" t="s">
        <v>35</v>
      </c>
      <c r="G3956" s="7" t="s">
        <v>36</v>
      </c>
      <c r="H3956" s="8" t="s">
        <v>28</v>
      </c>
      <c r="I3956" s="7" t="s">
        <v>28</v>
      </c>
      <c r="J3956" s="8" t="s">
        <v>28</v>
      </c>
      <c r="K3956" s="7" t="s">
        <v>37</v>
      </c>
      <c r="L3956" s="8" t="s">
        <v>42</v>
      </c>
      <c r="M3956" s="7" t="s">
        <v>28</v>
      </c>
      <c r="N3956" s="8">
        <v>2.0541634132714429E-2</v>
      </c>
      <c r="O3956" s="7">
        <v>0</v>
      </c>
      <c r="P3956" s="8">
        <f t="shared" si="419"/>
        <v>0</v>
      </c>
      <c r="Q3956" s="7">
        <v>2.5</v>
      </c>
      <c r="R3956" s="8">
        <f t="shared" si="420"/>
        <v>1</v>
      </c>
      <c r="S3956" s="7" t="s">
        <v>29</v>
      </c>
      <c r="T3956" s="8" t="str">
        <f t="shared" si="421"/>
        <v>No</v>
      </c>
      <c r="U3956" s="7">
        <f t="shared" si="422"/>
        <v>0</v>
      </c>
      <c r="V3956" s="8">
        <f t="shared" si="423"/>
        <v>1</v>
      </c>
      <c r="W3956" s="7">
        <f t="shared" si="424"/>
        <v>549</v>
      </c>
    </row>
    <row r="3957" spans="2:23" x14ac:dyDescent="0.2">
      <c r="B3957" s="8" t="s">
        <v>67</v>
      </c>
      <c r="C3957" s="7">
        <v>1980</v>
      </c>
      <c r="D3957" s="8" t="s">
        <v>28</v>
      </c>
      <c r="E3957" s="7" t="s">
        <v>39</v>
      </c>
      <c r="F3957" s="8" t="s">
        <v>40</v>
      </c>
      <c r="G3957" s="7" t="s">
        <v>36</v>
      </c>
      <c r="H3957" s="8" t="s">
        <v>28</v>
      </c>
      <c r="I3957" s="7" t="s">
        <v>28</v>
      </c>
      <c r="J3957" s="8" t="s">
        <v>28</v>
      </c>
      <c r="K3957" s="7" t="s">
        <v>37</v>
      </c>
      <c r="L3957" s="8" t="s">
        <v>42</v>
      </c>
      <c r="M3957" s="7" t="s">
        <v>28</v>
      </c>
      <c r="N3957" s="8">
        <v>1.1198525854125789</v>
      </c>
      <c r="O3957" s="7">
        <v>0</v>
      </c>
      <c r="P3957" s="8">
        <f t="shared" si="419"/>
        <v>0</v>
      </c>
      <c r="Q3957" s="7">
        <v>2.5</v>
      </c>
      <c r="R3957" s="8">
        <f t="shared" si="420"/>
        <v>1</v>
      </c>
      <c r="S3957" s="7" t="s">
        <v>29</v>
      </c>
      <c r="T3957" s="8" t="str">
        <f t="shared" si="421"/>
        <v>No</v>
      </c>
      <c r="U3957" s="7">
        <f t="shared" si="422"/>
        <v>0</v>
      </c>
      <c r="V3957" s="8">
        <f t="shared" si="423"/>
        <v>1</v>
      </c>
      <c r="W3957" s="7">
        <f t="shared" si="424"/>
        <v>549</v>
      </c>
    </row>
    <row r="3958" spans="2:23" x14ac:dyDescent="0.2">
      <c r="B3958" s="8" t="s">
        <v>67</v>
      </c>
      <c r="C3958" s="7">
        <v>1980</v>
      </c>
      <c r="D3958" s="8" t="s">
        <v>28</v>
      </c>
      <c r="E3958" s="7" t="s">
        <v>39</v>
      </c>
      <c r="F3958" s="8" t="s">
        <v>35</v>
      </c>
      <c r="G3958" s="7" t="s">
        <v>36</v>
      </c>
      <c r="H3958" s="8" t="s">
        <v>28</v>
      </c>
      <c r="I3958" s="7" t="s">
        <v>28</v>
      </c>
      <c r="J3958" s="8" t="s">
        <v>28</v>
      </c>
      <c r="K3958" s="7" t="s">
        <v>37</v>
      </c>
      <c r="L3958" s="8" t="s">
        <v>42</v>
      </c>
      <c r="M3958" s="7" t="s">
        <v>28</v>
      </c>
      <c r="N3958" s="8">
        <v>1.3098851180728217</v>
      </c>
      <c r="O3958" s="7">
        <v>0</v>
      </c>
      <c r="P3958" s="8">
        <f t="shared" si="419"/>
        <v>0</v>
      </c>
      <c r="Q3958" s="7">
        <v>2.5</v>
      </c>
      <c r="R3958" s="8">
        <f t="shared" si="420"/>
        <v>1</v>
      </c>
      <c r="S3958" s="7" t="s">
        <v>29</v>
      </c>
      <c r="T3958" s="8" t="str">
        <f t="shared" si="421"/>
        <v>No</v>
      </c>
      <c r="U3958" s="7">
        <f t="shared" si="422"/>
        <v>0</v>
      </c>
      <c r="V3958" s="8">
        <f t="shared" si="423"/>
        <v>1</v>
      </c>
      <c r="W3958" s="7">
        <f t="shared" si="424"/>
        <v>549</v>
      </c>
    </row>
    <row r="3959" spans="2:23" x14ac:dyDescent="0.2">
      <c r="B3959" s="8" t="s">
        <v>67</v>
      </c>
      <c r="C3959" s="7">
        <v>1980</v>
      </c>
      <c r="D3959" s="8" t="s">
        <v>28</v>
      </c>
      <c r="E3959" s="7" t="s">
        <v>34</v>
      </c>
      <c r="F3959" s="8" t="s">
        <v>40</v>
      </c>
      <c r="G3959" s="7" t="s">
        <v>36</v>
      </c>
      <c r="H3959" s="8" t="s">
        <v>28</v>
      </c>
      <c r="I3959" s="7" t="s">
        <v>28</v>
      </c>
      <c r="J3959" s="8" t="s">
        <v>28</v>
      </c>
      <c r="K3959" s="7" t="s">
        <v>37</v>
      </c>
      <c r="L3959" s="8" t="s">
        <v>42</v>
      </c>
      <c r="M3959" s="7" t="s">
        <v>28</v>
      </c>
      <c r="N3959" s="8">
        <v>4.8670864247727019</v>
      </c>
      <c r="O3959" s="7">
        <v>1.6605359957961017</v>
      </c>
      <c r="P3959" s="8">
        <f t="shared" si="419"/>
        <v>0.55351199859870059</v>
      </c>
      <c r="Q3959" s="7">
        <v>2.5</v>
      </c>
      <c r="R3959" s="8">
        <f t="shared" si="420"/>
        <v>0.77859520056051978</v>
      </c>
      <c r="S3959" s="7" t="s">
        <v>29</v>
      </c>
      <c r="T3959" s="8" t="str">
        <f t="shared" si="421"/>
        <v>No</v>
      </c>
      <c r="U3959" s="7">
        <f t="shared" si="422"/>
        <v>113.72553316115609</v>
      </c>
      <c r="V3959" s="8">
        <f t="shared" si="423"/>
        <v>5</v>
      </c>
      <c r="W3959" s="7">
        <f t="shared" si="424"/>
        <v>260</v>
      </c>
    </row>
    <row r="3960" spans="2:23" x14ac:dyDescent="0.2">
      <c r="B3960" s="8" t="s">
        <v>67</v>
      </c>
      <c r="C3960" s="7">
        <v>1980</v>
      </c>
      <c r="D3960" s="8" t="s">
        <v>28</v>
      </c>
      <c r="E3960" s="7" t="s">
        <v>34</v>
      </c>
      <c r="F3960" s="8" t="s">
        <v>35</v>
      </c>
      <c r="G3960" s="7" t="s">
        <v>36</v>
      </c>
      <c r="H3960" s="8" t="s">
        <v>28</v>
      </c>
      <c r="I3960" s="7" t="s">
        <v>28</v>
      </c>
      <c r="J3960" s="8" t="s">
        <v>28</v>
      </c>
      <c r="K3960" s="7" t="s">
        <v>37</v>
      </c>
      <c r="L3960" s="8" t="s">
        <v>42</v>
      </c>
      <c r="M3960" s="7" t="s">
        <v>28</v>
      </c>
      <c r="N3960" s="8">
        <v>2.8911257635811025</v>
      </c>
      <c r="O3960" s="7">
        <v>0</v>
      </c>
      <c r="P3960" s="8">
        <f t="shared" si="419"/>
        <v>0</v>
      </c>
      <c r="Q3960" s="7">
        <v>2.5</v>
      </c>
      <c r="R3960" s="8">
        <f t="shared" si="420"/>
        <v>1</v>
      </c>
      <c r="S3960" s="7" t="s">
        <v>29</v>
      </c>
      <c r="T3960" s="8" t="str">
        <f t="shared" si="421"/>
        <v>No</v>
      </c>
      <c r="U3960" s="7">
        <f t="shared" si="422"/>
        <v>0</v>
      </c>
      <c r="V3960" s="8">
        <f t="shared" si="423"/>
        <v>1</v>
      </c>
      <c r="W3960" s="7">
        <f t="shared" si="424"/>
        <v>549</v>
      </c>
    </row>
    <row r="3961" spans="2:23" x14ac:dyDescent="0.2">
      <c r="B3961" s="8" t="s">
        <v>67</v>
      </c>
      <c r="C3961" s="7">
        <v>1980</v>
      </c>
      <c r="D3961" s="8" t="s">
        <v>28</v>
      </c>
      <c r="E3961" s="7" t="s">
        <v>46</v>
      </c>
      <c r="F3961" s="8" t="s">
        <v>35</v>
      </c>
      <c r="G3961" s="7" t="s">
        <v>36</v>
      </c>
      <c r="H3961" s="8" t="s">
        <v>28</v>
      </c>
      <c r="I3961" s="7" t="s">
        <v>28</v>
      </c>
      <c r="J3961" s="8" t="s">
        <v>28</v>
      </c>
      <c r="K3961" s="7" t="s">
        <v>37</v>
      </c>
      <c r="L3961" s="8" t="s">
        <v>42</v>
      </c>
      <c r="M3961" s="7" t="s">
        <v>28</v>
      </c>
      <c r="N3961" s="8">
        <v>0.14080999350686896</v>
      </c>
      <c r="O3961" s="7">
        <v>0</v>
      </c>
      <c r="P3961" s="8">
        <f t="shared" si="419"/>
        <v>0</v>
      </c>
      <c r="Q3961" s="7">
        <v>2.5</v>
      </c>
      <c r="R3961" s="8">
        <f t="shared" si="420"/>
        <v>1</v>
      </c>
      <c r="S3961" s="7" t="s">
        <v>29</v>
      </c>
      <c r="T3961" s="8" t="str">
        <f t="shared" si="421"/>
        <v>No</v>
      </c>
      <c r="U3961" s="7">
        <f t="shared" si="422"/>
        <v>0</v>
      </c>
      <c r="V3961" s="8">
        <f t="shared" si="423"/>
        <v>1</v>
      </c>
      <c r="W3961" s="7">
        <f t="shared" si="424"/>
        <v>549</v>
      </c>
    </row>
    <row r="3962" spans="2:23" x14ac:dyDescent="0.2">
      <c r="B3962" s="8" t="s">
        <v>67</v>
      </c>
      <c r="C3962" s="7">
        <v>1980</v>
      </c>
      <c r="D3962" s="8" t="s">
        <v>28</v>
      </c>
      <c r="E3962" s="7" t="s">
        <v>43</v>
      </c>
      <c r="F3962" s="8" t="s">
        <v>40</v>
      </c>
      <c r="G3962" s="7" t="s">
        <v>36</v>
      </c>
      <c r="H3962" s="8" t="s">
        <v>28</v>
      </c>
      <c r="I3962" s="7" t="s">
        <v>28</v>
      </c>
      <c r="J3962" s="8" t="s">
        <v>28</v>
      </c>
      <c r="K3962" s="7" t="s">
        <v>37</v>
      </c>
      <c r="L3962" s="8" t="s">
        <v>42</v>
      </c>
      <c r="M3962" s="7" t="s">
        <v>28</v>
      </c>
      <c r="N3962" s="8">
        <v>0.82860385770423184</v>
      </c>
      <c r="O3962" s="7">
        <v>0</v>
      </c>
      <c r="P3962" s="8">
        <f t="shared" si="419"/>
        <v>0</v>
      </c>
      <c r="Q3962" s="7">
        <v>2.5</v>
      </c>
      <c r="R3962" s="8">
        <f t="shared" si="420"/>
        <v>1</v>
      </c>
      <c r="S3962" s="7" t="s">
        <v>29</v>
      </c>
      <c r="T3962" s="8" t="str">
        <f t="shared" si="421"/>
        <v>No</v>
      </c>
      <c r="U3962" s="7">
        <f t="shared" si="422"/>
        <v>0</v>
      </c>
      <c r="V3962" s="8">
        <f t="shared" si="423"/>
        <v>1</v>
      </c>
      <c r="W3962" s="7">
        <f t="shared" si="424"/>
        <v>549</v>
      </c>
    </row>
    <row r="3963" spans="2:23" x14ac:dyDescent="0.2">
      <c r="B3963" s="8" t="s">
        <v>67</v>
      </c>
      <c r="C3963" s="7">
        <v>1980</v>
      </c>
      <c r="D3963" s="8" t="s">
        <v>28</v>
      </c>
      <c r="E3963" s="7" t="s">
        <v>43</v>
      </c>
      <c r="F3963" s="8" t="s">
        <v>35</v>
      </c>
      <c r="G3963" s="7" t="s">
        <v>36</v>
      </c>
      <c r="H3963" s="8" t="s">
        <v>28</v>
      </c>
      <c r="I3963" s="7" t="s">
        <v>28</v>
      </c>
      <c r="J3963" s="8" t="s">
        <v>28</v>
      </c>
      <c r="K3963" s="7" t="s">
        <v>37</v>
      </c>
      <c r="L3963" s="8" t="s">
        <v>42</v>
      </c>
      <c r="M3963" s="7" t="s">
        <v>28</v>
      </c>
      <c r="N3963" s="8">
        <v>0.8332715798751934</v>
      </c>
      <c r="O3963" s="7">
        <v>0</v>
      </c>
      <c r="P3963" s="8">
        <f t="shared" si="419"/>
        <v>0</v>
      </c>
      <c r="Q3963" s="7">
        <v>2.5</v>
      </c>
      <c r="R3963" s="8">
        <f t="shared" si="420"/>
        <v>1</v>
      </c>
      <c r="S3963" s="7" t="s">
        <v>29</v>
      </c>
      <c r="T3963" s="8" t="str">
        <f t="shared" si="421"/>
        <v>No</v>
      </c>
      <c r="U3963" s="7">
        <f t="shared" si="422"/>
        <v>0</v>
      </c>
      <c r="V3963" s="8">
        <f t="shared" si="423"/>
        <v>1</v>
      </c>
      <c r="W3963" s="7">
        <f t="shared" si="424"/>
        <v>549</v>
      </c>
    </row>
    <row r="3964" spans="2:23" x14ac:dyDescent="0.2">
      <c r="B3964" s="8" t="s">
        <v>67</v>
      </c>
      <c r="C3964" s="7">
        <v>1990</v>
      </c>
      <c r="D3964" s="8" t="s">
        <v>28</v>
      </c>
      <c r="E3964" s="7" t="s">
        <v>39</v>
      </c>
      <c r="F3964" s="8" t="s">
        <v>40</v>
      </c>
      <c r="G3964" s="7" t="s">
        <v>36</v>
      </c>
      <c r="H3964" s="8" t="s">
        <v>28</v>
      </c>
      <c r="I3964" s="7" t="s">
        <v>28</v>
      </c>
      <c r="J3964" s="8" t="s">
        <v>28</v>
      </c>
      <c r="K3964" s="7" t="s">
        <v>37</v>
      </c>
      <c r="L3964" s="8" t="s">
        <v>42</v>
      </c>
      <c r="M3964" s="7" t="s">
        <v>28</v>
      </c>
      <c r="N3964" s="8">
        <v>0.58230808685290925</v>
      </c>
      <c r="O3964" s="7">
        <v>0</v>
      </c>
      <c r="P3964" s="8">
        <f t="shared" si="419"/>
        <v>0</v>
      </c>
      <c r="Q3964" s="7">
        <v>2.5</v>
      </c>
      <c r="R3964" s="8">
        <f t="shared" si="420"/>
        <v>1</v>
      </c>
      <c r="S3964" s="7" t="s">
        <v>29</v>
      </c>
      <c r="T3964" s="8" t="str">
        <f t="shared" si="421"/>
        <v>No</v>
      </c>
      <c r="U3964" s="7">
        <f t="shared" si="422"/>
        <v>0</v>
      </c>
      <c r="V3964" s="8">
        <f t="shared" si="423"/>
        <v>1</v>
      </c>
      <c r="W3964" s="7">
        <f t="shared" si="424"/>
        <v>549</v>
      </c>
    </row>
    <row r="3965" spans="2:23" x14ac:dyDescent="0.2">
      <c r="B3965" s="8" t="s">
        <v>67</v>
      </c>
      <c r="C3965" s="7">
        <v>1990</v>
      </c>
      <c r="D3965" s="8" t="s">
        <v>28</v>
      </c>
      <c r="E3965" s="7" t="s">
        <v>39</v>
      </c>
      <c r="F3965" s="8" t="s">
        <v>35</v>
      </c>
      <c r="G3965" s="7" t="s">
        <v>36</v>
      </c>
      <c r="H3965" s="8" t="s">
        <v>28</v>
      </c>
      <c r="I3965" s="7" t="s">
        <v>28</v>
      </c>
      <c r="J3965" s="8" t="s">
        <v>28</v>
      </c>
      <c r="K3965" s="7" t="s">
        <v>37</v>
      </c>
      <c r="L3965" s="8" t="s">
        <v>42</v>
      </c>
      <c r="M3965" s="7" t="s">
        <v>28</v>
      </c>
      <c r="N3965" s="8">
        <v>1.3340182065830957</v>
      </c>
      <c r="O3965" s="7">
        <v>0</v>
      </c>
      <c r="P3965" s="8">
        <f t="shared" si="419"/>
        <v>0</v>
      </c>
      <c r="Q3965" s="7">
        <v>2.5</v>
      </c>
      <c r="R3965" s="8">
        <f t="shared" si="420"/>
        <v>1</v>
      </c>
      <c r="S3965" s="7" t="s">
        <v>29</v>
      </c>
      <c r="T3965" s="8" t="str">
        <f t="shared" si="421"/>
        <v>No</v>
      </c>
      <c r="U3965" s="7">
        <f t="shared" si="422"/>
        <v>0</v>
      </c>
      <c r="V3965" s="8">
        <f t="shared" si="423"/>
        <v>1</v>
      </c>
      <c r="W3965" s="7">
        <f t="shared" si="424"/>
        <v>549</v>
      </c>
    </row>
    <row r="3966" spans="2:23" x14ac:dyDescent="0.2">
      <c r="B3966" s="8" t="s">
        <v>67</v>
      </c>
      <c r="C3966" s="7">
        <v>1990</v>
      </c>
      <c r="D3966" s="8" t="s">
        <v>28</v>
      </c>
      <c r="E3966" s="7" t="s">
        <v>34</v>
      </c>
      <c r="F3966" s="8" t="s">
        <v>40</v>
      </c>
      <c r="G3966" s="7" t="s">
        <v>36</v>
      </c>
      <c r="H3966" s="8" t="s">
        <v>28</v>
      </c>
      <c r="I3966" s="7" t="s">
        <v>28</v>
      </c>
      <c r="J3966" s="8" t="s">
        <v>28</v>
      </c>
      <c r="K3966" s="7" t="s">
        <v>37</v>
      </c>
      <c r="L3966" s="8" t="s">
        <v>42</v>
      </c>
      <c r="M3966" s="7" t="s">
        <v>28</v>
      </c>
      <c r="N3966" s="8">
        <v>11.46090033021745</v>
      </c>
      <c r="O3966" s="7">
        <v>0</v>
      </c>
      <c r="P3966" s="8">
        <f t="shared" si="419"/>
        <v>0</v>
      </c>
      <c r="Q3966" s="7">
        <v>2.5</v>
      </c>
      <c r="R3966" s="8">
        <f t="shared" si="420"/>
        <v>1</v>
      </c>
      <c r="S3966" s="7" t="s">
        <v>29</v>
      </c>
      <c r="T3966" s="8" t="str">
        <f t="shared" si="421"/>
        <v>No</v>
      </c>
      <c r="U3966" s="7">
        <f t="shared" si="422"/>
        <v>0</v>
      </c>
      <c r="V3966" s="8">
        <f t="shared" si="423"/>
        <v>1</v>
      </c>
      <c r="W3966" s="7">
        <f t="shared" si="424"/>
        <v>549</v>
      </c>
    </row>
    <row r="3967" spans="2:23" x14ac:dyDescent="0.2">
      <c r="B3967" s="8" t="s">
        <v>67</v>
      </c>
      <c r="C3967" s="7">
        <v>1990</v>
      </c>
      <c r="D3967" s="8" t="s">
        <v>28</v>
      </c>
      <c r="E3967" s="7" t="s">
        <v>34</v>
      </c>
      <c r="F3967" s="8" t="s">
        <v>35</v>
      </c>
      <c r="G3967" s="7" t="s">
        <v>36</v>
      </c>
      <c r="H3967" s="8" t="s">
        <v>28</v>
      </c>
      <c r="I3967" s="7" t="s">
        <v>28</v>
      </c>
      <c r="J3967" s="8" t="s">
        <v>28</v>
      </c>
      <c r="K3967" s="7" t="s">
        <v>37</v>
      </c>
      <c r="L3967" s="8" t="s">
        <v>42</v>
      </c>
      <c r="M3967" s="7" t="s">
        <v>28</v>
      </c>
      <c r="N3967" s="8">
        <v>2.2337078357520168</v>
      </c>
      <c r="O3967" s="7">
        <v>0.55351199859870048</v>
      </c>
      <c r="P3967" s="8">
        <f t="shared" si="419"/>
        <v>0.18450399953290017</v>
      </c>
      <c r="Q3967" s="7">
        <v>2.5</v>
      </c>
      <c r="R3967" s="8">
        <f t="shared" si="420"/>
        <v>0.92619840018683997</v>
      </c>
      <c r="S3967" s="7" t="s">
        <v>29</v>
      </c>
      <c r="T3967" s="8" t="str">
        <f t="shared" si="421"/>
        <v>No</v>
      </c>
      <c r="U3967" s="7">
        <f t="shared" si="422"/>
        <v>82.59988015432809</v>
      </c>
      <c r="V3967" s="8">
        <f t="shared" si="423"/>
        <v>4</v>
      </c>
      <c r="W3967" s="7">
        <f t="shared" si="424"/>
        <v>303</v>
      </c>
    </row>
    <row r="3968" spans="2:23" x14ac:dyDescent="0.2">
      <c r="B3968" s="8" t="s">
        <v>67</v>
      </c>
      <c r="C3968" s="7">
        <v>1990</v>
      </c>
      <c r="D3968" s="8" t="s">
        <v>28</v>
      </c>
      <c r="E3968" s="7" t="s">
        <v>46</v>
      </c>
      <c r="F3968" s="8" t="s">
        <v>35</v>
      </c>
      <c r="G3968" s="7" t="s">
        <v>36</v>
      </c>
      <c r="H3968" s="8" t="s">
        <v>28</v>
      </c>
      <c r="I3968" s="7" t="s">
        <v>28</v>
      </c>
      <c r="J3968" s="8" t="s">
        <v>28</v>
      </c>
      <c r="K3968" s="7" t="s">
        <v>37</v>
      </c>
      <c r="L3968" s="8" t="s">
        <v>42</v>
      </c>
      <c r="M3968" s="7" t="s">
        <v>28</v>
      </c>
      <c r="N3968" s="8">
        <v>0.10690772059660275</v>
      </c>
      <c r="O3968" s="7">
        <v>0</v>
      </c>
      <c r="P3968" s="8">
        <f t="shared" si="419"/>
        <v>0</v>
      </c>
      <c r="Q3968" s="7">
        <v>2.5</v>
      </c>
      <c r="R3968" s="8">
        <f t="shared" si="420"/>
        <v>1</v>
      </c>
      <c r="S3968" s="7" t="s">
        <v>29</v>
      </c>
      <c r="T3968" s="8" t="str">
        <f t="shared" si="421"/>
        <v>No</v>
      </c>
      <c r="U3968" s="7">
        <f t="shared" si="422"/>
        <v>0</v>
      </c>
      <c r="V3968" s="8">
        <f t="shared" si="423"/>
        <v>1</v>
      </c>
      <c r="W3968" s="7">
        <f t="shared" si="424"/>
        <v>549</v>
      </c>
    </row>
    <row r="3969" spans="2:23" x14ac:dyDescent="0.2">
      <c r="B3969" s="8" t="s">
        <v>67</v>
      </c>
      <c r="C3969" s="7">
        <v>1990</v>
      </c>
      <c r="D3969" s="8" t="s">
        <v>28</v>
      </c>
      <c r="E3969" s="7" t="s">
        <v>43</v>
      </c>
      <c r="F3969" s="8" t="s">
        <v>40</v>
      </c>
      <c r="G3969" s="7" t="s">
        <v>36</v>
      </c>
      <c r="H3969" s="8" t="s">
        <v>28</v>
      </c>
      <c r="I3969" s="7" t="s">
        <v>28</v>
      </c>
      <c r="J3969" s="8" t="s">
        <v>28</v>
      </c>
      <c r="K3969" s="7" t="s">
        <v>37</v>
      </c>
      <c r="L3969" s="8" t="s">
        <v>42</v>
      </c>
      <c r="M3969" s="7" t="s">
        <v>28</v>
      </c>
      <c r="N3969" s="8">
        <v>1.3520350827645069</v>
      </c>
      <c r="O3969" s="7">
        <v>0</v>
      </c>
      <c r="P3969" s="8">
        <f t="shared" si="419"/>
        <v>0</v>
      </c>
      <c r="Q3969" s="7">
        <v>2.5</v>
      </c>
      <c r="R3969" s="8">
        <f t="shared" si="420"/>
        <v>1</v>
      </c>
      <c r="S3969" s="7" t="s">
        <v>29</v>
      </c>
      <c r="T3969" s="8" t="str">
        <f t="shared" si="421"/>
        <v>No</v>
      </c>
      <c r="U3969" s="7">
        <f t="shared" si="422"/>
        <v>0</v>
      </c>
      <c r="V3969" s="8">
        <f t="shared" si="423"/>
        <v>1</v>
      </c>
      <c r="W3969" s="7">
        <f t="shared" si="424"/>
        <v>549</v>
      </c>
    </row>
    <row r="3970" spans="2:23" x14ac:dyDescent="0.2">
      <c r="B3970" s="8" t="s">
        <v>67</v>
      </c>
      <c r="C3970" s="7">
        <v>1990</v>
      </c>
      <c r="D3970" s="8" t="s">
        <v>28</v>
      </c>
      <c r="E3970" s="7" t="s">
        <v>43</v>
      </c>
      <c r="F3970" s="8" t="s">
        <v>35</v>
      </c>
      <c r="G3970" s="7" t="s">
        <v>36</v>
      </c>
      <c r="H3970" s="8" t="s">
        <v>28</v>
      </c>
      <c r="I3970" s="7" t="s">
        <v>28</v>
      </c>
      <c r="J3970" s="8" t="s">
        <v>28</v>
      </c>
      <c r="K3970" s="7" t="s">
        <v>37</v>
      </c>
      <c r="L3970" s="8" t="s">
        <v>42</v>
      </c>
      <c r="M3970" s="7" t="s">
        <v>28</v>
      </c>
      <c r="N3970" s="8">
        <v>0.76389652045613954</v>
      </c>
      <c r="O3970" s="7">
        <v>0</v>
      </c>
      <c r="P3970" s="8">
        <f t="shared" si="419"/>
        <v>0</v>
      </c>
      <c r="Q3970" s="7">
        <v>2.5</v>
      </c>
      <c r="R3970" s="8">
        <f t="shared" si="420"/>
        <v>1</v>
      </c>
      <c r="S3970" s="7" t="s">
        <v>29</v>
      </c>
      <c r="T3970" s="8" t="str">
        <f t="shared" si="421"/>
        <v>No</v>
      </c>
      <c r="U3970" s="7">
        <f t="shared" si="422"/>
        <v>0</v>
      </c>
      <c r="V3970" s="8">
        <f t="shared" si="423"/>
        <v>1</v>
      </c>
      <c r="W3970" s="7">
        <f t="shared" si="424"/>
        <v>549</v>
      </c>
    </row>
    <row r="3971" spans="2:23" x14ac:dyDescent="0.2">
      <c r="B3971" s="8" t="s">
        <v>67</v>
      </c>
      <c r="C3971" s="7">
        <v>2000</v>
      </c>
      <c r="D3971" s="8" t="s">
        <v>28</v>
      </c>
      <c r="E3971" s="7" t="s">
        <v>39</v>
      </c>
      <c r="F3971" s="8" t="s">
        <v>40</v>
      </c>
      <c r="G3971" s="7" t="s">
        <v>36</v>
      </c>
      <c r="H3971" s="8" t="s">
        <v>28</v>
      </c>
      <c r="I3971" s="7" t="s">
        <v>28</v>
      </c>
      <c r="J3971" s="8" t="s">
        <v>28</v>
      </c>
      <c r="K3971" s="7" t="s">
        <v>37</v>
      </c>
      <c r="L3971" s="8" t="s">
        <v>42</v>
      </c>
      <c r="M3971" s="7" t="s">
        <v>28</v>
      </c>
      <c r="N3971" s="8">
        <v>0.28654379370989241</v>
      </c>
      <c r="O3971" s="7">
        <v>0.55351199859870048</v>
      </c>
      <c r="P3971" s="8">
        <f t="shared" si="419"/>
        <v>0.18450399953290017</v>
      </c>
      <c r="Q3971" s="7">
        <v>2.5</v>
      </c>
      <c r="R3971" s="8">
        <f t="shared" si="420"/>
        <v>0.92619840018683997</v>
      </c>
      <c r="S3971" s="7" t="s">
        <v>29</v>
      </c>
      <c r="T3971" s="8" t="str">
        <f t="shared" si="421"/>
        <v>No</v>
      </c>
      <c r="U3971" s="7">
        <f t="shared" si="422"/>
        <v>643.89459336780783</v>
      </c>
      <c r="V3971" s="8">
        <f t="shared" si="423"/>
        <v>5</v>
      </c>
      <c r="W3971" s="7">
        <f t="shared" si="424"/>
        <v>123</v>
      </c>
    </row>
    <row r="3972" spans="2:23" x14ac:dyDescent="0.2">
      <c r="B3972" s="8" t="s">
        <v>67</v>
      </c>
      <c r="C3972" s="7">
        <v>2000</v>
      </c>
      <c r="D3972" s="8" t="s">
        <v>28</v>
      </c>
      <c r="E3972" s="7" t="s">
        <v>39</v>
      </c>
      <c r="F3972" s="8" t="s">
        <v>35</v>
      </c>
      <c r="G3972" s="7" t="s">
        <v>36</v>
      </c>
      <c r="H3972" s="8" t="s">
        <v>28</v>
      </c>
      <c r="I3972" s="7" t="s">
        <v>28</v>
      </c>
      <c r="J3972" s="8" t="s">
        <v>28</v>
      </c>
      <c r="K3972" s="7" t="s">
        <v>37</v>
      </c>
      <c r="L3972" s="8" t="s">
        <v>42</v>
      </c>
      <c r="M3972" s="7" t="s">
        <v>28</v>
      </c>
      <c r="N3972" s="8">
        <v>1.2324790842876343</v>
      </c>
      <c r="O3972" s="7">
        <v>0</v>
      </c>
      <c r="P3972" s="8">
        <f t="shared" si="419"/>
        <v>0</v>
      </c>
      <c r="Q3972" s="7">
        <v>2.5</v>
      </c>
      <c r="R3972" s="8">
        <f t="shared" si="420"/>
        <v>1</v>
      </c>
      <c r="S3972" s="7" t="s">
        <v>29</v>
      </c>
      <c r="T3972" s="8" t="str">
        <f t="shared" si="421"/>
        <v>No</v>
      </c>
      <c r="U3972" s="7">
        <f t="shared" si="422"/>
        <v>0</v>
      </c>
      <c r="V3972" s="8">
        <f t="shared" si="423"/>
        <v>1</v>
      </c>
      <c r="W3972" s="7">
        <f t="shared" si="424"/>
        <v>549</v>
      </c>
    </row>
    <row r="3973" spans="2:23" x14ac:dyDescent="0.2">
      <c r="B3973" s="8" t="s">
        <v>67</v>
      </c>
      <c r="C3973" s="7">
        <v>2000</v>
      </c>
      <c r="D3973" s="8" t="s">
        <v>28</v>
      </c>
      <c r="E3973" s="7" t="s">
        <v>34</v>
      </c>
      <c r="F3973" s="8" t="s">
        <v>40</v>
      </c>
      <c r="G3973" s="7" t="s">
        <v>36</v>
      </c>
      <c r="H3973" s="8" t="s">
        <v>28</v>
      </c>
      <c r="I3973" s="7" t="s">
        <v>28</v>
      </c>
      <c r="J3973" s="8" t="s">
        <v>28</v>
      </c>
      <c r="K3973" s="7" t="s">
        <v>37</v>
      </c>
      <c r="L3973" s="8" t="s">
        <v>42</v>
      </c>
      <c r="M3973" s="7" t="s">
        <v>28</v>
      </c>
      <c r="N3973" s="8">
        <v>3.6551382321840431</v>
      </c>
      <c r="O3973" s="7">
        <v>1.107023997197401</v>
      </c>
      <c r="P3973" s="8">
        <f t="shared" ref="P3973:P4036" si="425">O3973/3</f>
        <v>0.36900799906580034</v>
      </c>
      <c r="Q3973" s="7">
        <v>2.5</v>
      </c>
      <c r="R3973" s="8">
        <f t="shared" ref="R3973:R4036" si="426">1-(P3973/Q3973)</f>
        <v>0.85239680037367993</v>
      </c>
      <c r="S3973" s="7" t="s">
        <v>29</v>
      </c>
      <c r="T3973" s="8" t="str">
        <f t="shared" ref="T3973:T4036" si="427">IF(AND(R3973&lt;0.5,R3973&gt;-0.5),"Yes","No")</f>
        <v>No</v>
      </c>
      <c r="U3973" s="7">
        <f t="shared" ref="U3973:U4036" si="428">IF(ISERR(P3973/(N3973/1000)),0,P3973/(N3973/1000))</f>
        <v>100.95596270932499</v>
      </c>
      <c r="V3973" s="8">
        <f t="shared" ref="V3973:V4036" si="429">IF(U3973&lt;=12,1,IF(U3973&lt;25,2,IF(U3973&lt;50,3,IF(U3973&lt;100,4,5))))</f>
        <v>5</v>
      </c>
      <c r="W3973" s="7">
        <f t="shared" ref="W3973:W4036" si="430">RANK(U3973,U$5:U$10000)</f>
        <v>274</v>
      </c>
    </row>
    <row r="3974" spans="2:23" x14ac:dyDescent="0.2">
      <c r="B3974" s="8" t="s">
        <v>67</v>
      </c>
      <c r="C3974" s="7">
        <v>2000</v>
      </c>
      <c r="D3974" s="8" t="s">
        <v>28</v>
      </c>
      <c r="E3974" s="7" t="s">
        <v>34</v>
      </c>
      <c r="F3974" s="8" t="s">
        <v>35</v>
      </c>
      <c r="G3974" s="7" t="s">
        <v>36</v>
      </c>
      <c r="H3974" s="8" t="s">
        <v>28</v>
      </c>
      <c r="I3974" s="7" t="s">
        <v>28</v>
      </c>
      <c r="J3974" s="8" t="s">
        <v>28</v>
      </c>
      <c r="K3974" s="7" t="s">
        <v>37</v>
      </c>
      <c r="L3974" s="8" t="s">
        <v>42</v>
      </c>
      <c r="M3974" s="7" t="s">
        <v>28</v>
      </c>
      <c r="N3974" s="8">
        <v>18.878459229540592</v>
      </c>
      <c r="O3974" s="7">
        <v>0</v>
      </c>
      <c r="P3974" s="8">
        <f t="shared" si="425"/>
        <v>0</v>
      </c>
      <c r="Q3974" s="7">
        <v>2.5</v>
      </c>
      <c r="R3974" s="8">
        <f t="shared" si="426"/>
        <v>1</v>
      </c>
      <c r="S3974" s="7" t="s">
        <v>29</v>
      </c>
      <c r="T3974" s="8" t="str">
        <f t="shared" si="427"/>
        <v>No</v>
      </c>
      <c r="U3974" s="7">
        <f t="shared" si="428"/>
        <v>0</v>
      </c>
      <c r="V3974" s="8">
        <f t="shared" si="429"/>
        <v>1</v>
      </c>
      <c r="W3974" s="7">
        <f t="shared" si="430"/>
        <v>549</v>
      </c>
    </row>
    <row r="3975" spans="2:23" x14ac:dyDescent="0.2">
      <c r="B3975" s="8" t="s">
        <v>67</v>
      </c>
      <c r="C3975" s="7">
        <v>2000</v>
      </c>
      <c r="D3975" s="8" t="s">
        <v>28</v>
      </c>
      <c r="E3975" s="7" t="s">
        <v>46</v>
      </c>
      <c r="F3975" s="8" t="s">
        <v>35</v>
      </c>
      <c r="G3975" s="7" t="s">
        <v>36</v>
      </c>
      <c r="H3975" s="8" t="s">
        <v>28</v>
      </c>
      <c r="I3975" s="7" t="s">
        <v>28</v>
      </c>
      <c r="J3975" s="8" t="s">
        <v>28</v>
      </c>
      <c r="K3975" s="7" t="s">
        <v>37</v>
      </c>
      <c r="L3975" s="8" t="s">
        <v>42</v>
      </c>
      <c r="M3975" s="7" t="s">
        <v>28</v>
      </c>
      <c r="N3975" s="8">
        <v>4.8058926489584215E-2</v>
      </c>
      <c r="O3975" s="7">
        <v>0</v>
      </c>
      <c r="P3975" s="8">
        <f t="shared" si="425"/>
        <v>0</v>
      </c>
      <c r="Q3975" s="7">
        <v>2.5</v>
      </c>
      <c r="R3975" s="8">
        <f t="shared" si="426"/>
        <v>1</v>
      </c>
      <c r="S3975" s="7" t="s">
        <v>29</v>
      </c>
      <c r="T3975" s="8" t="str">
        <f t="shared" si="427"/>
        <v>No</v>
      </c>
      <c r="U3975" s="7">
        <f t="shared" si="428"/>
        <v>0</v>
      </c>
      <c r="V3975" s="8">
        <f t="shared" si="429"/>
        <v>1</v>
      </c>
      <c r="W3975" s="7">
        <f t="shared" si="430"/>
        <v>549</v>
      </c>
    </row>
    <row r="3976" spans="2:23" x14ac:dyDescent="0.2">
      <c r="B3976" s="8" t="s">
        <v>67</v>
      </c>
      <c r="C3976" s="7">
        <v>2000</v>
      </c>
      <c r="D3976" s="8" t="s">
        <v>28</v>
      </c>
      <c r="E3976" s="7" t="s">
        <v>43</v>
      </c>
      <c r="F3976" s="8" t="s">
        <v>40</v>
      </c>
      <c r="G3976" s="7" t="s">
        <v>36</v>
      </c>
      <c r="H3976" s="8" t="s">
        <v>28</v>
      </c>
      <c r="I3976" s="7" t="s">
        <v>28</v>
      </c>
      <c r="J3976" s="8" t="s">
        <v>28</v>
      </c>
      <c r="K3976" s="7" t="s">
        <v>37</v>
      </c>
      <c r="L3976" s="8" t="s">
        <v>42</v>
      </c>
      <c r="M3976" s="7" t="s">
        <v>28</v>
      </c>
      <c r="N3976" s="8">
        <v>0.35625815897702429</v>
      </c>
      <c r="O3976" s="7">
        <v>0</v>
      </c>
      <c r="P3976" s="8">
        <f t="shared" si="425"/>
        <v>0</v>
      </c>
      <c r="Q3976" s="7">
        <v>2.5</v>
      </c>
      <c r="R3976" s="8">
        <f t="shared" si="426"/>
        <v>1</v>
      </c>
      <c r="S3976" s="7" t="s">
        <v>29</v>
      </c>
      <c r="T3976" s="8" t="str">
        <f t="shared" si="427"/>
        <v>No</v>
      </c>
      <c r="U3976" s="7">
        <f t="shared" si="428"/>
        <v>0</v>
      </c>
      <c r="V3976" s="8">
        <f t="shared" si="429"/>
        <v>1</v>
      </c>
      <c r="W3976" s="7">
        <f t="shared" si="430"/>
        <v>549</v>
      </c>
    </row>
    <row r="3977" spans="2:23" x14ac:dyDescent="0.2">
      <c r="B3977" s="8" t="s">
        <v>67</v>
      </c>
      <c r="C3977" s="7">
        <v>2000</v>
      </c>
      <c r="D3977" s="8" t="s">
        <v>28</v>
      </c>
      <c r="E3977" s="7" t="s">
        <v>43</v>
      </c>
      <c r="F3977" s="8" t="s">
        <v>35</v>
      </c>
      <c r="G3977" s="7" t="s">
        <v>36</v>
      </c>
      <c r="H3977" s="8" t="s">
        <v>28</v>
      </c>
      <c r="I3977" s="7" t="s">
        <v>28</v>
      </c>
      <c r="J3977" s="8" t="s">
        <v>28</v>
      </c>
      <c r="K3977" s="7" t="s">
        <v>37</v>
      </c>
      <c r="L3977" s="8" t="s">
        <v>42</v>
      </c>
      <c r="M3977" s="7" t="s">
        <v>28</v>
      </c>
      <c r="N3977" s="8">
        <v>2.0628954367859746</v>
      </c>
      <c r="O3977" s="7">
        <v>0</v>
      </c>
      <c r="P3977" s="8">
        <f t="shared" si="425"/>
        <v>0</v>
      </c>
      <c r="Q3977" s="7">
        <v>2.5</v>
      </c>
      <c r="R3977" s="8">
        <f t="shared" si="426"/>
        <v>1</v>
      </c>
      <c r="S3977" s="7" t="s">
        <v>29</v>
      </c>
      <c r="T3977" s="8" t="str">
        <f t="shared" si="427"/>
        <v>No</v>
      </c>
      <c r="U3977" s="7">
        <f t="shared" si="428"/>
        <v>0</v>
      </c>
      <c r="V3977" s="8">
        <f t="shared" si="429"/>
        <v>1</v>
      </c>
      <c r="W3977" s="7">
        <f t="shared" si="430"/>
        <v>549</v>
      </c>
    </row>
    <row r="3978" spans="2:23" x14ac:dyDescent="0.2">
      <c r="B3978" s="8" t="s">
        <v>67</v>
      </c>
      <c r="C3978" s="7">
        <v>2010</v>
      </c>
      <c r="D3978" s="8" t="s">
        <v>28</v>
      </c>
      <c r="E3978" s="7" t="s">
        <v>39</v>
      </c>
      <c r="F3978" s="8" t="s">
        <v>40</v>
      </c>
      <c r="G3978" s="7" t="s">
        <v>36</v>
      </c>
      <c r="H3978" s="8" t="s">
        <v>28</v>
      </c>
      <c r="I3978" s="7" t="s">
        <v>28</v>
      </c>
      <c r="J3978" s="8" t="s">
        <v>28</v>
      </c>
      <c r="K3978" s="7" t="s">
        <v>37</v>
      </c>
      <c r="L3978" s="8" t="s">
        <v>42</v>
      </c>
      <c r="M3978" s="7" t="s">
        <v>28</v>
      </c>
      <c r="N3978" s="8">
        <v>0.41898837228565561</v>
      </c>
      <c r="O3978" s="7">
        <v>1.6605359957961017</v>
      </c>
      <c r="P3978" s="8">
        <f t="shared" si="425"/>
        <v>0.55351199859870059</v>
      </c>
      <c r="Q3978" s="7">
        <v>2.5</v>
      </c>
      <c r="R3978" s="8">
        <f t="shared" si="426"/>
        <v>0.77859520056051978</v>
      </c>
      <c r="S3978" s="7" t="s">
        <v>29</v>
      </c>
      <c r="T3978" s="8" t="str">
        <f t="shared" si="427"/>
        <v>No</v>
      </c>
      <c r="U3978" s="7">
        <f t="shared" si="428"/>
        <v>1321.0676840008587</v>
      </c>
      <c r="V3978" s="8">
        <f t="shared" si="429"/>
        <v>5</v>
      </c>
      <c r="W3978" s="7">
        <f t="shared" si="430"/>
        <v>74</v>
      </c>
    </row>
    <row r="3979" spans="2:23" x14ac:dyDescent="0.2">
      <c r="B3979" s="8" t="s">
        <v>67</v>
      </c>
      <c r="C3979" s="7">
        <v>2010</v>
      </c>
      <c r="D3979" s="8" t="s">
        <v>28</v>
      </c>
      <c r="E3979" s="7" t="s">
        <v>39</v>
      </c>
      <c r="F3979" s="8" t="s">
        <v>35</v>
      </c>
      <c r="G3979" s="7" t="s">
        <v>36</v>
      </c>
      <c r="H3979" s="8" t="s">
        <v>28</v>
      </c>
      <c r="I3979" s="7" t="s">
        <v>28</v>
      </c>
      <c r="J3979" s="8" t="s">
        <v>28</v>
      </c>
      <c r="K3979" s="7" t="s">
        <v>37</v>
      </c>
      <c r="L3979" s="8" t="s">
        <v>42</v>
      </c>
      <c r="M3979" s="7" t="s">
        <v>28</v>
      </c>
      <c r="N3979" s="8">
        <v>4.0594728424043623E-2</v>
      </c>
      <c r="O3979" s="7">
        <v>0</v>
      </c>
      <c r="P3979" s="8">
        <f t="shared" si="425"/>
        <v>0</v>
      </c>
      <c r="Q3979" s="7">
        <v>2.5</v>
      </c>
      <c r="R3979" s="8">
        <f t="shared" si="426"/>
        <v>1</v>
      </c>
      <c r="S3979" s="7" t="s">
        <v>29</v>
      </c>
      <c r="T3979" s="8" t="str">
        <f t="shared" si="427"/>
        <v>No</v>
      </c>
      <c r="U3979" s="7">
        <f t="shared" si="428"/>
        <v>0</v>
      </c>
      <c r="V3979" s="8">
        <f t="shared" si="429"/>
        <v>1</v>
      </c>
      <c r="W3979" s="7">
        <f t="shared" si="430"/>
        <v>549</v>
      </c>
    </row>
    <row r="3980" spans="2:23" x14ac:dyDescent="0.2">
      <c r="B3980" s="8" t="s">
        <v>67</v>
      </c>
      <c r="C3980" s="7">
        <v>2010</v>
      </c>
      <c r="D3980" s="8" t="s">
        <v>28</v>
      </c>
      <c r="E3980" s="7" t="s">
        <v>34</v>
      </c>
      <c r="F3980" s="8" t="s">
        <v>40</v>
      </c>
      <c r="G3980" s="7" t="s">
        <v>36</v>
      </c>
      <c r="H3980" s="8" t="s">
        <v>28</v>
      </c>
      <c r="I3980" s="7" t="s">
        <v>28</v>
      </c>
      <c r="J3980" s="8" t="s">
        <v>28</v>
      </c>
      <c r="K3980" s="7" t="s">
        <v>37</v>
      </c>
      <c r="L3980" s="8" t="s">
        <v>42</v>
      </c>
      <c r="M3980" s="7" t="s">
        <v>28</v>
      </c>
      <c r="N3980" s="8">
        <v>5.6360074234634938</v>
      </c>
      <c r="O3980" s="7">
        <v>1.107023997197401</v>
      </c>
      <c r="P3980" s="8">
        <f t="shared" si="425"/>
        <v>0.36900799906580034</v>
      </c>
      <c r="Q3980" s="7">
        <v>2.5</v>
      </c>
      <c r="R3980" s="8">
        <f t="shared" si="426"/>
        <v>0.85239680037367993</v>
      </c>
      <c r="S3980" s="7" t="s">
        <v>29</v>
      </c>
      <c r="T3980" s="8" t="str">
        <f t="shared" si="427"/>
        <v>No</v>
      </c>
      <c r="U3980" s="7">
        <f t="shared" si="428"/>
        <v>65.473298975719587</v>
      </c>
      <c r="V3980" s="8">
        <f t="shared" si="429"/>
        <v>4</v>
      </c>
      <c r="W3980" s="7">
        <f t="shared" si="430"/>
        <v>326</v>
      </c>
    </row>
    <row r="3981" spans="2:23" x14ac:dyDescent="0.2">
      <c r="B3981" s="8" t="s">
        <v>67</v>
      </c>
      <c r="C3981" s="7">
        <v>2010</v>
      </c>
      <c r="D3981" s="8" t="s">
        <v>28</v>
      </c>
      <c r="E3981" s="7" t="s">
        <v>34</v>
      </c>
      <c r="F3981" s="8" t="s">
        <v>35</v>
      </c>
      <c r="G3981" s="7" t="s">
        <v>36</v>
      </c>
      <c r="H3981" s="8" t="s">
        <v>28</v>
      </c>
      <c r="I3981" s="7" t="s">
        <v>28</v>
      </c>
      <c r="J3981" s="8" t="s">
        <v>28</v>
      </c>
      <c r="K3981" s="7" t="s">
        <v>37</v>
      </c>
      <c r="L3981" s="8" t="s">
        <v>42</v>
      </c>
      <c r="M3981" s="7" t="s">
        <v>28</v>
      </c>
      <c r="N3981" s="8">
        <v>3.5208173723562122</v>
      </c>
      <c r="O3981" s="7">
        <v>0</v>
      </c>
      <c r="P3981" s="8">
        <f t="shared" si="425"/>
        <v>0</v>
      </c>
      <c r="Q3981" s="7">
        <v>2.5</v>
      </c>
      <c r="R3981" s="8">
        <f t="shared" si="426"/>
        <v>1</v>
      </c>
      <c r="S3981" s="7" t="s">
        <v>29</v>
      </c>
      <c r="T3981" s="8" t="str">
        <f t="shared" si="427"/>
        <v>No</v>
      </c>
      <c r="U3981" s="7">
        <f t="shared" si="428"/>
        <v>0</v>
      </c>
      <c r="V3981" s="8">
        <f t="shared" si="429"/>
        <v>1</v>
      </c>
      <c r="W3981" s="7">
        <f t="shared" si="430"/>
        <v>549</v>
      </c>
    </row>
    <row r="3982" spans="2:23" x14ac:dyDescent="0.2">
      <c r="B3982" s="8" t="s">
        <v>67</v>
      </c>
      <c r="C3982" s="7">
        <v>2010</v>
      </c>
      <c r="D3982" s="8" t="s">
        <v>28</v>
      </c>
      <c r="E3982" s="7" t="s">
        <v>43</v>
      </c>
      <c r="F3982" s="8" t="s">
        <v>40</v>
      </c>
      <c r="G3982" s="7" t="s">
        <v>36</v>
      </c>
      <c r="H3982" s="8" t="s">
        <v>28</v>
      </c>
      <c r="I3982" s="7" t="s">
        <v>28</v>
      </c>
      <c r="J3982" s="8" t="s">
        <v>28</v>
      </c>
      <c r="K3982" s="7" t="s">
        <v>37</v>
      </c>
      <c r="L3982" s="8" t="s">
        <v>42</v>
      </c>
      <c r="M3982" s="7" t="s">
        <v>28</v>
      </c>
      <c r="N3982" s="8">
        <v>1.1301103619349318</v>
      </c>
      <c r="O3982" s="7">
        <v>0.55351199859870048</v>
      </c>
      <c r="P3982" s="8">
        <f t="shared" si="425"/>
        <v>0.18450399953290017</v>
      </c>
      <c r="Q3982" s="7">
        <v>2.5</v>
      </c>
      <c r="R3982" s="8">
        <f t="shared" si="426"/>
        <v>0.92619840018683997</v>
      </c>
      <c r="S3982" s="7" t="s">
        <v>29</v>
      </c>
      <c r="T3982" s="8" t="str">
        <f t="shared" si="427"/>
        <v>No</v>
      </c>
      <c r="U3982" s="7">
        <f t="shared" si="428"/>
        <v>163.26193064631269</v>
      </c>
      <c r="V3982" s="8">
        <f t="shared" si="429"/>
        <v>5</v>
      </c>
      <c r="W3982" s="7">
        <f t="shared" si="430"/>
        <v>224</v>
      </c>
    </row>
    <row r="3983" spans="2:23" x14ac:dyDescent="0.2">
      <c r="B3983" s="8" t="s">
        <v>67</v>
      </c>
      <c r="C3983" s="7">
        <v>2010</v>
      </c>
      <c r="D3983" s="8" t="s">
        <v>28</v>
      </c>
      <c r="E3983" s="7" t="s">
        <v>43</v>
      </c>
      <c r="F3983" s="8" t="s">
        <v>35</v>
      </c>
      <c r="G3983" s="7" t="s">
        <v>36</v>
      </c>
      <c r="H3983" s="8" t="s">
        <v>28</v>
      </c>
      <c r="I3983" s="7" t="s">
        <v>28</v>
      </c>
      <c r="J3983" s="8" t="s">
        <v>28</v>
      </c>
      <c r="K3983" s="7" t="s">
        <v>37</v>
      </c>
      <c r="L3983" s="8" t="s">
        <v>42</v>
      </c>
      <c r="M3983" s="7" t="s">
        <v>28</v>
      </c>
      <c r="N3983" s="8">
        <v>0.28085606493630255</v>
      </c>
      <c r="O3983" s="7">
        <v>0.55351199859870048</v>
      </c>
      <c r="P3983" s="8">
        <f t="shared" si="425"/>
        <v>0.18450399953290017</v>
      </c>
      <c r="Q3983" s="7">
        <v>2.5</v>
      </c>
      <c r="R3983" s="8">
        <f t="shared" si="426"/>
        <v>0.92619840018683997</v>
      </c>
      <c r="S3983" s="7" t="s">
        <v>29</v>
      </c>
      <c r="T3983" s="8" t="str">
        <f t="shared" si="427"/>
        <v>No</v>
      </c>
      <c r="U3983" s="7">
        <f t="shared" si="428"/>
        <v>656.93436093233458</v>
      </c>
      <c r="V3983" s="8">
        <f t="shared" si="429"/>
        <v>5</v>
      </c>
      <c r="W3983" s="7">
        <f t="shared" si="430"/>
        <v>121</v>
      </c>
    </row>
    <row r="3984" spans="2:23" x14ac:dyDescent="0.2">
      <c r="B3984" s="8" t="s">
        <v>67</v>
      </c>
      <c r="C3984" s="7">
        <v>2020</v>
      </c>
      <c r="D3984" s="8" t="s">
        <v>28</v>
      </c>
      <c r="E3984" s="7" t="s">
        <v>39</v>
      </c>
      <c r="F3984" s="8" t="s">
        <v>40</v>
      </c>
      <c r="G3984" s="7" t="s">
        <v>36</v>
      </c>
      <c r="H3984" s="8" t="s">
        <v>28</v>
      </c>
      <c r="I3984" s="7" t="s">
        <v>28</v>
      </c>
      <c r="J3984" s="8" t="s">
        <v>28</v>
      </c>
      <c r="K3984" s="7" t="s">
        <v>37</v>
      </c>
      <c r="L3984" s="8" t="s">
        <v>42</v>
      </c>
      <c r="M3984" s="7" t="s">
        <v>28</v>
      </c>
      <c r="N3984" s="8">
        <v>1.3575956780047858</v>
      </c>
      <c r="O3984" s="7">
        <v>0.55351199859870048</v>
      </c>
      <c r="P3984" s="8">
        <f t="shared" si="425"/>
        <v>0.18450399953290017</v>
      </c>
      <c r="Q3984" s="7">
        <v>2.5</v>
      </c>
      <c r="R3984" s="8">
        <f t="shared" si="426"/>
        <v>0.92619840018683997</v>
      </c>
      <c r="S3984" s="7" t="s">
        <v>29</v>
      </c>
      <c r="T3984" s="8" t="str">
        <f t="shared" si="427"/>
        <v>No</v>
      </c>
      <c r="U3984" s="7">
        <f t="shared" si="428"/>
        <v>135.90496973595239</v>
      </c>
      <c r="V3984" s="8">
        <f t="shared" si="429"/>
        <v>5</v>
      </c>
      <c r="W3984" s="7">
        <f t="shared" si="430"/>
        <v>243</v>
      </c>
    </row>
    <row r="3985" spans="2:23" x14ac:dyDescent="0.2">
      <c r="B3985" s="8" t="s">
        <v>67</v>
      </c>
      <c r="C3985" s="7">
        <v>2020</v>
      </c>
      <c r="D3985" s="8" t="s">
        <v>28</v>
      </c>
      <c r="E3985" s="7" t="s">
        <v>39</v>
      </c>
      <c r="F3985" s="8" t="s">
        <v>35</v>
      </c>
      <c r="G3985" s="7" t="s">
        <v>36</v>
      </c>
      <c r="H3985" s="8" t="s">
        <v>28</v>
      </c>
      <c r="I3985" s="7" t="s">
        <v>28</v>
      </c>
      <c r="J3985" s="8" t="s">
        <v>28</v>
      </c>
      <c r="K3985" s="7" t="s">
        <v>37</v>
      </c>
      <c r="L3985" s="8" t="s">
        <v>42</v>
      </c>
      <c r="M3985" s="7" t="s">
        <v>28</v>
      </c>
      <c r="N3985" s="8">
        <v>0.90904454908092369</v>
      </c>
      <c r="O3985" s="7">
        <v>0</v>
      </c>
      <c r="P3985" s="8">
        <f t="shared" si="425"/>
        <v>0</v>
      </c>
      <c r="Q3985" s="7">
        <v>2.5</v>
      </c>
      <c r="R3985" s="8">
        <f t="shared" si="426"/>
        <v>1</v>
      </c>
      <c r="S3985" s="7" t="s">
        <v>29</v>
      </c>
      <c r="T3985" s="8" t="str">
        <f t="shared" si="427"/>
        <v>No</v>
      </c>
      <c r="U3985" s="7">
        <f t="shared" si="428"/>
        <v>0</v>
      </c>
      <c r="V3985" s="8">
        <f t="shared" si="429"/>
        <v>1</v>
      </c>
      <c r="W3985" s="7">
        <f t="shared" si="430"/>
        <v>549</v>
      </c>
    </row>
    <row r="3986" spans="2:23" x14ac:dyDescent="0.2">
      <c r="B3986" s="8" t="s">
        <v>67</v>
      </c>
      <c r="C3986" s="7">
        <v>2020</v>
      </c>
      <c r="D3986" s="8" t="s">
        <v>28</v>
      </c>
      <c r="E3986" s="7" t="s">
        <v>34</v>
      </c>
      <c r="F3986" s="8" t="s">
        <v>40</v>
      </c>
      <c r="G3986" s="7" t="s">
        <v>36</v>
      </c>
      <c r="H3986" s="8" t="s">
        <v>28</v>
      </c>
      <c r="I3986" s="7" t="s">
        <v>28</v>
      </c>
      <c r="J3986" s="8" t="s">
        <v>28</v>
      </c>
      <c r="K3986" s="7" t="s">
        <v>37</v>
      </c>
      <c r="L3986" s="8" t="s">
        <v>42</v>
      </c>
      <c r="M3986" s="7" t="s">
        <v>28</v>
      </c>
      <c r="N3986" s="8">
        <v>7.4200695947520563</v>
      </c>
      <c r="O3986" s="7">
        <v>0.55351199859870048</v>
      </c>
      <c r="P3986" s="8">
        <f t="shared" si="425"/>
        <v>0.18450399953290017</v>
      </c>
      <c r="Q3986" s="7">
        <v>2.5</v>
      </c>
      <c r="R3986" s="8">
        <f t="shared" si="426"/>
        <v>0.92619840018683997</v>
      </c>
      <c r="S3986" s="7" t="s">
        <v>29</v>
      </c>
      <c r="T3986" s="8" t="str">
        <f t="shared" si="427"/>
        <v>No</v>
      </c>
      <c r="U3986" s="7">
        <f t="shared" si="428"/>
        <v>24.865534908647366</v>
      </c>
      <c r="V3986" s="8">
        <f t="shared" si="429"/>
        <v>2</v>
      </c>
      <c r="W3986" s="7">
        <f t="shared" si="430"/>
        <v>416</v>
      </c>
    </row>
    <row r="3987" spans="2:23" x14ac:dyDescent="0.2">
      <c r="B3987" s="8" t="s">
        <v>67</v>
      </c>
      <c r="C3987" s="7">
        <v>2020</v>
      </c>
      <c r="D3987" s="8" t="s">
        <v>28</v>
      </c>
      <c r="E3987" s="7" t="s">
        <v>34</v>
      </c>
      <c r="F3987" s="8" t="s">
        <v>35</v>
      </c>
      <c r="G3987" s="7" t="s">
        <v>36</v>
      </c>
      <c r="H3987" s="8" t="s">
        <v>28</v>
      </c>
      <c r="I3987" s="7" t="s">
        <v>28</v>
      </c>
      <c r="J3987" s="8" t="s">
        <v>28</v>
      </c>
      <c r="K3987" s="7" t="s">
        <v>37</v>
      </c>
      <c r="L3987" s="8" t="s">
        <v>42</v>
      </c>
      <c r="M3987" s="7" t="s">
        <v>28</v>
      </c>
      <c r="N3987" s="8">
        <v>19.828576569159353</v>
      </c>
      <c r="O3987" s="7">
        <v>0</v>
      </c>
      <c r="P3987" s="8">
        <f t="shared" si="425"/>
        <v>0</v>
      </c>
      <c r="Q3987" s="7">
        <v>2.5</v>
      </c>
      <c r="R3987" s="8">
        <f t="shared" si="426"/>
        <v>1</v>
      </c>
      <c r="S3987" s="7" t="s">
        <v>29</v>
      </c>
      <c r="T3987" s="8" t="str">
        <f t="shared" si="427"/>
        <v>No</v>
      </c>
      <c r="U3987" s="7">
        <f t="shared" si="428"/>
        <v>0</v>
      </c>
      <c r="V3987" s="8">
        <f t="shared" si="429"/>
        <v>1</v>
      </c>
      <c r="W3987" s="7">
        <f t="shared" si="430"/>
        <v>549</v>
      </c>
    </row>
    <row r="3988" spans="2:23" x14ac:dyDescent="0.2">
      <c r="B3988" s="8" t="s">
        <v>67</v>
      </c>
      <c r="C3988" s="7">
        <v>2020</v>
      </c>
      <c r="D3988" s="8" t="s">
        <v>28</v>
      </c>
      <c r="E3988" s="7" t="s">
        <v>46</v>
      </c>
      <c r="F3988" s="8" t="s">
        <v>35</v>
      </c>
      <c r="G3988" s="7" t="s">
        <v>36</v>
      </c>
      <c r="H3988" s="8" t="s">
        <v>28</v>
      </c>
      <c r="I3988" s="7" t="s">
        <v>28</v>
      </c>
      <c r="J3988" s="8" t="s">
        <v>28</v>
      </c>
      <c r="K3988" s="7" t="s">
        <v>37</v>
      </c>
      <c r="L3988" s="8" t="s">
        <v>42</v>
      </c>
      <c r="M3988" s="7" t="s">
        <v>28</v>
      </c>
      <c r="N3988" s="8">
        <v>5.3293058989968434E-3</v>
      </c>
      <c r="O3988" s="7">
        <v>0</v>
      </c>
      <c r="P3988" s="8">
        <f t="shared" si="425"/>
        <v>0</v>
      </c>
      <c r="Q3988" s="7">
        <v>2.5</v>
      </c>
      <c r="R3988" s="8">
        <f t="shared" si="426"/>
        <v>1</v>
      </c>
      <c r="S3988" s="7" t="s">
        <v>29</v>
      </c>
      <c r="T3988" s="8" t="str">
        <f t="shared" si="427"/>
        <v>No</v>
      </c>
      <c r="U3988" s="7">
        <f t="shared" si="428"/>
        <v>0</v>
      </c>
      <c r="V3988" s="8">
        <f t="shared" si="429"/>
        <v>1</v>
      </c>
      <c r="W3988" s="7">
        <f t="shared" si="430"/>
        <v>549</v>
      </c>
    </row>
    <row r="3989" spans="2:23" x14ac:dyDescent="0.2">
      <c r="B3989" s="8" t="s">
        <v>67</v>
      </c>
      <c r="C3989" s="7">
        <v>2020</v>
      </c>
      <c r="D3989" s="8" t="s">
        <v>28</v>
      </c>
      <c r="E3989" s="7" t="s">
        <v>43</v>
      </c>
      <c r="F3989" s="8" t="s">
        <v>40</v>
      </c>
      <c r="G3989" s="7" t="s">
        <v>36</v>
      </c>
      <c r="H3989" s="8" t="s">
        <v>28</v>
      </c>
      <c r="I3989" s="7" t="s">
        <v>28</v>
      </c>
      <c r="J3989" s="8" t="s">
        <v>28</v>
      </c>
      <c r="K3989" s="7" t="s">
        <v>37</v>
      </c>
      <c r="L3989" s="8" t="s">
        <v>42</v>
      </c>
      <c r="M3989" s="7" t="s">
        <v>28</v>
      </c>
      <c r="N3989" s="8">
        <v>0.84278856023684867</v>
      </c>
      <c r="O3989" s="7">
        <v>0</v>
      </c>
      <c r="P3989" s="8">
        <f t="shared" si="425"/>
        <v>0</v>
      </c>
      <c r="Q3989" s="7">
        <v>2.5</v>
      </c>
      <c r="R3989" s="8">
        <f t="shared" si="426"/>
        <v>1</v>
      </c>
      <c r="S3989" s="7" t="s">
        <v>29</v>
      </c>
      <c r="T3989" s="8" t="str">
        <f t="shared" si="427"/>
        <v>No</v>
      </c>
      <c r="U3989" s="7">
        <f t="shared" si="428"/>
        <v>0</v>
      </c>
      <c r="V3989" s="8">
        <f t="shared" si="429"/>
        <v>1</v>
      </c>
      <c r="W3989" s="7">
        <f t="shared" si="430"/>
        <v>549</v>
      </c>
    </row>
    <row r="3990" spans="2:23" x14ac:dyDescent="0.2">
      <c r="B3990" s="8" t="s">
        <v>67</v>
      </c>
      <c r="C3990" s="7">
        <v>2020</v>
      </c>
      <c r="D3990" s="8" t="s">
        <v>28</v>
      </c>
      <c r="E3990" s="7" t="s">
        <v>43</v>
      </c>
      <c r="F3990" s="8" t="s">
        <v>35</v>
      </c>
      <c r="G3990" s="7" t="s">
        <v>36</v>
      </c>
      <c r="H3990" s="8" t="s">
        <v>28</v>
      </c>
      <c r="I3990" s="7" t="s">
        <v>28</v>
      </c>
      <c r="J3990" s="8" t="s">
        <v>28</v>
      </c>
      <c r="K3990" s="7" t="s">
        <v>37</v>
      </c>
      <c r="L3990" s="8" t="s">
        <v>42</v>
      </c>
      <c r="M3990" s="7" t="s">
        <v>28</v>
      </c>
      <c r="N3990" s="8">
        <v>2.2638659850226812</v>
      </c>
      <c r="O3990" s="7">
        <v>0</v>
      </c>
      <c r="P3990" s="8">
        <f t="shared" si="425"/>
        <v>0</v>
      </c>
      <c r="Q3990" s="7">
        <v>2.5</v>
      </c>
      <c r="R3990" s="8">
        <f t="shared" si="426"/>
        <v>1</v>
      </c>
      <c r="S3990" s="7" t="s">
        <v>29</v>
      </c>
      <c r="T3990" s="8" t="str">
        <f t="shared" si="427"/>
        <v>No</v>
      </c>
      <c r="U3990" s="7">
        <f t="shared" si="428"/>
        <v>0</v>
      </c>
      <c r="V3990" s="8">
        <f t="shared" si="429"/>
        <v>1</v>
      </c>
      <c r="W3990" s="7">
        <f t="shared" si="430"/>
        <v>549</v>
      </c>
    </row>
    <row r="3991" spans="2:23" x14ac:dyDescent="0.2">
      <c r="B3991" s="8" t="s">
        <v>67</v>
      </c>
      <c r="C3991" s="7">
        <v>2030</v>
      </c>
      <c r="D3991" s="8" t="s">
        <v>28</v>
      </c>
      <c r="E3991" s="7" t="s">
        <v>39</v>
      </c>
      <c r="F3991" s="8" t="s">
        <v>40</v>
      </c>
      <c r="G3991" s="7" t="s">
        <v>36</v>
      </c>
      <c r="H3991" s="8" t="s">
        <v>28</v>
      </c>
      <c r="I3991" s="7" t="s">
        <v>28</v>
      </c>
      <c r="J3991" s="8" t="s">
        <v>28</v>
      </c>
      <c r="K3991" s="7" t="s">
        <v>37</v>
      </c>
      <c r="L3991" s="8" t="s">
        <v>42</v>
      </c>
      <c r="M3991" s="7" t="s">
        <v>28</v>
      </c>
      <c r="N3991" s="8">
        <v>8.896046124380072E-2</v>
      </c>
      <c r="O3991" s="7">
        <v>0</v>
      </c>
      <c r="P3991" s="8">
        <f t="shared" si="425"/>
        <v>0</v>
      </c>
      <c r="Q3991" s="7">
        <v>2.5</v>
      </c>
      <c r="R3991" s="8">
        <f t="shared" si="426"/>
        <v>1</v>
      </c>
      <c r="S3991" s="7" t="s">
        <v>29</v>
      </c>
      <c r="T3991" s="8" t="str">
        <f t="shared" si="427"/>
        <v>No</v>
      </c>
      <c r="U3991" s="7">
        <f t="shared" si="428"/>
        <v>0</v>
      </c>
      <c r="V3991" s="8">
        <f t="shared" si="429"/>
        <v>1</v>
      </c>
      <c r="W3991" s="7">
        <f t="shared" si="430"/>
        <v>549</v>
      </c>
    </row>
    <row r="3992" spans="2:23" x14ac:dyDescent="0.2">
      <c r="B3992" s="8" t="s">
        <v>67</v>
      </c>
      <c r="C3992" s="7">
        <v>2030</v>
      </c>
      <c r="D3992" s="8" t="s">
        <v>28</v>
      </c>
      <c r="E3992" s="7" t="s">
        <v>39</v>
      </c>
      <c r="F3992" s="8" t="s">
        <v>35</v>
      </c>
      <c r="G3992" s="7" t="s">
        <v>36</v>
      </c>
      <c r="H3992" s="8" t="s">
        <v>28</v>
      </c>
      <c r="I3992" s="7" t="s">
        <v>28</v>
      </c>
      <c r="J3992" s="8" t="s">
        <v>28</v>
      </c>
      <c r="K3992" s="7" t="s">
        <v>37</v>
      </c>
      <c r="L3992" s="8" t="s">
        <v>42</v>
      </c>
      <c r="M3992" s="7" t="s">
        <v>28</v>
      </c>
      <c r="N3992" s="8">
        <v>2.2891196327317721E-2</v>
      </c>
      <c r="O3992" s="7">
        <v>0</v>
      </c>
      <c r="P3992" s="8">
        <f t="shared" si="425"/>
        <v>0</v>
      </c>
      <c r="Q3992" s="7">
        <v>2.5</v>
      </c>
      <c r="R3992" s="8">
        <f t="shared" si="426"/>
        <v>1</v>
      </c>
      <c r="S3992" s="7" t="s">
        <v>29</v>
      </c>
      <c r="T3992" s="8" t="str">
        <f t="shared" si="427"/>
        <v>No</v>
      </c>
      <c r="U3992" s="7">
        <f t="shared" si="428"/>
        <v>0</v>
      </c>
      <c r="V3992" s="8">
        <f t="shared" si="429"/>
        <v>1</v>
      </c>
      <c r="W3992" s="7">
        <f t="shared" si="430"/>
        <v>549</v>
      </c>
    </row>
    <row r="3993" spans="2:23" x14ac:dyDescent="0.2">
      <c r="B3993" s="8" t="s">
        <v>67</v>
      </c>
      <c r="C3993" s="7">
        <v>2030</v>
      </c>
      <c r="D3993" s="8" t="s">
        <v>28</v>
      </c>
      <c r="E3993" s="7" t="s">
        <v>34</v>
      </c>
      <c r="F3993" s="8" t="s">
        <v>40</v>
      </c>
      <c r="G3993" s="7" t="s">
        <v>36</v>
      </c>
      <c r="H3993" s="8" t="s">
        <v>28</v>
      </c>
      <c r="I3993" s="7" t="s">
        <v>28</v>
      </c>
      <c r="J3993" s="8" t="s">
        <v>28</v>
      </c>
      <c r="K3993" s="7" t="s">
        <v>37</v>
      </c>
      <c r="L3993" s="8" t="s">
        <v>42</v>
      </c>
      <c r="M3993" s="7" t="s">
        <v>28</v>
      </c>
      <c r="N3993" s="8">
        <v>0.61703690543001377</v>
      </c>
      <c r="O3993" s="7">
        <v>0</v>
      </c>
      <c r="P3993" s="8">
        <f t="shared" si="425"/>
        <v>0</v>
      </c>
      <c r="Q3993" s="7">
        <v>2.5</v>
      </c>
      <c r="R3993" s="8">
        <f t="shared" si="426"/>
        <v>1</v>
      </c>
      <c r="S3993" s="7" t="s">
        <v>29</v>
      </c>
      <c r="T3993" s="8" t="str">
        <f t="shared" si="427"/>
        <v>No</v>
      </c>
      <c r="U3993" s="7">
        <f t="shared" si="428"/>
        <v>0</v>
      </c>
      <c r="V3993" s="8">
        <f t="shared" si="429"/>
        <v>1</v>
      </c>
      <c r="W3993" s="7">
        <f t="shared" si="430"/>
        <v>549</v>
      </c>
    </row>
    <row r="3994" spans="2:23" x14ac:dyDescent="0.2">
      <c r="B3994" s="8" t="s">
        <v>67</v>
      </c>
      <c r="C3994" s="7">
        <v>2030</v>
      </c>
      <c r="D3994" s="8" t="s">
        <v>28</v>
      </c>
      <c r="E3994" s="7" t="s">
        <v>34</v>
      </c>
      <c r="F3994" s="8" t="s">
        <v>35</v>
      </c>
      <c r="G3994" s="7" t="s">
        <v>36</v>
      </c>
      <c r="H3994" s="8" t="s">
        <v>28</v>
      </c>
      <c r="I3994" s="7" t="s">
        <v>28</v>
      </c>
      <c r="J3994" s="8" t="s">
        <v>28</v>
      </c>
      <c r="K3994" s="7" t="s">
        <v>37</v>
      </c>
      <c r="L3994" s="8" t="s">
        <v>42</v>
      </c>
      <c r="M3994" s="7" t="s">
        <v>28</v>
      </c>
      <c r="N3994" s="8">
        <v>1.6020745446295941</v>
      </c>
      <c r="O3994" s="7">
        <v>0</v>
      </c>
      <c r="P3994" s="8">
        <f t="shared" si="425"/>
        <v>0</v>
      </c>
      <c r="Q3994" s="7">
        <v>2.5</v>
      </c>
      <c r="R3994" s="8">
        <f t="shared" si="426"/>
        <v>1</v>
      </c>
      <c r="S3994" s="7" t="s">
        <v>29</v>
      </c>
      <c r="T3994" s="8" t="str">
        <f t="shared" si="427"/>
        <v>No</v>
      </c>
      <c r="U3994" s="7">
        <f t="shared" si="428"/>
        <v>0</v>
      </c>
      <c r="V3994" s="8">
        <f t="shared" si="429"/>
        <v>1</v>
      </c>
      <c r="W3994" s="7">
        <f t="shared" si="430"/>
        <v>549</v>
      </c>
    </row>
    <row r="3995" spans="2:23" x14ac:dyDescent="0.2">
      <c r="B3995" s="8" t="s">
        <v>67</v>
      </c>
      <c r="C3995" s="7">
        <v>2030</v>
      </c>
      <c r="D3995" s="8" t="s">
        <v>28</v>
      </c>
      <c r="E3995" s="7" t="s">
        <v>46</v>
      </c>
      <c r="F3995" s="8" t="s">
        <v>35</v>
      </c>
      <c r="G3995" s="7" t="s">
        <v>36</v>
      </c>
      <c r="H3995" s="8" t="s">
        <v>28</v>
      </c>
      <c r="I3995" s="7" t="s">
        <v>28</v>
      </c>
      <c r="J3995" s="8" t="s">
        <v>28</v>
      </c>
      <c r="K3995" s="7" t="s">
        <v>37</v>
      </c>
      <c r="L3995" s="8" t="s">
        <v>42</v>
      </c>
      <c r="M3995" s="7" t="s">
        <v>28</v>
      </c>
      <c r="N3995" s="8">
        <v>9.4612559963642567E-3</v>
      </c>
      <c r="O3995" s="7">
        <v>0</v>
      </c>
      <c r="P3995" s="8">
        <f t="shared" si="425"/>
        <v>0</v>
      </c>
      <c r="Q3995" s="7">
        <v>2.5</v>
      </c>
      <c r="R3995" s="8">
        <f t="shared" si="426"/>
        <v>1</v>
      </c>
      <c r="S3995" s="7" t="s">
        <v>29</v>
      </c>
      <c r="T3995" s="8" t="str">
        <f t="shared" si="427"/>
        <v>No</v>
      </c>
      <c r="U3995" s="7">
        <f t="shared" si="428"/>
        <v>0</v>
      </c>
      <c r="V3995" s="8">
        <f t="shared" si="429"/>
        <v>1</v>
      </c>
      <c r="W3995" s="7">
        <f t="shared" si="430"/>
        <v>549</v>
      </c>
    </row>
    <row r="3996" spans="2:23" x14ac:dyDescent="0.2">
      <c r="B3996" s="8" t="s">
        <v>67</v>
      </c>
      <c r="C3996" s="7">
        <v>2030</v>
      </c>
      <c r="D3996" s="8" t="s">
        <v>28</v>
      </c>
      <c r="E3996" s="7" t="s">
        <v>43</v>
      </c>
      <c r="F3996" s="8" t="s">
        <v>40</v>
      </c>
      <c r="G3996" s="7" t="s">
        <v>36</v>
      </c>
      <c r="H3996" s="8" t="s">
        <v>28</v>
      </c>
      <c r="I3996" s="7" t="s">
        <v>28</v>
      </c>
      <c r="J3996" s="8" t="s">
        <v>28</v>
      </c>
      <c r="K3996" s="7" t="s">
        <v>37</v>
      </c>
      <c r="L3996" s="8" t="s">
        <v>42</v>
      </c>
      <c r="M3996" s="7" t="s">
        <v>28</v>
      </c>
      <c r="N3996" s="8">
        <v>1.2297802964540142E-2</v>
      </c>
      <c r="O3996" s="7">
        <v>0</v>
      </c>
      <c r="P3996" s="8">
        <f t="shared" si="425"/>
        <v>0</v>
      </c>
      <c r="Q3996" s="7">
        <v>2.5</v>
      </c>
      <c r="R3996" s="8">
        <f t="shared" si="426"/>
        <v>1</v>
      </c>
      <c r="S3996" s="7" t="s">
        <v>29</v>
      </c>
      <c r="T3996" s="8" t="str">
        <f t="shared" si="427"/>
        <v>No</v>
      </c>
      <c r="U3996" s="7">
        <f t="shared" si="428"/>
        <v>0</v>
      </c>
      <c r="V3996" s="8">
        <f t="shared" si="429"/>
        <v>1</v>
      </c>
      <c r="W3996" s="7">
        <f t="shared" si="430"/>
        <v>549</v>
      </c>
    </row>
    <row r="3997" spans="2:23" x14ac:dyDescent="0.2">
      <c r="B3997" s="8" t="s">
        <v>67</v>
      </c>
      <c r="C3997" s="7">
        <v>2030</v>
      </c>
      <c r="D3997" s="8" t="s">
        <v>28</v>
      </c>
      <c r="E3997" s="7" t="s">
        <v>43</v>
      </c>
      <c r="F3997" s="8" t="s">
        <v>35</v>
      </c>
      <c r="G3997" s="7" t="s">
        <v>36</v>
      </c>
      <c r="H3997" s="8" t="s">
        <v>28</v>
      </c>
      <c r="I3997" s="7" t="s">
        <v>28</v>
      </c>
      <c r="J3997" s="8" t="s">
        <v>28</v>
      </c>
      <c r="K3997" s="7" t="s">
        <v>37</v>
      </c>
      <c r="L3997" s="8" t="s">
        <v>42</v>
      </c>
      <c r="M3997" s="7" t="s">
        <v>28</v>
      </c>
      <c r="N3997" s="8">
        <v>8.4429255896193697E-2</v>
      </c>
      <c r="O3997" s="7">
        <v>0</v>
      </c>
      <c r="P3997" s="8">
        <f t="shared" si="425"/>
        <v>0</v>
      </c>
      <c r="Q3997" s="7">
        <v>2.5</v>
      </c>
      <c r="R3997" s="8">
        <f t="shared" si="426"/>
        <v>1</v>
      </c>
      <c r="S3997" s="7" t="s">
        <v>29</v>
      </c>
      <c r="T3997" s="8" t="str">
        <f t="shared" si="427"/>
        <v>No</v>
      </c>
      <c r="U3997" s="7">
        <f t="shared" si="428"/>
        <v>0</v>
      </c>
      <c r="V3997" s="8">
        <f t="shared" si="429"/>
        <v>1</v>
      </c>
      <c r="W3997" s="7">
        <f t="shared" si="430"/>
        <v>549</v>
      </c>
    </row>
    <row r="3998" spans="2:23" x14ac:dyDescent="0.2">
      <c r="B3998" s="8" t="s">
        <v>67</v>
      </c>
      <c r="C3998" s="7">
        <v>1930</v>
      </c>
      <c r="D3998" s="8" t="s">
        <v>28</v>
      </c>
      <c r="E3998" s="7" t="s">
        <v>34</v>
      </c>
      <c r="F3998" s="8" t="s">
        <v>40</v>
      </c>
      <c r="G3998" s="7" t="s">
        <v>36</v>
      </c>
      <c r="H3998" s="8" t="s">
        <v>28</v>
      </c>
      <c r="I3998" s="7" t="s">
        <v>28</v>
      </c>
      <c r="J3998" s="8" t="s">
        <v>28</v>
      </c>
      <c r="K3998" s="7" t="s">
        <v>37</v>
      </c>
      <c r="L3998" s="8" t="s">
        <v>57</v>
      </c>
      <c r="M3998" s="7" t="s">
        <v>28</v>
      </c>
      <c r="N3998" s="8">
        <v>7.8334901655765815E-2</v>
      </c>
      <c r="O3998" s="7">
        <v>0.55351199859870048</v>
      </c>
      <c r="P3998" s="8">
        <f t="shared" si="425"/>
        <v>0.18450399953290017</v>
      </c>
      <c r="Q3998" s="7">
        <v>2.5</v>
      </c>
      <c r="R3998" s="8">
        <f t="shared" si="426"/>
        <v>0.92619840018683997</v>
      </c>
      <c r="S3998" s="7" t="s">
        <v>29</v>
      </c>
      <c r="T3998" s="8" t="str">
        <f t="shared" si="427"/>
        <v>No</v>
      </c>
      <c r="U3998" s="7">
        <f t="shared" si="428"/>
        <v>2355.3230505564798</v>
      </c>
      <c r="V3998" s="8">
        <f t="shared" si="429"/>
        <v>5</v>
      </c>
      <c r="W3998" s="7">
        <f t="shared" si="430"/>
        <v>41</v>
      </c>
    </row>
    <row r="3999" spans="2:23" x14ac:dyDescent="0.2">
      <c r="B3999" s="8" t="s">
        <v>67</v>
      </c>
      <c r="C3999" s="7">
        <v>1940</v>
      </c>
      <c r="D3999" s="8" t="s">
        <v>28</v>
      </c>
      <c r="E3999" s="7" t="s">
        <v>39</v>
      </c>
      <c r="F3999" s="8" t="s">
        <v>40</v>
      </c>
      <c r="G3999" s="7" t="s">
        <v>36</v>
      </c>
      <c r="H3999" s="8" t="s">
        <v>28</v>
      </c>
      <c r="I3999" s="7" t="s">
        <v>28</v>
      </c>
      <c r="J3999" s="8" t="s">
        <v>28</v>
      </c>
      <c r="K3999" s="7" t="s">
        <v>37</v>
      </c>
      <c r="L3999" s="8" t="s">
        <v>57</v>
      </c>
      <c r="M3999" s="7" t="s">
        <v>28</v>
      </c>
      <c r="N3999" s="8">
        <v>0.11145363917862516</v>
      </c>
      <c r="O3999" s="7">
        <v>0</v>
      </c>
      <c r="P3999" s="8">
        <f t="shared" si="425"/>
        <v>0</v>
      </c>
      <c r="Q3999" s="7">
        <v>2.5</v>
      </c>
      <c r="R3999" s="8">
        <f t="shared" si="426"/>
        <v>1</v>
      </c>
      <c r="S3999" s="7" t="s">
        <v>29</v>
      </c>
      <c r="T3999" s="8" t="str">
        <f t="shared" si="427"/>
        <v>No</v>
      </c>
      <c r="U3999" s="7">
        <f t="shared" si="428"/>
        <v>0</v>
      </c>
      <c r="V3999" s="8">
        <f t="shared" si="429"/>
        <v>1</v>
      </c>
      <c r="W3999" s="7">
        <f t="shared" si="430"/>
        <v>549</v>
      </c>
    </row>
    <row r="4000" spans="2:23" x14ac:dyDescent="0.2">
      <c r="B4000" s="8" t="s">
        <v>67</v>
      </c>
      <c r="C4000" s="7">
        <v>1940</v>
      </c>
      <c r="D4000" s="8" t="s">
        <v>28</v>
      </c>
      <c r="E4000" s="7" t="s">
        <v>34</v>
      </c>
      <c r="F4000" s="8" t="s">
        <v>40</v>
      </c>
      <c r="G4000" s="7" t="s">
        <v>36</v>
      </c>
      <c r="H4000" s="8" t="s">
        <v>28</v>
      </c>
      <c r="I4000" s="7" t="s">
        <v>28</v>
      </c>
      <c r="J4000" s="8" t="s">
        <v>28</v>
      </c>
      <c r="K4000" s="7" t="s">
        <v>37</v>
      </c>
      <c r="L4000" s="8" t="s">
        <v>57</v>
      </c>
      <c r="M4000" s="7" t="s">
        <v>28</v>
      </c>
      <c r="N4000" s="8">
        <v>7.9088756074485886E-2</v>
      </c>
      <c r="O4000" s="7">
        <v>0</v>
      </c>
      <c r="P4000" s="8">
        <f t="shared" si="425"/>
        <v>0</v>
      </c>
      <c r="Q4000" s="7">
        <v>2.5</v>
      </c>
      <c r="R4000" s="8">
        <f t="shared" si="426"/>
        <v>1</v>
      </c>
      <c r="S4000" s="7" t="s">
        <v>29</v>
      </c>
      <c r="T4000" s="8" t="str">
        <f t="shared" si="427"/>
        <v>No</v>
      </c>
      <c r="U4000" s="7">
        <f t="shared" si="428"/>
        <v>0</v>
      </c>
      <c r="V4000" s="8">
        <f t="shared" si="429"/>
        <v>1</v>
      </c>
      <c r="W4000" s="7">
        <f t="shared" si="430"/>
        <v>549</v>
      </c>
    </row>
    <row r="4001" spans="2:23" x14ac:dyDescent="0.2">
      <c r="B4001" s="8" t="s">
        <v>67</v>
      </c>
      <c r="C4001" s="7">
        <v>1940</v>
      </c>
      <c r="D4001" s="8" t="s">
        <v>28</v>
      </c>
      <c r="E4001" s="7" t="s">
        <v>34</v>
      </c>
      <c r="F4001" s="8" t="s">
        <v>35</v>
      </c>
      <c r="G4001" s="7" t="s">
        <v>36</v>
      </c>
      <c r="H4001" s="8" t="s">
        <v>28</v>
      </c>
      <c r="I4001" s="7" t="s">
        <v>28</v>
      </c>
      <c r="J4001" s="8" t="s">
        <v>28</v>
      </c>
      <c r="K4001" s="7" t="s">
        <v>37</v>
      </c>
      <c r="L4001" s="8" t="s">
        <v>57</v>
      </c>
      <c r="M4001" s="7" t="s">
        <v>28</v>
      </c>
      <c r="N4001" s="8">
        <v>0.13035478074252269</v>
      </c>
      <c r="O4001" s="7">
        <v>0</v>
      </c>
      <c r="P4001" s="8">
        <f t="shared" si="425"/>
        <v>0</v>
      </c>
      <c r="Q4001" s="7">
        <v>2.5</v>
      </c>
      <c r="R4001" s="8">
        <f t="shared" si="426"/>
        <v>1</v>
      </c>
      <c r="S4001" s="7" t="s">
        <v>29</v>
      </c>
      <c r="T4001" s="8" t="str">
        <f t="shared" si="427"/>
        <v>No</v>
      </c>
      <c r="U4001" s="7">
        <f t="shared" si="428"/>
        <v>0</v>
      </c>
      <c r="V4001" s="8">
        <f t="shared" si="429"/>
        <v>1</v>
      </c>
      <c r="W4001" s="7">
        <f t="shared" si="430"/>
        <v>549</v>
      </c>
    </row>
    <row r="4002" spans="2:23" x14ac:dyDescent="0.2">
      <c r="B4002" s="8" t="s">
        <v>67</v>
      </c>
      <c r="C4002" s="7">
        <v>1940</v>
      </c>
      <c r="D4002" s="8" t="s">
        <v>28</v>
      </c>
      <c r="E4002" s="7" t="s">
        <v>43</v>
      </c>
      <c r="F4002" s="8" t="s">
        <v>40</v>
      </c>
      <c r="G4002" s="7" t="s">
        <v>36</v>
      </c>
      <c r="H4002" s="8" t="s">
        <v>28</v>
      </c>
      <c r="I4002" s="7" t="s">
        <v>28</v>
      </c>
      <c r="J4002" s="8" t="s">
        <v>28</v>
      </c>
      <c r="K4002" s="7" t="s">
        <v>37</v>
      </c>
      <c r="L4002" s="8" t="s">
        <v>57</v>
      </c>
      <c r="M4002" s="7" t="s">
        <v>28</v>
      </c>
      <c r="N4002" s="8">
        <v>5.4998778112900625E-2</v>
      </c>
      <c r="O4002" s="7">
        <v>0</v>
      </c>
      <c r="P4002" s="8">
        <f t="shared" si="425"/>
        <v>0</v>
      </c>
      <c r="Q4002" s="7">
        <v>2.5</v>
      </c>
      <c r="R4002" s="8">
        <f t="shared" si="426"/>
        <v>1</v>
      </c>
      <c r="S4002" s="7" t="s">
        <v>29</v>
      </c>
      <c r="T4002" s="8" t="str">
        <f t="shared" si="427"/>
        <v>No</v>
      </c>
      <c r="U4002" s="7">
        <f t="shared" si="428"/>
        <v>0</v>
      </c>
      <c r="V4002" s="8">
        <f t="shared" si="429"/>
        <v>1</v>
      </c>
      <c r="W4002" s="7">
        <f t="shared" si="430"/>
        <v>549</v>
      </c>
    </row>
    <row r="4003" spans="2:23" x14ac:dyDescent="0.2">
      <c r="B4003" s="8" t="s">
        <v>67</v>
      </c>
      <c r="C4003" s="7">
        <v>1960</v>
      </c>
      <c r="D4003" s="8" t="s">
        <v>28</v>
      </c>
      <c r="E4003" s="7" t="s">
        <v>34</v>
      </c>
      <c r="F4003" s="8" t="s">
        <v>40</v>
      </c>
      <c r="G4003" s="7" t="s">
        <v>36</v>
      </c>
      <c r="H4003" s="8" t="s">
        <v>28</v>
      </c>
      <c r="I4003" s="7" t="s">
        <v>28</v>
      </c>
      <c r="J4003" s="8" t="s">
        <v>28</v>
      </c>
      <c r="K4003" s="7" t="s">
        <v>37</v>
      </c>
      <c r="L4003" s="8" t="s">
        <v>57</v>
      </c>
      <c r="M4003" s="7" t="s">
        <v>28</v>
      </c>
      <c r="N4003" s="8">
        <v>2.1661533742695881E-2</v>
      </c>
      <c r="O4003" s="7">
        <v>0</v>
      </c>
      <c r="P4003" s="8">
        <f t="shared" si="425"/>
        <v>0</v>
      </c>
      <c r="Q4003" s="7">
        <v>2.5</v>
      </c>
      <c r="R4003" s="8">
        <f t="shared" si="426"/>
        <v>1</v>
      </c>
      <c r="S4003" s="7" t="s">
        <v>29</v>
      </c>
      <c r="T4003" s="8" t="str">
        <f t="shared" si="427"/>
        <v>No</v>
      </c>
      <c r="U4003" s="7">
        <f t="shared" si="428"/>
        <v>0</v>
      </c>
      <c r="V4003" s="8">
        <f t="shared" si="429"/>
        <v>1</v>
      </c>
      <c r="W4003" s="7">
        <f t="shared" si="430"/>
        <v>549</v>
      </c>
    </row>
    <row r="4004" spans="2:23" x14ac:dyDescent="0.2">
      <c r="B4004" s="8" t="s">
        <v>67</v>
      </c>
      <c r="C4004" s="7">
        <v>1970</v>
      </c>
      <c r="D4004" s="8" t="s">
        <v>28</v>
      </c>
      <c r="E4004" s="7" t="s">
        <v>43</v>
      </c>
      <c r="F4004" s="8" t="s">
        <v>35</v>
      </c>
      <c r="G4004" s="7" t="s">
        <v>36</v>
      </c>
      <c r="H4004" s="8" t="s">
        <v>28</v>
      </c>
      <c r="I4004" s="7" t="s">
        <v>28</v>
      </c>
      <c r="J4004" s="8" t="s">
        <v>28</v>
      </c>
      <c r="K4004" s="7" t="s">
        <v>37</v>
      </c>
      <c r="L4004" s="8" t="s">
        <v>57</v>
      </c>
      <c r="M4004" s="7" t="s">
        <v>28</v>
      </c>
      <c r="N4004" s="8">
        <v>3.407210894175002E-4</v>
      </c>
      <c r="O4004" s="7">
        <v>0</v>
      </c>
      <c r="P4004" s="8">
        <f t="shared" si="425"/>
        <v>0</v>
      </c>
      <c r="Q4004" s="7">
        <v>2.5</v>
      </c>
      <c r="R4004" s="8">
        <f t="shared" si="426"/>
        <v>1</v>
      </c>
      <c r="S4004" s="7" t="s">
        <v>29</v>
      </c>
      <c r="T4004" s="8" t="str">
        <f t="shared" si="427"/>
        <v>No</v>
      </c>
      <c r="U4004" s="7">
        <f t="shared" si="428"/>
        <v>0</v>
      </c>
      <c r="V4004" s="8">
        <f t="shared" si="429"/>
        <v>1</v>
      </c>
      <c r="W4004" s="7">
        <f t="shared" si="430"/>
        <v>549</v>
      </c>
    </row>
    <row r="4005" spans="2:23" x14ac:dyDescent="0.2">
      <c r="B4005" s="8" t="s">
        <v>67</v>
      </c>
      <c r="C4005" s="7">
        <v>1980</v>
      </c>
      <c r="D4005" s="8" t="s">
        <v>28</v>
      </c>
      <c r="E4005" s="7" t="s">
        <v>43</v>
      </c>
      <c r="F4005" s="8" t="s">
        <v>35</v>
      </c>
      <c r="G4005" s="7" t="s">
        <v>36</v>
      </c>
      <c r="H4005" s="8" t="s">
        <v>28</v>
      </c>
      <c r="I4005" s="7" t="s">
        <v>28</v>
      </c>
      <c r="J4005" s="8" t="s">
        <v>28</v>
      </c>
      <c r="K4005" s="7" t="s">
        <v>37</v>
      </c>
      <c r="L4005" s="8" t="s">
        <v>57</v>
      </c>
      <c r="M4005" s="7" t="s">
        <v>28</v>
      </c>
      <c r="N4005" s="8">
        <v>1.5353309085411559E-2</v>
      </c>
      <c r="O4005" s="7">
        <v>0</v>
      </c>
      <c r="P4005" s="8">
        <f t="shared" si="425"/>
        <v>0</v>
      </c>
      <c r="Q4005" s="7">
        <v>2.5</v>
      </c>
      <c r="R4005" s="8">
        <f t="shared" si="426"/>
        <v>1</v>
      </c>
      <c r="S4005" s="7" t="s">
        <v>29</v>
      </c>
      <c r="T4005" s="8" t="str">
        <f t="shared" si="427"/>
        <v>No</v>
      </c>
      <c r="U4005" s="7">
        <f t="shared" si="428"/>
        <v>0</v>
      </c>
      <c r="V4005" s="8">
        <f t="shared" si="429"/>
        <v>1</v>
      </c>
      <c r="W4005" s="7">
        <f t="shared" si="430"/>
        <v>549</v>
      </c>
    </row>
    <row r="4006" spans="2:23" x14ac:dyDescent="0.2">
      <c r="B4006" s="8" t="s">
        <v>67</v>
      </c>
      <c r="C4006" s="7">
        <v>2010</v>
      </c>
      <c r="D4006" s="8" t="s">
        <v>28</v>
      </c>
      <c r="E4006" s="7" t="s">
        <v>34</v>
      </c>
      <c r="F4006" s="8" t="s">
        <v>40</v>
      </c>
      <c r="G4006" s="7" t="s">
        <v>36</v>
      </c>
      <c r="H4006" s="8" t="s">
        <v>28</v>
      </c>
      <c r="I4006" s="7" t="s">
        <v>28</v>
      </c>
      <c r="J4006" s="8" t="s">
        <v>28</v>
      </c>
      <c r="K4006" s="7" t="s">
        <v>37</v>
      </c>
      <c r="L4006" s="8" t="s">
        <v>57</v>
      </c>
      <c r="M4006" s="7" t="s">
        <v>28</v>
      </c>
      <c r="N4006" s="8">
        <v>3.4701843665300589E-2</v>
      </c>
      <c r="O4006" s="7">
        <v>0</v>
      </c>
      <c r="P4006" s="8">
        <f t="shared" si="425"/>
        <v>0</v>
      </c>
      <c r="Q4006" s="7">
        <v>2.5</v>
      </c>
      <c r="R4006" s="8">
        <f t="shared" si="426"/>
        <v>1</v>
      </c>
      <c r="S4006" s="7" t="s">
        <v>29</v>
      </c>
      <c r="T4006" s="8" t="str">
        <f t="shared" si="427"/>
        <v>No</v>
      </c>
      <c r="U4006" s="7">
        <f t="shared" si="428"/>
        <v>0</v>
      </c>
      <c r="V4006" s="8">
        <f t="shared" si="429"/>
        <v>1</v>
      </c>
      <c r="W4006" s="7">
        <f t="shared" si="430"/>
        <v>549</v>
      </c>
    </row>
    <row r="4007" spans="2:23" x14ac:dyDescent="0.2">
      <c r="B4007" s="8" t="s">
        <v>67</v>
      </c>
      <c r="C4007" s="7">
        <v>2010</v>
      </c>
      <c r="D4007" s="8" t="s">
        <v>28</v>
      </c>
      <c r="E4007" s="7" t="s">
        <v>34</v>
      </c>
      <c r="F4007" s="8" t="s">
        <v>35</v>
      </c>
      <c r="G4007" s="7" t="s">
        <v>36</v>
      </c>
      <c r="H4007" s="8" t="s">
        <v>28</v>
      </c>
      <c r="I4007" s="7" t="s">
        <v>28</v>
      </c>
      <c r="J4007" s="8" t="s">
        <v>28</v>
      </c>
      <c r="K4007" s="7" t="s">
        <v>37</v>
      </c>
      <c r="L4007" s="8" t="s">
        <v>57</v>
      </c>
      <c r="M4007" s="7" t="s">
        <v>28</v>
      </c>
      <c r="N4007" s="8">
        <v>0.52657941407376341</v>
      </c>
      <c r="O4007" s="7">
        <v>0</v>
      </c>
      <c r="P4007" s="8">
        <f t="shared" si="425"/>
        <v>0</v>
      </c>
      <c r="Q4007" s="7">
        <v>2.5</v>
      </c>
      <c r="R4007" s="8">
        <f t="shared" si="426"/>
        <v>1</v>
      </c>
      <c r="S4007" s="7" t="s">
        <v>29</v>
      </c>
      <c r="T4007" s="8" t="str">
        <f t="shared" si="427"/>
        <v>No</v>
      </c>
      <c r="U4007" s="7">
        <f t="shared" si="428"/>
        <v>0</v>
      </c>
      <c r="V4007" s="8">
        <f t="shared" si="429"/>
        <v>1</v>
      </c>
      <c r="W4007" s="7">
        <f t="shared" si="430"/>
        <v>549</v>
      </c>
    </row>
    <row r="4008" spans="2:23" x14ac:dyDescent="0.2">
      <c r="B4008" s="8" t="s">
        <v>67</v>
      </c>
      <c r="C4008" s="7">
        <v>2020</v>
      </c>
      <c r="D4008" s="8" t="s">
        <v>28</v>
      </c>
      <c r="E4008" s="7" t="s">
        <v>34</v>
      </c>
      <c r="F4008" s="8" t="s">
        <v>40</v>
      </c>
      <c r="G4008" s="7" t="s">
        <v>36</v>
      </c>
      <c r="H4008" s="8" t="s">
        <v>28</v>
      </c>
      <c r="I4008" s="7" t="s">
        <v>28</v>
      </c>
      <c r="J4008" s="8" t="s">
        <v>28</v>
      </c>
      <c r="K4008" s="7" t="s">
        <v>37</v>
      </c>
      <c r="L4008" s="8" t="s">
        <v>57</v>
      </c>
      <c r="M4008" s="7" t="s">
        <v>28</v>
      </c>
      <c r="N4008" s="8">
        <v>6.0999455700153388E-2</v>
      </c>
      <c r="O4008" s="7">
        <v>0</v>
      </c>
      <c r="P4008" s="8">
        <f t="shared" si="425"/>
        <v>0</v>
      </c>
      <c r="Q4008" s="7">
        <v>2.5</v>
      </c>
      <c r="R4008" s="8">
        <f t="shared" si="426"/>
        <v>1</v>
      </c>
      <c r="S4008" s="7" t="s">
        <v>29</v>
      </c>
      <c r="T4008" s="8" t="str">
        <f t="shared" si="427"/>
        <v>No</v>
      </c>
      <c r="U4008" s="7">
        <f t="shared" si="428"/>
        <v>0</v>
      </c>
      <c r="V4008" s="8">
        <f t="shared" si="429"/>
        <v>1</v>
      </c>
      <c r="W4008" s="7">
        <f t="shared" si="430"/>
        <v>549</v>
      </c>
    </row>
    <row r="4009" spans="2:23" x14ac:dyDescent="0.2">
      <c r="B4009" s="8" t="s">
        <v>67</v>
      </c>
      <c r="C4009" s="7">
        <v>2020</v>
      </c>
      <c r="D4009" s="8" t="s">
        <v>28</v>
      </c>
      <c r="E4009" s="7" t="s">
        <v>34</v>
      </c>
      <c r="F4009" s="8" t="s">
        <v>35</v>
      </c>
      <c r="G4009" s="7" t="s">
        <v>36</v>
      </c>
      <c r="H4009" s="8" t="s">
        <v>28</v>
      </c>
      <c r="I4009" s="7" t="s">
        <v>28</v>
      </c>
      <c r="J4009" s="8" t="s">
        <v>28</v>
      </c>
      <c r="K4009" s="7" t="s">
        <v>37</v>
      </c>
      <c r="L4009" s="8" t="s">
        <v>57</v>
      </c>
      <c r="M4009" s="7" t="s">
        <v>28</v>
      </c>
      <c r="N4009" s="8">
        <v>6.9225848204168453E-2</v>
      </c>
      <c r="O4009" s="7">
        <v>0</v>
      </c>
      <c r="P4009" s="8">
        <f t="shared" si="425"/>
        <v>0</v>
      </c>
      <c r="Q4009" s="7">
        <v>2.5</v>
      </c>
      <c r="R4009" s="8">
        <f t="shared" si="426"/>
        <v>1</v>
      </c>
      <c r="S4009" s="7" t="s">
        <v>29</v>
      </c>
      <c r="T4009" s="8" t="str">
        <f t="shared" si="427"/>
        <v>No</v>
      </c>
      <c r="U4009" s="7">
        <f t="shared" si="428"/>
        <v>0</v>
      </c>
      <c r="V4009" s="8">
        <f t="shared" si="429"/>
        <v>1</v>
      </c>
      <c r="W4009" s="7">
        <f t="shared" si="430"/>
        <v>549</v>
      </c>
    </row>
    <row r="4010" spans="2:23" x14ac:dyDescent="0.2">
      <c r="B4010" s="8" t="s">
        <v>67</v>
      </c>
      <c r="C4010" s="7">
        <v>2020</v>
      </c>
      <c r="D4010" s="8" t="s">
        <v>28</v>
      </c>
      <c r="E4010" s="7" t="s">
        <v>46</v>
      </c>
      <c r="F4010" s="8" t="s">
        <v>35</v>
      </c>
      <c r="G4010" s="7" t="s">
        <v>36</v>
      </c>
      <c r="H4010" s="8" t="s">
        <v>28</v>
      </c>
      <c r="I4010" s="7" t="s">
        <v>28</v>
      </c>
      <c r="J4010" s="8" t="s">
        <v>28</v>
      </c>
      <c r="K4010" s="7" t="s">
        <v>37</v>
      </c>
      <c r="L4010" s="8" t="s">
        <v>57</v>
      </c>
      <c r="M4010" s="7" t="s">
        <v>28</v>
      </c>
      <c r="N4010" s="8">
        <v>1.5425534150862045E-3</v>
      </c>
      <c r="O4010" s="7">
        <v>0</v>
      </c>
      <c r="P4010" s="8">
        <f t="shared" si="425"/>
        <v>0</v>
      </c>
      <c r="Q4010" s="7">
        <v>2.5</v>
      </c>
      <c r="R4010" s="8">
        <f t="shared" si="426"/>
        <v>1</v>
      </c>
      <c r="S4010" s="7" t="s">
        <v>29</v>
      </c>
      <c r="T4010" s="8" t="str">
        <f t="shared" si="427"/>
        <v>No</v>
      </c>
      <c r="U4010" s="7">
        <f t="shared" si="428"/>
        <v>0</v>
      </c>
      <c r="V4010" s="8">
        <f t="shared" si="429"/>
        <v>1</v>
      </c>
      <c r="W4010" s="7">
        <f t="shared" si="430"/>
        <v>549</v>
      </c>
    </row>
    <row r="4011" spans="2:23" x14ac:dyDescent="0.2">
      <c r="B4011" s="8" t="s">
        <v>67</v>
      </c>
      <c r="C4011" s="7">
        <v>2030</v>
      </c>
      <c r="D4011" s="8" t="s">
        <v>28</v>
      </c>
      <c r="E4011" s="7" t="s">
        <v>34</v>
      </c>
      <c r="F4011" s="8" t="s">
        <v>35</v>
      </c>
      <c r="G4011" s="7" t="s">
        <v>36</v>
      </c>
      <c r="H4011" s="8" t="s">
        <v>28</v>
      </c>
      <c r="I4011" s="7" t="s">
        <v>28</v>
      </c>
      <c r="J4011" s="8" t="s">
        <v>28</v>
      </c>
      <c r="K4011" s="7" t="s">
        <v>37</v>
      </c>
      <c r="L4011" s="8" t="s">
        <v>57</v>
      </c>
      <c r="M4011" s="7" t="s">
        <v>28</v>
      </c>
      <c r="N4011" s="8">
        <v>0.12796746461183758</v>
      </c>
      <c r="O4011" s="7">
        <v>0</v>
      </c>
      <c r="P4011" s="8">
        <f t="shared" si="425"/>
        <v>0</v>
      </c>
      <c r="Q4011" s="7">
        <v>2.5</v>
      </c>
      <c r="R4011" s="8">
        <f t="shared" si="426"/>
        <v>1</v>
      </c>
      <c r="S4011" s="7" t="s">
        <v>29</v>
      </c>
      <c r="T4011" s="8" t="str">
        <f t="shared" si="427"/>
        <v>No</v>
      </c>
      <c r="U4011" s="7">
        <f t="shared" si="428"/>
        <v>0</v>
      </c>
      <c r="V4011" s="8">
        <f t="shared" si="429"/>
        <v>1</v>
      </c>
      <c r="W4011" s="7">
        <f t="shared" si="430"/>
        <v>549</v>
      </c>
    </row>
    <row r="4012" spans="2:23" x14ac:dyDescent="0.2">
      <c r="B4012" s="8" t="s">
        <v>67</v>
      </c>
      <c r="C4012" s="7">
        <v>1830</v>
      </c>
      <c r="D4012" s="8" t="s">
        <v>28</v>
      </c>
      <c r="E4012" s="7" t="s">
        <v>39</v>
      </c>
      <c r="F4012" s="8" t="s">
        <v>35</v>
      </c>
      <c r="G4012" s="7" t="s">
        <v>36</v>
      </c>
      <c r="H4012" s="8" t="s">
        <v>28</v>
      </c>
      <c r="I4012" s="7" t="s">
        <v>28</v>
      </c>
      <c r="J4012" s="8" t="s">
        <v>28</v>
      </c>
      <c r="K4012" s="7" t="s">
        <v>37</v>
      </c>
      <c r="L4012" s="8" t="s">
        <v>44</v>
      </c>
      <c r="M4012" s="7" t="s">
        <v>28</v>
      </c>
      <c r="N4012" s="8">
        <v>9.9558210942795627E-2</v>
      </c>
      <c r="O4012" s="7">
        <v>0</v>
      </c>
      <c r="P4012" s="8">
        <f t="shared" si="425"/>
        <v>0</v>
      </c>
      <c r="Q4012" s="7">
        <v>2.5</v>
      </c>
      <c r="R4012" s="8">
        <f t="shared" si="426"/>
        <v>1</v>
      </c>
      <c r="S4012" s="7" t="s">
        <v>29</v>
      </c>
      <c r="T4012" s="8" t="str">
        <f t="shared" si="427"/>
        <v>No</v>
      </c>
      <c r="U4012" s="7">
        <f t="shared" si="428"/>
        <v>0</v>
      </c>
      <c r="V4012" s="8">
        <f t="shared" si="429"/>
        <v>1</v>
      </c>
      <c r="W4012" s="7">
        <f t="shared" si="430"/>
        <v>549</v>
      </c>
    </row>
    <row r="4013" spans="2:23" x14ac:dyDescent="0.2">
      <c r="B4013" s="8" t="s">
        <v>67</v>
      </c>
      <c r="C4013" s="7">
        <v>1830</v>
      </c>
      <c r="D4013" s="8" t="s">
        <v>28</v>
      </c>
      <c r="E4013" s="7" t="s">
        <v>34</v>
      </c>
      <c r="F4013" s="8" t="s">
        <v>40</v>
      </c>
      <c r="G4013" s="7" t="s">
        <v>36</v>
      </c>
      <c r="H4013" s="8" t="s">
        <v>28</v>
      </c>
      <c r="I4013" s="7" t="s">
        <v>28</v>
      </c>
      <c r="J4013" s="8" t="s">
        <v>28</v>
      </c>
      <c r="K4013" s="7" t="s">
        <v>37</v>
      </c>
      <c r="L4013" s="8" t="s">
        <v>44</v>
      </c>
      <c r="M4013" s="7" t="s">
        <v>28</v>
      </c>
      <c r="N4013" s="8">
        <v>5.9646665448090601E-2</v>
      </c>
      <c r="O4013" s="7">
        <v>0</v>
      </c>
      <c r="P4013" s="8">
        <f t="shared" si="425"/>
        <v>0</v>
      </c>
      <c r="Q4013" s="7">
        <v>2.5</v>
      </c>
      <c r="R4013" s="8">
        <f t="shared" si="426"/>
        <v>1</v>
      </c>
      <c r="S4013" s="7" t="s">
        <v>29</v>
      </c>
      <c r="T4013" s="8" t="str">
        <f t="shared" si="427"/>
        <v>No</v>
      </c>
      <c r="U4013" s="7">
        <f t="shared" si="428"/>
        <v>0</v>
      </c>
      <c r="V4013" s="8">
        <f t="shared" si="429"/>
        <v>1</v>
      </c>
      <c r="W4013" s="7">
        <f t="shared" si="430"/>
        <v>549</v>
      </c>
    </row>
    <row r="4014" spans="2:23" x14ac:dyDescent="0.2">
      <c r="B4014" s="8" t="s">
        <v>67</v>
      </c>
      <c r="C4014" s="7">
        <v>1850</v>
      </c>
      <c r="D4014" s="8" t="s">
        <v>28</v>
      </c>
      <c r="E4014" s="7" t="s">
        <v>39</v>
      </c>
      <c r="F4014" s="8" t="s">
        <v>40</v>
      </c>
      <c r="G4014" s="7" t="s">
        <v>36</v>
      </c>
      <c r="H4014" s="8" t="s">
        <v>28</v>
      </c>
      <c r="I4014" s="7" t="s">
        <v>28</v>
      </c>
      <c r="J4014" s="8" t="s">
        <v>28</v>
      </c>
      <c r="K4014" s="7" t="s">
        <v>37</v>
      </c>
      <c r="L4014" s="8" t="s">
        <v>44</v>
      </c>
      <c r="M4014" s="7" t="s">
        <v>28</v>
      </c>
      <c r="N4014" s="8">
        <v>0.23365911234182898</v>
      </c>
      <c r="O4014" s="7">
        <v>0.55351199859870048</v>
      </c>
      <c r="P4014" s="8">
        <f t="shared" si="425"/>
        <v>0.18450399953290017</v>
      </c>
      <c r="Q4014" s="7">
        <v>2.5</v>
      </c>
      <c r="R4014" s="8">
        <f t="shared" si="426"/>
        <v>0.92619840018683997</v>
      </c>
      <c r="S4014" s="7" t="s">
        <v>29</v>
      </c>
      <c r="T4014" s="8" t="str">
        <f t="shared" si="427"/>
        <v>No</v>
      </c>
      <c r="U4014" s="7">
        <f t="shared" si="428"/>
        <v>789.62894998497688</v>
      </c>
      <c r="V4014" s="8">
        <f t="shared" si="429"/>
        <v>5</v>
      </c>
      <c r="W4014" s="7">
        <f t="shared" si="430"/>
        <v>104</v>
      </c>
    </row>
    <row r="4015" spans="2:23" x14ac:dyDescent="0.2">
      <c r="B4015" s="8" t="s">
        <v>67</v>
      </c>
      <c r="C4015" s="7">
        <v>1850</v>
      </c>
      <c r="D4015" s="8" t="s">
        <v>28</v>
      </c>
      <c r="E4015" s="7" t="s">
        <v>39</v>
      </c>
      <c r="F4015" s="8" t="s">
        <v>35</v>
      </c>
      <c r="G4015" s="7" t="s">
        <v>36</v>
      </c>
      <c r="H4015" s="8" t="s">
        <v>28</v>
      </c>
      <c r="I4015" s="7" t="s">
        <v>28</v>
      </c>
      <c r="J4015" s="8" t="s">
        <v>28</v>
      </c>
      <c r="K4015" s="7" t="s">
        <v>37</v>
      </c>
      <c r="L4015" s="8" t="s">
        <v>44</v>
      </c>
      <c r="M4015" s="7" t="s">
        <v>28</v>
      </c>
      <c r="N4015" s="8">
        <v>5.0131189596588556E-2</v>
      </c>
      <c r="O4015" s="7">
        <v>0.55351199859870048</v>
      </c>
      <c r="P4015" s="8">
        <f t="shared" si="425"/>
        <v>0.18450399953290017</v>
      </c>
      <c r="Q4015" s="7">
        <v>2.5</v>
      </c>
      <c r="R4015" s="8">
        <f t="shared" si="426"/>
        <v>0.92619840018683997</v>
      </c>
      <c r="S4015" s="7" t="s">
        <v>29</v>
      </c>
      <c r="T4015" s="8" t="str">
        <f t="shared" si="427"/>
        <v>No</v>
      </c>
      <c r="U4015" s="7">
        <f t="shared" si="428"/>
        <v>3680.4233256307111</v>
      </c>
      <c r="V4015" s="8">
        <f t="shared" si="429"/>
        <v>5</v>
      </c>
      <c r="W4015" s="7">
        <f t="shared" si="430"/>
        <v>27</v>
      </c>
    </row>
    <row r="4016" spans="2:23" x14ac:dyDescent="0.2">
      <c r="B4016" s="8" t="s">
        <v>67</v>
      </c>
      <c r="C4016" s="7">
        <v>1850</v>
      </c>
      <c r="D4016" s="8" t="s">
        <v>28</v>
      </c>
      <c r="E4016" s="7" t="s">
        <v>34</v>
      </c>
      <c r="F4016" s="8" t="s">
        <v>40</v>
      </c>
      <c r="G4016" s="7" t="s">
        <v>36</v>
      </c>
      <c r="H4016" s="8" t="s">
        <v>28</v>
      </c>
      <c r="I4016" s="7" t="s">
        <v>28</v>
      </c>
      <c r="J4016" s="8" t="s">
        <v>28</v>
      </c>
      <c r="K4016" s="7" t="s">
        <v>37</v>
      </c>
      <c r="L4016" s="8" t="s">
        <v>44</v>
      </c>
      <c r="M4016" s="7" t="s">
        <v>28</v>
      </c>
      <c r="N4016" s="8">
        <v>0.2531813085466158</v>
      </c>
      <c r="O4016" s="7">
        <v>0</v>
      </c>
      <c r="P4016" s="8">
        <f t="shared" si="425"/>
        <v>0</v>
      </c>
      <c r="Q4016" s="7">
        <v>2.5</v>
      </c>
      <c r="R4016" s="8">
        <f t="shared" si="426"/>
        <v>1</v>
      </c>
      <c r="S4016" s="7" t="s">
        <v>29</v>
      </c>
      <c r="T4016" s="8" t="str">
        <f t="shared" si="427"/>
        <v>No</v>
      </c>
      <c r="U4016" s="7">
        <f t="shared" si="428"/>
        <v>0</v>
      </c>
      <c r="V4016" s="8">
        <f t="shared" si="429"/>
        <v>1</v>
      </c>
      <c r="W4016" s="7">
        <f t="shared" si="430"/>
        <v>549</v>
      </c>
    </row>
    <row r="4017" spans="2:23" x14ac:dyDescent="0.2">
      <c r="B4017" s="8" t="s">
        <v>67</v>
      </c>
      <c r="C4017" s="7">
        <v>1850</v>
      </c>
      <c r="D4017" s="8" t="s">
        <v>28</v>
      </c>
      <c r="E4017" s="7" t="s">
        <v>43</v>
      </c>
      <c r="F4017" s="8" t="s">
        <v>40</v>
      </c>
      <c r="G4017" s="7" t="s">
        <v>36</v>
      </c>
      <c r="H4017" s="8" t="s">
        <v>28</v>
      </c>
      <c r="I4017" s="7" t="s">
        <v>28</v>
      </c>
      <c r="J4017" s="8" t="s">
        <v>28</v>
      </c>
      <c r="K4017" s="7" t="s">
        <v>37</v>
      </c>
      <c r="L4017" s="8" t="s">
        <v>44</v>
      </c>
      <c r="M4017" s="7" t="s">
        <v>28</v>
      </c>
      <c r="N4017" s="8">
        <v>6.5383282090335337E-2</v>
      </c>
      <c r="O4017" s="7">
        <v>0</v>
      </c>
      <c r="P4017" s="8">
        <f t="shared" si="425"/>
        <v>0</v>
      </c>
      <c r="Q4017" s="7">
        <v>2.5</v>
      </c>
      <c r="R4017" s="8">
        <f t="shared" si="426"/>
        <v>1</v>
      </c>
      <c r="S4017" s="7" t="s">
        <v>29</v>
      </c>
      <c r="T4017" s="8" t="str">
        <f t="shared" si="427"/>
        <v>No</v>
      </c>
      <c r="U4017" s="7">
        <f t="shared" si="428"/>
        <v>0</v>
      </c>
      <c r="V4017" s="8">
        <f t="shared" si="429"/>
        <v>1</v>
      </c>
      <c r="W4017" s="7">
        <f t="shared" si="430"/>
        <v>549</v>
      </c>
    </row>
    <row r="4018" spans="2:23" x14ac:dyDescent="0.2">
      <c r="B4018" s="8" t="s">
        <v>67</v>
      </c>
      <c r="C4018" s="7">
        <v>1870</v>
      </c>
      <c r="D4018" s="8" t="s">
        <v>28</v>
      </c>
      <c r="E4018" s="7" t="s">
        <v>39</v>
      </c>
      <c r="F4018" s="8" t="s">
        <v>40</v>
      </c>
      <c r="G4018" s="7" t="s">
        <v>36</v>
      </c>
      <c r="H4018" s="8" t="s">
        <v>28</v>
      </c>
      <c r="I4018" s="7" t="s">
        <v>28</v>
      </c>
      <c r="J4018" s="8" t="s">
        <v>28</v>
      </c>
      <c r="K4018" s="7" t="s">
        <v>37</v>
      </c>
      <c r="L4018" s="8" t="s">
        <v>44</v>
      </c>
      <c r="M4018" s="7" t="s">
        <v>28</v>
      </c>
      <c r="N4018" s="8">
        <v>9.2577153048620617E-2</v>
      </c>
      <c r="O4018" s="7">
        <v>0</v>
      </c>
      <c r="P4018" s="8">
        <f t="shared" si="425"/>
        <v>0</v>
      </c>
      <c r="Q4018" s="7">
        <v>2.5</v>
      </c>
      <c r="R4018" s="8">
        <f t="shared" si="426"/>
        <v>1</v>
      </c>
      <c r="S4018" s="7" t="s">
        <v>29</v>
      </c>
      <c r="T4018" s="8" t="str">
        <f t="shared" si="427"/>
        <v>No</v>
      </c>
      <c r="U4018" s="7">
        <f t="shared" si="428"/>
        <v>0</v>
      </c>
      <c r="V4018" s="8">
        <f t="shared" si="429"/>
        <v>1</v>
      </c>
      <c r="W4018" s="7">
        <f t="shared" si="430"/>
        <v>549</v>
      </c>
    </row>
    <row r="4019" spans="2:23" x14ac:dyDescent="0.2">
      <c r="B4019" s="8" t="s">
        <v>67</v>
      </c>
      <c r="C4019" s="7">
        <v>1870</v>
      </c>
      <c r="D4019" s="8" t="s">
        <v>28</v>
      </c>
      <c r="E4019" s="7" t="s">
        <v>39</v>
      </c>
      <c r="F4019" s="8" t="s">
        <v>35</v>
      </c>
      <c r="G4019" s="7" t="s">
        <v>36</v>
      </c>
      <c r="H4019" s="8" t="s">
        <v>28</v>
      </c>
      <c r="I4019" s="7" t="s">
        <v>28</v>
      </c>
      <c r="J4019" s="8" t="s">
        <v>28</v>
      </c>
      <c r="K4019" s="7" t="s">
        <v>37</v>
      </c>
      <c r="L4019" s="8" t="s">
        <v>44</v>
      </c>
      <c r="M4019" s="7" t="s">
        <v>28</v>
      </c>
      <c r="N4019" s="8">
        <v>1.0829960065677794E-2</v>
      </c>
      <c r="O4019" s="7">
        <v>0</v>
      </c>
      <c r="P4019" s="8">
        <f t="shared" si="425"/>
        <v>0</v>
      </c>
      <c r="Q4019" s="7">
        <v>2.5</v>
      </c>
      <c r="R4019" s="8">
        <f t="shared" si="426"/>
        <v>1</v>
      </c>
      <c r="S4019" s="7" t="s">
        <v>29</v>
      </c>
      <c r="T4019" s="8" t="str">
        <f t="shared" si="427"/>
        <v>No</v>
      </c>
      <c r="U4019" s="7">
        <f t="shared" si="428"/>
        <v>0</v>
      </c>
      <c r="V4019" s="8">
        <f t="shared" si="429"/>
        <v>1</v>
      </c>
      <c r="W4019" s="7">
        <f t="shared" si="430"/>
        <v>549</v>
      </c>
    </row>
    <row r="4020" spans="2:23" x14ac:dyDescent="0.2">
      <c r="B4020" s="8" t="s">
        <v>67</v>
      </c>
      <c r="C4020" s="7">
        <v>1870</v>
      </c>
      <c r="D4020" s="8" t="s">
        <v>28</v>
      </c>
      <c r="E4020" s="7" t="s">
        <v>34</v>
      </c>
      <c r="F4020" s="8" t="s">
        <v>40</v>
      </c>
      <c r="G4020" s="7" t="s">
        <v>36</v>
      </c>
      <c r="H4020" s="8" t="s">
        <v>28</v>
      </c>
      <c r="I4020" s="7" t="s">
        <v>28</v>
      </c>
      <c r="J4020" s="8" t="s">
        <v>28</v>
      </c>
      <c r="K4020" s="7" t="s">
        <v>37</v>
      </c>
      <c r="L4020" s="8" t="s">
        <v>44</v>
      </c>
      <c r="M4020" s="7" t="s">
        <v>28</v>
      </c>
      <c r="N4020" s="8">
        <v>1.8700449682757369E-2</v>
      </c>
      <c r="O4020" s="7">
        <v>0</v>
      </c>
      <c r="P4020" s="8">
        <f t="shared" si="425"/>
        <v>0</v>
      </c>
      <c r="Q4020" s="7">
        <v>2.5</v>
      </c>
      <c r="R4020" s="8">
        <f t="shared" si="426"/>
        <v>1</v>
      </c>
      <c r="S4020" s="7" t="s">
        <v>29</v>
      </c>
      <c r="T4020" s="8" t="str">
        <f t="shared" si="427"/>
        <v>No</v>
      </c>
      <c r="U4020" s="7">
        <f t="shared" si="428"/>
        <v>0</v>
      </c>
      <c r="V4020" s="8">
        <f t="shared" si="429"/>
        <v>1</v>
      </c>
      <c r="W4020" s="7">
        <f t="shared" si="430"/>
        <v>549</v>
      </c>
    </row>
    <row r="4021" spans="2:23" x14ac:dyDescent="0.2">
      <c r="B4021" s="8" t="s">
        <v>67</v>
      </c>
      <c r="C4021" s="7">
        <v>1880</v>
      </c>
      <c r="D4021" s="8" t="s">
        <v>28</v>
      </c>
      <c r="E4021" s="7" t="s">
        <v>39</v>
      </c>
      <c r="F4021" s="8" t="s">
        <v>40</v>
      </c>
      <c r="G4021" s="7" t="s">
        <v>36</v>
      </c>
      <c r="H4021" s="8" t="s">
        <v>28</v>
      </c>
      <c r="I4021" s="7" t="s">
        <v>28</v>
      </c>
      <c r="J4021" s="8" t="s">
        <v>28</v>
      </c>
      <c r="K4021" s="7" t="s">
        <v>37</v>
      </c>
      <c r="L4021" s="8" t="s">
        <v>44</v>
      </c>
      <c r="M4021" s="7" t="s">
        <v>28</v>
      </c>
      <c r="N4021" s="8">
        <v>0.11174428515344359</v>
      </c>
      <c r="O4021" s="7">
        <v>0</v>
      </c>
      <c r="P4021" s="8">
        <f t="shared" si="425"/>
        <v>0</v>
      </c>
      <c r="Q4021" s="7">
        <v>2.5</v>
      </c>
      <c r="R4021" s="8">
        <f t="shared" si="426"/>
        <v>1</v>
      </c>
      <c r="S4021" s="7" t="s">
        <v>29</v>
      </c>
      <c r="T4021" s="8" t="str">
        <f t="shared" si="427"/>
        <v>No</v>
      </c>
      <c r="U4021" s="7">
        <f t="shared" si="428"/>
        <v>0</v>
      </c>
      <c r="V4021" s="8">
        <f t="shared" si="429"/>
        <v>1</v>
      </c>
      <c r="W4021" s="7">
        <f t="shared" si="430"/>
        <v>549</v>
      </c>
    </row>
    <row r="4022" spans="2:23" x14ac:dyDescent="0.2">
      <c r="B4022" s="8" t="s">
        <v>67</v>
      </c>
      <c r="C4022" s="7">
        <v>1880</v>
      </c>
      <c r="D4022" s="8" t="s">
        <v>28</v>
      </c>
      <c r="E4022" s="7" t="s">
        <v>39</v>
      </c>
      <c r="F4022" s="8" t="s">
        <v>35</v>
      </c>
      <c r="G4022" s="7" t="s">
        <v>36</v>
      </c>
      <c r="H4022" s="8" t="s">
        <v>28</v>
      </c>
      <c r="I4022" s="7" t="s">
        <v>28</v>
      </c>
      <c r="J4022" s="8" t="s">
        <v>28</v>
      </c>
      <c r="K4022" s="7" t="s">
        <v>37</v>
      </c>
      <c r="L4022" s="8" t="s">
        <v>44</v>
      </c>
      <c r="M4022" s="7" t="s">
        <v>28</v>
      </c>
      <c r="N4022" s="8">
        <v>4.9411400976609121E-2</v>
      </c>
      <c r="O4022" s="7">
        <v>0</v>
      </c>
      <c r="P4022" s="8">
        <f t="shared" si="425"/>
        <v>0</v>
      </c>
      <c r="Q4022" s="7">
        <v>2.5</v>
      </c>
      <c r="R4022" s="8">
        <f t="shared" si="426"/>
        <v>1</v>
      </c>
      <c r="S4022" s="7" t="s">
        <v>29</v>
      </c>
      <c r="T4022" s="8" t="str">
        <f t="shared" si="427"/>
        <v>No</v>
      </c>
      <c r="U4022" s="7">
        <f t="shared" si="428"/>
        <v>0</v>
      </c>
      <c r="V4022" s="8">
        <f t="shared" si="429"/>
        <v>1</v>
      </c>
      <c r="W4022" s="7">
        <f t="shared" si="430"/>
        <v>549</v>
      </c>
    </row>
    <row r="4023" spans="2:23" x14ac:dyDescent="0.2">
      <c r="B4023" s="8" t="s">
        <v>67</v>
      </c>
      <c r="C4023" s="7">
        <v>1880</v>
      </c>
      <c r="D4023" s="8" t="s">
        <v>28</v>
      </c>
      <c r="E4023" s="7" t="s">
        <v>34</v>
      </c>
      <c r="F4023" s="8" t="s">
        <v>40</v>
      </c>
      <c r="G4023" s="7" t="s">
        <v>36</v>
      </c>
      <c r="H4023" s="8" t="s">
        <v>28</v>
      </c>
      <c r="I4023" s="7" t="s">
        <v>28</v>
      </c>
      <c r="J4023" s="8" t="s">
        <v>28</v>
      </c>
      <c r="K4023" s="7" t="s">
        <v>37</v>
      </c>
      <c r="L4023" s="8" t="s">
        <v>44</v>
      </c>
      <c r="M4023" s="7" t="s">
        <v>28</v>
      </c>
      <c r="N4023" s="8">
        <v>0.35041327837745478</v>
      </c>
      <c r="O4023" s="7">
        <v>0</v>
      </c>
      <c r="P4023" s="8">
        <f t="shared" si="425"/>
        <v>0</v>
      </c>
      <c r="Q4023" s="7">
        <v>2.5</v>
      </c>
      <c r="R4023" s="8">
        <f t="shared" si="426"/>
        <v>1</v>
      </c>
      <c r="S4023" s="7" t="s">
        <v>29</v>
      </c>
      <c r="T4023" s="8" t="str">
        <f t="shared" si="427"/>
        <v>No</v>
      </c>
      <c r="U4023" s="7">
        <f t="shared" si="428"/>
        <v>0</v>
      </c>
      <c r="V4023" s="8">
        <f t="shared" si="429"/>
        <v>1</v>
      </c>
      <c r="W4023" s="7">
        <f t="shared" si="430"/>
        <v>549</v>
      </c>
    </row>
    <row r="4024" spans="2:23" x14ac:dyDescent="0.2">
      <c r="B4024" s="8" t="s">
        <v>67</v>
      </c>
      <c r="C4024" s="7">
        <v>1880</v>
      </c>
      <c r="D4024" s="8" t="s">
        <v>28</v>
      </c>
      <c r="E4024" s="7" t="s">
        <v>34</v>
      </c>
      <c r="F4024" s="8" t="s">
        <v>35</v>
      </c>
      <c r="G4024" s="7" t="s">
        <v>36</v>
      </c>
      <c r="H4024" s="8" t="s">
        <v>28</v>
      </c>
      <c r="I4024" s="7" t="s">
        <v>28</v>
      </c>
      <c r="J4024" s="8" t="s">
        <v>28</v>
      </c>
      <c r="K4024" s="7" t="s">
        <v>37</v>
      </c>
      <c r="L4024" s="8" t="s">
        <v>44</v>
      </c>
      <c r="M4024" s="7" t="s">
        <v>28</v>
      </c>
      <c r="N4024" s="8">
        <v>0.16356821458155724</v>
      </c>
      <c r="O4024" s="7">
        <v>0</v>
      </c>
      <c r="P4024" s="8">
        <f t="shared" si="425"/>
        <v>0</v>
      </c>
      <c r="Q4024" s="7">
        <v>2.5</v>
      </c>
      <c r="R4024" s="8">
        <f t="shared" si="426"/>
        <v>1</v>
      </c>
      <c r="S4024" s="7" t="s">
        <v>29</v>
      </c>
      <c r="T4024" s="8" t="str">
        <f t="shared" si="427"/>
        <v>No</v>
      </c>
      <c r="U4024" s="7">
        <f t="shared" si="428"/>
        <v>0</v>
      </c>
      <c r="V4024" s="8">
        <f t="shared" si="429"/>
        <v>1</v>
      </c>
      <c r="W4024" s="7">
        <f t="shared" si="430"/>
        <v>549</v>
      </c>
    </row>
    <row r="4025" spans="2:23" x14ac:dyDescent="0.2">
      <c r="B4025" s="8" t="s">
        <v>67</v>
      </c>
      <c r="C4025" s="7">
        <v>1880</v>
      </c>
      <c r="D4025" s="8" t="s">
        <v>28</v>
      </c>
      <c r="E4025" s="7" t="s">
        <v>43</v>
      </c>
      <c r="F4025" s="8" t="s">
        <v>40</v>
      </c>
      <c r="G4025" s="7" t="s">
        <v>36</v>
      </c>
      <c r="H4025" s="8" t="s">
        <v>28</v>
      </c>
      <c r="I4025" s="7" t="s">
        <v>28</v>
      </c>
      <c r="J4025" s="8" t="s">
        <v>28</v>
      </c>
      <c r="K4025" s="7" t="s">
        <v>37</v>
      </c>
      <c r="L4025" s="8" t="s">
        <v>44</v>
      </c>
      <c r="M4025" s="7" t="s">
        <v>28</v>
      </c>
      <c r="N4025" s="8">
        <v>0.10230461830839235</v>
      </c>
      <c r="O4025" s="7">
        <v>0</v>
      </c>
      <c r="P4025" s="8">
        <f t="shared" si="425"/>
        <v>0</v>
      </c>
      <c r="Q4025" s="7">
        <v>2.5</v>
      </c>
      <c r="R4025" s="8">
        <f t="shared" si="426"/>
        <v>1</v>
      </c>
      <c r="S4025" s="7" t="s">
        <v>29</v>
      </c>
      <c r="T4025" s="8" t="str">
        <f t="shared" si="427"/>
        <v>No</v>
      </c>
      <c r="U4025" s="7">
        <f t="shared" si="428"/>
        <v>0</v>
      </c>
      <c r="V4025" s="8">
        <f t="shared" si="429"/>
        <v>1</v>
      </c>
      <c r="W4025" s="7">
        <f t="shared" si="430"/>
        <v>549</v>
      </c>
    </row>
    <row r="4026" spans="2:23" x14ac:dyDescent="0.2">
      <c r="B4026" s="8" t="s">
        <v>67</v>
      </c>
      <c r="C4026" s="7">
        <v>1880</v>
      </c>
      <c r="D4026" s="8" t="s">
        <v>28</v>
      </c>
      <c r="E4026" s="7" t="s">
        <v>43</v>
      </c>
      <c r="F4026" s="8" t="s">
        <v>35</v>
      </c>
      <c r="G4026" s="7" t="s">
        <v>36</v>
      </c>
      <c r="H4026" s="8" t="s">
        <v>28</v>
      </c>
      <c r="I4026" s="7" t="s">
        <v>28</v>
      </c>
      <c r="J4026" s="8" t="s">
        <v>28</v>
      </c>
      <c r="K4026" s="7" t="s">
        <v>37</v>
      </c>
      <c r="L4026" s="8" t="s">
        <v>44</v>
      </c>
      <c r="M4026" s="7" t="s">
        <v>28</v>
      </c>
      <c r="N4026" s="8">
        <v>1.7604936525503934E-2</v>
      </c>
      <c r="O4026" s="7">
        <v>0</v>
      </c>
      <c r="P4026" s="8">
        <f t="shared" si="425"/>
        <v>0</v>
      </c>
      <c r="Q4026" s="7">
        <v>2.5</v>
      </c>
      <c r="R4026" s="8">
        <f t="shared" si="426"/>
        <v>1</v>
      </c>
      <c r="S4026" s="7" t="s">
        <v>29</v>
      </c>
      <c r="T4026" s="8" t="str">
        <f t="shared" si="427"/>
        <v>No</v>
      </c>
      <c r="U4026" s="7">
        <f t="shared" si="428"/>
        <v>0</v>
      </c>
      <c r="V4026" s="8">
        <f t="shared" si="429"/>
        <v>1</v>
      </c>
      <c r="W4026" s="7">
        <f t="shared" si="430"/>
        <v>549</v>
      </c>
    </row>
    <row r="4027" spans="2:23" x14ac:dyDescent="0.2">
      <c r="B4027" s="8" t="s">
        <v>67</v>
      </c>
      <c r="C4027" s="7">
        <v>1890</v>
      </c>
      <c r="D4027" s="8" t="s">
        <v>28</v>
      </c>
      <c r="E4027" s="7" t="s">
        <v>39</v>
      </c>
      <c r="F4027" s="8" t="s">
        <v>40</v>
      </c>
      <c r="G4027" s="7" t="s">
        <v>36</v>
      </c>
      <c r="H4027" s="8" t="s">
        <v>28</v>
      </c>
      <c r="I4027" s="7" t="s">
        <v>28</v>
      </c>
      <c r="J4027" s="8" t="s">
        <v>28</v>
      </c>
      <c r="K4027" s="7" t="s">
        <v>37</v>
      </c>
      <c r="L4027" s="8" t="s">
        <v>44</v>
      </c>
      <c r="M4027" s="7" t="s">
        <v>28</v>
      </c>
      <c r="N4027" s="8">
        <v>2.1398168755931184E-2</v>
      </c>
      <c r="O4027" s="7">
        <v>0</v>
      </c>
      <c r="P4027" s="8">
        <f t="shared" si="425"/>
        <v>0</v>
      </c>
      <c r="Q4027" s="7">
        <v>2.5</v>
      </c>
      <c r="R4027" s="8">
        <f t="shared" si="426"/>
        <v>1</v>
      </c>
      <c r="S4027" s="7" t="s">
        <v>29</v>
      </c>
      <c r="T4027" s="8" t="str">
        <f t="shared" si="427"/>
        <v>No</v>
      </c>
      <c r="U4027" s="7">
        <f t="shared" si="428"/>
        <v>0</v>
      </c>
      <c r="V4027" s="8">
        <f t="shared" si="429"/>
        <v>1</v>
      </c>
      <c r="W4027" s="7">
        <f t="shared" si="430"/>
        <v>549</v>
      </c>
    </row>
    <row r="4028" spans="2:23" x14ac:dyDescent="0.2">
      <c r="B4028" s="8" t="s">
        <v>67</v>
      </c>
      <c r="C4028" s="7">
        <v>1890</v>
      </c>
      <c r="D4028" s="8" t="s">
        <v>28</v>
      </c>
      <c r="E4028" s="7" t="s">
        <v>34</v>
      </c>
      <c r="F4028" s="8" t="s">
        <v>40</v>
      </c>
      <c r="G4028" s="7" t="s">
        <v>36</v>
      </c>
      <c r="H4028" s="8" t="s">
        <v>28</v>
      </c>
      <c r="I4028" s="7" t="s">
        <v>28</v>
      </c>
      <c r="J4028" s="8" t="s">
        <v>28</v>
      </c>
      <c r="K4028" s="7" t="s">
        <v>37</v>
      </c>
      <c r="L4028" s="8" t="s">
        <v>44</v>
      </c>
      <c r="M4028" s="7" t="s">
        <v>28</v>
      </c>
      <c r="N4028" s="8">
        <v>5.0872290225203405E-2</v>
      </c>
      <c r="O4028" s="7">
        <v>0</v>
      </c>
      <c r="P4028" s="8">
        <f t="shared" si="425"/>
        <v>0</v>
      </c>
      <c r="Q4028" s="7">
        <v>2.5</v>
      </c>
      <c r="R4028" s="8">
        <f t="shared" si="426"/>
        <v>1</v>
      </c>
      <c r="S4028" s="7" t="s">
        <v>29</v>
      </c>
      <c r="T4028" s="8" t="str">
        <f t="shared" si="427"/>
        <v>No</v>
      </c>
      <c r="U4028" s="7">
        <f t="shared" si="428"/>
        <v>0</v>
      </c>
      <c r="V4028" s="8">
        <f t="shared" si="429"/>
        <v>1</v>
      </c>
      <c r="W4028" s="7">
        <f t="shared" si="430"/>
        <v>549</v>
      </c>
    </row>
    <row r="4029" spans="2:23" x14ac:dyDescent="0.2">
      <c r="B4029" s="8" t="s">
        <v>67</v>
      </c>
      <c r="C4029" s="7">
        <v>1890</v>
      </c>
      <c r="D4029" s="8" t="s">
        <v>28</v>
      </c>
      <c r="E4029" s="7" t="s">
        <v>34</v>
      </c>
      <c r="F4029" s="8" t="s">
        <v>35</v>
      </c>
      <c r="G4029" s="7" t="s">
        <v>36</v>
      </c>
      <c r="H4029" s="8" t="s">
        <v>28</v>
      </c>
      <c r="I4029" s="7" t="s">
        <v>28</v>
      </c>
      <c r="J4029" s="8" t="s">
        <v>28</v>
      </c>
      <c r="K4029" s="7" t="s">
        <v>37</v>
      </c>
      <c r="L4029" s="8" t="s">
        <v>44</v>
      </c>
      <c r="M4029" s="7" t="s">
        <v>28</v>
      </c>
      <c r="N4029" s="8">
        <v>1.4575100755193054E-2</v>
      </c>
      <c r="O4029" s="7">
        <v>0</v>
      </c>
      <c r="P4029" s="8">
        <f t="shared" si="425"/>
        <v>0</v>
      </c>
      <c r="Q4029" s="7">
        <v>2.5</v>
      </c>
      <c r="R4029" s="8">
        <f t="shared" si="426"/>
        <v>1</v>
      </c>
      <c r="S4029" s="7" t="s">
        <v>29</v>
      </c>
      <c r="T4029" s="8" t="str">
        <f t="shared" si="427"/>
        <v>No</v>
      </c>
      <c r="U4029" s="7">
        <f t="shared" si="428"/>
        <v>0</v>
      </c>
      <c r="V4029" s="8">
        <f t="shared" si="429"/>
        <v>1</v>
      </c>
      <c r="W4029" s="7">
        <f t="shared" si="430"/>
        <v>549</v>
      </c>
    </row>
    <row r="4030" spans="2:23" x14ac:dyDescent="0.2">
      <c r="B4030" s="8" t="s">
        <v>67</v>
      </c>
      <c r="C4030" s="7">
        <v>1890</v>
      </c>
      <c r="D4030" s="8" t="s">
        <v>28</v>
      </c>
      <c r="E4030" s="7" t="s">
        <v>43</v>
      </c>
      <c r="F4030" s="8" t="s">
        <v>35</v>
      </c>
      <c r="G4030" s="7" t="s">
        <v>36</v>
      </c>
      <c r="H4030" s="8" t="s">
        <v>28</v>
      </c>
      <c r="I4030" s="7" t="s">
        <v>28</v>
      </c>
      <c r="J4030" s="8" t="s">
        <v>28</v>
      </c>
      <c r="K4030" s="7" t="s">
        <v>37</v>
      </c>
      <c r="L4030" s="8" t="s">
        <v>44</v>
      </c>
      <c r="M4030" s="7" t="s">
        <v>28</v>
      </c>
      <c r="N4030" s="8">
        <v>1.8015377895690174E-2</v>
      </c>
      <c r="O4030" s="7">
        <v>0</v>
      </c>
      <c r="P4030" s="8">
        <f t="shared" si="425"/>
        <v>0</v>
      </c>
      <c r="Q4030" s="7">
        <v>2.5</v>
      </c>
      <c r="R4030" s="8">
        <f t="shared" si="426"/>
        <v>1</v>
      </c>
      <c r="S4030" s="7" t="s">
        <v>29</v>
      </c>
      <c r="T4030" s="8" t="str">
        <f t="shared" si="427"/>
        <v>No</v>
      </c>
      <c r="U4030" s="7">
        <f t="shared" si="428"/>
        <v>0</v>
      </c>
      <c r="V4030" s="8">
        <f t="shared" si="429"/>
        <v>1</v>
      </c>
      <c r="W4030" s="7">
        <f t="shared" si="430"/>
        <v>549</v>
      </c>
    </row>
    <row r="4031" spans="2:23" x14ac:dyDescent="0.2">
      <c r="B4031" s="8" t="s">
        <v>67</v>
      </c>
      <c r="C4031" s="7">
        <v>1900</v>
      </c>
      <c r="D4031" s="8" t="s">
        <v>28</v>
      </c>
      <c r="E4031" s="7" t="s">
        <v>39</v>
      </c>
      <c r="F4031" s="8" t="s">
        <v>40</v>
      </c>
      <c r="G4031" s="7" t="s">
        <v>36</v>
      </c>
      <c r="H4031" s="8" t="s">
        <v>28</v>
      </c>
      <c r="I4031" s="7" t="s">
        <v>28</v>
      </c>
      <c r="J4031" s="8" t="s">
        <v>28</v>
      </c>
      <c r="K4031" s="7" t="s">
        <v>37</v>
      </c>
      <c r="L4031" s="8" t="s">
        <v>44</v>
      </c>
      <c r="M4031" s="7" t="s">
        <v>28</v>
      </c>
      <c r="N4031" s="8">
        <v>0.14490238536345787</v>
      </c>
      <c r="O4031" s="7">
        <v>0</v>
      </c>
      <c r="P4031" s="8">
        <f t="shared" si="425"/>
        <v>0</v>
      </c>
      <c r="Q4031" s="7">
        <v>2.5</v>
      </c>
      <c r="R4031" s="8">
        <f t="shared" si="426"/>
        <v>1</v>
      </c>
      <c r="S4031" s="7" t="s">
        <v>29</v>
      </c>
      <c r="T4031" s="8" t="str">
        <f t="shared" si="427"/>
        <v>No</v>
      </c>
      <c r="U4031" s="7">
        <f t="shared" si="428"/>
        <v>0</v>
      </c>
      <c r="V4031" s="8">
        <f t="shared" si="429"/>
        <v>1</v>
      </c>
      <c r="W4031" s="7">
        <f t="shared" si="430"/>
        <v>549</v>
      </c>
    </row>
    <row r="4032" spans="2:23" x14ac:dyDescent="0.2">
      <c r="B4032" s="8" t="s">
        <v>67</v>
      </c>
      <c r="C4032" s="7">
        <v>1900</v>
      </c>
      <c r="D4032" s="8" t="s">
        <v>28</v>
      </c>
      <c r="E4032" s="7" t="s">
        <v>39</v>
      </c>
      <c r="F4032" s="8" t="s">
        <v>35</v>
      </c>
      <c r="G4032" s="7" t="s">
        <v>36</v>
      </c>
      <c r="H4032" s="8" t="s">
        <v>28</v>
      </c>
      <c r="I4032" s="7" t="s">
        <v>28</v>
      </c>
      <c r="J4032" s="8" t="s">
        <v>28</v>
      </c>
      <c r="K4032" s="7" t="s">
        <v>37</v>
      </c>
      <c r="L4032" s="8" t="s">
        <v>44</v>
      </c>
      <c r="M4032" s="7" t="s">
        <v>28</v>
      </c>
      <c r="N4032" s="8">
        <v>6.4704204479123636E-3</v>
      </c>
      <c r="O4032" s="7">
        <v>0</v>
      </c>
      <c r="P4032" s="8">
        <f t="shared" si="425"/>
        <v>0</v>
      </c>
      <c r="Q4032" s="7">
        <v>2.5</v>
      </c>
      <c r="R4032" s="8">
        <f t="shared" si="426"/>
        <v>1</v>
      </c>
      <c r="S4032" s="7" t="s">
        <v>29</v>
      </c>
      <c r="T4032" s="8" t="str">
        <f t="shared" si="427"/>
        <v>No</v>
      </c>
      <c r="U4032" s="7">
        <f t="shared" si="428"/>
        <v>0</v>
      </c>
      <c r="V4032" s="8">
        <f t="shared" si="429"/>
        <v>1</v>
      </c>
      <c r="W4032" s="7">
        <f t="shared" si="430"/>
        <v>549</v>
      </c>
    </row>
    <row r="4033" spans="2:23" x14ac:dyDescent="0.2">
      <c r="B4033" s="8" t="s">
        <v>67</v>
      </c>
      <c r="C4033" s="7">
        <v>1900</v>
      </c>
      <c r="D4033" s="8" t="s">
        <v>28</v>
      </c>
      <c r="E4033" s="7" t="s">
        <v>34</v>
      </c>
      <c r="F4033" s="8" t="s">
        <v>40</v>
      </c>
      <c r="G4033" s="7" t="s">
        <v>36</v>
      </c>
      <c r="H4033" s="8" t="s">
        <v>28</v>
      </c>
      <c r="I4033" s="7" t="s">
        <v>28</v>
      </c>
      <c r="J4033" s="8" t="s">
        <v>28</v>
      </c>
      <c r="K4033" s="7" t="s">
        <v>37</v>
      </c>
      <c r="L4033" s="8" t="s">
        <v>44</v>
      </c>
      <c r="M4033" s="7" t="s">
        <v>28</v>
      </c>
      <c r="N4033" s="8">
        <v>8.3297738070673533E-2</v>
      </c>
      <c r="O4033" s="7">
        <v>0</v>
      </c>
      <c r="P4033" s="8">
        <f t="shared" si="425"/>
        <v>0</v>
      </c>
      <c r="Q4033" s="7">
        <v>2.5</v>
      </c>
      <c r="R4033" s="8">
        <f t="shared" si="426"/>
        <v>1</v>
      </c>
      <c r="S4033" s="7" t="s">
        <v>29</v>
      </c>
      <c r="T4033" s="8" t="str">
        <f t="shared" si="427"/>
        <v>No</v>
      </c>
      <c r="U4033" s="7">
        <f t="shared" si="428"/>
        <v>0</v>
      </c>
      <c r="V4033" s="8">
        <f t="shared" si="429"/>
        <v>1</v>
      </c>
      <c r="W4033" s="7">
        <f t="shared" si="430"/>
        <v>549</v>
      </c>
    </row>
    <row r="4034" spans="2:23" x14ac:dyDescent="0.2">
      <c r="B4034" s="8" t="s">
        <v>67</v>
      </c>
      <c r="C4034" s="7">
        <v>1900</v>
      </c>
      <c r="D4034" s="8" t="s">
        <v>28</v>
      </c>
      <c r="E4034" s="7" t="s">
        <v>34</v>
      </c>
      <c r="F4034" s="8" t="s">
        <v>35</v>
      </c>
      <c r="G4034" s="7" t="s">
        <v>36</v>
      </c>
      <c r="H4034" s="8" t="s">
        <v>28</v>
      </c>
      <c r="I4034" s="7" t="s">
        <v>28</v>
      </c>
      <c r="J4034" s="8" t="s">
        <v>28</v>
      </c>
      <c r="K4034" s="7" t="s">
        <v>37</v>
      </c>
      <c r="L4034" s="8" t="s">
        <v>44</v>
      </c>
      <c r="M4034" s="7" t="s">
        <v>28</v>
      </c>
      <c r="N4034" s="8">
        <v>0.11352233418304199</v>
      </c>
      <c r="O4034" s="7">
        <v>0</v>
      </c>
      <c r="P4034" s="8">
        <f t="shared" si="425"/>
        <v>0</v>
      </c>
      <c r="Q4034" s="7">
        <v>2.5</v>
      </c>
      <c r="R4034" s="8">
        <f t="shared" si="426"/>
        <v>1</v>
      </c>
      <c r="S4034" s="7" t="s">
        <v>29</v>
      </c>
      <c r="T4034" s="8" t="str">
        <f t="shared" si="427"/>
        <v>No</v>
      </c>
      <c r="U4034" s="7">
        <f t="shared" si="428"/>
        <v>0</v>
      </c>
      <c r="V4034" s="8">
        <f t="shared" si="429"/>
        <v>1</v>
      </c>
      <c r="W4034" s="7">
        <f t="shared" si="430"/>
        <v>549</v>
      </c>
    </row>
    <row r="4035" spans="2:23" x14ac:dyDescent="0.2">
      <c r="B4035" s="8" t="s">
        <v>67</v>
      </c>
      <c r="C4035" s="7">
        <v>1900</v>
      </c>
      <c r="D4035" s="8" t="s">
        <v>28</v>
      </c>
      <c r="E4035" s="7" t="s">
        <v>43</v>
      </c>
      <c r="F4035" s="8" t="s">
        <v>40</v>
      </c>
      <c r="G4035" s="7" t="s">
        <v>36</v>
      </c>
      <c r="H4035" s="8" t="s">
        <v>28</v>
      </c>
      <c r="I4035" s="7" t="s">
        <v>28</v>
      </c>
      <c r="J4035" s="8" t="s">
        <v>28</v>
      </c>
      <c r="K4035" s="7" t="s">
        <v>37</v>
      </c>
      <c r="L4035" s="8" t="s">
        <v>44</v>
      </c>
      <c r="M4035" s="7" t="s">
        <v>28</v>
      </c>
      <c r="N4035" s="8">
        <v>7.5854102573556001E-2</v>
      </c>
      <c r="O4035" s="7">
        <v>0</v>
      </c>
      <c r="P4035" s="8">
        <f t="shared" si="425"/>
        <v>0</v>
      </c>
      <c r="Q4035" s="7">
        <v>2.5</v>
      </c>
      <c r="R4035" s="8">
        <f t="shared" si="426"/>
        <v>1</v>
      </c>
      <c r="S4035" s="7" t="s">
        <v>29</v>
      </c>
      <c r="T4035" s="8" t="str">
        <f t="shared" si="427"/>
        <v>No</v>
      </c>
      <c r="U4035" s="7">
        <f t="shared" si="428"/>
        <v>0</v>
      </c>
      <c r="V4035" s="8">
        <f t="shared" si="429"/>
        <v>1</v>
      </c>
      <c r="W4035" s="7">
        <f t="shared" si="430"/>
        <v>549</v>
      </c>
    </row>
    <row r="4036" spans="2:23" x14ac:dyDescent="0.2">
      <c r="B4036" s="8" t="s">
        <v>67</v>
      </c>
      <c r="C4036" s="7">
        <v>1910</v>
      </c>
      <c r="D4036" s="8" t="s">
        <v>28</v>
      </c>
      <c r="E4036" s="7" t="s">
        <v>39</v>
      </c>
      <c r="F4036" s="8" t="s">
        <v>40</v>
      </c>
      <c r="G4036" s="7" t="s">
        <v>36</v>
      </c>
      <c r="H4036" s="8" t="s">
        <v>28</v>
      </c>
      <c r="I4036" s="7" t="s">
        <v>28</v>
      </c>
      <c r="J4036" s="8" t="s">
        <v>28</v>
      </c>
      <c r="K4036" s="7" t="s">
        <v>37</v>
      </c>
      <c r="L4036" s="8" t="s">
        <v>44</v>
      </c>
      <c r="M4036" s="7" t="s">
        <v>28</v>
      </c>
      <c r="N4036" s="8">
        <v>0.30338806937470914</v>
      </c>
      <c r="O4036" s="7">
        <v>0</v>
      </c>
      <c r="P4036" s="8">
        <f t="shared" si="425"/>
        <v>0</v>
      </c>
      <c r="Q4036" s="7">
        <v>2.5</v>
      </c>
      <c r="R4036" s="8">
        <f t="shared" si="426"/>
        <v>1</v>
      </c>
      <c r="S4036" s="7" t="s">
        <v>29</v>
      </c>
      <c r="T4036" s="8" t="str">
        <f t="shared" si="427"/>
        <v>No</v>
      </c>
      <c r="U4036" s="7">
        <f t="shared" si="428"/>
        <v>0</v>
      </c>
      <c r="V4036" s="8">
        <f t="shared" si="429"/>
        <v>1</v>
      </c>
      <c r="W4036" s="7">
        <f t="shared" si="430"/>
        <v>549</v>
      </c>
    </row>
    <row r="4037" spans="2:23" x14ac:dyDescent="0.2">
      <c r="B4037" s="8" t="s">
        <v>67</v>
      </c>
      <c r="C4037" s="7">
        <v>1910</v>
      </c>
      <c r="D4037" s="8" t="s">
        <v>28</v>
      </c>
      <c r="E4037" s="7" t="s">
        <v>39</v>
      </c>
      <c r="F4037" s="8" t="s">
        <v>35</v>
      </c>
      <c r="G4037" s="7" t="s">
        <v>36</v>
      </c>
      <c r="H4037" s="8" t="s">
        <v>28</v>
      </c>
      <c r="I4037" s="7" t="s">
        <v>28</v>
      </c>
      <c r="J4037" s="8" t="s">
        <v>28</v>
      </c>
      <c r="K4037" s="7" t="s">
        <v>37</v>
      </c>
      <c r="L4037" s="8" t="s">
        <v>44</v>
      </c>
      <c r="M4037" s="7" t="s">
        <v>28</v>
      </c>
      <c r="N4037" s="8">
        <v>0.10177321410082862</v>
      </c>
      <c r="O4037" s="7">
        <v>0</v>
      </c>
      <c r="P4037" s="8">
        <f t="shared" ref="P4037:P4100" si="431">O4037/3</f>
        <v>0</v>
      </c>
      <c r="Q4037" s="7">
        <v>2.5</v>
      </c>
      <c r="R4037" s="8">
        <f t="shared" ref="R4037:R4100" si="432">1-(P4037/Q4037)</f>
        <v>1</v>
      </c>
      <c r="S4037" s="7" t="s">
        <v>29</v>
      </c>
      <c r="T4037" s="8" t="str">
        <f t="shared" ref="T4037:T4100" si="433">IF(AND(R4037&lt;0.5,R4037&gt;-0.5),"Yes","No")</f>
        <v>No</v>
      </c>
      <c r="U4037" s="7">
        <f t="shared" ref="U4037:U4100" si="434">IF(ISERR(P4037/(N4037/1000)),0,P4037/(N4037/1000))</f>
        <v>0</v>
      </c>
      <c r="V4037" s="8">
        <f t="shared" ref="V4037:V4100" si="435">IF(U4037&lt;=12,1,IF(U4037&lt;25,2,IF(U4037&lt;50,3,IF(U4037&lt;100,4,5))))</f>
        <v>1</v>
      </c>
      <c r="W4037" s="7">
        <f t="shared" ref="W4037:W4100" si="436">RANK(U4037,U$5:U$10000)</f>
        <v>549</v>
      </c>
    </row>
    <row r="4038" spans="2:23" x14ac:dyDescent="0.2">
      <c r="B4038" s="8" t="s">
        <v>67</v>
      </c>
      <c r="C4038" s="7">
        <v>1910</v>
      </c>
      <c r="D4038" s="8" t="s">
        <v>28</v>
      </c>
      <c r="E4038" s="7" t="s">
        <v>34</v>
      </c>
      <c r="F4038" s="8" t="s">
        <v>40</v>
      </c>
      <c r="G4038" s="7" t="s">
        <v>36</v>
      </c>
      <c r="H4038" s="8" t="s">
        <v>28</v>
      </c>
      <c r="I4038" s="7" t="s">
        <v>28</v>
      </c>
      <c r="J4038" s="8" t="s">
        <v>28</v>
      </c>
      <c r="K4038" s="7" t="s">
        <v>37</v>
      </c>
      <c r="L4038" s="8" t="s">
        <v>44</v>
      </c>
      <c r="M4038" s="7" t="s">
        <v>28</v>
      </c>
      <c r="N4038" s="8">
        <v>0.42982524333356642</v>
      </c>
      <c r="O4038" s="7">
        <v>0.55351199859870048</v>
      </c>
      <c r="P4038" s="8">
        <f t="shared" si="431"/>
        <v>0.18450399953290017</v>
      </c>
      <c r="Q4038" s="7">
        <v>2.5</v>
      </c>
      <c r="R4038" s="8">
        <f t="shared" si="432"/>
        <v>0.92619840018683997</v>
      </c>
      <c r="S4038" s="7" t="s">
        <v>29</v>
      </c>
      <c r="T4038" s="8" t="str">
        <f t="shared" si="433"/>
        <v>No</v>
      </c>
      <c r="U4038" s="7">
        <f t="shared" si="434"/>
        <v>429.25352197082481</v>
      </c>
      <c r="V4038" s="8">
        <f t="shared" si="435"/>
        <v>5</v>
      </c>
      <c r="W4038" s="7">
        <f t="shared" si="436"/>
        <v>149</v>
      </c>
    </row>
    <row r="4039" spans="2:23" x14ac:dyDescent="0.2">
      <c r="B4039" s="8" t="s">
        <v>67</v>
      </c>
      <c r="C4039" s="7">
        <v>1910</v>
      </c>
      <c r="D4039" s="8" t="s">
        <v>28</v>
      </c>
      <c r="E4039" s="7" t="s">
        <v>34</v>
      </c>
      <c r="F4039" s="8" t="s">
        <v>35</v>
      </c>
      <c r="G4039" s="7" t="s">
        <v>36</v>
      </c>
      <c r="H4039" s="8" t="s">
        <v>28</v>
      </c>
      <c r="I4039" s="7" t="s">
        <v>28</v>
      </c>
      <c r="J4039" s="8" t="s">
        <v>28</v>
      </c>
      <c r="K4039" s="7" t="s">
        <v>37</v>
      </c>
      <c r="L4039" s="8" t="s">
        <v>44</v>
      </c>
      <c r="M4039" s="7" t="s">
        <v>28</v>
      </c>
      <c r="N4039" s="8">
        <v>0.56117680875160181</v>
      </c>
      <c r="O4039" s="7">
        <v>0</v>
      </c>
      <c r="P4039" s="8">
        <f t="shared" si="431"/>
        <v>0</v>
      </c>
      <c r="Q4039" s="7">
        <v>2.5</v>
      </c>
      <c r="R4039" s="8">
        <f t="shared" si="432"/>
        <v>1</v>
      </c>
      <c r="S4039" s="7" t="s">
        <v>29</v>
      </c>
      <c r="T4039" s="8" t="str">
        <f t="shared" si="433"/>
        <v>No</v>
      </c>
      <c r="U4039" s="7">
        <f t="shared" si="434"/>
        <v>0</v>
      </c>
      <c r="V4039" s="8">
        <f t="shared" si="435"/>
        <v>1</v>
      </c>
      <c r="W4039" s="7">
        <f t="shared" si="436"/>
        <v>549</v>
      </c>
    </row>
    <row r="4040" spans="2:23" x14ac:dyDescent="0.2">
      <c r="B4040" s="8" t="s">
        <v>67</v>
      </c>
      <c r="C4040" s="7">
        <v>1910</v>
      </c>
      <c r="D4040" s="8" t="s">
        <v>28</v>
      </c>
      <c r="E4040" s="7" t="s">
        <v>43</v>
      </c>
      <c r="F4040" s="8" t="s">
        <v>40</v>
      </c>
      <c r="G4040" s="7" t="s">
        <v>36</v>
      </c>
      <c r="H4040" s="8" t="s">
        <v>28</v>
      </c>
      <c r="I4040" s="7" t="s">
        <v>28</v>
      </c>
      <c r="J4040" s="8" t="s">
        <v>28</v>
      </c>
      <c r="K4040" s="7" t="s">
        <v>37</v>
      </c>
      <c r="L4040" s="8" t="s">
        <v>44</v>
      </c>
      <c r="M4040" s="7" t="s">
        <v>28</v>
      </c>
      <c r="N4040" s="8">
        <v>3.8166138023589591E-2</v>
      </c>
      <c r="O4040" s="7">
        <v>0</v>
      </c>
      <c r="P4040" s="8">
        <f t="shared" si="431"/>
        <v>0</v>
      </c>
      <c r="Q4040" s="7">
        <v>2.5</v>
      </c>
      <c r="R4040" s="8">
        <f t="shared" si="432"/>
        <v>1</v>
      </c>
      <c r="S4040" s="7" t="s">
        <v>29</v>
      </c>
      <c r="T4040" s="8" t="str">
        <f t="shared" si="433"/>
        <v>No</v>
      </c>
      <c r="U4040" s="7">
        <f t="shared" si="434"/>
        <v>0</v>
      </c>
      <c r="V4040" s="8">
        <f t="shared" si="435"/>
        <v>1</v>
      </c>
      <c r="W4040" s="7">
        <f t="shared" si="436"/>
        <v>549</v>
      </c>
    </row>
    <row r="4041" spans="2:23" x14ac:dyDescent="0.2">
      <c r="B4041" s="8" t="s">
        <v>67</v>
      </c>
      <c r="C4041" s="7">
        <v>1910</v>
      </c>
      <c r="D4041" s="8" t="s">
        <v>28</v>
      </c>
      <c r="E4041" s="7" t="s">
        <v>43</v>
      </c>
      <c r="F4041" s="8" t="s">
        <v>35</v>
      </c>
      <c r="G4041" s="7" t="s">
        <v>36</v>
      </c>
      <c r="H4041" s="8" t="s">
        <v>28</v>
      </c>
      <c r="I4041" s="7" t="s">
        <v>28</v>
      </c>
      <c r="J4041" s="8" t="s">
        <v>28</v>
      </c>
      <c r="K4041" s="7" t="s">
        <v>37</v>
      </c>
      <c r="L4041" s="8" t="s">
        <v>44</v>
      </c>
      <c r="M4041" s="7" t="s">
        <v>28</v>
      </c>
      <c r="N4041" s="8">
        <v>7.9544288629168777E-2</v>
      </c>
      <c r="O4041" s="7">
        <v>0.55351199859870048</v>
      </c>
      <c r="P4041" s="8">
        <f t="shared" si="431"/>
        <v>0.18450399953290017</v>
      </c>
      <c r="Q4041" s="7">
        <v>2.5</v>
      </c>
      <c r="R4041" s="8">
        <f t="shared" si="432"/>
        <v>0.92619840018683997</v>
      </c>
      <c r="S4041" s="7" t="s">
        <v>29</v>
      </c>
      <c r="T4041" s="8" t="str">
        <f t="shared" si="433"/>
        <v>No</v>
      </c>
      <c r="U4041" s="7">
        <f t="shared" si="434"/>
        <v>2319.5128489117296</v>
      </c>
      <c r="V4041" s="8">
        <f t="shared" si="435"/>
        <v>5</v>
      </c>
      <c r="W4041" s="7">
        <f t="shared" si="436"/>
        <v>44</v>
      </c>
    </row>
    <row r="4042" spans="2:23" x14ac:dyDescent="0.2">
      <c r="B4042" s="8" t="s">
        <v>67</v>
      </c>
      <c r="C4042" s="7">
        <v>1920</v>
      </c>
      <c r="D4042" s="8" t="s">
        <v>28</v>
      </c>
      <c r="E4042" s="7" t="s">
        <v>39</v>
      </c>
      <c r="F4042" s="8" t="s">
        <v>40</v>
      </c>
      <c r="G4042" s="7" t="s">
        <v>36</v>
      </c>
      <c r="H4042" s="8" t="s">
        <v>28</v>
      </c>
      <c r="I4042" s="7" t="s">
        <v>28</v>
      </c>
      <c r="J4042" s="8" t="s">
        <v>28</v>
      </c>
      <c r="K4042" s="7" t="s">
        <v>37</v>
      </c>
      <c r="L4042" s="8" t="s">
        <v>44</v>
      </c>
      <c r="M4042" s="7" t="s">
        <v>28</v>
      </c>
      <c r="N4042" s="8">
        <v>1.6718372204168666</v>
      </c>
      <c r="O4042" s="7">
        <v>0</v>
      </c>
      <c r="P4042" s="8">
        <f t="shared" si="431"/>
        <v>0</v>
      </c>
      <c r="Q4042" s="7">
        <v>2.5</v>
      </c>
      <c r="R4042" s="8">
        <f t="shared" si="432"/>
        <v>1</v>
      </c>
      <c r="S4042" s="7" t="s">
        <v>29</v>
      </c>
      <c r="T4042" s="8" t="str">
        <f t="shared" si="433"/>
        <v>No</v>
      </c>
      <c r="U4042" s="7">
        <f t="shared" si="434"/>
        <v>0</v>
      </c>
      <c r="V4042" s="8">
        <f t="shared" si="435"/>
        <v>1</v>
      </c>
      <c r="W4042" s="7">
        <f t="shared" si="436"/>
        <v>549</v>
      </c>
    </row>
    <row r="4043" spans="2:23" x14ac:dyDescent="0.2">
      <c r="B4043" s="8" t="s">
        <v>67</v>
      </c>
      <c r="C4043" s="7">
        <v>1920</v>
      </c>
      <c r="D4043" s="8" t="s">
        <v>28</v>
      </c>
      <c r="E4043" s="7" t="s">
        <v>39</v>
      </c>
      <c r="F4043" s="8" t="s">
        <v>35</v>
      </c>
      <c r="G4043" s="7" t="s">
        <v>36</v>
      </c>
      <c r="H4043" s="8" t="s">
        <v>28</v>
      </c>
      <c r="I4043" s="7" t="s">
        <v>28</v>
      </c>
      <c r="J4043" s="8" t="s">
        <v>28</v>
      </c>
      <c r="K4043" s="7" t="s">
        <v>37</v>
      </c>
      <c r="L4043" s="8" t="s">
        <v>44</v>
      </c>
      <c r="M4043" s="7" t="s">
        <v>28</v>
      </c>
      <c r="N4043" s="8">
        <v>0.24384148428576791</v>
      </c>
      <c r="O4043" s="7">
        <v>0</v>
      </c>
      <c r="P4043" s="8">
        <f t="shared" si="431"/>
        <v>0</v>
      </c>
      <c r="Q4043" s="7">
        <v>2.5</v>
      </c>
      <c r="R4043" s="8">
        <f t="shared" si="432"/>
        <v>1</v>
      </c>
      <c r="S4043" s="7" t="s">
        <v>29</v>
      </c>
      <c r="T4043" s="8" t="str">
        <f t="shared" si="433"/>
        <v>No</v>
      </c>
      <c r="U4043" s="7">
        <f t="shared" si="434"/>
        <v>0</v>
      </c>
      <c r="V4043" s="8">
        <f t="shared" si="435"/>
        <v>1</v>
      </c>
      <c r="W4043" s="7">
        <f t="shared" si="436"/>
        <v>549</v>
      </c>
    </row>
    <row r="4044" spans="2:23" x14ac:dyDescent="0.2">
      <c r="B4044" s="8" t="s">
        <v>67</v>
      </c>
      <c r="C4044" s="7">
        <v>1920</v>
      </c>
      <c r="D4044" s="8" t="s">
        <v>28</v>
      </c>
      <c r="E4044" s="7" t="s">
        <v>34</v>
      </c>
      <c r="F4044" s="8" t="s">
        <v>40</v>
      </c>
      <c r="G4044" s="7" t="s">
        <v>36</v>
      </c>
      <c r="H4044" s="8" t="s">
        <v>28</v>
      </c>
      <c r="I4044" s="7" t="s">
        <v>28</v>
      </c>
      <c r="J4044" s="8" t="s">
        <v>28</v>
      </c>
      <c r="K4044" s="7" t="s">
        <v>37</v>
      </c>
      <c r="L4044" s="8" t="s">
        <v>44</v>
      </c>
      <c r="M4044" s="7" t="s">
        <v>28</v>
      </c>
      <c r="N4044" s="8">
        <v>2.894655691296498</v>
      </c>
      <c r="O4044" s="7">
        <v>0</v>
      </c>
      <c r="P4044" s="8">
        <f t="shared" si="431"/>
        <v>0</v>
      </c>
      <c r="Q4044" s="7">
        <v>2.5</v>
      </c>
      <c r="R4044" s="8">
        <f t="shared" si="432"/>
        <v>1</v>
      </c>
      <c r="S4044" s="7" t="s">
        <v>29</v>
      </c>
      <c r="T4044" s="8" t="str">
        <f t="shared" si="433"/>
        <v>No</v>
      </c>
      <c r="U4044" s="7">
        <f t="shared" si="434"/>
        <v>0</v>
      </c>
      <c r="V4044" s="8">
        <f t="shared" si="435"/>
        <v>1</v>
      </c>
      <c r="W4044" s="7">
        <f t="shared" si="436"/>
        <v>549</v>
      </c>
    </row>
    <row r="4045" spans="2:23" x14ac:dyDescent="0.2">
      <c r="B4045" s="8" t="s">
        <v>67</v>
      </c>
      <c r="C4045" s="7">
        <v>1920</v>
      </c>
      <c r="D4045" s="8" t="s">
        <v>28</v>
      </c>
      <c r="E4045" s="7" t="s">
        <v>34</v>
      </c>
      <c r="F4045" s="8" t="s">
        <v>35</v>
      </c>
      <c r="G4045" s="7" t="s">
        <v>36</v>
      </c>
      <c r="H4045" s="8" t="s">
        <v>28</v>
      </c>
      <c r="I4045" s="7" t="s">
        <v>28</v>
      </c>
      <c r="J4045" s="8" t="s">
        <v>28</v>
      </c>
      <c r="K4045" s="7" t="s">
        <v>37</v>
      </c>
      <c r="L4045" s="8" t="s">
        <v>44</v>
      </c>
      <c r="M4045" s="7" t="s">
        <v>28</v>
      </c>
      <c r="N4045" s="8">
        <v>1.2772331835450361</v>
      </c>
      <c r="O4045" s="7">
        <v>0</v>
      </c>
      <c r="P4045" s="8">
        <f t="shared" si="431"/>
        <v>0</v>
      </c>
      <c r="Q4045" s="7">
        <v>2.5</v>
      </c>
      <c r="R4045" s="8">
        <f t="shared" si="432"/>
        <v>1</v>
      </c>
      <c r="S4045" s="7" t="s">
        <v>29</v>
      </c>
      <c r="T4045" s="8" t="str">
        <f t="shared" si="433"/>
        <v>No</v>
      </c>
      <c r="U4045" s="7">
        <f t="shared" si="434"/>
        <v>0</v>
      </c>
      <c r="V4045" s="8">
        <f t="shared" si="435"/>
        <v>1</v>
      </c>
      <c r="W4045" s="7">
        <f t="shared" si="436"/>
        <v>549</v>
      </c>
    </row>
    <row r="4046" spans="2:23" x14ac:dyDescent="0.2">
      <c r="B4046" s="8" t="s">
        <v>67</v>
      </c>
      <c r="C4046" s="7">
        <v>1920</v>
      </c>
      <c r="D4046" s="8" t="s">
        <v>28</v>
      </c>
      <c r="E4046" s="7" t="s">
        <v>43</v>
      </c>
      <c r="F4046" s="8" t="s">
        <v>40</v>
      </c>
      <c r="G4046" s="7" t="s">
        <v>36</v>
      </c>
      <c r="H4046" s="8" t="s">
        <v>28</v>
      </c>
      <c r="I4046" s="7" t="s">
        <v>28</v>
      </c>
      <c r="J4046" s="8" t="s">
        <v>28</v>
      </c>
      <c r="K4046" s="7" t="s">
        <v>37</v>
      </c>
      <c r="L4046" s="8" t="s">
        <v>44</v>
      </c>
      <c r="M4046" s="7" t="s">
        <v>28</v>
      </c>
      <c r="N4046" s="8">
        <v>0.50478257550202688</v>
      </c>
      <c r="O4046" s="7">
        <v>0</v>
      </c>
      <c r="P4046" s="8">
        <f t="shared" si="431"/>
        <v>0</v>
      </c>
      <c r="Q4046" s="7">
        <v>2.5</v>
      </c>
      <c r="R4046" s="8">
        <f t="shared" si="432"/>
        <v>1</v>
      </c>
      <c r="S4046" s="7" t="s">
        <v>29</v>
      </c>
      <c r="T4046" s="8" t="str">
        <f t="shared" si="433"/>
        <v>No</v>
      </c>
      <c r="U4046" s="7">
        <f t="shared" si="434"/>
        <v>0</v>
      </c>
      <c r="V4046" s="8">
        <f t="shared" si="435"/>
        <v>1</v>
      </c>
      <c r="W4046" s="7">
        <f t="shared" si="436"/>
        <v>549</v>
      </c>
    </row>
    <row r="4047" spans="2:23" x14ac:dyDescent="0.2">
      <c r="B4047" s="8" t="s">
        <v>67</v>
      </c>
      <c r="C4047" s="7">
        <v>1920</v>
      </c>
      <c r="D4047" s="8" t="s">
        <v>28</v>
      </c>
      <c r="E4047" s="7" t="s">
        <v>43</v>
      </c>
      <c r="F4047" s="8" t="s">
        <v>35</v>
      </c>
      <c r="G4047" s="7" t="s">
        <v>36</v>
      </c>
      <c r="H4047" s="8" t="s">
        <v>28</v>
      </c>
      <c r="I4047" s="7" t="s">
        <v>28</v>
      </c>
      <c r="J4047" s="8" t="s">
        <v>28</v>
      </c>
      <c r="K4047" s="7" t="s">
        <v>37</v>
      </c>
      <c r="L4047" s="8" t="s">
        <v>44</v>
      </c>
      <c r="M4047" s="7" t="s">
        <v>28</v>
      </c>
      <c r="N4047" s="8">
        <v>0.20466413034438685</v>
      </c>
      <c r="O4047" s="7">
        <v>0</v>
      </c>
      <c r="P4047" s="8">
        <f t="shared" si="431"/>
        <v>0</v>
      </c>
      <c r="Q4047" s="7">
        <v>2.5</v>
      </c>
      <c r="R4047" s="8">
        <f t="shared" si="432"/>
        <v>1</v>
      </c>
      <c r="S4047" s="7" t="s">
        <v>29</v>
      </c>
      <c r="T4047" s="8" t="str">
        <f t="shared" si="433"/>
        <v>No</v>
      </c>
      <c r="U4047" s="7">
        <f t="shared" si="434"/>
        <v>0</v>
      </c>
      <c r="V4047" s="8">
        <f t="shared" si="435"/>
        <v>1</v>
      </c>
      <c r="W4047" s="7">
        <f t="shared" si="436"/>
        <v>549</v>
      </c>
    </row>
    <row r="4048" spans="2:23" x14ac:dyDescent="0.2">
      <c r="B4048" s="8" t="s">
        <v>67</v>
      </c>
      <c r="C4048" s="7">
        <v>1930</v>
      </c>
      <c r="D4048" s="8" t="s">
        <v>28</v>
      </c>
      <c r="E4048" s="7" t="s">
        <v>39</v>
      </c>
      <c r="F4048" s="8" t="s">
        <v>40</v>
      </c>
      <c r="G4048" s="7" t="s">
        <v>36</v>
      </c>
      <c r="H4048" s="8" t="s">
        <v>28</v>
      </c>
      <c r="I4048" s="7" t="s">
        <v>28</v>
      </c>
      <c r="J4048" s="8" t="s">
        <v>28</v>
      </c>
      <c r="K4048" s="7" t="s">
        <v>37</v>
      </c>
      <c r="L4048" s="8" t="s">
        <v>44</v>
      </c>
      <c r="M4048" s="7" t="s">
        <v>28</v>
      </c>
      <c r="N4048" s="8">
        <v>0.72973254609356331</v>
      </c>
      <c r="O4048" s="7">
        <v>1.107023997197401</v>
      </c>
      <c r="P4048" s="8">
        <f t="shared" si="431"/>
        <v>0.36900799906580034</v>
      </c>
      <c r="Q4048" s="7">
        <v>2.5</v>
      </c>
      <c r="R4048" s="8">
        <f t="shared" si="432"/>
        <v>0.85239680037367993</v>
      </c>
      <c r="S4048" s="7" t="s">
        <v>29</v>
      </c>
      <c r="T4048" s="8" t="str">
        <f t="shared" si="433"/>
        <v>No</v>
      </c>
      <c r="U4048" s="7">
        <f t="shared" si="434"/>
        <v>505.67567671359916</v>
      </c>
      <c r="V4048" s="8">
        <f t="shared" si="435"/>
        <v>5</v>
      </c>
      <c r="W4048" s="7">
        <f t="shared" si="436"/>
        <v>144</v>
      </c>
    </row>
    <row r="4049" spans="2:23" x14ac:dyDescent="0.2">
      <c r="B4049" s="8" t="s">
        <v>67</v>
      </c>
      <c r="C4049" s="7">
        <v>1930</v>
      </c>
      <c r="D4049" s="8" t="s">
        <v>28</v>
      </c>
      <c r="E4049" s="7" t="s">
        <v>39</v>
      </c>
      <c r="F4049" s="8" t="s">
        <v>35</v>
      </c>
      <c r="G4049" s="7" t="s">
        <v>36</v>
      </c>
      <c r="H4049" s="8" t="s">
        <v>28</v>
      </c>
      <c r="I4049" s="7" t="s">
        <v>28</v>
      </c>
      <c r="J4049" s="8" t="s">
        <v>28</v>
      </c>
      <c r="K4049" s="7" t="s">
        <v>37</v>
      </c>
      <c r="L4049" s="8" t="s">
        <v>44</v>
      </c>
      <c r="M4049" s="7" t="s">
        <v>28</v>
      </c>
      <c r="N4049" s="8">
        <v>0.25531316826636158</v>
      </c>
      <c r="O4049" s="7">
        <v>0.55351199859870048</v>
      </c>
      <c r="P4049" s="8">
        <f t="shared" si="431"/>
        <v>0.18450399953290017</v>
      </c>
      <c r="Q4049" s="7">
        <v>2.5</v>
      </c>
      <c r="R4049" s="8">
        <f t="shared" si="432"/>
        <v>0.92619840018683997</v>
      </c>
      <c r="S4049" s="7" t="s">
        <v>29</v>
      </c>
      <c r="T4049" s="8" t="str">
        <f t="shared" si="433"/>
        <v>No</v>
      </c>
      <c r="U4049" s="7">
        <f t="shared" si="434"/>
        <v>722.65759257827222</v>
      </c>
      <c r="V4049" s="8">
        <f t="shared" si="435"/>
        <v>5</v>
      </c>
      <c r="W4049" s="7">
        <f t="shared" si="436"/>
        <v>114</v>
      </c>
    </row>
    <row r="4050" spans="2:23" x14ac:dyDescent="0.2">
      <c r="B4050" s="8" t="s">
        <v>67</v>
      </c>
      <c r="C4050" s="7">
        <v>1930</v>
      </c>
      <c r="D4050" s="8" t="s">
        <v>28</v>
      </c>
      <c r="E4050" s="7" t="s">
        <v>34</v>
      </c>
      <c r="F4050" s="8" t="s">
        <v>40</v>
      </c>
      <c r="G4050" s="7" t="s">
        <v>36</v>
      </c>
      <c r="H4050" s="8" t="s">
        <v>28</v>
      </c>
      <c r="I4050" s="7" t="s">
        <v>28</v>
      </c>
      <c r="J4050" s="8" t="s">
        <v>28</v>
      </c>
      <c r="K4050" s="7" t="s">
        <v>37</v>
      </c>
      <c r="L4050" s="8" t="s">
        <v>44</v>
      </c>
      <c r="M4050" s="7" t="s">
        <v>28</v>
      </c>
      <c r="N4050" s="8">
        <v>1.063850136660079</v>
      </c>
      <c r="O4050" s="7">
        <v>0</v>
      </c>
      <c r="P4050" s="8">
        <f t="shared" si="431"/>
        <v>0</v>
      </c>
      <c r="Q4050" s="7">
        <v>2.5</v>
      </c>
      <c r="R4050" s="8">
        <f t="shared" si="432"/>
        <v>1</v>
      </c>
      <c r="S4050" s="7" t="s">
        <v>29</v>
      </c>
      <c r="T4050" s="8" t="str">
        <f t="shared" si="433"/>
        <v>No</v>
      </c>
      <c r="U4050" s="7">
        <f t="shared" si="434"/>
        <v>0</v>
      </c>
      <c r="V4050" s="8">
        <f t="shared" si="435"/>
        <v>1</v>
      </c>
      <c r="W4050" s="7">
        <f t="shared" si="436"/>
        <v>549</v>
      </c>
    </row>
    <row r="4051" spans="2:23" x14ac:dyDescent="0.2">
      <c r="B4051" s="8" t="s">
        <v>67</v>
      </c>
      <c r="C4051" s="7">
        <v>1930</v>
      </c>
      <c r="D4051" s="8" t="s">
        <v>28</v>
      </c>
      <c r="E4051" s="7" t="s">
        <v>34</v>
      </c>
      <c r="F4051" s="8" t="s">
        <v>35</v>
      </c>
      <c r="G4051" s="7" t="s">
        <v>36</v>
      </c>
      <c r="H4051" s="8" t="s">
        <v>28</v>
      </c>
      <c r="I4051" s="7" t="s">
        <v>28</v>
      </c>
      <c r="J4051" s="8" t="s">
        <v>28</v>
      </c>
      <c r="K4051" s="7" t="s">
        <v>37</v>
      </c>
      <c r="L4051" s="8" t="s">
        <v>44</v>
      </c>
      <c r="M4051" s="7" t="s">
        <v>28</v>
      </c>
      <c r="N4051" s="8">
        <v>0.53564092019126075</v>
      </c>
      <c r="O4051" s="7">
        <v>0</v>
      </c>
      <c r="P4051" s="8">
        <f t="shared" si="431"/>
        <v>0</v>
      </c>
      <c r="Q4051" s="7">
        <v>2.5</v>
      </c>
      <c r="R4051" s="8">
        <f t="shared" si="432"/>
        <v>1</v>
      </c>
      <c r="S4051" s="7" t="s">
        <v>29</v>
      </c>
      <c r="T4051" s="8" t="str">
        <f t="shared" si="433"/>
        <v>No</v>
      </c>
      <c r="U4051" s="7">
        <f t="shared" si="434"/>
        <v>0</v>
      </c>
      <c r="V4051" s="8">
        <f t="shared" si="435"/>
        <v>1</v>
      </c>
      <c r="W4051" s="7">
        <f t="shared" si="436"/>
        <v>549</v>
      </c>
    </row>
    <row r="4052" spans="2:23" x14ac:dyDescent="0.2">
      <c r="B4052" s="8" t="s">
        <v>67</v>
      </c>
      <c r="C4052" s="7">
        <v>1930</v>
      </c>
      <c r="D4052" s="8" t="s">
        <v>28</v>
      </c>
      <c r="E4052" s="7" t="s">
        <v>43</v>
      </c>
      <c r="F4052" s="8" t="s">
        <v>40</v>
      </c>
      <c r="G4052" s="7" t="s">
        <v>36</v>
      </c>
      <c r="H4052" s="8" t="s">
        <v>28</v>
      </c>
      <c r="I4052" s="7" t="s">
        <v>28</v>
      </c>
      <c r="J4052" s="8" t="s">
        <v>28</v>
      </c>
      <c r="K4052" s="7" t="s">
        <v>37</v>
      </c>
      <c r="L4052" s="8" t="s">
        <v>44</v>
      </c>
      <c r="M4052" s="7" t="s">
        <v>28</v>
      </c>
      <c r="N4052" s="8">
        <v>9.681078607028816E-2</v>
      </c>
      <c r="O4052" s="7">
        <v>0</v>
      </c>
      <c r="P4052" s="8">
        <f t="shared" si="431"/>
        <v>0</v>
      </c>
      <c r="Q4052" s="7">
        <v>2.5</v>
      </c>
      <c r="R4052" s="8">
        <f t="shared" si="432"/>
        <v>1</v>
      </c>
      <c r="S4052" s="7" t="s">
        <v>29</v>
      </c>
      <c r="T4052" s="8" t="str">
        <f t="shared" si="433"/>
        <v>No</v>
      </c>
      <c r="U4052" s="7">
        <f t="shared" si="434"/>
        <v>0</v>
      </c>
      <c r="V4052" s="8">
        <f t="shared" si="435"/>
        <v>1</v>
      </c>
      <c r="W4052" s="7">
        <f t="shared" si="436"/>
        <v>549</v>
      </c>
    </row>
    <row r="4053" spans="2:23" x14ac:dyDescent="0.2">
      <c r="B4053" s="8" t="s">
        <v>67</v>
      </c>
      <c r="C4053" s="7">
        <v>1930</v>
      </c>
      <c r="D4053" s="8" t="s">
        <v>28</v>
      </c>
      <c r="E4053" s="7" t="s">
        <v>43</v>
      </c>
      <c r="F4053" s="8" t="s">
        <v>35</v>
      </c>
      <c r="G4053" s="7" t="s">
        <v>36</v>
      </c>
      <c r="H4053" s="8" t="s">
        <v>28</v>
      </c>
      <c r="I4053" s="7" t="s">
        <v>28</v>
      </c>
      <c r="J4053" s="8" t="s">
        <v>28</v>
      </c>
      <c r="K4053" s="7" t="s">
        <v>37</v>
      </c>
      <c r="L4053" s="8" t="s">
        <v>44</v>
      </c>
      <c r="M4053" s="7" t="s">
        <v>28</v>
      </c>
      <c r="N4053" s="8">
        <v>0.14676462358995851</v>
      </c>
      <c r="O4053" s="7">
        <v>0</v>
      </c>
      <c r="P4053" s="8">
        <f t="shared" si="431"/>
        <v>0</v>
      </c>
      <c r="Q4053" s="7">
        <v>2.5</v>
      </c>
      <c r="R4053" s="8">
        <f t="shared" si="432"/>
        <v>1</v>
      </c>
      <c r="S4053" s="7" t="s">
        <v>29</v>
      </c>
      <c r="T4053" s="8" t="str">
        <f t="shared" si="433"/>
        <v>No</v>
      </c>
      <c r="U4053" s="7">
        <f t="shared" si="434"/>
        <v>0</v>
      </c>
      <c r="V4053" s="8">
        <f t="shared" si="435"/>
        <v>1</v>
      </c>
      <c r="W4053" s="7">
        <f t="shared" si="436"/>
        <v>549</v>
      </c>
    </row>
    <row r="4054" spans="2:23" x14ac:dyDescent="0.2">
      <c r="B4054" s="8" t="s">
        <v>67</v>
      </c>
      <c r="C4054" s="7">
        <v>1940</v>
      </c>
      <c r="D4054" s="8" t="s">
        <v>28</v>
      </c>
      <c r="E4054" s="7" t="s">
        <v>39</v>
      </c>
      <c r="F4054" s="8" t="s">
        <v>40</v>
      </c>
      <c r="G4054" s="7" t="s">
        <v>36</v>
      </c>
      <c r="H4054" s="8" t="s">
        <v>28</v>
      </c>
      <c r="I4054" s="7" t="s">
        <v>28</v>
      </c>
      <c r="J4054" s="8" t="s">
        <v>28</v>
      </c>
      <c r="K4054" s="7" t="s">
        <v>37</v>
      </c>
      <c r="L4054" s="8" t="s">
        <v>44</v>
      </c>
      <c r="M4054" s="7" t="s">
        <v>28</v>
      </c>
      <c r="N4054" s="8">
        <v>1.7242035566517504</v>
      </c>
      <c r="O4054" s="7">
        <v>0</v>
      </c>
      <c r="P4054" s="8">
        <f t="shared" si="431"/>
        <v>0</v>
      </c>
      <c r="Q4054" s="7">
        <v>2.5</v>
      </c>
      <c r="R4054" s="8">
        <f t="shared" si="432"/>
        <v>1</v>
      </c>
      <c r="S4054" s="7" t="s">
        <v>29</v>
      </c>
      <c r="T4054" s="8" t="str">
        <f t="shared" si="433"/>
        <v>No</v>
      </c>
      <c r="U4054" s="7">
        <f t="shared" si="434"/>
        <v>0</v>
      </c>
      <c r="V4054" s="8">
        <f t="shared" si="435"/>
        <v>1</v>
      </c>
      <c r="W4054" s="7">
        <f t="shared" si="436"/>
        <v>549</v>
      </c>
    </row>
    <row r="4055" spans="2:23" x14ac:dyDescent="0.2">
      <c r="B4055" s="8" t="s">
        <v>67</v>
      </c>
      <c r="C4055" s="7">
        <v>1940</v>
      </c>
      <c r="D4055" s="8" t="s">
        <v>28</v>
      </c>
      <c r="E4055" s="7" t="s">
        <v>39</v>
      </c>
      <c r="F4055" s="8" t="s">
        <v>35</v>
      </c>
      <c r="G4055" s="7" t="s">
        <v>36</v>
      </c>
      <c r="H4055" s="8" t="s">
        <v>28</v>
      </c>
      <c r="I4055" s="7" t="s">
        <v>28</v>
      </c>
      <c r="J4055" s="8" t="s">
        <v>28</v>
      </c>
      <c r="K4055" s="7" t="s">
        <v>37</v>
      </c>
      <c r="L4055" s="8" t="s">
        <v>44</v>
      </c>
      <c r="M4055" s="7" t="s">
        <v>28</v>
      </c>
      <c r="N4055" s="8">
        <v>0.10083979711293535</v>
      </c>
      <c r="O4055" s="7">
        <v>0</v>
      </c>
      <c r="P4055" s="8">
        <f t="shared" si="431"/>
        <v>0</v>
      </c>
      <c r="Q4055" s="7">
        <v>2.5</v>
      </c>
      <c r="R4055" s="8">
        <f t="shared" si="432"/>
        <v>1</v>
      </c>
      <c r="S4055" s="7" t="s">
        <v>29</v>
      </c>
      <c r="T4055" s="8" t="str">
        <f t="shared" si="433"/>
        <v>No</v>
      </c>
      <c r="U4055" s="7">
        <f t="shared" si="434"/>
        <v>0</v>
      </c>
      <c r="V4055" s="8">
        <f t="shared" si="435"/>
        <v>1</v>
      </c>
      <c r="W4055" s="7">
        <f t="shared" si="436"/>
        <v>549</v>
      </c>
    </row>
    <row r="4056" spans="2:23" x14ac:dyDescent="0.2">
      <c r="B4056" s="8" t="s">
        <v>67</v>
      </c>
      <c r="C4056" s="7">
        <v>1940</v>
      </c>
      <c r="D4056" s="8" t="s">
        <v>28</v>
      </c>
      <c r="E4056" s="7" t="s">
        <v>34</v>
      </c>
      <c r="F4056" s="8" t="s">
        <v>40</v>
      </c>
      <c r="G4056" s="7" t="s">
        <v>36</v>
      </c>
      <c r="H4056" s="8" t="s">
        <v>28</v>
      </c>
      <c r="I4056" s="7" t="s">
        <v>28</v>
      </c>
      <c r="J4056" s="8" t="s">
        <v>28</v>
      </c>
      <c r="K4056" s="7" t="s">
        <v>37</v>
      </c>
      <c r="L4056" s="8" t="s">
        <v>44</v>
      </c>
      <c r="M4056" s="7" t="s">
        <v>28</v>
      </c>
      <c r="N4056" s="8">
        <v>3.2041446047222752</v>
      </c>
      <c r="O4056" s="7">
        <v>0</v>
      </c>
      <c r="P4056" s="8">
        <f t="shared" si="431"/>
        <v>0</v>
      </c>
      <c r="Q4056" s="7">
        <v>2.5</v>
      </c>
      <c r="R4056" s="8">
        <f t="shared" si="432"/>
        <v>1</v>
      </c>
      <c r="S4056" s="7" t="s">
        <v>29</v>
      </c>
      <c r="T4056" s="8" t="str">
        <f t="shared" si="433"/>
        <v>No</v>
      </c>
      <c r="U4056" s="7">
        <f t="shared" si="434"/>
        <v>0</v>
      </c>
      <c r="V4056" s="8">
        <f t="shared" si="435"/>
        <v>1</v>
      </c>
      <c r="W4056" s="7">
        <f t="shared" si="436"/>
        <v>549</v>
      </c>
    </row>
    <row r="4057" spans="2:23" x14ac:dyDescent="0.2">
      <c r="B4057" s="8" t="s">
        <v>67</v>
      </c>
      <c r="C4057" s="7">
        <v>1940</v>
      </c>
      <c r="D4057" s="8" t="s">
        <v>28</v>
      </c>
      <c r="E4057" s="7" t="s">
        <v>34</v>
      </c>
      <c r="F4057" s="8" t="s">
        <v>35</v>
      </c>
      <c r="G4057" s="7" t="s">
        <v>36</v>
      </c>
      <c r="H4057" s="8" t="s">
        <v>28</v>
      </c>
      <c r="I4057" s="7" t="s">
        <v>28</v>
      </c>
      <c r="J4057" s="8" t="s">
        <v>28</v>
      </c>
      <c r="K4057" s="7" t="s">
        <v>37</v>
      </c>
      <c r="L4057" s="8" t="s">
        <v>44</v>
      </c>
      <c r="M4057" s="7" t="s">
        <v>28</v>
      </c>
      <c r="N4057" s="8">
        <v>0.44520752543497411</v>
      </c>
      <c r="O4057" s="7">
        <v>0</v>
      </c>
      <c r="P4057" s="8">
        <f t="shared" si="431"/>
        <v>0</v>
      </c>
      <c r="Q4057" s="7">
        <v>2.5</v>
      </c>
      <c r="R4057" s="8">
        <f t="shared" si="432"/>
        <v>1</v>
      </c>
      <c r="S4057" s="7" t="s">
        <v>29</v>
      </c>
      <c r="T4057" s="8" t="str">
        <f t="shared" si="433"/>
        <v>No</v>
      </c>
      <c r="U4057" s="7">
        <f t="shared" si="434"/>
        <v>0</v>
      </c>
      <c r="V4057" s="8">
        <f t="shared" si="435"/>
        <v>1</v>
      </c>
      <c r="W4057" s="7">
        <f t="shared" si="436"/>
        <v>549</v>
      </c>
    </row>
    <row r="4058" spans="2:23" x14ac:dyDescent="0.2">
      <c r="B4058" s="8" t="s">
        <v>67</v>
      </c>
      <c r="C4058" s="7">
        <v>1940</v>
      </c>
      <c r="D4058" s="8" t="s">
        <v>28</v>
      </c>
      <c r="E4058" s="7" t="s">
        <v>43</v>
      </c>
      <c r="F4058" s="8" t="s">
        <v>40</v>
      </c>
      <c r="G4058" s="7" t="s">
        <v>36</v>
      </c>
      <c r="H4058" s="8" t="s">
        <v>28</v>
      </c>
      <c r="I4058" s="7" t="s">
        <v>28</v>
      </c>
      <c r="J4058" s="8" t="s">
        <v>28</v>
      </c>
      <c r="K4058" s="7" t="s">
        <v>37</v>
      </c>
      <c r="L4058" s="8" t="s">
        <v>44</v>
      </c>
      <c r="M4058" s="7" t="s">
        <v>28</v>
      </c>
      <c r="N4058" s="8">
        <v>0.8482588183328591</v>
      </c>
      <c r="O4058" s="7">
        <v>0</v>
      </c>
      <c r="P4058" s="8">
        <f t="shared" si="431"/>
        <v>0</v>
      </c>
      <c r="Q4058" s="7">
        <v>2.5</v>
      </c>
      <c r="R4058" s="8">
        <f t="shared" si="432"/>
        <v>1</v>
      </c>
      <c r="S4058" s="7" t="s">
        <v>29</v>
      </c>
      <c r="T4058" s="8" t="str">
        <f t="shared" si="433"/>
        <v>No</v>
      </c>
      <c r="U4058" s="7">
        <f t="shared" si="434"/>
        <v>0</v>
      </c>
      <c r="V4058" s="8">
        <f t="shared" si="435"/>
        <v>1</v>
      </c>
      <c r="W4058" s="7">
        <f t="shared" si="436"/>
        <v>549</v>
      </c>
    </row>
    <row r="4059" spans="2:23" x14ac:dyDescent="0.2">
      <c r="B4059" s="8" t="s">
        <v>67</v>
      </c>
      <c r="C4059" s="7">
        <v>1940</v>
      </c>
      <c r="D4059" s="8" t="s">
        <v>28</v>
      </c>
      <c r="E4059" s="7" t="s">
        <v>43</v>
      </c>
      <c r="F4059" s="8" t="s">
        <v>35</v>
      </c>
      <c r="G4059" s="7" t="s">
        <v>36</v>
      </c>
      <c r="H4059" s="8" t="s">
        <v>28</v>
      </c>
      <c r="I4059" s="7" t="s">
        <v>28</v>
      </c>
      <c r="J4059" s="8" t="s">
        <v>28</v>
      </c>
      <c r="K4059" s="7" t="s">
        <v>37</v>
      </c>
      <c r="L4059" s="8" t="s">
        <v>44</v>
      </c>
      <c r="M4059" s="7" t="s">
        <v>28</v>
      </c>
      <c r="N4059" s="8">
        <v>0.25847506351134597</v>
      </c>
      <c r="O4059" s="7">
        <v>0</v>
      </c>
      <c r="P4059" s="8">
        <f t="shared" si="431"/>
        <v>0</v>
      </c>
      <c r="Q4059" s="7">
        <v>2.5</v>
      </c>
      <c r="R4059" s="8">
        <f t="shared" si="432"/>
        <v>1</v>
      </c>
      <c r="S4059" s="7" t="s">
        <v>29</v>
      </c>
      <c r="T4059" s="8" t="str">
        <f t="shared" si="433"/>
        <v>No</v>
      </c>
      <c r="U4059" s="7">
        <f t="shared" si="434"/>
        <v>0</v>
      </c>
      <c r="V4059" s="8">
        <f t="shared" si="435"/>
        <v>1</v>
      </c>
      <c r="W4059" s="7">
        <f t="shared" si="436"/>
        <v>549</v>
      </c>
    </row>
    <row r="4060" spans="2:23" x14ac:dyDescent="0.2">
      <c r="B4060" s="8" t="s">
        <v>67</v>
      </c>
      <c r="C4060" s="7">
        <v>1950</v>
      </c>
      <c r="D4060" s="8" t="s">
        <v>28</v>
      </c>
      <c r="E4060" s="7" t="s">
        <v>39</v>
      </c>
      <c r="F4060" s="8" t="s">
        <v>40</v>
      </c>
      <c r="G4060" s="7" t="s">
        <v>36</v>
      </c>
      <c r="H4060" s="8" t="s">
        <v>28</v>
      </c>
      <c r="I4060" s="7" t="s">
        <v>28</v>
      </c>
      <c r="J4060" s="8" t="s">
        <v>28</v>
      </c>
      <c r="K4060" s="7" t="s">
        <v>37</v>
      </c>
      <c r="L4060" s="8" t="s">
        <v>44</v>
      </c>
      <c r="M4060" s="7" t="s">
        <v>28</v>
      </c>
      <c r="N4060" s="8">
        <v>7.3503402392127104E-2</v>
      </c>
      <c r="O4060" s="7">
        <v>0.55351199859870048</v>
      </c>
      <c r="P4060" s="8">
        <f t="shared" si="431"/>
        <v>0.18450399953290017</v>
      </c>
      <c r="Q4060" s="7">
        <v>2.5</v>
      </c>
      <c r="R4060" s="8">
        <f t="shared" si="432"/>
        <v>0.92619840018683997</v>
      </c>
      <c r="S4060" s="7" t="s">
        <v>29</v>
      </c>
      <c r="T4060" s="8" t="str">
        <f t="shared" si="433"/>
        <v>No</v>
      </c>
      <c r="U4060" s="7">
        <f t="shared" si="434"/>
        <v>2510.1422999251836</v>
      </c>
      <c r="V4060" s="8">
        <f t="shared" si="435"/>
        <v>5</v>
      </c>
      <c r="W4060" s="7">
        <f t="shared" si="436"/>
        <v>37</v>
      </c>
    </row>
    <row r="4061" spans="2:23" x14ac:dyDescent="0.2">
      <c r="B4061" s="8" t="s">
        <v>67</v>
      </c>
      <c r="C4061" s="7">
        <v>1950</v>
      </c>
      <c r="D4061" s="8" t="s">
        <v>28</v>
      </c>
      <c r="E4061" s="7" t="s">
        <v>39</v>
      </c>
      <c r="F4061" s="8" t="s">
        <v>35</v>
      </c>
      <c r="G4061" s="7" t="s">
        <v>36</v>
      </c>
      <c r="H4061" s="8" t="s">
        <v>28</v>
      </c>
      <c r="I4061" s="7" t="s">
        <v>28</v>
      </c>
      <c r="J4061" s="8" t="s">
        <v>28</v>
      </c>
      <c r="K4061" s="7" t="s">
        <v>37</v>
      </c>
      <c r="L4061" s="8" t="s">
        <v>44</v>
      </c>
      <c r="M4061" s="7" t="s">
        <v>28</v>
      </c>
      <c r="N4061" s="8">
        <v>1.9394986982194138E-2</v>
      </c>
      <c r="O4061" s="7">
        <v>0</v>
      </c>
      <c r="P4061" s="8">
        <f t="shared" si="431"/>
        <v>0</v>
      </c>
      <c r="Q4061" s="7">
        <v>2.5</v>
      </c>
      <c r="R4061" s="8">
        <f t="shared" si="432"/>
        <v>1</v>
      </c>
      <c r="S4061" s="7" t="s">
        <v>29</v>
      </c>
      <c r="T4061" s="8" t="str">
        <f t="shared" si="433"/>
        <v>No</v>
      </c>
      <c r="U4061" s="7">
        <f t="shared" si="434"/>
        <v>0</v>
      </c>
      <c r="V4061" s="8">
        <f t="shared" si="435"/>
        <v>1</v>
      </c>
      <c r="W4061" s="7">
        <f t="shared" si="436"/>
        <v>549</v>
      </c>
    </row>
    <row r="4062" spans="2:23" x14ac:dyDescent="0.2">
      <c r="B4062" s="8" t="s">
        <v>67</v>
      </c>
      <c r="C4062" s="7">
        <v>1950</v>
      </c>
      <c r="D4062" s="8" t="s">
        <v>28</v>
      </c>
      <c r="E4062" s="7" t="s">
        <v>34</v>
      </c>
      <c r="F4062" s="8" t="s">
        <v>40</v>
      </c>
      <c r="G4062" s="7" t="s">
        <v>36</v>
      </c>
      <c r="H4062" s="8" t="s">
        <v>28</v>
      </c>
      <c r="I4062" s="7" t="s">
        <v>28</v>
      </c>
      <c r="J4062" s="8" t="s">
        <v>28</v>
      </c>
      <c r="K4062" s="7" t="s">
        <v>37</v>
      </c>
      <c r="L4062" s="8" t="s">
        <v>44</v>
      </c>
      <c r="M4062" s="7" t="s">
        <v>28</v>
      </c>
      <c r="N4062" s="8">
        <v>0.22880998505046959</v>
      </c>
      <c r="O4062" s="7">
        <v>0.55351199859870048</v>
      </c>
      <c r="P4062" s="8">
        <f t="shared" si="431"/>
        <v>0.18450399953290017</v>
      </c>
      <c r="Q4062" s="7">
        <v>2.5</v>
      </c>
      <c r="R4062" s="8">
        <f t="shared" si="432"/>
        <v>0.92619840018683997</v>
      </c>
      <c r="S4062" s="7" t="s">
        <v>29</v>
      </c>
      <c r="T4062" s="8" t="str">
        <f t="shared" si="433"/>
        <v>No</v>
      </c>
      <c r="U4062" s="7">
        <f t="shared" si="434"/>
        <v>806.36340888796155</v>
      </c>
      <c r="V4062" s="8">
        <f t="shared" si="435"/>
        <v>5</v>
      </c>
      <c r="W4062" s="7">
        <f t="shared" si="436"/>
        <v>102</v>
      </c>
    </row>
    <row r="4063" spans="2:23" x14ac:dyDescent="0.2">
      <c r="B4063" s="8" t="s">
        <v>67</v>
      </c>
      <c r="C4063" s="7">
        <v>1950</v>
      </c>
      <c r="D4063" s="8" t="s">
        <v>28</v>
      </c>
      <c r="E4063" s="7" t="s">
        <v>34</v>
      </c>
      <c r="F4063" s="8" t="s">
        <v>35</v>
      </c>
      <c r="G4063" s="7" t="s">
        <v>36</v>
      </c>
      <c r="H4063" s="8" t="s">
        <v>28</v>
      </c>
      <c r="I4063" s="7" t="s">
        <v>28</v>
      </c>
      <c r="J4063" s="8" t="s">
        <v>28</v>
      </c>
      <c r="K4063" s="7" t="s">
        <v>37</v>
      </c>
      <c r="L4063" s="8" t="s">
        <v>44</v>
      </c>
      <c r="M4063" s="7" t="s">
        <v>28</v>
      </c>
      <c r="N4063" s="8">
        <v>5.5315776603126539E-2</v>
      </c>
      <c r="O4063" s="7">
        <v>0</v>
      </c>
      <c r="P4063" s="8">
        <f t="shared" si="431"/>
        <v>0</v>
      </c>
      <c r="Q4063" s="7">
        <v>2.5</v>
      </c>
      <c r="R4063" s="8">
        <f t="shared" si="432"/>
        <v>1</v>
      </c>
      <c r="S4063" s="7" t="s">
        <v>29</v>
      </c>
      <c r="T4063" s="8" t="str">
        <f t="shared" si="433"/>
        <v>No</v>
      </c>
      <c r="U4063" s="7">
        <f t="shared" si="434"/>
        <v>0</v>
      </c>
      <c r="V4063" s="8">
        <f t="shared" si="435"/>
        <v>1</v>
      </c>
      <c r="W4063" s="7">
        <f t="shared" si="436"/>
        <v>549</v>
      </c>
    </row>
    <row r="4064" spans="2:23" x14ac:dyDescent="0.2">
      <c r="B4064" s="8" t="s">
        <v>67</v>
      </c>
      <c r="C4064" s="7">
        <v>1960</v>
      </c>
      <c r="D4064" s="8" t="s">
        <v>28</v>
      </c>
      <c r="E4064" s="7" t="s">
        <v>39</v>
      </c>
      <c r="F4064" s="8" t="s">
        <v>40</v>
      </c>
      <c r="G4064" s="7" t="s">
        <v>36</v>
      </c>
      <c r="H4064" s="8" t="s">
        <v>28</v>
      </c>
      <c r="I4064" s="7" t="s">
        <v>28</v>
      </c>
      <c r="J4064" s="8" t="s">
        <v>28</v>
      </c>
      <c r="K4064" s="7" t="s">
        <v>37</v>
      </c>
      <c r="L4064" s="8" t="s">
        <v>44</v>
      </c>
      <c r="M4064" s="7" t="s">
        <v>28</v>
      </c>
      <c r="N4064" s="8">
        <v>2.1938912299559563</v>
      </c>
      <c r="O4064" s="7">
        <v>1.107023997197401</v>
      </c>
      <c r="P4064" s="8">
        <f t="shared" si="431"/>
        <v>0.36900799906580034</v>
      </c>
      <c r="Q4064" s="7">
        <v>2.5</v>
      </c>
      <c r="R4064" s="8">
        <f t="shared" si="432"/>
        <v>0.85239680037367993</v>
      </c>
      <c r="S4064" s="7" t="s">
        <v>29</v>
      </c>
      <c r="T4064" s="8" t="str">
        <f t="shared" si="433"/>
        <v>No</v>
      </c>
      <c r="U4064" s="7">
        <f t="shared" si="434"/>
        <v>168.19794620046335</v>
      </c>
      <c r="V4064" s="8">
        <f t="shared" si="435"/>
        <v>5</v>
      </c>
      <c r="W4064" s="7">
        <f t="shared" si="436"/>
        <v>220</v>
      </c>
    </row>
    <row r="4065" spans="2:23" x14ac:dyDescent="0.2">
      <c r="B4065" s="8" t="s">
        <v>67</v>
      </c>
      <c r="C4065" s="7">
        <v>1960</v>
      </c>
      <c r="D4065" s="8" t="s">
        <v>28</v>
      </c>
      <c r="E4065" s="7" t="s">
        <v>39</v>
      </c>
      <c r="F4065" s="8" t="s">
        <v>35</v>
      </c>
      <c r="G4065" s="7" t="s">
        <v>36</v>
      </c>
      <c r="H4065" s="8" t="s">
        <v>28</v>
      </c>
      <c r="I4065" s="7" t="s">
        <v>28</v>
      </c>
      <c r="J4065" s="8" t="s">
        <v>28</v>
      </c>
      <c r="K4065" s="7" t="s">
        <v>37</v>
      </c>
      <c r="L4065" s="8" t="s">
        <v>44</v>
      </c>
      <c r="M4065" s="7" t="s">
        <v>28</v>
      </c>
      <c r="N4065" s="8">
        <v>9.1775403026690378E-2</v>
      </c>
      <c r="O4065" s="7">
        <v>0</v>
      </c>
      <c r="P4065" s="8">
        <f t="shared" si="431"/>
        <v>0</v>
      </c>
      <c r="Q4065" s="7">
        <v>2.5</v>
      </c>
      <c r="R4065" s="8">
        <f t="shared" si="432"/>
        <v>1</v>
      </c>
      <c r="S4065" s="7" t="s">
        <v>29</v>
      </c>
      <c r="T4065" s="8" t="str">
        <f t="shared" si="433"/>
        <v>No</v>
      </c>
      <c r="U4065" s="7">
        <f t="shared" si="434"/>
        <v>0</v>
      </c>
      <c r="V4065" s="8">
        <f t="shared" si="435"/>
        <v>1</v>
      </c>
      <c r="W4065" s="7">
        <f t="shared" si="436"/>
        <v>549</v>
      </c>
    </row>
    <row r="4066" spans="2:23" x14ac:dyDescent="0.2">
      <c r="B4066" s="8" t="s">
        <v>67</v>
      </c>
      <c r="C4066" s="7">
        <v>1960</v>
      </c>
      <c r="D4066" s="8" t="s">
        <v>28</v>
      </c>
      <c r="E4066" s="7" t="s">
        <v>34</v>
      </c>
      <c r="F4066" s="8" t="s">
        <v>40</v>
      </c>
      <c r="G4066" s="7" t="s">
        <v>36</v>
      </c>
      <c r="H4066" s="8" t="s">
        <v>28</v>
      </c>
      <c r="I4066" s="7" t="s">
        <v>28</v>
      </c>
      <c r="J4066" s="8" t="s">
        <v>28</v>
      </c>
      <c r="K4066" s="7" t="s">
        <v>37</v>
      </c>
      <c r="L4066" s="8" t="s">
        <v>44</v>
      </c>
      <c r="M4066" s="7" t="s">
        <v>28</v>
      </c>
      <c r="N4066" s="8">
        <v>1.3434950179140828</v>
      </c>
      <c r="O4066" s="7">
        <v>0</v>
      </c>
      <c r="P4066" s="8">
        <f t="shared" si="431"/>
        <v>0</v>
      </c>
      <c r="Q4066" s="7">
        <v>2.5</v>
      </c>
      <c r="R4066" s="8">
        <f t="shared" si="432"/>
        <v>1</v>
      </c>
      <c r="S4066" s="7" t="s">
        <v>29</v>
      </c>
      <c r="T4066" s="8" t="str">
        <f t="shared" si="433"/>
        <v>No</v>
      </c>
      <c r="U4066" s="7">
        <f t="shared" si="434"/>
        <v>0</v>
      </c>
      <c r="V4066" s="8">
        <f t="shared" si="435"/>
        <v>1</v>
      </c>
      <c r="W4066" s="7">
        <f t="shared" si="436"/>
        <v>549</v>
      </c>
    </row>
    <row r="4067" spans="2:23" x14ac:dyDescent="0.2">
      <c r="B4067" s="8" t="s">
        <v>67</v>
      </c>
      <c r="C4067" s="7">
        <v>1960</v>
      </c>
      <c r="D4067" s="8" t="s">
        <v>28</v>
      </c>
      <c r="E4067" s="7" t="s">
        <v>34</v>
      </c>
      <c r="F4067" s="8" t="s">
        <v>35</v>
      </c>
      <c r="G4067" s="7" t="s">
        <v>36</v>
      </c>
      <c r="H4067" s="8" t="s">
        <v>28</v>
      </c>
      <c r="I4067" s="7" t="s">
        <v>28</v>
      </c>
      <c r="J4067" s="8" t="s">
        <v>28</v>
      </c>
      <c r="K4067" s="7" t="s">
        <v>37</v>
      </c>
      <c r="L4067" s="8" t="s">
        <v>44</v>
      </c>
      <c r="M4067" s="7" t="s">
        <v>28</v>
      </c>
      <c r="N4067" s="8">
        <v>0.33067128597655226</v>
      </c>
      <c r="O4067" s="7">
        <v>0</v>
      </c>
      <c r="P4067" s="8">
        <f t="shared" si="431"/>
        <v>0</v>
      </c>
      <c r="Q4067" s="7">
        <v>2.5</v>
      </c>
      <c r="R4067" s="8">
        <f t="shared" si="432"/>
        <v>1</v>
      </c>
      <c r="S4067" s="7" t="s">
        <v>29</v>
      </c>
      <c r="T4067" s="8" t="str">
        <f t="shared" si="433"/>
        <v>No</v>
      </c>
      <c r="U4067" s="7">
        <f t="shared" si="434"/>
        <v>0</v>
      </c>
      <c r="V4067" s="8">
        <f t="shared" si="435"/>
        <v>1</v>
      </c>
      <c r="W4067" s="7">
        <f t="shared" si="436"/>
        <v>549</v>
      </c>
    </row>
    <row r="4068" spans="2:23" x14ac:dyDescent="0.2">
      <c r="B4068" s="8" t="s">
        <v>67</v>
      </c>
      <c r="C4068" s="7">
        <v>1960</v>
      </c>
      <c r="D4068" s="8" t="s">
        <v>28</v>
      </c>
      <c r="E4068" s="7" t="s">
        <v>43</v>
      </c>
      <c r="F4068" s="8" t="s">
        <v>40</v>
      </c>
      <c r="G4068" s="7" t="s">
        <v>36</v>
      </c>
      <c r="H4068" s="8" t="s">
        <v>28</v>
      </c>
      <c r="I4068" s="7" t="s">
        <v>28</v>
      </c>
      <c r="J4068" s="8" t="s">
        <v>28</v>
      </c>
      <c r="K4068" s="7" t="s">
        <v>37</v>
      </c>
      <c r="L4068" s="8" t="s">
        <v>44</v>
      </c>
      <c r="M4068" s="7" t="s">
        <v>28</v>
      </c>
      <c r="N4068" s="8">
        <v>0.13886133226046471</v>
      </c>
      <c r="O4068" s="7">
        <v>0</v>
      </c>
      <c r="P4068" s="8">
        <f t="shared" si="431"/>
        <v>0</v>
      </c>
      <c r="Q4068" s="7">
        <v>2.5</v>
      </c>
      <c r="R4068" s="8">
        <f t="shared" si="432"/>
        <v>1</v>
      </c>
      <c r="S4068" s="7" t="s">
        <v>29</v>
      </c>
      <c r="T4068" s="8" t="str">
        <f t="shared" si="433"/>
        <v>No</v>
      </c>
      <c r="U4068" s="7">
        <f t="shared" si="434"/>
        <v>0</v>
      </c>
      <c r="V4068" s="8">
        <f t="shared" si="435"/>
        <v>1</v>
      </c>
      <c r="W4068" s="7">
        <f t="shared" si="436"/>
        <v>549</v>
      </c>
    </row>
    <row r="4069" spans="2:23" x14ac:dyDescent="0.2">
      <c r="B4069" s="8" t="s">
        <v>67</v>
      </c>
      <c r="C4069" s="7">
        <v>1960</v>
      </c>
      <c r="D4069" s="8" t="s">
        <v>28</v>
      </c>
      <c r="E4069" s="7" t="s">
        <v>43</v>
      </c>
      <c r="F4069" s="8" t="s">
        <v>35</v>
      </c>
      <c r="G4069" s="7" t="s">
        <v>36</v>
      </c>
      <c r="H4069" s="8" t="s">
        <v>28</v>
      </c>
      <c r="I4069" s="7" t="s">
        <v>28</v>
      </c>
      <c r="J4069" s="8" t="s">
        <v>28</v>
      </c>
      <c r="K4069" s="7" t="s">
        <v>37</v>
      </c>
      <c r="L4069" s="8" t="s">
        <v>44</v>
      </c>
      <c r="M4069" s="7" t="s">
        <v>28</v>
      </c>
      <c r="N4069" s="8">
        <v>0.17884056262436865</v>
      </c>
      <c r="O4069" s="7">
        <v>0</v>
      </c>
      <c r="P4069" s="8">
        <f t="shared" si="431"/>
        <v>0</v>
      </c>
      <c r="Q4069" s="7">
        <v>2.5</v>
      </c>
      <c r="R4069" s="8">
        <f t="shared" si="432"/>
        <v>1</v>
      </c>
      <c r="S4069" s="7" t="s">
        <v>29</v>
      </c>
      <c r="T4069" s="8" t="str">
        <f t="shared" si="433"/>
        <v>No</v>
      </c>
      <c r="U4069" s="7">
        <f t="shared" si="434"/>
        <v>0</v>
      </c>
      <c r="V4069" s="8">
        <f t="shared" si="435"/>
        <v>1</v>
      </c>
      <c r="W4069" s="7">
        <f t="shared" si="436"/>
        <v>549</v>
      </c>
    </row>
    <row r="4070" spans="2:23" x14ac:dyDescent="0.2">
      <c r="B4070" s="8" t="s">
        <v>67</v>
      </c>
      <c r="C4070" s="7">
        <v>1970</v>
      </c>
      <c r="D4070" s="8" t="s">
        <v>28</v>
      </c>
      <c r="E4070" s="7" t="s">
        <v>39</v>
      </c>
      <c r="F4070" s="8" t="s">
        <v>40</v>
      </c>
      <c r="G4070" s="7" t="s">
        <v>36</v>
      </c>
      <c r="H4070" s="8" t="s">
        <v>28</v>
      </c>
      <c r="I4070" s="7" t="s">
        <v>28</v>
      </c>
      <c r="J4070" s="8" t="s">
        <v>28</v>
      </c>
      <c r="K4070" s="7" t="s">
        <v>37</v>
      </c>
      <c r="L4070" s="8" t="s">
        <v>44</v>
      </c>
      <c r="M4070" s="7" t="s">
        <v>28</v>
      </c>
      <c r="N4070" s="8">
        <v>1.0124150714508884</v>
      </c>
      <c r="O4070" s="7">
        <v>0.55351199859870048</v>
      </c>
      <c r="P4070" s="8">
        <f t="shared" si="431"/>
        <v>0.18450399953290017</v>
      </c>
      <c r="Q4070" s="7">
        <v>2.5</v>
      </c>
      <c r="R4070" s="8">
        <f t="shared" si="432"/>
        <v>0.92619840018683997</v>
      </c>
      <c r="S4070" s="7" t="s">
        <v>29</v>
      </c>
      <c r="T4070" s="8" t="str">
        <f t="shared" si="433"/>
        <v>No</v>
      </c>
      <c r="U4070" s="7">
        <f t="shared" si="434"/>
        <v>182.24145880057688</v>
      </c>
      <c r="V4070" s="8">
        <f t="shared" si="435"/>
        <v>5</v>
      </c>
      <c r="W4070" s="7">
        <f t="shared" si="436"/>
        <v>212</v>
      </c>
    </row>
    <row r="4071" spans="2:23" x14ac:dyDescent="0.2">
      <c r="B4071" s="8" t="s">
        <v>67</v>
      </c>
      <c r="C4071" s="7">
        <v>1970</v>
      </c>
      <c r="D4071" s="8" t="s">
        <v>28</v>
      </c>
      <c r="E4071" s="7" t="s">
        <v>39</v>
      </c>
      <c r="F4071" s="8" t="s">
        <v>35</v>
      </c>
      <c r="G4071" s="7" t="s">
        <v>36</v>
      </c>
      <c r="H4071" s="8" t="s">
        <v>28</v>
      </c>
      <c r="I4071" s="7" t="s">
        <v>28</v>
      </c>
      <c r="J4071" s="8" t="s">
        <v>28</v>
      </c>
      <c r="K4071" s="7" t="s">
        <v>37</v>
      </c>
      <c r="L4071" s="8" t="s">
        <v>44</v>
      </c>
      <c r="M4071" s="7" t="s">
        <v>28</v>
      </c>
      <c r="N4071" s="8">
        <v>9.549165373581972E-2</v>
      </c>
      <c r="O4071" s="7">
        <v>0.55351199859870048</v>
      </c>
      <c r="P4071" s="8">
        <f t="shared" si="431"/>
        <v>0.18450399953290017</v>
      </c>
      <c r="Q4071" s="7">
        <v>2.5</v>
      </c>
      <c r="R4071" s="8">
        <f t="shared" si="432"/>
        <v>0.92619840018683997</v>
      </c>
      <c r="S4071" s="7" t="s">
        <v>29</v>
      </c>
      <c r="T4071" s="8" t="str">
        <f t="shared" si="433"/>
        <v>No</v>
      </c>
      <c r="U4071" s="7">
        <f t="shared" si="434"/>
        <v>1932.1479136107073</v>
      </c>
      <c r="V4071" s="8">
        <f t="shared" si="435"/>
        <v>5</v>
      </c>
      <c r="W4071" s="7">
        <f t="shared" si="436"/>
        <v>50</v>
      </c>
    </row>
    <row r="4072" spans="2:23" x14ac:dyDescent="0.2">
      <c r="B4072" s="8" t="s">
        <v>67</v>
      </c>
      <c r="C4072" s="7">
        <v>1970</v>
      </c>
      <c r="D4072" s="8" t="s">
        <v>28</v>
      </c>
      <c r="E4072" s="7" t="s">
        <v>34</v>
      </c>
      <c r="F4072" s="8" t="s">
        <v>40</v>
      </c>
      <c r="G4072" s="7" t="s">
        <v>36</v>
      </c>
      <c r="H4072" s="8" t="s">
        <v>28</v>
      </c>
      <c r="I4072" s="7" t="s">
        <v>28</v>
      </c>
      <c r="J4072" s="8" t="s">
        <v>28</v>
      </c>
      <c r="K4072" s="7" t="s">
        <v>37</v>
      </c>
      <c r="L4072" s="8" t="s">
        <v>44</v>
      </c>
      <c r="M4072" s="7" t="s">
        <v>28</v>
      </c>
      <c r="N4072" s="8">
        <v>2.0401771568065832</v>
      </c>
      <c r="O4072" s="7">
        <v>1.107023997197401</v>
      </c>
      <c r="P4072" s="8">
        <f t="shared" si="431"/>
        <v>0.36900799906580034</v>
      </c>
      <c r="Q4072" s="7">
        <v>2.5</v>
      </c>
      <c r="R4072" s="8">
        <f t="shared" si="432"/>
        <v>0.85239680037367993</v>
      </c>
      <c r="S4072" s="7" t="s">
        <v>29</v>
      </c>
      <c r="T4072" s="8" t="str">
        <f t="shared" si="433"/>
        <v>No</v>
      </c>
      <c r="U4072" s="7">
        <f t="shared" si="434"/>
        <v>180.87056696752524</v>
      </c>
      <c r="V4072" s="8">
        <f t="shared" si="435"/>
        <v>5</v>
      </c>
      <c r="W4072" s="7">
        <f t="shared" si="436"/>
        <v>213</v>
      </c>
    </row>
    <row r="4073" spans="2:23" x14ac:dyDescent="0.2">
      <c r="B4073" s="8" t="s">
        <v>67</v>
      </c>
      <c r="C4073" s="7">
        <v>1970</v>
      </c>
      <c r="D4073" s="8" t="s">
        <v>28</v>
      </c>
      <c r="E4073" s="7" t="s">
        <v>34</v>
      </c>
      <c r="F4073" s="8" t="s">
        <v>35</v>
      </c>
      <c r="G4073" s="7" t="s">
        <v>36</v>
      </c>
      <c r="H4073" s="8" t="s">
        <v>28</v>
      </c>
      <c r="I4073" s="7" t="s">
        <v>28</v>
      </c>
      <c r="J4073" s="8" t="s">
        <v>28</v>
      </c>
      <c r="K4073" s="7" t="s">
        <v>37</v>
      </c>
      <c r="L4073" s="8" t="s">
        <v>44</v>
      </c>
      <c r="M4073" s="7" t="s">
        <v>28</v>
      </c>
      <c r="N4073" s="8">
        <v>1.548408047090245</v>
      </c>
      <c r="O4073" s="7">
        <v>0</v>
      </c>
      <c r="P4073" s="8">
        <f t="shared" si="431"/>
        <v>0</v>
      </c>
      <c r="Q4073" s="7">
        <v>2.5</v>
      </c>
      <c r="R4073" s="8">
        <f t="shared" si="432"/>
        <v>1</v>
      </c>
      <c r="S4073" s="7" t="s">
        <v>29</v>
      </c>
      <c r="T4073" s="8" t="str">
        <f t="shared" si="433"/>
        <v>No</v>
      </c>
      <c r="U4073" s="7">
        <f t="shared" si="434"/>
        <v>0</v>
      </c>
      <c r="V4073" s="8">
        <f t="shared" si="435"/>
        <v>1</v>
      </c>
      <c r="W4073" s="7">
        <f t="shared" si="436"/>
        <v>549</v>
      </c>
    </row>
    <row r="4074" spans="2:23" x14ac:dyDescent="0.2">
      <c r="B4074" s="8" t="s">
        <v>67</v>
      </c>
      <c r="C4074" s="7">
        <v>1970</v>
      </c>
      <c r="D4074" s="8" t="s">
        <v>28</v>
      </c>
      <c r="E4074" s="7" t="s">
        <v>43</v>
      </c>
      <c r="F4074" s="8" t="s">
        <v>40</v>
      </c>
      <c r="G4074" s="7" t="s">
        <v>36</v>
      </c>
      <c r="H4074" s="8" t="s">
        <v>28</v>
      </c>
      <c r="I4074" s="7" t="s">
        <v>28</v>
      </c>
      <c r="J4074" s="8" t="s">
        <v>28</v>
      </c>
      <c r="K4074" s="7" t="s">
        <v>37</v>
      </c>
      <c r="L4074" s="8" t="s">
        <v>44</v>
      </c>
      <c r="M4074" s="7" t="s">
        <v>28</v>
      </c>
      <c r="N4074" s="8">
        <v>0.33921036758940426</v>
      </c>
      <c r="O4074" s="7">
        <v>0</v>
      </c>
      <c r="P4074" s="8">
        <f t="shared" si="431"/>
        <v>0</v>
      </c>
      <c r="Q4074" s="7">
        <v>2.5</v>
      </c>
      <c r="R4074" s="8">
        <f t="shared" si="432"/>
        <v>1</v>
      </c>
      <c r="S4074" s="7" t="s">
        <v>29</v>
      </c>
      <c r="T4074" s="8" t="str">
        <f t="shared" si="433"/>
        <v>No</v>
      </c>
      <c r="U4074" s="7">
        <f t="shared" si="434"/>
        <v>0</v>
      </c>
      <c r="V4074" s="8">
        <f t="shared" si="435"/>
        <v>1</v>
      </c>
      <c r="W4074" s="7">
        <f t="shared" si="436"/>
        <v>549</v>
      </c>
    </row>
    <row r="4075" spans="2:23" x14ac:dyDescent="0.2">
      <c r="B4075" s="8" t="s">
        <v>67</v>
      </c>
      <c r="C4075" s="7">
        <v>1970</v>
      </c>
      <c r="D4075" s="8" t="s">
        <v>28</v>
      </c>
      <c r="E4075" s="7" t="s">
        <v>43</v>
      </c>
      <c r="F4075" s="8" t="s">
        <v>35</v>
      </c>
      <c r="G4075" s="7" t="s">
        <v>36</v>
      </c>
      <c r="H4075" s="8" t="s">
        <v>28</v>
      </c>
      <c r="I4075" s="7" t="s">
        <v>28</v>
      </c>
      <c r="J4075" s="8" t="s">
        <v>28</v>
      </c>
      <c r="K4075" s="7" t="s">
        <v>37</v>
      </c>
      <c r="L4075" s="8" t="s">
        <v>44</v>
      </c>
      <c r="M4075" s="7" t="s">
        <v>28</v>
      </c>
      <c r="N4075" s="8">
        <v>0.22543696104296759</v>
      </c>
      <c r="O4075" s="7">
        <v>0.55351199859870048</v>
      </c>
      <c r="P4075" s="8">
        <f t="shared" si="431"/>
        <v>0.18450399953290017</v>
      </c>
      <c r="Q4075" s="7">
        <v>2.5</v>
      </c>
      <c r="R4075" s="8">
        <f t="shared" si="432"/>
        <v>0.92619840018683997</v>
      </c>
      <c r="S4075" s="7" t="s">
        <v>29</v>
      </c>
      <c r="T4075" s="8" t="str">
        <f t="shared" si="433"/>
        <v>No</v>
      </c>
      <c r="U4075" s="7">
        <f t="shared" si="434"/>
        <v>818.42834768223418</v>
      </c>
      <c r="V4075" s="8">
        <f t="shared" si="435"/>
        <v>5</v>
      </c>
      <c r="W4075" s="7">
        <f t="shared" si="436"/>
        <v>99</v>
      </c>
    </row>
    <row r="4076" spans="2:23" x14ac:dyDescent="0.2">
      <c r="B4076" s="8" t="s">
        <v>67</v>
      </c>
      <c r="C4076" s="7">
        <v>1980</v>
      </c>
      <c r="D4076" s="8" t="s">
        <v>28</v>
      </c>
      <c r="E4076" s="7" t="s">
        <v>39</v>
      </c>
      <c r="F4076" s="8" t="s">
        <v>40</v>
      </c>
      <c r="G4076" s="7" t="s">
        <v>36</v>
      </c>
      <c r="H4076" s="8" t="s">
        <v>28</v>
      </c>
      <c r="I4076" s="7" t="s">
        <v>28</v>
      </c>
      <c r="J4076" s="8" t="s">
        <v>28</v>
      </c>
      <c r="K4076" s="7" t="s">
        <v>37</v>
      </c>
      <c r="L4076" s="8" t="s">
        <v>44</v>
      </c>
      <c r="M4076" s="7" t="s">
        <v>28</v>
      </c>
      <c r="N4076" s="8">
        <v>1.603089447305573</v>
      </c>
      <c r="O4076" s="7">
        <v>0</v>
      </c>
      <c r="P4076" s="8">
        <f t="shared" si="431"/>
        <v>0</v>
      </c>
      <c r="Q4076" s="7">
        <v>2.5</v>
      </c>
      <c r="R4076" s="8">
        <f t="shared" si="432"/>
        <v>1</v>
      </c>
      <c r="S4076" s="7" t="s">
        <v>29</v>
      </c>
      <c r="T4076" s="8" t="str">
        <f t="shared" si="433"/>
        <v>No</v>
      </c>
      <c r="U4076" s="7">
        <f t="shared" si="434"/>
        <v>0</v>
      </c>
      <c r="V4076" s="8">
        <f t="shared" si="435"/>
        <v>1</v>
      </c>
      <c r="W4076" s="7">
        <f t="shared" si="436"/>
        <v>549</v>
      </c>
    </row>
    <row r="4077" spans="2:23" x14ac:dyDescent="0.2">
      <c r="B4077" s="8" t="s">
        <v>67</v>
      </c>
      <c r="C4077" s="7">
        <v>1980</v>
      </c>
      <c r="D4077" s="8" t="s">
        <v>28</v>
      </c>
      <c r="E4077" s="7" t="s">
        <v>39</v>
      </c>
      <c r="F4077" s="8" t="s">
        <v>35</v>
      </c>
      <c r="G4077" s="7" t="s">
        <v>36</v>
      </c>
      <c r="H4077" s="8" t="s">
        <v>28</v>
      </c>
      <c r="I4077" s="7" t="s">
        <v>28</v>
      </c>
      <c r="J4077" s="8" t="s">
        <v>28</v>
      </c>
      <c r="K4077" s="7" t="s">
        <v>37</v>
      </c>
      <c r="L4077" s="8" t="s">
        <v>44</v>
      </c>
      <c r="M4077" s="7" t="s">
        <v>28</v>
      </c>
      <c r="N4077" s="8">
        <v>0.53498084751703079</v>
      </c>
      <c r="O4077" s="7">
        <v>0</v>
      </c>
      <c r="P4077" s="8">
        <f t="shared" si="431"/>
        <v>0</v>
      </c>
      <c r="Q4077" s="7">
        <v>2.5</v>
      </c>
      <c r="R4077" s="8">
        <f t="shared" si="432"/>
        <v>1</v>
      </c>
      <c r="S4077" s="7" t="s">
        <v>29</v>
      </c>
      <c r="T4077" s="8" t="str">
        <f t="shared" si="433"/>
        <v>No</v>
      </c>
      <c r="U4077" s="7">
        <f t="shared" si="434"/>
        <v>0</v>
      </c>
      <c r="V4077" s="8">
        <f t="shared" si="435"/>
        <v>1</v>
      </c>
      <c r="W4077" s="7">
        <f t="shared" si="436"/>
        <v>549</v>
      </c>
    </row>
    <row r="4078" spans="2:23" x14ac:dyDescent="0.2">
      <c r="B4078" s="8" t="s">
        <v>67</v>
      </c>
      <c r="C4078" s="7">
        <v>1980</v>
      </c>
      <c r="D4078" s="8" t="s">
        <v>28</v>
      </c>
      <c r="E4078" s="7" t="s">
        <v>34</v>
      </c>
      <c r="F4078" s="8" t="s">
        <v>40</v>
      </c>
      <c r="G4078" s="7" t="s">
        <v>36</v>
      </c>
      <c r="H4078" s="8" t="s">
        <v>28</v>
      </c>
      <c r="I4078" s="7" t="s">
        <v>28</v>
      </c>
      <c r="J4078" s="8" t="s">
        <v>28</v>
      </c>
      <c r="K4078" s="7" t="s">
        <v>37</v>
      </c>
      <c r="L4078" s="8" t="s">
        <v>44</v>
      </c>
      <c r="M4078" s="7" t="s">
        <v>28</v>
      </c>
      <c r="N4078" s="8">
        <v>4.2809860910548094</v>
      </c>
      <c r="O4078" s="7">
        <v>1.6605359957961017</v>
      </c>
      <c r="P4078" s="8">
        <f t="shared" si="431"/>
        <v>0.55351199859870059</v>
      </c>
      <c r="Q4078" s="7">
        <v>2.5</v>
      </c>
      <c r="R4078" s="8">
        <f t="shared" si="432"/>
        <v>0.77859520056051978</v>
      </c>
      <c r="S4078" s="7" t="s">
        <v>29</v>
      </c>
      <c r="T4078" s="8" t="str">
        <f t="shared" si="433"/>
        <v>No</v>
      </c>
      <c r="U4078" s="7">
        <f t="shared" si="434"/>
        <v>129.29544427982913</v>
      </c>
      <c r="V4078" s="8">
        <f t="shared" si="435"/>
        <v>5</v>
      </c>
      <c r="W4078" s="7">
        <f t="shared" si="436"/>
        <v>246</v>
      </c>
    </row>
    <row r="4079" spans="2:23" x14ac:dyDescent="0.2">
      <c r="B4079" s="8" t="s">
        <v>67</v>
      </c>
      <c r="C4079" s="7">
        <v>1980</v>
      </c>
      <c r="D4079" s="8" t="s">
        <v>28</v>
      </c>
      <c r="E4079" s="7" t="s">
        <v>34</v>
      </c>
      <c r="F4079" s="8" t="s">
        <v>35</v>
      </c>
      <c r="G4079" s="7" t="s">
        <v>36</v>
      </c>
      <c r="H4079" s="8" t="s">
        <v>28</v>
      </c>
      <c r="I4079" s="7" t="s">
        <v>28</v>
      </c>
      <c r="J4079" s="8" t="s">
        <v>28</v>
      </c>
      <c r="K4079" s="7" t="s">
        <v>37</v>
      </c>
      <c r="L4079" s="8" t="s">
        <v>44</v>
      </c>
      <c r="M4079" s="7" t="s">
        <v>28</v>
      </c>
      <c r="N4079" s="8">
        <v>1.5151536903587892</v>
      </c>
      <c r="O4079" s="7">
        <v>0</v>
      </c>
      <c r="P4079" s="8">
        <f t="shared" si="431"/>
        <v>0</v>
      </c>
      <c r="Q4079" s="7">
        <v>2.5</v>
      </c>
      <c r="R4079" s="8">
        <f t="shared" si="432"/>
        <v>1</v>
      </c>
      <c r="S4079" s="7" t="s">
        <v>29</v>
      </c>
      <c r="T4079" s="8" t="str">
        <f t="shared" si="433"/>
        <v>No</v>
      </c>
      <c r="U4079" s="7">
        <f t="shared" si="434"/>
        <v>0</v>
      </c>
      <c r="V4079" s="8">
        <f t="shared" si="435"/>
        <v>1</v>
      </c>
      <c r="W4079" s="7">
        <f t="shared" si="436"/>
        <v>549</v>
      </c>
    </row>
    <row r="4080" spans="2:23" x14ac:dyDescent="0.2">
      <c r="B4080" s="8" t="s">
        <v>67</v>
      </c>
      <c r="C4080" s="7">
        <v>1980</v>
      </c>
      <c r="D4080" s="8" t="s">
        <v>28</v>
      </c>
      <c r="E4080" s="7" t="s">
        <v>43</v>
      </c>
      <c r="F4080" s="8" t="s">
        <v>40</v>
      </c>
      <c r="G4080" s="7" t="s">
        <v>36</v>
      </c>
      <c r="H4080" s="8" t="s">
        <v>28</v>
      </c>
      <c r="I4080" s="7" t="s">
        <v>28</v>
      </c>
      <c r="J4080" s="8" t="s">
        <v>28</v>
      </c>
      <c r="K4080" s="7" t="s">
        <v>37</v>
      </c>
      <c r="L4080" s="8" t="s">
        <v>44</v>
      </c>
      <c r="M4080" s="7" t="s">
        <v>28</v>
      </c>
      <c r="N4080" s="8">
        <v>0.29949501091766084</v>
      </c>
      <c r="O4080" s="7">
        <v>0</v>
      </c>
      <c r="P4080" s="8">
        <f t="shared" si="431"/>
        <v>0</v>
      </c>
      <c r="Q4080" s="7">
        <v>2.5</v>
      </c>
      <c r="R4080" s="8">
        <f t="shared" si="432"/>
        <v>1</v>
      </c>
      <c r="S4080" s="7" t="s">
        <v>29</v>
      </c>
      <c r="T4080" s="8" t="str">
        <f t="shared" si="433"/>
        <v>No</v>
      </c>
      <c r="U4080" s="7">
        <f t="shared" si="434"/>
        <v>0</v>
      </c>
      <c r="V4080" s="8">
        <f t="shared" si="435"/>
        <v>1</v>
      </c>
      <c r="W4080" s="7">
        <f t="shared" si="436"/>
        <v>549</v>
      </c>
    </row>
    <row r="4081" spans="2:23" x14ac:dyDescent="0.2">
      <c r="B4081" s="8" t="s">
        <v>67</v>
      </c>
      <c r="C4081" s="7">
        <v>1980</v>
      </c>
      <c r="D4081" s="8" t="s">
        <v>28</v>
      </c>
      <c r="E4081" s="7" t="s">
        <v>43</v>
      </c>
      <c r="F4081" s="8" t="s">
        <v>35</v>
      </c>
      <c r="G4081" s="7" t="s">
        <v>36</v>
      </c>
      <c r="H4081" s="8" t="s">
        <v>28</v>
      </c>
      <c r="I4081" s="7" t="s">
        <v>28</v>
      </c>
      <c r="J4081" s="8" t="s">
        <v>28</v>
      </c>
      <c r="K4081" s="7" t="s">
        <v>37</v>
      </c>
      <c r="L4081" s="8" t="s">
        <v>44</v>
      </c>
      <c r="M4081" s="7" t="s">
        <v>28</v>
      </c>
      <c r="N4081" s="8">
        <v>0.68943219258320887</v>
      </c>
      <c r="O4081" s="7">
        <v>0</v>
      </c>
      <c r="P4081" s="8">
        <f t="shared" si="431"/>
        <v>0</v>
      </c>
      <c r="Q4081" s="7">
        <v>2.5</v>
      </c>
      <c r="R4081" s="8">
        <f t="shared" si="432"/>
        <v>1</v>
      </c>
      <c r="S4081" s="7" t="s">
        <v>29</v>
      </c>
      <c r="T4081" s="8" t="str">
        <f t="shared" si="433"/>
        <v>No</v>
      </c>
      <c r="U4081" s="7">
        <f t="shared" si="434"/>
        <v>0</v>
      </c>
      <c r="V4081" s="8">
        <f t="shared" si="435"/>
        <v>1</v>
      </c>
      <c r="W4081" s="7">
        <f t="shared" si="436"/>
        <v>549</v>
      </c>
    </row>
    <row r="4082" spans="2:23" x14ac:dyDescent="0.2">
      <c r="B4082" s="8" t="s">
        <v>67</v>
      </c>
      <c r="C4082" s="7">
        <v>1990</v>
      </c>
      <c r="D4082" s="8" t="s">
        <v>28</v>
      </c>
      <c r="E4082" s="7" t="s">
        <v>39</v>
      </c>
      <c r="F4082" s="8" t="s">
        <v>40</v>
      </c>
      <c r="G4082" s="7" t="s">
        <v>36</v>
      </c>
      <c r="H4082" s="8" t="s">
        <v>28</v>
      </c>
      <c r="I4082" s="7" t="s">
        <v>28</v>
      </c>
      <c r="J4082" s="8" t="s">
        <v>28</v>
      </c>
      <c r="K4082" s="7" t="s">
        <v>37</v>
      </c>
      <c r="L4082" s="8" t="s">
        <v>44</v>
      </c>
      <c r="M4082" s="7" t="s">
        <v>28</v>
      </c>
      <c r="N4082" s="8">
        <v>0.53548327786925698</v>
      </c>
      <c r="O4082" s="7">
        <v>0</v>
      </c>
      <c r="P4082" s="8">
        <f t="shared" si="431"/>
        <v>0</v>
      </c>
      <c r="Q4082" s="7">
        <v>2.5</v>
      </c>
      <c r="R4082" s="8">
        <f t="shared" si="432"/>
        <v>1</v>
      </c>
      <c r="S4082" s="7" t="s">
        <v>29</v>
      </c>
      <c r="T4082" s="8" t="str">
        <f t="shared" si="433"/>
        <v>No</v>
      </c>
      <c r="U4082" s="7">
        <f t="shared" si="434"/>
        <v>0</v>
      </c>
      <c r="V4082" s="8">
        <f t="shared" si="435"/>
        <v>1</v>
      </c>
      <c r="W4082" s="7">
        <f t="shared" si="436"/>
        <v>549</v>
      </c>
    </row>
    <row r="4083" spans="2:23" x14ac:dyDescent="0.2">
      <c r="B4083" s="8" t="s">
        <v>67</v>
      </c>
      <c r="C4083" s="7">
        <v>1990</v>
      </c>
      <c r="D4083" s="8" t="s">
        <v>28</v>
      </c>
      <c r="E4083" s="7" t="s">
        <v>39</v>
      </c>
      <c r="F4083" s="8" t="s">
        <v>35</v>
      </c>
      <c r="G4083" s="7" t="s">
        <v>36</v>
      </c>
      <c r="H4083" s="8" t="s">
        <v>28</v>
      </c>
      <c r="I4083" s="7" t="s">
        <v>28</v>
      </c>
      <c r="J4083" s="8" t="s">
        <v>28</v>
      </c>
      <c r="K4083" s="7" t="s">
        <v>37</v>
      </c>
      <c r="L4083" s="8" t="s">
        <v>44</v>
      </c>
      <c r="M4083" s="7" t="s">
        <v>28</v>
      </c>
      <c r="N4083" s="8">
        <v>0.1626970863159217</v>
      </c>
      <c r="O4083" s="7">
        <v>0</v>
      </c>
      <c r="P4083" s="8">
        <f t="shared" si="431"/>
        <v>0</v>
      </c>
      <c r="Q4083" s="7">
        <v>2.5</v>
      </c>
      <c r="R4083" s="8">
        <f t="shared" si="432"/>
        <v>1</v>
      </c>
      <c r="S4083" s="7" t="s">
        <v>29</v>
      </c>
      <c r="T4083" s="8" t="str">
        <f t="shared" si="433"/>
        <v>No</v>
      </c>
      <c r="U4083" s="7">
        <f t="shared" si="434"/>
        <v>0</v>
      </c>
      <c r="V4083" s="8">
        <f t="shared" si="435"/>
        <v>1</v>
      </c>
      <c r="W4083" s="7">
        <f t="shared" si="436"/>
        <v>549</v>
      </c>
    </row>
    <row r="4084" spans="2:23" x14ac:dyDescent="0.2">
      <c r="B4084" s="8" t="s">
        <v>67</v>
      </c>
      <c r="C4084" s="7">
        <v>1990</v>
      </c>
      <c r="D4084" s="8" t="s">
        <v>28</v>
      </c>
      <c r="E4084" s="7" t="s">
        <v>34</v>
      </c>
      <c r="F4084" s="8" t="s">
        <v>40</v>
      </c>
      <c r="G4084" s="7" t="s">
        <v>36</v>
      </c>
      <c r="H4084" s="8" t="s">
        <v>28</v>
      </c>
      <c r="I4084" s="7" t="s">
        <v>28</v>
      </c>
      <c r="J4084" s="8" t="s">
        <v>28</v>
      </c>
      <c r="K4084" s="7" t="s">
        <v>37</v>
      </c>
      <c r="L4084" s="8" t="s">
        <v>44</v>
      </c>
      <c r="M4084" s="7" t="s">
        <v>28</v>
      </c>
      <c r="N4084" s="8">
        <v>10.657944336990553</v>
      </c>
      <c r="O4084" s="7">
        <v>1.107023997197401</v>
      </c>
      <c r="P4084" s="8">
        <f t="shared" si="431"/>
        <v>0.36900799906580034</v>
      </c>
      <c r="Q4084" s="7">
        <v>2.5</v>
      </c>
      <c r="R4084" s="8">
        <f t="shared" si="432"/>
        <v>0.85239680037367993</v>
      </c>
      <c r="S4084" s="7" t="s">
        <v>29</v>
      </c>
      <c r="T4084" s="8" t="str">
        <f t="shared" si="433"/>
        <v>No</v>
      </c>
      <c r="U4084" s="7">
        <f t="shared" si="434"/>
        <v>34.622811622789527</v>
      </c>
      <c r="V4084" s="8">
        <f t="shared" si="435"/>
        <v>3</v>
      </c>
      <c r="W4084" s="7">
        <f t="shared" si="436"/>
        <v>379</v>
      </c>
    </row>
    <row r="4085" spans="2:23" x14ac:dyDescent="0.2">
      <c r="B4085" s="8" t="s">
        <v>67</v>
      </c>
      <c r="C4085" s="7">
        <v>1990</v>
      </c>
      <c r="D4085" s="8" t="s">
        <v>28</v>
      </c>
      <c r="E4085" s="7" t="s">
        <v>34</v>
      </c>
      <c r="F4085" s="8" t="s">
        <v>35</v>
      </c>
      <c r="G4085" s="7" t="s">
        <v>36</v>
      </c>
      <c r="H4085" s="8" t="s">
        <v>28</v>
      </c>
      <c r="I4085" s="7" t="s">
        <v>28</v>
      </c>
      <c r="J4085" s="8" t="s">
        <v>28</v>
      </c>
      <c r="K4085" s="7" t="s">
        <v>37</v>
      </c>
      <c r="L4085" s="8" t="s">
        <v>44</v>
      </c>
      <c r="M4085" s="7" t="s">
        <v>28</v>
      </c>
      <c r="N4085" s="8">
        <v>1.6419434486304152</v>
      </c>
      <c r="O4085" s="7">
        <v>0</v>
      </c>
      <c r="P4085" s="8">
        <f t="shared" si="431"/>
        <v>0</v>
      </c>
      <c r="Q4085" s="7">
        <v>2.5</v>
      </c>
      <c r="R4085" s="8">
        <f t="shared" si="432"/>
        <v>1</v>
      </c>
      <c r="S4085" s="7" t="s">
        <v>29</v>
      </c>
      <c r="T4085" s="8" t="str">
        <f t="shared" si="433"/>
        <v>No</v>
      </c>
      <c r="U4085" s="7">
        <f t="shared" si="434"/>
        <v>0</v>
      </c>
      <c r="V4085" s="8">
        <f t="shared" si="435"/>
        <v>1</v>
      </c>
      <c r="W4085" s="7">
        <f t="shared" si="436"/>
        <v>549</v>
      </c>
    </row>
    <row r="4086" spans="2:23" x14ac:dyDescent="0.2">
      <c r="B4086" s="8" t="s">
        <v>67</v>
      </c>
      <c r="C4086" s="7">
        <v>1990</v>
      </c>
      <c r="D4086" s="8" t="s">
        <v>28</v>
      </c>
      <c r="E4086" s="7" t="s">
        <v>46</v>
      </c>
      <c r="F4086" s="8" t="s">
        <v>35</v>
      </c>
      <c r="G4086" s="7" t="s">
        <v>36</v>
      </c>
      <c r="H4086" s="8" t="s">
        <v>28</v>
      </c>
      <c r="I4086" s="7" t="s">
        <v>28</v>
      </c>
      <c r="J4086" s="8" t="s">
        <v>28</v>
      </c>
      <c r="K4086" s="7" t="s">
        <v>37</v>
      </c>
      <c r="L4086" s="8" t="s">
        <v>44</v>
      </c>
      <c r="M4086" s="7" t="s">
        <v>28</v>
      </c>
      <c r="N4086" s="8">
        <v>3.960428205978489E-2</v>
      </c>
      <c r="O4086" s="7">
        <v>0</v>
      </c>
      <c r="P4086" s="8">
        <f t="shared" si="431"/>
        <v>0</v>
      </c>
      <c r="Q4086" s="7">
        <v>2.5</v>
      </c>
      <c r="R4086" s="8">
        <f t="shared" si="432"/>
        <v>1</v>
      </c>
      <c r="S4086" s="7" t="s">
        <v>29</v>
      </c>
      <c r="T4086" s="8" t="str">
        <f t="shared" si="433"/>
        <v>No</v>
      </c>
      <c r="U4086" s="7">
        <f t="shared" si="434"/>
        <v>0</v>
      </c>
      <c r="V4086" s="8">
        <f t="shared" si="435"/>
        <v>1</v>
      </c>
      <c r="W4086" s="7">
        <f t="shared" si="436"/>
        <v>549</v>
      </c>
    </row>
    <row r="4087" spans="2:23" x14ac:dyDescent="0.2">
      <c r="B4087" s="8" t="s">
        <v>67</v>
      </c>
      <c r="C4087" s="7">
        <v>1990</v>
      </c>
      <c r="D4087" s="8" t="s">
        <v>28</v>
      </c>
      <c r="E4087" s="7" t="s">
        <v>43</v>
      </c>
      <c r="F4087" s="8" t="s">
        <v>40</v>
      </c>
      <c r="G4087" s="7" t="s">
        <v>36</v>
      </c>
      <c r="H4087" s="8" t="s">
        <v>28</v>
      </c>
      <c r="I4087" s="7" t="s">
        <v>28</v>
      </c>
      <c r="J4087" s="8" t="s">
        <v>28</v>
      </c>
      <c r="K4087" s="7" t="s">
        <v>37</v>
      </c>
      <c r="L4087" s="8" t="s">
        <v>44</v>
      </c>
      <c r="M4087" s="7" t="s">
        <v>28</v>
      </c>
      <c r="N4087" s="8">
        <v>1.2878637099865544</v>
      </c>
      <c r="O4087" s="7">
        <v>0.55351199859870048</v>
      </c>
      <c r="P4087" s="8">
        <f t="shared" si="431"/>
        <v>0.18450399953290017</v>
      </c>
      <c r="Q4087" s="7">
        <v>2.5</v>
      </c>
      <c r="R4087" s="8">
        <f t="shared" si="432"/>
        <v>0.92619840018683997</v>
      </c>
      <c r="S4087" s="7" t="s">
        <v>29</v>
      </c>
      <c r="T4087" s="8" t="str">
        <f t="shared" si="433"/>
        <v>No</v>
      </c>
      <c r="U4087" s="7">
        <f t="shared" si="434"/>
        <v>143.26360631345568</v>
      </c>
      <c r="V4087" s="8">
        <f t="shared" si="435"/>
        <v>5</v>
      </c>
      <c r="W4087" s="7">
        <f t="shared" si="436"/>
        <v>239</v>
      </c>
    </row>
    <row r="4088" spans="2:23" x14ac:dyDescent="0.2">
      <c r="B4088" s="8" t="s">
        <v>67</v>
      </c>
      <c r="C4088" s="7">
        <v>1990</v>
      </c>
      <c r="D4088" s="8" t="s">
        <v>28</v>
      </c>
      <c r="E4088" s="7" t="s">
        <v>43</v>
      </c>
      <c r="F4088" s="8" t="s">
        <v>35</v>
      </c>
      <c r="G4088" s="7" t="s">
        <v>36</v>
      </c>
      <c r="H4088" s="8" t="s">
        <v>28</v>
      </c>
      <c r="I4088" s="7" t="s">
        <v>28</v>
      </c>
      <c r="J4088" s="8" t="s">
        <v>28</v>
      </c>
      <c r="K4088" s="7" t="s">
        <v>37</v>
      </c>
      <c r="L4088" s="8" t="s">
        <v>44</v>
      </c>
      <c r="M4088" s="7" t="s">
        <v>28</v>
      </c>
      <c r="N4088" s="8">
        <v>0.30925105095329369</v>
      </c>
      <c r="O4088" s="7">
        <v>0</v>
      </c>
      <c r="P4088" s="8">
        <f t="shared" si="431"/>
        <v>0</v>
      </c>
      <c r="Q4088" s="7">
        <v>2.5</v>
      </c>
      <c r="R4088" s="8">
        <f t="shared" si="432"/>
        <v>1</v>
      </c>
      <c r="S4088" s="7" t="s">
        <v>29</v>
      </c>
      <c r="T4088" s="8" t="str">
        <f t="shared" si="433"/>
        <v>No</v>
      </c>
      <c r="U4088" s="7">
        <f t="shared" si="434"/>
        <v>0</v>
      </c>
      <c r="V4088" s="8">
        <f t="shared" si="435"/>
        <v>1</v>
      </c>
      <c r="W4088" s="7">
        <f t="shared" si="436"/>
        <v>549</v>
      </c>
    </row>
    <row r="4089" spans="2:23" x14ac:dyDescent="0.2">
      <c r="B4089" s="8" t="s">
        <v>67</v>
      </c>
      <c r="C4089" s="7">
        <v>2000</v>
      </c>
      <c r="D4089" s="8" t="s">
        <v>28</v>
      </c>
      <c r="E4089" s="7" t="s">
        <v>39</v>
      </c>
      <c r="F4089" s="8" t="s">
        <v>40</v>
      </c>
      <c r="G4089" s="7" t="s">
        <v>36</v>
      </c>
      <c r="H4089" s="8" t="s">
        <v>28</v>
      </c>
      <c r="I4089" s="7" t="s">
        <v>28</v>
      </c>
      <c r="J4089" s="8" t="s">
        <v>28</v>
      </c>
      <c r="K4089" s="7" t="s">
        <v>37</v>
      </c>
      <c r="L4089" s="8" t="s">
        <v>44</v>
      </c>
      <c r="M4089" s="7" t="s">
        <v>28</v>
      </c>
      <c r="N4089" s="8">
        <v>0.48379115127339378</v>
      </c>
      <c r="O4089" s="7">
        <v>0.55351199859870048</v>
      </c>
      <c r="P4089" s="8">
        <f t="shared" si="431"/>
        <v>0.18450399953290017</v>
      </c>
      <c r="Q4089" s="7">
        <v>2.5</v>
      </c>
      <c r="R4089" s="8">
        <f t="shared" si="432"/>
        <v>0.92619840018683997</v>
      </c>
      <c r="S4089" s="7" t="s">
        <v>29</v>
      </c>
      <c r="T4089" s="8" t="str">
        <f t="shared" si="433"/>
        <v>No</v>
      </c>
      <c r="U4089" s="7">
        <f t="shared" si="434"/>
        <v>381.37117441537424</v>
      </c>
      <c r="V4089" s="8">
        <f t="shared" si="435"/>
        <v>5</v>
      </c>
      <c r="W4089" s="7">
        <f t="shared" si="436"/>
        <v>159</v>
      </c>
    </row>
    <row r="4090" spans="2:23" x14ac:dyDescent="0.2">
      <c r="B4090" s="8" t="s">
        <v>67</v>
      </c>
      <c r="C4090" s="7">
        <v>2000</v>
      </c>
      <c r="D4090" s="8" t="s">
        <v>28</v>
      </c>
      <c r="E4090" s="7" t="s">
        <v>39</v>
      </c>
      <c r="F4090" s="8" t="s">
        <v>35</v>
      </c>
      <c r="G4090" s="7" t="s">
        <v>36</v>
      </c>
      <c r="H4090" s="8" t="s">
        <v>28</v>
      </c>
      <c r="I4090" s="7" t="s">
        <v>28</v>
      </c>
      <c r="J4090" s="8" t="s">
        <v>28</v>
      </c>
      <c r="K4090" s="7" t="s">
        <v>37</v>
      </c>
      <c r="L4090" s="8" t="s">
        <v>44</v>
      </c>
      <c r="M4090" s="7" t="s">
        <v>28</v>
      </c>
      <c r="N4090" s="8">
        <v>0.39925946150741659</v>
      </c>
      <c r="O4090" s="7">
        <v>0</v>
      </c>
      <c r="P4090" s="8">
        <f t="shared" si="431"/>
        <v>0</v>
      </c>
      <c r="Q4090" s="7">
        <v>2.5</v>
      </c>
      <c r="R4090" s="8">
        <f t="shared" si="432"/>
        <v>1</v>
      </c>
      <c r="S4090" s="7" t="s">
        <v>29</v>
      </c>
      <c r="T4090" s="8" t="str">
        <f t="shared" si="433"/>
        <v>No</v>
      </c>
      <c r="U4090" s="7">
        <f t="shared" si="434"/>
        <v>0</v>
      </c>
      <c r="V4090" s="8">
        <f t="shared" si="435"/>
        <v>1</v>
      </c>
      <c r="W4090" s="7">
        <f t="shared" si="436"/>
        <v>549</v>
      </c>
    </row>
    <row r="4091" spans="2:23" x14ac:dyDescent="0.2">
      <c r="B4091" s="8" t="s">
        <v>67</v>
      </c>
      <c r="C4091" s="7">
        <v>2000</v>
      </c>
      <c r="D4091" s="8" t="s">
        <v>28</v>
      </c>
      <c r="E4091" s="7" t="s">
        <v>34</v>
      </c>
      <c r="F4091" s="8" t="s">
        <v>40</v>
      </c>
      <c r="G4091" s="7" t="s">
        <v>36</v>
      </c>
      <c r="H4091" s="8" t="s">
        <v>28</v>
      </c>
      <c r="I4091" s="7" t="s">
        <v>28</v>
      </c>
      <c r="J4091" s="8" t="s">
        <v>28</v>
      </c>
      <c r="K4091" s="7" t="s">
        <v>37</v>
      </c>
      <c r="L4091" s="8" t="s">
        <v>44</v>
      </c>
      <c r="M4091" s="7" t="s">
        <v>28</v>
      </c>
      <c r="N4091" s="8">
        <v>2.6710127157587156</v>
      </c>
      <c r="O4091" s="7">
        <v>0.55351199859870048</v>
      </c>
      <c r="P4091" s="8">
        <f t="shared" si="431"/>
        <v>0.18450399953290017</v>
      </c>
      <c r="Q4091" s="7">
        <v>2.5</v>
      </c>
      <c r="R4091" s="8">
        <f t="shared" si="432"/>
        <v>0.92619840018683997</v>
      </c>
      <c r="S4091" s="7" t="s">
        <v>29</v>
      </c>
      <c r="T4091" s="8" t="str">
        <f t="shared" si="433"/>
        <v>No</v>
      </c>
      <c r="U4091" s="7">
        <f t="shared" si="434"/>
        <v>69.076421255632553</v>
      </c>
      <c r="V4091" s="8">
        <f t="shared" si="435"/>
        <v>4</v>
      </c>
      <c r="W4091" s="7">
        <f t="shared" si="436"/>
        <v>317</v>
      </c>
    </row>
    <row r="4092" spans="2:23" x14ac:dyDescent="0.2">
      <c r="B4092" s="8" t="s">
        <v>67</v>
      </c>
      <c r="C4092" s="7">
        <v>2000</v>
      </c>
      <c r="D4092" s="8" t="s">
        <v>28</v>
      </c>
      <c r="E4092" s="7" t="s">
        <v>34</v>
      </c>
      <c r="F4092" s="8" t="s">
        <v>35</v>
      </c>
      <c r="G4092" s="7" t="s">
        <v>36</v>
      </c>
      <c r="H4092" s="8" t="s">
        <v>28</v>
      </c>
      <c r="I4092" s="7" t="s">
        <v>28</v>
      </c>
      <c r="J4092" s="8" t="s">
        <v>28</v>
      </c>
      <c r="K4092" s="7" t="s">
        <v>37</v>
      </c>
      <c r="L4092" s="8" t="s">
        <v>44</v>
      </c>
      <c r="M4092" s="7" t="s">
        <v>28</v>
      </c>
      <c r="N4092" s="8">
        <v>12.481545473707101</v>
      </c>
      <c r="O4092" s="7">
        <v>0</v>
      </c>
      <c r="P4092" s="8">
        <f t="shared" si="431"/>
        <v>0</v>
      </c>
      <c r="Q4092" s="7">
        <v>2.5</v>
      </c>
      <c r="R4092" s="8">
        <f t="shared" si="432"/>
        <v>1</v>
      </c>
      <c r="S4092" s="7" t="s">
        <v>29</v>
      </c>
      <c r="T4092" s="8" t="str">
        <f t="shared" si="433"/>
        <v>No</v>
      </c>
      <c r="U4092" s="7">
        <f t="shared" si="434"/>
        <v>0</v>
      </c>
      <c r="V4092" s="8">
        <f t="shared" si="435"/>
        <v>1</v>
      </c>
      <c r="W4092" s="7">
        <f t="shared" si="436"/>
        <v>549</v>
      </c>
    </row>
    <row r="4093" spans="2:23" x14ac:dyDescent="0.2">
      <c r="B4093" s="8" t="s">
        <v>67</v>
      </c>
      <c r="C4093" s="7">
        <v>2000</v>
      </c>
      <c r="D4093" s="8" t="s">
        <v>28</v>
      </c>
      <c r="E4093" s="7" t="s">
        <v>46</v>
      </c>
      <c r="F4093" s="8" t="s">
        <v>35</v>
      </c>
      <c r="G4093" s="7" t="s">
        <v>36</v>
      </c>
      <c r="H4093" s="8" t="s">
        <v>28</v>
      </c>
      <c r="I4093" s="7" t="s">
        <v>28</v>
      </c>
      <c r="J4093" s="8" t="s">
        <v>28</v>
      </c>
      <c r="K4093" s="7" t="s">
        <v>37</v>
      </c>
      <c r="L4093" s="8" t="s">
        <v>44</v>
      </c>
      <c r="M4093" s="7" t="s">
        <v>28</v>
      </c>
      <c r="N4093" s="8">
        <v>0.10102977557031069</v>
      </c>
      <c r="O4093" s="7">
        <v>0</v>
      </c>
      <c r="P4093" s="8">
        <f t="shared" si="431"/>
        <v>0</v>
      </c>
      <c r="Q4093" s="7">
        <v>2.5</v>
      </c>
      <c r="R4093" s="8">
        <f t="shared" si="432"/>
        <v>1</v>
      </c>
      <c r="S4093" s="7" t="s">
        <v>29</v>
      </c>
      <c r="T4093" s="8" t="str">
        <f t="shared" si="433"/>
        <v>No</v>
      </c>
      <c r="U4093" s="7">
        <f t="shared" si="434"/>
        <v>0</v>
      </c>
      <c r="V4093" s="8">
        <f t="shared" si="435"/>
        <v>1</v>
      </c>
      <c r="W4093" s="7">
        <f t="shared" si="436"/>
        <v>549</v>
      </c>
    </row>
    <row r="4094" spans="2:23" x14ac:dyDescent="0.2">
      <c r="B4094" s="8" t="s">
        <v>67</v>
      </c>
      <c r="C4094" s="7">
        <v>2000</v>
      </c>
      <c r="D4094" s="8" t="s">
        <v>28</v>
      </c>
      <c r="E4094" s="7" t="s">
        <v>43</v>
      </c>
      <c r="F4094" s="8" t="s">
        <v>40</v>
      </c>
      <c r="G4094" s="7" t="s">
        <v>36</v>
      </c>
      <c r="H4094" s="8" t="s">
        <v>28</v>
      </c>
      <c r="I4094" s="7" t="s">
        <v>28</v>
      </c>
      <c r="J4094" s="8" t="s">
        <v>28</v>
      </c>
      <c r="K4094" s="7" t="s">
        <v>37</v>
      </c>
      <c r="L4094" s="8" t="s">
        <v>44</v>
      </c>
      <c r="M4094" s="7" t="s">
        <v>28</v>
      </c>
      <c r="N4094" s="8">
        <v>0.28223970376957824</v>
      </c>
      <c r="O4094" s="7">
        <v>0</v>
      </c>
      <c r="P4094" s="8">
        <f t="shared" si="431"/>
        <v>0</v>
      </c>
      <c r="Q4094" s="7">
        <v>2.5</v>
      </c>
      <c r="R4094" s="8">
        <f t="shared" si="432"/>
        <v>1</v>
      </c>
      <c r="S4094" s="7" t="s">
        <v>29</v>
      </c>
      <c r="T4094" s="8" t="str">
        <f t="shared" si="433"/>
        <v>No</v>
      </c>
      <c r="U4094" s="7">
        <f t="shared" si="434"/>
        <v>0</v>
      </c>
      <c r="V4094" s="8">
        <f t="shared" si="435"/>
        <v>1</v>
      </c>
      <c r="W4094" s="7">
        <f t="shared" si="436"/>
        <v>549</v>
      </c>
    </row>
    <row r="4095" spans="2:23" x14ac:dyDescent="0.2">
      <c r="B4095" s="8" t="s">
        <v>67</v>
      </c>
      <c r="C4095" s="7">
        <v>2000</v>
      </c>
      <c r="D4095" s="8" t="s">
        <v>28</v>
      </c>
      <c r="E4095" s="7" t="s">
        <v>43</v>
      </c>
      <c r="F4095" s="8" t="s">
        <v>35</v>
      </c>
      <c r="G4095" s="7" t="s">
        <v>36</v>
      </c>
      <c r="H4095" s="8" t="s">
        <v>28</v>
      </c>
      <c r="I4095" s="7" t="s">
        <v>28</v>
      </c>
      <c r="J4095" s="8" t="s">
        <v>28</v>
      </c>
      <c r="K4095" s="7" t="s">
        <v>37</v>
      </c>
      <c r="L4095" s="8" t="s">
        <v>44</v>
      </c>
      <c r="M4095" s="7" t="s">
        <v>28</v>
      </c>
      <c r="N4095" s="8">
        <v>2.6007877151432228</v>
      </c>
      <c r="O4095" s="7">
        <v>0</v>
      </c>
      <c r="P4095" s="8">
        <f t="shared" si="431"/>
        <v>0</v>
      </c>
      <c r="Q4095" s="7">
        <v>2.5</v>
      </c>
      <c r="R4095" s="8">
        <f t="shared" si="432"/>
        <v>1</v>
      </c>
      <c r="S4095" s="7" t="s">
        <v>29</v>
      </c>
      <c r="T4095" s="8" t="str">
        <f t="shared" si="433"/>
        <v>No</v>
      </c>
      <c r="U4095" s="7">
        <f t="shared" si="434"/>
        <v>0</v>
      </c>
      <c r="V4095" s="8">
        <f t="shared" si="435"/>
        <v>1</v>
      </c>
      <c r="W4095" s="7">
        <f t="shared" si="436"/>
        <v>549</v>
      </c>
    </row>
    <row r="4096" spans="2:23" x14ac:dyDescent="0.2">
      <c r="B4096" s="8" t="s">
        <v>67</v>
      </c>
      <c r="C4096" s="7">
        <v>2010</v>
      </c>
      <c r="D4096" s="8" t="s">
        <v>28</v>
      </c>
      <c r="E4096" s="7" t="s">
        <v>39</v>
      </c>
      <c r="F4096" s="8" t="s">
        <v>40</v>
      </c>
      <c r="G4096" s="7" t="s">
        <v>36</v>
      </c>
      <c r="H4096" s="8" t="s">
        <v>28</v>
      </c>
      <c r="I4096" s="7" t="s">
        <v>28</v>
      </c>
      <c r="J4096" s="8" t="s">
        <v>28</v>
      </c>
      <c r="K4096" s="7" t="s">
        <v>37</v>
      </c>
      <c r="L4096" s="8" t="s">
        <v>44</v>
      </c>
      <c r="M4096" s="7" t="s">
        <v>28</v>
      </c>
      <c r="N4096" s="8">
        <v>0.16705419870072788</v>
      </c>
      <c r="O4096" s="7">
        <v>1.107023997197401</v>
      </c>
      <c r="P4096" s="8">
        <f t="shared" si="431"/>
        <v>0.36900799906580034</v>
      </c>
      <c r="Q4096" s="7">
        <v>2.5</v>
      </c>
      <c r="R4096" s="8">
        <f t="shared" si="432"/>
        <v>0.85239680037367993</v>
      </c>
      <c r="S4096" s="7" t="s">
        <v>29</v>
      </c>
      <c r="T4096" s="8" t="str">
        <f t="shared" si="433"/>
        <v>No</v>
      </c>
      <c r="U4096" s="7">
        <f t="shared" si="434"/>
        <v>2208.9118497815552</v>
      </c>
      <c r="V4096" s="8">
        <f t="shared" si="435"/>
        <v>5</v>
      </c>
      <c r="W4096" s="7">
        <f t="shared" si="436"/>
        <v>47</v>
      </c>
    </row>
    <row r="4097" spans="2:23" x14ac:dyDescent="0.2">
      <c r="B4097" s="8" t="s">
        <v>67</v>
      </c>
      <c r="C4097" s="7">
        <v>2010</v>
      </c>
      <c r="D4097" s="8" t="s">
        <v>28</v>
      </c>
      <c r="E4097" s="7" t="s">
        <v>39</v>
      </c>
      <c r="F4097" s="8" t="s">
        <v>35</v>
      </c>
      <c r="G4097" s="7" t="s">
        <v>36</v>
      </c>
      <c r="H4097" s="8" t="s">
        <v>28</v>
      </c>
      <c r="I4097" s="7" t="s">
        <v>28</v>
      </c>
      <c r="J4097" s="8" t="s">
        <v>28</v>
      </c>
      <c r="K4097" s="7" t="s">
        <v>37</v>
      </c>
      <c r="L4097" s="8" t="s">
        <v>44</v>
      </c>
      <c r="M4097" s="7" t="s">
        <v>28</v>
      </c>
      <c r="N4097" s="8">
        <v>4.3107150703373946E-2</v>
      </c>
      <c r="O4097" s="7">
        <v>0</v>
      </c>
      <c r="P4097" s="8">
        <f t="shared" si="431"/>
        <v>0</v>
      </c>
      <c r="Q4097" s="7">
        <v>2.5</v>
      </c>
      <c r="R4097" s="8">
        <f t="shared" si="432"/>
        <v>1</v>
      </c>
      <c r="S4097" s="7" t="s">
        <v>29</v>
      </c>
      <c r="T4097" s="8" t="str">
        <f t="shared" si="433"/>
        <v>No</v>
      </c>
      <c r="U4097" s="7">
        <f t="shared" si="434"/>
        <v>0</v>
      </c>
      <c r="V4097" s="8">
        <f t="shared" si="435"/>
        <v>1</v>
      </c>
      <c r="W4097" s="7">
        <f t="shared" si="436"/>
        <v>549</v>
      </c>
    </row>
    <row r="4098" spans="2:23" x14ac:dyDescent="0.2">
      <c r="B4098" s="8" t="s">
        <v>67</v>
      </c>
      <c r="C4098" s="7">
        <v>2010</v>
      </c>
      <c r="D4098" s="8" t="s">
        <v>28</v>
      </c>
      <c r="E4098" s="7" t="s">
        <v>34</v>
      </c>
      <c r="F4098" s="8" t="s">
        <v>40</v>
      </c>
      <c r="G4098" s="7" t="s">
        <v>36</v>
      </c>
      <c r="H4098" s="8" t="s">
        <v>28</v>
      </c>
      <c r="I4098" s="7" t="s">
        <v>28</v>
      </c>
      <c r="J4098" s="8" t="s">
        <v>28</v>
      </c>
      <c r="K4098" s="7" t="s">
        <v>37</v>
      </c>
      <c r="L4098" s="8" t="s">
        <v>44</v>
      </c>
      <c r="M4098" s="7" t="s">
        <v>28</v>
      </c>
      <c r="N4098" s="8">
        <v>3.2333709601163605</v>
      </c>
      <c r="O4098" s="7">
        <v>0.55351199859870048</v>
      </c>
      <c r="P4098" s="8">
        <f t="shared" si="431"/>
        <v>0.18450399953290017</v>
      </c>
      <c r="Q4098" s="7">
        <v>2.5</v>
      </c>
      <c r="R4098" s="8">
        <f t="shared" si="432"/>
        <v>0.92619840018683997</v>
      </c>
      <c r="S4098" s="7" t="s">
        <v>29</v>
      </c>
      <c r="T4098" s="8" t="str">
        <f t="shared" si="433"/>
        <v>No</v>
      </c>
      <c r="U4098" s="7">
        <f t="shared" si="434"/>
        <v>57.062428595035186</v>
      </c>
      <c r="V4098" s="8">
        <f t="shared" si="435"/>
        <v>4</v>
      </c>
      <c r="W4098" s="7">
        <f t="shared" si="436"/>
        <v>337</v>
      </c>
    </row>
    <row r="4099" spans="2:23" x14ac:dyDescent="0.2">
      <c r="B4099" s="8" t="s">
        <v>67</v>
      </c>
      <c r="C4099" s="7">
        <v>2010</v>
      </c>
      <c r="D4099" s="8" t="s">
        <v>28</v>
      </c>
      <c r="E4099" s="7" t="s">
        <v>34</v>
      </c>
      <c r="F4099" s="8" t="s">
        <v>35</v>
      </c>
      <c r="G4099" s="7" t="s">
        <v>36</v>
      </c>
      <c r="H4099" s="8" t="s">
        <v>28</v>
      </c>
      <c r="I4099" s="7" t="s">
        <v>28</v>
      </c>
      <c r="J4099" s="8" t="s">
        <v>28</v>
      </c>
      <c r="K4099" s="7" t="s">
        <v>37</v>
      </c>
      <c r="L4099" s="8" t="s">
        <v>44</v>
      </c>
      <c r="M4099" s="7" t="s">
        <v>28</v>
      </c>
      <c r="N4099" s="8">
        <v>0.46203577818992669</v>
      </c>
      <c r="O4099" s="7">
        <v>0</v>
      </c>
      <c r="P4099" s="8">
        <f t="shared" si="431"/>
        <v>0</v>
      </c>
      <c r="Q4099" s="7">
        <v>2.5</v>
      </c>
      <c r="R4099" s="8">
        <f t="shared" si="432"/>
        <v>1</v>
      </c>
      <c r="S4099" s="7" t="s">
        <v>29</v>
      </c>
      <c r="T4099" s="8" t="str">
        <f t="shared" si="433"/>
        <v>No</v>
      </c>
      <c r="U4099" s="7">
        <f t="shared" si="434"/>
        <v>0</v>
      </c>
      <c r="V4099" s="8">
        <f t="shared" si="435"/>
        <v>1</v>
      </c>
      <c r="W4099" s="7">
        <f t="shared" si="436"/>
        <v>549</v>
      </c>
    </row>
    <row r="4100" spans="2:23" x14ac:dyDescent="0.2">
      <c r="B4100" s="8" t="s">
        <v>67</v>
      </c>
      <c r="C4100" s="7">
        <v>2010</v>
      </c>
      <c r="D4100" s="8" t="s">
        <v>28</v>
      </c>
      <c r="E4100" s="7" t="s">
        <v>46</v>
      </c>
      <c r="F4100" s="8" t="s">
        <v>35</v>
      </c>
      <c r="G4100" s="7" t="s">
        <v>36</v>
      </c>
      <c r="H4100" s="8" t="s">
        <v>28</v>
      </c>
      <c r="I4100" s="7" t="s">
        <v>28</v>
      </c>
      <c r="J4100" s="8" t="s">
        <v>28</v>
      </c>
      <c r="K4100" s="7" t="s">
        <v>37</v>
      </c>
      <c r="L4100" s="8" t="s">
        <v>44</v>
      </c>
      <c r="M4100" s="7" t="s">
        <v>28</v>
      </c>
      <c r="N4100" s="8">
        <v>3.0255797086959947E-2</v>
      </c>
      <c r="O4100" s="7">
        <v>0</v>
      </c>
      <c r="P4100" s="8">
        <f t="shared" si="431"/>
        <v>0</v>
      </c>
      <c r="Q4100" s="7">
        <v>2.5</v>
      </c>
      <c r="R4100" s="8">
        <f t="shared" si="432"/>
        <v>1</v>
      </c>
      <c r="S4100" s="7" t="s">
        <v>29</v>
      </c>
      <c r="T4100" s="8" t="str">
        <f t="shared" si="433"/>
        <v>No</v>
      </c>
      <c r="U4100" s="7">
        <f t="shared" si="434"/>
        <v>0</v>
      </c>
      <c r="V4100" s="8">
        <f t="shared" si="435"/>
        <v>1</v>
      </c>
      <c r="W4100" s="7">
        <f t="shared" si="436"/>
        <v>549</v>
      </c>
    </row>
    <row r="4101" spans="2:23" x14ac:dyDescent="0.2">
      <c r="B4101" s="8" t="s">
        <v>67</v>
      </c>
      <c r="C4101" s="7">
        <v>2010</v>
      </c>
      <c r="D4101" s="8" t="s">
        <v>28</v>
      </c>
      <c r="E4101" s="7" t="s">
        <v>43</v>
      </c>
      <c r="F4101" s="8" t="s">
        <v>40</v>
      </c>
      <c r="G4101" s="7" t="s">
        <v>36</v>
      </c>
      <c r="H4101" s="8" t="s">
        <v>28</v>
      </c>
      <c r="I4101" s="7" t="s">
        <v>28</v>
      </c>
      <c r="J4101" s="8" t="s">
        <v>28</v>
      </c>
      <c r="K4101" s="7" t="s">
        <v>37</v>
      </c>
      <c r="L4101" s="8" t="s">
        <v>44</v>
      </c>
      <c r="M4101" s="7" t="s">
        <v>28</v>
      </c>
      <c r="N4101" s="8">
        <v>0.32132257416992438</v>
      </c>
      <c r="O4101" s="7">
        <v>0.55351199859870048</v>
      </c>
      <c r="P4101" s="8">
        <f t="shared" ref="P4101:P4164" si="437">O4101/3</f>
        <v>0.18450399953290017</v>
      </c>
      <c r="Q4101" s="7">
        <v>2.5</v>
      </c>
      <c r="R4101" s="8">
        <f t="shared" ref="R4101:R4164" si="438">1-(P4101/Q4101)</f>
        <v>0.92619840018683997</v>
      </c>
      <c r="S4101" s="7" t="s">
        <v>29</v>
      </c>
      <c r="T4101" s="8" t="str">
        <f t="shared" ref="T4101:T4164" si="439">IF(AND(R4101&lt;0.5,R4101&gt;-0.5),"Yes","No")</f>
        <v>No</v>
      </c>
      <c r="U4101" s="7">
        <f t="shared" ref="U4101:U4164" si="440">IF(ISERR(P4101/(N4101/1000)),0,P4101/(N4101/1000))</f>
        <v>574.20179708671606</v>
      </c>
      <c r="V4101" s="8">
        <f t="shared" ref="V4101:V4164" si="441">IF(U4101&lt;=12,1,IF(U4101&lt;25,2,IF(U4101&lt;50,3,IF(U4101&lt;100,4,5))))</f>
        <v>5</v>
      </c>
      <c r="W4101" s="7">
        <f t="shared" ref="W4101:W4164" si="442">RANK(U4101,U$5:U$10000)</f>
        <v>135</v>
      </c>
    </row>
    <row r="4102" spans="2:23" x14ac:dyDescent="0.2">
      <c r="B4102" s="8" t="s">
        <v>67</v>
      </c>
      <c r="C4102" s="7">
        <v>2010</v>
      </c>
      <c r="D4102" s="8" t="s">
        <v>28</v>
      </c>
      <c r="E4102" s="7" t="s">
        <v>43</v>
      </c>
      <c r="F4102" s="8" t="s">
        <v>35</v>
      </c>
      <c r="G4102" s="7" t="s">
        <v>36</v>
      </c>
      <c r="H4102" s="8" t="s">
        <v>28</v>
      </c>
      <c r="I4102" s="7" t="s">
        <v>28</v>
      </c>
      <c r="J4102" s="8" t="s">
        <v>28</v>
      </c>
      <c r="K4102" s="7" t="s">
        <v>37</v>
      </c>
      <c r="L4102" s="8" t="s">
        <v>44</v>
      </c>
      <c r="M4102" s="7" t="s">
        <v>28</v>
      </c>
      <c r="N4102" s="8">
        <v>0.1906310105708037</v>
      </c>
      <c r="O4102" s="7">
        <v>0.55351199859870048</v>
      </c>
      <c r="P4102" s="8">
        <f t="shared" si="437"/>
        <v>0.18450399953290017</v>
      </c>
      <c r="Q4102" s="7">
        <v>2.5</v>
      </c>
      <c r="R4102" s="8">
        <f t="shared" si="438"/>
        <v>0.92619840018683997</v>
      </c>
      <c r="S4102" s="7" t="s">
        <v>29</v>
      </c>
      <c r="T4102" s="8" t="str">
        <f t="shared" si="439"/>
        <v>No</v>
      </c>
      <c r="U4102" s="7">
        <f t="shared" si="440"/>
        <v>967.85931617548738</v>
      </c>
      <c r="V4102" s="8">
        <f t="shared" si="441"/>
        <v>5</v>
      </c>
      <c r="W4102" s="7">
        <f t="shared" si="442"/>
        <v>89</v>
      </c>
    </row>
    <row r="4103" spans="2:23" x14ac:dyDescent="0.2">
      <c r="B4103" s="8" t="s">
        <v>67</v>
      </c>
      <c r="C4103" s="7">
        <v>2020</v>
      </c>
      <c r="D4103" s="8" t="s">
        <v>28</v>
      </c>
      <c r="E4103" s="7" t="s">
        <v>39</v>
      </c>
      <c r="F4103" s="8" t="s">
        <v>40</v>
      </c>
      <c r="G4103" s="7" t="s">
        <v>36</v>
      </c>
      <c r="H4103" s="8" t="s">
        <v>28</v>
      </c>
      <c r="I4103" s="7" t="s">
        <v>28</v>
      </c>
      <c r="J4103" s="8" t="s">
        <v>28</v>
      </c>
      <c r="K4103" s="7" t="s">
        <v>37</v>
      </c>
      <c r="L4103" s="8" t="s">
        <v>44</v>
      </c>
      <c r="M4103" s="7" t="s">
        <v>28</v>
      </c>
      <c r="N4103" s="8">
        <v>1.1261908215763861</v>
      </c>
      <c r="O4103" s="7">
        <v>0.55351199859870048</v>
      </c>
      <c r="P4103" s="8">
        <f t="shared" si="437"/>
        <v>0.18450399953290017</v>
      </c>
      <c r="Q4103" s="7">
        <v>2.5</v>
      </c>
      <c r="R4103" s="8">
        <f t="shared" si="438"/>
        <v>0.92619840018683997</v>
      </c>
      <c r="S4103" s="7" t="s">
        <v>29</v>
      </c>
      <c r="T4103" s="8" t="str">
        <f t="shared" si="439"/>
        <v>No</v>
      </c>
      <c r="U4103" s="7">
        <f t="shared" si="440"/>
        <v>163.83013961580738</v>
      </c>
      <c r="V4103" s="8">
        <f t="shared" si="441"/>
        <v>5</v>
      </c>
      <c r="W4103" s="7">
        <f t="shared" si="442"/>
        <v>223</v>
      </c>
    </row>
    <row r="4104" spans="2:23" x14ac:dyDescent="0.2">
      <c r="B4104" s="8" t="s">
        <v>67</v>
      </c>
      <c r="C4104" s="7">
        <v>2020</v>
      </c>
      <c r="D4104" s="8" t="s">
        <v>28</v>
      </c>
      <c r="E4104" s="7" t="s">
        <v>39</v>
      </c>
      <c r="F4104" s="8" t="s">
        <v>35</v>
      </c>
      <c r="G4104" s="7" t="s">
        <v>36</v>
      </c>
      <c r="H4104" s="8" t="s">
        <v>28</v>
      </c>
      <c r="I4104" s="7" t="s">
        <v>28</v>
      </c>
      <c r="J4104" s="8" t="s">
        <v>28</v>
      </c>
      <c r="K4104" s="7" t="s">
        <v>37</v>
      </c>
      <c r="L4104" s="8" t="s">
        <v>44</v>
      </c>
      <c r="M4104" s="7" t="s">
        <v>28</v>
      </c>
      <c r="N4104" s="8">
        <v>0.30488665568293122</v>
      </c>
      <c r="O4104" s="7">
        <v>0</v>
      </c>
      <c r="P4104" s="8">
        <f t="shared" si="437"/>
        <v>0</v>
      </c>
      <c r="Q4104" s="7">
        <v>2.5</v>
      </c>
      <c r="R4104" s="8">
        <f t="shared" si="438"/>
        <v>1</v>
      </c>
      <c r="S4104" s="7" t="s">
        <v>29</v>
      </c>
      <c r="T4104" s="8" t="str">
        <f t="shared" si="439"/>
        <v>No</v>
      </c>
      <c r="U4104" s="7">
        <f t="shared" si="440"/>
        <v>0</v>
      </c>
      <c r="V4104" s="8">
        <f t="shared" si="441"/>
        <v>1</v>
      </c>
      <c r="W4104" s="7">
        <f t="shared" si="442"/>
        <v>549</v>
      </c>
    </row>
    <row r="4105" spans="2:23" x14ac:dyDescent="0.2">
      <c r="B4105" s="8" t="s">
        <v>67</v>
      </c>
      <c r="C4105" s="7">
        <v>2020</v>
      </c>
      <c r="D4105" s="8" t="s">
        <v>28</v>
      </c>
      <c r="E4105" s="7" t="s">
        <v>34</v>
      </c>
      <c r="F4105" s="8" t="s">
        <v>40</v>
      </c>
      <c r="G4105" s="7" t="s">
        <v>36</v>
      </c>
      <c r="H4105" s="8" t="s">
        <v>28</v>
      </c>
      <c r="I4105" s="7" t="s">
        <v>28</v>
      </c>
      <c r="J4105" s="8" t="s">
        <v>28</v>
      </c>
      <c r="K4105" s="7" t="s">
        <v>37</v>
      </c>
      <c r="L4105" s="8" t="s">
        <v>44</v>
      </c>
      <c r="M4105" s="7" t="s">
        <v>28</v>
      </c>
      <c r="N4105" s="8">
        <v>5.5263921954325301</v>
      </c>
      <c r="O4105" s="7">
        <v>0.55351199859870048</v>
      </c>
      <c r="P4105" s="8">
        <f t="shared" si="437"/>
        <v>0.18450399953290017</v>
      </c>
      <c r="Q4105" s="7">
        <v>2.5</v>
      </c>
      <c r="R4105" s="8">
        <f t="shared" si="438"/>
        <v>0.92619840018683997</v>
      </c>
      <c r="S4105" s="7" t="s">
        <v>29</v>
      </c>
      <c r="T4105" s="8" t="str">
        <f t="shared" si="439"/>
        <v>No</v>
      </c>
      <c r="U4105" s="7">
        <f t="shared" si="440"/>
        <v>33.385976421541272</v>
      </c>
      <c r="V4105" s="8">
        <f t="shared" si="441"/>
        <v>3</v>
      </c>
      <c r="W4105" s="7">
        <f t="shared" si="442"/>
        <v>382</v>
      </c>
    </row>
    <row r="4106" spans="2:23" x14ac:dyDescent="0.2">
      <c r="B4106" s="8" t="s">
        <v>67</v>
      </c>
      <c r="C4106" s="7">
        <v>2020</v>
      </c>
      <c r="D4106" s="8" t="s">
        <v>28</v>
      </c>
      <c r="E4106" s="7" t="s">
        <v>34</v>
      </c>
      <c r="F4106" s="8" t="s">
        <v>35</v>
      </c>
      <c r="G4106" s="7" t="s">
        <v>36</v>
      </c>
      <c r="H4106" s="8" t="s">
        <v>28</v>
      </c>
      <c r="I4106" s="7" t="s">
        <v>28</v>
      </c>
      <c r="J4106" s="8" t="s">
        <v>28</v>
      </c>
      <c r="K4106" s="7" t="s">
        <v>37</v>
      </c>
      <c r="L4106" s="8" t="s">
        <v>44</v>
      </c>
      <c r="M4106" s="7" t="s">
        <v>28</v>
      </c>
      <c r="N4106" s="8">
        <v>16.69402779233058</v>
      </c>
      <c r="O4106" s="7">
        <v>0</v>
      </c>
      <c r="P4106" s="8">
        <f t="shared" si="437"/>
        <v>0</v>
      </c>
      <c r="Q4106" s="7">
        <v>2.5</v>
      </c>
      <c r="R4106" s="8">
        <f t="shared" si="438"/>
        <v>1</v>
      </c>
      <c r="S4106" s="7" t="s">
        <v>29</v>
      </c>
      <c r="T4106" s="8" t="str">
        <f t="shared" si="439"/>
        <v>No</v>
      </c>
      <c r="U4106" s="7">
        <f t="shared" si="440"/>
        <v>0</v>
      </c>
      <c r="V4106" s="8">
        <f t="shared" si="441"/>
        <v>1</v>
      </c>
      <c r="W4106" s="7">
        <f t="shared" si="442"/>
        <v>549</v>
      </c>
    </row>
    <row r="4107" spans="2:23" x14ac:dyDescent="0.2">
      <c r="B4107" s="8" t="s">
        <v>67</v>
      </c>
      <c r="C4107" s="7">
        <v>2020</v>
      </c>
      <c r="D4107" s="8" t="s">
        <v>28</v>
      </c>
      <c r="E4107" s="7" t="s">
        <v>46</v>
      </c>
      <c r="F4107" s="8" t="s">
        <v>35</v>
      </c>
      <c r="G4107" s="7" t="s">
        <v>36</v>
      </c>
      <c r="H4107" s="8" t="s">
        <v>28</v>
      </c>
      <c r="I4107" s="7" t="s">
        <v>28</v>
      </c>
      <c r="J4107" s="8" t="s">
        <v>28</v>
      </c>
      <c r="K4107" s="7" t="s">
        <v>37</v>
      </c>
      <c r="L4107" s="8" t="s">
        <v>44</v>
      </c>
      <c r="M4107" s="7" t="s">
        <v>28</v>
      </c>
      <c r="N4107" s="8">
        <v>1.1800422364495229E-2</v>
      </c>
      <c r="O4107" s="7">
        <v>0</v>
      </c>
      <c r="P4107" s="8">
        <f t="shared" si="437"/>
        <v>0</v>
      </c>
      <c r="Q4107" s="7">
        <v>2.5</v>
      </c>
      <c r="R4107" s="8">
        <f t="shared" si="438"/>
        <v>1</v>
      </c>
      <c r="S4107" s="7" t="s">
        <v>29</v>
      </c>
      <c r="T4107" s="8" t="str">
        <f t="shared" si="439"/>
        <v>No</v>
      </c>
      <c r="U4107" s="7">
        <f t="shared" si="440"/>
        <v>0</v>
      </c>
      <c r="V4107" s="8">
        <f t="shared" si="441"/>
        <v>1</v>
      </c>
      <c r="W4107" s="7">
        <f t="shared" si="442"/>
        <v>549</v>
      </c>
    </row>
    <row r="4108" spans="2:23" x14ac:dyDescent="0.2">
      <c r="B4108" s="8" t="s">
        <v>67</v>
      </c>
      <c r="C4108" s="7">
        <v>2020</v>
      </c>
      <c r="D4108" s="8" t="s">
        <v>28</v>
      </c>
      <c r="E4108" s="7" t="s">
        <v>43</v>
      </c>
      <c r="F4108" s="8" t="s">
        <v>40</v>
      </c>
      <c r="G4108" s="7" t="s">
        <v>36</v>
      </c>
      <c r="H4108" s="8" t="s">
        <v>28</v>
      </c>
      <c r="I4108" s="7" t="s">
        <v>28</v>
      </c>
      <c r="J4108" s="8" t="s">
        <v>28</v>
      </c>
      <c r="K4108" s="7" t="s">
        <v>37</v>
      </c>
      <c r="L4108" s="8" t="s">
        <v>44</v>
      </c>
      <c r="M4108" s="7" t="s">
        <v>28</v>
      </c>
      <c r="N4108" s="8">
        <v>0.53999194387395333</v>
      </c>
      <c r="O4108" s="7">
        <v>0</v>
      </c>
      <c r="P4108" s="8">
        <f t="shared" si="437"/>
        <v>0</v>
      </c>
      <c r="Q4108" s="7">
        <v>2.5</v>
      </c>
      <c r="R4108" s="8">
        <f t="shared" si="438"/>
        <v>1</v>
      </c>
      <c r="S4108" s="7" t="s">
        <v>29</v>
      </c>
      <c r="T4108" s="8" t="str">
        <f t="shared" si="439"/>
        <v>No</v>
      </c>
      <c r="U4108" s="7">
        <f t="shared" si="440"/>
        <v>0</v>
      </c>
      <c r="V4108" s="8">
        <f t="shared" si="441"/>
        <v>1</v>
      </c>
      <c r="W4108" s="7">
        <f t="shared" si="442"/>
        <v>549</v>
      </c>
    </row>
    <row r="4109" spans="2:23" x14ac:dyDescent="0.2">
      <c r="B4109" s="8" t="s">
        <v>67</v>
      </c>
      <c r="C4109" s="7">
        <v>2020</v>
      </c>
      <c r="D4109" s="8" t="s">
        <v>28</v>
      </c>
      <c r="E4109" s="7" t="s">
        <v>43</v>
      </c>
      <c r="F4109" s="8" t="s">
        <v>35</v>
      </c>
      <c r="G4109" s="7" t="s">
        <v>36</v>
      </c>
      <c r="H4109" s="8" t="s">
        <v>28</v>
      </c>
      <c r="I4109" s="7" t="s">
        <v>28</v>
      </c>
      <c r="J4109" s="8" t="s">
        <v>28</v>
      </c>
      <c r="K4109" s="7" t="s">
        <v>37</v>
      </c>
      <c r="L4109" s="8" t="s">
        <v>44</v>
      </c>
      <c r="M4109" s="7" t="s">
        <v>28</v>
      </c>
      <c r="N4109" s="8">
        <v>2.3718289083361683</v>
      </c>
      <c r="O4109" s="7">
        <v>0</v>
      </c>
      <c r="P4109" s="8">
        <f t="shared" si="437"/>
        <v>0</v>
      </c>
      <c r="Q4109" s="7">
        <v>2.5</v>
      </c>
      <c r="R4109" s="8">
        <f t="shared" si="438"/>
        <v>1</v>
      </c>
      <c r="S4109" s="7" t="s">
        <v>29</v>
      </c>
      <c r="T4109" s="8" t="str">
        <f t="shared" si="439"/>
        <v>No</v>
      </c>
      <c r="U4109" s="7">
        <f t="shared" si="440"/>
        <v>0</v>
      </c>
      <c r="V4109" s="8">
        <f t="shared" si="441"/>
        <v>1</v>
      </c>
      <c r="W4109" s="7">
        <f t="shared" si="442"/>
        <v>549</v>
      </c>
    </row>
    <row r="4110" spans="2:23" x14ac:dyDescent="0.2">
      <c r="B4110" s="8" t="s">
        <v>67</v>
      </c>
      <c r="C4110" s="7">
        <v>2030</v>
      </c>
      <c r="D4110" s="8" t="s">
        <v>28</v>
      </c>
      <c r="E4110" s="7" t="s">
        <v>39</v>
      </c>
      <c r="F4110" s="8" t="s">
        <v>40</v>
      </c>
      <c r="G4110" s="7" t="s">
        <v>36</v>
      </c>
      <c r="H4110" s="8" t="s">
        <v>28</v>
      </c>
      <c r="I4110" s="7" t="s">
        <v>28</v>
      </c>
      <c r="J4110" s="8" t="s">
        <v>28</v>
      </c>
      <c r="K4110" s="7" t="s">
        <v>37</v>
      </c>
      <c r="L4110" s="8" t="s">
        <v>44</v>
      </c>
      <c r="M4110" s="7" t="s">
        <v>28</v>
      </c>
      <c r="N4110" s="8">
        <v>0.16216296544284564</v>
      </c>
      <c r="O4110" s="7">
        <v>0</v>
      </c>
      <c r="P4110" s="8">
        <f t="shared" si="437"/>
        <v>0</v>
      </c>
      <c r="Q4110" s="7">
        <v>2.5</v>
      </c>
      <c r="R4110" s="8">
        <f t="shared" si="438"/>
        <v>1</v>
      </c>
      <c r="S4110" s="7" t="s">
        <v>29</v>
      </c>
      <c r="T4110" s="8" t="str">
        <f t="shared" si="439"/>
        <v>No</v>
      </c>
      <c r="U4110" s="7">
        <f t="shared" si="440"/>
        <v>0</v>
      </c>
      <c r="V4110" s="8">
        <f t="shared" si="441"/>
        <v>1</v>
      </c>
      <c r="W4110" s="7">
        <f t="shared" si="442"/>
        <v>549</v>
      </c>
    </row>
    <row r="4111" spans="2:23" x14ac:dyDescent="0.2">
      <c r="B4111" s="8" t="s">
        <v>67</v>
      </c>
      <c r="C4111" s="7">
        <v>2030</v>
      </c>
      <c r="D4111" s="8" t="s">
        <v>28</v>
      </c>
      <c r="E4111" s="7" t="s">
        <v>39</v>
      </c>
      <c r="F4111" s="8" t="s">
        <v>35</v>
      </c>
      <c r="G4111" s="7" t="s">
        <v>36</v>
      </c>
      <c r="H4111" s="8" t="s">
        <v>28</v>
      </c>
      <c r="I4111" s="7" t="s">
        <v>28</v>
      </c>
      <c r="J4111" s="8" t="s">
        <v>28</v>
      </c>
      <c r="K4111" s="7" t="s">
        <v>37</v>
      </c>
      <c r="L4111" s="8" t="s">
        <v>44</v>
      </c>
      <c r="M4111" s="7" t="s">
        <v>28</v>
      </c>
      <c r="N4111" s="8">
        <v>0.33710788054098628</v>
      </c>
      <c r="O4111" s="7">
        <v>0</v>
      </c>
      <c r="P4111" s="8">
        <f t="shared" si="437"/>
        <v>0</v>
      </c>
      <c r="Q4111" s="7">
        <v>2.5</v>
      </c>
      <c r="R4111" s="8">
        <f t="shared" si="438"/>
        <v>1</v>
      </c>
      <c r="S4111" s="7" t="s">
        <v>29</v>
      </c>
      <c r="T4111" s="8" t="str">
        <f t="shared" si="439"/>
        <v>No</v>
      </c>
      <c r="U4111" s="7">
        <f t="shared" si="440"/>
        <v>0</v>
      </c>
      <c r="V4111" s="8">
        <f t="shared" si="441"/>
        <v>1</v>
      </c>
      <c r="W4111" s="7">
        <f t="shared" si="442"/>
        <v>549</v>
      </c>
    </row>
    <row r="4112" spans="2:23" x14ac:dyDescent="0.2">
      <c r="B4112" s="8" t="s">
        <v>67</v>
      </c>
      <c r="C4112" s="7">
        <v>2030</v>
      </c>
      <c r="D4112" s="8" t="s">
        <v>28</v>
      </c>
      <c r="E4112" s="7" t="s">
        <v>34</v>
      </c>
      <c r="F4112" s="8" t="s">
        <v>40</v>
      </c>
      <c r="G4112" s="7" t="s">
        <v>36</v>
      </c>
      <c r="H4112" s="8" t="s">
        <v>28</v>
      </c>
      <c r="I4112" s="7" t="s">
        <v>28</v>
      </c>
      <c r="J4112" s="8" t="s">
        <v>28</v>
      </c>
      <c r="K4112" s="7" t="s">
        <v>37</v>
      </c>
      <c r="L4112" s="8" t="s">
        <v>44</v>
      </c>
      <c r="M4112" s="7" t="s">
        <v>28</v>
      </c>
      <c r="N4112" s="8">
        <v>0.32042016898601638</v>
      </c>
      <c r="O4112" s="7">
        <v>0</v>
      </c>
      <c r="P4112" s="8">
        <f t="shared" si="437"/>
        <v>0</v>
      </c>
      <c r="Q4112" s="7">
        <v>2.5</v>
      </c>
      <c r="R4112" s="8">
        <f t="shared" si="438"/>
        <v>1</v>
      </c>
      <c r="S4112" s="7" t="s">
        <v>29</v>
      </c>
      <c r="T4112" s="8" t="str">
        <f t="shared" si="439"/>
        <v>No</v>
      </c>
      <c r="U4112" s="7">
        <f t="shared" si="440"/>
        <v>0</v>
      </c>
      <c r="V4112" s="8">
        <f t="shared" si="441"/>
        <v>1</v>
      </c>
      <c r="W4112" s="7">
        <f t="shared" si="442"/>
        <v>549</v>
      </c>
    </row>
    <row r="4113" spans="2:23" x14ac:dyDescent="0.2">
      <c r="B4113" s="8" t="s">
        <v>67</v>
      </c>
      <c r="C4113" s="7">
        <v>2030</v>
      </c>
      <c r="D4113" s="8" t="s">
        <v>28</v>
      </c>
      <c r="E4113" s="7" t="s">
        <v>34</v>
      </c>
      <c r="F4113" s="8" t="s">
        <v>35</v>
      </c>
      <c r="G4113" s="7" t="s">
        <v>36</v>
      </c>
      <c r="H4113" s="8" t="s">
        <v>28</v>
      </c>
      <c r="I4113" s="7" t="s">
        <v>28</v>
      </c>
      <c r="J4113" s="8" t="s">
        <v>28</v>
      </c>
      <c r="K4113" s="7" t="s">
        <v>37</v>
      </c>
      <c r="L4113" s="8" t="s">
        <v>44</v>
      </c>
      <c r="M4113" s="7" t="s">
        <v>28</v>
      </c>
      <c r="N4113" s="8">
        <v>0.38124121771492392</v>
      </c>
      <c r="O4113" s="7">
        <v>0</v>
      </c>
      <c r="P4113" s="8">
        <f t="shared" si="437"/>
        <v>0</v>
      </c>
      <c r="Q4113" s="7">
        <v>2.5</v>
      </c>
      <c r="R4113" s="8">
        <f t="shared" si="438"/>
        <v>1</v>
      </c>
      <c r="S4113" s="7" t="s">
        <v>29</v>
      </c>
      <c r="T4113" s="8" t="str">
        <f t="shared" si="439"/>
        <v>No</v>
      </c>
      <c r="U4113" s="7">
        <f t="shared" si="440"/>
        <v>0</v>
      </c>
      <c r="V4113" s="8">
        <f t="shared" si="441"/>
        <v>1</v>
      </c>
      <c r="W4113" s="7">
        <f t="shared" si="442"/>
        <v>549</v>
      </c>
    </row>
    <row r="4114" spans="2:23" x14ac:dyDescent="0.2">
      <c r="B4114" s="8" t="s">
        <v>67</v>
      </c>
      <c r="C4114" s="7">
        <v>2030</v>
      </c>
      <c r="D4114" s="8" t="s">
        <v>28</v>
      </c>
      <c r="E4114" s="7" t="s">
        <v>43</v>
      </c>
      <c r="F4114" s="8" t="s">
        <v>40</v>
      </c>
      <c r="G4114" s="7" t="s">
        <v>36</v>
      </c>
      <c r="H4114" s="8" t="s">
        <v>28</v>
      </c>
      <c r="I4114" s="7" t="s">
        <v>28</v>
      </c>
      <c r="J4114" s="8" t="s">
        <v>28</v>
      </c>
      <c r="K4114" s="7" t="s">
        <v>37</v>
      </c>
      <c r="L4114" s="8" t="s">
        <v>44</v>
      </c>
      <c r="M4114" s="7" t="s">
        <v>28</v>
      </c>
      <c r="N4114" s="8">
        <v>2.0252198032439519E-2</v>
      </c>
      <c r="O4114" s="7">
        <v>0</v>
      </c>
      <c r="P4114" s="8">
        <f t="shared" si="437"/>
        <v>0</v>
      </c>
      <c r="Q4114" s="7">
        <v>2.5</v>
      </c>
      <c r="R4114" s="8">
        <f t="shared" si="438"/>
        <v>1</v>
      </c>
      <c r="S4114" s="7" t="s">
        <v>29</v>
      </c>
      <c r="T4114" s="8" t="str">
        <f t="shared" si="439"/>
        <v>No</v>
      </c>
      <c r="U4114" s="7">
        <f t="shared" si="440"/>
        <v>0</v>
      </c>
      <c r="V4114" s="8">
        <f t="shared" si="441"/>
        <v>1</v>
      </c>
      <c r="W4114" s="7">
        <f t="shared" si="442"/>
        <v>549</v>
      </c>
    </row>
    <row r="4115" spans="2:23" x14ac:dyDescent="0.2">
      <c r="B4115" s="8" t="s">
        <v>67</v>
      </c>
      <c r="C4115" s="7">
        <v>2030</v>
      </c>
      <c r="D4115" s="8" t="s">
        <v>28</v>
      </c>
      <c r="E4115" s="7" t="s">
        <v>43</v>
      </c>
      <c r="F4115" s="8" t="s">
        <v>35</v>
      </c>
      <c r="G4115" s="7" t="s">
        <v>36</v>
      </c>
      <c r="H4115" s="8" t="s">
        <v>28</v>
      </c>
      <c r="I4115" s="7" t="s">
        <v>28</v>
      </c>
      <c r="J4115" s="8" t="s">
        <v>28</v>
      </c>
      <c r="K4115" s="7" t="s">
        <v>37</v>
      </c>
      <c r="L4115" s="8" t="s">
        <v>44</v>
      </c>
      <c r="M4115" s="7" t="s">
        <v>28</v>
      </c>
      <c r="N4115" s="8">
        <v>3.3854829857154355E-3</v>
      </c>
      <c r="O4115" s="7">
        <v>0</v>
      </c>
      <c r="P4115" s="8">
        <f t="shared" si="437"/>
        <v>0</v>
      </c>
      <c r="Q4115" s="7">
        <v>2.5</v>
      </c>
      <c r="R4115" s="8">
        <f t="shared" si="438"/>
        <v>1</v>
      </c>
      <c r="S4115" s="7" t="s">
        <v>29</v>
      </c>
      <c r="T4115" s="8" t="str">
        <f t="shared" si="439"/>
        <v>No</v>
      </c>
      <c r="U4115" s="7">
        <f t="shared" si="440"/>
        <v>0</v>
      </c>
      <c r="V4115" s="8">
        <f t="shared" si="441"/>
        <v>1</v>
      </c>
      <c r="W4115" s="7">
        <f t="shared" si="442"/>
        <v>549</v>
      </c>
    </row>
    <row r="4116" spans="2:23" x14ac:dyDescent="0.2">
      <c r="B4116" s="8" t="s">
        <v>67</v>
      </c>
      <c r="C4116" s="7">
        <v>1800</v>
      </c>
      <c r="D4116" s="8" t="s">
        <v>28</v>
      </c>
      <c r="E4116" s="7" t="s">
        <v>34</v>
      </c>
      <c r="F4116" s="8" t="s">
        <v>40</v>
      </c>
      <c r="G4116" s="7" t="s">
        <v>36</v>
      </c>
      <c r="H4116" s="8" t="s">
        <v>28</v>
      </c>
      <c r="I4116" s="7" t="s">
        <v>28</v>
      </c>
      <c r="J4116" s="8" t="s">
        <v>28</v>
      </c>
      <c r="K4116" s="7" t="s">
        <v>37</v>
      </c>
      <c r="L4116" s="8" t="s">
        <v>45</v>
      </c>
      <c r="M4116" s="7" t="s">
        <v>28</v>
      </c>
      <c r="N4116" s="8">
        <v>7.6767545781190319E-3</v>
      </c>
      <c r="O4116" s="7">
        <v>0</v>
      </c>
      <c r="P4116" s="8">
        <f t="shared" si="437"/>
        <v>0</v>
      </c>
      <c r="Q4116" s="7">
        <v>2.5</v>
      </c>
      <c r="R4116" s="8">
        <f t="shared" si="438"/>
        <v>1</v>
      </c>
      <c r="S4116" s="7" t="s">
        <v>29</v>
      </c>
      <c r="T4116" s="8" t="str">
        <f t="shared" si="439"/>
        <v>No</v>
      </c>
      <c r="U4116" s="7">
        <f t="shared" si="440"/>
        <v>0</v>
      </c>
      <c r="V4116" s="8">
        <f t="shared" si="441"/>
        <v>1</v>
      </c>
      <c r="W4116" s="7">
        <f t="shared" si="442"/>
        <v>549</v>
      </c>
    </row>
    <row r="4117" spans="2:23" x14ac:dyDescent="0.2">
      <c r="B4117" s="8" t="s">
        <v>67</v>
      </c>
      <c r="C4117" s="7">
        <v>1830</v>
      </c>
      <c r="D4117" s="8" t="s">
        <v>28</v>
      </c>
      <c r="E4117" s="7" t="s">
        <v>39</v>
      </c>
      <c r="F4117" s="8" t="s">
        <v>40</v>
      </c>
      <c r="G4117" s="7" t="s">
        <v>36</v>
      </c>
      <c r="H4117" s="8" t="s">
        <v>28</v>
      </c>
      <c r="I4117" s="7" t="s">
        <v>28</v>
      </c>
      <c r="J4117" s="8" t="s">
        <v>28</v>
      </c>
      <c r="K4117" s="7" t="s">
        <v>37</v>
      </c>
      <c r="L4117" s="8" t="s">
        <v>45</v>
      </c>
      <c r="M4117" s="7" t="s">
        <v>28</v>
      </c>
      <c r="N4117" s="8">
        <v>0.13922615682035908</v>
      </c>
      <c r="O4117" s="7">
        <v>0</v>
      </c>
      <c r="P4117" s="8">
        <f t="shared" si="437"/>
        <v>0</v>
      </c>
      <c r="Q4117" s="7">
        <v>2.5</v>
      </c>
      <c r="R4117" s="8">
        <f t="shared" si="438"/>
        <v>1</v>
      </c>
      <c r="S4117" s="7" t="s">
        <v>29</v>
      </c>
      <c r="T4117" s="8" t="str">
        <f t="shared" si="439"/>
        <v>No</v>
      </c>
      <c r="U4117" s="7">
        <f t="shared" si="440"/>
        <v>0</v>
      </c>
      <c r="V4117" s="8">
        <f t="shared" si="441"/>
        <v>1</v>
      </c>
      <c r="W4117" s="7">
        <f t="shared" si="442"/>
        <v>549</v>
      </c>
    </row>
    <row r="4118" spans="2:23" x14ac:dyDescent="0.2">
      <c r="B4118" s="8" t="s">
        <v>67</v>
      </c>
      <c r="C4118" s="7">
        <v>1830</v>
      </c>
      <c r="D4118" s="8" t="s">
        <v>28</v>
      </c>
      <c r="E4118" s="7" t="s">
        <v>39</v>
      </c>
      <c r="F4118" s="8" t="s">
        <v>35</v>
      </c>
      <c r="G4118" s="7" t="s">
        <v>36</v>
      </c>
      <c r="H4118" s="8" t="s">
        <v>28</v>
      </c>
      <c r="I4118" s="7" t="s">
        <v>28</v>
      </c>
      <c r="J4118" s="8" t="s">
        <v>28</v>
      </c>
      <c r="K4118" s="7" t="s">
        <v>37</v>
      </c>
      <c r="L4118" s="8" t="s">
        <v>45</v>
      </c>
      <c r="M4118" s="7" t="s">
        <v>28</v>
      </c>
      <c r="N4118" s="8">
        <v>0.35649428275970191</v>
      </c>
      <c r="O4118" s="7">
        <v>0</v>
      </c>
      <c r="P4118" s="8">
        <f t="shared" si="437"/>
        <v>0</v>
      </c>
      <c r="Q4118" s="7">
        <v>2.5</v>
      </c>
      <c r="R4118" s="8">
        <f t="shared" si="438"/>
        <v>1</v>
      </c>
      <c r="S4118" s="7" t="s">
        <v>29</v>
      </c>
      <c r="T4118" s="8" t="str">
        <f t="shared" si="439"/>
        <v>No</v>
      </c>
      <c r="U4118" s="7">
        <f t="shared" si="440"/>
        <v>0</v>
      </c>
      <c r="V4118" s="8">
        <f t="shared" si="441"/>
        <v>1</v>
      </c>
      <c r="W4118" s="7">
        <f t="shared" si="442"/>
        <v>549</v>
      </c>
    </row>
    <row r="4119" spans="2:23" x14ac:dyDescent="0.2">
      <c r="B4119" s="8" t="s">
        <v>67</v>
      </c>
      <c r="C4119" s="7">
        <v>1830</v>
      </c>
      <c r="D4119" s="8" t="s">
        <v>28</v>
      </c>
      <c r="E4119" s="7" t="s">
        <v>34</v>
      </c>
      <c r="F4119" s="8" t="s">
        <v>40</v>
      </c>
      <c r="G4119" s="7" t="s">
        <v>36</v>
      </c>
      <c r="H4119" s="8" t="s">
        <v>28</v>
      </c>
      <c r="I4119" s="7" t="s">
        <v>28</v>
      </c>
      <c r="J4119" s="8" t="s">
        <v>28</v>
      </c>
      <c r="K4119" s="7" t="s">
        <v>37</v>
      </c>
      <c r="L4119" s="8" t="s">
        <v>45</v>
      </c>
      <c r="M4119" s="7" t="s">
        <v>28</v>
      </c>
      <c r="N4119" s="8">
        <v>3.596168959331477E-2</v>
      </c>
      <c r="O4119" s="7">
        <v>0</v>
      </c>
      <c r="P4119" s="8">
        <f t="shared" si="437"/>
        <v>0</v>
      </c>
      <c r="Q4119" s="7">
        <v>2.5</v>
      </c>
      <c r="R4119" s="8">
        <f t="shared" si="438"/>
        <v>1</v>
      </c>
      <c r="S4119" s="7" t="s">
        <v>29</v>
      </c>
      <c r="T4119" s="8" t="str">
        <f t="shared" si="439"/>
        <v>No</v>
      </c>
      <c r="U4119" s="7">
        <f t="shared" si="440"/>
        <v>0</v>
      </c>
      <c r="V4119" s="8">
        <f t="shared" si="441"/>
        <v>1</v>
      </c>
      <c r="W4119" s="7">
        <f t="shared" si="442"/>
        <v>549</v>
      </c>
    </row>
    <row r="4120" spans="2:23" x14ac:dyDescent="0.2">
      <c r="B4120" s="8" t="s">
        <v>67</v>
      </c>
      <c r="C4120" s="7">
        <v>1830</v>
      </c>
      <c r="D4120" s="8" t="s">
        <v>28</v>
      </c>
      <c r="E4120" s="7" t="s">
        <v>34</v>
      </c>
      <c r="F4120" s="8" t="s">
        <v>35</v>
      </c>
      <c r="G4120" s="7" t="s">
        <v>36</v>
      </c>
      <c r="H4120" s="8" t="s">
        <v>28</v>
      </c>
      <c r="I4120" s="7" t="s">
        <v>28</v>
      </c>
      <c r="J4120" s="8" t="s">
        <v>28</v>
      </c>
      <c r="K4120" s="7" t="s">
        <v>37</v>
      </c>
      <c r="L4120" s="8" t="s">
        <v>45</v>
      </c>
      <c r="M4120" s="7" t="s">
        <v>28</v>
      </c>
      <c r="N4120" s="8">
        <v>3.0884333475649939E-2</v>
      </c>
      <c r="O4120" s="7">
        <v>0</v>
      </c>
      <c r="P4120" s="8">
        <f t="shared" si="437"/>
        <v>0</v>
      </c>
      <c r="Q4120" s="7">
        <v>2.5</v>
      </c>
      <c r="R4120" s="8">
        <f t="shared" si="438"/>
        <v>1</v>
      </c>
      <c r="S4120" s="7" t="s">
        <v>29</v>
      </c>
      <c r="T4120" s="8" t="str">
        <f t="shared" si="439"/>
        <v>No</v>
      </c>
      <c r="U4120" s="7">
        <f t="shared" si="440"/>
        <v>0</v>
      </c>
      <c r="V4120" s="8">
        <f t="shared" si="441"/>
        <v>1</v>
      </c>
      <c r="W4120" s="7">
        <f t="shared" si="442"/>
        <v>549</v>
      </c>
    </row>
    <row r="4121" spans="2:23" x14ac:dyDescent="0.2">
      <c r="B4121" s="8" t="s">
        <v>67</v>
      </c>
      <c r="C4121" s="7">
        <v>1840</v>
      </c>
      <c r="D4121" s="8" t="s">
        <v>28</v>
      </c>
      <c r="E4121" s="7" t="s">
        <v>39</v>
      </c>
      <c r="F4121" s="8" t="s">
        <v>40</v>
      </c>
      <c r="G4121" s="7" t="s">
        <v>36</v>
      </c>
      <c r="H4121" s="8" t="s">
        <v>28</v>
      </c>
      <c r="I4121" s="7" t="s">
        <v>28</v>
      </c>
      <c r="J4121" s="8" t="s">
        <v>28</v>
      </c>
      <c r="K4121" s="7" t="s">
        <v>37</v>
      </c>
      <c r="L4121" s="8" t="s">
        <v>45</v>
      </c>
      <c r="M4121" s="7" t="s">
        <v>28</v>
      </c>
      <c r="N4121" s="8">
        <v>2.38054155461325E-2</v>
      </c>
      <c r="O4121" s="7">
        <v>0</v>
      </c>
      <c r="P4121" s="8">
        <f t="shared" si="437"/>
        <v>0</v>
      </c>
      <c r="Q4121" s="7">
        <v>2.5</v>
      </c>
      <c r="R4121" s="8">
        <f t="shared" si="438"/>
        <v>1</v>
      </c>
      <c r="S4121" s="7" t="s">
        <v>29</v>
      </c>
      <c r="T4121" s="8" t="str">
        <f t="shared" si="439"/>
        <v>No</v>
      </c>
      <c r="U4121" s="7">
        <f t="shared" si="440"/>
        <v>0</v>
      </c>
      <c r="V4121" s="8">
        <f t="shared" si="441"/>
        <v>1</v>
      </c>
      <c r="W4121" s="7">
        <f t="shared" si="442"/>
        <v>549</v>
      </c>
    </row>
    <row r="4122" spans="2:23" x14ac:dyDescent="0.2">
      <c r="B4122" s="8" t="s">
        <v>67</v>
      </c>
      <c r="C4122" s="7">
        <v>1850</v>
      </c>
      <c r="D4122" s="8" t="s">
        <v>28</v>
      </c>
      <c r="E4122" s="7" t="s">
        <v>39</v>
      </c>
      <c r="F4122" s="8" t="s">
        <v>40</v>
      </c>
      <c r="G4122" s="7" t="s">
        <v>36</v>
      </c>
      <c r="H4122" s="8" t="s">
        <v>28</v>
      </c>
      <c r="I4122" s="7" t="s">
        <v>28</v>
      </c>
      <c r="J4122" s="8" t="s">
        <v>28</v>
      </c>
      <c r="K4122" s="7" t="s">
        <v>37</v>
      </c>
      <c r="L4122" s="8" t="s">
        <v>45</v>
      </c>
      <c r="M4122" s="7" t="s">
        <v>28</v>
      </c>
      <c r="N4122" s="8">
        <v>0.35615339270785951</v>
      </c>
      <c r="O4122" s="7">
        <v>0</v>
      </c>
      <c r="P4122" s="8">
        <f t="shared" si="437"/>
        <v>0</v>
      </c>
      <c r="Q4122" s="7">
        <v>2.5</v>
      </c>
      <c r="R4122" s="8">
        <f t="shared" si="438"/>
        <v>1</v>
      </c>
      <c r="S4122" s="7" t="s">
        <v>29</v>
      </c>
      <c r="T4122" s="8" t="str">
        <f t="shared" si="439"/>
        <v>No</v>
      </c>
      <c r="U4122" s="7">
        <f t="shared" si="440"/>
        <v>0</v>
      </c>
      <c r="V4122" s="8">
        <f t="shared" si="441"/>
        <v>1</v>
      </c>
      <c r="W4122" s="7">
        <f t="shared" si="442"/>
        <v>549</v>
      </c>
    </row>
    <row r="4123" spans="2:23" x14ac:dyDescent="0.2">
      <c r="B4123" s="8" t="s">
        <v>67</v>
      </c>
      <c r="C4123" s="7">
        <v>1850</v>
      </c>
      <c r="D4123" s="8" t="s">
        <v>28</v>
      </c>
      <c r="E4123" s="7" t="s">
        <v>39</v>
      </c>
      <c r="F4123" s="8" t="s">
        <v>35</v>
      </c>
      <c r="G4123" s="7" t="s">
        <v>36</v>
      </c>
      <c r="H4123" s="8" t="s">
        <v>28</v>
      </c>
      <c r="I4123" s="7" t="s">
        <v>28</v>
      </c>
      <c r="J4123" s="8" t="s">
        <v>28</v>
      </c>
      <c r="K4123" s="7" t="s">
        <v>37</v>
      </c>
      <c r="L4123" s="8" t="s">
        <v>45</v>
      </c>
      <c r="M4123" s="7" t="s">
        <v>28</v>
      </c>
      <c r="N4123" s="8">
        <v>0.12450330514311066</v>
      </c>
      <c r="O4123" s="7">
        <v>0</v>
      </c>
      <c r="P4123" s="8">
        <f t="shared" si="437"/>
        <v>0</v>
      </c>
      <c r="Q4123" s="7">
        <v>2.5</v>
      </c>
      <c r="R4123" s="8">
        <f t="shared" si="438"/>
        <v>1</v>
      </c>
      <c r="S4123" s="7" t="s">
        <v>29</v>
      </c>
      <c r="T4123" s="8" t="str">
        <f t="shared" si="439"/>
        <v>No</v>
      </c>
      <c r="U4123" s="7">
        <f t="shared" si="440"/>
        <v>0</v>
      </c>
      <c r="V4123" s="8">
        <f t="shared" si="441"/>
        <v>1</v>
      </c>
      <c r="W4123" s="7">
        <f t="shared" si="442"/>
        <v>549</v>
      </c>
    </row>
    <row r="4124" spans="2:23" x14ac:dyDescent="0.2">
      <c r="B4124" s="8" t="s">
        <v>67</v>
      </c>
      <c r="C4124" s="7">
        <v>1850</v>
      </c>
      <c r="D4124" s="8" t="s">
        <v>28</v>
      </c>
      <c r="E4124" s="7" t="s">
        <v>34</v>
      </c>
      <c r="F4124" s="8" t="s">
        <v>40</v>
      </c>
      <c r="G4124" s="7" t="s">
        <v>36</v>
      </c>
      <c r="H4124" s="8" t="s">
        <v>28</v>
      </c>
      <c r="I4124" s="7" t="s">
        <v>28</v>
      </c>
      <c r="J4124" s="8" t="s">
        <v>28</v>
      </c>
      <c r="K4124" s="7" t="s">
        <v>37</v>
      </c>
      <c r="L4124" s="8" t="s">
        <v>45</v>
      </c>
      <c r="M4124" s="7" t="s">
        <v>28</v>
      </c>
      <c r="N4124" s="8">
        <v>0.12207174999125052</v>
      </c>
      <c r="O4124" s="7">
        <v>0</v>
      </c>
      <c r="P4124" s="8">
        <f t="shared" si="437"/>
        <v>0</v>
      </c>
      <c r="Q4124" s="7">
        <v>2.5</v>
      </c>
      <c r="R4124" s="8">
        <f t="shared" si="438"/>
        <v>1</v>
      </c>
      <c r="S4124" s="7" t="s">
        <v>29</v>
      </c>
      <c r="T4124" s="8" t="str">
        <f t="shared" si="439"/>
        <v>No</v>
      </c>
      <c r="U4124" s="7">
        <f t="shared" si="440"/>
        <v>0</v>
      </c>
      <c r="V4124" s="8">
        <f t="shared" si="441"/>
        <v>1</v>
      </c>
      <c r="W4124" s="7">
        <f t="shared" si="442"/>
        <v>549</v>
      </c>
    </row>
    <row r="4125" spans="2:23" x14ac:dyDescent="0.2">
      <c r="B4125" s="8" t="s">
        <v>67</v>
      </c>
      <c r="C4125" s="7">
        <v>1850</v>
      </c>
      <c r="D4125" s="8" t="s">
        <v>28</v>
      </c>
      <c r="E4125" s="7" t="s">
        <v>34</v>
      </c>
      <c r="F4125" s="8" t="s">
        <v>35</v>
      </c>
      <c r="G4125" s="7" t="s">
        <v>36</v>
      </c>
      <c r="H4125" s="8" t="s">
        <v>28</v>
      </c>
      <c r="I4125" s="7" t="s">
        <v>28</v>
      </c>
      <c r="J4125" s="8" t="s">
        <v>28</v>
      </c>
      <c r="K4125" s="7" t="s">
        <v>37</v>
      </c>
      <c r="L4125" s="8" t="s">
        <v>45</v>
      </c>
      <c r="M4125" s="7" t="s">
        <v>28</v>
      </c>
      <c r="N4125" s="8">
        <v>5.338058195424332E-2</v>
      </c>
      <c r="O4125" s="7">
        <v>0</v>
      </c>
      <c r="P4125" s="8">
        <f t="shared" si="437"/>
        <v>0</v>
      </c>
      <c r="Q4125" s="7">
        <v>2.5</v>
      </c>
      <c r="R4125" s="8">
        <f t="shared" si="438"/>
        <v>1</v>
      </c>
      <c r="S4125" s="7" t="s">
        <v>29</v>
      </c>
      <c r="T4125" s="8" t="str">
        <f t="shared" si="439"/>
        <v>No</v>
      </c>
      <c r="U4125" s="7">
        <f t="shared" si="440"/>
        <v>0</v>
      </c>
      <c r="V4125" s="8">
        <f t="shared" si="441"/>
        <v>1</v>
      </c>
      <c r="W4125" s="7">
        <f t="shared" si="442"/>
        <v>549</v>
      </c>
    </row>
    <row r="4126" spans="2:23" x14ac:dyDescent="0.2">
      <c r="B4126" s="8" t="s">
        <v>67</v>
      </c>
      <c r="C4126" s="7">
        <v>1850</v>
      </c>
      <c r="D4126" s="8" t="s">
        <v>28</v>
      </c>
      <c r="E4126" s="7" t="s">
        <v>43</v>
      </c>
      <c r="F4126" s="8" t="s">
        <v>35</v>
      </c>
      <c r="G4126" s="7" t="s">
        <v>36</v>
      </c>
      <c r="H4126" s="8" t="s">
        <v>28</v>
      </c>
      <c r="I4126" s="7" t="s">
        <v>28</v>
      </c>
      <c r="J4126" s="8" t="s">
        <v>28</v>
      </c>
      <c r="K4126" s="7" t="s">
        <v>37</v>
      </c>
      <c r="L4126" s="8" t="s">
        <v>45</v>
      </c>
      <c r="M4126" s="7" t="s">
        <v>28</v>
      </c>
      <c r="N4126" s="8">
        <v>1.32126283946928E-3</v>
      </c>
      <c r="O4126" s="7">
        <v>0</v>
      </c>
      <c r="P4126" s="8">
        <f t="shared" si="437"/>
        <v>0</v>
      </c>
      <c r="Q4126" s="7">
        <v>2.5</v>
      </c>
      <c r="R4126" s="8">
        <f t="shared" si="438"/>
        <v>1</v>
      </c>
      <c r="S4126" s="7" t="s">
        <v>29</v>
      </c>
      <c r="T4126" s="8" t="str">
        <f t="shared" si="439"/>
        <v>No</v>
      </c>
      <c r="U4126" s="7">
        <f t="shared" si="440"/>
        <v>0</v>
      </c>
      <c r="V4126" s="8">
        <f t="shared" si="441"/>
        <v>1</v>
      </c>
      <c r="W4126" s="7">
        <f t="shared" si="442"/>
        <v>549</v>
      </c>
    </row>
    <row r="4127" spans="2:23" x14ac:dyDescent="0.2">
      <c r="B4127" s="8" t="s">
        <v>67</v>
      </c>
      <c r="C4127" s="7">
        <v>1880</v>
      </c>
      <c r="D4127" s="8" t="s">
        <v>28</v>
      </c>
      <c r="E4127" s="7" t="s">
        <v>39</v>
      </c>
      <c r="F4127" s="8" t="s">
        <v>40</v>
      </c>
      <c r="G4127" s="7" t="s">
        <v>36</v>
      </c>
      <c r="H4127" s="8" t="s">
        <v>28</v>
      </c>
      <c r="I4127" s="7" t="s">
        <v>28</v>
      </c>
      <c r="J4127" s="8" t="s">
        <v>28</v>
      </c>
      <c r="K4127" s="7" t="s">
        <v>37</v>
      </c>
      <c r="L4127" s="8" t="s">
        <v>45</v>
      </c>
      <c r="M4127" s="7" t="s">
        <v>28</v>
      </c>
      <c r="N4127" s="8">
        <v>0.34539424771327859</v>
      </c>
      <c r="O4127" s="7">
        <v>0</v>
      </c>
      <c r="P4127" s="8">
        <f t="shared" si="437"/>
        <v>0</v>
      </c>
      <c r="Q4127" s="7">
        <v>2.5</v>
      </c>
      <c r="R4127" s="8">
        <f t="shared" si="438"/>
        <v>1</v>
      </c>
      <c r="S4127" s="7" t="s">
        <v>29</v>
      </c>
      <c r="T4127" s="8" t="str">
        <f t="shared" si="439"/>
        <v>No</v>
      </c>
      <c r="U4127" s="7">
        <f t="shared" si="440"/>
        <v>0</v>
      </c>
      <c r="V4127" s="8">
        <f t="shared" si="441"/>
        <v>1</v>
      </c>
      <c r="W4127" s="7">
        <f t="shared" si="442"/>
        <v>549</v>
      </c>
    </row>
    <row r="4128" spans="2:23" x14ac:dyDescent="0.2">
      <c r="B4128" s="8" t="s">
        <v>67</v>
      </c>
      <c r="C4128" s="7">
        <v>1880</v>
      </c>
      <c r="D4128" s="8" t="s">
        <v>28</v>
      </c>
      <c r="E4128" s="7" t="s">
        <v>39</v>
      </c>
      <c r="F4128" s="8" t="s">
        <v>35</v>
      </c>
      <c r="G4128" s="7" t="s">
        <v>36</v>
      </c>
      <c r="H4128" s="8" t="s">
        <v>28</v>
      </c>
      <c r="I4128" s="7" t="s">
        <v>28</v>
      </c>
      <c r="J4128" s="8" t="s">
        <v>28</v>
      </c>
      <c r="K4128" s="7" t="s">
        <v>37</v>
      </c>
      <c r="L4128" s="8" t="s">
        <v>45</v>
      </c>
      <c r="M4128" s="7" t="s">
        <v>28</v>
      </c>
      <c r="N4128" s="8">
        <v>0.44893335285021474</v>
      </c>
      <c r="O4128" s="7">
        <v>0</v>
      </c>
      <c r="P4128" s="8">
        <f t="shared" si="437"/>
        <v>0</v>
      </c>
      <c r="Q4128" s="7">
        <v>2.5</v>
      </c>
      <c r="R4128" s="8">
        <f t="shared" si="438"/>
        <v>1</v>
      </c>
      <c r="S4128" s="7" t="s">
        <v>29</v>
      </c>
      <c r="T4128" s="8" t="str">
        <f t="shared" si="439"/>
        <v>No</v>
      </c>
      <c r="U4128" s="7">
        <f t="shared" si="440"/>
        <v>0</v>
      </c>
      <c r="V4128" s="8">
        <f t="shared" si="441"/>
        <v>1</v>
      </c>
      <c r="W4128" s="7">
        <f t="shared" si="442"/>
        <v>549</v>
      </c>
    </row>
    <row r="4129" spans="2:23" x14ac:dyDescent="0.2">
      <c r="B4129" s="8" t="s">
        <v>67</v>
      </c>
      <c r="C4129" s="7">
        <v>1880</v>
      </c>
      <c r="D4129" s="8" t="s">
        <v>28</v>
      </c>
      <c r="E4129" s="7" t="s">
        <v>34</v>
      </c>
      <c r="F4129" s="8" t="s">
        <v>40</v>
      </c>
      <c r="G4129" s="7" t="s">
        <v>36</v>
      </c>
      <c r="H4129" s="8" t="s">
        <v>28</v>
      </c>
      <c r="I4129" s="7" t="s">
        <v>28</v>
      </c>
      <c r="J4129" s="8" t="s">
        <v>28</v>
      </c>
      <c r="K4129" s="7" t="s">
        <v>37</v>
      </c>
      <c r="L4129" s="8" t="s">
        <v>45</v>
      </c>
      <c r="M4129" s="7" t="s">
        <v>28</v>
      </c>
      <c r="N4129" s="8">
        <v>0.42334072945833201</v>
      </c>
      <c r="O4129" s="7">
        <v>0</v>
      </c>
      <c r="P4129" s="8">
        <f t="shared" si="437"/>
        <v>0</v>
      </c>
      <c r="Q4129" s="7">
        <v>2.5</v>
      </c>
      <c r="R4129" s="8">
        <f t="shared" si="438"/>
        <v>1</v>
      </c>
      <c r="S4129" s="7" t="s">
        <v>29</v>
      </c>
      <c r="T4129" s="8" t="str">
        <f t="shared" si="439"/>
        <v>No</v>
      </c>
      <c r="U4129" s="7">
        <f t="shared" si="440"/>
        <v>0</v>
      </c>
      <c r="V4129" s="8">
        <f t="shared" si="441"/>
        <v>1</v>
      </c>
      <c r="W4129" s="7">
        <f t="shared" si="442"/>
        <v>549</v>
      </c>
    </row>
    <row r="4130" spans="2:23" x14ac:dyDescent="0.2">
      <c r="B4130" s="8" t="s">
        <v>67</v>
      </c>
      <c r="C4130" s="7">
        <v>1880</v>
      </c>
      <c r="D4130" s="8" t="s">
        <v>28</v>
      </c>
      <c r="E4130" s="7" t="s">
        <v>34</v>
      </c>
      <c r="F4130" s="8" t="s">
        <v>35</v>
      </c>
      <c r="G4130" s="7" t="s">
        <v>36</v>
      </c>
      <c r="H4130" s="8" t="s">
        <v>28</v>
      </c>
      <c r="I4130" s="7" t="s">
        <v>28</v>
      </c>
      <c r="J4130" s="8" t="s">
        <v>28</v>
      </c>
      <c r="K4130" s="7" t="s">
        <v>37</v>
      </c>
      <c r="L4130" s="8" t="s">
        <v>45</v>
      </c>
      <c r="M4130" s="7" t="s">
        <v>28</v>
      </c>
      <c r="N4130" s="8">
        <v>8.289116969816622E-2</v>
      </c>
      <c r="O4130" s="7">
        <v>0</v>
      </c>
      <c r="P4130" s="8">
        <f t="shared" si="437"/>
        <v>0</v>
      </c>
      <c r="Q4130" s="7">
        <v>2.5</v>
      </c>
      <c r="R4130" s="8">
        <f t="shared" si="438"/>
        <v>1</v>
      </c>
      <c r="S4130" s="7" t="s">
        <v>29</v>
      </c>
      <c r="T4130" s="8" t="str">
        <f t="shared" si="439"/>
        <v>No</v>
      </c>
      <c r="U4130" s="7">
        <f t="shared" si="440"/>
        <v>0</v>
      </c>
      <c r="V4130" s="8">
        <f t="shared" si="441"/>
        <v>1</v>
      </c>
      <c r="W4130" s="7">
        <f t="shared" si="442"/>
        <v>549</v>
      </c>
    </row>
    <row r="4131" spans="2:23" x14ac:dyDescent="0.2">
      <c r="B4131" s="8" t="s">
        <v>67</v>
      </c>
      <c r="C4131" s="7">
        <v>1880</v>
      </c>
      <c r="D4131" s="8" t="s">
        <v>28</v>
      </c>
      <c r="E4131" s="7" t="s">
        <v>46</v>
      </c>
      <c r="F4131" s="8" t="s">
        <v>35</v>
      </c>
      <c r="G4131" s="7" t="s">
        <v>36</v>
      </c>
      <c r="H4131" s="8" t="s">
        <v>28</v>
      </c>
      <c r="I4131" s="7" t="s">
        <v>28</v>
      </c>
      <c r="J4131" s="8" t="s">
        <v>28</v>
      </c>
      <c r="K4131" s="7" t="s">
        <v>37</v>
      </c>
      <c r="L4131" s="8" t="s">
        <v>45</v>
      </c>
      <c r="M4131" s="7" t="s">
        <v>28</v>
      </c>
      <c r="N4131" s="8">
        <v>7.8039645502917088E-2</v>
      </c>
      <c r="O4131" s="7">
        <v>0</v>
      </c>
      <c r="P4131" s="8">
        <f t="shared" si="437"/>
        <v>0</v>
      </c>
      <c r="Q4131" s="7">
        <v>2.5</v>
      </c>
      <c r="R4131" s="8">
        <f t="shared" si="438"/>
        <v>1</v>
      </c>
      <c r="S4131" s="7" t="s">
        <v>29</v>
      </c>
      <c r="T4131" s="8" t="str">
        <f t="shared" si="439"/>
        <v>No</v>
      </c>
      <c r="U4131" s="7">
        <f t="shared" si="440"/>
        <v>0</v>
      </c>
      <c r="V4131" s="8">
        <f t="shared" si="441"/>
        <v>1</v>
      </c>
      <c r="W4131" s="7">
        <f t="shared" si="442"/>
        <v>549</v>
      </c>
    </row>
    <row r="4132" spans="2:23" x14ac:dyDescent="0.2">
      <c r="B4132" s="8" t="s">
        <v>67</v>
      </c>
      <c r="C4132" s="7">
        <v>1880</v>
      </c>
      <c r="D4132" s="8" t="s">
        <v>28</v>
      </c>
      <c r="E4132" s="7" t="s">
        <v>43</v>
      </c>
      <c r="F4132" s="8" t="s">
        <v>40</v>
      </c>
      <c r="G4132" s="7" t="s">
        <v>36</v>
      </c>
      <c r="H4132" s="8" t="s">
        <v>28</v>
      </c>
      <c r="I4132" s="7" t="s">
        <v>28</v>
      </c>
      <c r="J4132" s="8" t="s">
        <v>28</v>
      </c>
      <c r="K4132" s="7" t="s">
        <v>37</v>
      </c>
      <c r="L4132" s="8" t="s">
        <v>45</v>
      </c>
      <c r="M4132" s="7" t="s">
        <v>28</v>
      </c>
      <c r="N4132" s="8">
        <v>8.9406883932290776E-4</v>
      </c>
      <c r="O4132" s="7">
        <v>0</v>
      </c>
      <c r="P4132" s="8">
        <f t="shared" si="437"/>
        <v>0</v>
      </c>
      <c r="Q4132" s="7">
        <v>2.5</v>
      </c>
      <c r="R4132" s="8">
        <f t="shared" si="438"/>
        <v>1</v>
      </c>
      <c r="S4132" s="7" t="s">
        <v>29</v>
      </c>
      <c r="T4132" s="8" t="str">
        <f t="shared" si="439"/>
        <v>No</v>
      </c>
      <c r="U4132" s="7">
        <f t="shared" si="440"/>
        <v>0</v>
      </c>
      <c r="V4132" s="8">
        <f t="shared" si="441"/>
        <v>1</v>
      </c>
      <c r="W4132" s="7">
        <f t="shared" si="442"/>
        <v>549</v>
      </c>
    </row>
    <row r="4133" spans="2:23" x14ac:dyDescent="0.2">
      <c r="B4133" s="8" t="s">
        <v>67</v>
      </c>
      <c r="C4133" s="7">
        <v>1880</v>
      </c>
      <c r="D4133" s="8" t="s">
        <v>28</v>
      </c>
      <c r="E4133" s="7" t="s">
        <v>43</v>
      </c>
      <c r="F4133" s="8" t="s">
        <v>35</v>
      </c>
      <c r="G4133" s="7" t="s">
        <v>36</v>
      </c>
      <c r="H4133" s="8" t="s">
        <v>28</v>
      </c>
      <c r="I4133" s="7" t="s">
        <v>28</v>
      </c>
      <c r="J4133" s="8" t="s">
        <v>28</v>
      </c>
      <c r="K4133" s="7" t="s">
        <v>37</v>
      </c>
      <c r="L4133" s="8" t="s">
        <v>45</v>
      </c>
      <c r="M4133" s="7" t="s">
        <v>28</v>
      </c>
      <c r="N4133" s="8">
        <v>5.932251658756886E-2</v>
      </c>
      <c r="O4133" s="7">
        <v>0</v>
      </c>
      <c r="P4133" s="8">
        <f t="shared" si="437"/>
        <v>0</v>
      </c>
      <c r="Q4133" s="7">
        <v>2.5</v>
      </c>
      <c r="R4133" s="8">
        <f t="shared" si="438"/>
        <v>1</v>
      </c>
      <c r="S4133" s="7" t="s">
        <v>29</v>
      </c>
      <c r="T4133" s="8" t="str">
        <f t="shared" si="439"/>
        <v>No</v>
      </c>
      <c r="U4133" s="7">
        <f t="shared" si="440"/>
        <v>0</v>
      </c>
      <c r="V4133" s="8">
        <f t="shared" si="441"/>
        <v>1</v>
      </c>
      <c r="W4133" s="7">
        <f t="shared" si="442"/>
        <v>549</v>
      </c>
    </row>
    <row r="4134" spans="2:23" x14ac:dyDescent="0.2">
      <c r="B4134" s="8" t="s">
        <v>67</v>
      </c>
      <c r="C4134" s="7">
        <v>1890</v>
      </c>
      <c r="D4134" s="8" t="s">
        <v>28</v>
      </c>
      <c r="E4134" s="7" t="s">
        <v>39</v>
      </c>
      <c r="F4134" s="8" t="s">
        <v>40</v>
      </c>
      <c r="G4134" s="7" t="s">
        <v>36</v>
      </c>
      <c r="H4134" s="8" t="s">
        <v>28</v>
      </c>
      <c r="I4134" s="7" t="s">
        <v>28</v>
      </c>
      <c r="J4134" s="8" t="s">
        <v>28</v>
      </c>
      <c r="K4134" s="7" t="s">
        <v>37</v>
      </c>
      <c r="L4134" s="8" t="s">
        <v>45</v>
      </c>
      <c r="M4134" s="7" t="s">
        <v>28</v>
      </c>
      <c r="N4134" s="8">
        <v>0.26232722176724427</v>
      </c>
      <c r="O4134" s="7">
        <v>0</v>
      </c>
      <c r="P4134" s="8">
        <f t="shared" si="437"/>
        <v>0</v>
      </c>
      <c r="Q4134" s="7">
        <v>2.5</v>
      </c>
      <c r="R4134" s="8">
        <f t="shared" si="438"/>
        <v>1</v>
      </c>
      <c r="S4134" s="7" t="s">
        <v>29</v>
      </c>
      <c r="T4134" s="8" t="str">
        <f t="shared" si="439"/>
        <v>No</v>
      </c>
      <c r="U4134" s="7">
        <f t="shared" si="440"/>
        <v>0</v>
      </c>
      <c r="V4134" s="8">
        <f t="shared" si="441"/>
        <v>1</v>
      </c>
      <c r="W4134" s="7">
        <f t="shared" si="442"/>
        <v>549</v>
      </c>
    </row>
    <row r="4135" spans="2:23" x14ac:dyDescent="0.2">
      <c r="B4135" s="8" t="s">
        <v>67</v>
      </c>
      <c r="C4135" s="7">
        <v>1890</v>
      </c>
      <c r="D4135" s="8" t="s">
        <v>28</v>
      </c>
      <c r="E4135" s="7" t="s">
        <v>39</v>
      </c>
      <c r="F4135" s="8" t="s">
        <v>35</v>
      </c>
      <c r="G4135" s="7" t="s">
        <v>36</v>
      </c>
      <c r="H4135" s="8" t="s">
        <v>28</v>
      </c>
      <c r="I4135" s="7" t="s">
        <v>28</v>
      </c>
      <c r="J4135" s="8" t="s">
        <v>28</v>
      </c>
      <c r="K4135" s="7" t="s">
        <v>37</v>
      </c>
      <c r="L4135" s="8" t="s">
        <v>45</v>
      </c>
      <c r="M4135" s="7" t="s">
        <v>28</v>
      </c>
      <c r="N4135" s="8">
        <v>2.4351186611688145E-2</v>
      </c>
      <c r="O4135" s="7">
        <v>0</v>
      </c>
      <c r="P4135" s="8">
        <f t="shared" si="437"/>
        <v>0</v>
      </c>
      <c r="Q4135" s="7">
        <v>2.5</v>
      </c>
      <c r="R4135" s="8">
        <f t="shared" si="438"/>
        <v>1</v>
      </c>
      <c r="S4135" s="7" t="s">
        <v>29</v>
      </c>
      <c r="T4135" s="8" t="str">
        <f t="shared" si="439"/>
        <v>No</v>
      </c>
      <c r="U4135" s="7">
        <f t="shared" si="440"/>
        <v>0</v>
      </c>
      <c r="V4135" s="8">
        <f t="shared" si="441"/>
        <v>1</v>
      </c>
      <c r="W4135" s="7">
        <f t="shared" si="442"/>
        <v>549</v>
      </c>
    </row>
    <row r="4136" spans="2:23" x14ac:dyDescent="0.2">
      <c r="B4136" s="8" t="s">
        <v>67</v>
      </c>
      <c r="C4136" s="7">
        <v>1890</v>
      </c>
      <c r="D4136" s="8" t="s">
        <v>28</v>
      </c>
      <c r="E4136" s="7" t="s">
        <v>34</v>
      </c>
      <c r="F4136" s="8" t="s">
        <v>40</v>
      </c>
      <c r="G4136" s="7" t="s">
        <v>36</v>
      </c>
      <c r="H4136" s="8" t="s">
        <v>28</v>
      </c>
      <c r="I4136" s="7" t="s">
        <v>28</v>
      </c>
      <c r="J4136" s="8" t="s">
        <v>28</v>
      </c>
      <c r="K4136" s="7" t="s">
        <v>37</v>
      </c>
      <c r="L4136" s="8" t="s">
        <v>45</v>
      </c>
      <c r="M4136" s="7" t="s">
        <v>28</v>
      </c>
      <c r="N4136" s="8">
        <v>0.19321494706379838</v>
      </c>
      <c r="O4136" s="7">
        <v>0</v>
      </c>
      <c r="P4136" s="8">
        <f t="shared" si="437"/>
        <v>0</v>
      </c>
      <c r="Q4136" s="7">
        <v>2.5</v>
      </c>
      <c r="R4136" s="8">
        <f t="shared" si="438"/>
        <v>1</v>
      </c>
      <c r="S4136" s="7" t="s">
        <v>29</v>
      </c>
      <c r="T4136" s="8" t="str">
        <f t="shared" si="439"/>
        <v>No</v>
      </c>
      <c r="U4136" s="7">
        <f t="shared" si="440"/>
        <v>0</v>
      </c>
      <c r="V4136" s="8">
        <f t="shared" si="441"/>
        <v>1</v>
      </c>
      <c r="W4136" s="7">
        <f t="shared" si="442"/>
        <v>549</v>
      </c>
    </row>
    <row r="4137" spans="2:23" x14ac:dyDescent="0.2">
      <c r="B4137" s="8" t="s">
        <v>67</v>
      </c>
      <c r="C4137" s="7">
        <v>1890</v>
      </c>
      <c r="D4137" s="8" t="s">
        <v>28</v>
      </c>
      <c r="E4137" s="7" t="s">
        <v>43</v>
      </c>
      <c r="F4137" s="8" t="s">
        <v>40</v>
      </c>
      <c r="G4137" s="7" t="s">
        <v>36</v>
      </c>
      <c r="H4137" s="8" t="s">
        <v>28</v>
      </c>
      <c r="I4137" s="7" t="s">
        <v>28</v>
      </c>
      <c r="J4137" s="8" t="s">
        <v>28</v>
      </c>
      <c r="K4137" s="7" t="s">
        <v>37</v>
      </c>
      <c r="L4137" s="8" t="s">
        <v>45</v>
      </c>
      <c r="M4137" s="7" t="s">
        <v>28</v>
      </c>
      <c r="N4137" s="8">
        <v>9.1430676161722693E-2</v>
      </c>
      <c r="O4137" s="7">
        <v>0</v>
      </c>
      <c r="P4137" s="8">
        <f t="shared" si="437"/>
        <v>0</v>
      </c>
      <c r="Q4137" s="7">
        <v>2.5</v>
      </c>
      <c r="R4137" s="8">
        <f t="shared" si="438"/>
        <v>1</v>
      </c>
      <c r="S4137" s="7" t="s">
        <v>29</v>
      </c>
      <c r="T4137" s="8" t="str">
        <f t="shared" si="439"/>
        <v>No</v>
      </c>
      <c r="U4137" s="7">
        <f t="shared" si="440"/>
        <v>0</v>
      </c>
      <c r="V4137" s="8">
        <f t="shared" si="441"/>
        <v>1</v>
      </c>
      <c r="W4137" s="7">
        <f t="shared" si="442"/>
        <v>549</v>
      </c>
    </row>
    <row r="4138" spans="2:23" x14ac:dyDescent="0.2">
      <c r="B4138" s="8" t="s">
        <v>67</v>
      </c>
      <c r="C4138" s="7">
        <v>1900</v>
      </c>
      <c r="D4138" s="8" t="s">
        <v>28</v>
      </c>
      <c r="E4138" s="7" t="s">
        <v>39</v>
      </c>
      <c r="F4138" s="8" t="s">
        <v>40</v>
      </c>
      <c r="G4138" s="7" t="s">
        <v>36</v>
      </c>
      <c r="H4138" s="8" t="s">
        <v>28</v>
      </c>
      <c r="I4138" s="7" t="s">
        <v>28</v>
      </c>
      <c r="J4138" s="8" t="s">
        <v>28</v>
      </c>
      <c r="K4138" s="7" t="s">
        <v>37</v>
      </c>
      <c r="L4138" s="8" t="s">
        <v>45</v>
      </c>
      <c r="M4138" s="7" t="s">
        <v>28</v>
      </c>
      <c r="N4138" s="8">
        <v>0.78964967792481167</v>
      </c>
      <c r="O4138" s="7">
        <v>0.55351199859870048</v>
      </c>
      <c r="P4138" s="8">
        <f t="shared" si="437"/>
        <v>0.18450399953290017</v>
      </c>
      <c r="Q4138" s="7">
        <v>2.5</v>
      </c>
      <c r="R4138" s="8">
        <f t="shared" si="438"/>
        <v>0.92619840018683997</v>
      </c>
      <c r="S4138" s="7" t="s">
        <v>29</v>
      </c>
      <c r="T4138" s="8" t="str">
        <f t="shared" si="439"/>
        <v>No</v>
      </c>
      <c r="U4138" s="7">
        <f t="shared" si="440"/>
        <v>233.65297889790077</v>
      </c>
      <c r="V4138" s="8">
        <f t="shared" si="441"/>
        <v>5</v>
      </c>
      <c r="W4138" s="7">
        <f t="shared" si="442"/>
        <v>190</v>
      </c>
    </row>
    <row r="4139" spans="2:23" x14ac:dyDescent="0.2">
      <c r="B4139" s="8" t="s">
        <v>67</v>
      </c>
      <c r="C4139" s="7">
        <v>1900</v>
      </c>
      <c r="D4139" s="8" t="s">
        <v>28</v>
      </c>
      <c r="E4139" s="7" t="s">
        <v>39</v>
      </c>
      <c r="F4139" s="8" t="s">
        <v>35</v>
      </c>
      <c r="G4139" s="7" t="s">
        <v>36</v>
      </c>
      <c r="H4139" s="8" t="s">
        <v>28</v>
      </c>
      <c r="I4139" s="7" t="s">
        <v>28</v>
      </c>
      <c r="J4139" s="8" t="s">
        <v>28</v>
      </c>
      <c r="K4139" s="7" t="s">
        <v>37</v>
      </c>
      <c r="L4139" s="8" t="s">
        <v>45</v>
      </c>
      <c r="M4139" s="7" t="s">
        <v>28</v>
      </c>
      <c r="N4139" s="8">
        <v>0.12120345125206061</v>
      </c>
      <c r="O4139" s="7">
        <v>0</v>
      </c>
      <c r="P4139" s="8">
        <f t="shared" si="437"/>
        <v>0</v>
      </c>
      <c r="Q4139" s="7">
        <v>2.5</v>
      </c>
      <c r="R4139" s="8">
        <f t="shared" si="438"/>
        <v>1</v>
      </c>
      <c r="S4139" s="7" t="s">
        <v>29</v>
      </c>
      <c r="T4139" s="8" t="str">
        <f t="shared" si="439"/>
        <v>No</v>
      </c>
      <c r="U4139" s="7">
        <f t="shared" si="440"/>
        <v>0</v>
      </c>
      <c r="V4139" s="8">
        <f t="shared" si="441"/>
        <v>1</v>
      </c>
      <c r="W4139" s="7">
        <f t="shared" si="442"/>
        <v>549</v>
      </c>
    </row>
    <row r="4140" spans="2:23" x14ac:dyDescent="0.2">
      <c r="B4140" s="8" t="s">
        <v>67</v>
      </c>
      <c r="C4140" s="7">
        <v>1900</v>
      </c>
      <c r="D4140" s="8" t="s">
        <v>28</v>
      </c>
      <c r="E4140" s="7" t="s">
        <v>34</v>
      </c>
      <c r="F4140" s="8" t="s">
        <v>40</v>
      </c>
      <c r="G4140" s="7" t="s">
        <v>36</v>
      </c>
      <c r="H4140" s="8" t="s">
        <v>28</v>
      </c>
      <c r="I4140" s="7" t="s">
        <v>28</v>
      </c>
      <c r="J4140" s="8" t="s">
        <v>28</v>
      </c>
      <c r="K4140" s="7" t="s">
        <v>37</v>
      </c>
      <c r="L4140" s="8" t="s">
        <v>45</v>
      </c>
      <c r="M4140" s="7" t="s">
        <v>28</v>
      </c>
      <c r="N4140" s="8">
        <v>0.31557419131809961</v>
      </c>
      <c r="O4140" s="7">
        <v>0</v>
      </c>
      <c r="P4140" s="8">
        <f t="shared" si="437"/>
        <v>0</v>
      </c>
      <c r="Q4140" s="7">
        <v>2.5</v>
      </c>
      <c r="R4140" s="8">
        <f t="shared" si="438"/>
        <v>1</v>
      </c>
      <c r="S4140" s="7" t="s">
        <v>29</v>
      </c>
      <c r="T4140" s="8" t="str">
        <f t="shared" si="439"/>
        <v>No</v>
      </c>
      <c r="U4140" s="7">
        <f t="shared" si="440"/>
        <v>0</v>
      </c>
      <c r="V4140" s="8">
        <f t="shared" si="441"/>
        <v>1</v>
      </c>
      <c r="W4140" s="7">
        <f t="shared" si="442"/>
        <v>549</v>
      </c>
    </row>
    <row r="4141" spans="2:23" x14ac:dyDescent="0.2">
      <c r="B4141" s="8" t="s">
        <v>67</v>
      </c>
      <c r="C4141" s="7">
        <v>1900</v>
      </c>
      <c r="D4141" s="8" t="s">
        <v>28</v>
      </c>
      <c r="E4141" s="7" t="s">
        <v>34</v>
      </c>
      <c r="F4141" s="8" t="s">
        <v>35</v>
      </c>
      <c r="G4141" s="7" t="s">
        <v>36</v>
      </c>
      <c r="H4141" s="8" t="s">
        <v>28</v>
      </c>
      <c r="I4141" s="7" t="s">
        <v>28</v>
      </c>
      <c r="J4141" s="8" t="s">
        <v>28</v>
      </c>
      <c r="K4141" s="7" t="s">
        <v>37</v>
      </c>
      <c r="L4141" s="8" t="s">
        <v>45</v>
      </c>
      <c r="M4141" s="7" t="s">
        <v>28</v>
      </c>
      <c r="N4141" s="8">
        <v>1.2509235403749538E-2</v>
      </c>
      <c r="O4141" s="7">
        <v>0</v>
      </c>
      <c r="P4141" s="8">
        <f t="shared" si="437"/>
        <v>0</v>
      </c>
      <c r="Q4141" s="7">
        <v>2.5</v>
      </c>
      <c r="R4141" s="8">
        <f t="shared" si="438"/>
        <v>1</v>
      </c>
      <c r="S4141" s="7" t="s">
        <v>29</v>
      </c>
      <c r="T4141" s="8" t="str">
        <f t="shared" si="439"/>
        <v>No</v>
      </c>
      <c r="U4141" s="7">
        <f t="shared" si="440"/>
        <v>0</v>
      </c>
      <c r="V4141" s="8">
        <f t="shared" si="441"/>
        <v>1</v>
      </c>
      <c r="W4141" s="7">
        <f t="shared" si="442"/>
        <v>549</v>
      </c>
    </row>
    <row r="4142" spans="2:23" x14ac:dyDescent="0.2">
      <c r="B4142" s="8" t="s">
        <v>67</v>
      </c>
      <c r="C4142" s="7">
        <v>1900</v>
      </c>
      <c r="D4142" s="8" t="s">
        <v>28</v>
      </c>
      <c r="E4142" s="7" t="s">
        <v>43</v>
      </c>
      <c r="F4142" s="8" t="s">
        <v>40</v>
      </c>
      <c r="G4142" s="7" t="s">
        <v>36</v>
      </c>
      <c r="H4142" s="8" t="s">
        <v>28</v>
      </c>
      <c r="I4142" s="7" t="s">
        <v>28</v>
      </c>
      <c r="J4142" s="8" t="s">
        <v>28</v>
      </c>
      <c r="K4142" s="7" t="s">
        <v>37</v>
      </c>
      <c r="L4142" s="8" t="s">
        <v>45</v>
      </c>
      <c r="M4142" s="7" t="s">
        <v>28</v>
      </c>
      <c r="N4142" s="8">
        <v>3.0528429171864106E-3</v>
      </c>
      <c r="O4142" s="7">
        <v>0</v>
      </c>
      <c r="P4142" s="8">
        <f t="shared" si="437"/>
        <v>0</v>
      </c>
      <c r="Q4142" s="7">
        <v>2.5</v>
      </c>
      <c r="R4142" s="8">
        <f t="shared" si="438"/>
        <v>1</v>
      </c>
      <c r="S4142" s="7" t="s">
        <v>29</v>
      </c>
      <c r="T4142" s="8" t="str">
        <f t="shared" si="439"/>
        <v>No</v>
      </c>
      <c r="U4142" s="7">
        <f t="shared" si="440"/>
        <v>0</v>
      </c>
      <c r="V4142" s="8">
        <f t="shared" si="441"/>
        <v>1</v>
      </c>
      <c r="W4142" s="7">
        <f t="shared" si="442"/>
        <v>549</v>
      </c>
    </row>
    <row r="4143" spans="2:23" x14ac:dyDescent="0.2">
      <c r="B4143" s="8" t="s">
        <v>67</v>
      </c>
      <c r="C4143" s="7">
        <v>1910</v>
      </c>
      <c r="D4143" s="8" t="s">
        <v>28</v>
      </c>
      <c r="E4143" s="7" t="s">
        <v>39</v>
      </c>
      <c r="F4143" s="8" t="s">
        <v>40</v>
      </c>
      <c r="G4143" s="7" t="s">
        <v>36</v>
      </c>
      <c r="H4143" s="8" t="s">
        <v>28</v>
      </c>
      <c r="I4143" s="7" t="s">
        <v>28</v>
      </c>
      <c r="J4143" s="8" t="s">
        <v>28</v>
      </c>
      <c r="K4143" s="7" t="s">
        <v>37</v>
      </c>
      <c r="L4143" s="8" t="s">
        <v>45</v>
      </c>
      <c r="M4143" s="7" t="s">
        <v>28</v>
      </c>
      <c r="N4143" s="8">
        <v>0.33137834691208518</v>
      </c>
      <c r="O4143" s="7">
        <v>1.107023997197401</v>
      </c>
      <c r="P4143" s="8">
        <f t="shared" si="437"/>
        <v>0.36900799906580034</v>
      </c>
      <c r="Q4143" s="7">
        <v>2.5</v>
      </c>
      <c r="R4143" s="8">
        <f t="shared" si="438"/>
        <v>0.85239680037367993</v>
      </c>
      <c r="S4143" s="7" t="s">
        <v>29</v>
      </c>
      <c r="T4143" s="8" t="str">
        <f t="shared" si="439"/>
        <v>No</v>
      </c>
      <c r="U4143" s="7">
        <f t="shared" si="440"/>
        <v>1113.5549516266321</v>
      </c>
      <c r="V4143" s="8">
        <f t="shared" si="441"/>
        <v>5</v>
      </c>
      <c r="W4143" s="7">
        <f t="shared" si="442"/>
        <v>80</v>
      </c>
    </row>
    <row r="4144" spans="2:23" x14ac:dyDescent="0.2">
      <c r="B4144" s="8" t="s">
        <v>67</v>
      </c>
      <c r="C4144" s="7">
        <v>1910</v>
      </c>
      <c r="D4144" s="8" t="s">
        <v>28</v>
      </c>
      <c r="E4144" s="7" t="s">
        <v>39</v>
      </c>
      <c r="F4144" s="8" t="s">
        <v>35</v>
      </c>
      <c r="G4144" s="7" t="s">
        <v>36</v>
      </c>
      <c r="H4144" s="8" t="s">
        <v>28</v>
      </c>
      <c r="I4144" s="7" t="s">
        <v>28</v>
      </c>
      <c r="J4144" s="8" t="s">
        <v>28</v>
      </c>
      <c r="K4144" s="7" t="s">
        <v>37</v>
      </c>
      <c r="L4144" s="8" t="s">
        <v>45</v>
      </c>
      <c r="M4144" s="7" t="s">
        <v>28</v>
      </c>
      <c r="N4144" s="8">
        <v>4.0450643361713765E-2</v>
      </c>
      <c r="O4144" s="7">
        <v>0.55351199859870048</v>
      </c>
      <c r="P4144" s="8">
        <f t="shared" si="437"/>
        <v>0.18450399953290017</v>
      </c>
      <c r="Q4144" s="7">
        <v>2.5</v>
      </c>
      <c r="R4144" s="8">
        <f t="shared" si="438"/>
        <v>0.92619840018683997</v>
      </c>
      <c r="S4144" s="7" t="s">
        <v>29</v>
      </c>
      <c r="T4144" s="8" t="str">
        <f t="shared" si="439"/>
        <v>No</v>
      </c>
      <c r="U4144" s="7">
        <f t="shared" si="440"/>
        <v>4561.2129795574983</v>
      </c>
      <c r="V4144" s="8">
        <f t="shared" si="441"/>
        <v>5</v>
      </c>
      <c r="W4144" s="7">
        <f t="shared" si="442"/>
        <v>22</v>
      </c>
    </row>
    <row r="4145" spans="2:23" x14ac:dyDescent="0.2">
      <c r="B4145" s="8" t="s">
        <v>67</v>
      </c>
      <c r="C4145" s="7">
        <v>1910</v>
      </c>
      <c r="D4145" s="8" t="s">
        <v>28</v>
      </c>
      <c r="E4145" s="7" t="s">
        <v>34</v>
      </c>
      <c r="F4145" s="8" t="s">
        <v>40</v>
      </c>
      <c r="G4145" s="7" t="s">
        <v>36</v>
      </c>
      <c r="H4145" s="8" t="s">
        <v>28</v>
      </c>
      <c r="I4145" s="7" t="s">
        <v>28</v>
      </c>
      <c r="J4145" s="8" t="s">
        <v>28</v>
      </c>
      <c r="K4145" s="7" t="s">
        <v>37</v>
      </c>
      <c r="L4145" s="8" t="s">
        <v>45</v>
      </c>
      <c r="M4145" s="7" t="s">
        <v>28</v>
      </c>
      <c r="N4145" s="8">
        <v>0.15167052106972434</v>
      </c>
      <c r="O4145" s="7">
        <v>0</v>
      </c>
      <c r="P4145" s="8">
        <f t="shared" si="437"/>
        <v>0</v>
      </c>
      <c r="Q4145" s="7">
        <v>2.5</v>
      </c>
      <c r="R4145" s="8">
        <f t="shared" si="438"/>
        <v>1</v>
      </c>
      <c r="S4145" s="7" t="s">
        <v>29</v>
      </c>
      <c r="T4145" s="8" t="str">
        <f t="shared" si="439"/>
        <v>No</v>
      </c>
      <c r="U4145" s="7">
        <f t="shared" si="440"/>
        <v>0</v>
      </c>
      <c r="V4145" s="8">
        <f t="shared" si="441"/>
        <v>1</v>
      </c>
      <c r="W4145" s="7">
        <f t="shared" si="442"/>
        <v>549</v>
      </c>
    </row>
    <row r="4146" spans="2:23" x14ac:dyDescent="0.2">
      <c r="B4146" s="8" t="s">
        <v>67</v>
      </c>
      <c r="C4146" s="7">
        <v>1910</v>
      </c>
      <c r="D4146" s="8" t="s">
        <v>28</v>
      </c>
      <c r="E4146" s="7" t="s">
        <v>34</v>
      </c>
      <c r="F4146" s="8" t="s">
        <v>35</v>
      </c>
      <c r="G4146" s="7" t="s">
        <v>36</v>
      </c>
      <c r="H4146" s="8" t="s">
        <v>28</v>
      </c>
      <c r="I4146" s="7" t="s">
        <v>28</v>
      </c>
      <c r="J4146" s="8" t="s">
        <v>28</v>
      </c>
      <c r="K4146" s="7" t="s">
        <v>37</v>
      </c>
      <c r="L4146" s="8" t="s">
        <v>45</v>
      </c>
      <c r="M4146" s="7" t="s">
        <v>28</v>
      </c>
      <c r="N4146" s="8">
        <v>0.68502107892078556</v>
      </c>
      <c r="O4146" s="7">
        <v>0</v>
      </c>
      <c r="P4146" s="8">
        <f t="shared" si="437"/>
        <v>0</v>
      </c>
      <c r="Q4146" s="7">
        <v>2.5</v>
      </c>
      <c r="R4146" s="8">
        <f t="shared" si="438"/>
        <v>1</v>
      </c>
      <c r="S4146" s="7" t="s">
        <v>29</v>
      </c>
      <c r="T4146" s="8" t="str">
        <f t="shared" si="439"/>
        <v>No</v>
      </c>
      <c r="U4146" s="7">
        <f t="shared" si="440"/>
        <v>0</v>
      </c>
      <c r="V4146" s="8">
        <f t="shared" si="441"/>
        <v>1</v>
      </c>
      <c r="W4146" s="7">
        <f t="shared" si="442"/>
        <v>549</v>
      </c>
    </row>
    <row r="4147" spans="2:23" x14ac:dyDescent="0.2">
      <c r="B4147" s="8" t="s">
        <v>67</v>
      </c>
      <c r="C4147" s="7">
        <v>1910</v>
      </c>
      <c r="D4147" s="8" t="s">
        <v>28</v>
      </c>
      <c r="E4147" s="7" t="s">
        <v>43</v>
      </c>
      <c r="F4147" s="8" t="s">
        <v>40</v>
      </c>
      <c r="G4147" s="7" t="s">
        <v>36</v>
      </c>
      <c r="H4147" s="8" t="s">
        <v>28</v>
      </c>
      <c r="I4147" s="7" t="s">
        <v>28</v>
      </c>
      <c r="J4147" s="8" t="s">
        <v>28</v>
      </c>
      <c r="K4147" s="7" t="s">
        <v>37</v>
      </c>
      <c r="L4147" s="8" t="s">
        <v>45</v>
      </c>
      <c r="M4147" s="7" t="s">
        <v>28</v>
      </c>
      <c r="N4147" s="8">
        <v>2.4324237350021746E-2</v>
      </c>
      <c r="O4147" s="7">
        <v>0</v>
      </c>
      <c r="P4147" s="8">
        <f t="shared" si="437"/>
        <v>0</v>
      </c>
      <c r="Q4147" s="7">
        <v>2.5</v>
      </c>
      <c r="R4147" s="8">
        <f t="shared" si="438"/>
        <v>1</v>
      </c>
      <c r="S4147" s="7" t="s">
        <v>29</v>
      </c>
      <c r="T4147" s="8" t="str">
        <f t="shared" si="439"/>
        <v>No</v>
      </c>
      <c r="U4147" s="7">
        <f t="shared" si="440"/>
        <v>0</v>
      </c>
      <c r="V4147" s="8">
        <f t="shared" si="441"/>
        <v>1</v>
      </c>
      <c r="W4147" s="7">
        <f t="shared" si="442"/>
        <v>549</v>
      </c>
    </row>
    <row r="4148" spans="2:23" x14ac:dyDescent="0.2">
      <c r="B4148" s="8" t="s">
        <v>67</v>
      </c>
      <c r="C4148" s="7">
        <v>1910</v>
      </c>
      <c r="D4148" s="8" t="s">
        <v>28</v>
      </c>
      <c r="E4148" s="7" t="s">
        <v>43</v>
      </c>
      <c r="F4148" s="8" t="s">
        <v>35</v>
      </c>
      <c r="G4148" s="7" t="s">
        <v>36</v>
      </c>
      <c r="H4148" s="8" t="s">
        <v>28</v>
      </c>
      <c r="I4148" s="7" t="s">
        <v>28</v>
      </c>
      <c r="J4148" s="8" t="s">
        <v>28</v>
      </c>
      <c r="K4148" s="7" t="s">
        <v>37</v>
      </c>
      <c r="L4148" s="8" t="s">
        <v>45</v>
      </c>
      <c r="M4148" s="7" t="s">
        <v>28</v>
      </c>
      <c r="N4148" s="8">
        <v>3.0905178138910371E-3</v>
      </c>
      <c r="O4148" s="7">
        <v>0</v>
      </c>
      <c r="P4148" s="8">
        <f t="shared" si="437"/>
        <v>0</v>
      </c>
      <c r="Q4148" s="7">
        <v>2.5</v>
      </c>
      <c r="R4148" s="8">
        <f t="shared" si="438"/>
        <v>1</v>
      </c>
      <c r="S4148" s="7" t="s">
        <v>29</v>
      </c>
      <c r="T4148" s="8" t="str">
        <f t="shared" si="439"/>
        <v>No</v>
      </c>
      <c r="U4148" s="7">
        <f t="shared" si="440"/>
        <v>0</v>
      </c>
      <c r="V4148" s="8">
        <f t="shared" si="441"/>
        <v>1</v>
      </c>
      <c r="W4148" s="7">
        <f t="shared" si="442"/>
        <v>549</v>
      </c>
    </row>
    <row r="4149" spans="2:23" x14ac:dyDescent="0.2">
      <c r="B4149" s="8" t="s">
        <v>67</v>
      </c>
      <c r="C4149" s="7">
        <v>1920</v>
      </c>
      <c r="D4149" s="8" t="s">
        <v>28</v>
      </c>
      <c r="E4149" s="7" t="s">
        <v>39</v>
      </c>
      <c r="F4149" s="8" t="s">
        <v>40</v>
      </c>
      <c r="G4149" s="7" t="s">
        <v>36</v>
      </c>
      <c r="H4149" s="8" t="s">
        <v>28</v>
      </c>
      <c r="I4149" s="7" t="s">
        <v>28</v>
      </c>
      <c r="J4149" s="8" t="s">
        <v>28</v>
      </c>
      <c r="K4149" s="7" t="s">
        <v>37</v>
      </c>
      <c r="L4149" s="8" t="s">
        <v>45</v>
      </c>
      <c r="M4149" s="7" t="s">
        <v>28</v>
      </c>
      <c r="N4149" s="8">
        <v>1.9959199611726341</v>
      </c>
      <c r="O4149" s="7">
        <v>0</v>
      </c>
      <c r="P4149" s="8">
        <f t="shared" si="437"/>
        <v>0</v>
      </c>
      <c r="Q4149" s="7">
        <v>2.5</v>
      </c>
      <c r="R4149" s="8">
        <f t="shared" si="438"/>
        <v>1</v>
      </c>
      <c r="S4149" s="7" t="s">
        <v>29</v>
      </c>
      <c r="T4149" s="8" t="str">
        <f t="shared" si="439"/>
        <v>No</v>
      </c>
      <c r="U4149" s="7">
        <f t="shared" si="440"/>
        <v>0</v>
      </c>
      <c r="V4149" s="8">
        <f t="shared" si="441"/>
        <v>1</v>
      </c>
      <c r="W4149" s="7">
        <f t="shared" si="442"/>
        <v>549</v>
      </c>
    </row>
    <row r="4150" spans="2:23" x14ac:dyDescent="0.2">
      <c r="B4150" s="8" t="s">
        <v>67</v>
      </c>
      <c r="C4150" s="7">
        <v>1920</v>
      </c>
      <c r="D4150" s="8" t="s">
        <v>28</v>
      </c>
      <c r="E4150" s="7" t="s">
        <v>39</v>
      </c>
      <c r="F4150" s="8" t="s">
        <v>35</v>
      </c>
      <c r="G4150" s="7" t="s">
        <v>36</v>
      </c>
      <c r="H4150" s="8" t="s">
        <v>28</v>
      </c>
      <c r="I4150" s="7" t="s">
        <v>28</v>
      </c>
      <c r="J4150" s="8" t="s">
        <v>28</v>
      </c>
      <c r="K4150" s="7" t="s">
        <v>37</v>
      </c>
      <c r="L4150" s="8" t="s">
        <v>45</v>
      </c>
      <c r="M4150" s="7" t="s">
        <v>28</v>
      </c>
      <c r="N4150" s="8">
        <v>0.11534302069478784</v>
      </c>
      <c r="O4150" s="7">
        <v>0</v>
      </c>
      <c r="P4150" s="8">
        <f t="shared" si="437"/>
        <v>0</v>
      </c>
      <c r="Q4150" s="7">
        <v>2.5</v>
      </c>
      <c r="R4150" s="8">
        <f t="shared" si="438"/>
        <v>1</v>
      </c>
      <c r="S4150" s="7" t="s">
        <v>29</v>
      </c>
      <c r="T4150" s="8" t="str">
        <f t="shared" si="439"/>
        <v>No</v>
      </c>
      <c r="U4150" s="7">
        <f t="shared" si="440"/>
        <v>0</v>
      </c>
      <c r="V4150" s="8">
        <f t="shared" si="441"/>
        <v>1</v>
      </c>
      <c r="W4150" s="7">
        <f t="shared" si="442"/>
        <v>549</v>
      </c>
    </row>
    <row r="4151" spans="2:23" x14ac:dyDescent="0.2">
      <c r="B4151" s="8" t="s">
        <v>67</v>
      </c>
      <c r="C4151" s="7">
        <v>1920</v>
      </c>
      <c r="D4151" s="8" t="s">
        <v>28</v>
      </c>
      <c r="E4151" s="7" t="s">
        <v>34</v>
      </c>
      <c r="F4151" s="8" t="s">
        <v>40</v>
      </c>
      <c r="G4151" s="7" t="s">
        <v>36</v>
      </c>
      <c r="H4151" s="8" t="s">
        <v>28</v>
      </c>
      <c r="I4151" s="7" t="s">
        <v>28</v>
      </c>
      <c r="J4151" s="8" t="s">
        <v>28</v>
      </c>
      <c r="K4151" s="7" t="s">
        <v>37</v>
      </c>
      <c r="L4151" s="8" t="s">
        <v>45</v>
      </c>
      <c r="M4151" s="7" t="s">
        <v>28</v>
      </c>
      <c r="N4151" s="8">
        <v>2.3569065648859313</v>
      </c>
      <c r="O4151" s="7">
        <v>0</v>
      </c>
      <c r="P4151" s="8">
        <f t="shared" si="437"/>
        <v>0</v>
      </c>
      <c r="Q4151" s="7">
        <v>2.5</v>
      </c>
      <c r="R4151" s="8">
        <f t="shared" si="438"/>
        <v>1</v>
      </c>
      <c r="S4151" s="7" t="s">
        <v>29</v>
      </c>
      <c r="T4151" s="8" t="str">
        <f t="shared" si="439"/>
        <v>No</v>
      </c>
      <c r="U4151" s="7">
        <f t="shared" si="440"/>
        <v>0</v>
      </c>
      <c r="V4151" s="8">
        <f t="shared" si="441"/>
        <v>1</v>
      </c>
      <c r="W4151" s="7">
        <f t="shared" si="442"/>
        <v>549</v>
      </c>
    </row>
    <row r="4152" spans="2:23" x14ac:dyDescent="0.2">
      <c r="B4152" s="8" t="s">
        <v>67</v>
      </c>
      <c r="C4152" s="7">
        <v>1920</v>
      </c>
      <c r="D4152" s="8" t="s">
        <v>28</v>
      </c>
      <c r="E4152" s="7" t="s">
        <v>34</v>
      </c>
      <c r="F4152" s="8" t="s">
        <v>35</v>
      </c>
      <c r="G4152" s="7" t="s">
        <v>36</v>
      </c>
      <c r="H4152" s="8" t="s">
        <v>28</v>
      </c>
      <c r="I4152" s="7" t="s">
        <v>28</v>
      </c>
      <c r="J4152" s="8" t="s">
        <v>28</v>
      </c>
      <c r="K4152" s="7" t="s">
        <v>37</v>
      </c>
      <c r="L4152" s="8" t="s">
        <v>45</v>
      </c>
      <c r="M4152" s="7" t="s">
        <v>28</v>
      </c>
      <c r="N4152" s="8">
        <v>0.53299239597178993</v>
      </c>
      <c r="O4152" s="7">
        <v>0</v>
      </c>
      <c r="P4152" s="8">
        <f t="shared" si="437"/>
        <v>0</v>
      </c>
      <c r="Q4152" s="7">
        <v>2.5</v>
      </c>
      <c r="R4152" s="8">
        <f t="shared" si="438"/>
        <v>1</v>
      </c>
      <c r="S4152" s="7" t="s">
        <v>29</v>
      </c>
      <c r="T4152" s="8" t="str">
        <f t="shared" si="439"/>
        <v>No</v>
      </c>
      <c r="U4152" s="7">
        <f t="shared" si="440"/>
        <v>0</v>
      </c>
      <c r="V4152" s="8">
        <f t="shared" si="441"/>
        <v>1</v>
      </c>
      <c r="W4152" s="7">
        <f t="shared" si="442"/>
        <v>549</v>
      </c>
    </row>
    <row r="4153" spans="2:23" x14ac:dyDescent="0.2">
      <c r="B4153" s="8" t="s">
        <v>67</v>
      </c>
      <c r="C4153" s="7">
        <v>1920</v>
      </c>
      <c r="D4153" s="8" t="s">
        <v>28</v>
      </c>
      <c r="E4153" s="7" t="s">
        <v>43</v>
      </c>
      <c r="F4153" s="8" t="s">
        <v>40</v>
      </c>
      <c r="G4153" s="7" t="s">
        <v>36</v>
      </c>
      <c r="H4153" s="8" t="s">
        <v>28</v>
      </c>
      <c r="I4153" s="7" t="s">
        <v>28</v>
      </c>
      <c r="J4153" s="8" t="s">
        <v>28</v>
      </c>
      <c r="K4153" s="7" t="s">
        <v>37</v>
      </c>
      <c r="L4153" s="8" t="s">
        <v>45</v>
      </c>
      <c r="M4153" s="7" t="s">
        <v>28</v>
      </c>
      <c r="N4153" s="8">
        <v>0.2033389792473666</v>
      </c>
      <c r="O4153" s="7">
        <v>0</v>
      </c>
      <c r="P4153" s="8">
        <f t="shared" si="437"/>
        <v>0</v>
      </c>
      <c r="Q4153" s="7">
        <v>2.5</v>
      </c>
      <c r="R4153" s="8">
        <f t="shared" si="438"/>
        <v>1</v>
      </c>
      <c r="S4153" s="7" t="s">
        <v>29</v>
      </c>
      <c r="T4153" s="8" t="str">
        <f t="shared" si="439"/>
        <v>No</v>
      </c>
      <c r="U4153" s="7">
        <f t="shared" si="440"/>
        <v>0</v>
      </c>
      <c r="V4153" s="8">
        <f t="shared" si="441"/>
        <v>1</v>
      </c>
      <c r="W4153" s="7">
        <f t="shared" si="442"/>
        <v>549</v>
      </c>
    </row>
    <row r="4154" spans="2:23" x14ac:dyDescent="0.2">
      <c r="B4154" s="8" t="s">
        <v>67</v>
      </c>
      <c r="C4154" s="7">
        <v>1920</v>
      </c>
      <c r="D4154" s="8" t="s">
        <v>28</v>
      </c>
      <c r="E4154" s="7" t="s">
        <v>43</v>
      </c>
      <c r="F4154" s="8" t="s">
        <v>35</v>
      </c>
      <c r="G4154" s="7" t="s">
        <v>36</v>
      </c>
      <c r="H4154" s="8" t="s">
        <v>28</v>
      </c>
      <c r="I4154" s="7" t="s">
        <v>28</v>
      </c>
      <c r="J4154" s="8" t="s">
        <v>28</v>
      </c>
      <c r="K4154" s="7" t="s">
        <v>37</v>
      </c>
      <c r="L4154" s="8" t="s">
        <v>45</v>
      </c>
      <c r="M4154" s="7" t="s">
        <v>28</v>
      </c>
      <c r="N4154" s="8">
        <v>3.3264173131762248E-2</v>
      </c>
      <c r="O4154" s="7">
        <v>0</v>
      </c>
      <c r="P4154" s="8">
        <f t="shared" si="437"/>
        <v>0</v>
      </c>
      <c r="Q4154" s="7">
        <v>2.5</v>
      </c>
      <c r="R4154" s="8">
        <f t="shared" si="438"/>
        <v>1</v>
      </c>
      <c r="S4154" s="7" t="s">
        <v>29</v>
      </c>
      <c r="T4154" s="8" t="str">
        <f t="shared" si="439"/>
        <v>No</v>
      </c>
      <c r="U4154" s="7">
        <f t="shared" si="440"/>
        <v>0</v>
      </c>
      <c r="V4154" s="8">
        <f t="shared" si="441"/>
        <v>1</v>
      </c>
      <c r="W4154" s="7">
        <f t="shared" si="442"/>
        <v>549</v>
      </c>
    </row>
    <row r="4155" spans="2:23" x14ac:dyDescent="0.2">
      <c r="B4155" s="8" t="s">
        <v>67</v>
      </c>
      <c r="C4155" s="7">
        <v>1930</v>
      </c>
      <c r="D4155" s="8" t="s">
        <v>28</v>
      </c>
      <c r="E4155" s="7" t="s">
        <v>39</v>
      </c>
      <c r="F4155" s="8" t="s">
        <v>40</v>
      </c>
      <c r="G4155" s="7" t="s">
        <v>36</v>
      </c>
      <c r="H4155" s="8" t="s">
        <v>28</v>
      </c>
      <c r="I4155" s="7" t="s">
        <v>28</v>
      </c>
      <c r="J4155" s="8" t="s">
        <v>28</v>
      </c>
      <c r="K4155" s="7" t="s">
        <v>37</v>
      </c>
      <c r="L4155" s="8" t="s">
        <v>45</v>
      </c>
      <c r="M4155" s="7" t="s">
        <v>28</v>
      </c>
      <c r="N4155" s="8">
        <v>1.687702810003074</v>
      </c>
      <c r="O4155" s="7">
        <v>0</v>
      </c>
      <c r="P4155" s="8">
        <f t="shared" si="437"/>
        <v>0</v>
      </c>
      <c r="Q4155" s="7">
        <v>2.5</v>
      </c>
      <c r="R4155" s="8">
        <f t="shared" si="438"/>
        <v>1</v>
      </c>
      <c r="S4155" s="7" t="s">
        <v>29</v>
      </c>
      <c r="T4155" s="8" t="str">
        <f t="shared" si="439"/>
        <v>No</v>
      </c>
      <c r="U4155" s="7">
        <f t="shared" si="440"/>
        <v>0</v>
      </c>
      <c r="V4155" s="8">
        <f t="shared" si="441"/>
        <v>1</v>
      </c>
      <c r="W4155" s="7">
        <f t="shared" si="442"/>
        <v>549</v>
      </c>
    </row>
    <row r="4156" spans="2:23" x14ac:dyDescent="0.2">
      <c r="B4156" s="8" t="s">
        <v>67</v>
      </c>
      <c r="C4156" s="7">
        <v>1930</v>
      </c>
      <c r="D4156" s="8" t="s">
        <v>28</v>
      </c>
      <c r="E4156" s="7" t="s">
        <v>39</v>
      </c>
      <c r="F4156" s="8" t="s">
        <v>35</v>
      </c>
      <c r="G4156" s="7" t="s">
        <v>36</v>
      </c>
      <c r="H4156" s="8" t="s">
        <v>28</v>
      </c>
      <c r="I4156" s="7" t="s">
        <v>28</v>
      </c>
      <c r="J4156" s="8" t="s">
        <v>28</v>
      </c>
      <c r="K4156" s="7" t="s">
        <v>37</v>
      </c>
      <c r="L4156" s="8" t="s">
        <v>45</v>
      </c>
      <c r="M4156" s="7" t="s">
        <v>28</v>
      </c>
      <c r="N4156" s="8">
        <v>1.0130203110079186</v>
      </c>
      <c r="O4156" s="7">
        <v>0</v>
      </c>
      <c r="P4156" s="8">
        <f t="shared" si="437"/>
        <v>0</v>
      </c>
      <c r="Q4156" s="7">
        <v>2.5</v>
      </c>
      <c r="R4156" s="8">
        <f t="shared" si="438"/>
        <v>1</v>
      </c>
      <c r="S4156" s="7" t="s">
        <v>29</v>
      </c>
      <c r="T4156" s="8" t="str">
        <f t="shared" si="439"/>
        <v>No</v>
      </c>
      <c r="U4156" s="7">
        <f t="shared" si="440"/>
        <v>0</v>
      </c>
      <c r="V4156" s="8">
        <f t="shared" si="441"/>
        <v>1</v>
      </c>
      <c r="W4156" s="7">
        <f t="shared" si="442"/>
        <v>549</v>
      </c>
    </row>
    <row r="4157" spans="2:23" x14ac:dyDescent="0.2">
      <c r="B4157" s="8" t="s">
        <v>67</v>
      </c>
      <c r="C4157" s="7">
        <v>1930</v>
      </c>
      <c r="D4157" s="8" t="s">
        <v>28</v>
      </c>
      <c r="E4157" s="7" t="s">
        <v>34</v>
      </c>
      <c r="F4157" s="8" t="s">
        <v>40</v>
      </c>
      <c r="G4157" s="7" t="s">
        <v>36</v>
      </c>
      <c r="H4157" s="8" t="s">
        <v>28</v>
      </c>
      <c r="I4157" s="7" t="s">
        <v>28</v>
      </c>
      <c r="J4157" s="8" t="s">
        <v>28</v>
      </c>
      <c r="K4157" s="7" t="s">
        <v>37</v>
      </c>
      <c r="L4157" s="8" t="s">
        <v>45</v>
      </c>
      <c r="M4157" s="7" t="s">
        <v>28</v>
      </c>
      <c r="N4157" s="8">
        <v>1.1325496457833328</v>
      </c>
      <c r="O4157" s="7">
        <v>0</v>
      </c>
      <c r="P4157" s="8">
        <f t="shared" si="437"/>
        <v>0</v>
      </c>
      <c r="Q4157" s="7">
        <v>2.5</v>
      </c>
      <c r="R4157" s="8">
        <f t="shared" si="438"/>
        <v>1</v>
      </c>
      <c r="S4157" s="7" t="s">
        <v>29</v>
      </c>
      <c r="T4157" s="8" t="str">
        <f t="shared" si="439"/>
        <v>No</v>
      </c>
      <c r="U4157" s="7">
        <f t="shared" si="440"/>
        <v>0</v>
      </c>
      <c r="V4157" s="8">
        <f t="shared" si="441"/>
        <v>1</v>
      </c>
      <c r="W4157" s="7">
        <f t="shared" si="442"/>
        <v>549</v>
      </c>
    </row>
    <row r="4158" spans="2:23" x14ac:dyDescent="0.2">
      <c r="B4158" s="8" t="s">
        <v>67</v>
      </c>
      <c r="C4158" s="7">
        <v>1930</v>
      </c>
      <c r="D4158" s="8" t="s">
        <v>28</v>
      </c>
      <c r="E4158" s="7" t="s">
        <v>34</v>
      </c>
      <c r="F4158" s="8" t="s">
        <v>35</v>
      </c>
      <c r="G4158" s="7" t="s">
        <v>36</v>
      </c>
      <c r="H4158" s="8" t="s">
        <v>28</v>
      </c>
      <c r="I4158" s="7" t="s">
        <v>28</v>
      </c>
      <c r="J4158" s="8" t="s">
        <v>28</v>
      </c>
      <c r="K4158" s="7" t="s">
        <v>37</v>
      </c>
      <c r="L4158" s="8" t="s">
        <v>45</v>
      </c>
      <c r="M4158" s="7" t="s">
        <v>28</v>
      </c>
      <c r="N4158" s="8">
        <v>1.9405768505307857</v>
      </c>
      <c r="O4158" s="7">
        <v>0</v>
      </c>
      <c r="P4158" s="8">
        <f t="shared" si="437"/>
        <v>0</v>
      </c>
      <c r="Q4158" s="7">
        <v>2.5</v>
      </c>
      <c r="R4158" s="8">
        <f t="shared" si="438"/>
        <v>1</v>
      </c>
      <c r="S4158" s="7" t="s">
        <v>29</v>
      </c>
      <c r="T4158" s="8" t="str">
        <f t="shared" si="439"/>
        <v>No</v>
      </c>
      <c r="U4158" s="7">
        <f t="shared" si="440"/>
        <v>0</v>
      </c>
      <c r="V4158" s="8">
        <f t="shared" si="441"/>
        <v>1</v>
      </c>
      <c r="W4158" s="7">
        <f t="shared" si="442"/>
        <v>549</v>
      </c>
    </row>
    <row r="4159" spans="2:23" x14ac:dyDescent="0.2">
      <c r="B4159" s="8" t="s">
        <v>67</v>
      </c>
      <c r="C4159" s="7">
        <v>1930</v>
      </c>
      <c r="D4159" s="8" t="s">
        <v>28</v>
      </c>
      <c r="E4159" s="7" t="s">
        <v>46</v>
      </c>
      <c r="F4159" s="8" t="s">
        <v>35</v>
      </c>
      <c r="G4159" s="7" t="s">
        <v>36</v>
      </c>
      <c r="H4159" s="8" t="s">
        <v>28</v>
      </c>
      <c r="I4159" s="7" t="s">
        <v>28</v>
      </c>
      <c r="J4159" s="8" t="s">
        <v>28</v>
      </c>
      <c r="K4159" s="7" t="s">
        <v>37</v>
      </c>
      <c r="L4159" s="8" t="s">
        <v>45</v>
      </c>
      <c r="M4159" s="7" t="s">
        <v>28</v>
      </c>
      <c r="N4159" s="8">
        <v>2.9539442265342268E-2</v>
      </c>
      <c r="O4159" s="7">
        <v>0</v>
      </c>
      <c r="P4159" s="8">
        <f t="shared" si="437"/>
        <v>0</v>
      </c>
      <c r="Q4159" s="7">
        <v>2.5</v>
      </c>
      <c r="R4159" s="8">
        <f t="shared" si="438"/>
        <v>1</v>
      </c>
      <c r="S4159" s="7" t="s">
        <v>29</v>
      </c>
      <c r="T4159" s="8" t="str">
        <f t="shared" si="439"/>
        <v>No</v>
      </c>
      <c r="U4159" s="7">
        <f t="shared" si="440"/>
        <v>0</v>
      </c>
      <c r="V4159" s="8">
        <f t="shared" si="441"/>
        <v>1</v>
      </c>
      <c r="W4159" s="7">
        <f t="shared" si="442"/>
        <v>549</v>
      </c>
    </row>
    <row r="4160" spans="2:23" x14ac:dyDescent="0.2">
      <c r="B4160" s="8" t="s">
        <v>67</v>
      </c>
      <c r="C4160" s="7">
        <v>1930</v>
      </c>
      <c r="D4160" s="8" t="s">
        <v>28</v>
      </c>
      <c r="E4160" s="7" t="s">
        <v>43</v>
      </c>
      <c r="F4160" s="8" t="s">
        <v>40</v>
      </c>
      <c r="G4160" s="7" t="s">
        <v>36</v>
      </c>
      <c r="H4160" s="8" t="s">
        <v>28</v>
      </c>
      <c r="I4160" s="7" t="s">
        <v>28</v>
      </c>
      <c r="J4160" s="8" t="s">
        <v>28</v>
      </c>
      <c r="K4160" s="7" t="s">
        <v>37</v>
      </c>
      <c r="L4160" s="8" t="s">
        <v>45</v>
      </c>
      <c r="M4160" s="7" t="s">
        <v>28</v>
      </c>
      <c r="N4160" s="8">
        <v>0.21689489017518179</v>
      </c>
      <c r="O4160" s="7">
        <v>0</v>
      </c>
      <c r="P4160" s="8">
        <f t="shared" si="437"/>
        <v>0</v>
      </c>
      <c r="Q4160" s="7">
        <v>2.5</v>
      </c>
      <c r="R4160" s="8">
        <f t="shared" si="438"/>
        <v>1</v>
      </c>
      <c r="S4160" s="7" t="s">
        <v>29</v>
      </c>
      <c r="T4160" s="8" t="str">
        <f t="shared" si="439"/>
        <v>No</v>
      </c>
      <c r="U4160" s="7">
        <f t="shared" si="440"/>
        <v>0</v>
      </c>
      <c r="V4160" s="8">
        <f t="shared" si="441"/>
        <v>1</v>
      </c>
      <c r="W4160" s="7">
        <f t="shared" si="442"/>
        <v>549</v>
      </c>
    </row>
    <row r="4161" spans="2:23" x14ac:dyDescent="0.2">
      <c r="B4161" s="8" t="s">
        <v>67</v>
      </c>
      <c r="C4161" s="7">
        <v>1930</v>
      </c>
      <c r="D4161" s="8" t="s">
        <v>28</v>
      </c>
      <c r="E4161" s="7" t="s">
        <v>43</v>
      </c>
      <c r="F4161" s="8" t="s">
        <v>35</v>
      </c>
      <c r="G4161" s="7" t="s">
        <v>36</v>
      </c>
      <c r="H4161" s="8" t="s">
        <v>28</v>
      </c>
      <c r="I4161" s="7" t="s">
        <v>28</v>
      </c>
      <c r="J4161" s="8" t="s">
        <v>28</v>
      </c>
      <c r="K4161" s="7" t="s">
        <v>37</v>
      </c>
      <c r="L4161" s="8" t="s">
        <v>45</v>
      </c>
      <c r="M4161" s="7" t="s">
        <v>28</v>
      </c>
      <c r="N4161" s="8">
        <v>6.0123147814643903E-2</v>
      </c>
      <c r="O4161" s="7">
        <v>0.55351199859870048</v>
      </c>
      <c r="P4161" s="8">
        <f t="shared" si="437"/>
        <v>0.18450399953290017</v>
      </c>
      <c r="Q4161" s="7">
        <v>2.5</v>
      </c>
      <c r="R4161" s="8">
        <f t="shared" si="438"/>
        <v>0.92619840018683997</v>
      </c>
      <c r="S4161" s="7" t="s">
        <v>29</v>
      </c>
      <c r="T4161" s="8" t="str">
        <f t="shared" si="439"/>
        <v>No</v>
      </c>
      <c r="U4161" s="7">
        <f t="shared" si="440"/>
        <v>3068.7681240795155</v>
      </c>
      <c r="V4161" s="8">
        <f t="shared" si="441"/>
        <v>5</v>
      </c>
      <c r="W4161" s="7">
        <f t="shared" si="442"/>
        <v>32</v>
      </c>
    </row>
    <row r="4162" spans="2:23" x14ac:dyDescent="0.2">
      <c r="B4162" s="8" t="s">
        <v>67</v>
      </c>
      <c r="C4162" s="7">
        <v>1940</v>
      </c>
      <c r="D4162" s="8" t="s">
        <v>28</v>
      </c>
      <c r="E4162" s="7" t="s">
        <v>39</v>
      </c>
      <c r="F4162" s="8" t="s">
        <v>40</v>
      </c>
      <c r="G4162" s="7" t="s">
        <v>36</v>
      </c>
      <c r="H4162" s="8" t="s">
        <v>28</v>
      </c>
      <c r="I4162" s="7" t="s">
        <v>28</v>
      </c>
      <c r="J4162" s="8" t="s">
        <v>28</v>
      </c>
      <c r="K4162" s="7" t="s">
        <v>37</v>
      </c>
      <c r="L4162" s="8" t="s">
        <v>45</v>
      </c>
      <c r="M4162" s="7" t="s">
        <v>28</v>
      </c>
      <c r="N4162" s="8">
        <v>2.3901092423002748</v>
      </c>
      <c r="O4162" s="7">
        <v>0.55351199859870048</v>
      </c>
      <c r="P4162" s="8">
        <f t="shared" si="437"/>
        <v>0.18450399953290017</v>
      </c>
      <c r="Q4162" s="7">
        <v>2.5</v>
      </c>
      <c r="R4162" s="8">
        <f t="shared" si="438"/>
        <v>0.92619840018683997</v>
      </c>
      <c r="S4162" s="7" t="s">
        <v>29</v>
      </c>
      <c r="T4162" s="8" t="str">
        <f t="shared" si="439"/>
        <v>No</v>
      </c>
      <c r="U4162" s="7">
        <f t="shared" si="440"/>
        <v>77.194797738755625</v>
      </c>
      <c r="V4162" s="8">
        <f t="shared" si="441"/>
        <v>4</v>
      </c>
      <c r="W4162" s="7">
        <f t="shared" si="442"/>
        <v>310</v>
      </c>
    </row>
    <row r="4163" spans="2:23" x14ac:dyDescent="0.2">
      <c r="B4163" s="8" t="s">
        <v>67</v>
      </c>
      <c r="C4163" s="7">
        <v>1940</v>
      </c>
      <c r="D4163" s="8" t="s">
        <v>28</v>
      </c>
      <c r="E4163" s="7" t="s">
        <v>39</v>
      </c>
      <c r="F4163" s="8" t="s">
        <v>35</v>
      </c>
      <c r="G4163" s="7" t="s">
        <v>36</v>
      </c>
      <c r="H4163" s="8" t="s">
        <v>28</v>
      </c>
      <c r="I4163" s="7" t="s">
        <v>28</v>
      </c>
      <c r="J4163" s="8" t="s">
        <v>28</v>
      </c>
      <c r="K4163" s="7" t="s">
        <v>37</v>
      </c>
      <c r="L4163" s="8" t="s">
        <v>45</v>
      </c>
      <c r="M4163" s="7" t="s">
        <v>28</v>
      </c>
      <c r="N4163" s="8">
        <v>0.49893462695464108</v>
      </c>
      <c r="O4163" s="7">
        <v>0</v>
      </c>
      <c r="P4163" s="8">
        <f t="shared" si="437"/>
        <v>0</v>
      </c>
      <c r="Q4163" s="7">
        <v>2.5</v>
      </c>
      <c r="R4163" s="8">
        <f t="shared" si="438"/>
        <v>1</v>
      </c>
      <c r="S4163" s="7" t="s">
        <v>29</v>
      </c>
      <c r="T4163" s="8" t="str">
        <f t="shared" si="439"/>
        <v>No</v>
      </c>
      <c r="U4163" s="7">
        <f t="shared" si="440"/>
        <v>0</v>
      </c>
      <c r="V4163" s="8">
        <f t="shared" si="441"/>
        <v>1</v>
      </c>
      <c r="W4163" s="7">
        <f t="shared" si="442"/>
        <v>549</v>
      </c>
    </row>
    <row r="4164" spans="2:23" x14ac:dyDescent="0.2">
      <c r="B4164" s="8" t="s">
        <v>67</v>
      </c>
      <c r="C4164" s="7">
        <v>1940</v>
      </c>
      <c r="D4164" s="8" t="s">
        <v>28</v>
      </c>
      <c r="E4164" s="7" t="s">
        <v>34</v>
      </c>
      <c r="F4164" s="8" t="s">
        <v>40</v>
      </c>
      <c r="G4164" s="7" t="s">
        <v>36</v>
      </c>
      <c r="H4164" s="8" t="s">
        <v>28</v>
      </c>
      <c r="I4164" s="7" t="s">
        <v>28</v>
      </c>
      <c r="J4164" s="8" t="s">
        <v>28</v>
      </c>
      <c r="K4164" s="7" t="s">
        <v>37</v>
      </c>
      <c r="L4164" s="8" t="s">
        <v>45</v>
      </c>
      <c r="M4164" s="7" t="s">
        <v>28</v>
      </c>
      <c r="N4164" s="8">
        <v>2.4108238108683704</v>
      </c>
      <c r="O4164" s="7">
        <v>0</v>
      </c>
      <c r="P4164" s="8">
        <f t="shared" si="437"/>
        <v>0</v>
      </c>
      <c r="Q4164" s="7">
        <v>2.5</v>
      </c>
      <c r="R4164" s="8">
        <f t="shared" si="438"/>
        <v>1</v>
      </c>
      <c r="S4164" s="7" t="s">
        <v>29</v>
      </c>
      <c r="T4164" s="8" t="str">
        <f t="shared" si="439"/>
        <v>No</v>
      </c>
      <c r="U4164" s="7">
        <f t="shared" si="440"/>
        <v>0</v>
      </c>
      <c r="V4164" s="8">
        <f t="shared" si="441"/>
        <v>1</v>
      </c>
      <c r="W4164" s="7">
        <f t="shared" si="442"/>
        <v>549</v>
      </c>
    </row>
    <row r="4165" spans="2:23" x14ac:dyDescent="0.2">
      <c r="B4165" s="8" t="s">
        <v>67</v>
      </c>
      <c r="C4165" s="7">
        <v>1940</v>
      </c>
      <c r="D4165" s="8" t="s">
        <v>28</v>
      </c>
      <c r="E4165" s="7" t="s">
        <v>34</v>
      </c>
      <c r="F4165" s="8" t="s">
        <v>35</v>
      </c>
      <c r="G4165" s="7" t="s">
        <v>36</v>
      </c>
      <c r="H4165" s="8" t="s">
        <v>28</v>
      </c>
      <c r="I4165" s="7" t="s">
        <v>28</v>
      </c>
      <c r="J4165" s="8" t="s">
        <v>28</v>
      </c>
      <c r="K4165" s="7" t="s">
        <v>37</v>
      </c>
      <c r="L4165" s="8" t="s">
        <v>45</v>
      </c>
      <c r="M4165" s="7" t="s">
        <v>28</v>
      </c>
      <c r="N4165" s="8">
        <v>0.42310546687721295</v>
      </c>
      <c r="O4165" s="7">
        <v>0</v>
      </c>
      <c r="P4165" s="8">
        <f t="shared" ref="P4165:P4228" si="443">O4165/3</f>
        <v>0</v>
      </c>
      <c r="Q4165" s="7">
        <v>2.5</v>
      </c>
      <c r="R4165" s="8">
        <f t="shared" ref="R4165:R4228" si="444">1-(P4165/Q4165)</f>
        <v>1</v>
      </c>
      <c r="S4165" s="7" t="s">
        <v>29</v>
      </c>
      <c r="T4165" s="8" t="str">
        <f t="shared" ref="T4165:T4228" si="445">IF(AND(R4165&lt;0.5,R4165&gt;-0.5),"Yes","No")</f>
        <v>No</v>
      </c>
      <c r="U4165" s="7">
        <f t="shared" ref="U4165:U4228" si="446">IF(ISERR(P4165/(N4165/1000)),0,P4165/(N4165/1000))</f>
        <v>0</v>
      </c>
      <c r="V4165" s="8">
        <f t="shared" ref="V4165:V4228" si="447">IF(U4165&lt;=12,1,IF(U4165&lt;25,2,IF(U4165&lt;50,3,IF(U4165&lt;100,4,5))))</f>
        <v>1</v>
      </c>
      <c r="W4165" s="7">
        <f t="shared" ref="W4165:W4228" si="448">RANK(U4165,U$5:U$10000)</f>
        <v>549</v>
      </c>
    </row>
    <row r="4166" spans="2:23" x14ac:dyDescent="0.2">
      <c r="B4166" s="8" t="s">
        <v>67</v>
      </c>
      <c r="C4166" s="7">
        <v>1940</v>
      </c>
      <c r="D4166" s="8" t="s">
        <v>28</v>
      </c>
      <c r="E4166" s="7" t="s">
        <v>43</v>
      </c>
      <c r="F4166" s="8" t="s">
        <v>40</v>
      </c>
      <c r="G4166" s="7" t="s">
        <v>36</v>
      </c>
      <c r="H4166" s="8" t="s">
        <v>28</v>
      </c>
      <c r="I4166" s="7" t="s">
        <v>28</v>
      </c>
      <c r="J4166" s="8" t="s">
        <v>28</v>
      </c>
      <c r="K4166" s="7" t="s">
        <v>37</v>
      </c>
      <c r="L4166" s="8" t="s">
        <v>45</v>
      </c>
      <c r="M4166" s="7" t="s">
        <v>28</v>
      </c>
      <c r="N4166" s="8">
        <v>0.38880067683024</v>
      </c>
      <c r="O4166" s="7">
        <v>0</v>
      </c>
      <c r="P4166" s="8">
        <f t="shared" si="443"/>
        <v>0</v>
      </c>
      <c r="Q4166" s="7">
        <v>2.5</v>
      </c>
      <c r="R4166" s="8">
        <f t="shared" si="444"/>
        <v>1</v>
      </c>
      <c r="S4166" s="7" t="s">
        <v>29</v>
      </c>
      <c r="T4166" s="8" t="str">
        <f t="shared" si="445"/>
        <v>No</v>
      </c>
      <c r="U4166" s="7">
        <f t="shared" si="446"/>
        <v>0</v>
      </c>
      <c r="V4166" s="8">
        <f t="shared" si="447"/>
        <v>1</v>
      </c>
      <c r="W4166" s="7">
        <f t="shared" si="448"/>
        <v>549</v>
      </c>
    </row>
    <row r="4167" spans="2:23" x14ac:dyDescent="0.2">
      <c r="B4167" s="8" t="s">
        <v>67</v>
      </c>
      <c r="C4167" s="7">
        <v>1940</v>
      </c>
      <c r="D4167" s="8" t="s">
        <v>28</v>
      </c>
      <c r="E4167" s="7" t="s">
        <v>43</v>
      </c>
      <c r="F4167" s="8" t="s">
        <v>35</v>
      </c>
      <c r="G4167" s="7" t="s">
        <v>36</v>
      </c>
      <c r="H4167" s="8" t="s">
        <v>28</v>
      </c>
      <c r="I4167" s="7" t="s">
        <v>28</v>
      </c>
      <c r="J4167" s="8" t="s">
        <v>28</v>
      </c>
      <c r="K4167" s="7" t="s">
        <v>37</v>
      </c>
      <c r="L4167" s="8" t="s">
        <v>45</v>
      </c>
      <c r="M4167" s="7" t="s">
        <v>28</v>
      </c>
      <c r="N4167" s="8">
        <v>7.5447873881672359E-2</v>
      </c>
      <c r="O4167" s="7">
        <v>0</v>
      </c>
      <c r="P4167" s="8">
        <f t="shared" si="443"/>
        <v>0</v>
      </c>
      <c r="Q4167" s="7">
        <v>2.5</v>
      </c>
      <c r="R4167" s="8">
        <f t="shared" si="444"/>
        <v>1</v>
      </c>
      <c r="S4167" s="7" t="s">
        <v>29</v>
      </c>
      <c r="T4167" s="8" t="str">
        <f t="shared" si="445"/>
        <v>No</v>
      </c>
      <c r="U4167" s="7">
        <f t="shared" si="446"/>
        <v>0</v>
      </c>
      <c r="V4167" s="8">
        <f t="shared" si="447"/>
        <v>1</v>
      </c>
      <c r="W4167" s="7">
        <f t="shared" si="448"/>
        <v>549</v>
      </c>
    </row>
    <row r="4168" spans="2:23" x14ac:dyDescent="0.2">
      <c r="B4168" s="8" t="s">
        <v>67</v>
      </c>
      <c r="C4168" s="7">
        <v>1950</v>
      </c>
      <c r="D4168" s="8" t="s">
        <v>28</v>
      </c>
      <c r="E4168" s="7" t="s">
        <v>39</v>
      </c>
      <c r="F4168" s="8" t="s">
        <v>40</v>
      </c>
      <c r="G4168" s="7" t="s">
        <v>36</v>
      </c>
      <c r="H4168" s="8" t="s">
        <v>28</v>
      </c>
      <c r="I4168" s="7" t="s">
        <v>28</v>
      </c>
      <c r="J4168" s="8" t="s">
        <v>28</v>
      </c>
      <c r="K4168" s="7" t="s">
        <v>37</v>
      </c>
      <c r="L4168" s="8" t="s">
        <v>45</v>
      </c>
      <c r="M4168" s="7" t="s">
        <v>28</v>
      </c>
      <c r="N4168" s="8">
        <v>0.22687177394118194</v>
      </c>
      <c r="O4168" s="7">
        <v>0.55351199859870048</v>
      </c>
      <c r="P4168" s="8">
        <f t="shared" si="443"/>
        <v>0.18450399953290017</v>
      </c>
      <c r="Q4168" s="7">
        <v>2.5</v>
      </c>
      <c r="R4168" s="8">
        <f t="shared" si="444"/>
        <v>0.92619840018683997</v>
      </c>
      <c r="S4168" s="7" t="s">
        <v>29</v>
      </c>
      <c r="T4168" s="8" t="str">
        <f t="shared" si="445"/>
        <v>No</v>
      </c>
      <c r="U4168" s="7">
        <f t="shared" si="446"/>
        <v>813.252333367544</v>
      </c>
      <c r="V4168" s="8">
        <f t="shared" si="447"/>
        <v>5</v>
      </c>
      <c r="W4168" s="7">
        <f t="shared" si="448"/>
        <v>101</v>
      </c>
    </row>
    <row r="4169" spans="2:23" x14ac:dyDescent="0.2">
      <c r="B4169" s="8" t="s">
        <v>67</v>
      </c>
      <c r="C4169" s="7">
        <v>1950</v>
      </c>
      <c r="D4169" s="8" t="s">
        <v>28</v>
      </c>
      <c r="E4169" s="7" t="s">
        <v>39</v>
      </c>
      <c r="F4169" s="8" t="s">
        <v>35</v>
      </c>
      <c r="G4169" s="7" t="s">
        <v>36</v>
      </c>
      <c r="H4169" s="8" t="s">
        <v>28</v>
      </c>
      <c r="I4169" s="7" t="s">
        <v>28</v>
      </c>
      <c r="J4169" s="8" t="s">
        <v>28</v>
      </c>
      <c r="K4169" s="7" t="s">
        <v>37</v>
      </c>
      <c r="L4169" s="8" t="s">
        <v>45</v>
      </c>
      <c r="M4169" s="7" t="s">
        <v>28</v>
      </c>
      <c r="N4169" s="8">
        <v>8.3556965715369125E-3</v>
      </c>
      <c r="O4169" s="7">
        <v>0</v>
      </c>
      <c r="P4169" s="8">
        <f t="shared" si="443"/>
        <v>0</v>
      </c>
      <c r="Q4169" s="7">
        <v>2.5</v>
      </c>
      <c r="R4169" s="8">
        <f t="shared" si="444"/>
        <v>1</v>
      </c>
      <c r="S4169" s="7" t="s">
        <v>29</v>
      </c>
      <c r="T4169" s="8" t="str">
        <f t="shared" si="445"/>
        <v>No</v>
      </c>
      <c r="U4169" s="7">
        <f t="shared" si="446"/>
        <v>0</v>
      </c>
      <c r="V4169" s="8">
        <f t="shared" si="447"/>
        <v>1</v>
      </c>
      <c r="W4169" s="7">
        <f t="shared" si="448"/>
        <v>549</v>
      </c>
    </row>
    <row r="4170" spans="2:23" x14ac:dyDescent="0.2">
      <c r="B4170" s="8" t="s">
        <v>67</v>
      </c>
      <c r="C4170" s="7">
        <v>1950</v>
      </c>
      <c r="D4170" s="8" t="s">
        <v>28</v>
      </c>
      <c r="E4170" s="7" t="s">
        <v>34</v>
      </c>
      <c r="F4170" s="8" t="s">
        <v>40</v>
      </c>
      <c r="G4170" s="7" t="s">
        <v>36</v>
      </c>
      <c r="H4170" s="8" t="s">
        <v>28</v>
      </c>
      <c r="I4170" s="7" t="s">
        <v>28</v>
      </c>
      <c r="J4170" s="8" t="s">
        <v>28</v>
      </c>
      <c r="K4170" s="7" t="s">
        <v>37</v>
      </c>
      <c r="L4170" s="8" t="s">
        <v>45</v>
      </c>
      <c r="M4170" s="7" t="s">
        <v>28</v>
      </c>
      <c r="N4170" s="8">
        <v>0.83127387686024523</v>
      </c>
      <c r="O4170" s="7">
        <v>0</v>
      </c>
      <c r="P4170" s="8">
        <f t="shared" si="443"/>
        <v>0</v>
      </c>
      <c r="Q4170" s="7">
        <v>2.5</v>
      </c>
      <c r="R4170" s="8">
        <f t="shared" si="444"/>
        <v>1</v>
      </c>
      <c r="S4170" s="7" t="s">
        <v>29</v>
      </c>
      <c r="T4170" s="8" t="str">
        <f t="shared" si="445"/>
        <v>No</v>
      </c>
      <c r="U4170" s="7">
        <f t="shared" si="446"/>
        <v>0</v>
      </c>
      <c r="V4170" s="8">
        <f t="shared" si="447"/>
        <v>1</v>
      </c>
      <c r="W4170" s="7">
        <f t="shared" si="448"/>
        <v>549</v>
      </c>
    </row>
    <row r="4171" spans="2:23" x14ac:dyDescent="0.2">
      <c r="B4171" s="8" t="s">
        <v>67</v>
      </c>
      <c r="C4171" s="7">
        <v>1950</v>
      </c>
      <c r="D4171" s="8" t="s">
        <v>28</v>
      </c>
      <c r="E4171" s="7" t="s">
        <v>34</v>
      </c>
      <c r="F4171" s="8" t="s">
        <v>35</v>
      </c>
      <c r="G4171" s="7" t="s">
        <v>36</v>
      </c>
      <c r="H4171" s="8" t="s">
        <v>28</v>
      </c>
      <c r="I4171" s="7" t="s">
        <v>28</v>
      </c>
      <c r="J4171" s="8" t="s">
        <v>28</v>
      </c>
      <c r="K4171" s="7" t="s">
        <v>37</v>
      </c>
      <c r="L4171" s="8" t="s">
        <v>45</v>
      </c>
      <c r="M4171" s="7" t="s">
        <v>28</v>
      </c>
      <c r="N4171" s="8">
        <v>5.1420656928820169E-2</v>
      </c>
      <c r="O4171" s="7">
        <v>0</v>
      </c>
      <c r="P4171" s="8">
        <f t="shared" si="443"/>
        <v>0</v>
      </c>
      <c r="Q4171" s="7">
        <v>2.5</v>
      </c>
      <c r="R4171" s="8">
        <f t="shared" si="444"/>
        <v>1</v>
      </c>
      <c r="S4171" s="7" t="s">
        <v>29</v>
      </c>
      <c r="T4171" s="8" t="str">
        <f t="shared" si="445"/>
        <v>No</v>
      </c>
      <c r="U4171" s="7">
        <f t="shared" si="446"/>
        <v>0</v>
      </c>
      <c r="V4171" s="8">
        <f t="shared" si="447"/>
        <v>1</v>
      </c>
      <c r="W4171" s="7">
        <f t="shared" si="448"/>
        <v>549</v>
      </c>
    </row>
    <row r="4172" spans="2:23" x14ac:dyDescent="0.2">
      <c r="B4172" s="8" t="s">
        <v>67</v>
      </c>
      <c r="C4172" s="7">
        <v>1950</v>
      </c>
      <c r="D4172" s="8" t="s">
        <v>28</v>
      </c>
      <c r="E4172" s="7" t="s">
        <v>43</v>
      </c>
      <c r="F4172" s="8" t="s">
        <v>40</v>
      </c>
      <c r="G4172" s="7" t="s">
        <v>36</v>
      </c>
      <c r="H4172" s="8" t="s">
        <v>28</v>
      </c>
      <c r="I4172" s="7" t="s">
        <v>28</v>
      </c>
      <c r="J4172" s="8" t="s">
        <v>28</v>
      </c>
      <c r="K4172" s="7" t="s">
        <v>37</v>
      </c>
      <c r="L4172" s="8" t="s">
        <v>45</v>
      </c>
      <c r="M4172" s="7" t="s">
        <v>28</v>
      </c>
      <c r="N4172" s="8">
        <v>3.0231699308690109E-2</v>
      </c>
      <c r="O4172" s="7">
        <v>0</v>
      </c>
      <c r="P4172" s="8">
        <f t="shared" si="443"/>
        <v>0</v>
      </c>
      <c r="Q4172" s="7">
        <v>2.5</v>
      </c>
      <c r="R4172" s="8">
        <f t="shared" si="444"/>
        <v>1</v>
      </c>
      <c r="S4172" s="7" t="s">
        <v>29</v>
      </c>
      <c r="T4172" s="8" t="str">
        <f t="shared" si="445"/>
        <v>No</v>
      </c>
      <c r="U4172" s="7">
        <f t="shared" si="446"/>
        <v>0</v>
      </c>
      <c r="V4172" s="8">
        <f t="shared" si="447"/>
        <v>1</v>
      </c>
      <c r="W4172" s="7">
        <f t="shared" si="448"/>
        <v>549</v>
      </c>
    </row>
    <row r="4173" spans="2:23" x14ac:dyDescent="0.2">
      <c r="B4173" s="8" t="s">
        <v>67</v>
      </c>
      <c r="C4173" s="7">
        <v>1960</v>
      </c>
      <c r="D4173" s="8" t="s">
        <v>28</v>
      </c>
      <c r="E4173" s="7" t="s">
        <v>39</v>
      </c>
      <c r="F4173" s="8" t="s">
        <v>40</v>
      </c>
      <c r="G4173" s="7" t="s">
        <v>36</v>
      </c>
      <c r="H4173" s="8" t="s">
        <v>28</v>
      </c>
      <c r="I4173" s="7" t="s">
        <v>28</v>
      </c>
      <c r="J4173" s="8" t="s">
        <v>28</v>
      </c>
      <c r="K4173" s="7" t="s">
        <v>37</v>
      </c>
      <c r="L4173" s="8" t="s">
        <v>45</v>
      </c>
      <c r="M4173" s="7" t="s">
        <v>28</v>
      </c>
      <c r="N4173" s="8">
        <v>2.0901738603265732</v>
      </c>
      <c r="O4173" s="7">
        <v>1.107023997197401</v>
      </c>
      <c r="P4173" s="8">
        <f t="shared" si="443"/>
        <v>0.36900799906580034</v>
      </c>
      <c r="Q4173" s="7">
        <v>2.5</v>
      </c>
      <c r="R4173" s="8">
        <f t="shared" si="444"/>
        <v>0.85239680037367993</v>
      </c>
      <c r="S4173" s="7" t="s">
        <v>29</v>
      </c>
      <c r="T4173" s="8" t="str">
        <f t="shared" si="445"/>
        <v>No</v>
      </c>
      <c r="U4173" s="7">
        <f t="shared" si="446"/>
        <v>176.54416509071916</v>
      </c>
      <c r="V4173" s="8">
        <f t="shared" si="447"/>
        <v>5</v>
      </c>
      <c r="W4173" s="7">
        <f t="shared" si="448"/>
        <v>216</v>
      </c>
    </row>
    <row r="4174" spans="2:23" x14ac:dyDescent="0.2">
      <c r="B4174" s="8" t="s">
        <v>67</v>
      </c>
      <c r="C4174" s="7">
        <v>1960</v>
      </c>
      <c r="D4174" s="8" t="s">
        <v>28</v>
      </c>
      <c r="E4174" s="7" t="s">
        <v>39</v>
      </c>
      <c r="F4174" s="8" t="s">
        <v>35</v>
      </c>
      <c r="G4174" s="7" t="s">
        <v>36</v>
      </c>
      <c r="H4174" s="8" t="s">
        <v>28</v>
      </c>
      <c r="I4174" s="7" t="s">
        <v>28</v>
      </c>
      <c r="J4174" s="8" t="s">
        <v>28</v>
      </c>
      <c r="K4174" s="7" t="s">
        <v>37</v>
      </c>
      <c r="L4174" s="8" t="s">
        <v>45</v>
      </c>
      <c r="M4174" s="7" t="s">
        <v>28</v>
      </c>
      <c r="N4174" s="8">
        <v>0.28961409978623209</v>
      </c>
      <c r="O4174" s="7">
        <v>0</v>
      </c>
      <c r="P4174" s="8">
        <f t="shared" si="443"/>
        <v>0</v>
      </c>
      <c r="Q4174" s="7">
        <v>2.5</v>
      </c>
      <c r="R4174" s="8">
        <f t="shared" si="444"/>
        <v>1</v>
      </c>
      <c r="S4174" s="7" t="s">
        <v>29</v>
      </c>
      <c r="T4174" s="8" t="str">
        <f t="shared" si="445"/>
        <v>No</v>
      </c>
      <c r="U4174" s="7">
        <f t="shared" si="446"/>
        <v>0</v>
      </c>
      <c r="V4174" s="8">
        <f t="shared" si="447"/>
        <v>1</v>
      </c>
      <c r="W4174" s="7">
        <f t="shared" si="448"/>
        <v>549</v>
      </c>
    </row>
    <row r="4175" spans="2:23" x14ac:dyDescent="0.2">
      <c r="B4175" s="8" t="s">
        <v>67</v>
      </c>
      <c r="C4175" s="7">
        <v>1960</v>
      </c>
      <c r="D4175" s="8" t="s">
        <v>28</v>
      </c>
      <c r="E4175" s="7" t="s">
        <v>34</v>
      </c>
      <c r="F4175" s="8" t="s">
        <v>40</v>
      </c>
      <c r="G4175" s="7" t="s">
        <v>36</v>
      </c>
      <c r="H4175" s="8" t="s">
        <v>28</v>
      </c>
      <c r="I4175" s="7" t="s">
        <v>28</v>
      </c>
      <c r="J4175" s="8" t="s">
        <v>28</v>
      </c>
      <c r="K4175" s="7" t="s">
        <v>37</v>
      </c>
      <c r="L4175" s="8" t="s">
        <v>45</v>
      </c>
      <c r="M4175" s="7" t="s">
        <v>28</v>
      </c>
      <c r="N4175" s="8">
        <v>2.7595240329827635</v>
      </c>
      <c r="O4175" s="7">
        <v>0</v>
      </c>
      <c r="P4175" s="8">
        <f t="shared" si="443"/>
        <v>0</v>
      </c>
      <c r="Q4175" s="7">
        <v>2.5</v>
      </c>
      <c r="R4175" s="8">
        <f t="shared" si="444"/>
        <v>1</v>
      </c>
      <c r="S4175" s="7" t="s">
        <v>29</v>
      </c>
      <c r="T4175" s="8" t="str">
        <f t="shared" si="445"/>
        <v>No</v>
      </c>
      <c r="U4175" s="7">
        <f t="shared" si="446"/>
        <v>0</v>
      </c>
      <c r="V4175" s="8">
        <f t="shared" si="447"/>
        <v>1</v>
      </c>
      <c r="W4175" s="7">
        <f t="shared" si="448"/>
        <v>549</v>
      </c>
    </row>
    <row r="4176" spans="2:23" x14ac:dyDescent="0.2">
      <c r="B4176" s="8" t="s">
        <v>67</v>
      </c>
      <c r="C4176" s="7">
        <v>1960</v>
      </c>
      <c r="D4176" s="8" t="s">
        <v>28</v>
      </c>
      <c r="E4176" s="7" t="s">
        <v>34</v>
      </c>
      <c r="F4176" s="8" t="s">
        <v>35</v>
      </c>
      <c r="G4176" s="7" t="s">
        <v>36</v>
      </c>
      <c r="H4176" s="8" t="s">
        <v>28</v>
      </c>
      <c r="I4176" s="7" t="s">
        <v>28</v>
      </c>
      <c r="J4176" s="8" t="s">
        <v>28</v>
      </c>
      <c r="K4176" s="7" t="s">
        <v>37</v>
      </c>
      <c r="L4176" s="8" t="s">
        <v>45</v>
      </c>
      <c r="M4176" s="7" t="s">
        <v>28</v>
      </c>
      <c r="N4176" s="8">
        <v>0.72543309018463997</v>
      </c>
      <c r="O4176" s="7">
        <v>0</v>
      </c>
      <c r="P4176" s="8">
        <f t="shared" si="443"/>
        <v>0</v>
      </c>
      <c r="Q4176" s="7">
        <v>2.5</v>
      </c>
      <c r="R4176" s="8">
        <f t="shared" si="444"/>
        <v>1</v>
      </c>
      <c r="S4176" s="7" t="s">
        <v>29</v>
      </c>
      <c r="T4176" s="8" t="str">
        <f t="shared" si="445"/>
        <v>No</v>
      </c>
      <c r="U4176" s="7">
        <f t="shared" si="446"/>
        <v>0</v>
      </c>
      <c r="V4176" s="8">
        <f t="shared" si="447"/>
        <v>1</v>
      </c>
      <c r="W4176" s="7">
        <f t="shared" si="448"/>
        <v>549</v>
      </c>
    </row>
    <row r="4177" spans="2:23" x14ac:dyDescent="0.2">
      <c r="B4177" s="8" t="s">
        <v>67</v>
      </c>
      <c r="C4177" s="7">
        <v>1960</v>
      </c>
      <c r="D4177" s="8" t="s">
        <v>28</v>
      </c>
      <c r="E4177" s="7" t="s">
        <v>43</v>
      </c>
      <c r="F4177" s="8" t="s">
        <v>40</v>
      </c>
      <c r="G4177" s="7" t="s">
        <v>36</v>
      </c>
      <c r="H4177" s="8" t="s">
        <v>28</v>
      </c>
      <c r="I4177" s="7" t="s">
        <v>28</v>
      </c>
      <c r="J4177" s="8" t="s">
        <v>28</v>
      </c>
      <c r="K4177" s="7" t="s">
        <v>37</v>
      </c>
      <c r="L4177" s="8" t="s">
        <v>45</v>
      </c>
      <c r="M4177" s="7" t="s">
        <v>28</v>
      </c>
      <c r="N4177" s="8">
        <v>0.62089386991092199</v>
      </c>
      <c r="O4177" s="7">
        <v>0</v>
      </c>
      <c r="P4177" s="8">
        <f t="shared" si="443"/>
        <v>0</v>
      </c>
      <c r="Q4177" s="7">
        <v>2.5</v>
      </c>
      <c r="R4177" s="8">
        <f t="shared" si="444"/>
        <v>1</v>
      </c>
      <c r="S4177" s="7" t="s">
        <v>29</v>
      </c>
      <c r="T4177" s="8" t="str">
        <f t="shared" si="445"/>
        <v>No</v>
      </c>
      <c r="U4177" s="7">
        <f t="shared" si="446"/>
        <v>0</v>
      </c>
      <c r="V4177" s="8">
        <f t="shared" si="447"/>
        <v>1</v>
      </c>
      <c r="W4177" s="7">
        <f t="shared" si="448"/>
        <v>549</v>
      </c>
    </row>
    <row r="4178" spans="2:23" x14ac:dyDescent="0.2">
      <c r="B4178" s="8" t="s">
        <v>67</v>
      </c>
      <c r="C4178" s="7">
        <v>1960</v>
      </c>
      <c r="D4178" s="8" t="s">
        <v>28</v>
      </c>
      <c r="E4178" s="7" t="s">
        <v>43</v>
      </c>
      <c r="F4178" s="8" t="s">
        <v>35</v>
      </c>
      <c r="G4178" s="7" t="s">
        <v>36</v>
      </c>
      <c r="H4178" s="8" t="s">
        <v>28</v>
      </c>
      <c r="I4178" s="7" t="s">
        <v>28</v>
      </c>
      <c r="J4178" s="8" t="s">
        <v>28</v>
      </c>
      <c r="K4178" s="7" t="s">
        <v>37</v>
      </c>
      <c r="L4178" s="8" t="s">
        <v>45</v>
      </c>
      <c r="M4178" s="7" t="s">
        <v>28</v>
      </c>
      <c r="N4178" s="8">
        <v>0.70902619411975321</v>
      </c>
      <c r="O4178" s="7">
        <v>0</v>
      </c>
      <c r="P4178" s="8">
        <f t="shared" si="443"/>
        <v>0</v>
      </c>
      <c r="Q4178" s="7">
        <v>2.5</v>
      </c>
      <c r="R4178" s="8">
        <f t="shared" si="444"/>
        <v>1</v>
      </c>
      <c r="S4178" s="7" t="s">
        <v>29</v>
      </c>
      <c r="T4178" s="8" t="str">
        <f t="shared" si="445"/>
        <v>No</v>
      </c>
      <c r="U4178" s="7">
        <f t="shared" si="446"/>
        <v>0</v>
      </c>
      <c r="V4178" s="8">
        <f t="shared" si="447"/>
        <v>1</v>
      </c>
      <c r="W4178" s="7">
        <f t="shared" si="448"/>
        <v>549</v>
      </c>
    </row>
    <row r="4179" spans="2:23" x14ac:dyDescent="0.2">
      <c r="B4179" s="8" t="s">
        <v>67</v>
      </c>
      <c r="C4179" s="7">
        <v>1970</v>
      </c>
      <c r="D4179" s="8" t="s">
        <v>28</v>
      </c>
      <c r="E4179" s="7" t="s">
        <v>39</v>
      </c>
      <c r="F4179" s="8" t="s">
        <v>40</v>
      </c>
      <c r="G4179" s="7" t="s">
        <v>36</v>
      </c>
      <c r="H4179" s="8" t="s">
        <v>28</v>
      </c>
      <c r="I4179" s="7" t="s">
        <v>28</v>
      </c>
      <c r="J4179" s="8" t="s">
        <v>28</v>
      </c>
      <c r="K4179" s="7" t="s">
        <v>37</v>
      </c>
      <c r="L4179" s="8" t="s">
        <v>45</v>
      </c>
      <c r="M4179" s="7" t="s">
        <v>28</v>
      </c>
      <c r="N4179" s="8">
        <v>2.2902746251179988</v>
      </c>
      <c r="O4179" s="7">
        <v>0</v>
      </c>
      <c r="P4179" s="8">
        <f t="shared" si="443"/>
        <v>0</v>
      </c>
      <c r="Q4179" s="7">
        <v>2.5</v>
      </c>
      <c r="R4179" s="8">
        <f t="shared" si="444"/>
        <v>1</v>
      </c>
      <c r="S4179" s="7" t="s">
        <v>29</v>
      </c>
      <c r="T4179" s="8" t="str">
        <f t="shared" si="445"/>
        <v>No</v>
      </c>
      <c r="U4179" s="7">
        <f t="shared" si="446"/>
        <v>0</v>
      </c>
      <c r="V4179" s="8">
        <f t="shared" si="447"/>
        <v>1</v>
      </c>
      <c r="W4179" s="7">
        <f t="shared" si="448"/>
        <v>549</v>
      </c>
    </row>
    <row r="4180" spans="2:23" x14ac:dyDescent="0.2">
      <c r="B4180" s="8" t="s">
        <v>67</v>
      </c>
      <c r="C4180" s="7">
        <v>1970</v>
      </c>
      <c r="D4180" s="8" t="s">
        <v>28</v>
      </c>
      <c r="E4180" s="7" t="s">
        <v>39</v>
      </c>
      <c r="F4180" s="8" t="s">
        <v>35</v>
      </c>
      <c r="G4180" s="7" t="s">
        <v>36</v>
      </c>
      <c r="H4180" s="8" t="s">
        <v>28</v>
      </c>
      <c r="I4180" s="7" t="s">
        <v>28</v>
      </c>
      <c r="J4180" s="8" t="s">
        <v>28</v>
      </c>
      <c r="K4180" s="7" t="s">
        <v>37</v>
      </c>
      <c r="L4180" s="8" t="s">
        <v>45</v>
      </c>
      <c r="M4180" s="7" t="s">
        <v>28</v>
      </c>
      <c r="N4180" s="8">
        <v>0.33318345906279556</v>
      </c>
      <c r="O4180" s="7">
        <v>0</v>
      </c>
      <c r="P4180" s="8">
        <f t="shared" si="443"/>
        <v>0</v>
      </c>
      <c r="Q4180" s="7">
        <v>2.5</v>
      </c>
      <c r="R4180" s="8">
        <f t="shared" si="444"/>
        <v>1</v>
      </c>
      <c r="S4180" s="7" t="s">
        <v>29</v>
      </c>
      <c r="T4180" s="8" t="str">
        <f t="shared" si="445"/>
        <v>No</v>
      </c>
      <c r="U4180" s="7">
        <f t="shared" si="446"/>
        <v>0</v>
      </c>
      <c r="V4180" s="8">
        <f t="shared" si="447"/>
        <v>1</v>
      </c>
      <c r="W4180" s="7">
        <f t="shared" si="448"/>
        <v>549</v>
      </c>
    </row>
    <row r="4181" spans="2:23" x14ac:dyDescent="0.2">
      <c r="B4181" s="8" t="s">
        <v>67</v>
      </c>
      <c r="C4181" s="7">
        <v>1970</v>
      </c>
      <c r="D4181" s="8" t="s">
        <v>28</v>
      </c>
      <c r="E4181" s="7" t="s">
        <v>34</v>
      </c>
      <c r="F4181" s="8" t="s">
        <v>40</v>
      </c>
      <c r="G4181" s="7" t="s">
        <v>36</v>
      </c>
      <c r="H4181" s="8" t="s">
        <v>28</v>
      </c>
      <c r="I4181" s="7" t="s">
        <v>28</v>
      </c>
      <c r="J4181" s="8" t="s">
        <v>28</v>
      </c>
      <c r="K4181" s="7" t="s">
        <v>37</v>
      </c>
      <c r="L4181" s="8" t="s">
        <v>45</v>
      </c>
      <c r="M4181" s="7" t="s">
        <v>28</v>
      </c>
      <c r="N4181" s="8">
        <v>3.5322364060066938</v>
      </c>
      <c r="O4181" s="7">
        <v>1.6605359957961017</v>
      </c>
      <c r="P4181" s="8">
        <f t="shared" si="443"/>
        <v>0.55351199859870059</v>
      </c>
      <c r="Q4181" s="7">
        <v>2.5</v>
      </c>
      <c r="R4181" s="8">
        <f t="shared" si="444"/>
        <v>0.77859520056051978</v>
      </c>
      <c r="S4181" s="7" t="s">
        <v>29</v>
      </c>
      <c r="T4181" s="8" t="str">
        <f t="shared" si="445"/>
        <v>No</v>
      </c>
      <c r="U4181" s="7">
        <f t="shared" si="446"/>
        <v>156.7029878457268</v>
      </c>
      <c r="V4181" s="8">
        <f t="shared" si="447"/>
        <v>5</v>
      </c>
      <c r="W4181" s="7">
        <f t="shared" si="448"/>
        <v>229</v>
      </c>
    </row>
    <row r="4182" spans="2:23" x14ac:dyDescent="0.2">
      <c r="B4182" s="8" t="s">
        <v>67</v>
      </c>
      <c r="C4182" s="7">
        <v>1970</v>
      </c>
      <c r="D4182" s="8" t="s">
        <v>28</v>
      </c>
      <c r="E4182" s="7" t="s">
        <v>34</v>
      </c>
      <c r="F4182" s="8" t="s">
        <v>35</v>
      </c>
      <c r="G4182" s="7" t="s">
        <v>36</v>
      </c>
      <c r="H4182" s="8" t="s">
        <v>28</v>
      </c>
      <c r="I4182" s="7" t="s">
        <v>28</v>
      </c>
      <c r="J4182" s="8" t="s">
        <v>28</v>
      </c>
      <c r="K4182" s="7" t="s">
        <v>37</v>
      </c>
      <c r="L4182" s="8" t="s">
        <v>45</v>
      </c>
      <c r="M4182" s="7" t="s">
        <v>28</v>
      </c>
      <c r="N4182" s="8">
        <v>1.8815782046790486</v>
      </c>
      <c r="O4182" s="7">
        <v>0</v>
      </c>
      <c r="P4182" s="8">
        <f t="shared" si="443"/>
        <v>0</v>
      </c>
      <c r="Q4182" s="7">
        <v>2.5</v>
      </c>
      <c r="R4182" s="8">
        <f t="shared" si="444"/>
        <v>1</v>
      </c>
      <c r="S4182" s="7" t="s">
        <v>29</v>
      </c>
      <c r="T4182" s="8" t="str">
        <f t="shared" si="445"/>
        <v>No</v>
      </c>
      <c r="U4182" s="7">
        <f t="shared" si="446"/>
        <v>0</v>
      </c>
      <c r="V4182" s="8">
        <f t="shared" si="447"/>
        <v>1</v>
      </c>
      <c r="W4182" s="7">
        <f t="shared" si="448"/>
        <v>549</v>
      </c>
    </row>
    <row r="4183" spans="2:23" x14ac:dyDescent="0.2">
      <c r="B4183" s="8" t="s">
        <v>67</v>
      </c>
      <c r="C4183" s="7">
        <v>1970</v>
      </c>
      <c r="D4183" s="8" t="s">
        <v>28</v>
      </c>
      <c r="E4183" s="7" t="s">
        <v>46</v>
      </c>
      <c r="F4183" s="8" t="s">
        <v>35</v>
      </c>
      <c r="G4183" s="7" t="s">
        <v>36</v>
      </c>
      <c r="H4183" s="8" t="s">
        <v>28</v>
      </c>
      <c r="I4183" s="7" t="s">
        <v>28</v>
      </c>
      <c r="J4183" s="8" t="s">
        <v>28</v>
      </c>
      <c r="K4183" s="7" t="s">
        <v>37</v>
      </c>
      <c r="L4183" s="8" t="s">
        <v>45</v>
      </c>
      <c r="M4183" s="7" t="s">
        <v>28</v>
      </c>
      <c r="N4183" s="8">
        <v>5.1230211526396754E-3</v>
      </c>
      <c r="O4183" s="7">
        <v>0</v>
      </c>
      <c r="P4183" s="8">
        <f t="shared" si="443"/>
        <v>0</v>
      </c>
      <c r="Q4183" s="7">
        <v>2.5</v>
      </c>
      <c r="R4183" s="8">
        <f t="shared" si="444"/>
        <v>1</v>
      </c>
      <c r="S4183" s="7" t="s">
        <v>29</v>
      </c>
      <c r="T4183" s="8" t="str">
        <f t="shared" si="445"/>
        <v>No</v>
      </c>
      <c r="U4183" s="7">
        <f t="shared" si="446"/>
        <v>0</v>
      </c>
      <c r="V4183" s="8">
        <f t="shared" si="447"/>
        <v>1</v>
      </c>
      <c r="W4183" s="7">
        <f t="shared" si="448"/>
        <v>549</v>
      </c>
    </row>
    <row r="4184" spans="2:23" x14ac:dyDescent="0.2">
      <c r="B4184" s="8" t="s">
        <v>67</v>
      </c>
      <c r="C4184" s="7">
        <v>1970</v>
      </c>
      <c r="D4184" s="8" t="s">
        <v>28</v>
      </c>
      <c r="E4184" s="7" t="s">
        <v>43</v>
      </c>
      <c r="F4184" s="8" t="s">
        <v>40</v>
      </c>
      <c r="G4184" s="7" t="s">
        <v>36</v>
      </c>
      <c r="H4184" s="8" t="s">
        <v>28</v>
      </c>
      <c r="I4184" s="7" t="s">
        <v>28</v>
      </c>
      <c r="J4184" s="8" t="s">
        <v>28</v>
      </c>
      <c r="K4184" s="7" t="s">
        <v>37</v>
      </c>
      <c r="L4184" s="8" t="s">
        <v>45</v>
      </c>
      <c r="M4184" s="7" t="s">
        <v>28</v>
      </c>
      <c r="N4184" s="8">
        <v>0.35613282425422982</v>
      </c>
      <c r="O4184" s="7">
        <v>0</v>
      </c>
      <c r="P4184" s="8">
        <f t="shared" si="443"/>
        <v>0</v>
      </c>
      <c r="Q4184" s="7">
        <v>2.5</v>
      </c>
      <c r="R4184" s="8">
        <f t="shared" si="444"/>
        <v>1</v>
      </c>
      <c r="S4184" s="7" t="s">
        <v>29</v>
      </c>
      <c r="T4184" s="8" t="str">
        <f t="shared" si="445"/>
        <v>No</v>
      </c>
      <c r="U4184" s="7">
        <f t="shared" si="446"/>
        <v>0</v>
      </c>
      <c r="V4184" s="8">
        <f t="shared" si="447"/>
        <v>1</v>
      </c>
      <c r="W4184" s="7">
        <f t="shared" si="448"/>
        <v>549</v>
      </c>
    </row>
    <row r="4185" spans="2:23" x14ac:dyDescent="0.2">
      <c r="B4185" s="8" t="s">
        <v>67</v>
      </c>
      <c r="C4185" s="7">
        <v>1970</v>
      </c>
      <c r="D4185" s="8" t="s">
        <v>28</v>
      </c>
      <c r="E4185" s="7" t="s">
        <v>43</v>
      </c>
      <c r="F4185" s="8" t="s">
        <v>35</v>
      </c>
      <c r="G4185" s="7" t="s">
        <v>36</v>
      </c>
      <c r="H4185" s="8" t="s">
        <v>28</v>
      </c>
      <c r="I4185" s="7" t="s">
        <v>28</v>
      </c>
      <c r="J4185" s="8" t="s">
        <v>28</v>
      </c>
      <c r="K4185" s="7" t="s">
        <v>37</v>
      </c>
      <c r="L4185" s="8" t="s">
        <v>45</v>
      </c>
      <c r="M4185" s="7" t="s">
        <v>28</v>
      </c>
      <c r="N4185" s="8">
        <v>0.16404696070530073</v>
      </c>
      <c r="O4185" s="7">
        <v>0</v>
      </c>
      <c r="P4185" s="8">
        <f t="shared" si="443"/>
        <v>0</v>
      </c>
      <c r="Q4185" s="7">
        <v>2.5</v>
      </c>
      <c r="R4185" s="8">
        <f t="shared" si="444"/>
        <v>1</v>
      </c>
      <c r="S4185" s="7" t="s">
        <v>29</v>
      </c>
      <c r="T4185" s="8" t="str">
        <f t="shared" si="445"/>
        <v>No</v>
      </c>
      <c r="U4185" s="7">
        <f t="shared" si="446"/>
        <v>0</v>
      </c>
      <c r="V4185" s="8">
        <f t="shared" si="447"/>
        <v>1</v>
      </c>
      <c r="W4185" s="7">
        <f t="shared" si="448"/>
        <v>549</v>
      </c>
    </row>
    <row r="4186" spans="2:23" x14ac:dyDescent="0.2">
      <c r="B4186" s="8" t="s">
        <v>67</v>
      </c>
      <c r="C4186" s="7">
        <v>1980</v>
      </c>
      <c r="D4186" s="8" t="s">
        <v>28</v>
      </c>
      <c r="E4186" s="7" t="s">
        <v>39</v>
      </c>
      <c r="F4186" s="8" t="s">
        <v>40</v>
      </c>
      <c r="G4186" s="7" t="s">
        <v>36</v>
      </c>
      <c r="H4186" s="8" t="s">
        <v>28</v>
      </c>
      <c r="I4186" s="7" t="s">
        <v>28</v>
      </c>
      <c r="J4186" s="8" t="s">
        <v>28</v>
      </c>
      <c r="K4186" s="7" t="s">
        <v>37</v>
      </c>
      <c r="L4186" s="8" t="s">
        <v>45</v>
      </c>
      <c r="M4186" s="7" t="s">
        <v>28</v>
      </c>
      <c r="N4186" s="8">
        <v>1.6590816950748732</v>
      </c>
      <c r="O4186" s="7">
        <v>0</v>
      </c>
      <c r="P4186" s="8">
        <f t="shared" si="443"/>
        <v>0</v>
      </c>
      <c r="Q4186" s="7">
        <v>2.5</v>
      </c>
      <c r="R4186" s="8">
        <f t="shared" si="444"/>
        <v>1</v>
      </c>
      <c r="S4186" s="7" t="s">
        <v>29</v>
      </c>
      <c r="T4186" s="8" t="str">
        <f t="shared" si="445"/>
        <v>No</v>
      </c>
      <c r="U4186" s="7">
        <f t="shared" si="446"/>
        <v>0</v>
      </c>
      <c r="V4186" s="8">
        <f t="shared" si="447"/>
        <v>1</v>
      </c>
      <c r="W4186" s="7">
        <f t="shared" si="448"/>
        <v>549</v>
      </c>
    </row>
    <row r="4187" spans="2:23" x14ac:dyDescent="0.2">
      <c r="B4187" s="8" t="s">
        <v>67</v>
      </c>
      <c r="C4187" s="7">
        <v>1980</v>
      </c>
      <c r="D4187" s="8" t="s">
        <v>28</v>
      </c>
      <c r="E4187" s="7" t="s">
        <v>39</v>
      </c>
      <c r="F4187" s="8" t="s">
        <v>35</v>
      </c>
      <c r="G4187" s="7" t="s">
        <v>36</v>
      </c>
      <c r="H4187" s="8" t="s">
        <v>28</v>
      </c>
      <c r="I4187" s="7" t="s">
        <v>28</v>
      </c>
      <c r="J4187" s="8" t="s">
        <v>28</v>
      </c>
      <c r="K4187" s="7" t="s">
        <v>37</v>
      </c>
      <c r="L4187" s="8" t="s">
        <v>45</v>
      </c>
      <c r="M4187" s="7" t="s">
        <v>28</v>
      </c>
      <c r="N4187" s="8">
        <v>1.2849717143413557</v>
      </c>
      <c r="O4187" s="7">
        <v>0</v>
      </c>
      <c r="P4187" s="8">
        <f t="shared" si="443"/>
        <v>0</v>
      </c>
      <c r="Q4187" s="7">
        <v>2.5</v>
      </c>
      <c r="R4187" s="8">
        <f t="shared" si="444"/>
        <v>1</v>
      </c>
      <c r="S4187" s="7" t="s">
        <v>29</v>
      </c>
      <c r="T4187" s="8" t="str">
        <f t="shared" si="445"/>
        <v>No</v>
      </c>
      <c r="U4187" s="7">
        <f t="shared" si="446"/>
        <v>0</v>
      </c>
      <c r="V4187" s="8">
        <f t="shared" si="447"/>
        <v>1</v>
      </c>
      <c r="W4187" s="7">
        <f t="shared" si="448"/>
        <v>549</v>
      </c>
    </row>
    <row r="4188" spans="2:23" x14ac:dyDescent="0.2">
      <c r="B4188" s="8" t="s">
        <v>67</v>
      </c>
      <c r="C4188" s="7">
        <v>1980</v>
      </c>
      <c r="D4188" s="8" t="s">
        <v>28</v>
      </c>
      <c r="E4188" s="7" t="s">
        <v>34</v>
      </c>
      <c r="F4188" s="8" t="s">
        <v>40</v>
      </c>
      <c r="G4188" s="7" t="s">
        <v>36</v>
      </c>
      <c r="H4188" s="8" t="s">
        <v>28</v>
      </c>
      <c r="I4188" s="7" t="s">
        <v>28</v>
      </c>
      <c r="J4188" s="8" t="s">
        <v>28</v>
      </c>
      <c r="K4188" s="7" t="s">
        <v>37</v>
      </c>
      <c r="L4188" s="8" t="s">
        <v>45</v>
      </c>
      <c r="M4188" s="7" t="s">
        <v>28</v>
      </c>
      <c r="N4188" s="8">
        <v>4.4741000282850765</v>
      </c>
      <c r="O4188" s="7">
        <v>2.7675599929935033</v>
      </c>
      <c r="P4188" s="8">
        <f t="shared" si="443"/>
        <v>0.9225199976645011</v>
      </c>
      <c r="Q4188" s="7">
        <v>2.5</v>
      </c>
      <c r="R4188" s="8">
        <f t="shared" si="444"/>
        <v>0.6309920009341996</v>
      </c>
      <c r="S4188" s="7" t="s">
        <v>29</v>
      </c>
      <c r="T4188" s="8" t="str">
        <f t="shared" si="445"/>
        <v>No</v>
      </c>
      <c r="U4188" s="7">
        <f t="shared" si="446"/>
        <v>206.19118746392965</v>
      </c>
      <c r="V4188" s="8">
        <f t="shared" si="447"/>
        <v>5</v>
      </c>
      <c r="W4188" s="7">
        <f t="shared" si="448"/>
        <v>201</v>
      </c>
    </row>
    <row r="4189" spans="2:23" x14ac:dyDescent="0.2">
      <c r="B4189" s="8" t="s">
        <v>67</v>
      </c>
      <c r="C4189" s="7">
        <v>1980</v>
      </c>
      <c r="D4189" s="8" t="s">
        <v>28</v>
      </c>
      <c r="E4189" s="7" t="s">
        <v>34</v>
      </c>
      <c r="F4189" s="8" t="s">
        <v>35</v>
      </c>
      <c r="G4189" s="7" t="s">
        <v>36</v>
      </c>
      <c r="H4189" s="8" t="s">
        <v>28</v>
      </c>
      <c r="I4189" s="7" t="s">
        <v>28</v>
      </c>
      <c r="J4189" s="8" t="s">
        <v>28</v>
      </c>
      <c r="K4189" s="7" t="s">
        <v>37</v>
      </c>
      <c r="L4189" s="8" t="s">
        <v>45</v>
      </c>
      <c r="M4189" s="7" t="s">
        <v>28</v>
      </c>
      <c r="N4189" s="8">
        <v>3.476094599555926</v>
      </c>
      <c r="O4189" s="7">
        <v>0</v>
      </c>
      <c r="P4189" s="8">
        <f t="shared" si="443"/>
        <v>0</v>
      </c>
      <c r="Q4189" s="7">
        <v>2.5</v>
      </c>
      <c r="R4189" s="8">
        <f t="shared" si="444"/>
        <v>1</v>
      </c>
      <c r="S4189" s="7" t="s">
        <v>29</v>
      </c>
      <c r="T4189" s="8" t="str">
        <f t="shared" si="445"/>
        <v>No</v>
      </c>
      <c r="U4189" s="7">
        <f t="shared" si="446"/>
        <v>0</v>
      </c>
      <c r="V4189" s="8">
        <f t="shared" si="447"/>
        <v>1</v>
      </c>
      <c r="W4189" s="7">
        <f t="shared" si="448"/>
        <v>549</v>
      </c>
    </row>
    <row r="4190" spans="2:23" x14ac:dyDescent="0.2">
      <c r="B4190" s="8" t="s">
        <v>67</v>
      </c>
      <c r="C4190" s="7">
        <v>1980</v>
      </c>
      <c r="D4190" s="8" t="s">
        <v>28</v>
      </c>
      <c r="E4190" s="7" t="s">
        <v>46</v>
      </c>
      <c r="F4190" s="8" t="s">
        <v>35</v>
      </c>
      <c r="G4190" s="7" t="s">
        <v>36</v>
      </c>
      <c r="H4190" s="8" t="s">
        <v>28</v>
      </c>
      <c r="I4190" s="7" t="s">
        <v>28</v>
      </c>
      <c r="J4190" s="8" t="s">
        <v>28</v>
      </c>
      <c r="K4190" s="7" t="s">
        <v>37</v>
      </c>
      <c r="L4190" s="8" t="s">
        <v>45</v>
      </c>
      <c r="M4190" s="7" t="s">
        <v>28</v>
      </c>
      <c r="N4190" s="8">
        <v>3.9902499841899364E-2</v>
      </c>
      <c r="O4190" s="7">
        <v>0</v>
      </c>
      <c r="P4190" s="8">
        <f t="shared" si="443"/>
        <v>0</v>
      </c>
      <c r="Q4190" s="7">
        <v>2.5</v>
      </c>
      <c r="R4190" s="8">
        <f t="shared" si="444"/>
        <v>1</v>
      </c>
      <c r="S4190" s="7" t="s">
        <v>29</v>
      </c>
      <c r="T4190" s="8" t="str">
        <f t="shared" si="445"/>
        <v>No</v>
      </c>
      <c r="U4190" s="7">
        <f t="shared" si="446"/>
        <v>0</v>
      </c>
      <c r="V4190" s="8">
        <f t="shared" si="447"/>
        <v>1</v>
      </c>
      <c r="W4190" s="7">
        <f t="shared" si="448"/>
        <v>549</v>
      </c>
    </row>
    <row r="4191" spans="2:23" x14ac:dyDescent="0.2">
      <c r="B4191" s="8" t="s">
        <v>67</v>
      </c>
      <c r="C4191" s="7">
        <v>1980</v>
      </c>
      <c r="D4191" s="8" t="s">
        <v>28</v>
      </c>
      <c r="E4191" s="7" t="s">
        <v>43</v>
      </c>
      <c r="F4191" s="8" t="s">
        <v>40</v>
      </c>
      <c r="G4191" s="7" t="s">
        <v>36</v>
      </c>
      <c r="H4191" s="8" t="s">
        <v>28</v>
      </c>
      <c r="I4191" s="7" t="s">
        <v>28</v>
      </c>
      <c r="J4191" s="8" t="s">
        <v>28</v>
      </c>
      <c r="K4191" s="7" t="s">
        <v>37</v>
      </c>
      <c r="L4191" s="8" t="s">
        <v>45</v>
      </c>
      <c r="M4191" s="7" t="s">
        <v>28</v>
      </c>
      <c r="N4191" s="8">
        <v>0.54633671190710842</v>
      </c>
      <c r="O4191" s="7">
        <v>0.55351199859870048</v>
      </c>
      <c r="P4191" s="8">
        <f t="shared" si="443"/>
        <v>0.18450399953290017</v>
      </c>
      <c r="Q4191" s="7">
        <v>2.5</v>
      </c>
      <c r="R4191" s="8">
        <f t="shared" si="444"/>
        <v>0.92619840018683997</v>
      </c>
      <c r="S4191" s="7" t="s">
        <v>29</v>
      </c>
      <c r="T4191" s="8" t="str">
        <f t="shared" si="445"/>
        <v>No</v>
      </c>
      <c r="U4191" s="7">
        <f t="shared" si="446"/>
        <v>337.71115048968318</v>
      </c>
      <c r="V4191" s="8">
        <f t="shared" si="447"/>
        <v>5</v>
      </c>
      <c r="W4191" s="7">
        <f t="shared" si="448"/>
        <v>166</v>
      </c>
    </row>
    <row r="4192" spans="2:23" x14ac:dyDescent="0.2">
      <c r="B4192" s="8" t="s">
        <v>67</v>
      </c>
      <c r="C4192" s="7">
        <v>1980</v>
      </c>
      <c r="D4192" s="8" t="s">
        <v>28</v>
      </c>
      <c r="E4192" s="7" t="s">
        <v>43</v>
      </c>
      <c r="F4192" s="8" t="s">
        <v>35</v>
      </c>
      <c r="G4192" s="7" t="s">
        <v>36</v>
      </c>
      <c r="H4192" s="8" t="s">
        <v>28</v>
      </c>
      <c r="I4192" s="7" t="s">
        <v>28</v>
      </c>
      <c r="J4192" s="8" t="s">
        <v>28</v>
      </c>
      <c r="K4192" s="7" t="s">
        <v>37</v>
      </c>
      <c r="L4192" s="8" t="s">
        <v>45</v>
      </c>
      <c r="M4192" s="7" t="s">
        <v>28</v>
      </c>
      <c r="N4192" s="8">
        <v>1.7135761958215701</v>
      </c>
      <c r="O4192" s="7">
        <v>0</v>
      </c>
      <c r="P4192" s="8">
        <f t="shared" si="443"/>
        <v>0</v>
      </c>
      <c r="Q4192" s="7">
        <v>2.5</v>
      </c>
      <c r="R4192" s="8">
        <f t="shared" si="444"/>
        <v>1</v>
      </c>
      <c r="S4192" s="7" t="s">
        <v>29</v>
      </c>
      <c r="T4192" s="8" t="str">
        <f t="shared" si="445"/>
        <v>No</v>
      </c>
      <c r="U4192" s="7">
        <f t="shared" si="446"/>
        <v>0</v>
      </c>
      <c r="V4192" s="8">
        <f t="shared" si="447"/>
        <v>1</v>
      </c>
      <c r="W4192" s="7">
        <f t="shared" si="448"/>
        <v>549</v>
      </c>
    </row>
    <row r="4193" spans="2:23" x14ac:dyDescent="0.2">
      <c r="B4193" s="8" t="s">
        <v>67</v>
      </c>
      <c r="C4193" s="7">
        <v>1990</v>
      </c>
      <c r="D4193" s="8" t="s">
        <v>28</v>
      </c>
      <c r="E4193" s="7" t="s">
        <v>39</v>
      </c>
      <c r="F4193" s="8" t="s">
        <v>40</v>
      </c>
      <c r="G4193" s="7" t="s">
        <v>36</v>
      </c>
      <c r="H4193" s="8" t="s">
        <v>28</v>
      </c>
      <c r="I4193" s="7" t="s">
        <v>28</v>
      </c>
      <c r="J4193" s="8" t="s">
        <v>28</v>
      </c>
      <c r="K4193" s="7" t="s">
        <v>37</v>
      </c>
      <c r="L4193" s="8" t="s">
        <v>45</v>
      </c>
      <c r="M4193" s="7" t="s">
        <v>28</v>
      </c>
      <c r="N4193" s="8">
        <v>0.68976868663425472</v>
      </c>
      <c r="O4193" s="7">
        <v>1.6605359957961017</v>
      </c>
      <c r="P4193" s="8">
        <f t="shared" si="443"/>
        <v>0.55351199859870059</v>
      </c>
      <c r="Q4193" s="7">
        <v>2.5</v>
      </c>
      <c r="R4193" s="8">
        <f t="shared" si="444"/>
        <v>0.77859520056051978</v>
      </c>
      <c r="S4193" s="7" t="s">
        <v>29</v>
      </c>
      <c r="T4193" s="8" t="str">
        <f t="shared" si="445"/>
        <v>No</v>
      </c>
      <c r="U4193" s="7">
        <f t="shared" si="446"/>
        <v>802.46031651505893</v>
      </c>
      <c r="V4193" s="8">
        <f t="shared" si="447"/>
        <v>5</v>
      </c>
      <c r="W4193" s="7">
        <f t="shared" si="448"/>
        <v>103</v>
      </c>
    </row>
    <row r="4194" spans="2:23" x14ac:dyDescent="0.2">
      <c r="B4194" s="8" t="s">
        <v>67</v>
      </c>
      <c r="C4194" s="7">
        <v>1990</v>
      </c>
      <c r="D4194" s="8" t="s">
        <v>28</v>
      </c>
      <c r="E4194" s="7" t="s">
        <v>39</v>
      </c>
      <c r="F4194" s="8" t="s">
        <v>35</v>
      </c>
      <c r="G4194" s="7" t="s">
        <v>36</v>
      </c>
      <c r="H4194" s="8" t="s">
        <v>28</v>
      </c>
      <c r="I4194" s="7" t="s">
        <v>28</v>
      </c>
      <c r="J4194" s="8" t="s">
        <v>28</v>
      </c>
      <c r="K4194" s="7" t="s">
        <v>37</v>
      </c>
      <c r="L4194" s="8" t="s">
        <v>45</v>
      </c>
      <c r="M4194" s="7" t="s">
        <v>28</v>
      </c>
      <c r="N4194" s="8">
        <v>0.47795687809609244</v>
      </c>
      <c r="O4194" s="7">
        <v>0</v>
      </c>
      <c r="P4194" s="8">
        <f t="shared" si="443"/>
        <v>0</v>
      </c>
      <c r="Q4194" s="7">
        <v>2.5</v>
      </c>
      <c r="R4194" s="8">
        <f t="shared" si="444"/>
        <v>1</v>
      </c>
      <c r="S4194" s="7" t="s">
        <v>29</v>
      </c>
      <c r="T4194" s="8" t="str">
        <f t="shared" si="445"/>
        <v>No</v>
      </c>
      <c r="U4194" s="7">
        <f t="shared" si="446"/>
        <v>0</v>
      </c>
      <c r="V4194" s="8">
        <f t="shared" si="447"/>
        <v>1</v>
      </c>
      <c r="W4194" s="7">
        <f t="shared" si="448"/>
        <v>549</v>
      </c>
    </row>
    <row r="4195" spans="2:23" x14ac:dyDescent="0.2">
      <c r="B4195" s="8" t="s">
        <v>67</v>
      </c>
      <c r="C4195" s="7">
        <v>1990</v>
      </c>
      <c r="D4195" s="8" t="s">
        <v>28</v>
      </c>
      <c r="E4195" s="7" t="s">
        <v>34</v>
      </c>
      <c r="F4195" s="8" t="s">
        <v>40</v>
      </c>
      <c r="G4195" s="7" t="s">
        <v>36</v>
      </c>
      <c r="H4195" s="8" t="s">
        <v>28</v>
      </c>
      <c r="I4195" s="7" t="s">
        <v>28</v>
      </c>
      <c r="J4195" s="8" t="s">
        <v>28</v>
      </c>
      <c r="K4195" s="7" t="s">
        <v>37</v>
      </c>
      <c r="L4195" s="8" t="s">
        <v>45</v>
      </c>
      <c r="M4195" s="7" t="s">
        <v>28</v>
      </c>
      <c r="N4195" s="8">
        <v>10.547818744300614</v>
      </c>
      <c r="O4195" s="7">
        <v>2.7675599929935033</v>
      </c>
      <c r="P4195" s="8">
        <f t="shared" si="443"/>
        <v>0.9225199976645011</v>
      </c>
      <c r="Q4195" s="7">
        <v>2.5</v>
      </c>
      <c r="R4195" s="8">
        <f t="shared" si="444"/>
        <v>0.6309920009341996</v>
      </c>
      <c r="S4195" s="7" t="s">
        <v>29</v>
      </c>
      <c r="T4195" s="8" t="str">
        <f t="shared" si="445"/>
        <v>No</v>
      </c>
      <c r="U4195" s="7">
        <f t="shared" si="446"/>
        <v>87.460736672496736</v>
      </c>
      <c r="V4195" s="8">
        <f t="shared" si="447"/>
        <v>4</v>
      </c>
      <c r="W4195" s="7">
        <f t="shared" si="448"/>
        <v>297</v>
      </c>
    </row>
    <row r="4196" spans="2:23" x14ac:dyDescent="0.2">
      <c r="B4196" s="8" t="s">
        <v>67</v>
      </c>
      <c r="C4196" s="7">
        <v>1990</v>
      </c>
      <c r="D4196" s="8" t="s">
        <v>28</v>
      </c>
      <c r="E4196" s="7" t="s">
        <v>34</v>
      </c>
      <c r="F4196" s="8" t="s">
        <v>35</v>
      </c>
      <c r="G4196" s="7" t="s">
        <v>36</v>
      </c>
      <c r="H4196" s="8" t="s">
        <v>28</v>
      </c>
      <c r="I4196" s="7" t="s">
        <v>28</v>
      </c>
      <c r="J4196" s="8" t="s">
        <v>28</v>
      </c>
      <c r="K4196" s="7" t="s">
        <v>37</v>
      </c>
      <c r="L4196" s="8" t="s">
        <v>45</v>
      </c>
      <c r="M4196" s="7" t="s">
        <v>28</v>
      </c>
      <c r="N4196" s="8">
        <v>1.8985407959293392</v>
      </c>
      <c r="O4196" s="7">
        <v>0</v>
      </c>
      <c r="P4196" s="8">
        <f t="shared" si="443"/>
        <v>0</v>
      </c>
      <c r="Q4196" s="7">
        <v>2.5</v>
      </c>
      <c r="R4196" s="8">
        <f t="shared" si="444"/>
        <v>1</v>
      </c>
      <c r="S4196" s="7" t="s">
        <v>29</v>
      </c>
      <c r="T4196" s="8" t="str">
        <f t="shared" si="445"/>
        <v>No</v>
      </c>
      <c r="U4196" s="7">
        <f t="shared" si="446"/>
        <v>0</v>
      </c>
      <c r="V4196" s="8">
        <f t="shared" si="447"/>
        <v>1</v>
      </c>
      <c r="W4196" s="7">
        <f t="shared" si="448"/>
        <v>549</v>
      </c>
    </row>
    <row r="4197" spans="2:23" x14ac:dyDescent="0.2">
      <c r="B4197" s="8" t="s">
        <v>67</v>
      </c>
      <c r="C4197" s="7">
        <v>1990</v>
      </c>
      <c r="D4197" s="8" t="s">
        <v>28</v>
      </c>
      <c r="E4197" s="7" t="s">
        <v>43</v>
      </c>
      <c r="F4197" s="8" t="s">
        <v>40</v>
      </c>
      <c r="G4197" s="7" t="s">
        <v>36</v>
      </c>
      <c r="H4197" s="8" t="s">
        <v>28</v>
      </c>
      <c r="I4197" s="7" t="s">
        <v>28</v>
      </c>
      <c r="J4197" s="8" t="s">
        <v>28</v>
      </c>
      <c r="K4197" s="7" t="s">
        <v>37</v>
      </c>
      <c r="L4197" s="8" t="s">
        <v>45</v>
      </c>
      <c r="M4197" s="7" t="s">
        <v>28</v>
      </c>
      <c r="N4197" s="8">
        <v>1.1453252672267835</v>
      </c>
      <c r="O4197" s="7">
        <v>0</v>
      </c>
      <c r="P4197" s="8">
        <f t="shared" si="443"/>
        <v>0</v>
      </c>
      <c r="Q4197" s="7">
        <v>2.5</v>
      </c>
      <c r="R4197" s="8">
        <f t="shared" si="444"/>
        <v>1</v>
      </c>
      <c r="S4197" s="7" t="s">
        <v>29</v>
      </c>
      <c r="T4197" s="8" t="str">
        <f t="shared" si="445"/>
        <v>No</v>
      </c>
      <c r="U4197" s="7">
        <f t="shared" si="446"/>
        <v>0</v>
      </c>
      <c r="V4197" s="8">
        <f t="shared" si="447"/>
        <v>1</v>
      </c>
      <c r="W4197" s="7">
        <f t="shared" si="448"/>
        <v>549</v>
      </c>
    </row>
    <row r="4198" spans="2:23" x14ac:dyDescent="0.2">
      <c r="B4198" s="8" t="s">
        <v>67</v>
      </c>
      <c r="C4198" s="7">
        <v>1990</v>
      </c>
      <c r="D4198" s="8" t="s">
        <v>28</v>
      </c>
      <c r="E4198" s="7" t="s">
        <v>43</v>
      </c>
      <c r="F4198" s="8" t="s">
        <v>35</v>
      </c>
      <c r="G4198" s="7" t="s">
        <v>36</v>
      </c>
      <c r="H4198" s="8" t="s">
        <v>28</v>
      </c>
      <c r="I4198" s="7" t="s">
        <v>28</v>
      </c>
      <c r="J4198" s="8" t="s">
        <v>28</v>
      </c>
      <c r="K4198" s="7" t="s">
        <v>37</v>
      </c>
      <c r="L4198" s="8" t="s">
        <v>45</v>
      </c>
      <c r="M4198" s="7" t="s">
        <v>28</v>
      </c>
      <c r="N4198" s="8">
        <v>0.50708321199969242</v>
      </c>
      <c r="O4198" s="7">
        <v>0</v>
      </c>
      <c r="P4198" s="8">
        <f t="shared" si="443"/>
        <v>0</v>
      </c>
      <c r="Q4198" s="7">
        <v>2.5</v>
      </c>
      <c r="R4198" s="8">
        <f t="shared" si="444"/>
        <v>1</v>
      </c>
      <c r="S4198" s="7" t="s">
        <v>29</v>
      </c>
      <c r="T4198" s="8" t="str">
        <f t="shared" si="445"/>
        <v>No</v>
      </c>
      <c r="U4198" s="7">
        <f t="shared" si="446"/>
        <v>0</v>
      </c>
      <c r="V4198" s="8">
        <f t="shared" si="447"/>
        <v>1</v>
      </c>
      <c r="W4198" s="7">
        <f t="shared" si="448"/>
        <v>549</v>
      </c>
    </row>
    <row r="4199" spans="2:23" x14ac:dyDescent="0.2">
      <c r="B4199" s="8" t="s">
        <v>67</v>
      </c>
      <c r="C4199" s="7">
        <v>2000</v>
      </c>
      <c r="D4199" s="8" t="s">
        <v>28</v>
      </c>
      <c r="E4199" s="7" t="s">
        <v>39</v>
      </c>
      <c r="F4199" s="8" t="s">
        <v>40</v>
      </c>
      <c r="G4199" s="7" t="s">
        <v>36</v>
      </c>
      <c r="H4199" s="8" t="s">
        <v>28</v>
      </c>
      <c r="I4199" s="7" t="s">
        <v>28</v>
      </c>
      <c r="J4199" s="8" t="s">
        <v>28</v>
      </c>
      <c r="K4199" s="7" t="s">
        <v>37</v>
      </c>
      <c r="L4199" s="8" t="s">
        <v>45</v>
      </c>
      <c r="M4199" s="7" t="s">
        <v>28</v>
      </c>
      <c r="N4199" s="8">
        <v>1.3304252874374383</v>
      </c>
      <c r="O4199" s="7">
        <v>0.55351199859870048</v>
      </c>
      <c r="P4199" s="8">
        <f t="shared" si="443"/>
        <v>0.18450399953290017</v>
      </c>
      <c r="Q4199" s="7">
        <v>2.5</v>
      </c>
      <c r="R4199" s="8">
        <f t="shared" si="444"/>
        <v>0.92619840018683997</v>
      </c>
      <c r="S4199" s="7" t="s">
        <v>29</v>
      </c>
      <c r="T4199" s="8" t="str">
        <f t="shared" si="445"/>
        <v>No</v>
      </c>
      <c r="U4199" s="7">
        <f t="shared" si="446"/>
        <v>138.68046652080511</v>
      </c>
      <c r="V4199" s="8">
        <f t="shared" si="447"/>
        <v>5</v>
      </c>
      <c r="W4199" s="7">
        <f t="shared" si="448"/>
        <v>242</v>
      </c>
    </row>
    <row r="4200" spans="2:23" x14ac:dyDescent="0.2">
      <c r="B4200" s="8" t="s">
        <v>67</v>
      </c>
      <c r="C4200" s="7">
        <v>2000</v>
      </c>
      <c r="D4200" s="8" t="s">
        <v>28</v>
      </c>
      <c r="E4200" s="7" t="s">
        <v>39</v>
      </c>
      <c r="F4200" s="8" t="s">
        <v>35</v>
      </c>
      <c r="G4200" s="7" t="s">
        <v>36</v>
      </c>
      <c r="H4200" s="8" t="s">
        <v>28</v>
      </c>
      <c r="I4200" s="7" t="s">
        <v>28</v>
      </c>
      <c r="J4200" s="8" t="s">
        <v>28</v>
      </c>
      <c r="K4200" s="7" t="s">
        <v>37</v>
      </c>
      <c r="L4200" s="8" t="s">
        <v>45</v>
      </c>
      <c r="M4200" s="7" t="s">
        <v>28</v>
      </c>
      <c r="N4200" s="8">
        <v>0.58035957288432816</v>
      </c>
      <c r="O4200" s="7">
        <v>0</v>
      </c>
      <c r="P4200" s="8">
        <f t="shared" si="443"/>
        <v>0</v>
      </c>
      <c r="Q4200" s="7">
        <v>2.5</v>
      </c>
      <c r="R4200" s="8">
        <f t="shared" si="444"/>
        <v>1</v>
      </c>
      <c r="S4200" s="7" t="s">
        <v>29</v>
      </c>
      <c r="T4200" s="8" t="str">
        <f t="shared" si="445"/>
        <v>No</v>
      </c>
      <c r="U4200" s="7">
        <f t="shared" si="446"/>
        <v>0</v>
      </c>
      <c r="V4200" s="8">
        <f t="shared" si="447"/>
        <v>1</v>
      </c>
      <c r="W4200" s="7">
        <f t="shared" si="448"/>
        <v>549</v>
      </c>
    </row>
    <row r="4201" spans="2:23" x14ac:dyDescent="0.2">
      <c r="B4201" s="8" t="s">
        <v>67</v>
      </c>
      <c r="C4201" s="7">
        <v>2000</v>
      </c>
      <c r="D4201" s="8" t="s">
        <v>28</v>
      </c>
      <c r="E4201" s="7" t="s">
        <v>34</v>
      </c>
      <c r="F4201" s="8" t="s">
        <v>40</v>
      </c>
      <c r="G4201" s="7" t="s">
        <v>36</v>
      </c>
      <c r="H4201" s="8" t="s">
        <v>28</v>
      </c>
      <c r="I4201" s="7" t="s">
        <v>28</v>
      </c>
      <c r="J4201" s="8" t="s">
        <v>28</v>
      </c>
      <c r="K4201" s="7" t="s">
        <v>37</v>
      </c>
      <c r="L4201" s="8" t="s">
        <v>45</v>
      </c>
      <c r="M4201" s="7" t="s">
        <v>28</v>
      </c>
      <c r="N4201" s="8">
        <v>6.9122928123042859</v>
      </c>
      <c r="O4201" s="7">
        <v>1.107023997197401</v>
      </c>
      <c r="P4201" s="8">
        <f t="shared" si="443"/>
        <v>0.36900799906580034</v>
      </c>
      <c r="Q4201" s="7">
        <v>2.5</v>
      </c>
      <c r="R4201" s="8">
        <f t="shared" si="444"/>
        <v>0.85239680037367993</v>
      </c>
      <c r="S4201" s="7" t="s">
        <v>29</v>
      </c>
      <c r="T4201" s="8" t="str">
        <f t="shared" si="445"/>
        <v>No</v>
      </c>
      <c r="U4201" s="7">
        <f t="shared" si="446"/>
        <v>53.384312425096418</v>
      </c>
      <c r="V4201" s="8">
        <f t="shared" si="447"/>
        <v>4</v>
      </c>
      <c r="W4201" s="7">
        <f t="shared" si="448"/>
        <v>344</v>
      </c>
    </row>
    <row r="4202" spans="2:23" x14ac:dyDescent="0.2">
      <c r="B4202" s="8" t="s">
        <v>67</v>
      </c>
      <c r="C4202" s="7">
        <v>2000</v>
      </c>
      <c r="D4202" s="8" t="s">
        <v>28</v>
      </c>
      <c r="E4202" s="7" t="s">
        <v>34</v>
      </c>
      <c r="F4202" s="8" t="s">
        <v>35</v>
      </c>
      <c r="G4202" s="7" t="s">
        <v>36</v>
      </c>
      <c r="H4202" s="8" t="s">
        <v>28</v>
      </c>
      <c r="I4202" s="7" t="s">
        <v>28</v>
      </c>
      <c r="J4202" s="8" t="s">
        <v>28</v>
      </c>
      <c r="K4202" s="7" t="s">
        <v>37</v>
      </c>
      <c r="L4202" s="8" t="s">
        <v>45</v>
      </c>
      <c r="M4202" s="7" t="s">
        <v>28</v>
      </c>
      <c r="N4202" s="8">
        <v>13.650626706651394</v>
      </c>
      <c r="O4202" s="7">
        <v>0</v>
      </c>
      <c r="P4202" s="8">
        <f t="shared" si="443"/>
        <v>0</v>
      </c>
      <c r="Q4202" s="7">
        <v>2.5</v>
      </c>
      <c r="R4202" s="8">
        <f t="shared" si="444"/>
        <v>1</v>
      </c>
      <c r="S4202" s="7" t="s">
        <v>29</v>
      </c>
      <c r="T4202" s="8" t="str">
        <f t="shared" si="445"/>
        <v>No</v>
      </c>
      <c r="U4202" s="7">
        <f t="shared" si="446"/>
        <v>0</v>
      </c>
      <c r="V4202" s="8">
        <f t="shared" si="447"/>
        <v>1</v>
      </c>
      <c r="W4202" s="7">
        <f t="shared" si="448"/>
        <v>549</v>
      </c>
    </row>
    <row r="4203" spans="2:23" x14ac:dyDescent="0.2">
      <c r="B4203" s="8" t="s">
        <v>67</v>
      </c>
      <c r="C4203" s="7">
        <v>2000</v>
      </c>
      <c r="D4203" s="8" t="s">
        <v>28</v>
      </c>
      <c r="E4203" s="7" t="s">
        <v>43</v>
      </c>
      <c r="F4203" s="8" t="s">
        <v>40</v>
      </c>
      <c r="G4203" s="7" t="s">
        <v>36</v>
      </c>
      <c r="H4203" s="8" t="s">
        <v>28</v>
      </c>
      <c r="I4203" s="7" t="s">
        <v>28</v>
      </c>
      <c r="J4203" s="8" t="s">
        <v>28</v>
      </c>
      <c r="K4203" s="7" t="s">
        <v>37</v>
      </c>
      <c r="L4203" s="8" t="s">
        <v>45</v>
      </c>
      <c r="M4203" s="7" t="s">
        <v>28</v>
      </c>
      <c r="N4203" s="8">
        <v>1.0639878491304218</v>
      </c>
      <c r="O4203" s="7">
        <v>0</v>
      </c>
      <c r="P4203" s="8">
        <f t="shared" si="443"/>
        <v>0</v>
      </c>
      <c r="Q4203" s="7">
        <v>2.5</v>
      </c>
      <c r="R4203" s="8">
        <f t="shared" si="444"/>
        <v>1</v>
      </c>
      <c r="S4203" s="7" t="s">
        <v>29</v>
      </c>
      <c r="T4203" s="8" t="str">
        <f t="shared" si="445"/>
        <v>No</v>
      </c>
      <c r="U4203" s="7">
        <f t="shared" si="446"/>
        <v>0</v>
      </c>
      <c r="V4203" s="8">
        <f t="shared" si="447"/>
        <v>1</v>
      </c>
      <c r="W4203" s="7">
        <f t="shared" si="448"/>
        <v>549</v>
      </c>
    </row>
    <row r="4204" spans="2:23" x14ac:dyDescent="0.2">
      <c r="B4204" s="8" t="s">
        <v>67</v>
      </c>
      <c r="C4204" s="7">
        <v>2000</v>
      </c>
      <c r="D4204" s="8" t="s">
        <v>28</v>
      </c>
      <c r="E4204" s="7" t="s">
        <v>43</v>
      </c>
      <c r="F4204" s="8" t="s">
        <v>35</v>
      </c>
      <c r="G4204" s="7" t="s">
        <v>36</v>
      </c>
      <c r="H4204" s="8" t="s">
        <v>28</v>
      </c>
      <c r="I4204" s="7" t="s">
        <v>28</v>
      </c>
      <c r="J4204" s="8" t="s">
        <v>28</v>
      </c>
      <c r="K4204" s="7" t="s">
        <v>37</v>
      </c>
      <c r="L4204" s="8" t="s">
        <v>45</v>
      </c>
      <c r="M4204" s="7" t="s">
        <v>28</v>
      </c>
      <c r="N4204" s="8">
        <v>2.1250621256175912</v>
      </c>
      <c r="O4204" s="7">
        <v>0.55351199859870048</v>
      </c>
      <c r="P4204" s="8">
        <f t="shared" si="443"/>
        <v>0.18450399953290017</v>
      </c>
      <c r="Q4204" s="7">
        <v>2.5</v>
      </c>
      <c r="R4204" s="8">
        <f t="shared" si="444"/>
        <v>0.92619840018683997</v>
      </c>
      <c r="S4204" s="7" t="s">
        <v>29</v>
      </c>
      <c r="T4204" s="8" t="str">
        <f t="shared" si="445"/>
        <v>No</v>
      </c>
      <c r="U4204" s="7">
        <f t="shared" si="446"/>
        <v>86.822873227425831</v>
      </c>
      <c r="V4204" s="8">
        <f t="shared" si="447"/>
        <v>4</v>
      </c>
      <c r="W4204" s="7">
        <f t="shared" si="448"/>
        <v>298</v>
      </c>
    </row>
    <row r="4205" spans="2:23" x14ac:dyDescent="0.2">
      <c r="B4205" s="8" t="s">
        <v>67</v>
      </c>
      <c r="C4205" s="7">
        <v>2010</v>
      </c>
      <c r="D4205" s="8" t="s">
        <v>28</v>
      </c>
      <c r="E4205" s="7" t="s">
        <v>39</v>
      </c>
      <c r="F4205" s="8" t="s">
        <v>40</v>
      </c>
      <c r="G4205" s="7" t="s">
        <v>36</v>
      </c>
      <c r="H4205" s="8" t="s">
        <v>28</v>
      </c>
      <c r="I4205" s="7" t="s">
        <v>28</v>
      </c>
      <c r="J4205" s="8" t="s">
        <v>28</v>
      </c>
      <c r="K4205" s="7" t="s">
        <v>37</v>
      </c>
      <c r="L4205" s="8" t="s">
        <v>45</v>
      </c>
      <c r="M4205" s="7" t="s">
        <v>28</v>
      </c>
      <c r="N4205" s="8">
        <v>0.43093076256428259</v>
      </c>
      <c r="O4205" s="7">
        <v>1.107023997197401</v>
      </c>
      <c r="P4205" s="8">
        <f t="shared" si="443"/>
        <v>0.36900799906580034</v>
      </c>
      <c r="Q4205" s="7">
        <v>2.5</v>
      </c>
      <c r="R4205" s="8">
        <f t="shared" si="444"/>
        <v>0.85239680037367993</v>
      </c>
      <c r="S4205" s="7" t="s">
        <v>29</v>
      </c>
      <c r="T4205" s="8" t="str">
        <f t="shared" si="445"/>
        <v>No</v>
      </c>
      <c r="U4205" s="7">
        <f t="shared" si="446"/>
        <v>856.30461113983449</v>
      </c>
      <c r="V4205" s="8">
        <f t="shared" si="447"/>
        <v>5</v>
      </c>
      <c r="W4205" s="7">
        <f t="shared" si="448"/>
        <v>95</v>
      </c>
    </row>
    <row r="4206" spans="2:23" x14ac:dyDescent="0.2">
      <c r="B4206" s="8" t="s">
        <v>67</v>
      </c>
      <c r="C4206" s="7">
        <v>2010</v>
      </c>
      <c r="D4206" s="8" t="s">
        <v>28</v>
      </c>
      <c r="E4206" s="7" t="s">
        <v>39</v>
      </c>
      <c r="F4206" s="8" t="s">
        <v>35</v>
      </c>
      <c r="G4206" s="7" t="s">
        <v>36</v>
      </c>
      <c r="H4206" s="8" t="s">
        <v>28</v>
      </c>
      <c r="I4206" s="7" t="s">
        <v>28</v>
      </c>
      <c r="J4206" s="8" t="s">
        <v>28</v>
      </c>
      <c r="K4206" s="7" t="s">
        <v>37</v>
      </c>
      <c r="L4206" s="8" t="s">
        <v>45</v>
      </c>
      <c r="M4206" s="7" t="s">
        <v>28</v>
      </c>
      <c r="N4206" s="8">
        <v>0.24311751428207076</v>
      </c>
      <c r="O4206" s="7">
        <v>0.55351199859870048</v>
      </c>
      <c r="P4206" s="8">
        <f t="shared" si="443"/>
        <v>0.18450399953290017</v>
      </c>
      <c r="Q4206" s="7">
        <v>2.5</v>
      </c>
      <c r="R4206" s="8">
        <f t="shared" si="444"/>
        <v>0.92619840018683997</v>
      </c>
      <c r="S4206" s="7" t="s">
        <v>29</v>
      </c>
      <c r="T4206" s="8" t="str">
        <f t="shared" si="445"/>
        <v>No</v>
      </c>
      <c r="U4206" s="7">
        <f t="shared" si="446"/>
        <v>758.90871160698941</v>
      </c>
      <c r="V4206" s="8">
        <f t="shared" si="447"/>
        <v>5</v>
      </c>
      <c r="W4206" s="7">
        <f t="shared" si="448"/>
        <v>108</v>
      </c>
    </row>
    <row r="4207" spans="2:23" x14ac:dyDescent="0.2">
      <c r="B4207" s="8" t="s">
        <v>67</v>
      </c>
      <c r="C4207" s="7">
        <v>2010</v>
      </c>
      <c r="D4207" s="8" t="s">
        <v>28</v>
      </c>
      <c r="E4207" s="7" t="s">
        <v>34</v>
      </c>
      <c r="F4207" s="8" t="s">
        <v>40</v>
      </c>
      <c r="G4207" s="7" t="s">
        <v>36</v>
      </c>
      <c r="H4207" s="8" t="s">
        <v>28</v>
      </c>
      <c r="I4207" s="7" t="s">
        <v>28</v>
      </c>
      <c r="J4207" s="8" t="s">
        <v>28</v>
      </c>
      <c r="K4207" s="7" t="s">
        <v>37</v>
      </c>
      <c r="L4207" s="8" t="s">
        <v>45</v>
      </c>
      <c r="M4207" s="7" t="s">
        <v>28</v>
      </c>
      <c r="N4207" s="8">
        <v>7.6098593038272044</v>
      </c>
      <c r="O4207" s="7">
        <v>2.2140479943948019</v>
      </c>
      <c r="P4207" s="8">
        <f t="shared" si="443"/>
        <v>0.73801599813160068</v>
      </c>
      <c r="Q4207" s="7">
        <v>2.5</v>
      </c>
      <c r="R4207" s="8">
        <f t="shared" si="444"/>
        <v>0.70479360074735975</v>
      </c>
      <c r="S4207" s="7" t="s">
        <v>29</v>
      </c>
      <c r="T4207" s="8" t="str">
        <f t="shared" si="445"/>
        <v>No</v>
      </c>
      <c r="U4207" s="7">
        <f t="shared" si="446"/>
        <v>96.981556250380663</v>
      </c>
      <c r="V4207" s="8">
        <f t="shared" si="447"/>
        <v>4</v>
      </c>
      <c r="W4207" s="7">
        <f t="shared" si="448"/>
        <v>282</v>
      </c>
    </row>
    <row r="4208" spans="2:23" x14ac:dyDescent="0.2">
      <c r="B4208" s="8" t="s">
        <v>67</v>
      </c>
      <c r="C4208" s="7">
        <v>2010</v>
      </c>
      <c r="D4208" s="8" t="s">
        <v>28</v>
      </c>
      <c r="E4208" s="7" t="s">
        <v>34</v>
      </c>
      <c r="F4208" s="8" t="s">
        <v>35</v>
      </c>
      <c r="G4208" s="7" t="s">
        <v>36</v>
      </c>
      <c r="H4208" s="8" t="s">
        <v>28</v>
      </c>
      <c r="I4208" s="7" t="s">
        <v>28</v>
      </c>
      <c r="J4208" s="8" t="s">
        <v>28</v>
      </c>
      <c r="K4208" s="7" t="s">
        <v>37</v>
      </c>
      <c r="L4208" s="8" t="s">
        <v>45</v>
      </c>
      <c r="M4208" s="7" t="s">
        <v>28</v>
      </c>
      <c r="N4208" s="8">
        <v>3.6527594535762495</v>
      </c>
      <c r="O4208" s="7">
        <v>0</v>
      </c>
      <c r="P4208" s="8">
        <f t="shared" si="443"/>
        <v>0</v>
      </c>
      <c r="Q4208" s="7">
        <v>2.5</v>
      </c>
      <c r="R4208" s="8">
        <f t="shared" si="444"/>
        <v>1</v>
      </c>
      <c r="S4208" s="7" t="s">
        <v>29</v>
      </c>
      <c r="T4208" s="8" t="str">
        <f t="shared" si="445"/>
        <v>No</v>
      </c>
      <c r="U4208" s="7">
        <f t="shared" si="446"/>
        <v>0</v>
      </c>
      <c r="V4208" s="8">
        <f t="shared" si="447"/>
        <v>1</v>
      </c>
      <c r="W4208" s="7">
        <f t="shared" si="448"/>
        <v>549</v>
      </c>
    </row>
    <row r="4209" spans="2:23" x14ac:dyDescent="0.2">
      <c r="B4209" s="8" t="s">
        <v>67</v>
      </c>
      <c r="C4209" s="7">
        <v>2010</v>
      </c>
      <c r="D4209" s="8" t="s">
        <v>28</v>
      </c>
      <c r="E4209" s="7" t="s">
        <v>46</v>
      </c>
      <c r="F4209" s="8" t="s">
        <v>35</v>
      </c>
      <c r="G4209" s="7" t="s">
        <v>36</v>
      </c>
      <c r="H4209" s="8" t="s">
        <v>28</v>
      </c>
      <c r="I4209" s="7" t="s">
        <v>28</v>
      </c>
      <c r="J4209" s="8" t="s">
        <v>28</v>
      </c>
      <c r="K4209" s="7" t="s">
        <v>37</v>
      </c>
      <c r="L4209" s="8" t="s">
        <v>45</v>
      </c>
      <c r="M4209" s="7" t="s">
        <v>28</v>
      </c>
      <c r="N4209" s="8">
        <v>0.12638345813444207</v>
      </c>
      <c r="O4209" s="7">
        <v>0</v>
      </c>
      <c r="P4209" s="8">
        <f t="shared" si="443"/>
        <v>0</v>
      </c>
      <c r="Q4209" s="7">
        <v>2.5</v>
      </c>
      <c r="R4209" s="8">
        <f t="shared" si="444"/>
        <v>1</v>
      </c>
      <c r="S4209" s="7" t="s">
        <v>29</v>
      </c>
      <c r="T4209" s="8" t="str">
        <f t="shared" si="445"/>
        <v>No</v>
      </c>
      <c r="U4209" s="7">
        <f t="shared" si="446"/>
        <v>0</v>
      </c>
      <c r="V4209" s="8">
        <f t="shared" si="447"/>
        <v>1</v>
      </c>
      <c r="W4209" s="7">
        <f t="shared" si="448"/>
        <v>549</v>
      </c>
    </row>
    <row r="4210" spans="2:23" x14ac:dyDescent="0.2">
      <c r="B4210" s="8" t="s">
        <v>67</v>
      </c>
      <c r="C4210" s="7">
        <v>2010</v>
      </c>
      <c r="D4210" s="8" t="s">
        <v>28</v>
      </c>
      <c r="E4210" s="7" t="s">
        <v>43</v>
      </c>
      <c r="F4210" s="8" t="s">
        <v>40</v>
      </c>
      <c r="G4210" s="7" t="s">
        <v>36</v>
      </c>
      <c r="H4210" s="8" t="s">
        <v>28</v>
      </c>
      <c r="I4210" s="7" t="s">
        <v>28</v>
      </c>
      <c r="J4210" s="8" t="s">
        <v>28</v>
      </c>
      <c r="K4210" s="7" t="s">
        <v>37</v>
      </c>
      <c r="L4210" s="8" t="s">
        <v>45</v>
      </c>
      <c r="M4210" s="7" t="s">
        <v>28</v>
      </c>
      <c r="N4210" s="8">
        <v>1.1743629248229104</v>
      </c>
      <c r="O4210" s="7">
        <v>0.55351199859870048</v>
      </c>
      <c r="P4210" s="8">
        <f t="shared" si="443"/>
        <v>0.18450399953290017</v>
      </c>
      <c r="Q4210" s="7">
        <v>2.5</v>
      </c>
      <c r="R4210" s="8">
        <f t="shared" si="444"/>
        <v>0.92619840018683997</v>
      </c>
      <c r="S4210" s="7" t="s">
        <v>29</v>
      </c>
      <c r="T4210" s="8" t="str">
        <f t="shared" si="445"/>
        <v>No</v>
      </c>
      <c r="U4210" s="7">
        <f t="shared" si="446"/>
        <v>157.10986410842517</v>
      </c>
      <c r="V4210" s="8">
        <f t="shared" si="447"/>
        <v>5</v>
      </c>
      <c r="W4210" s="7">
        <f t="shared" si="448"/>
        <v>228</v>
      </c>
    </row>
    <row r="4211" spans="2:23" x14ac:dyDescent="0.2">
      <c r="B4211" s="8" t="s">
        <v>67</v>
      </c>
      <c r="C4211" s="7">
        <v>2010</v>
      </c>
      <c r="D4211" s="8" t="s">
        <v>28</v>
      </c>
      <c r="E4211" s="7" t="s">
        <v>43</v>
      </c>
      <c r="F4211" s="8" t="s">
        <v>35</v>
      </c>
      <c r="G4211" s="7" t="s">
        <v>36</v>
      </c>
      <c r="H4211" s="8" t="s">
        <v>28</v>
      </c>
      <c r="I4211" s="7" t="s">
        <v>28</v>
      </c>
      <c r="J4211" s="8" t="s">
        <v>28</v>
      </c>
      <c r="K4211" s="7" t="s">
        <v>37</v>
      </c>
      <c r="L4211" s="8" t="s">
        <v>45</v>
      </c>
      <c r="M4211" s="7" t="s">
        <v>28</v>
      </c>
      <c r="N4211" s="8">
        <v>0.66819859060185327</v>
      </c>
      <c r="O4211" s="7">
        <v>0</v>
      </c>
      <c r="P4211" s="8">
        <f t="shared" si="443"/>
        <v>0</v>
      </c>
      <c r="Q4211" s="7">
        <v>2.5</v>
      </c>
      <c r="R4211" s="8">
        <f t="shared" si="444"/>
        <v>1</v>
      </c>
      <c r="S4211" s="7" t="s">
        <v>29</v>
      </c>
      <c r="T4211" s="8" t="str">
        <f t="shared" si="445"/>
        <v>No</v>
      </c>
      <c r="U4211" s="7">
        <f t="shared" si="446"/>
        <v>0</v>
      </c>
      <c r="V4211" s="8">
        <f t="shared" si="447"/>
        <v>1</v>
      </c>
      <c r="W4211" s="7">
        <f t="shared" si="448"/>
        <v>549</v>
      </c>
    </row>
    <row r="4212" spans="2:23" x14ac:dyDescent="0.2">
      <c r="B4212" s="8" t="s">
        <v>67</v>
      </c>
      <c r="C4212" s="7">
        <v>2020</v>
      </c>
      <c r="D4212" s="8" t="s">
        <v>28</v>
      </c>
      <c r="E4212" s="7" t="s">
        <v>39</v>
      </c>
      <c r="F4212" s="8" t="s">
        <v>40</v>
      </c>
      <c r="G4212" s="7" t="s">
        <v>36</v>
      </c>
      <c r="H4212" s="8" t="s">
        <v>28</v>
      </c>
      <c r="I4212" s="7" t="s">
        <v>28</v>
      </c>
      <c r="J4212" s="8" t="s">
        <v>28</v>
      </c>
      <c r="K4212" s="7" t="s">
        <v>37</v>
      </c>
      <c r="L4212" s="8" t="s">
        <v>45</v>
      </c>
      <c r="M4212" s="7" t="s">
        <v>28</v>
      </c>
      <c r="N4212" s="8">
        <v>2.1551064265190614</v>
      </c>
      <c r="O4212" s="7">
        <v>0</v>
      </c>
      <c r="P4212" s="8">
        <f t="shared" si="443"/>
        <v>0</v>
      </c>
      <c r="Q4212" s="7">
        <v>2.5</v>
      </c>
      <c r="R4212" s="8">
        <f t="shared" si="444"/>
        <v>1</v>
      </c>
      <c r="S4212" s="7" t="s">
        <v>29</v>
      </c>
      <c r="T4212" s="8" t="str">
        <f t="shared" si="445"/>
        <v>No</v>
      </c>
      <c r="U4212" s="7">
        <f t="shared" si="446"/>
        <v>0</v>
      </c>
      <c r="V4212" s="8">
        <f t="shared" si="447"/>
        <v>1</v>
      </c>
      <c r="W4212" s="7">
        <f t="shared" si="448"/>
        <v>549</v>
      </c>
    </row>
    <row r="4213" spans="2:23" x14ac:dyDescent="0.2">
      <c r="B4213" s="8" t="s">
        <v>67</v>
      </c>
      <c r="C4213" s="7">
        <v>2020</v>
      </c>
      <c r="D4213" s="8" t="s">
        <v>28</v>
      </c>
      <c r="E4213" s="7" t="s">
        <v>39</v>
      </c>
      <c r="F4213" s="8" t="s">
        <v>35</v>
      </c>
      <c r="G4213" s="7" t="s">
        <v>36</v>
      </c>
      <c r="H4213" s="8" t="s">
        <v>28</v>
      </c>
      <c r="I4213" s="7" t="s">
        <v>28</v>
      </c>
      <c r="J4213" s="8" t="s">
        <v>28</v>
      </c>
      <c r="K4213" s="7" t="s">
        <v>37</v>
      </c>
      <c r="L4213" s="8" t="s">
        <v>45</v>
      </c>
      <c r="M4213" s="7" t="s">
        <v>28</v>
      </c>
      <c r="N4213" s="8">
        <v>0.6257562579647471</v>
      </c>
      <c r="O4213" s="7">
        <v>0</v>
      </c>
      <c r="P4213" s="8">
        <f t="shared" si="443"/>
        <v>0</v>
      </c>
      <c r="Q4213" s="7">
        <v>2.5</v>
      </c>
      <c r="R4213" s="8">
        <f t="shared" si="444"/>
        <v>1</v>
      </c>
      <c r="S4213" s="7" t="s">
        <v>29</v>
      </c>
      <c r="T4213" s="8" t="str">
        <f t="shared" si="445"/>
        <v>No</v>
      </c>
      <c r="U4213" s="7">
        <f t="shared" si="446"/>
        <v>0</v>
      </c>
      <c r="V4213" s="8">
        <f t="shared" si="447"/>
        <v>1</v>
      </c>
      <c r="W4213" s="7">
        <f t="shared" si="448"/>
        <v>549</v>
      </c>
    </row>
    <row r="4214" spans="2:23" x14ac:dyDescent="0.2">
      <c r="B4214" s="8" t="s">
        <v>67</v>
      </c>
      <c r="C4214" s="7">
        <v>2020</v>
      </c>
      <c r="D4214" s="8" t="s">
        <v>28</v>
      </c>
      <c r="E4214" s="7" t="s">
        <v>34</v>
      </c>
      <c r="F4214" s="8" t="s">
        <v>40</v>
      </c>
      <c r="G4214" s="7" t="s">
        <v>36</v>
      </c>
      <c r="H4214" s="8" t="s">
        <v>28</v>
      </c>
      <c r="I4214" s="7" t="s">
        <v>28</v>
      </c>
      <c r="J4214" s="8" t="s">
        <v>28</v>
      </c>
      <c r="K4214" s="7" t="s">
        <v>37</v>
      </c>
      <c r="L4214" s="8" t="s">
        <v>45</v>
      </c>
      <c r="M4214" s="7" t="s">
        <v>28</v>
      </c>
      <c r="N4214" s="8">
        <v>7.8035676362014499</v>
      </c>
      <c r="O4214" s="7">
        <v>0</v>
      </c>
      <c r="P4214" s="8">
        <f t="shared" si="443"/>
        <v>0</v>
      </c>
      <c r="Q4214" s="7">
        <v>2.5</v>
      </c>
      <c r="R4214" s="8">
        <f t="shared" si="444"/>
        <v>1</v>
      </c>
      <c r="S4214" s="7" t="s">
        <v>29</v>
      </c>
      <c r="T4214" s="8" t="str">
        <f t="shared" si="445"/>
        <v>No</v>
      </c>
      <c r="U4214" s="7">
        <f t="shared" si="446"/>
        <v>0</v>
      </c>
      <c r="V4214" s="8">
        <f t="shared" si="447"/>
        <v>1</v>
      </c>
      <c r="W4214" s="7">
        <f t="shared" si="448"/>
        <v>549</v>
      </c>
    </row>
    <row r="4215" spans="2:23" x14ac:dyDescent="0.2">
      <c r="B4215" s="8" t="s">
        <v>67</v>
      </c>
      <c r="C4215" s="7">
        <v>2020</v>
      </c>
      <c r="D4215" s="8" t="s">
        <v>28</v>
      </c>
      <c r="E4215" s="7" t="s">
        <v>34</v>
      </c>
      <c r="F4215" s="8" t="s">
        <v>35</v>
      </c>
      <c r="G4215" s="7" t="s">
        <v>36</v>
      </c>
      <c r="H4215" s="8" t="s">
        <v>28</v>
      </c>
      <c r="I4215" s="7" t="s">
        <v>28</v>
      </c>
      <c r="J4215" s="8" t="s">
        <v>28</v>
      </c>
      <c r="K4215" s="7" t="s">
        <v>37</v>
      </c>
      <c r="L4215" s="8" t="s">
        <v>45</v>
      </c>
      <c r="M4215" s="7" t="s">
        <v>28</v>
      </c>
      <c r="N4215" s="8">
        <v>19.185388482252311</v>
      </c>
      <c r="O4215" s="7">
        <v>0</v>
      </c>
      <c r="P4215" s="8">
        <f t="shared" si="443"/>
        <v>0</v>
      </c>
      <c r="Q4215" s="7">
        <v>2.5</v>
      </c>
      <c r="R4215" s="8">
        <f t="shared" si="444"/>
        <v>1</v>
      </c>
      <c r="S4215" s="7" t="s">
        <v>29</v>
      </c>
      <c r="T4215" s="8" t="str">
        <f t="shared" si="445"/>
        <v>No</v>
      </c>
      <c r="U4215" s="7">
        <f t="shared" si="446"/>
        <v>0</v>
      </c>
      <c r="V4215" s="8">
        <f t="shared" si="447"/>
        <v>1</v>
      </c>
      <c r="W4215" s="7">
        <f t="shared" si="448"/>
        <v>549</v>
      </c>
    </row>
    <row r="4216" spans="2:23" x14ac:dyDescent="0.2">
      <c r="B4216" s="8" t="s">
        <v>67</v>
      </c>
      <c r="C4216" s="7">
        <v>2020</v>
      </c>
      <c r="D4216" s="8" t="s">
        <v>28</v>
      </c>
      <c r="E4216" s="7" t="s">
        <v>46</v>
      </c>
      <c r="F4216" s="8" t="s">
        <v>35</v>
      </c>
      <c r="G4216" s="7" t="s">
        <v>36</v>
      </c>
      <c r="H4216" s="8" t="s">
        <v>28</v>
      </c>
      <c r="I4216" s="7" t="s">
        <v>28</v>
      </c>
      <c r="J4216" s="8" t="s">
        <v>28</v>
      </c>
      <c r="K4216" s="7" t="s">
        <v>37</v>
      </c>
      <c r="L4216" s="8" t="s">
        <v>45</v>
      </c>
      <c r="M4216" s="7" t="s">
        <v>28</v>
      </c>
      <c r="N4216" s="8">
        <v>1.3838548478788654E-2</v>
      </c>
      <c r="O4216" s="7">
        <v>0</v>
      </c>
      <c r="P4216" s="8">
        <f t="shared" si="443"/>
        <v>0</v>
      </c>
      <c r="Q4216" s="7">
        <v>2.5</v>
      </c>
      <c r="R4216" s="8">
        <f t="shared" si="444"/>
        <v>1</v>
      </c>
      <c r="S4216" s="7" t="s">
        <v>29</v>
      </c>
      <c r="T4216" s="8" t="str">
        <f t="shared" si="445"/>
        <v>No</v>
      </c>
      <c r="U4216" s="7">
        <f t="shared" si="446"/>
        <v>0</v>
      </c>
      <c r="V4216" s="8">
        <f t="shared" si="447"/>
        <v>1</v>
      </c>
      <c r="W4216" s="7">
        <f t="shared" si="448"/>
        <v>549</v>
      </c>
    </row>
    <row r="4217" spans="2:23" x14ac:dyDescent="0.2">
      <c r="B4217" s="8" t="s">
        <v>67</v>
      </c>
      <c r="C4217" s="7">
        <v>2020</v>
      </c>
      <c r="D4217" s="8" t="s">
        <v>28</v>
      </c>
      <c r="E4217" s="7" t="s">
        <v>43</v>
      </c>
      <c r="F4217" s="8" t="s">
        <v>40</v>
      </c>
      <c r="G4217" s="7" t="s">
        <v>36</v>
      </c>
      <c r="H4217" s="8" t="s">
        <v>28</v>
      </c>
      <c r="I4217" s="7" t="s">
        <v>28</v>
      </c>
      <c r="J4217" s="8" t="s">
        <v>28</v>
      </c>
      <c r="K4217" s="7" t="s">
        <v>37</v>
      </c>
      <c r="L4217" s="8" t="s">
        <v>45</v>
      </c>
      <c r="M4217" s="7" t="s">
        <v>28</v>
      </c>
      <c r="N4217" s="8">
        <v>0.54686091610267673</v>
      </c>
      <c r="O4217" s="7">
        <v>0</v>
      </c>
      <c r="P4217" s="8">
        <f t="shared" si="443"/>
        <v>0</v>
      </c>
      <c r="Q4217" s="7">
        <v>2.5</v>
      </c>
      <c r="R4217" s="8">
        <f t="shared" si="444"/>
        <v>1</v>
      </c>
      <c r="S4217" s="7" t="s">
        <v>29</v>
      </c>
      <c r="T4217" s="8" t="str">
        <f t="shared" si="445"/>
        <v>No</v>
      </c>
      <c r="U4217" s="7">
        <f t="shared" si="446"/>
        <v>0</v>
      </c>
      <c r="V4217" s="8">
        <f t="shared" si="447"/>
        <v>1</v>
      </c>
      <c r="W4217" s="7">
        <f t="shared" si="448"/>
        <v>549</v>
      </c>
    </row>
    <row r="4218" spans="2:23" x14ac:dyDescent="0.2">
      <c r="B4218" s="8" t="s">
        <v>67</v>
      </c>
      <c r="C4218" s="7">
        <v>2020</v>
      </c>
      <c r="D4218" s="8" t="s">
        <v>28</v>
      </c>
      <c r="E4218" s="7" t="s">
        <v>43</v>
      </c>
      <c r="F4218" s="8" t="s">
        <v>35</v>
      </c>
      <c r="G4218" s="7" t="s">
        <v>36</v>
      </c>
      <c r="H4218" s="8" t="s">
        <v>28</v>
      </c>
      <c r="I4218" s="7" t="s">
        <v>28</v>
      </c>
      <c r="J4218" s="8" t="s">
        <v>28</v>
      </c>
      <c r="K4218" s="7" t="s">
        <v>37</v>
      </c>
      <c r="L4218" s="8" t="s">
        <v>45</v>
      </c>
      <c r="M4218" s="7" t="s">
        <v>28</v>
      </c>
      <c r="N4218" s="8">
        <v>2.461653762830744</v>
      </c>
      <c r="O4218" s="7">
        <v>0</v>
      </c>
      <c r="P4218" s="8">
        <f t="shared" si="443"/>
        <v>0</v>
      </c>
      <c r="Q4218" s="7">
        <v>2.5</v>
      </c>
      <c r="R4218" s="8">
        <f t="shared" si="444"/>
        <v>1</v>
      </c>
      <c r="S4218" s="7" t="s">
        <v>29</v>
      </c>
      <c r="T4218" s="8" t="str">
        <f t="shared" si="445"/>
        <v>No</v>
      </c>
      <c r="U4218" s="7">
        <f t="shared" si="446"/>
        <v>0</v>
      </c>
      <c r="V4218" s="8">
        <f t="shared" si="447"/>
        <v>1</v>
      </c>
      <c r="W4218" s="7">
        <f t="shared" si="448"/>
        <v>549</v>
      </c>
    </row>
    <row r="4219" spans="2:23" x14ac:dyDescent="0.2">
      <c r="B4219" s="8" t="s">
        <v>67</v>
      </c>
      <c r="C4219" s="7">
        <v>2030</v>
      </c>
      <c r="D4219" s="8" t="s">
        <v>28</v>
      </c>
      <c r="E4219" s="7" t="s">
        <v>39</v>
      </c>
      <c r="F4219" s="8" t="s">
        <v>40</v>
      </c>
      <c r="G4219" s="7" t="s">
        <v>36</v>
      </c>
      <c r="H4219" s="8" t="s">
        <v>28</v>
      </c>
      <c r="I4219" s="7" t="s">
        <v>28</v>
      </c>
      <c r="J4219" s="8" t="s">
        <v>28</v>
      </c>
      <c r="K4219" s="7" t="s">
        <v>37</v>
      </c>
      <c r="L4219" s="8" t="s">
        <v>45</v>
      </c>
      <c r="M4219" s="7" t="s">
        <v>28</v>
      </c>
      <c r="N4219" s="8">
        <v>3.0323770392733342E-2</v>
      </c>
      <c r="O4219" s="7">
        <v>0</v>
      </c>
      <c r="P4219" s="8">
        <f t="shared" si="443"/>
        <v>0</v>
      </c>
      <c r="Q4219" s="7">
        <v>2.5</v>
      </c>
      <c r="R4219" s="8">
        <f t="shared" si="444"/>
        <v>1</v>
      </c>
      <c r="S4219" s="7" t="s">
        <v>29</v>
      </c>
      <c r="T4219" s="8" t="str">
        <f t="shared" si="445"/>
        <v>No</v>
      </c>
      <c r="U4219" s="7">
        <f t="shared" si="446"/>
        <v>0</v>
      </c>
      <c r="V4219" s="8">
        <f t="shared" si="447"/>
        <v>1</v>
      </c>
      <c r="W4219" s="7">
        <f t="shared" si="448"/>
        <v>549</v>
      </c>
    </row>
    <row r="4220" spans="2:23" x14ac:dyDescent="0.2">
      <c r="B4220" s="8" t="s">
        <v>67</v>
      </c>
      <c r="C4220" s="7">
        <v>2030</v>
      </c>
      <c r="D4220" s="8" t="s">
        <v>28</v>
      </c>
      <c r="E4220" s="7" t="s">
        <v>39</v>
      </c>
      <c r="F4220" s="8" t="s">
        <v>35</v>
      </c>
      <c r="G4220" s="7" t="s">
        <v>36</v>
      </c>
      <c r="H4220" s="8" t="s">
        <v>28</v>
      </c>
      <c r="I4220" s="7" t="s">
        <v>28</v>
      </c>
      <c r="J4220" s="8" t="s">
        <v>28</v>
      </c>
      <c r="K4220" s="7" t="s">
        <v>37</v>
      </c>
      <c r="L4220" s="8" t="s">
        <v>45</v>
      </c>
      <c r="M4220" s="7" t="s">
        <v>28</v>
      </c>
      <c r="N4220" s="8">
        <v>3.791883485984842E-2</v>
      </c>
      <c r="O4220" s="7">
        <v>0</v>
      </c>
      <c r="P4220" s="8">
        <f t="shared" si="443"/>
        <v>0</v>
      </c>
      <c r="Q4220" s="7">
        <v>2.5</v>
      </c>
      <c r="R4220" s="8">
        <f t="shared" si="444"/>
        <v>1</v>
      </c>
      <c r="S4220" s="7" t="s">
        <v>29</v>
      </c>
      <c r="T4220" s="8" t="str">
        <f t="shared" si="445"/>
        <v>No</v>
      </c>
      <c r="U4220" s="7">
        <f t="shared" si="446"/>
        <v>0</v>
      </c>
      <c r="V4220" s="8">
        <f t="shared" si="447"/>
        <v>1</v>
      </c>
      <c r="W4220" s="7">
        <f t="shared" si="448"/>
        <v>549</v>
      </c>
    </row>
    <row r="4221" spans="2:23" x14ac:dyDescent="0.2">
      <c r="B4221" s="8" t="s">
        <v>67</v>
      </c>
      <c r="C4221" s="7">
        <v>2030</v>
      </c>
      <c r="D4221" s="8" t="s">
        <v>28</v>
      </c>
      <c r="E4221" s="7" t="s">
        <v>34</v>
      </c>
      <c r="F4221" s="8" t="s">
        <v>40</v>
      </c>
      <c r="G4221" s="7" t="s">
        <v>36</v>
      </c>
      <c r="H4221" s="8" t="s">
        <v>28</v>
      </c>
      <c r="I4221" s="7" t="s">
        <v>28</v>
      </c>
      <c r="J4221" s="8" t="s">
        <v>28</v>
      </c>
      <c r="K4221" s="7" t="s">
        <v>37</v>
      </c>
      <c r="L4221" s="8" t="s">
        <v>45</v>
      </c>
      <c r="M4221" s="7" t="s">
        <v>28</v>
      </c>
      <c r="N4221" s="8">
        <v>0.54261609537892164</v>
      </c>
      <c r="O4221" s="7">
        <v>0</v>
      </c>
      <c r="P4221" s="8">
        <f t="shared" si="443"/>
        <v>0</v>
      </c>
      <c r="Q4221" s="7">
        <v>2.5</v>
      </c>
      <c r="R4221" s="8">
        <f t="shared" si="444"/>
        <v>1</v>
      </c>
      <c r="S4221" s="7" t="s">
        <v>29</v>
      </c>
      <c r="T4221" s="8" t="str">
        <f t="shared" si="445"/>
        <v>No</v>
      </c>
      <c r="U4221" s="7">
        <f t="shared" si="446"/>
        <v>0</v>
      </c>
      <c r="V4221" s="8">
        <f t="shared" si="447"/>
        <v>1</v>
      </c>
      <c r="W4221" s="7">
        <f t="shared" si="448"/>
        <v>549</v>
      </c>
    </row>
    <row r="4222" spans="2:23" x14ac:dyDescent="0.2">
      <c r="B4222" s="8" t="s">
        <v>67</v>
      </c>
      <c r="C4222" s="7">
        <v>2030</v>
      </c>
      <c r="D4222" s="8" t="s">
        <v>28</v>
      </c>
      <c r="E4222" s="7" t="s">
        <v>34</v>
      </c>
      <c r="F4222" s="8" t="s">
        <v>35</v>
      </c>
      <c r="G4222" s="7" t="s">
        <v>36</v>
      </c>
      <c r="H4222" s="8" t="s">
        <v>28</v>
      </c>
      <c r="I4222" s="7" t="s">
        <v>28</v>
      </c>
      <c r="J4222" s="8" t="s">
        <v>28</v>
      </c>
      <c r="K4222" s="7" t="s">
        <v>37</v>
      </c>
      <c r="L4222" s="8" t="s">
        <v>45</v>
      </c>
      <c r="M4222" s="7" t="s">
        <v>28</v>
      </c>
      <c r="N4222" s="8">
        <v>0.70309084231395724</v>
      </c>
      <c r="O4222" s="7">
        <v>0</v>
      </c>
      <c r="P4222" s="8">
        <f t="shared" si="443"/>
        <v>0</v>
      </c>
      <c r="Q4222" s="7">
        <v>2.5</v>
      </c>
      <c r="R4222" s="8">
        <f t="shared" si="444"/>
        <v>1</v>
      </c>
      <c r="S4222" s="7" t="s">
        <v>29</v>
      </c>
      <c r="T4222" s="8" t="str">
        <f t="shared" si="445"/>
        <v>No</v>
      </c>
      <c r="U4222" s="7">
        <f t="shared" si="446"/>
        <v>0</v>
      </c>
      <c r="V4222" s="8">
        <f t="shared" si="447"/>
        <v>1</v>
      </c>
      <c r="W4222" s="7">
        <f t="shared" si="448"/>
        <v>549</v>
      </c>
    </row>
    <row r="4223" spans="2:23" x14ac:dyDescent="0.2">
      <c r="B4223" s="8" t="s">
        <v>67</v>
      </c>
      <c r="C4223" s="7">
        <v>2030</v>
      </c>
      <c r="D4223" s="8" t="s">
        <v>28</v>
      </c>
      <c r="E4223" s="7" t="s">
        <v>43</v>
      </c>
      <c r="F4223" s="8" t="s">
        <v>40</v>
      </c>
      <c r="G4223" s="7" t="s">
        <v>36</v>
      </c>
      <c r="H4223" s="8" t="s">
        <v>28</v>
      </c>
      <c r="I4223" s="7" t="s">
        <v>28</v>
      </c>
      <c r="J4223" s="8" t="s">
        <v>28</v>
      </c>
      <c r="K4223" s="7" t="s">
        <v>37</v>
      </c>
      <c r="L4223" s="8" t="s">
        <v>45</v>
      </c>
      <c r="M4223" s="7" t="s">
        <v>28</v>
      </c>
      <c r="N4223" s="8">
        <v>5.7152203665860588E-2</v>
      </c>
      <c r="O4223" s="7">
        <v>0</v>
      </c>
      <c r="P4223" s="8">
        <f t="shared" si="443"/>
        <v>0</v>
      </c>
      <c r="Q4223" s="7">
        <v>2.5</v>
      </c>
      <c r="R4223" s="8">
        <f t="shared" si="444"/>
        <v>1</v>
      </c>
      <c r="S4223" s="7" t="s">
        <v>29</v>
      </c>
      <c r="T4223" s="8" t="str">
        <f t="shared" si="445"/>
        <v>No</v>
      </c>
      <c r="U4223" s="7">
        <f t="shared" si="446"/>
        <v>0</v>
      </c>
      <c r="V4223" s="8">
        <f t="shared" si="447"/>
        <v>1</v>
      </c>
      <c r="W4223" s="7">
        <f t="shared" si="448"/>
        <v>549</v>
      </c>
    </row>
    <row r="4224" spans="2:23" x14ac:dyDescent="0.2">
      <c r="B4224" s="8" t="s">
        <v>67</v>
      </c>
      <c r="C4224" s="7">
        <v>2030</v>
      </c>
      <c r="D4224" s="8" t="s">
        <v>28</v>
      </c>
      <c r="E4224" s="7" t="s">
        <v>43</v>
      </c>
      <c r="F4224" s="8" t="s">
        <v>35</v>
      </c>
      <c r="G4224" s="7" t="s">
        <v>36</v>
      </c>
      <c r="H4224" s="8" t="s">
        <v>28</v>
      </c>
      <c r="I4224" s="7" t="s">
        <v>28</v>
      </c>
      <c r="J4224" s="8" t="s">
        <v>28</v>
      </c>
      <c r="K4224" s="7" t="s">
        <v>37</v>
      </c>
      <c r="L4224" s="8" t="s">
        <v>45</v>
      </c>
      <c r="M4224" s="7" t="s">
        <v>28</v>
      </c>
      <c r="N4224" s="8">
        <v>7.5088795635430722E-2</v>
      </c>
      <c r="O4224" s="7">
        <v>0</v>
      </c>
      <c r="P4224" s="8">
        <f t="shared" si="443"/>
        <v>0</v>
      </c>
      <c r="Q4224" s="7">
        <v>2.5</v>
      </c>
      <c r="R4224" s="8">
        <f t="shared" si="444"/>
        <v>1</v>
      </c>
      <c r="S4224" s="7" t="s">
        <v>29</v>
      </c>
      <c r="T4224" s="8" t="str">
        <f t="shared" si="445"/>
        <v>No</v>
      </c>
      <c r="U4224" s="7">
        <f t="shared" si="446"/>
        <v>0</v>
      </c>
      <c r="V4224" s="8">
        <f t="shared" si="447"/>
        <v>1</v>
      </c>
      <c r="W4224" s="7">
        <f t="shared" si="448"/>
        <v>549</v>
      </c>
    </row>
    <row r="4225" spans="2:23" x14ac:dyDescent="0.2">
      <c r="B4225" s="8" t="s">
        <v>67</v>
      </c>
      <c r="C4225" s="7">
        <v>1880</v>
      </c>
      <c r="D4225" s="8" t="s">
        <v>28</v>
      </c>
      <c r="E4225" s="7" t="s">
        <v>34</v>
      </c>
      <c r="F4225" s="8" t="s">
        <v>35</v>
      </c>
      <c r="G4225" s="7" t="s">
        <v>36</v>
      </c>
      <c r="H4225" s="8" t="s">
        <v>28</v>
      </c>
      <c r="I4225" s="7" t="s">
        <v>28</v>
      </c>
      <c r="J4225" s="8" t="s">
        <v>28</v>
      </c>
      <c r="K4225" s="7" t="s">
        <v>37</v>
      </c>
      <c r="L4225" s="8" t="s">
        <v>58</v>
      </c>
      <c r="M4225" s="7" t="s">
        <v>28</v>
      </c>
      <c r="N4225" s="8">
        <v>1.3734550055369733E-2</v>
      </c>
      <c r="O4225" s="7">
        <v>0</v>
      </c>
      <c r="P4225" s="8">
        <f t="shared" si="443"/>
        <v>0</v>
      </c>
      <c r="Q4225" s="7">
        <v>2.5</v>
      </c>
      <c r="R4225" s="8">
        <f t="shared" si="444"/>
        <v>1</v>
      </c>
      <c r="S4225" s="7" t="s">
        <v>29</v>
      </c>
      <c r="T4225" s="8" t="str">
        <f t="shared" si="445"/>
        <v>No</v>
      </c>
      <c r="U4225" s="7">
        <f t="shared" si="446"/>
        <v>0</v>
      </c>
      <c r="V4225" s="8">
        <f t="shared" si="447"/>
        <v>1</v>
      </c>
      <c r="W4225" s="7">
        <f t="shared" si="448"/>
        <v>549</v>
      </c>
    </row>
    <row r="4226" spans="2:23" x14ac:dyDescent="0.2">
      <c r="B4226" s="8" t="s">
        <v>67</v>
      </c>
      <c r="C4226" s="7">
        <v>1880</v>
      </c>
      <c r="D4226" s="8" t="s">
        <v>28</v>
      </c>
      <c r="E4226" s="7" t="s">
        <v>46</v>
      </c>
      <c r="F4226" s="8" t="s">
        <v>35</v>
      </c>
      <c r="G4226" s="7" t="s">
        <v>36</v>
      </c>
      <c r="H4226" s="8" t="s">
        <v>28</v>
      </c>
      <c r="I4226" s="7" t="s">
        <v>28</v>
      </c>
      <c r="J4226" s="8" t="s">
        <v>28</v>
      </c>
      <c r="K4226" s="7" t="s">
        <v>37</v>
      </c>
      <c r="L4226" s="8" t="s">
        <v>58</v>
      </c>
      <c r="M4226" s="7" t="s">
        <v>28</v>
      </c>
      <c r="N4226" s="8">
        <v>9.5203992723811252E-3</v>
      </c>
      <c r="O4226" s="7">
        <v>0</v>
      </c>
      <c r="P4226" s="8">
        <f t="shared" si="443"/>
        <v>0</v>
      </c>
      <c r="Q4226" s="7">
        <v>2.5</v>
      </c>
      <c r="R4226" s="8">
        <f t="shared" si="444"/>
        <v>1</v>
      </c>
      <c r="S4226" s="7" t="s">
        <v>29</v>
      </c>
      <c r="T4226" s="8" t="str">
        <f t="shared" si="445"/>
        <v>No</v>
      </c>
      <c r="U4226" s="7">
        <f t="shared" si="446"/>
        <v>0</v>
      </c>
      <c r="V4226" s="8">
        <f t="shared" si="447"/>
        <v>1</v>
      </c>
      <c r="W4226" s="7">
        <f t="shared" si="448"/>
        <v>549</v>
      </c>
    </row>
    <row r="4227" spans="2:23" x14ac:dyDescent="0.2">
      <c r="B4227" s="8" t="s">
        <v>67</v>
      </c>
      <c r="C4227" s="7">
        <v>1920</v>
      </c>
      <c r="D4227" s="8" t="s">
        <v>28</v>
      </c>
      <c r="E4227" s="7" t="s">
        <v>39</v>
      </c>
      <c r="F4227" s="8" t="s">
        <v>40</v>
      </c>
      <c r="G4227" s="7" t="s">
        <v>36</v>
      </c>
      <c r="H4227" s="8" t="s">
        <v>28</v>
      </c>
      <c r="I4227" s="7" t="s">
        <v>28</v>
      </c>
      <c r="J4227" s="8" t="s">
        <v>28</v>
      </c>
      <c r="K4227" s="7" t="s">
        <v>37</v>
      </c>
      <c r="L4227" s="8" t="s">
        <v>58</v>
      </c>
      <c r="M4227" s="7" t="s">
        <v>28</v>
      </c>
      <c r="N4227" s="8">
        <v>2.128133985856159E-2</v>
      </c>
      <c r="O4227" s="7">
        <v>0</v>
      </c>
      <c r="P4227" s="8">
        <f t="shared" si="443"/>
        <v>0</v>
      </c>
      <c r="Q4227" s="7">
        <v>2.5</v>
      </c>
      <c r="R4227" s="8">
        <f t="shared" si="444"/>
        <v>1</v>
      </c>
      <c r="S4227" s="7" t="s">
        <v>29</v>
      </c>
      <c r="T4227" s="8" t="str">
        <f t="shared" si="445"/>
        <v>No</v>
      </c>
      <c r="U4227" s="7">
        <f t="shared" si="446"/>
        <v>0</v>
      </c>
      <c r="V4227" s="8">
        <f t="shared" si="447"/>
        <v>1</v>
      </c>
      <c r="W4227" s="7">
        <f t="shared" si="448"/>
        <v>549</v>
      </c>
    </row>
    <row r="4228" spans="2:23" x14ac:dyDescent="0.2">
      <c r="B4228" s="8" t="s">
        <v>67</v>
      </c>
      <c r="C4228" s="7">
        <v>1930</v>
      </c>
      <c r="D4228" s="8" t="s">
        <v>28</v>
      </c>
      <c r="E4228" s="7" t="s">
        <v>34</v>
      </c>
      <c r="F4228" s="8" t="s">
        <v>35</v>
      </c>
      <c r="G4228" s="7" t="s">
        <v>36</v>
      </c>
      <c r="H4228" s="8" t="s">
        <v>28</v>
      </c>
      <c r="I4228" s="7" t="s">
        <v>28</v>
      </c>
      <c r="J4228" s="8" t="s">
        <v>28</v>
      </c>
      <c r="K4228" s="7" t="s">
        <v>37</v>
      </c>
      <c r="L4228" s="8" t="s">
        <v>58</v>
      </c>
      <c r="M4228" s="7" t="s">
        <v>28</v>
      </c>
      <c r="N4228" s="8">
        <v>0.23353395275281127</v>
      </c>
      <c r="O4228" s="7">
        <v>0</v>
      </c>
      <c r="P4228" s="8">
        <f t="shared" si="443"/>
        <v>0</v>
      </c>
      <c r="Q4228" s="7">
        <v>2.5</v>
      </c>
      <c r="R4228" s="8">
        <f t="shared" si="444"/>
        <v>1</v>
      </c>
      <c r="S4228" s="7" t="s">
        <v>29</v>
      </c>
      <c r="T4228" s="8" t="str">
        <f t="shared" si="445"/>
        <v>No</v>
      </c>
      <c r="U4228" s="7">
        <f t="shared" si="446"/>
        <v>0</v>
      </c>
      <c r="V4228" s="8">
        <f t="shared" si="447"/>
        <v>1</v>
      </c>
      <c r="W4228" s="7">
        <f t="shared" si="448"/>
        <v>549</v>
      </c>
    </row>
    <row r="4229" spans="2:23" x14ac:dyDescent="0.2">
      <c r="B4229" s="8" t="s">
        <v>67</v>
      </c>
      <c r="C4229" s="7">
        <v>1930</v>
      </c>
      <c r="D4229" s="8" t="s">
        <v>28</v>
      </c>
      <c r="E4229" s="7" t="s">
        <v>43</v>
      </c>
      <c r="F4229" s="8" t="s">
        <v>35</v>
      </c>
      <c r="G4229" s="7" t="s">
        <v>36</v>
      </c>
      <c r="H4229" s="8" t="s">
        <v>28</v>
      </c>
      <c r="I4229" s="7" t="s">
        <v>28</v>
      </c>
      <c r="J4229" s="8" t="s">
        <v>28</v>
      </c>
      <c r="K4229" s="7" t="s">
        <v>37</v>
      </c>
      <c r="L4229" s="8" t="s">
        <v>58</v>
      </c>
      <c r="M4229" s="7" t="s">
        <v>28</v>
      </c>
      <c r="N4229" s="8">
        <v>0.14603056939087775</v>
      </c>
      <c r="O4229" s="7">
        <v>0</v>
      </c>
      <c r="P4229" s="8">
        <f t="shared" ref="P4229:P4292" si="449">O4229/3</f>
        <v>0</v>
      </c>
      <c r="Q4229" s="7">
        <v>2.5</v>
      </c>
      <c r="R4229" s="8">
        <f t="shared" ref="R4229:R4292" si="450">1-(P4229/Q4229)</f>
        <v>1</v>
      </c>
      <c r="S4229" s="7" t="s">
        <v>29</v>
      </c>
      <c r="T4229" s="8" t="str">
        <f t="shared" ref="T4229:T4292" si="451">IF(AND(R4229&lt;0.5,R4229&gt;-0.5),"Yes","No")</f>
        <v>No</v>
      </c>
      <c r="U4229" s="7">
        <f t="shared" ref="U4229:U4292" si="452">IF(ISERR(P4229/(N4229/1000)),0,P4229/(N4229/1000))</f>
        <v>0</v>
      </c>
      <c r="V4229" s="8">
        <f t="shared" ref="V4229:V4292" si="453">IF(U4229&lt;=12,1,IF(U4229&lt;25,2,IF(U4229&lt;50,3,IF(U4229&lt;100,4,5))))</f>
        <v>1</v>
      </c>
      <c r="W4229" s="7">
        <f t="shared" ref="W4229:W4292" si="454">RANK(U4229,U$5:U$10000)</f>
        <v>549</v>
      </c>
    </row>
    <row r="4230" spans="2:23" x14ac:dyDescent="0.2">
      <c r="B4230" s="8" t="s">
        <v>67</v>
      </c>
      <c r="C4230" s="7">
        <v>1940</v>
      </c>
      <c r="D4230" s="8" t="s">
        <v>28</v>
      </c>
      <c r="E4230" s="7" t="s">
        <v>39</v>
      </c>
      <c r="F4230" s="8" t="s">
        <v>35</v>
      </c>
      <c r="G4230" s="7" t="s">
        <v>36</v>
      </c>
      <c r="H4230" s="8" t="s">
        <v>28</v>
      </c>
      <c r="I4230" s="7" t="s">
        <v>28</v>
      </c>
      <c r="J4230" s="8" t="s">
        <v>28</v>
      </c>
      <c r="K4230" s="7" t="s">
        <v>37</v>
      </c>
      <c r="L4230" s="8" t="s">
        <v>58</v>
      </c>
      <c r="M4230" s="7" t="s">
        <v>28</v>
      </c>
      <c r="N4230" s="8">
        <v>2.7093152998753631E-2</v>
      </c>
      <c r="O4230" s="7">
        <v>0</v>
      </c>
      <c r="P4230" s="8">
        <f t="shared" si="449"/>
        <v>0</v>
      </c>
      <c r="Q4230" s="7">
        <v>2.5</v>
      </c>
      <c r="R4230" s="8">
        <f t="shared" si="450"/>
        <v>1</v>
      </c>
      <c r="S4230" s="7" t="s">
        <v>29</v>
      </c>
      <c r="T4230" s="8" t="str">
        <f t="shared" si="451"/>
        <v>No</v>
      </c>
      <c r="U4230" s="7">
        <f t="shared" si="452"/>
        <v>0</v>
      </c>
      <c r="V4230" s="8">
        <f t="shared" si="453"/>
        <v>1</v>
      </c>
      <c r="W4230" s="7">
        <f t="shared" si="454"/>
        <v>549</v>
      </c>
    </row>
    <row r="4231" spans="2:23" x14ac:dyDescent="0.2">
      <c r="B4231" s="8" t="s">
        <v>67</v>
      </c>
      <c r="C4231" s="7">
        <v>1940</v>
      </c>
      <c r="D4231" s="8" t="s">
        <v>28</v>
      </c>
      <c r="E4231" s="7" t="s">
        <v>34</v>
      </c>
      <c r="F4231" s="8" t="s">
        <v>35</v>
      </c>
      <c r="G4231" s="7" t="s">
        <v>36</v>
      </c>
      <c r="H4231" s="8" t="s">
        <v>28</v>
      </c>
      <c r="I4231" s="7" t="s">
        <v>28</v>
      </c>
      <c r="J4231" s="8" t="s">
        <v>28</v>
      </c>
      <c r="K4231" s="7" t="s">
        <v>37</v>
      </c>
      <c r="L4231" s="8" t="s">
        <v>58</v>
      </c>
      <c r="M4231" s="7" t="s">
        <v>28</v>
      </c>
      <c r="N4231" s="8">
        <v>1.6645401785397113E-2</v>
      </c>
      <c r="O4231" s="7">
        <v>0</v>
      </c>
      <c r="P4231" s="8">
        <f t="shared" si="449"/>
        <v>0</v>
      </c>
      <c r="Q4231" s="7">
        <v>2.5</v>
      </c>
      <c r="R4231" s="8">
        <f t="shared" si="450"/>
        <v>1</v>
      </c>
      <c r="S4231" s="7" t="s">
        <v>29</v>
      </c>
      <c r="T4231" s="8" t="str">
        <f t="shared" si="451"/>
        <v>No</v>
      </c>
      <c r="U4231" s="7">
        <f t="shared" si="452"/>
        <v>0</v>
      </c>
      <c r="V4231" s="8">
        <f t="shared" si="453"/>
        <v>1</v>
      </c>
      <c r="W4231" s="7">
        <f t="shared" si="454"/>
        <v>549</v>
      </c>
    </row>
    <row r="4232" spans="2:23" x14ac:dyDescent="0.2">
      <c r="B4232" s="8" t="s">
        <v>67</v>
      </c>
      <c r="C4232" s="7">
        <v>1940</v>
      </c>
      <c r="D4232" s="8" t="s">
        <v>28</v>
      </c>
      <c r="E4232" s="7" t="s">
        <v>43</v>
      </c>
      <c r="F4232" s="8" t="s">
        <v>35</v>
      </c>
      <c r="G4232" s="7" t="s">
        <v>36</v>
      </c>
      <c r="H4232" s="8" t="s">
        <v>28</v>
      </c>
      <c r="I4232" s="7" t="s">
        <v>28</v>
      </c>
      <c r="J4232" s="8" t="s">
        <v>28</v>
      </c>
      <c r="K4232" s="7" t="s">
        <v>37</v>
      </c>
      <c r="L4232" s="8" t="s">
        <v>58</v>
      </c>
      <c r="M4232" s="7" t="s">
        <v>28</v>
      </c>
      <c r="N4232" s="8">
        <v>4.1165619134758656E-2</v>
      </c>
      <c r="O4232" s="7">
        <v>0</v>
      </c>
      <c r="P4232" s="8">
        <f t="shared" si="449"/>
        <v>0</v>
      </c>
      <c r="Q4232" s="7">
        <v>2.5</v>
      </c>
      <c r="R4232" s="8">
        <f t="shared" si="450"/>
        <v>1</v>
      </c>
      <c r="S4232" s="7" t="s">
        <v>29</v>
      </c>
      <c r="T4232" s="8" t="str">
        <f t="shared" si="451"/>
        <v>No</v>
      </c>
      <c r="U4232" s="7">
        <f t="shared" si="452"/>
        <v>0</v>
      </c>
      <c r="V4232" s="8">
        <f t="shared" si="453"/>
        <v>1</v>
      </c>
      <c r="W4232" s="7">
        <f t="shared" si="454"/>
        <v>549</v>
      </c>
    </row>
    <row r="4233" spans="2:23" x14ac:dyDescent="0.2">
      <c r="B4233" s="8" t="s">
        <v>67</v>
      </c>
      <c r="C4233" s="7">
        <v>1980</v>
      </c>
      <c r="D4233" s="8" t="s">
        <v>28</v>
      </c>
      <c r="E4233" s="7" t="s">
        <v>39</v>
      </c>
      <c r="F4233" s="8" t="s">
        <v>40</v>
      </c>
      <c r="G4233" s="7" t="s">
        <v>36</v>
      </c>
      <c r="H4233" s="8" t="s">
        <v>28</v>
      </c>
      <c r="I4233" s="7" t="s">
        <v>28</v>
      </c>
      <c r="J4233" s="8" t="s">
        <v>28</v>
      </c>
      <c r="K4233" s="7" t="s">
        <v>37</v>
      </c>
      <c r="L4233" s="8" t="s">
        <v>58</v>
      </c>
      <c r="M4233" s="7" t="s">
        <v>28</v>
      </c>
      <c r="N4233" s="8">
        <v>2.0039932990934335E-3</v>
      </c>
      <c r="O4233" s="7">
        <v>0</v>
      </c>
      <c r="P4233" s="8">
        <f t="shared" si="449"/>
        <v>0</v>
      </c>
      <c r="Q4233" s="7">
        <v>2.5</v>
      </c>
      <c r="R4233" s="8">
        <f t="shared" si="450"/>
        <v>1</v>
      </c>
      <c r="S4233" s="7" t="s">
        <v>29</v>
      </c>
      <c r="T4233" s="8" t="str">
        <f t="shared" si="451"/>
        <v>No</v>
      </c>
      <c r="U4233" s="7">
        <f t="shared" si="452"/>
        <v>0</v>
      </c>
      <c r="V4233" s="8">
        <f t="shared" si="453"/>
        <v>1</v>
      </c>
      <c r="W4233" s="7">
        <f t="shared" si="454"/>
        <v>549</v>
      </c>
    </row>
    <row r="4234" spans="2:23" x14ac:dyDescent="0.2">
      <c r="B4234" s="8" t="s">
        <v>67</v>
      </c>
      <c r="C4234" s="7">
        <v>1990</v>
      </c>
      <c r="D4234" s="8" t="s">
        <v>28</v>
      </c>
      <c r="E4234" s="7" t="s">
        <v>34</v>
      </c>
      <c r="F4234" s="8" t="s">
        <v>40</v>
      </c>
      <c r="G4234" s="7" t="s">
        <v>36</v>
      </c>
      <c r="H4234" s="8" t="s">
        <v>28</v>
      </c>
      <c r="I4234" s="7" t="s">
        <v>28</v>
      </c>
      <c r="J4234" s="8" t="s">
        <v>28</v>
      </c>
      <c r="K4234" s="7" t="s">
        <v>37</v>
      </c>
      <c r="L4234" s="8" t="s">
        <v>58</v>
      </c>
      <c r="M4234" s="7" t="s">
        <v>28</v>
      </c>
      <c r="N4234" s="8">
        <v>3.4549102424326399E-2</v>
      </c>
      <c r="O4234" s="7">
        <v>0</v>
      </c>
      <c r="P4234" s="8">
        <f t="shared" si="449"/>
        <v>0</v>
      </c>
      <c r="Q4234" s="7">
        <v>2.5</v>
      </c>
      <c r="R4234" s="8">
        <f t="shared" si="450"/>
        <v>1</v>
      </c>
      <c r="S4234" s="7" t="s">
        <v>29</v>
      </c>
      <c r="T4234" s="8" t="str">
        <f t="shared" si="451"/>
        <v>No</v>
      </c>
      <c r="U4234" s="7">
        <f t="shared" si="452"/>
        <v>0</v>
      </c>
      <c r="V4234" s="8">
        <f t="shared" si="453"/>
        <v>1</v>
      </c>
      <c r="W4234" s="7">
        <f t="shared" si="454"/>
        <v>549</v>
      </c>
    </row>
    <row r="4235" spans="2:23" x14ac:dyDescent="0.2">
      <c r="B4235" s="8" t="s">
        <v>67</v>
      </c>
      <c r="C4235" s="7">
        <v>1990</v>
      </c>
      <c r="D4235" s="8" t="s">
        <v>28</v>
      </c>
      <c r="E4235" s="7" t="s">
        <v>34</v>
      </c>
      <c r="F4235" s="8" t="s">
        <v>35</v>
      </c>
      <c r="G4235" s="7" t="s">
        <v>36</v>
      </c>
      <c r="H4235" s="8" t="s">
        <v>28</v>
      </c>
      <c r="I4235" s="7" t="s">
        <v>28</v>
      </c>
      <c r="J4235" s="8" t="s">
        <v>28</v>
      </c>
      <c r="K4235" s="7" t="s">
        <v>37</v>
      </c>
      <c r="L4235" s="8" t="s">
        <v>58</v>
      </c>
      <c r="M4235" s="7" t="s">
        <v>28</v>
      </c>
      <c r="N4235" s="8">
        <v>3.6282906706635573E-2</v>
      </c>
      <c r="O4235" s="7">
        <v>0</v>
      </c>
      <c r="P4235" s="8">
        <f t="shared" si="449"/>
        <v>0</v>
      </c>
      <c r="Q4235" s="7">
        <v>2.5</v>
      </c>
      <c r="R4235" s="8">
        <f t="shared" si="450"/>
        <v>1</v>
      </c>
      <c r="S4235" s="7" t="s">
        <v>29</v>
      </c>
      <c r="T4235" s="8" t="str">
        <f t="shared" si="451"/>
        <v>No</v>
      </c>
      <c r="U4235" s="7">
        <f t="shared" si="452"/>
        <v>0</v>
      </c>
      <c r="V4235" s="8">
        <f t="shared" si="453"/>
        <v>1</v>
      </c>
      <c r="W4235" s="7">
        <f t="shared" si="454"/>
        <v>549</v>
      </c>
    </row>
    <row r="4236" spans="2:23" x14ac:dyDescent="0.2">
      <c r="B4236" s="8" t="s">
        <v>67</v>
      </c>
      <c r="C4236" s="7">
        <v>2000</v>
      </c>
      <c r="D4236" s="8" t="s">
        <v>28</v>
      </c>
      <c r="E4236" s="7" t="s">
        <v>39</v>
      </c>
      <c r="F4236" s="8" t="s">
        <v>40</v>
      </c>
      <c r="G4236" s="7" t="s">
        <v>36</v>
      </c>
      <c r="H4236" s="8" t="s">
        <v>28</v>
      </c>
      <c r="I4236" s="7" t="s">
        <v>28</v>
      </c>
      <c r="J4236" s="8" t="s">
        <v>28</v>
      </c>
      <c r="K4236" s="7" t="s">
        <v>37</v>
      </c>
      <c r="L4236" s="8" t="s">
        <v>58</v>
      </c>
      <c r="M4236" s="7" t="s">
        <v>28</v>
      </c>
      <c r="N4236" s="8">
        <v>0.11231922195317089</v>
      </c>
      <c r="O4236" s="7">
        <v>0</v>
      </c>
      <c r="P4236" s="8">
        <f t="shared" si="449"/>
        <v>0</v>
      </c>
      <c r="Q4236" s="7">
        <v>2.5</v>
      </c>
      <c r="R4236" s="8">
        <f t="shared" si="450"/>
        <v>1</v>
      </c>
      <c r="S4236" s="7" t="s">
        <v>29</v>
      </c>
      <c r="T4236" s="8" t="str">
        <f t="shared" si="451"/>
        <v>No</v>
      </c>
      <c r="U4236" s="7">
        <f t="shared" si="452"/>
        <v>0</v>
      </c>
      <c r="V4236" s="8">
        <f t="shared" si="453"/>
        <v>1</v>
      </c>
      <c r="W4236" s="7">
        <f t="shared" si="454"/>
        <v>549</v>
      </c>
    </row>
    <row r="4237" spans="2:23" x14ac:dyDescent="0.2">
      <c r="B4237" s="8" t="s">
        <v>67</v>
      </c>
      <c r="C4237" s="7">
        <v>2000</v>
      </c>
      <c r="D4237" s="8" t="s">
        <v>28</v>
      </c>
      <c r="E4237" s="7" t="s">
        <v>39</v>
      </c>
      <c r="F4237" s="8" t="s">
        <v>35</v>
      </c>
      <c r="G4237" s="7" t="s">
        <v>36</v>
      </c>
      <c r="H4237" s="8" t="s">
        <v>28</v>
      </c>
      <c r="I4237" s="7" t="s">
        <v>28</v>
      </c>
      <c r="J4237" s="8" t="s">
        <v>28</v>
      </c>
      <c r="K4237" s="7" t="s">
        <v>37</v>
      </c>
      <c r="L4237" s="8" t="s">
        <v>58</v>
      </c>
      <c r="M4237" s="7" t="s">
        <v>28</v>
      </c>
      <c r="N4237" s="8">
        <v>3.6880205115945093E-2</v>
      </c>
      <c r="O4237" s="7">
        <v>0</v>
      </c>
      <c r="P4237" s="8">
        <f t="shared" si="449"/>
        <v>0</v>
      </c>
      <c r="Q4237" s="7">
        <v>2.5</v>
      </c>
      <c r="R4237" s="8">
        <f t="shared" si="450"/>
        <v>1</v>
      </c>
      <c r="S4237" s="7" t="s">
        <v>29</v>
      </c>
      <c r="T4237" s="8" t="str">
        <f t="shared" si="451"/>
        <v>No</v>
      </c>
      <c r="U4237" s="7">
        <f t="shared" si="452"/>
        <v>0</v>
      </c>
      <c r="V4237" s="8">
        <f t="shared" si="453"/>
        <v>1</v>
      </c>
      <c r="W4237" s="7">
        <f t="shared" si="454"/>
        <v>549</v>
      </c>
    </row>
    <row r="4238" spans="2:23" x14ac:dyDescent="0.2">
      <c r="B4238" s="8" t="s">
        <v>67</v>
      </c>
      <c r="C4238" s="7">
        <v>2000</v>
      </c>
      <c r="D4238" s="8" t="s">
        <v>28</v>
      </c>
      <c r="E4238" s="7" t="s">
        <v>34</v>
      </c>
      <c r="F4238" s="8" t="s">
        <v>40</v>
      </c>
      <c r="G4238" s="7" t="s">
        <v>36</v>
      </c>
      <c r="H4238" s="8" t="s">
        <v>28</v>
      </c>
      <c r="I4238" s="7" t="s">
        <v>28</v>
      </c>
      <c r="J4238" s="8" t="s">
        <v>28</v>
      </c>
      <c r="K4238" s="7" t="s">
        <v>37</v>
      </c>
      <c r="L4238" s="8" t="s">
        <v>58</v>
      </c>
      <c r="M4238" s="7" t="s">
        <v>28</v>
      </c>
      <c r="N4238" s="8">
        <v>5.2552048118391752E-2</v>
      </c>
      <c r="O4238" s="7">
        <v>0</v>
      </c>
      <c r="P4238" s="8">
        <f t="shared" si="449"/>
        <v>0</v>
      </c>
      <c r="Q4238" s="7">
        <v>2.5</v>
      </c>
      <c r="R4238" s="8">
        <f t="shared" si="450"/>
        <v>1</v>
      </c>
      <c r="S4238" s="7" t="s">
        <v>29</v>
      </c>
      <c r="T4238" s="8" t="str">
        <f t="shared" si="451"/>
        <v>No</v>
      </c>
      <c r="U4238" s="7">
        <f t="shared" si="452"/>
        <v>0</v>
      </c>
      <c r="V4238" s="8">
        <f t="shared" si="453"/>
        <v>1</v>
      </c>
      <c r="W4238" s="7">
        <f t="shared" si="454"/>
        <v>549</v>
      </c>
    </row>
    <row r="4239" spans="2:23" x14ac:dyDescent="0.2">
      <c r="B4239" s="8" t="s">
        <v>67</v>
      </c>
      <c r="C4239" s="7">
        <v>2000</v>
      </c>
      <c r="D4239" s="8" t="s">
        <v>28</v>
      </c>
      <c r="E4239" s="7" t="s">
        <v>34</v>
      </c>
      <c r="F4239" s="8" t="s">
        <v>35</v>
      </c>
      <c r="G4239" s="7" t="s">
        <v>36</v>
      </c>
      <c r="H4239" s="8" t="s">
        <v>28</v>
      </c>
      <c r="I4239" s="7" t="s">
        <v>28</v>
      </c>
      <c r="J4239" s="8" t="s">
        <v>28</v>
      </c>
      <c r="K4239" s="7" t="s">
        <v>37</v>
      </c>
      <c r="L4239" s="8" t="s">
        <v>58</v>
      </c>
      <c r="M4239" s="7" t="s">
        <v>28</v>
      </c>
      <c r="N4239" s="8">
        <v>0.35680808670818642</v>
      </c>
      <c r="O4239" s="7">
        <v>0</v>
      </c>
      <c r="P4239" s="8">
        <f t="shared" si="449"/>
        <v>0</v>
      </c>
      <c r="Q4239" s="7">
        <v>2.5</v>
      </c>
      <c r="R4239" s="8">
        <f t="shared" si="450"/>
        <v>1</v>
      </c>
      <c r="S4239" s="7" t="s">
        <v>29</v>
      </c>
      <c r="T4239" s="8" t="str">
        <f t="shared" si="451"/>
        <v>No</v>
      </c>
      <c r="U4239" s="7">
        <f t="shared" si="452"/>
        <v>0</v>
      </c>
      <c r="V4239" s="8">
        <f t="shared" si="453"/>
        <v>1</v>
      </c>
      <c r="W4239" s="7">
        <f t="shared" si="454"/>
        <v>549</v>
      </c>
    </row>
    <row r="4240" spans="2:23" x14ac:dyDescent="0.2">
      <c r="B4240" s="8" t="s">
        <v>67</v>
      </c>
      <c r="C4240" s="7">
        <v>2000</v>
      </c>
      <c r="D4240" s="8" t="s">
        <v>28</v>
      </c>
      <c r="E4240" s="7" t="s">
        <v>43</v>
      </c>
      <c r="F4240" s="8" t="s">
        <v>35</v>
      </c>
      <c r="G4240" s="7" t="s">
        <v>36</v>
      </c>
      <c r="H4240" s="8" t="s">
        <v>28</v>
      </c>
      <c r="I4240" s="7" t="s">
        <v>28</v>
      </c>
      <c r="J4240" s="8" t="s">
        <v>28</v>
      </c>
      <c r="K4240" s="7" t="s">
        <v>37</v>
      </c>
      <c r="L4240" s="8" t="s">
        <v>58</v>
      </c>
      <c r="M4240" s="7" t="s">
        <v>28</v>
      </c>
      <c r="N4240" s="8">
        <v>3.1453445179311229E-2</v>
      </c>
      <c r="O4240" s="7">
        <v>0</v>
      </c>
      <c r="P4240" s="8">
        <f t="shared" si="449"/>
        <v>0</v>
      </c>
      <c r="Q4240" s="7">
        <v>2.5</v>
      </c>
      <c r="R4240" s="8">
        <f t="shared" si="450"/>
        <v>1</v>
      </c>
      <c r="S4240" s="7" t="s">
        <v>29</v>
      </c>
      <c r="T4240" s="8" t="str">
        <f t="shared" si="451"/>
        <v>No</v>
      </c>
      <c r="U4240" s="7">
        <f t="shared" si="452"/>
        <v>0</v>
      </c>
      <c r="V4240" s="8">
        <f t="shared" si="453"/>
        <v>1</v>
      </c>
      <c r="W4240" s="7">
        <f t="shared" si="454"/>
        <v>549</v>
      </c>
    </row>
    <row r="4241" spans="2:23" x14ac:dyDescent="0.2">
      <c r="B4241" s="8" t="s">
        <v>67</v>
      </c>
      <c r="C4241" s="7">
        <v>2030</v>
      </c>
      <c r="D4241" s="8" t="s">
        <v>28</v>
      </c>
      <c r="E4241" s="7" t="s">
        <v>34</v>
      </c>
      <c r="F4241" s="8" t="s">
        <v>40</v>
      </c>
      <c r="G4241" s="7" t="s">
        <v>36</v>
      </c>
      <c r="H4241" s="8" t="s">
        <v>28</v>
      </c>
      <c r="I4241" s="7" t="s">
        <v>28</v>
      </c>
      <c r="J4241" s="8" t="s">
        <v>28</v>
      </c>
      <c r="K4241" s="7" t="s">
        <v>37</v>
      </c>
      <c r="L4241" s="8" t="s">
        <v>58</v>
      </c>
      <c r="M4241" s="7" t="s">
        <v>28</v>
      </c>
      <c r="N4241" s="8">
        <v>4.1509360514978121E-3</v>
      </c>
      <c r="O4241" s="7">
        <v>0</v>
      </c>
      <c r="P4241" s="8">
        <f t="shared" si="449"/>
        <v>0</v>
      </c>
      <c r="Q4241" s="7">
        <v>2.5</v>
      </c>
      <c r="R4241" s="8">
        <f t="shared" si="450"/>
        <v>1</v>
      </c>
      <c r="S4241" s="7" t="s">
        <v>29</v>
      </c>
      <c r="T4241" s="8" t="str">
        <f t="shared" si="451"/>
        <v>No</v>
      </c>
      <c r="U4241" s="7">
        <f t="shared" si="452"/>
        <v>0</v>
      </c>
      <c r="V4241" s="8">
        <f t="shared" si="453"/>
        <v>1</v>
      </c>
      <c r="W4241" s="7">
        <f t="shared" si="454"/>
        <v>549</v>
      </c>
    </row>
    <row r="4242" spans="2:23" x14ac:dyDescent="0.2">
      <c r="B4242" s="8" t="s">
        <v>67</v>
      </c>
      <c r="C4242" s="7">
        <v>1880</v>
      </c>
      <c r="D4242" s="8" t="s">
        <v>28</v>
      </c>
      <c r="E4242" s="7" t="s">
        <v>34</v>
      </c>
      <c r="F4242" s="8" t="s">
        <v>35</v>
      </c>
      <c r="G4242" s="7" t="s">
        <v>36</v>
      </c>
      <c r="H4242" s="8" t="s">
        <v>28</v>
      </c>
      <c r="I4242" s="7" t="s">
        <v>28</v>
      </c>
      <c r="J4242" s="8" t="s">
        <v>28</v>
      </c>
      <c r="K4242" s="7" t="s">
        <v>37</v>
      </c>
      <c r="L4242" s="8" t="s">
        <v>54</v>
      </c>
      <c r="M4242" s="7" t="s">
        <v>28</v>
      </c>
      <c r="N4242" s="8">
        <v>1.1925593373585751E-2</v>
      </c>
      <c r="O4242" s="7">
        <v>0</v>
      </c>
      <c r="P4242" s="8">
        <f t="shared" si="449"/>
        <v>0</v>
      </c>
      <c r="Q4242" s="7">
        <v>2.5</v>
      </c>
      <c r="R4242" s="8">
        <f t="shared" si="450"/>
        <v>1</v>
      </c>
      <c r="S4242" s="7" t="s">
        <v>29</v>
      </c>
      <c r="T4242" s="8" t="str">
        <f t="shared" si="451"/>
        <v>No</v>
      </c>
      <c r="U4242" s="7">
        <f t="shared" si="452"/>
        <v>0</v>
      </c>
      <c r="V4242" s="8">
        <f t="shared" si="453"/>
        <v>1</v>
      </c>
      <c r="W4242" s="7">
        <f t="shared" si="454"/>
        <v>549</v>
      </c>
    </row>
    <row r="4243" spans="2:23" x14ac:dyDescent="0.2">
      <c r="B4243" s="8" t="s">
        <v>67</v>
      </c>
      <c r="C4243" s="7">
        <v>1900</v>
      </c>
      <c r="D4243" s="8" t="s">
        <v>28</v>
      </c>
      <c r="E4243" s="7" t="s">
        <v>39</v>
      </c>
      <c r="F4243" s="8" t="s">
        <v>40</v>
      </c>
      <c r="G4243" s="7" t="s">
        <v>36</v>
      </c>
      <c r="H4243" s="8" t="s">
        <v>28</v>
      </c>
      <c r="I4243" s="7" t="s">
        <v>28</v>
      </c>
      <c r="J4243" s="8" t="s">
        <v>28</v>
      </c>
      <c r="K4243" s="7" t="s">
        <v>37</v>
      </c>
      <c r="L4243" s="8" t="s">
        <v>54</v>
      </c>
      <c r="M4243" s="7" t="s">
        <v>28</v>
      </c>
      <c r="N4243" s="8">
        <v>3.0785415372994531E-2</v>
      </c>
      <c r="O4243" s="7">
        <v>0</v>
      </c>
      <c r="P4243" s="8">
        <f t="shared" si="449"/>
        <v>0</v>
      </c>
      <c r="Q4243" s="7">
        <v>2.5</v>
      </c>
      <c r="R4243" s="8">
        <f t="shared" si="450"/>
        <v>1</v>
      </c>
      <c r="S4243" s="7" t="s">
        <v>29</v>
      </c>
      <c r="T4243" s="8" t="str">
        <f t="shared" si="451"/>
        <v>No</v>
      </c>
      <c r="U4243" s="7">
        <f t="shared" si="452"/>
        <v>0</v>
      </c>
      <c r="V4243" s="8">
        <f t="shared" si="453"/>
        <v>1</v>
      </c>
      <c r="W4243" s="7">
        <f t="shared" si="454"/>
        <v>549</v>
      </c>
    </row>
    <row r="4244" spans="2:23" x14ac:dyDescent="0.2">
      <c r="B4244" s="8" t="s">
        <v>67</v>
      </c>
      <c r="C4244" s="7">
        <v>1900</v>
      </c>
      <c r="D4244" s="8" t="s">
        <v>28</v>
      </c>
      <c r="E4244" s="7" t="s">
        <v>34</v>
      </c>
      <c r="F4244" s="8" t="s">
        <v>40</v>
      </c>
      <c r="G4244" s="7" t="s">
        <v>36</v>
      </c>
      <c r="H4244" s="8" t="s">
        <v>28</v>
      </c>
      <c r="I4244" s="7" t="s">
        <v>28</v>
      </c>
      <c r="J4244" s="8" t="s">
        <v>28</v>
      </c>
      <c r="K4244" s="7" t="s">
        <v>37</v>
      </c>
      <c r="L4244" s="8" t="s">
        <v>54</v>
      </c>
      <c r="M4244" s="7" t="s">
        <v>28</v>
      </c>
      <c r="N4244" s="8">
        <v>7.2620437940497454E-2</v>
      </c>
      <c r="O4244" s="7">
        <v>0</v>
      </c>
      <c r="P4244" s="8">
        <f t="shared" si="449"/>
        <v>0</v>
      </c>
      <c r="Q4244" s="7">
        <v>2.5</v>
      </c>
      <c r="R4244" s="8">
        <f t="shared" si="450"/>
        <v>1</v>
      </c>
      <c r="S4244" s="7" t="s">
        <v>29</v>
      </c>
      <c r="T4244" s="8" t="str">
        <f t="shared" si="451"/>
        <v>No</v>
      </c>
      <c r="U4244" s="7">
        <f t="shared" si="452"/>
        <v>0</v>
      </c>
      <c r="V4244" s="8">
        <f t="shared" si="453"/>
        <v>1</v>
      </c>
      <c r="W4244" s="7">
        <f t="shared" si="454"/>
        <v>549</v>
      </c>
    </row>
    <row r="4245" spans="2:23" x14ac:dyDescent="0.2">
      <c r="B4245" s="8" t="s">
        <v>67</v>
      </c>
      <c r="C4245" s="7">
        <v>1900</v>
      </c>
      <c r="D4245" s="8" t="s">
        <v>28</v>
      </c>
      <c r="E4245" s="7" t="s">
        <v>43</v>
      </c>
      <c r="F4245" s="8" t="s">
        <v>40</v>
      </c>
      <c r="G4245" s="7" t="s">
        <v>36</v>
      </c>
      <c r="H4245" s="8" t="s">
        <v>28</v>
      </c>
      <c r="I4245" s="7" t="s">
        <v>28</v>
      </c>
      <c r="J4245" s="8" t="s">
        <v>28</v>
      </c>
      <c r="K4245" s="7" t="s">
        <v>37</v>
      </c>
      <c r="L4245" s="8" t="s">
        <v>54</v>
      </c>
      <c r="M4245" s="7" t="s">
        <v>28</v>
      </c>
      <c r="N4245" s="8">
        <v>2.4906173515289533E-2</v>
      </c>
      <c r="O4245" s="7">
        <v>0</v>
      </c>
      <c r="P4245" s="8">
        <f t="shared" si="449"/>
        <v>0</v>
      </c>
      <c r="Q4245" s="7">
        <v>2.5</v>
      </c>
      <c r="R4245" s="8">
        <f t="shared" si="450"/>
        <v>1</v>
      </c>
      <c r="S4245" s="7" t="s">
        <v>29</v>
      </c>
      <c r="T4245" s="8" t="str">
        <f t="shared" si="451"/>
        <v>No</v>
      </c>
      <c r="U4245" s="7">
        <f t="shared" si="452"/>
        <v>0</v>
      </c>
      <c r="V4245" s="8">
        <f t="shared" si="453"/>
        <v>1</v>
      </c>
      <c r="W4245" s="7">
        <f t="shared" si="454"/>
        <v>549</v>
      </c>
    </row>
    <row r="4246" spans="2:23" x14ac:dyDescent="0.2">
      <c r="B4246" s="8" t="s">
        <v>67</v>
      </c>
      <c r="C4246" s="7">
        <v>1920</v>
      </c>
      <c r="D4246" s="8" t="s">
        <v>28</v>
      </c>
      <c r="E4246" s="7" t="s">
        <v>39</v>
      </c>
      <c r="F4246" s="8" t="s">
        <v>40</v>
      </c>
      <c r="G4246" s="7" t="s">
        <v>36</v>
      </c>
      <c r="H4246" s="8" t="s">
        <v>28</v>
      </c>
      <c r="I4246" s="7" t="s">
        <v>28</v>
      </c>
      <c r="J4246" s="8" t="s">
        <v>28</v>
      </c>
      <c r="K4246" s="7" t="s">
        <v>37</v>
      </c>
      <c r="L4246" s="8" t="s">
        <v>54</v>
      </c>
      <c r="M4246" s="7" t="s">
        <v>28</v>
      </c>
      <c r="N4246" s="8">
        <v>4.3387937230210429E-2</v>
      </c>
      <c r="O4246" s="7">
        <v>0</v>
      </c>
      <c r="P4246" s="8">
        <f t="shared" si="449"/>
        <v>0</v>
      </c>
      <c r="Q4246" s="7">
        <v>2.5</v>
      </c>
      <c r="R4246" s="8">
        <f t="shared" si="450"/>
        <v>1</v>
      </c>
      <c r="S4246" s="7" t="s">
        <v>29</v>
      </c>
      <c r="T4246" s="8" t="str">
        <f t="shared" si="451"/>
        <v>No</v>
      </c>
      <c r="U4246" s="7">
        <f t="shared" si="452"/>
        <v>0</v>
      </c>
      <c r="V4246" s="8">
        <f t="shared" si="453"/>
        <v>1</v>
      </c>
      <c r="W4246" s="7">
        <f t="shared" si="454"/>
        <v>549</v>
      </c>
    </row>
    <row r="4247" spans="2:23" x14ac:dyDescent="0.2">
      <c r="B4247" s="8" t="s">
        <v>67</v>
      </c>
      <c r="C4247" s="7">
        <v>1920</v>
      </c>
      <c r="D4247" s="8" t="s">
        <v>28</v>
      </c>
      <c r="E4247" s="7" t="s">
        <v>34</v>
      </c>
      <c r="F4247" s="8" t="s">
        <v>40</v>
      </c>
      <c r="G4247" s="7" t="s">
        <v>36</v>
      </c>
      <c r="H4247" s="8" t="s">
        <v>28</v>
      </c>
      <c r="I4247" s="7" t="s">
        <v>28</v>
      </c>
      <c r="J4247" s="8" t="s">
        <v>28</v>
      </c>
      <c r="K4247" s="7" t="s">
        <v>37</v>
      </c>
      <c r="L4247" s="8" t="s">
        <v>54</v>
      </c>
      <c r="M4247" s="7" t="s">
        <v>28</v>
      </c>
      <c r="N4247" s="8">
        <v>6.5628144031346897E-2</v>
      </c>
      <c r="O4247" s="7">
        <v>0</v>
      </c>
      <c r="P4247" s="8">
        <f t="shared" si="449"/>
        <v>0</v>
      </c>
      <c r="Q4247" s="7">
        <v>2.5</v>
      </c>
      <c r="R4247" s="8">
        <f t="shared" si="450"/>
        <v>1</v>
      </c>
      <c r="S4247" s="7" t="s">
        <v>29</v>
      </c>
      <c r="T4247" s="8" t="str">
        <f t="shared" si="451"/>
        <v>No</v>
      </c>
      <c r="U4247" s="7">
        <f t="shared" si="452"/>
        <v>0</v>
      </c>
      <c r="V4247" s="8">
        <f t="shared" si="453"/>
        <v>1</v>
      </c>
      <c r="W4247" s="7">
        <f t="shared" si="454"/>
        <v>549</v>
      </c>
    </row>
    <row r="4248" spans="2:23" x14ac:dyDescent="0.2">
      <c r="B4248" s="8" t="s">
        <v>67</v>
      </c>
      <c r="C4248" s="7">
        <v>1930</v>
      </c>
      <c r="D4248" s="8" t="s">
        <v>28</v>
      </c>
      <c r="E4248" s="7" t="s">
        <v>39</v>
      </c>
      <c r="F4248" s="8" t="s">
        <v>40</v>
      </c>
      <c r="G4248" s="7" t="s">
        <v>36</v>
      </c>
      <c r="H4248" s="8" t="s">
        <v>28</v>
      </c>
      <c r="I4248" s="7" t="s">
        <v>28</v>
      </c>
      <c r="J4248" s="8" t="s">
        <v>28</v>
      </c>
      <c r="K4248" s="7" t="s">
        <v>37</v>
      </c>
      <c r="L4248" s="8" t="s">
        <v>54</v>
      </c>
      <c r="M4248" s="7" t="s">
        <v>28</v>
      </c>
      <c r="N4248" s="8">
        <v>4.4928433237277209E-2</v>
      </c>
      <c r="O4248" s="7">
        <v>0</v>
      </c>
      <c r="P4248" s="8">
        <f t="shared" si="449"/>
        <v>0</v>
      </c>
      <c r="Q4248" s="7">
        <v>2.5</v>
      </c>
      <c r="R4248" s="8">
        <f t="shared" si="450"/>
        <v>1</v>
      </c>
      <c r="S4248" s="7" t="s">
        <v>29</v>
      </c>
      <c r="T4248" s="8" t="str">
        <f t="shared" si="451"/>
        <v>No</v>
      </c>
      <c r="U4248" s="7">
        <f t="shared" si="452"/>
        <v>0</v>
      </c>
      <c r="V4248" s="8">
        <f t="shared" si="453"/>
        <v>1</v>
      </c>
      <c r="W4248" s="7">
        <f t="shared" si="454"/>
        <v>549</v>
      </c>
    </row>
    <row r="4249" spans="2:23" x14ac:dyDescent="0.2">
      <c r="B4249" s="8" t="s">
        <v>67</v>
      </c>
      <c r="C4249" s="7">
        <v>1930</v>
      </c>
      <c r="D4249" s="8" t="s">
        <v>28</v>
      </c>
      <c r="E4249" s="7" t="s">
        <v>39</v>
      </c>
      <c r="F4249" s="8" t="s">
        <v>35</v>
      </c>
      <c r="G4249" s="7" t="s">
        <v>36</v>
      </c>
      <c r="H4249" s="8" t="s">
        <v>28</v>
      </c>
      <c r="I4249" s="7" t="s">
        <v>28</v>
      </c>
      <c r="J4249" s="8" t="s">
        <v>28</v>
      </c>
      <c r="K4249" s="7" t="s">
        <v>37</v>
      </c>
      <c r="L4249" s="8" t="s">
        <v>54</v>
      </c>
      <c r="M4249" s="7" t="s">
        <v>28</v>
      </c>
      <c r="N4249" s="8">
        <v>3.9257185737518368E-3</v>
      </c>
      <c r="O4249" s="7">
        <v>0</v>
      </c>
      <c r="P4249" s="8">
        <f t="shared" si="449"/>
        <v>0</v>
      </c>
      <c r="Q4249" s="7">
        <v>2.5</v>
      </c>
      <c r="R4249" s="8">
        <f t="shared" si="450"/>
        <v>1</v>
      </c>
      <c r="S4249" s="7" t="s">
        <v>29</v>
      </c>
      <c r="T4249" s="8" t="str">
        <f t="shared" si="451"/>
        <v>No</v>
      </c>
      <c r="U4249" s="7">
        <f t="shared" si="452"/>
        <v>0</v>
      </c>
      <c r="V4249" s="8">
        <f t="shared" si="453"/>
        <v>1</v>
      </c>
      <c r="W4249" s="7">
        <f t="shared" si="454"/>
        <v>549</v>
      </c>
    </row>
    <row r="4250" spans="2:23" x14ac:dyDescent="0.2">
      <c r="B4250" s="8" t="s">
        <v>67</v>
      </c>
      <c r="C4250" s="7">
        <v>1930</v>
      </c>
      <c r="D4250" s="8" t="s">
        <v>28</v>
      </c>
      <c r="E4250" s="7" t="s">
        <v>34</v>
      </c>
      <c r="F4250" s="8" t="s">
        <v>40</v>
      </c>
      <c r="G4250" s="7" t="s">
        <v>36</v>
      </c>
      <c r="H4250" s="8" t="s">
        <v>28</v>
      </c>
      <c r="I4250" s="7" t="s">
        <v>28</v>
      </c>
      <c r="J4250" s="8" t="s">
        <v>28</v>
      </c>
      <c r="K4250" s="7" t="s">
        <v>37</v>
      </c>
      <c r="L4250" s="8" t="s">
        <v>54</v>
      </c>
      <c r="M4250" s="7" t="s">
        <v>28</v>
      </c>
      <c r="N4250" s="8">
        <v>1.8689508658471028E-2</v>
      </c>
      <c r="O4250" s="7">
        <v>0</v>
      </c>
      <c r="P4250" s="8">
        <f t="shared" si="449"/>
        <v>0</v>
      </c>
      <c r="Q4250" s="7">
        <v>2.5</v>
      </c>
      <c r="R4250" s="8">
        <f t="shared" si="450"/>
        <v>1</v>
      </c>
      <c r="S4250" s="7" t="s">
        <v>29</v>
      </c>
      <c r="T4250" s="8" t="str">
        <f t="shared" si="451"/>
        <v>No</v>
      </c>
      <c r="U4250" s="7">
        <f t="shared" si="452"/>
        <v>0</v>
      </c>
      <c r="V4250" s="8">
        <f t="shared" si="453"/>
        <v>1</v>
      </c>
      <c r="W4250" s="7">
        <f t="shared" si="454"/>
        <v>549</v>
      </c>
    </row>
    <row r="4251" spans="2:23" x14ac:dyDescent="0.2">
      <c r="B4251" s="8" t="s">
        <v>67</v>
      </c>
      <c r="C4251" s="7">
        <v>1930</v>
      </c>
      <c r="D4251" s="8" t="s">
        <v>28</v>
      </c>
      <c r="E4251" s="7" t="s">
        <v>43</v>
      </c>
      <c r="F4251" s="8" t="s">
        <v>40</v>
      </c>
      <c r="G4251" s="7" t="s">
        <v>36</v>
      </c>
      <c r="H4251" s="8" t="s">
        <v>28</v>
      </c>
      <c r="I4251" s="7" t="s">
        <v>28</v>
      </c>
      <c r="J4251" s="8" t="s">
        <v>28</v>
      </c>
      <c r="K4251" s="7" t="s">
        <v>37</v>
      </c>
      <c r="L4251" s="8" t="s">
        <v>54</v>
      </c>
      <c r="M4251" s="7" t="s">
        <v>28</v>
      </c>
      <c r="N4251" s="8">
        <v>1.7206029411693476E-2</v>
      </c>
      <c r="O4251" s="7">
        <v>0</v>
      </c>
      <c r="P4251" s="8">
        <f t="shared" si="449"/>
        <v>0</v>
      </c>
      <c r="Q4251" s="7">
        <v>2.5</v>
      </c>
      <c r="R4251" s="8">
        <f t="shared" si="450"/>
        <v>1</v>
      </c>
      <c r="S4251" s="7" t="s">
        <v>29</v>
      </c>
      <c r="T4251" s="8" t="str">
        <f t="shared" si="451"/>
        <v>No</v>
      </c>
      <c r="U4251" s="7">
        <f t="shared" si="452"/>
        <v>0</v>
      </c>
      <c r="V4251" s="8">
        <f t="shared" si="453"/>
        <v>1</v>
      </c>
      <c r="W4251" s="7">
        <f t="shared" si="454"/>
        <v>549</v>
      </c>
    </row>
    <row r="4252" spans="2:23" x14ac:dyDescent="0.2">
      <c r="B4252" s="8" t="s">
        <v>67</v>
      </c>
      <c r="C4252" s="7">
        <v>1940</v>
      </c>
      <c r="D4252" s="8" t="s">
        <v>28</v>
      </c>
      <c r="E4252" s="7" t="s">
        <v>39</v>
      </c>
      <c r="F4252" s="8" t="s">
        <v>40</v>
      </c>
      <c r="G4252" s="7" t="s">
        <v>36</v>
      </c>
      <c r="H4252" s="8" t="s">
        <v>28</v>
      </c>
      <c r="I4252" s="7" t="s">
        <v>28</v>
      </c>
      <c r="J4252" s="8" t="s">
        <v>28</v>
      </c>
      <c r="K4252" s="7" t="s">
        <v>37</v>
      </c>
      <c r="L4252" s="8" t="s">
        <v>54</v>
      </c>
      <c r="M4252" s="7" t="s">
        <v>28</v>
      </c>
      <c r="N4252" s="8">
        <v>4.646399992053641E-2</v>
      </c>
      <c r="O4252" s="7">
        <v>0</v>
      </c>
      <c r="P4252" s="8">
        <f t="shared" si="449"/>
        <v>0</v>
      </c>
      <c r="Q4252" s="7">
        <v>2.5</v>
      </c>
      <c r="R4252" s="8">
        <f t="shared" si="450"/>
        <v>1</v>
      </c>
      <c r="S4252" s="7" t="s">
        <v>29</v>
      </c>
      <c r="T4252" s="8" t="str">
        <f t="shared" si="451"/>
        <v>No</v>
      </c>
      <c r="U4252" s="7">
        <f t="shared" si="452"/>
        <v>0</v>
      </c>
      <c r="V4252" s="8">
        <f t="shared" si="453"/>
        <v>1</v>
      </c>
      <c r="W4252" s="7">
        <f t="shared" si="454"/>
        <v>549</v>
      </c>
    </row>
    <row r="4253" spans="2:23" x14ac:dyDescent="0.2">
      <c r="B4253" s="8" t="s">
        <v>67</v>
      </c>
      <c r="C4253" s="7">
        <v>1940</v>
      </c>
      <c r="D4253" s="8" t="s">
        <v>28</v>
      </c>
      <c r="E4253" s="7" t="s">
        <v>34</v>
      </c>
      <c r="F4253" s="8" t="s">
        <v>40</v>
      </c>
      <c r="G4253" s="7" t="s">
        <v>36</v>
      </c>
      <c r="H4253" s="8" t="s">
        <v>28</v>
      </c>
      <c r="I4253" s="7" t="s">
        <v>28</v>
      </c>
      <c r="J4253" s="8" t="s">
        <v>28</v>
      </c>
      <c r="K4253" s="7" t="s">
        <v>37</v>
      </c>
      <c r="L4253" s="8" t="s">
        <v>54</v>
      </c>
      <c r="M4253" s="7" t="s">
        <v>28</v>
      </c>
      <c r="N4253" s="8">
        <v>0.10206673196333597</v>
      </c>
      <c r="O4253" s="7">
        <v>0</v>
      </c>
      <c r="P4253" s="8">
        <f t="shared" si="449"/>
        <v>0</v>
      </c>
      <c r="Q4253" s="7">
        <v>2.5</v>
      </c>
      <c r="R4253" s="8">
        <f t="shared" si="450"/>
        <v>1</v>
      </c>
      <c r="S4253" s="7" t="s">
        <v>29</v>
      </c>
      <c r="T4253" s="8" t="str">
        <f t="shared" si="451"/>
        <v>No</v>
      </c>
      <c r="U4253" s="7">
        <f t="shared" si="452"/>
        <v>0</v>
      </c>
      <c r="V4253" s="8">
        <f t="shared" si="453"/>
        <v>1</v>
      </c>
      <c r="W4253" s="7">
        <f t="shared" si="454"/>
        <v>549</v>
      </c>
    </row>
    <row r="4254" spans="2:23" x14ac:dyDescent="0.2">
      <c r="B4254" s="8" t="s">
        <v>67</v>
      </c>
      <c r="C4254" s="7">
        <v>1960</v>
      </c>
      <c r="D4254" s="8" t="s">
        <v>28</v>
      </c>
      <c r="E4254" s="7" t="s">
        <v>39</v>
      </c>
      <c r="F4254" s="8" t="s">
        <v>40</v>
      </c>
      <c r="G4254" s="7" t="s">
        <v>36</v>
      </c>
      <c r="H4254" s="8" t="s">
        <v>28</v>
      </c>
      <c r="I4254" s="7" t="s">
        <v>28</v>
      </c>
      <c r="J4254" s="8" t="s">
        <v>28</v>
      </c>
      <c r="K4254" s="7" t="s">
        <v>37</v>
      </c>
      <c r="L4254" s="8" t="s">
        <v>54</v>
      </c>
      <c r="M4254" s="7" t="s">
        <v>28</v>
      </c>
      <c r="N4254" s="8">
        <v>2.4018915875674441E-2</v>
      </c>
      <c r="O4254" s="7">
        <v>0</v>
      </c>
      <c r="P4254" s="8">
        <f t="shared" si="449"/>
        <v>0</v>
      </c>
      <c r="Q4254" s="7">
        <v>2.5</v>
      </c>
      <c r="R4254" s="8">
        <f t="shared" si="450"/>
        <v>1</v>
      </c>
      <c r="S4254" s="7" t="s">
        <v>29</v>
      </c>
      <c r="T4254" s="8" t="str">
        <f t="shared" si="451"/>
        <v>No</v>
      </c>
      <c r="U4254" s="7">
        <f t="shared" si="452"/>
        <v>0</v>
      </c>
      <c r="V4254" s="8">
        <f t="shared" si="453"/>
        <v>1</v>
      </c>
      <c r="W4254" s="7">
        <f t="shared" si="454"/>
        <v>549</v>
      </c>
    </row>
    <row r="4255" spans="2:23" x14ac:dyDescent="0.2">
      <c r="B4255" s="8" t="s">
        <v>67</v>
      </c>
      <c r="C4255" s="7">
        <v>1970</v>
      </c>
      <c r="D4255" s="8" t="s">
        <v>28</v>
      </c>
      <c r="E4255" s="7" t="s">
        <v>39</v>
      </c>
      <c r="F4255" s="8" t="s">
        <v>40</v>
      </c>
      <c r="G4255" s="7" t="s">
        <v>36</v>
      </c>
      <c r="H4255" s="8" t="s">
        <v>28</v>
      </c>
      <c r="I4255" s="7" t="s">
        <v>28</v>
      </c>
      <c r="J4255" s="8" t="s">
        <v>28</v>
      </c>
      <c r="K4255" s="7" t="s">
        <v>37</v>
      </c>
      <c r="L4255" s="8" t="s">
        <v>54</v>
      </c>
      <c r="M4255" s="7" t="s">
        <v>28</v>
      </c>
      <c r="N4255" s="8">
        <v>9.3940114498386157E-2</v>
      </c>
      <c r="O4255" s="7">
        <v>0</v>
      </c>
      <c r="P4255" s="8">
        <f t="shared" si="449"/>
        <v>0</v>
      </c>
      <c r="Q4255" s="7">
        <v>2.5</v>
      </c>
      <c r="R4255" s="8">
        <f t="shared" si="450"/>
        <v>1</v>
      </c>
      <c r="S4255" s="7" t="s">
        <v>29</v>
      </c>
      <c r="T4255" s="8" t="str">
        <f t="shared" si="451"/>
        <v>No</v>
      </c>
      <c r="U4255" s="7">
        <f t="shared" si="452"/>
        <v>0</v>
      </c>
      <c r="V4255" s="8">
        <f t="shared" si="453"/>
        <v>1</v>
      </c>
      <c r="W4255" s="7">
        <f t="shared" si="454"/>
        <v>549</v>
      </c>
    </row>
    <row r="4256" spans="2:23" x14ac:dyDescent="0.2">
      <c r="B4256" s="8" t="s">
        <v>67</v>
      </c>
      <c r="C4256" s="7">
        <v>1970</v>
      </c>
      <c r="D4256" s="8" t="s">
        <v>28</v>
      </c>
      <c r="E4256" s="7" t="s">
        <v>34</v>
      </c>
      <c r="F4256" s="8" t="s">
        <v>40</v>
      </c>
      <c r="G4256" s="7" t="s">
        <v>36</v>
      </c>
      <c r="H4256" s="8" t="s">
        <v>28</v>
      </c>
      <c r="I4256" s="7" t="s">
        <v>28</v>
      </c>
      <c r="J4256" s="8" t="s">
        <v>28</v>
      </c>
      <c r="K4256" s="7" t="s">
        <v>37</v>
      </c>
      <c r="L4256" s="8" t="s">
        <v>54</v>
      </c>
      <c r="M4256" s="7" t="s">
        <v>28</v>
      </c>
      <c r="N4256" s="8">
        <v>8.8068808466564438E-2</v>
      </c>
      <c r="O4256" s="7">
        <v>0</v>
      </c>
      <c r="P4256" s="8">
        <f t="shared" si="449"/>
        <v>0</v>
      </c>
      <c r="Q4256" s="7">
        <v>2.5</v>
      </c>
      <c r="R4256" s="8">
        <f t="shared" si="450"/>
        <v>1</v>
      </c>
      <c r="S4256" s="7" t="s">
        <v>29</v>
      </c>
      <c r="T4256" s="8" t="str">
        <f t="shared" si="451"/>
        <v>No</v>
      </c>
      <c r="U4256" s="7">
        <f t="shared" si="452"/>
        <v>0</v>
      </c>
      <c r="V4256" s="8">
        <f t="shared" si="453"/>
        <v>1</v>
      </c>
      <c r="W4256" s="7">
        <f t="shared" si="454"/>
        <v>549</v>
      </c>
    </row>
    <row r="4257" spans="2:23" x14ac:dyDescent="0.2">
      <c r="B4257" s="8" t="s">
        <v>67</v>
      </c>
      <c r="C4257" s="7">
        <v>1970</v>
      </c>
      <c r="D4257" s="8" t="s">
        <v>28</v>
      </c>
      <c r="E4257" s="7" t="s">
        <v>43</v>
      </c>
      <c r="F4257" s="8" t="s">
        <v>40</v>
      </c>
      <c r="G4257" s="7" t="s">
        <v>36</v>
      </c>
      <c r="H4257" s="8" t="s">
        <v>28</v>
      </c>
      <c r="I4257" s="7" t="s">
        <v>28</v>
      </c>
      <c r="J4257" s="8" t="s">
        <v>28</v>
      </c>
      <c r="K4257" s="7" t="s">
        <v>37</v>
      </c>
      <c r="L4257" s="8" t="s">
        <v>54</v>
      </c>
      <c r="M4257" s="7" t="s">
        <v>28</v>
      </c>
      <c r="N4257" s="8">
        <v>3.312836218193109E-2</v>
      </c>
      <c r="O4257" s="7">
        <v>0</v>
      </c>
      <c r="P4257" s="8">
        <f t="shared" si="449"/>
        <v>0</v>
      </c>
      <c r="Q4257" s="7">
        <v>2.5</v>
      </c>
      <c r="R4257" s="8">
        <f t="shared" si="450"/>
        <v>1</v>
      </c>
      <c r="S4257" s="7" t="s">
        <v>29</v>
      </c>
      <c r="T4257" s="8" t="str">
        <f t="shared" si="451"/>
        <v>No</v>
      </c>
      <c r="U4257" s="7">
        <f t="shared" si="452"/>
        <v>0</v>
      </c>
      <c r="V4257" s="8">
        <f t="shared" si="453"/>
        <v>1</v>
      </c>
      <c r="W4257" s="7">
        <f t="shared" si="454"/>
        <v>549</v>
      </c>
    </row>
    <row r="4258" spans="2:23" x14ac:dyDescent="0.2">
      <c r="B4258" s="8" t="s">
        <v>67</v>
      </c>
      <c r="C4258" s="7">
        <v>1980</v>
      </c>
      <c r="D4258" s="8" t="s">
        <v>28</v>
      </c>
      <c r="E4258" s="7" t="s">
        <v>39</v>
      </c>
      <c r="F4258" s="8" t="s">
        <v>40</v>
      </c>
      <c r="G4258" s="7" t="s">
        <v>36</v>
      </c>
      <c r="H4258" s="8" t="s">
        <v>28</v>
      </c>
      <c r="I4258" s="7" t="s">
        <v>28</v>
      </c>
      <c r="J4258" s="8" t="s">
        <v>28</v>
      </c>
      <c r="K4258" s="7" t="s">
        <v>37</v>
      </c>
      <c r="L4258" s="8" t="s">
        <v>54</v>
      </c>
      <c r="M4258" s="7" t="s">
        <v>28</v>
      </c>
      <c r="N4258" s="8">
        <v>9.1615258157449905E-2</v>
      </c>
      <c r="O4258" s="7">
        <v>0</v>
      </c>
      <c r="P4258" s="8">
        <f t="shared" si="449"/>
        <v>0</v>
      </c>
      <c r="Q4258" s="7">
        <v>2.5</v>
      </c>
      <c r="R4258" s="8">
        <f t="shared" si="450"/>
        <v>1</v>
      </c>
      <c r="S4258" s="7" t="s">
        <v>29</v>
      </c>
      <c r="T4258" s="8" t="str">
        <f t="shared" si="451"/>
        <v>No</v>
      </c>
      <c r="U4258" s="7">
        <f t="shared" si="452"/>
        <v>0</v>
      </c>
      <c r="V4258" s="8">
        <f t="shared" si="453"/>
        <v>1</v>
      </c>
      <c r="W4258" s="7">
        <f t="shared" si="454"/>
        <v>549</v>
      </c>
    </row>
    <row r="4259" spans="2:23" x14ac:dyDescent="0.2">
      <c r="B4259" s="8" t="s">
        <v>67</v>
      </c>
      <c r="C4259" s="7">
        <v>1980</v>
      </c>
      <c r="D4259" s="8" t="s">
        <v>28</v>
      </c>
      <c r="E4259" s="7" t="s">
        <v>34</v>
      </c>
      <c r="F4259" s="8" t="s">
        <v>40</v>
      </c>
      <c r="G4259" s="7" t="s">
        <v>36</v>
      </c>
      <c r="H4259" s="8" t="s">
        <v>28</v>
      </c>
      <c r="I4259" s="7" t="s">
        <v>28</v>
      </c>
      <c r="J4259" s="8" t="s">
        <v>28</v>
      </c>
      <c r="K4259" s="7" t="s">
        <v>37</v>
      </c>
      <c r="L4259" s="8" t="s">
        <v>54</v>
      </c>
      <c r="M4259" s="7" t="s">
        <v>28</v>
      </c>
      <c r="N4259" s="8">
        <v>0.12803390311585333</v>
      </c>
      <c r="O4259" s="7">
        <v>0</v>
      </c>
      <c r="P4259" s="8">
        <f t="shared" si="449"/>
        <v>0</v>
      </c>
      <c r="Q4259" s="7">
        <v>2.5</v>
      </c>
      <c r="R4259" s="8">
        <f t="shared" si="450"/>
        <v>1</v>
      </c>
      <c r="S4259" s="7" t="s">
        <v>29</v>
      </c>
      <c r="T4259" s="8" t="str">
        <f t="shared" si="451"/>
        <v>No</v>
      </c>
      <c r="U4259" s="7">
        <f t="shared" si="452"/>
        <v>0</v>
      </c>
      <c r="V4259" s="8">
        <f t="shared" si="453"/>
        <v>1</v>
      </c>
      <c r="W4259" s="7">
        <f t="shared" si="454"/>
        <v>549</v>
      </c>
    </row>
    <row r="4260" spans="2:23" x14ac:dyDescent="0.2">
      <c r="B4260" s="8" t="s">
        <v>67</v>
      </c>
      <c r="C4260" s="7">
        <v>1980</v>
      </c>
      <c r="D4260" s="8" t="s">
        <v>28</v>
      </c>
      <c r="E4260" s="7" t="s">
        <v>43</v>
      </c>
      <c r="F4260" s="8" t="s">
        <v>40</v>
      </c>
      <c r="G4260" s="7" t="s">
        <v>36</v>
      </c>
      <c r="H4260" s="8" t="s">
        <v>28</v>
      </c>
      <c r="I4260" s="7" t="s">
        <v>28</v>
      </c>
      <c r="J4260" s="8" t="s">
        <v>28</v>
      </c>
      <c r="K4260" s="7" t="s">
        <v>37</v>
      </c>
      <c r="L4260" s="8" t="s">
        <v>54</v>
      </c>
      <c r="M4260" s="7" t="s">
        <v>28</v>
      </c>
      <c r="N4260" s="8">
        <v>2.7354415925483582E-2</v>
      </c>
      <c r="O4260" s="7">
        <v>0</v>
      </c>
      <c r="P4260" s="8">
        <f t="shared" si="449"/>
        <v>0</v>
      </c>
      <c r="Q4260" s="7">
        <v>2.5</v>
      </c>
      <c r="R4260" s="8">
        <f t="shared" si="450"/>
        <v>1</v>
      </c>
      <c r="S4260" s="7" t="s">
        <v>29</v>
      </c>
      <c r="T4260" s="8" t="str">
        <f t="shared" si="451"/>
        <v>No</v>
      </c>
      <c r="U4260" s="7">
        <f t="shared" si="452"/>
        <v>0</v>
      </c>
      <c r="V4260" s="8">
        <f t="shared" si="453"/>
        <v>1</v>
      </c>
      <c r="W4260" s="7">
        <f t="shared" si="454"/>
        <v>549</v>
      </c>
    </row>
    <row r="4261" spans="2:23" x14ac:dyDescent="0.2">
      <c r="B4261" s="8" t="s">
        <v>67</v>
      </c>
      <c r="C4261" s="7">
        <v>1980</v>
      </c>
      <c r="D4261" s="8" t="s">
        <v>28</v>
      </c>
      <c r="E4261" s="7" t="s">
        <v>43</v>
      </c>
      <c r="F4261" s="8" t="s">
        <v>35</v>
      </c>
      <c r="G4261" s="7" t="s">
        <v>36</v>
      </c>
      <c r="H4261" s="8" t="s">
        <v>28</v>
      </c>
      <c r="I4261" s="7" t="s">
        <v>28</v>
      </c>
      <c r="J4261" s="8" t="s">
        <v>28</v>
      </c>
      <c r="K4261" s="7" t="s">
        <v>37</v>
      </c>
      <c r="L4261" s="8" t="s">
        <v>54</v>
      </c>
      <c r="M4261" s="7" t="s">
        <v>28</v>
      </c>
      <c r="N4261" s="8">
        <v>6.850200363196393E-3</v>
      </c>
      <c r="O4261" s="7">
        <v>0</v>
      </c>
      <c r="P4261" s="8">
        <f t="shared" si="449"/>
        <v>0</v>
      </c>
      <c r="Q4261" s="7">
        <v>2.5</v>
      </c>
      <c r="R4261" s="8">
        <f t="shared" si="450"/>
        <v>1</v>
      </c>
      <c r="S4261" s="7" t="s">
        <v>29</v>
      </c>
      <c r="T4261" s="8" t="str">
        <f t="shared" si="451"/>
        <v>No</v>
      </c>
      <c r="U4261" s="7">
        <f t="shared" si="452"/>
        <v>0</v>
      </c>
      <c r="V4261" s="8">
        <f t="shared" si="453"/>
        <v>1</v>
      </c>
      <c r="W4261" s="7">
        <f t="shared" si="454"/>
        <v>549</v>
      </c>
    </row>
    <row r="4262" spans="2:23" x14ac:dyDescent="0.2">
      <c r="B4262" s="8" t="s">
        <v>67</v>
      </c>
      <c r="C4262" s="7">
        <v>1990</v>
      </c>
      <c r="D4262" s="8" t="s">
        <v>28</v>
      </c>
      <c r="E4262" s="7" t="s">
        <v>34</v>
      </c>
      <c r="F4262" s="8" t="s">
        <v>40</v>
      </c>
      <c r="G4262" s="7" t="s">
        <v>36</v>
      </c>
      <c r="H4262" s="8" t="s">
        <v>28</v>
      </c>
      <c r="I4262" s="7" t="s">
        <v>28</v>
      </c>
      <c r="J4262" s="8" t="s">
        <v>28</v>
      </c>
      <c r="K4262" s="7" t="s">
        <v>37</v>
      </c>
      <c r="L4262" s="8" t="s">
        <v>54</v>
      </c>
      <c r="M4262" s="7" t="s">
        <v>28</v>
      </c>
      <c r="N4262" s="8">
        <v>0.43464884279167931</v>
      </c>
      <c r="O4262" s="7">
        <v>0</v>
      </c>
      <c r="P4262" s="8">
        <f t="shared" si="449"/>
        <v>0</v>
      </c>
      <c r="Q4262" s="7">
        <v>2.5</v>
      </c>
      <c r="R4262" s="8">
        <f t="shared" si="450"/>
        <v>1</v>
      </c>
      <c r="S4262" s="7" t="s">
        <v>29</v>
      </c>
      <c r="T4262" s="8" t="str">
        <f t="shared" si="451"/>
        <v>No</v>
      </c>
      <c r="U4262" s="7">
        <f t="shared" si="452"/>
        <v>0</v>
      </c>
      <c r="V4262" s="8">
        <f t="shared" si="453"/>
        <v>1</v>
      </c>
      <c r="W4262" s="7">
        <f t="shared" si="454"/>
        <v>549</v>
      </c>
    </row>
    <row r="4263" spans="2:23" x14ac:dyDescent="0.2">
      <c r="B4263" s="8" t="s">
        <v>67</v>
      </c>
      <c r="C4263" s="7">
        <v>1990</v>
      </c>
      <c r="D4263" s="8" t="s">
        <v>28</v>
      </c>
      <c r="E4263" s="7" t="s">
        <v>34</v>
      </c>
      <c r="F4263" s="8" t="s">
        <v>35</v>
      </c>
      <c r="G4263" s="7" t="s">
        <v>36</v>
      </c>
      <c r="H4263" s="8" t="s">
        <v>28</v>
      </c>
      <c r="I4263" s="7" t="s">
        <v>28</v>
      </c>
      <c r="J4263" s="8" t="s">
        <v>28</v>
      </c>
      <c r="K4263" s="7" t="s">
        <v>37</v>
      </c>
      <c r="L4263" s="8" t="s">
        <v>54</v>
      </c>
      <c r="M4263" s="7" t="s">
        <v>28</v>
      </c>
      <c r="N4263" s="8">
        <v>8.5711521310490438E-2</v>
      </c>
      <c r="O4263" s="7">
        <v>0</v>
      </c>
      <c r="P4263" s="8">
        <f t="shared" si="449"/>
        <v>0</v>
      </c>
      <c r="Q4263" s="7">
        <v>2.5</v>
      </c>
      <c r="R4263" s="8">
        <f t="shared" si="450"/>
        <v>1</v>
      </c>
      <c r="S4263" s="7" t="s">
        <v>29</v>
      </c>
      <c r="T4263" s="8" t="str">
        <f t="shared" si="451"/>
        <v>No</v>
      </c>
      <c r="U4263" s="7">
        <f t="shared" si="452"/>
        <v>0</v>
      </c>
      <c r="V4263" s="8">
        <f t="shared" si="453"/>
        <v>1</v>
      </c>
      <c r="W4263" s="7">
        <f t="shared" si="454"/>
        <v>549</v>
      </c>
    </row>
    <row r="4264" spans="2:23" x14ac:dyDescent="0.2">
      <c r="B4264" s="8" t="s">
        <v>67</v>
      </c>
      <c r="C4264" s="7">
        <v>1990</v>
      </c>
      <c r="D4264" s="8" t="s">
        <v>28</v>
      </c>
      <c r="E4264" s="7" t="s">
        <v>43</v>
      </c>
      <c r="F4264" s="8" t="s">
        <v>35</v>
      </c>
      <c r="G4264" s="7" t="s">
        <v>36</v>
      </c>
      <c r="H4264" s="8" t="s">
        <v>28</v>
      </c>
      <c r="I4264" s="7" t="s">
        <v>28</v>
      </c>
      <c r="J4264" s="8" t="s">
        <v>28</v>
      </c>
      <c r="K4264" s="7" t="s">
        <v>37</v>
      </c>
      <c r="L4264" s="8" t="s">
        <v>54</v>
      </c>
      <c r="M4264" s="7" t="s">
        <v>28</v>
      </c>
      <c r="N4264" s="8">
        <v>3.9593651137996922E-3</v>
      </c>
      <c r="O4264" s="7">
        <v>0</v>
      </c>
      <c r="P4264" s="8">
        <f t="shared" si="449"/>
        <v>0</v>
      </c>
      <c r="Q4264" s="7">
        <v>2.5</v>
      </c>
      <c r="R4264" s="8">
        <f t="shared" si="450"/>
        <v>1</v>
      </c>
      <c r="S4264" s="7" t="s">
        <v>29</v>
      </c>
      <c r="T4264" s="8" t="str">
        <f t="shared" si="451"/>
        <v>No</v>
      </c>
      <c r="U4264" s="7">
        <f t="shared" si="452"/>
        <v>0</v>
      </c>
      <c r="V4264" s="8">
        <f t="shared" si="453"/>
        <v>1</v>
      </c>
      <c r="W4264" s="7">
        <f t="shared" si="454"/>
        <v>549</v>
      </c>
    </row>
    <row r="4265" spans="2:23" x14ac:dyDescent="0.2">
      <c r="B4265" s="8" t="s">
        <v>67</v>
      </c>
      <c r="C4265" s="7">
        <v>2000</v>
      </c>
      <c r="D4265" s="8" t="s">
        <v>28</v>
      </c>
      <c r="E4265" s="7" t="s">
        <v>39</v>
      </c>
      <c r="F4265" s="8" t="s">
        <v>40</v>
      </c>
      <c r="G4265" s="7" t="s">
        <v>36</v>
      </c>
      <c r="H4265" s="8" t="s">
        <v>28</v>
      </c>
      <c r="I4265" s="7" t="s">
        <v>28</v>
      </c>
      <c r="J4265" s="8" t="s">
        <v>28</v>
      </c>
      <c r="K4265" s="7" t="s">
        <v>37</v>
      </c>
      <c r="L4265" s="8" t="s">
        <v>54</v>
      </c>
      <c r="M4265" s="7" t="s">
        <v>28</v>
      </c>
      <c r="N4265" s="8">
        <v>1.288651651850522E-2</v>
      </c>
      <c r="O4265" s="7">
        <v>0</v>
      </c>
      <c r="P4265" s="8">
        <f t="shared" si="449"/>
        <v>0</v>
      </c>
      <c r="Q4265" s="7">
        <v>2.5</v>
      </c>
      <c r="R4265" s="8">
        <f t="shared" si="450"/>
        <v>1</v>
      </c>
      <c r="S4265" s="7" t="s">
        <v>29</v>
      </c>
      <c r="T4265" s="8" t="str">
        <f t="shared" si="451"/>
        <v>No</v>
      </c>
      <c r="U4265" s="7">
        <f t="shared" si="452"/>
        <v>0</v>
      </c>
      <c r="V4265" s="8">
        <f t="shared" si="453"/>
        <v>1</v>
      </c>
      <c r="W4265" s="7">
        <f t="shared" si="454"/>
        <v>549</v>
      </c>
    </row>
    <row r="4266" spans="2:23" x14ac:dyDescent="0.2">
      <c r="B4266" s="8" t="s">
        <v>67</v>
      </c>
      <c r="C4266" s="7">
        <v>2000</v>
      </c>
      <c r="D4266" s="8" t="s">
        <v>28</v>
      </c>
      <c r="E4266" s="7" t="s">
        <v>34</v>
      </c>
      <c r="F4266" s="8" t="s">
        <v>40</v>
      </c>
      <c r="G4266" s="7" t="s">
        <v>36</v>
      </c>
      <c r="H4266" s="8" t="s">
        <v>28</v>
      </c>
      <c r="I4266" s="7" t="s">
        <v>28</v>
      </c>
      <c r="J4266" s="8" t="s">
        <v>28</v>
      </c>
      <c r="K4266" s="7" t="s">
        <v>37</v>
      </c>
      <c r="L4266" s="8" t="s">
        <v>54</v>
      </c>
      <c r="M4266" s="7" t="s">
        <v>28</v>
      </c>
      <c r="N4266" s="8">
        <v>0.26416898872599176</v>
      </c>
      <c r="O4266" s="7">
        <v>0.55351199859870048</v>
      </c>
      <c r="P4266" s="8">
        <f t="shared" si="449"/>
        <v>0.18450399953290017</v>
      </c>
      <c r="Q4266" s="7">
        <v>2.5</v>
      </c>
      <c r="R4266" s="8">
        <f t="shared" si="450"/>
        <v>0.92619840018683997</v>
      </c>
      <c r="S4266" s="7" t="s">
        <v>29</v>
      </c>
      <c r="T4266" s="8" t="str">
        <f t="shared" si="451"/>
        <v>No</v>
      </c>
      <c r="U4266" s="7">
        <f t="shared" si="452"/>
        <v>698.43171381587194</v>
      </c>
      <c r="V4266" s="8">
        <f t="shared" si="453"/>
        <v>5</v>
      </c>
      <c r="W4266" s="7">
        <f t="shared" si="454"/>
        <v>117</v>
      </c>
    </row>
    <row r="4267" spans="2:23" x14ac:dyDescent="0.2">
      <c r="B4267" s="8" t="s">
        <v>67</v>
      </c>
      <c r="C4267" s="7">
        <v>2000</v>
      </c>
      <c r="D4267" s="8" t="s">
        <v>28</v>
      </c>
      <c r="E4267" s="7" t="s">
        <v>43</v>
      </c>
      <c r="F4267" s="8" t="s">
        <v>40</v>
      </c>
      <c r="G4267" s="7" t="s">
        <v>36</v>
      </c>
      <c r="H4267" s="8" t="s">
        <v>28</v>
      </c>
      <c r="I4267" s="7" t="s">
        <v>28</v>
      </c>
      <c r="J4267" s="8" t="s">
        <v>28</v>
      </c>
      <c r="K4267" s="7" t="s">
        <v>37</v>
      </c>
      <c r="L4267" s="8" t="s">
        <v>54</v>
      </c>
      <c r="M4267" s="7" t="s">
        <v>28</v>
      </c>
      <c r="N4267" s="8">
        <v>2.5556845378428384E-2</v>
      </c>
      <c r="O4267" s="7">
        <v>0</v>
      </c>
      <c r="P4267" s="8">
        <f t="shared" si="449"/>
        <v>0</v>
      </c>
      <c r="Q4267" s="7">
        <v>2.5</v>
      </c>
      <c r="R4267" s="8">
        <f t="shared" si="450"/>
        <v>1</v>
      </c>
      <c r="S4267" s="7" t="s">
        <v>29</v>
      </c>
      <c r="T4267" s="8" t="str">
        <f t="shared" si="451"/>
        <v>No</v>
      </c>
      <c r="U4267" s="7">
        <f t="shared" si="452"/>
        <v>0</v>
      </c>
      <c r="V4267" s="8">
        <f t="shared" si="453"/>
        <v>1</v>
      </c>
      <c r="W4267" s="7">
        <f t="shared" si="454"/>
        <v>549</v>
      </c>
    </row>
    <row r="4268" spans="2:23" x14ac:dyDescent="0.2">
      <c r="B4268" s="8" t="s">
        <v>67</v>
      </c>
      <c r="C4268" s="7">
        <v>2010</v>
      </c>
      <c r="D4268" s="8" t="s">
        <v>28</v>
      </c>
      <c r="E4268" s="7" t="s">
        <v>34</v>
      </c>
      <c r="F4268" s="8" t="s">
        <v>40</v>
      </c>
      <c r="G4268" s="7" t="s">
        <v>36</v>
      </c>
      <c r="H4268" s="8" t="s">
        <v>28</v>
      </c>
      <c r="I4268" s="7" t="s">
        <v>28</v>
      </c>
      <c r="J4268" s="8" t="s">
        <v>28</v>
      </c>
      <c r="K4268" s="7" t="s">
        <v>37</v>
      </c>
      <c r="L4268" s="8" t="s">
        <v>54</v>
      </c>
      <c r="M4268" s="7" t="s">
        <v>28</v>
      </c>
      <c r="N4268" s="8">
        <v>0.25117856218210449</v>
      </c>
      <c r="O4268" s="7">
        <v>0</v>
      </c>
      <c r="P4268" s="8">
        <f t="shared" si="449"/>
        <v>0</v>
      </c>
      <c r="Q4268" s="7">
        <v>2.5</v>
      </c>
      <c r="R4268" s="8">
        <f t="shared" si="450"/>
        <v>1</v>
      </c>
      <c r="S4268" s="7" t="s">
        <v>29</v>
      </c>
      <c r="T4268" s="8" t="str">
        <f t="shared" si="451"/>
        <v>No</v>
      </c>
      <c r="U4268" s="7">
        <f t="shared" si="452"/>
        <v>0</v>
      </c>
      <c r="V4268" s="8">
        <f t="shared" si="453"/>
        <v>1</v>
      </c>
      <c r="W4268" s="7">
        <f t="shared" si="454"/>
        <v>549</v>
      </c>
    </row>
    <row r="4269" spans="2:23" x14ac:dyDescent="0.2">
      <c r="B4269" s="8" t="s">
        <v>67</v>
      </c>
      <c r="C4269" s="7">
        <v>2010</v>
      </c>
      <c r="D4269" s="8" t="s">
        <v>28</v>
      </c>
      <c r="E4269" s="7" t="s">
        <v>43</v>
      </c>
      <c r="F4269" s="8" t="s">
        <v>40</v>
      </c>
      <c r="G4269" s="7" t="s">
        <v>36</v>
      </c>
      <c r="H4269" s="8" t="s">
        <v>28</v>
      </c>
      <c r="I4269" s="7" t="s">
        <v>28</v>
      </c>
      <c r="J4269" s="8" t="s">
        <v>28</v>
      </c>
      <c r="K4269" s="7" t="s">
        <v>37</v>
      </c>
      <c r="L4269" s="8" t="s">
        <v>54</v>
      </c>
      <c r="M4269" s="7" t="s">
        <v>28</v>
      </c>
      <c r="N4269" s="8">
        <v>1.901397621046871E-2</v>
      </c>
      <c r="O4269" s="7">
        <v>0</v>
      </c>
      <c r="P4269" s="8">
        <f t="shared" si="449"/>
        <v>0</v>
      </c>
      <c r="Q4269" s="7">
        <v>2.5</v>
      </c>
      <c r="R4269" s="8">
        <f t="shared" si="450"/>
        <v>1</v>
      </c>
      <c r="S4269" s="7" t="s">
        <v>29</v>
      </c>
      <c r="T4269" s="8" t="str">
        <f t="shared" si="451"/>
        <v>No</v>
      </c>
      <c r="U4269" s="7">
        <f t="shared" si="452"/>
        <v>0</v>
      </c>
      <c r="V4269" s="8">
        <f t="shared" si="453"/>
        <v>1</v>
      </c>
      <c r="W4269" s="7">
        <f t="shared" si="454"/>
        <v>549</v>
      </c>
    </row>
    <row r="4270" spans="2:23" x14ac:dyDescent="0.2">
      <c r="B4270" s="8" t="s">
        <v>67</v>
      </c>
      <c r="C4270" s="7">
        <v>2020</v>
      </c>
      <c r="D4270" s="8" t="s">
        <v>28</v>
      </c>
      <c r="E4270" s="7" t="s">
        <v>39</v>
      </c>
      <c r="F4270" s="8" t="s">
        <v>40</v>
      </c>
      <c r="G4270" s="7" t="s">
        <v>36</v>
      </c>
      <c r="H4270" s="8" t="s">
        <v>28</v>
      </c>
      <c r="I4270" s="7" t="s">
        <v>28</v>
      </c>
      <c r="J4270" s="8" t="s">
        <v>28</v>
      </c>
      <c r="K4270" s="7" t="s">
        <v>37</v>
      </c>
      <c r="L4270" s="8" t="s">
        <v>54</v>
      </c>
      <c r="M4270" s="7" t="s">
        <v>28</v>
      </c>
      <c r="N4270" s="8">
        <v>0.10244540355635531</v>
      </c>
      <c r="O4270" s="7">
        <v>0</v>
      </c>
      <c r="P4270" s="8">
        <f t="shared" si="449"/>
        <v>0</v>
      </c>
      <c r="Q4270" s="7">
        <v>2.5</v>
      </c>
      <c r="R4270" s="8">
        <f t="shared" si="450"/>
        <v>1</v>
      </c>
      <c r="S4270" s="7" t="s">
        <v>29</v>
      </c>
      <c r="T4270" s="8" t="str">
        <f t="shared" si="451"/>
        <v>No</v>
      </c>
      <c r="U4270" s="7">
        <f t="shared" si="452"/>
        <v>0</v>
      </c>
      <c r="V4270" s="8">
        <f t="shared" si="453"/>
        <v>1</v>
      </c>
      <c r="W4270" s="7">
        <f t="shared" si="454"/>
        <v>549</v>
      </c>
    </row>
    <row r="4271" spans="2:23" x14ac:dyDescent="0.2">
      <c r="B4271" s="8" t="s">
        <v>67</v>
      </c>
      <c r="C4271" s="7">
        <v>2020</v>
      </c>
      <c r="D4271" s="8" t="s">
        <v>28</v>
      </c>
      <c r="E4271" s="7" t="s">
        <v>39</v>
      </c>
      <c r="F4271" s="8" t="s">
        <v>35</v>
      </c>
      <c r="G4271" s="7" t="s">
        <v>36</v>
      </c>
      <c r="H4271" s="8" t="s">
        <v>28</v>
      </c>
      <c r="I4271" s="7" t="s">
        <v>28</v>
      </c>
      <c r="J4271" s="8" t="s">
        <v>28</v>
      </c>
      <c r="K4271" s="7" t="s">
        <v>37</v>
      </c>
      <c r="L4271" s="8" t="s">
        <v>54</v>
      </c>
      <c r="M4271" s="7" t="s">
        <v>28</v>
      </c>
      <c r="N4271" s="8">
        <v>6.4681825310246134E-3</v>
      </c>
      <c r="O4271" s="7">
        <v>0</v>
      </c>
      <c r="P4271" s="8">
        <f t="shared" si="449"/>
        <v>0</v>
      </c>
      <c r="Q4271" s="7">
        <v>2.5</v>
      </c>
      <c r="R4271" s="8">
        <f t="shared" si="450"/>
        <v>1</v>
      </c>
      <c r="S4271" s="7" t="s">
        <v>29</v>
      </c>
      <c r="T4271" s="8" t="str">
        <f t="shared" si="451"/>
        <v>No</v>
      </c>
      <c r="U4271" s="7">
        <f t="shared" si="452"/>
        <v>0</v>
      </c>
      <c r="V4271" s="8">
        <f t="shared" si="453"/>
        <v>1</v>
      </c>
      <c r="W4271" s="7">
        <f t="shared" si="454"/>
        <v>549</v>
      </c>
    </row>
    <row r="4272" spans="2:23" x14ac:dyDescent="0.2">
      <c r="B4272" s="8" t="s">
        <v>67</v>
      </c>
      <c r="C4272" s="7">
        <v>2020</v>
      </c>
      <c r="D4272" s="8" t="s">
        <v>28</v>
      </c>
      <c r="E4272" s="7" t="s">
        <v>34</v>
      </c>
      <c r="F4272" s="8" t="s">
        <v>40</v>
      </c>
      <c r="G4272" s="7" t="s">
        <v>36</v>
      </c>
      <c r="H4272" s="8" t="s">
        <v>28</v>
      </c>
      <c r="I4272" s="7" t="s">
        <v>28</v>
      </c>
      <c r="J4272" s="8" t="s">
        <v>28</v>
      </c>
      <c r="K4272" s="7" t="s">
        <v>37</v>
      </c>
      <c r="L4272" s="8" t="s">
        <v>54</v>
      </c>
      <c r="M4272" s="7" t="s">
        <v>28</v>
      </c>
      <c r="N4272" s="8">
        <v>0.24509697363734989</v>
      </c>
      <c r="O4272" s="7">
        <v>0</v>
      </c>
      <c r="P4272" s="8">
        <f t="shared" si="449"/>
        <v>0</v>
      </c>
      <c r="Q4272" s="7">
        <v>2.5</v>
      </c>
      <c r="R4272" s="8">
        <f t="shared" si="450"/>
        <v>1</v>
      </c>
      <c r="S4272" s="7" t="s">
        <v>29</v>
      </c>
      <c r="T4272" s="8" t="str">
        <f t="shared" si="451"/>
        <v>No</v>
      </c>
      <c r="U4272" s="7">
        <f t="shared" si="452"/>
        <v>0</v>
      </c>
      <c r="V4272" s="8">
        <f t="shared" si="453"/>
        <v>1</v>
      </c>
      <c r="W4272" s="7">
        <f t="shared" si="454"/>
        <v>549</v>
      </c>
    </row>
    <row r="4273" spans="2:23" x14ac:dyDescent="0.2">
      <c r="B4273" s="8" t="s">
        <v>67</v>
      </c>
      <c r="C4273" s="7">
        <v>2020</v>
      </c>
      <c r="D4273" s="8" t="s">
        <v>28</v>
      </c>
      <c r="E4273" s="7" t="s">
        <v>34</v>
      </c>
      <c r="F4273" s="8" t="s">
        <v>35</v>
      </c>
      <c r="G4273" s="7" t="s">
        <v>36</v>
      </c>
      <c r="H4273" s="8" t="s">
        <v>28</v>
      </c>
      <c r="I4273" s="7" t="s">
        <v>28</v>
      </c>
      <c r="J4273" s="8" t="s">
        <v>28</v>
      </c>
      <c r="K4273" s="7" t="s">
        <v>37</v>
      </c>
      <c r="L4273" s="8" t="s">
        <v>54</v>
      </c>
      <c r="M4273" s="7" t="s">
        <v>28</v>
      </c>
      <c r="N4273" s="8">
        <v>0.30121284822088901</v>
      </c>
      <c r="O4273" s="7">
        <v>0</v>
      </c>
      <c r="P4273" s="8">
        <f t="shared" si="449"/>
        <v>0</v>
      </c>
      <c r="Q4273" s="7">
        <v>2.5</v>
      </c>
      <c r="R4273" s="8">
        <f t="shared" si="450"/>
        <v>1</v>
      </c>
      <c r="S4273" s="7" t="s">
        <v>29</v>
      </c>
      <c r="T4273" s="8" t="str">
        <f t="shared" si="451"/>
        <v>No</v>
      </c>
      <c r="U4273" s="7">
        <f t="shared" si="452"/>
        <v>0</v>
      </c>
      <c r="V4273" s="8">
        <f t="shared" si="453"/>
        <v>1</v>
      </c>
      <c r="W4273" s="7">
        <f t="shared" si="454"/>
        <v>549</v>
      </c>
    </row>
    <row r="4274" spans="2:23" x14ac:dyDescent="0.2">
      <c r="B4274" s="8" t="s">
        <v>67</v>
      </c>
      <c r="C4274" s="7">
        <v>2020</v>
      </c>
      <c r="D4274" s="8" t="s">
        <v>28</v>
      </c>
      <c r="E4274" s="7" t="s">
        <v>43</v>
      </c>
      <c r="F4274" s="8" t="s">
        <v>35</v>
      </c>
      <c r="G4274" s="7" t="s">
        <v>36</v>
      </c>
      <c r="H4274" s="8" t="s">
        <v>28</v>
      </c>
      <c r="I4274" s="7" t="s">
        <v>28</v>
      </c>
      <c r="J4274" s="8" t="s">
        <v>28</v>
      </c>
      <c r="K4274" s="7" t="s">
        <v>37</v>
      </c>
      <c r="L4274" s="8" t="s">
        <v>54</v>
      </c>
      <c r="M4274" s="7" t="s">
        <v>28</v>
      </c>
      <c r="N4274" s="8">
        <v>3.7429659791229382E-4</v>
      </c>
      <c r="O4274" s="7">
        <v>0</v>
      </c>
      <c r="P4274" s="8">
        <f t="shared" si="449"/>
        <v>0</v>
      </c>
      <c r="Q4274" s="7">
        <v>2.5</v>
      </c>
      <c r="R4274" s="8">
        <f t="shared" si="450"/>
        <v>1</v>
      </c>
      <c r="S4274" s="7" t="s">
        <v>29</v>
      </c>
      <c r="T4274" s="8" t="str">
        <f t="shared" si="451"/>
        <v>No</v>
      </c>
      <c r="U4274" s="7">
        <f t="shared" si="452"/>
        <v>0</v>
      </c>
      <c r="V4274" s="8">
        <f t="shared" si="453"/>
        <v>1</v>
      </c>
      <c r="W4274" s="7">
        <f t="shared" si="454"/>
        <v>549</v>
      </c>
    </row>
    <row r="4275" spans="2:23" x14ac:dyDescent="0.2">
      <c r="B4275" s="8" t="s">
        <v>67</v>
      </c>
      <c r="C4275" s="7">
        <v>1880</v>
      </c>
      <c r="D4275" s="8" t="s">
        <v>28</v>
      </c>
      <c r="E4275" s="7" t="s">
        <v>34</v>
      </c>
      <c r="F4275" s="8" t="s">
        <v>40</v>
      </c>
      <c r="G4275" s="7" t="s">
        <v>36</v>
      </c>
      <c r="H4275" s="8" t="s">
        <v>28</v>
      </c>
      <c r="I4275" s="7" t="s">
        <v>28</v>
      </c>
      <c r="J4275" s="8" t="s">
        <v>28</v>
      </c>
      <c r="K4275" s="7" t="s">
        <v>47</v>
      </c>
      <c r="L4275" s="8" t="s">
        <v>50</v>
      </c>
      <c r="M4275" s="7" t="s">
        <v>28</v>
      </c>
      <c r="N4275" s="8">
        <v>5.9438254155919678E-3</v>
      </c>
      <c r="O4275" s="7">
        <v>0</v>
      </c>
      <c r="P4275" s="8">
        <f t="shared" si="449"/>
        <v>0</v>
      </c>
      <c r="Q4275" s="7">
        <v>2.5</v>
      </c>
      <c r="R4275" s="8">
        <f t="shared" si="450"/>
        <v>1</v>
      </c>
      <c r="S4275" s="7" t="s">
        <v>29</v>
      </c>
      <c r="T4275" s="8" t="str">
        <f t="shared" si="451"/>
        <v>No</v>
      </c>
      <c r="U4275" s="7">
        <f t="shared" si="452"/>
        <v>0</v>
      </c>
      <c r="V4275" s="8">
        <f t="shared" si="453"/>
        <v>1</v>
      </c>
      <c r="W4275" s="7">
        <f t="shared" si="454"/>
        <v>549</v>
      </c>
    </row>
    <row r="4276" spans="2:23" x14ac:dyDescent="0.2">
      <c r="B4276" s="8" t="s">
        <v>67</v>
      </c>
      <c r="C4276" s="7">
        <v>1920</v>
      </c>
      <c r="D4276" s="8" t="s">
        <v>28</v>
      </c>
      <c r="E4276" s="7" t="s">
        <v>34</v>
      </c>
      <c r="F4276" s="8" t="s">
        <v>40</v>
      </c>
      <c r="G4276" s="7" t="s">
        <v>36</v>
      </c>
      <c r="H4276" s="8" t="s">
        <v>28</v>
      </c>
      <c r="I4276" s="7" t="s">
        <v>28</v>
      </c>
      <c r="J4276" s="8" t="s">
        <v>28</v>
      </c>
      <c r="K4276" s="7" t="s">
        <v>47</v>
      </c>
      <c r="L4276" s="8" t="s">
        <v>38</v>
      </c>
      <c r="M4276" s="7" t="s">
        <v>28</v>
      </c>
      <c r="N4276" s="8">
        <v>1.1697892738931284E-2</v>
      </c>
      <c r="O4276" s="7">
        <v>0</v>
      </c>
      <c r="P4276" s="8">
        <f t="shared" si="449"/>
        <v>0</v>
      </c>
      <c r="Q4276" s="7">
        <v>2.5</v>
      </c>
      <c r="R4276" s="8">
        <f t="shared" si="450"/>
        <v>1</v>
      </c>
      <c r="S4276" s="7" t="s">
        <v>29</v>
      </c>
      <c r="T4276" s="8" t="str">
        <f t="shared" si="451"/>
        <v>No</v>
      </c>
      <c r="U4276" s="7">
        <f t="shared" si="452"/>
        <v>0</v>
      </c>
      <c r="V4276" s="8">
        <f t="shared" si="453"/>
        <v>1</v>
      </c>
      <c r="W4276" s="7">
        <f t="shared" si="454"/>
        <v>549</v>
      </c>
    </row>
    <row r="4277" spans="2:23" x14ac:dyDescent="0.2">
      <c r="B4277" s="8" t="s">
        <v>67</v>
      </c>
      <c r="C4277" s="7">
        <v>1960</v>
      </c>
      <c r="D4277" s="8" t="s">
        <v>28</v>
      </c>
      <c r="E4277" s="7" t="s">
        <v>39</v>
      </c>
      <c r="F4277" s="8" t="s">
        <v>40</v>
      </c>
      <c r="G4277" s="7" t="s">
        <v>36</v>
      </c>
      <c r="H4277" s="8" t="s">
        <v>28</v>
      </c>
      <c r="I4277" s="7" t="s">
        <v>28</v>
      </c>
      <c r="J4277" s="8" t="s">
        <v>28</v>
      </c>
      <c r="K4277" s="7" t="s">
        <v>47</v>
      </c>
      <c r="L4277" s="8" t="s">
        <v>38</v>
      </c>
      <c r="M4277" s="7" t="s">
        <v>28</v>
      </c>
      <c r="N4277" s="8">
        <v>5.4522644304703539E-3</v>
      </c>
      <c r="O4277" s="7">
        <v>0</v>
      </c>
      <c r="P4277" s="8">
        <f t="shared" si="449"/>
        <v>0</v>
      </c>
      <c r="Q4277" s="7">
        <v>2.5</v>
      </c>
      <c r="R4277" s="8">
        <f t="shared" si="450"/>
        <v>1</v>
      </c>
      <c r="S4277" s="7" t="s">
        <v>29</v>
      </c>
      <c r="T4277" s="8" t="str">
        <f t="shared" si="451"/>
        <v>No</v>
      </c>
      <c r="U4277" s="7">
        <f t="shared" si="452"/>
        <v>0</v>
      </c>
      <c r="V4277" s="8">
        <f t="shared" si="453"/>
        <v>1</v>
      </c>
      <c r="W4277" s="7">
        <f t="shared" si="454"/>
        <v>549</v>
      </c>
    </row>
    <row r="4278" spans="2:23" x14ac:dyDescent="0.2">
      <c r="B4278" s="8" t="s">
        <v>67</v>
      </c>
      <c r="C4278" s="7">
        <v>1970</v>
      </c>
      <c r="D4278" s="8" t="s">
        <v>28</v>
      </c>
      <c r="E4278" s="7" t="s">
        <v>39</v>
      </c>
      <c r="F4278" s="8" t="s">
        <v>35</v>
      </c>
      <c r="G4278" s="7" t="s">
        <v>36</v>
      </c>
      <c r="H4278" s="8" t="s">
        <v>28</v>
      </c>
      <c r="I4278" s="7" t="s">
        <v>28</v>
      </c>
      <c r="J4278" s="8" t="s">
        <v>28</v>
      </c>
      <c r="K4278" s="7" t="s">
        <v>47</v>
      </c>
      <c r="L4278" s="8" t="s">
        <v>38</v>
      </c>
      <c r="M4278" s="7" t="s">
        <v>28</v>
      </c>
      <c r="N4278" s="8">
        <v>7.4562507531805867E-3</v>
      </c>
      <c r="O4278" s="7">
        <v>0</v>
      </c>
      <c r="P4278" s="8">
        <f t="shared" si="449"/>
        <v>0</v>
      </c>
      <c r="Q4278" s="7">
        <v>2.5</v>
      </c>
      <c r="R4278" s="8">
        <f t="shared" si="450"/>
        <v>1</v>
      </c>
      <c r="S4278" s="7" t="s">
        <v>29</v>
      </c>
      <c r="T4278" s="8" t="str">
        <f t="shared" si="451"/>
        <v>No</v>
      </c>
      <c r="U4278" s="7">
        <f t="shared" si="452"/>
        <v>0</v>
      </c>
      <c r="V4278" s="8">
        <f t="shared" si="453"/>
        <v>1</v>
      </c>
      <c r="W4278" s="7">
        <f t="shared" si="454"/>
        <v>549</v>
      </c>
    </row>
    <row r="4279" spans="2:23" x14ac:dyDescent="0.2">
      <c r="B4279" s="8" t="s">
        <v>67</v>
      </c>
      <c r="C4279" s="7">
        <v>1980</v>
      </c>
      <c r="D4279" s="8" t="s">
        <v>28</v>
      </c>
      <c r="E4279" s="7" t="s">
        <v>39</v>
      </c>
      <c r="F4279" s="8" t="s">
        <v>40</v>
      </c>
      <c r="G4279" s="7" t="s">
        <v>36</v>
      </c>
      <c r="H4279" s="8" t="s">
        <v>28</v>
      </c>
      <c r="I4279" s="7" t="s">
        <v>28</v>
      </c>
      <c r="J4279" s="8" t="s">
        <v>28</v>
      </c>
      <c r="K4279" s="7" t="s">
        <v>47</v>
      </c>
      <c r="L4279" s="8" t="s">
        <v>38</v>
      </c>
      <c r="M4279" s="7" t="s">
        <v>28</v>
      </c>
      <c r="N4279" s="8">
        <v>1.2390692417867601E-3</v>
      </c>
      <c r="O4279" s="7">
        <v>0</v>
      </c>
      <c r="P4279" s="8">
        <f t="shared" si="449"/>
        <v>0</v>
      </c>
      <c r="Q4279" s="7">
        <v>2.5</v>
      </c>
      <c r="R4279" s="8">
        <f t="shared" si="450"/>
        <v>1</v>
      </c>
      <c r="S4279" s="7" t="s">
        <v>29</v>
      </c>
      <c r="T4279" s="8" t="str">
        <f t="shared" si="451"/>
        <v>No</v>
      </c>
      <c r="U4279" s="7">
        <f t="shared" si="452"/>
        <v>0</v>
      </c>
      <c r="V4279" s="8">
        <f t="shared" si="453"/>
        <v>1</v>
      </c>
      <c r="W4279" s="7">
        <f t="shared" si="454"/>
        <v>549</v>
      </c>
    </row>
    <row r="4280" spans="2:23" x14ac:dyDescent="0.2">
      <c r="B4280" s="8" t="s">
        <v>67</v>
      </c>
      <c r="C4280" s="7">
        <v>1990</v>
      </c>
      <c r="D4280" s="8" t="s">
        <v>28</v>
      </c>
      <c r="E4280" s="7" t="s">
        <v>34</v>
      </c>
      <c r="F4280" s="8" t="s">
        <v>40</v>
      </c>
      <c r="G4280" s="7" t="s">
        <v>36</v>
      </c>
      <c r="H4280" s="8" t="s">
        <v>28</v>
      </c>
      <c r="I4280" s="7" t="s">
        <v>28</v>
      </c>
      <c r="J4280" s="8" t="s">
        <v>28</v>
      </c>
      <c r="K4280" s="7" t="s">
        <v>47</v>
      </c>
      <c r="L4280" s="8" t="s">
        <v>38</v>
      </c>
      <c r="M4280" s="7" t="s">
        <v>28</v>
      </c>
      <c r="N4280" s="8">
        <v>1.4885458577157357E-2</v>
      </c>
      <c r="O4280" s="7">
        <v>0</v>
      </c>
      <c r="P4280" s="8">
        <f t="shared" si="449"/>
        <v>0</v>
      </c>
      <c r="Q4280" s="7">
        <v>2.5</v>
      </c>
      <c r="R4280" s="8">
        <f t="shared" si="450"/>
        <v>1</v>
      </c>
      <c r="S4280" s="7" t="s">
        <v>29</v>
      </c>
      <c r="T4280" s="8" t="str">
        <f t="shared" si="451"/>
        <v>No</v>
      </c>
      <c r="U4280" s="7">
        <f t="shared" si="452"/>
        <v>0</v>
      </c>
      <c r="V4280" s="8">
        <f t="shared" si="453"/>
        <v>1</v>
      </c>
      <c r="W4280" s="7">
        <f t="shared" si="454"/>
        <v>549</v>
      </c>
    </row>
    <row r="4281" spans="2:23" x14ac:dyDescent="0.2">
      <c r="B4281" s="8" t="s">
        <v>67</v>
      </c>
      <c r="C4281" s="7">
        <v>1850</v>
      </c>
      <c r="D4281" s="8" t="s">
        <v>28</v>
      </c>
      <c r="E4281" s="7" t="s">
        <v>39</v>
      </c>
      <c r="F4281" s="8" t="s">
        <v>40</v>
      </c>
      <c r="G4281" s="7" t="s">
        <v>36</v>
      </c>
      <c r="H4281" s="8" t="s">
        <v>28</v>
      </c>
      <c r="I4281" s="7" t="s">
        <v>28</v>
      </c>
      <c r="J4281" s="8" t="s">
        <v>28</v>
      </c>
      <c r="K4281" s="7" t="s">
        <v>47</v>
      </c>
      <c r="L4281" s="8" t="s">
        <v>42</v>
      </c>
      <c r="M4281" s="7" t="s">
        <v>28</v>
      </c>
      <c r="N4281" s="8">
        <v>1.5723524328986157E-2</v>
      </c>
      <c r="O4281" s="7">
        <v>0</v>
      </c>
      <c r="P4281" s="8">
        <f t="shared" si="449"/>
        <v>0</v>
      </c>
      <c r="Q4281" s="7">
        <v>2.5</v>
      </c>
      <c r="R4281" s="8">
        <f t="shared" si="450"/>
        <v>1</v>
      </c>
      <c r="S4281" s="7" t="s">
        <v>29</v>
      </c>
      <c r="T4281" s="8" t="str">
        <f t="shared" si="451"/>
        <v>No</v>
      </c>
      <c r="U4281" s="7">
        <f t="shared" si="452"/>
        <v>0</v>
      </c>
      <c r="V4281" s="8">
        <f t="shared" si="453"/>
        <v>1</v>
      </c>
      <c r="W4281" s="7">
        <f t="shared" si="454"/>
        <v>549</v>
      </c>
    </row>
    <row r="4282" spans="2:23" x14ac:dyDescent="0.2">
      <c r="B4282" s="8" t="s">
        <v>67</v>
      </c>
      <c r="C4282" s="7">
        <v>1910</v>
      </c>
      <c r="D4282" s="8" t="s">
        <v>28</v>
      </c>
      <c r="E4282" s="7" t="s">
        <v>39</v>
      </c>
      <c r="F4282" s="8" t="s">
        <v>35</v>
      </c>
      <c r="G4282" s="7" t="s">
        <v>36</v>
      </c>
      <c r="H4282" s="8" t="s">
        <v>28</v>
      </c>
      <c r="I4282" s="7" t="s">
        <v>28</v>
      </c>
      <c r="J4282" s="8" t="s">
        <v>28</v>
      </c>
      <c r="K4282" s="7" t="s">
        <v>47</v>
      </c>
      <c r="L4282" s="8" t="s">
        <v>42</v>
      </c>
      <c r="M4282" s="7" t="s">
        <v>28</v>
      </c>
      <c r="N4282" s="8">
        <v>2.3056519453571603E-3</v>
      </c>
      <c r="O4282" s="7">
        <v>0</v>
      </c>
      <c r="P4282" s="8">
        <f t="shared" si="449"/>
        <v>0</v>
      </c>
      <c r="Q4282" s="7">
        <v>2.5</v>
      </c>
      <c r="R4282" s="8">
        <f t="shared" si="450"/>
        <v>1</v>
      </c>
      <c r="S4282" s="7" t="s">
        <v>29</v>
      </c>
      <c r="T4282" s="8" t="str">
        <f t="shared" si="451"/>
        <v>No</v>
      </c>
      <c r="U4282" s="7">
        <f t="shared" si="452"/>
        <v>0</v>
      </c>
      <c r="V4282" s="8">
        <f t="shared" si="453"/>
        <v>1</v>
      </c>
      <c r="W4282" s="7">
        <f t="shared" si="454"/>
        <v>549</v>
      </c>
    </row>
    <row r="4283" spans="2:23" x14ac:dyDescent="0.2">
      <c r="B4283" s="8" t="s">
        <v>67</v>
      </c>
      <c r="C4283" s="7">
        <v>1920</v>
      </c>
      <c r="D4283" s="8" t="s">
        <v>28</v>
      </c>
      <c r="E4283" s="7" t="s">
        <v>39</v>
      </c>
      <c r="F4283" s="8" t="s">
        <v>40</v>
      </c>
      <c r="G4283" s="7" t="s">
        <v>36</v>
      </c>
      <c r="H4283" s="8" t="s">
        <v>28</v>
      </c>
      <c r="I4283" s="7" t="s">
        <v>28</v>
      </c>
      <c r="J4283" s="8" t="s">
        <v>28</v>
      </c>
      <c r="K4283" s="7" t="s">
        <v>47</v>
      </c>
      <c r="L4283" s="8" t="s">
        <v>42</v>
      </c>
      <c r="M4283" s="7" t="s">
        <v>28</v>
      </c>
      <c r="N4283" s="8">
        <v>1.4362540021408663E-2</v>
      </c>
      <c r="O4283" s="7">
        <v>0</v>
      </c>
      <c r="P4283" s="8">
        <f t="shared" si="449"/>
        <v>0</v>
      </c>
      <c r="Q4283" s="7">
        <v>2.5</v>
      </c>
      <c r="R4283" s="8">
        <f t="shared" si="450"/>
        <v>1</v>
      </c>
      <c r="S4283" s="7" t="s">
        <v>29</v>
      </c>
      <c r="T4283" s="8" t="str">
        <f t="shared" si="451"/>
        <v>No</v>
      </c>
      <c r="U4283" s="7">
        <f t="shared" si="452"/>
        <v>0</v>
      </c>
      <c r="V4283" s="8">
        <f t="shared" si="453"/>
        <v>1</v>
      </c>
      <c r="W4283" s="7">
        <f t="shared" si="454"/>
        <v>549</v>
      </c>
    </row>
    <row r="4284" spans="2:23" x14ac:dyDescent="0.2">
      <c r="B4284" s="8" t="s">
        <v>67</v>
      </c>
      <c r="C4284" s="7">
        <v>1920</v>
      </c>
      <c r="D4284" s="8" t="s">
        <v>28</v>
      </c>
      <c r="E4284" s="7" t="s">
        <v>34</v>
      </c>
      <c r="F4284" s="8" t="s">
        <v>40</v>
      </c>
      <c r="G4284" s="7" t="s">
        <v>36</v>
      </c>
      <c r="H4284" s="8" t="s">
        <v>28</v>
      </c>
      <c r="I4284" s="7" t="s">
        <v>28</v>
      </c>
      <c r="J4284" s="8" t="s">
        <v>28</v>
      </c>
      <c r="K4284" s="7" t="s">
        <v>47</v>
      </c>
      <c r="L4284" s="8" t="s">
        <v>42</v>
      </c>
      <c r="M4284" s="7" t="s">
        <v>28</v>
      </c>
      <c r="N4284" s="8">
        <v>3.0840015564111617E-2</v>
      </c>
      <c r="O4284" s="7">
        <v>0</v>
      </c>
      <c r="P4284" s="8">
        <f t="shared" si="449"/>
        <v>0</v>
      </c>
      <c r="Q4284" s="7">
        <v>2.5</v>
      </c>
      <c r="R4284" s="8">
        <f t="shared" si="450"/>
        <v>1</v>
      </c>
      <c r="S4284" s="7" t="s">
        <v>29</v>
      </c>
      <c r="T4284" s="8" t="str">
        <f t="shared" si="451"/>
        <v>No</v>
      </c>
      <c r="U4284" s="7">
        <f t="shared" si="452"/>
        <v>0</v>
      </c>
      <c r="V4284" s="8">
        <f t="shared" si="453"/>
        <v>1</v>
      </c>
      <c r="W4284" s="7">
        <f t="shared" si="454"/>
        <v>549</v>
      </c>
    </row>
    <row r="4285" spans="2:23" x14ac:dyDescent="0.2">
      <c r="B4285" s="8" t="s">
        <v>67</v>
      </c>
      <c r="C4285" s="7">
        <v>1920</v>
      </c>
      <c r="D4285" s="8" t="s">
        <v>28</v>
      </c>
      <c r="E4285" s="7" t="s">
        <v>43</v>
      </c>
      <c r="F4285" s="8" t="s">
        <v>35</v>
      </c>
      <c r="G4285" s="7" t="s">
        <v>36</v>
      </c>
      <c r="H4285" s="8" t="s">
        <v>28</v>
      </c>
      <c r="I4285" s="7" t="s">
        <v>28</v>
      </c>
      <c r="J4285" s="8" t="s">
        <v>28</v>
      </c>
      <c r="K4285" s="7" t="s">
        <v>47</v>
      </c>
      <c r="L4285" s="8" t="s">
        <v>42</v>
      </c>
      <c r="M4285" s="7" t="s">
        <v>28</v>
      </c>
      <c r="N4285" s="8">
        <v>1.3538264837395101E-3</v>
      </c>
      <c r="O4285" s="7">
        <v>0</v>
      </c>
      <c r="P4285" s="8">
        <f t="shared" si="449"/>
        <v>0</v>
      </c>
      <c r="Q4285" s="7">
        <v>2.5</v>
      </c>
      <c r="R4285" s="8">
        <f t="shared" si="450"/>
        <v>1</v>
      </c>
      <c r="S4285" s="7" t="s">
        <v>29</v>
      </c>
      <c r="T4285" s="8" t="str">
        <f t="shared" si="451"/>
        <v>No</v>
      </c>
      <c r="U4285" s="7">
        <f t="shared" si="452"/>
        <v>0</v>
      </c>
      <c r="V4285" s="8">
        <f t="shared" si="453"/>
        <v>1</v>
      </c>
      <c r="W4285" s="7">
        <f t="shared" si="454"/>
        <v>549</v>
      </c>
    </row>
    <row r="4286" spans="2:23" x14ac:dyDescent="0.2">
      <c r="B4286" s="8" t="s">
        <v>67</v>
      </c>
      <c r="C4286" s="7">
        <v>1930</v>
      </c>
      <c r="D4286" s="8" t="s">
        <v>28</v>
      </c>
      <c r="E4286" s="7" t="s">
        <v>39</v>
      </c>
      <c r="F4286" s="8" t="s">
        <v>40</v>
      </c>
      <c r="G4286" s="7" t="s">
        <v>36</v>
      </c>
      <c r="H4286" s="8" t="s">
        <v>28</v>
      </c>
      <c r="I4286" s="7" t="s">
        <v>28</v>
      </c>
      <c r="J4286" s="8" t="s">
        <v>28</v>
      </c>
      <c r="K4286" s="7" t="s">
        <v>47</v>
      </c>
      <c r="L4286" s="8" t="s">
        <v>42</v>
      </c>
      <c r="M4286" s="7" t="s">
        <v>28</v>
      </c>
      <c r="N4286" s="8">
        <v>3.1474084472338029E-2</v>
      </c>
      <c r="O4286" s="7">
        <v>0</v>
      </c>
      <c r="P4286" s="8">
        <f t="shared" si="449"/>
        <v>0</v>
      </c>
      <c r="Q4286" s="7">
        <v>2.5</v>
      </c>
      <c r="R4286" s="8">
        <f t="shared" si="450"/>
        <v>1</v>
      </c>
      <c r="S4286" s="7" t="s">
        <v>29</v>
      </c>
      <c r="T4286" s="8" t="str">
        <f t="shared" si="451"/>
        <v>No</v>
      </c>
      <c r="U4286" s="7">
        <f t="shared" si="452"/>
        <v>0</v>
      </c>
      <c r="V4286" s="8">
        <f t="shared" si="453"/>
        <v>1</v>
      </c>
      <c r="W4286" s="7">
        <f t="shared" si="454"/>
        <v>549</v>
      </c>
    </row>
    <row r="4287" spans="2:23" x14ac:dyDescent="0.2">
      <c r="B4287" s="8" t="s">
        <v>67</v>
      </c>
      <c r="C4287" s="7">
        <v>1930</v>
      </c>
      <c r="D4287" s="8" t="s">
        <v>28</v>
      </c>
      <c r="E4287" s="7" t="s">
        <v>34</v>
      </c>
      <c r="F4287" s="8" t="s">
        <v>40</v>
      </c>
      <c r="G4287" s="7" t="s">
        <v>36</v>
      </c>
      <c r="H4287" s="8" t="s">
        <v>28</v>
      </c>
      <c r="I4287" s="7" t="s">
        <v>28</v>
      </c>
      <c r="J4287" s="8" t="s">
        <v>28</v>
      </c>
      <c r="K4287" s="7" t="s">
        <v>47</v>
      </c>
      <c r="L4287" s="8" t="s">
        <v>42</v>
      </c>
      <c r="M4287" s="7" t="s">
        <v>28</v>
      </c>
      <c r="N4287" s="8">
        <v>4.1117893774603939E-2</v>
      </c>
      <c r="O4287" s="7">
        <v>0</v>
      </c>
      <c r="P4287" s="8">
        <f t="shared" si="449"/>
        <v>0</v>
      </c>
      <c r="Q4287" s="7">
        <v>2.5</v>
      </c>
      <c r="R4287" s="8">
        <f t="shared" si="450"/>
        <v>1</v>
      </c>
      <c r="S4287" s="7" t="s">
        <v>29</v>
      </c>
      <c r="T4287" s="8" t="str">
        <f t="shared" si="451"/>
        <v>No</v>
      </c>
      <c r="U4287" s="7">
        <f t="shared" si="452"/>
        <v>0</v>
      </c>
      <c r="V4287" s="8">
        <f t="shared" si="453"/>
        <v>1</v>
      </c>
      <c r="W4287" s="7">
        <f t="shared" si="454"/>
        <v>549</v>
      </c>
    </row>
    <row r="4288" spans="2:23" x14ac:dyDescent="0.2">
      <c r="B4288" s="8" t="s">
        <v>67</v>
      </c>
      <c r="C4288" s="7">
        <v>1940</v>
      </c>
      <c r="D4288" s="8" t="s">
        <v>28</v>
      </c>
      <c r="E4288" s="7" t="s">
        <v>39</v>
      </c>
      <c r="F4288" s="8" t="s">
        <v>40</v>
      </c>
      <c r="G4288" s="7" t="s">
        <v>36</v>
      </c>
      <c r="H4288" s="8" t="s">
        <v>28</v>
      </c>
      <c r="I4288" s="7" t="s">
        <v>28</v>
      </c>
      <c r="J4288" s="8" t="s">
        <v>28</v>
      </c>
      <c r="K4288" s="7" t="s">
        <v>47</v>
      </c>
      <c r="L4288" s="8" t="s">
        <v>42</v>
      </c>
      <c r="M4288" s="7" t="s">
        <v>28</v>
      </c>
      <c r="N4288" s="8">
        <v>7.1894221377882877E-3</v>
      </c>
      <c r="O4288" s="7">
        <v>0</v>
      </c>
      <c r="P4288" s="8">
        <f t="shared" si="449"/>
        <v>0</v>
      </c>
      <c r="Q4288" s="7">
        <v>2.5</v>
      </c>
      <c r="R4288" s="8">
        <f t="shared" si="450"/>
        <v>1</v>
      </c>
      <c r="S4288" s="7" t="s">
        <v>29</v>
      </c>
      <c r="T4288" s="8" t="str">
        <f t="shared" si="451"/>
        <v>No</v>
      </c>
      <c r="U4288" s="7">
        <f t="shared" si="452"/>
        <v>0</v>
      </c>
      <c r="V4288" s="8">
        <f t="shared" si="453"/>
        <v>1</v>
      </c>
      <c r="W4288" s="7">
        <f t="shared" si="454"/>
        <v>549</v>
      </c>
    </row>
    <row r="4289" spans="2:23" x14ac:dyDescent="0.2">
      <c r="B4289" s="8" t="s">
        <v>67</v>
      </c>
      <c r="C4289" s="7">
        <v>1940</v>
      </c>
      <c r="D4289" s="8" t="s">
        <v>28</v>
      </c>
      <c r="E4289" s="7" t="s">
        <v>34</v>
      </c>
      <c r="F4289" s="8" t="s">
        <v>40</v>
      </c>
      <c r="G4289" s="7" t="s">
        <v>36</v>
      </c>
      <c r="H4289" s="8" t="s">
        <v>28</v>
      </c>
      <c r="I4289" s="7" t="s">
        <v>28</v>
      </c>
      <c r="J4289" s="8" t="s">
        <v>28</v>
      </c>
      <c r="K4289" s="7" t="s">
        <v>47</v>
      </c>
      <c r="L4289" s="8" t="s">
        <v>42</v>
      </c>
      <c r="M4289" s="7" t="s">
        <v>28</v>
      </c>
      <c r="N4289" s="8">
        <v>0.10346089043980784</v>
      </c>
      <c r="O4289" s="7">
        <v>0</v>
      </c>
      <c r="P4289" s="8">
        <f t="shared" si="449"/>
        <v>0</v>
      </c>
      <c r="Q4289" s="7">
        <v>2.5</v>
      </c>
      <c r="R4289" s="8">
        <f t="shared" si="450"/>
        <v>1</v>
      </c>
      <c r="S4289" s="7" t="s">
        <v>29</v>
      </c>
      <c r="T4289" s="8" t="str">
        <f t="shared" si="451"/>
        <v>No</v>
      </c>
      <c r="U4289" s="7">
        <f t="shared" si="452"/>
        <v>0</v>
      </c>
      <c r="V4289" s="8">
        <f t="shared" si="453"/>
        <v>1</v>
      </c>
      <c r="W4289" s="7">
        <f t="shared" si="454"/>
        <v>549</v>
      </c>
    </row>
    <row r="4290" spans="2:23" x14ac:dyDescent="0.2">
      <c r="B4290" s="8" t="s">
        <v>67</v>
      </c>
      <c r="C4290" s="7">
        <v>1940</v>
      </c>
      <c r="D4290" s="8" t="s">
        <v>28</v>
      </c>
      <c r="E4290" s="7" t="s">
        <v>43</v>
      </c>
      <c r="F4290" s="8" t="s">
        <v>35</v>
      </c>
      <c r="G4290" s="7" t="s">
        <v>36</v>
      </c>
      <c r="H4290" s="8" t="s">
        <v>28</v>
      </c>
      <c r="I4290" s="7" t="s">
        <v>28</v>
      </c>
      <c r="J4290" s="8" t="s">
        <v>28</v>
      </c>
      <c r="K4290" s="7" t="s">
        <v>47</v>
      </c>
      <c r="L4290" s="8" t="s">
        <v>42</v>
      </c>
      <c r="M4290" s="7" t="s">
        <v>28</v>
      </c>
      <c r="N4290" s="8">
        <v>2.5089362224697005E-3</v>
      </c>
      <c r="O4290" s="7">
        <v>0</v>
      </c>
      <c r="P4290" s="8">
        <f t="shared" si="449"/>
        <v>0</v>
      </c>
      <c r="Q4290" s="7">
        <v>2.5</v>
      </c>
      <c r="R4290" s="8">
        <f t="shared" si="450"/>
        <v>1</v>
      </c>
      <c r="S4290" s="7" t="s">
        <v>29</v>
      </c>
      <c r="T4290" s="8" t="str">
        <f t="shared" si="451"/>
        <v>No</v>
      </c>
      <c r="U4290" s="7">
        <f t="shared" si="452"/>
        <v>0</v>
      </c>
      <c r="V4290" s="8">
        <f t="shared" si="453"/>
        <v>1</v>
      </c>
      <c r="W4290" s="7">
        <f t="shared" si="454"/>
        <v>549</v>
      </c>
    </row>
    <row r="4291" spans="2:23" x14ac:dyDescent="0.2">
      <c r="B4291" s="8" t="s">
        <v>67</v>
      </c>
      <c r="C4291" s="7">
        <v>1950</v>
      </c>
      <c r="D4291" s="8" t="s">
        <v>28</v>
      </c>
      <c r="E4291" s="7" t="s">
        <v>34</v>
      </c>
      <c r="F4291" s="8" t="s">
        <v>40</v>
      </c>
      <c r="G4291" s="7" t="s">
        <v>36</v>
      </c>
      <c r="H4291" s="8" t="s">
        <v>28</v>
      </c>
      <c r="I4291" s="7" t="s">
        <v>28</v>
      </c>
      <c r="J4291" s="8" t="s">
        <v>28</v>
      </c>
      <c r="K4291" s="7" t="s">
        <v>47</v>
      </c>
      <c r="L4291" s="8" t="s">
        <v>42</v>
      </c>
      <c r="M4291" s="7" t="s">
        <v>28</v>
      </c>
      <c r="N4291" s="8">
        <v>9.6444930772958282E-3</v>
      </c>
      <c r="O4291" s="7">
        <v>0</v>
      </c>
      <c r="P4291" s="8">
        <f t="shared" si="449"/>
        <v>0</v>
      </c>
      <c r="Q4291" s="7">
        <v>2.5</v>
      </c>
      <c r="R4291" s="8">
        <f t="shared" si="450"/>
        <v>1</v>
      </c>
      <c r="S4291" s="7" t="s">
        <v>29</v>
      </c>
      <c r="T4291" s="8" t="str">
        <f t="shared" si="451"/>
        <v>No</v>
      </c>
      <c r="U4291" s="7">
        <f t="shared" si="452"/>
        <v>0</v>
      </c>
      <c r="V4291" s="8">
        <f t="shared" si="453"/>
        <v>1</v>
      </c>
      <c r="W4291" s="7">
        <f t="shared" si="454"/>
        <v>549</v>
      </c>
    </row>
    <row r="4292" spans="2:23" x14ac:dyDescent="0.2">
      <c r="B4292" s="8" t="s">
        <v>67</v>
      </c>
      <c r="C4292" s="7">
        <v>1960</v>
      </c>
      <c r="D4292" s="8" t="s">
        <v>28</v>
      </c>
      <c r="E4292" s="7" t="s">
        <v>39</v>
      </c>
      <c r="F4292" s="8" t="s">
        <v>40</v>
      </c>
      <c r="G4292" s="7" t="s">
        <v>36</v>
      </c>
      <c r="H4292" s="8" t="s">
        <v>28</v>
      </c>
      <c r="I4292" s="7" t="s">
        <v>28</v>
      </c>
      <c r="J4292" s="8" t="s">
        <v>28</v>
      </c>
      <c r="K4292" s="7" t="s">
        <v>47</v>
      </c>
      <c r="L4292" s="8" t="s">
        <v>42</v>
      </c>
      <c r="M4292" s="7" t="s">
        <v>28</v>
      </c>
      <c r="N4292" s="8">
        <v>1.6431449312344464E-2</v>
      </c>
      <c r="O4292" s="7">
        <v>0</v>
      </c>
      <c r="P4292" s="8">
        <f t="shared" si="449"/>
        <v>0</v>
      </c>
      <c r="Q4292" s="7">
        <v>2.5</v>
      </c>
      <c r="R4292" s="8">
        <f t="shared" si="450"/>
        <v>1</v>
      </c>
      <c r="S4292" s="7" t="s">
        <v>29</v>
      </c>
      <c r="T4292" s="8" t="str">
        <f t="shared" si="451"/>
        <v>No</v>
      </c>
      <c r="U4292" s="7">
        <f t="shared" si="452"/>
        <v>0</v>
      </c>
      <c r="V4292" s="8">
        <f t="shared" si="453"/>
        <v>1</v>
      </c>
      <c r="W4292" s="7">
        <f t="shared" si="454"/>
        <v>549</v>
      </c>
    </row>
    <row r="4293" spans="2:23" x14ac:dyDescent="0.2">
      <c r="B4293" s="8" t="s">
        <v>67</v>
      </c>
      <c r="C4293" s="7">
        <v>1960</v>
      </c>
      <c r="D4293" s="8" t="s">
        <v>28</v>
      </c>
      <c r="E4293" s="7" t="s">
        <v>34</v>
      </c>
      <c r="F4293" s="8" t="s">
        <v>40</v>
      </c>
      <c r="G4293" s="7" t="s">
        <v>36</v>
      </c>
      <c r="H4293" s="8" t="s">
        <v>28</v>
      </c>
      <c r="I4293" s="7" t="s">
        <v>28</v>
      </c>
      <c r="J4293" s="8" t="s">
        <v>28</v>
      </c>
      <c r="K4293" s="7" t="s">
        <v>47</v>
      </c>
      <c r="L4293" s="8" t="s">
        <v>42</v>
      </c>
      <c r="M4293" s="7" t="s">
        <v>28</v>
      </c>
      <c r="N4293" s="8">
        <v>3.1958355107020747E-2</v>
      </c>
      <c r="O4293" s="7">
        <v>0</v>
      </c>
      <c r="P4293" s="8">
        <f t="shared" ref="P4293:P4356" si="455">O4293/3</f>
        <v>0</v>
      </c>
      <c r="Q4293" s="7">
        <v>2.5</v>
      </c>
      <c r="R4293" s="8">
        <f t="shared" ref="R4293:R4356" si="456">1-(P4293/Q4293)</f>
        <v>1</v>
      </c>
      <c r="S4293" s="7" t="s">
        <v>29</v>
      </c>
      <c r="T4293" s="8" t="str">
        <f t="shared" ref="T4293:T4356" si="457">IF(AND(R4293&lt;0.5,R4293&gt;-0.5),"Yes","No")</f>
        <v>No</v>
      </c>
      <c r="U4293" s="7">
        <f t="shared" ref="U4293:U4356" si="458">IF(ISERR(P4293/(N4293/1000)),0,P4293/(N4293/1000))</f>
        <v>0</v>
      </c>
      <c r="V4293" s="8">
        <f t="shared" ref="V4293:V4356" si="459">IF(U4293&lt;=12,1,IF(U4293&lt;25,2,IF(U4293&lt;50,3,IF(U4293&lt;100,4,5))))</f>
        <v>1</v>
      </c>
      <c r="W4293" s="7">
        <f t="shared" ref="W4293:W4356" si="460">RANK(U4293,U$5:U$10000)</f>
        <v>549</v>
      </c>
    </row>
    <row r="4294" spans="2:23" x14ac:dyDescent="0.2">
      <c r="B4294" s="8" t="s">
        <v>67</v>
      </c>
      <c r="C4294" s="7">
        <v>1970</v>
      </c>
      <c r="D4294" s="8" t="s">
        <v>28</v>
      </c>
      <c r="E4294" s="7" t="s">
        <v>39</v>
      </c>
      <c r="F4294" s="8" t="s">
        <v>40</v>
      </c>
      <c r="G4294" s="7" t="s">
        <v>36</v>
      </c>
      <c r="H4294" s="8" t="s">
        <v>28</v>
      </c>
      <c r="I4294" s="7" t="s">
        <v>28</v>
      </c>
      <c r="J4294" s="8" t="s">
        <v>28</v>
      </c>
      <c r="K4294" s="7" t="s">
        <v>47</v>
      </c>
      <c r="L4294" s="8" t="s">
        <v>42</v>
      </c>
      <c r="M4294" s="7" t="s">
        <v>28</v>
      </c>
      <c r="N4294" s="8">
        <v>1.584660524559699E-2</v>
      </c>
      <c r="O4294" s="7">
        <v>0</v>
      </c>
      <c r="P4294" s="8">
        <f t="shared" si="455"/>
        <v>0</v>
      </c>
      <c r="Q4294" s="7">
        <v>2.5</v>
      </c>
      <c r="R4294" s="8">
        <f t="shared" si="456"/>
        <v>1</v>
      </c>
      <c r="S4294" s="7" t="s">
        <v>29</v>
      </c>
      <c r="T4294" s="8" t="str">
        <f t="shared" si="457"/>
        <v>No</v>
      </c>
      <c r="U4294" s="7">
        <f t="shared" si="458"/>
        <v>0</v>
      </c>
      <c r="V4294" s="8">
        <f t="shared" si="459"/>
        <v>1</v>
      </c>
      <c r="W4294" s="7">
        <f t="shared" si="460"/>
        <v>549</v>
      </c>
    </row>
    <row r="4295" spans="2:23" x14ac:dyDescent="0.2">
      <c r="B4295" s="8" t="s">
        <v>67</v>
      </c>
      <c r="C4295" s="7">
        <v>1970</v>
      </c>
      <c r="D4295" s="8" t="s">
        <v>28</v>
      </c>
      <c r="E4295" s="7" t="s">
        <v>39</v>
      </c>
      <c r="F4295" s="8" t="s">
        <v>35</v>
      </c>
      <c r="G4295" s="7" t="s">
        <v>36</v>
      </c>
      <c r="H4295" s="8" t="s">
        <v>28</v>
      </c>
      <c r="I4295" s="7" t="s">
        <v>28</v>
      </c>
      <c r="J4295" s="8" t="s">
        <v>28</v>
      </c>
      <c r="K4295" s="7" t="s">
        <v>47</v>
      </c>
      <c r="L4295" s="8" t="s">
        <v>42</v>
      </c>
      <c r="M4295" s="7" t="s">
        <v>28</v>
      </c>
      <c r="N4295" s="8">
        <v>1.2794399090429313E-2</v>
      </c>
      <c r="O4295" s="7">
        <v>0</v>
      </c>
      <c r="P4295" s="8">
        <f t="shared" si="455"/>
        <v>0</v>
      </c>
      <c r="Q4295" s="7">
        <v>2.5</v>
      </c>
      <c r="R4295" s="8">
        <f t="shared" si="456"/>
        <v>1</v>
      </c>
      <c r="S4295" s="7" t="s">
        <v>29</v>
      </c>
      <c r="T4295" s="8" t="str">
        <f t="shared" si="457"/>
        <v>No</v>
      </c>
      <c r="U4295" s="7">
        <f t="shared" si="458"/>
        <v>0</v>
      </c>
      <c r="V4295" s="8">
        <f t="shared" si="459"/>
        <v>1</v>
      </c>
      <c r="W4295" s="7">
        <f t="shared" si="460"/>
        <v>549</v>
      </c>
    </row>
    <row r="4296" spans="2:23" x14ac:dyDescent="0.2">
      <c r="B4296" s="8" t="s">
        <v>67</v>
      </c>
      <c r="C4296" s="7">
        <v>1970</v>
      </c>
      <c r="D4296" s="8" t="s">
        <v>28</v>
      </c>
      <c r="E4296" s="7" t="s">
        <v>34</v>
      </c>
      <c r="F4296" s="8" t="s">
        <v>40</v>
      </c>
      <c r="G4296" s="7" t="s">
        <v>36</v>
      </c>
      <c r="H4296" s="8" t="s">
        <v>28</v>
      </c>
      <c r="I4296" s="7" t="s">
        <v>28</v>
      </c>
      <c r="J4296" s="8" t="s">
        <v>28</v>
      </c>
      <c r="K4296" s="7" t="s">
        <v>47</v>
      </c>
      <c r="L4296" s="8" t="s">
        <v>42</v>
      </c>
      <c r="M4296" s="7" t="s">
        <v>28</v>
      </c>
      <c r="N4296" s="8">
        <v>5.2940102435080974E-2</v>
      </c>
      <c r="O4296" s="7">
        <v>0</v>
      </c>
      <c r="P4296" s="8">
        <f t="shared" si="455"/>
        <v>0</v>
      </c>
      <c r="Q4296" s="7">
        <v>2.5</v>
      </c>
      <c r="R4296" s="8">
        <f t="shared" si="456"/>
        <v>1</v>
      </c>
      <c r="S4296" s="7" t="s">
        <v>29</v>
      </c>
      <c r="T4296" s="8" t="str">
        <f t="shared" si="457"/>
        <v>No</v>
      </c>
      <c r="U4296" s="7">
        <f t="shared" si="458"/>
        <v>0</v>
      </c>
      <c r="V4296" s="8">
        <f t="shared" si="459"/>
        <v>1</v>
      </c>
      <c r="W4296" s="7">
        <f t="shared" si="460"/>
        <v>549</v>
      </c>
    </row>
    <row r="4297" spans="2:23" x14ac:dyDescent="0.2">
      <c r="B4297" s="8" t="s">
        <v>67</v>
      </c>
      <c r="C4297" s="7">
        <v>1980</v>
      </c>
      <c r="D4297" s="8" t="s">
        <v>28</v>
      </c>
      <c r="E4297" s="7" t="s">
        <v>39</v>
      </c>
      <c r="F4297" s="8" t="s">
        <v>40</v>
      </c>
      <c r="G4297" s="7" t="s">
        <v>36</v>
      </c>
      <c r="H4297" s="8" t="s">
        <v>28</v>
      </c>
      <c r="I4297" s="7" t="s">
        <v>28</v>
      </c>
      <c r="J4297" s="8" t="s">
        <v>28</v>
      </c>
      <c r="K4297" s="7" t="s">
        <v>47</v>
      </c>
      <c r="L4297" s="8" t="s">
        <v>42</v>
      </c>
      <c r="M4297" s="7" t="s">
        <v>28</v>
      </c>
      <c r="N4297" s="8">
        <v>1.8175293486411427E-2</v>
      </c>
      <c r="O4297" s="7">
        <v>0</v>
      </c>
      <c r="P4297" s="8">
        <f t="shared" si="455"/>
        <v>0</v>
      </c>
      <c r="Q4297" s="7">
        <v>2.5</v>
      </c>
      <c r="R4297" s="8">
        <f t="shared" si="456"/>
        <v>1</v>
      </c>
      <c r="S4297" s="7" t="s">
        <v>29</v>
      </c>
      <c r="T4297" s="8" t="str">
        <f t="shared" si="457"/>
        <v>No</v>
      </c>
      <c r="U4297" s="7">
        <f t="shared" si="458"/>
        <v>0</v>
      </c>
      <c r="V4297" s="8">
        <f t="shared" si="459"/>
        <v>1</v>
      </c>
      <c r="W4297" s="7">
        <f t="shared" si="460"/>
        <v>549</v>
      </c>
    </row>
    <row r="4298" spans="2:23" x14ac:dyDescent="0.2">
      <c r="B4298" s="8" t="s">
        <v>67</v>
      </c>
      <c r="C4298" s="7">
        <v>1980</v>
      </c>
      <c r="D4298" s="8" t="s">
        <v>28</v>
      </c>
      <c r="E4298" s="7" t="s">
        <v>39</v>
      </c>
      <c r="F4298" s="8" t="s">
        <v>35</v>
      </c>
      <c r="G4298" s="7" t="s">
        <v>36</v>
      </c>
      <c r="H4298" s="8" t="s">
        <v>28</v>
      </c>
      <c r="I4298" s="7" t="s">
        <v>28</v>
      </c>
      <c r="J4298" s="8" t="s">
        <v>28</v>
      </c>
      <c r="K4298" s="7" t="s">
        <v>47</v>
      </c>
      <c r="L4298" s="8" t="s">
        <v>42</v>
      </c>
      <c r="M4298" s="7" t="s">
        <v>28</v>
      </c>
      <c r="N4298" s="8">
        <v>3.5791910240028616E-3</v>
      </c>
      <c r="O4298" s="7">
        <v>0</v>
      </c>
      <c r="P4298" s="8">
        <f t="shared" si="455"/>
        <v>0</v>
      </c>
      <c r="Q4298" s="7">
        <v>2.5</v>
      </c>
      <c r="R4298" s="8">
        <f t="shared" si="456"/>
        <v>1</v>
      </c>
      <c r="S4298" s="7" t="s">
        <v>29</v>
      </c>
      <c r="T4298" s="8" t="str">
        <f t="shared" si="457"/>
        <v>No</v>
      </c>
      <c r="U4298" s="7">
        <f t="shared" si="458"/>
        <v>0</v>
      </c>
      <c r="V4298" s="8">
        <f t="shared" si="459"/>
        <v>1</v>
      </c>
      <c r="W4298" s="7">
        <f t="shared" si="460"/>
        <v>549</v>
      </c>
    </row>
    <row r="4299" spans="2:23" x14ac:dyDescent="0.2">
      <c r="B4299" s="8" t="s">
        <v>67</v>
      </c>
      <c r="C4299" s="7">
        <v>1980</v>
      </c>
      <c r="D4299" s="8" t="s">
        <v>28</v>
      </c>
      <c r="E4299" s="7" t="s">
        <v>34</v>
      </c>
      <c r="F4299" s="8" t="s">
        <v>40</v>
      </c>
      <c r="G4299" s="7" t="s">
        <v>36</v>
      </c>
      <c r="H4299" s="8" t="s">
        <v>28</v>
      </c>
      <c r="I4299" s="7" t="s">
        <v>28</v>
      </c>
      <c r="J4299" s="8" t="s">
        <v>28</v>
      </c>
      <c r="K4299" s="7" t="s">
        <v>47</v>
      </c>
      <c r="L4299" s="8" t="s">
        <v>42</v>
      </c>
      <c r="M4299" s="7" t="s">
        <v>28</v>
      </c>
      <c r="N4299" s="8">
        <v>5.5522624149544043E-2</v>
      </c>
      <c r="O4299" s="7">
        <v>0</v>
      </c>
      <c r="P4299" s="8">
        <f t="shared" si="455"/>
        <v>0</v>
      </c>
      <c r="Q4299" s="7">
        <v>2.5</v>
      </c>
      <c r="R4299" s="8">
        <f t="shared" si="456"/>
        <v>1</v>
      </c>
      <c r="S4299" s="7" t="s">
        <v>29</v>
      </c>
      <c r="T4299" s="8" t="str">
        <f t="shared" si="457"/>
        <v>No</v>
      </c>
      <c r="U4299" s="7">
        <f t="shared" si="458"/>
        <v>0</v>
      </c>
      <c r="V4299" s="8">
        <f t="shared" si="459"/>
        <v>1</v>
      </c>
      <c r="W4299" s="7">
        <f t="shared" si="460"/>
        <v>549</v>
      </c>
    </row>
    <row r="4300" spans="2:23" x14ac:dyDescent="0.2">
      <c r="B4300" s="8" t="s">
        <v>67</v>
      </c>
      <c r="C4300" s="7">
        <v>1990</v>
      </c>
      <c r="D4300" s="8" t="s">
        <v>28</v>
      </c>
      <c r="E4300" s="7" t="s">
        <v>34</v>
      </c>
      <c r="F4300" s="8" t="s">
        <v>40</v>
      </c>
      <c r="G4300" s="7" t="s">
        <v>36</v>
      </c>
      <c r="H4300" s="8" t="s">
        <v>28</v>
      </c>
      <c r="I4300" s="7" t="s">
        <v>28</v>
      </c>
      <c r="J4300" s="8" t="s">
        <v>28</v>
      </c>
      <c r="K4300" s="7" t="s">
        <v>47</v>
      </c>
      <c r="L4300" s="8" t="s">
        <v>42</v>
      </c>
      <c r="M4300" s="7" t="s">
        <v>28</v>
      </c>
      <c r="N4300" s="8">
        <v>0.30966419152650643</v>
      </c>
      <c r="O4300" s="7">
        <v>0</v>
      </c>
      <c r="P4300" s="8">
        <f t="shared" si="455"/>
        <v>0</v>
      </c>
      <c r="Q4300" s="7">
        <v>2.5</v>
      </c>
      <c r="R4300" s="8">
        <f t="shared" si="456"/>
        <v>1</v>
      </c>
      <c r="S4300" s="7" t="s">
        <v>29</v>
      </c>
      <c r="T4300" s="8" t="str">
        <f t="shared" si="457"/>
        <v>No</v>
      </c>
      <c r="U4300" s="7">
        <f t="shared" si="458"/>
        <v>0</v>
      </c>
      <c r="V4300" s="8">
        <f t="shared" si="459"/>
        <v>1</v>
      </c>
      <c r="W4300" s="7">
        <f t="shared" si="460"/>
        <v>549</v>
      </c>
    </row>
    <row r="4301" spans="2:23" x14ac:dyDescent="0.2">
      <c r="B4301" s="8" t="s">
        <v>67</v>
      </c>
      <c r="C4301" s="7">
        <v>1990</v>
      </c>
      <c r="D4301" s="8" t="s">
        <v>28</v>
      </c>
      <c r="E4301" s="7" t="s">
        <v>43</v>
      </c>
      <c r="F4301" s="8" t="s">
        <v>40</v>
      </c>
      <c r="G4301" s="7" t="s">
        <v>36</v>
      </c>
      <c r="H4301" s="8" t="s">
        <v>28</v>
      </c>
      <c r="I4301" s="7" t="s">
        <v>28</v>
      </c>
      <c r="J4301" s="8" t="s">
        <v>28</v>
      </c>
      <c r="K4301" s="7" t="s">
        <v>47</v>
      </c>
      <c r="L4301" s="8" t="s">
        <v>42</v>
      </c>
      <c r="M4301" s="7" t="s">
        <v>28</v>
      </c>
      <c r="N4301" s="8">
        <v>2.1664199207499402E-2</v>
      </c>
      <c r="O4301" s="7">
        <v>0</v>
      </c>
      <c r="P4301" s="8">
        <f t="shared" si="455"/>
        <v>0</v>
      </c>
      <c r="Q4301" s="7">
        <v>2.5</v>
      </c>
      <c r="R4301" s="8">
        <f t="shared" si="456"/>
        <v>1</v>
      </c>
      <c r="S4301" s="7" t="s">
        <v>29</v>
      </c>
      <c r="T4301" s="8" t="str">
        <f t="shared" si="457"/>
        <v>No</v>
      </c>
      <c r="U4301" s="7">
        <f t="shared" si="458"/>
        <v>0</v>
      </c>
      <c r="V4301" s="8">
        <f t="shared" si="459"/>
        <v>1</v>
      </c>
      <c r="W4301" s="7">
        <f t="shared" si="460"/>
        <v>549</v>
      </c>
    </row>
    <row r="4302" spans="2:23" x14ac:dyDescent="0.2">
      <c r="B4302" s="8" t="s">
        <v>67</v>
      </c>
      <c r="C4302" s="7">
        <v>1990</v>
      </c>
      <c r="D4302" s="8" t="s">
        <v>28</v>
      </c>
      <c r="E4302" s="7" t="s">
        <v>43</v>
      </c>
      <c r="F4302" s="8" t="s">
        <v>35</v>
      </c>
      <c r="G4302" s="7" t="s">
        <v>36</v>
      </c>
      <c r="H4302" s="8" t="s">
        <v>28</v>
      </c>
      <c r="I4302" s="7" t="s">
        <v>28</v>
      </c>
      <c r="J4302" s="8" t="s">
        <v>28</v>
      </c>
      <c r="K4302" s="7" t="s">
        <v>47</v>
      </c>
      <c r="L4302" s="8" t="s">
        <v>42</v>
      </c>
      <c r="M4302" s="7" t="s">
        <v>28</v>
      </c>
      <c r="N4302" s="8">
        <v>4.3800725591249361E-3</v>
      </c>
      <c r="O4302" s="7">
        <v>0</v>
      </c>
      <c r="P4302" s="8">
        <f t="shared" si="455"/>
        <v>0</v>
      </c>
      <c r="Q4302" s="7">
        <v>2.5</v>
      </c>
      <c r="R4302" s="8">
        <f t="shared" si="456"/>
        <v>1</v>
      </c>
      <c r="S4302" s="7" t="s">
        <v>29</v>
      </c>
      <c r="T4302" s="8" t="str">
        <f t="shared" si="457"/>
        <v>No</v>
      </c>
      <c r="U4302" s="7">
        <f t="shared" si="458"/>
        <v>0</v>
      </c>
      <c r="V4302" s="8">
        <f t="shared" si="459"/>
        <v>1</v>
      </c>
      <c r="W4302" s="7">
        <f t="shared" si="460"/>
        <v>549</v>
      </c>
    </row>
    <row r="4303" spans="2:23" x14ac:dyDescent="0.2">
      <c r="B4303" s="8" t="s">
        <v>67</v>
      </c>
      <c r="C4303" s="7">
        <v>2000</v>
      </c>
      <c r="D4303" s="8" t="s">
        <v>28</v>
      </c>
      <c r="E4303" s="7" t="s">
        <v>39</v>
      </c>
      <c r="F4303" s="8" t="s">
        <v>40</v>
      </c>
      <c r="G4303" s="7" t="s">
        <v>36</v>
      </c>
      <c r="H4303" s="8" t="s">
        <v>28</v>
      </c>
      <c r="I4303" s="7" t="s">
        <v>28</v>
      </c>
      <c r="J4303" s="8" t="s">
        <v>28</v>
      </c>
      <c r="K4303" s="7" t="s">
        <v>47</v>
      </c>
      <c r="L4303" s="8" t="s">
        <v>42</v>
      </c>
      <c r="M4303" s="7" t="s">
        <v>28</v>
      </c>
      <c r="N4303" s="8">
        <v>9.7051788846745542E-3</v>
      </c>
      <c r="O4303" s="7">
        <v>0</v>
      </c>
      <c r="P4303" s="8">
        <f t="shared" si="455"/>
        <v>0</v>
      </c>
      <c r="Q4303" s="7">
        <v>2.5</v>
      </c>
      <c r="R4303" s="8">
        <f t="shared" si="456"/>
        <v>1</v>
      </c>
      <c r="S4303" s="7" t="s">
        <v>29</v>
      </c>
      <c r="T4303" s="8" t="str">
        <f t="shared" si="457"/>
        <v>No</v>
      </c>
      <c r="U4303" s="7">
        <f t="shared" si="458"/>
        <v>0</v>
      </c>
      <c r="V4303" s="8">
        <f t="shared" si="459"/>
        <v>1</v>
      </c>
      <c r="W4303" s="7">
        <f t="shared" si="460"/>
        <v>549</v>
      </c>
    </row>
    <row r="4304" spans="2:23" x14ac:dyDescent="0.2">
      <c r="B4304" s="8" t="s">
        <v>67</v>
      </c>
      <c r="C4304" s="7">
        <v>2000</v>
      </c>
      <c r="D4304" s="8" t="s">
        <v>28</v>
      </c>
      <c r="E4304" s="7" t="s">
        <v>34</v>
      </c>
      <c r="F4304" s="8" t="s">
        <v>40</v>
      </c>
      <c r="G4304" s="7" t="s">
        <v>36</v>
      </c>
      <c r="H4304" s="8" t="s">
        <v>28</v>
      </c>
      <c r="I4304" s="7" t="s">
        <v>28</v>
      </c>
      <c r="J4304" s="8" t="s">
        <v>28</v>
      </c>
      <c r="K4304" s="7" t="s">
        <v>47</v>
      </c>
      <c r="L4304" s="8" t="s">
        <v>42</v>
      </c>
      <c r="M4304" s="7" t="s">
        <v>28</v>
      </c>
      <c r="N4304" s="8">
        <v>5.7696893291181155E-2</v>
      </c>
      <c r="O4304" s="7">
        <v>0</v>
      </c>
      <c r="P4304" s="8">
        <f t="shared" si="455"/>
        <v>0</v>
      </c>
      <c r="Q4304" s="7">
        <v>2.5</v>
      </c>
      <c r="R4304" s="8">
        <f t="shared" si="456"/>
        <v>1</v>
      </c>
      <c r="S4304" s="7" t="s">
        <v>29</v>
      </c>
      <c r="T4304" s="8" t="str">
        <f t="shared" si="457"/>
        <v>No</v>
      </c>
      <c r="U4304" s="7">
        <f t="shared" si="458"/>
        <v>0</v>
      </c>
      <c r="V4304" s="8">
        <f t="shared" si="459"/>
        <v>1</v>
      </c>
      <c r="W4304" s="7">
        <f t="shared" si="460"/>
        <v>549</v>
      </c>
    </row>
    <row r="4305" spans="2:23" x14ac:dyDescent="0.2">
      <c r="B4305" s="8" t="s">
        <v>67</v>
      </c>
      <c r="C4305" s="7">
        <v>2010</v>
      </c>
      <c r="D4305" s="8" t="s">
        <v>28</v>
      </c>
      <c r="E4305" s="7" t="s">
        <v>34</v>
      </c>
      <c r="F4305" s="8" t="s">
        <v>40</v>
      </c>
      <c r="G4305" s="7" t="s">
        <v>36</v>
      </c>
      <c r="H4305" s="8" t="s">
        <v>28</v>
      </c>
      <c r="I4305" s="7" t="s">
        <v>28</v>
      </c>
      <c r="J4305" s="8" t="s">
        <v>28</v>
      </c>
      <c r="K4305" s="7" t="s">
        <v>47</v>
      </c>
      <c r="L4305" s="8" t="s">
        <v>42</v>
      </c>
      <c r="M4305" s="7" t="s">
        <v>28</v>
      </c>
      <c r="N4305" s="8">
        <v>8.1686884218962391E-2</v>
      </c>
      <c r="O4305" s="7">
        <v>0</v>
      </c>
      <c r="P4305" s="8">
        <f t="shared" si="455"/>
        <v>0</v>
      </c>
      <c r="Q4305" s="7">
        <v>2.5</v>
      </c>
      <c r="R4305" s="8">
        <f t="shared" si="456"/>
        <v>1</v>
      </c>
      <c r="S4305" s="7" t="s">
        <v>29</v>
      </c>
      <c r="T4305" s="8" t="str">
        <f t="shared" si="457"/>
        <v>No</v>
      </c>
      <c r="U4305" s="7">
        <f t="shared" si="458"/>
        <v>0</v>
      </c>
      <c r="V4305" s="8">
        <f t="shared" si="459"/>
        <v>1</v>
      </c>
      <c r="W4305" s="7">
        <f t="shared" si="460"/>
        <v>549</v>
      </c>
    </row>
    <row r="4306" spans="2:23" x14ac:dyDescent="0.2">
      <c r="B4306" s="8" t="s">
        <v>67</v>
      </c>
      <c r="C4306" s="7">
        <v>2020</v>
      </c>
      <c r="D4306" s="8" t="s">
        <v>28</v>
      </c>
      <c r="E4306" s="7" t="s">
        <v>39</v>
      </c>
      <c r="F4306" s="8" t="s">
        <v>40</v>
      </c>
      <c r="G4306" s="7" t="s">
        <v>36</v>
      </c>
      <c r="H4306" s="8" t="s">
        <v>28</v>
      </c>
      <c r="I4306" s="7" t="s">
        <v>28</v>
      </c>
      <c r="J4306" s="8" t="s">
        <v>28</v>
      </c>
      <c r="K4306" s="7" t="s">
        <v>47</v>
      </c>
      <c r="L4306" s="8" t="s">
        <v>42</v>
      </c>
      <c r="M4306" s="7" t="s">
        <v>28</v>
      </c>
      <c r="N4306" s="8">
        <v>7.6412253071749467E-2</v>
      </c>
      <c r="O4306" s="7">
        <v>0</v>
      </c>
      <c r="P4306" s="8">
        <f t="shared" si="455"/>
        <v>0</v>
      </c>
      <c r="Q4306" s="7">
        <v>2.5</v>
      </c>
      <c r="R4306" s="8">
        <f t="shared" si="456"/>
        <v>1</v>
      </c>
      <c r="S4306" s="7" t="s">
        <v>29</v>
      </c>
      <c r="T4306" s="8" t="str">
        <f t="shared" si="457"/>
        <v>No</v>
      </c>
      <c r="U4306" s="7">
        <f t="shared" si="458"/>
        <v>0</v>
      </c>
      <c r="V4306" s="8">
        <f t="shared" si="459"/>
        <v>1</v>
      </c>
      <c r="W4306" s="7">
        <f t="shared" si="460"/>
        <v>549</v>
      </c>
    </row>
    <row r="4307" spans="2:23" x14ac:dyDescent="0.2">
      <c r="B4307" s="8" t="s">
        <v>67</v>
      </c>
      <c r="C4307" s="7">
        <v>2020</v>
      </c>
      <c r="D4307" s="8" t="s">
        <v>28</v>
      </c>
      <c r="E4307" s="7" t="s">
        <v>39</v>
      </c>
      <c r="F4307" s="8" t="s">
        <v>35</v>
      </c>
      <c r="G4307" s="7" t="s">
        <v>36</v>
      </c>
      <c r="H4307" s="8" t="s">
        <v>28</v>
      </c>
      <c r="I4307" s="7" t="s">
        <v>28</v>
      </c>
      <c r="J4307" s="8" t="s">
        <v>28</v>
      </c>
      <c r="K4307" s="7" t="s">
        <v>47</v>
      </c>
      <c r="L4307" s="8" t="s">
        <v>42</v>
      </c>
      <c r="M4307" s="7" t="s">
        <v>28</v>
      </c>
      <c r="N4307" s="8">
        <v>5.9805056817155708E-3</v>
      </c>
      <c r="O4307" s="7">
        <v>0</v>
      </c>
      <c r="P4307" s="8">
        <f t="shared" si="455"/>
        <v>0</v>
      </c>
      <c r="Q4307" s="7">
        <v>2.5</v>
      </c>
      <c r="R4307" s="8">
        <f t="shared" si="456"/>
        <v>1</v>
      </c>
      <c r="S4307" s="7" t="s">
        <v>29</v>
      </c>
      <c r="T4307" s="8" t="str">
        <f t="shared" si="457"/>
        <v>No</v>
      </c>
      <c r="U4307" s="7">
        <f t="shared" si="458"/>
        <v>0</v>
      </c>
      <c r="V4307" s="8">
        <f t="shared" si="459"/>
        <v>1</v>
      </c>
      <c r="W4307" s="7">
        <f t="shared" si="460"/>
        <v>549</v>
      </c>
    </row>
    <row r="4308" spans="2:23" x14ac:dyDescent="0.2">
      <c r="B4308" s="8" t="s">
        <v>67</v>
      </c>
      <c r="C4308" s="7">
        <v>2020</v>
      </c>
      <c r="D4308" s="8" t="s">
        <v>28</v>
      </c>
      <c r="E4308" s="7" t="s">
        <v>34</v>
      </c>
      <c r="F4308" s="8" t="s">
        <v>40</v>
      </c>
      <c r="G4308" s="7" t="s">
        <v>36</v>
      </c>
      <c r="H4308" s="8" t="s">
        <v>28</v>
      </c>
      <c r="I4308" s="7" t="s">
        <v>28</v>
      </c>
      <c r="J4308" s="8" t="s">
        <v>28</v>
      </c>
      <c r="K4308" s="7" t="s">
        <v>47</v>
      </c>
      <c r="L4308" s="8" t="s">
        <v>42</v>
      </c>
      <c r="M4308" s="7" t="s">
        <v>28</v>
      </c>
      <c r="N4308" s="8">
        <v>0.23306493617280347</v>
      </c>
      <c r="O4308" s="7">
        <v>0</v>
      </c>
      <c r="P4308" s="8">
        <f t="shared" si="455"/>
        <v>0</v>
      </c>
      <c r="Q4308" s="7">
        <v>2.5</v>
      </c>
      <c r="R4308" s="8">
        <f t="shared" si="456"/>
        <v>1</v>
      </c>
      <c r="S4308" s="7" t="s">
        <v>29</v>
      </c>
      <c r="T4308" s="8" t="str">
        <f t="shared" si="457"/>
        <v>No</v>
      </c>
      <c r="U4308" s="7">
        <f t="shared" si="458"/>
        <v>0</v>
      </c>
      <c r="V4308" s="8">
        <f t="shared" si="459"/>
        <v>1</v>
      </c>
      <c r="W4308" s="7">
        <f t="shared" si="460"/>
        <v>549</v>
      </c>
    </row>
    <row r="4309" spans="2:23" x14ac:dyDescent="0.2">
      <c r="B4309" s="8" t="s">
        <v>67</v>
      </c>
      <c r="C4309" s="7">
        <v>2020</v>
      </c>
      <c r="D4309" s="8" t="s">
        <v>28</v>
      </c>
      <c r="E4309" s="7" t="s">
        <v>34</v>
      </c>
      <c r="F4309" s="8" t="s">
        <v>35</v>
      </c>
      <c r="G4309" s="7" t="s">
        <v>36</v>
      </c>
      <c r="H4309" s="8" t="s">
        <v>28</v>
      </c>
      <c r="I4309" s="7" t="s">
        <v>28</v>
      </c>
      <c r="J4309" s="8" t="s">
        <v>28</v>
      </c>
      <c r="K4309" s="7" t="s">
        <v>47</v>
      </c>
      <c r="L4309" s="8" t="s">
        <v>42</v>
      </c>
      <c r="M4309" s="7" t="s">
        <v>28</v>
      </c>
      <c r="N4309" s="8">
        <v>4.7821164477007211E-2</v>
      </c>
      <c r="O4309" s="7">
        <v>0</v>
      </c>
      <c r="P4309" s="8">
        <f t="shared" si="455"/>
        <v>0</v>
      </c>
      <c r="Q4309" s="7">
        <v>2.5</v>
      </c>
      <c r="R4309" s="8">
        <f t="shared" si="456"/>
        <v>1</v>
      </c>
      <c r="S4309" s="7" t="s">
        <v>29</v>
      </c>
      <c r="T4309" s="8" t="str">
        <f t="shared" si="457"/>
        <v>No</v>
      </c>
      <c r="U4309" s="7">
        <f t="shared" si="458"/>
        <v>0</v>
      </c>
      <c r="V4309" s="8">
        <f t="shared" si="459"/>
        <v>1</v>
      </c>
      <c r="W4309" s="7">
        <f t="shared" si="460"/>
        <v>549</v>
      </c>
    </row>
    <row r="4310" spans="2:23" x14ac:dyDescent="0.2">
      <c r="B4310" s="8" t="s">
        <v>67</v>
      </c>
      <c r="C4310" s="7">
        <v>1850</v>
      </c>
      <c r="D4310" s="8" t="s">
        <v>28</v>
      </c>
      <c r="E4310" s="7" t="s">
        <v>39</v>
      </c>
      <c r="F4310" s="8" t="s">
        <v>40</v>
      </c>
      <c r="G4310" s="7" t="s">
        <v>36</v>
      </c>
      <c r="H4310" s="8" t="s">
        <v>28</v>
      </c>
      <c r="I4310" s="7" t="s">
        <v>28</v>
      </c>
      <c r="J4310" s="8" t="s">
        <v>28</v>
      </c>
      <c r="K4310" s="7" t="s">
        <v>47</v>
      </c>
      <c r="L4310" s="8" t="s">
        <v>44</v>
      </c>
      <c r="M4310" s="7" t="s">
        <v>28</v>
      </c>
      <c r="N4310" s="8">
        <v>2.8015578527666549E-2</v>
      </c>
      <c r="O4310" s="7">
        <v>0</v>
      </c>
      <c r="P4310" s="8">
        <f t="shared" si="455"/>
        <v>0</v>
      </c>
      <c r="Q4310" s="7">
        <v>2.5</v>
      </c>
      <c r="R4310" s="8">
        <f t="shared" si="456"/>
        <v>1</v>
      </c>
      <c r="S4310" s="7" t="s">
        <v>29</v>
      </c>
      <c r="T4310" s="8" t="str">
        <f t="shared" si="457"/>
        <v>No</v>
      </c>
      <c r="U4310" s="7">
        <f t="shared" si="458"/>
        <v>0</v>
      </c>
      <c r="V4310" s="8">
        <f t="shared" si="459"/>
        <v>1</v>
      </c>
      <c r="W4310" s="7">
        <f t="shared" si="460"/>
        <v>549</v>
      </c>
    </row>
    <row r="4311" spans="2:23" x14ac:dyDescent="0.2">
      <c r="B4311" s="8" t="s">
        <v>67</v>
      </c>
      <c r="C4311" s="7">
        <v>1920</v>
      </c>
      <c r="D4311" s="8" t="s">
        <v>28</v>
      </c>
      <c r="E4311" s="7" t="s">
        <v>39</v>
      </c>
      <c r="F4311" s="8" t="s">
        <v>40</v>
      </c>
      <c r="G4311" s="7" t="s">
        <v>36</v>
      </c>
      <c r="H4311" s="8" t="s">
        <v>28</v>
      </c>
      <c r="I4311" s="7" t="s">
        <v>28</v>
      </c>
      <c r="J4311" s="8" t="s">
        <v>28</v>
      </c>
      <c r="K4311" s="7" t="s">
        <v>47</v>
      </c>
      <c r="L4311" s="8" t="s">
        <v>44</v>
      </c>
      <c r="M4311" s="7" t="s">
        <v>28</v>
      </c>
      <c r="N4311" s="8">
        <v>8.6968509960086669E-3</v>
      </c>
      <c r="O4311" s="7">
        <v>0</v>
      </c>
      <c r="P4311" s="8">
        <f t="shared" si="455"/>
        <v>0</v>
      </c>
      <c r="Q4311" s="7">
        <v>2.5</v>
      </c>
      <c r="R4311" s="8">
        <f t="shared" si="456"/>
        <v>1</v>
      </c>
      <c r="S4311" s="7" t="s">
        <v>29</v>
      </c>
      <c r="T4311" s="8" t="str">
        <f t="shared" si="457"/>
        <v>No</v>
      </c>
      <c r="U4311" s="7">
        <f t="shared" si="458"/>
        <v>0</v>
      </c>
      <c r="V4311" s="8">
        <f t="shared" si="459"/>
        <v>1</v>
      </c>
      <c r="W4311" s="7">
        <f t="shared" si="460"/>
        <v>549</v>
      </c>
    </row>
    <row r="4312" spans="2:23" x14ac:dyDescent="0.2">
      <c r="B4312" s="8" t="s">
        <v>67</v>
      </c>
      <c r="C4312" s="7">
        <v>1920</v>
      </c>
      <c r="D4312" s="8" t="s">
        <v>28</v>
      </c>
      <c r="E4312" s="7" t="s">
        <v>34</v>
      </c>
      <c r="F4312" s="8" t="s">
        <v>40</v>
      </c>
      <c r="G4312" s="7" t="s">
        <v>36</v>
      </c>
      <c r="H4312" s="8" t="s">
        <v>28</v>
      </c>
      <c r="I4312" s="7" t="s">
        <v>28</v>
      </c>
      <c r="J4312" s="8" t="s">
        <v>28</v>
      </c>
      <c r="K4312" s="7" t="s">
        <v>47</v>
      </c>
      <c r="L4312" s="8" t="s">
        <v>44</v>
      </c>
      <c r="M4312" s="7" t="s">
        <v>28</v>
      </c>
      <c r="N4312" s="8">
        <v>4.7580314297328855E-2</v>
      </c>
      <c r="O4312" s="7">
        <v>0</v>
      </c>
      <c r="P4312" s="8">
        <f t="shared" si="455"/>
        <v>0</v>
      </c>
      <c r="Q4312" s="7">
        <v>2.5</v>
      </c>
      <c r="R4312" s="8">
        <f t="shared" si="456"/>
        <v>1</v>
      </c>
      <c r="S4312" s="7" t="s">
        <v>29</v>
      </c>
      <c r="T4312" s="8" t="str">
        <f t="shared" si="457"/>
        <v>No</v>
      </c>
      <c r="U4312" s="7">
        <f t="shared" si="458"/>
        <v>0</v>
      </c>
      <c r="V4312" s="8">
        <f t="shared" si="459"/>
        <v>1</v>
      </c>
      <c r="W4312" s="7">
        <f t="shared" si="460"/>
        <v>549</v>
      </c>
    </row>
    <row r="4313" spans="2:23" x14ac:dyDescent="0.2">
      <c r="B4313" s="8" t="s">
        <v>67</v>
      </c>
      <c r="C4313" s="7">
        <v>1930</v>
      </c>
      <c r="D4313" s="8" t="s">
        <v>28</v>
      </c>
      <c r="E4313" s="7" t="s">
        <v>39</v>
      </c>
      <c r="F4313" s="8" t="s">
        <v>40</v>
      </c>
      <c r="G4313" s="7" t="s">
        <v>36</v>
      </c>
      <c r="H4313" s="8" t="s">
        <v>28</v>
      </c>
      <c r="I4313" s="7" t="s">
        <v>28</v>
      </c>
      <c r="J4313" s="8" t="s">
        <v>28</v>
      </c>
      <c r="K4313" s="7" t="s">
        <v>47</v>
      </c>
      <c r="L4313" s="8" t="s">
        <v>44</v>
      </c>
      <c r="M4313" s="7" t="s">
        <v>28</v>
      </c>
      <c r="N4313" s="8">
        <v>4.3192739448814903E-2</v>
      </c>
      <c r="O4313" s="7">
        <v>0</v>
      </c>
      <c r="P4313" s="8">
        <f t="shared" si="455"/>
        <v>0</v>
      </c>
      <c r="Q4313" s="7">
        <v>2.5</v>
      </c>
      <c r="R4313" s="8">
        <f t="shared" si="456"/>
        <v>1</v>
      </c>
      <c r="S4313" s="7" t="s">
        <v>29</v>
      </c>
      <c r="T4313" s="8" t="str">
        <f t="shared" si="457"/>
        <v>No</v>
      </c>
      <c r="U4313" s="7">
        <f t="shared" si="458"/>
        <v>0</v>
      </c>
      <c r="V4313" s="8">
        <f t="shared" si="459"/>
        <v>1</v>
      </c>
      <c r="W4313" s="7">
        <f t="shared" si="460"/>
        <v>549</v>
      </c>
    </row>
    <row r="4314" spans="2:23" x14ac:dyDescent="0.2">
      <c r="B4314" s="8" t="s">
        <v>67</v>
      </c>
      <c r="C4314" s="7">
        <v>1930</v>
      </c>
      <c r="D4314" s="8" t="s">
        <v>28</v>
      </c>
      <c r="E4314" s="7" t="s">
        <v>34</v>
      </c>
      <c r="F4314" s="8" t="s">
        <v>40</v>
      </c>
      <c r="G4314" s="7" t="s">
        <v>36</v>
      </c>
      <c r="H4314" s="8" t="s">
        <v>28</v>
      </c>
      <c r="I4314" s="7" t="s">
        <v>28</v>
      </c>
      <c r="J4314" s="8" t="s">
        <v>28</v>
      </c>
      <c r="K4314" s="7" t="s">
        <v>47</v>
      </c>
      <c r="L4314" s="8" t="s">
        <v>44</v>
      </c>
      <c r="M4314" s="7" t="s">
        <v>28</v>
      </c>
      <c r="N4314" s="8">
        <v>5.9452763216534955E-2</v>
      </c>
      <c r="O4314" s="7">
        <v>0</v>
      </c>
      <c r="P4314" s="8">
        <f t="shared" si="455"/>
        <v>0</v>
      </c>
      <c r="Q4314" s="7">
        <v>2.5</v>
      </c>
      <c r="R4314" s="8">
        <f t="shared" si="456"/>
        <v>1</v>
      </c>
      <c r="S4314" s="7" t="s">
        <v>29</v>
      </c>
      <c r="T4314" s="8" t="str">
        <f t="shared" si="457"/>
        <v>No</v>
      </c>
      <c r="U4314" s="7">
        <f t="shared" si="458"/>
        <v>0</v>
      </c>
      <c r="V4314" s="8">
        <f t="shared" si="459"/>
        <v>1</v>
      </c>
      <c r="W4314" s="7">
        <f t="shared" si="460"/>
        <v>549</v>
      </c>
    </row>
    <row r="4315" spans="2:23" x14ac:dyDescent="0.2">
      <c r="B4315" s="8" t="s">
        <v>67</v>
      </c>
      <c r="C4315" s="7">
        <v>1940</v>
      </c>
      <c r="D4315" s="8" t="s">
        <v>28</v>
      </c>
      <c r="E4315" s="7" t="s">
        <v>39</v>
      </c>
      <c r="F4315" s="8" t="s">
        <v>40</v>
      </c>
      <c r="G4315" s="7" t="s">
        <v>36</v>
      </c>
      <c r="H4315" s="8" t="s">
        <v>28</v>
      </c>
      <c r="I4315" s="7" t="s">
        <v>28</v>
      </c>
      <c r="J4315" s="8" t="s">
        <v>28</v>
      </c>
      <c r="K4315" s="7" t="s">
        <v>47</v>
      </c>
      <c r="L4315" s="8" t="s">
        <v>44</v>
      </c>
      <c r="M4315" s="7" t="s">
        <v>28</v>
      </c>
      <c r="N4315" s="8">
        <v>1.747033661959109E-2</v>
      </c>
      <c r="O4315" s="7">
        <v>0</v>
      </c>
      <c r="P4315" s="8">
        <f t="shared" si="455"/>
        <v>0</v>
      </c>
      <c r="Q4315" s="7">
        <v>2.5</v>
      </c>
      <c r="R4315" s="8">
        <f t="shared" si="456"/>
        <v>1</v>
      </c>
      <c r="S4315" s="7" t="s">
        <v>29</v>
      </c>
      <c r="T4315" s="8" t="str">
        <f t="shared" si="457"/>
        <v>No</v>
      </c>
      <c r="U4315" s="7">
        <f t="shared" si="458"/>
        <v>0</v>
      </c>
      <c r="V4315" s="8">
        <f t="shared" si="459"/>
        <v>1</v>
      </c>
      <c r="W4315" s="7">
        <f t="shared" si="460"/>
        <v>549</v>
      </c>
    </row>
    <row r="4316" spans="2:23" x14ac:dyDescent="0.2">
      <c r="B4316" s="8" t="s">
        <v>67</v>
      </c>
      <c r="C4316" s="7">
        <v>1940</v>
      </c>
      <c r="D4316" s="8" t="s">
        <v>28</v>
      </c>
      <c r="E4316" s="7" t="s">
        <v>34</v>
      </c>
      <c r="F4316" s="8" t="s">
        <v>40</v>
      </c>
      <c r="G4316" s="7" t="s">
        <v>36</v>
      </c>
      <c r="H4316" s="8" t="s">
        <v>28</v>
      </c>
      <c r="I4316" s="7" t="s">
        <v>28</v>
      </c>
      <c r="J4316" s="8" t="s">
        <v>28</v>
      </c>
      <c r="K4316" s="7" t="s">
        <v>47</v>
      </c>
      <c r="L4316" s="8" t="s">
        <v>44</v>
      </c>
      <c r="M4316" s="7" t="s">
        <v>28</v>
      </c>
      <c r="N4316" s="8">
        <v>6.6494069011668488E-2</v>
      </c>
      <c r="O4316" s="7">
        <v>0</v>
      </c>
      <c r="P4316" s="8">
        <f t="shared" si="455"/>
        <v>0</v>
      </c>
      <c r="Q4316" s="7">
        <v>2.5</v>
      </c>
      <c r="R4316" s="8">
        <f t="shared" si="456"/>
        <v>1</v>
      </c>
      <c r="S4316" s="7" t="s">
        <v>29</v>
      </c>
      <c r="T4316" s="8" t="str">
        <f t="shared" si="457"/>
        <v>No</v>
      </c>
      <c r="U4316" s="7">
        <f t="shared" si="458"/>
        <v>0</v>
      </c>
      <c r="V4316" s="8">
        <f t="shared" si="459"/>
        <v>1</v>
      </c>
      <c r="W4316" s="7">
        <f t="shared" si="460"/>
        <v>549</v>
      </c>
    </row>
    <row r="4317" spans="2:23" x14ac:dyDescent="0.2">
      <c r="B4317" s="8" t="s">
        <v>67</v>
      </c>
      <c r="C4317" s="7">
        <v>1940</v>
      </c>
      <c r="D4317" s="8" t="s">
        <v>28</v>
      </c>
      <c r="E4317" s="7" t="s">
        <v>43</v>
      </c>
      <c r="F4317" s="8" t="s">
        <v>40</v>
      </c>
      <c r="G4317" s="7" t="s">
        <v>36</v>
      </c>
      <c r="H4317" s="8" t="s">
        <v>28</v>
      </c>
      <c r="I4317" s="7" t="s">
        <v>28</v>
      </c>
      <c r="J4317" s="8" t="s">
        <v>28</v>
      </c>
      <c r="K4317" s="7" t="s">
        <v>47</v>
      </c>
      <c r="L4317" s="8" t="s">
        <v>44</v>
      </c>
      <c r="M4317" s="7" t="s">
        <v>28</v>
      </c>
      <c r="N4317" s="8">
        <v>1.6032144621812483E-3</v>
      </c>
      <c r="O4317" s="7">
        <v>0</v>
      </c>
      <c r="P4317" s="8">
        <f t="shared" si="455"/>
        <v>0</v>
      </c>
      <c r="Q4317" s="7">
        <v>2.5</v>
      </c>
      <c r="R4317" s="8">
        <f t="shared" si="456"/>
        <v>1</v>
      </c>
      <c r="S4317" s="7" t="s">
        <v>29</v>
      </c>
      <c r="T4317" s="8" t="str">
        <f t="shared" si="457"/>
        <v>No</v>
      </c>
      <c r="U4317" s="7">
        <f t="shared" si="458"/>
        <v>0</v>
      </c>
      <c r="V4317" s="8">
        <f t="shared" si="459"/>
        <v>1</v>
      </c>
      <c r="W4317" s="7">
        <f t="shared" si="460"/>
        <v>549</v>
      </c>
    </row>
    <row r="4318" spans="2:23" x14ac:dyDescent="0.2">
      <c r="B4318" s="8" t="s">
        <v>67</v>
      </c>
      <c r="C4318" s="7">
        <v>1960</v>
      </c>
      <c r="D4318" s="8" t="s">
        <v>28</v>
      </c>
      <c r="E4318" s="7" t="s">
        <v>39</v>
      </c>
      <c r="F4318" s="8" t="s">
        <v>40</v>
      </c>
      <c r="G4318" s="7" t="s">
        <v>36</v>
      </c>
      <c r="H4318" s="8" t="s">
        <v>28</v>
      </c>
      <c r="I4318" s="7" t="s">
        <v>28</v>
      </c>
      <c r="J4318" s="8" t="s">
        <v>28</v>
      </c>
      <c r="K4318" s="7" t="s">
        <v>47</v>
      </c>
      <c r="L4318" s="8" t="s">
        <v>44</v>
      </c>
      <c r="M4318" s="7" t="s">
        <v>28</v>
      </c>
      <c r="N4318" s="8">
        <v>3.9222996379227944E-2</v>
      </c>
      <c r="O4318" s="7">
        <v>0</v>
      </c>
      <c r="P4318" s="8">
        <f t="shared" si="455"/>
        <v>0</v>
      </c>
      <c r="Q4318" s="7">
        <v>2.5</v>
      </c>
      <c r="R4318" s="8">
        <f t="shared" si="456"/>
        <v>1</v>
      </c>
      <c r="S4318" s="7" t="s">
        <v>29</v>
      </c>
      <c r="T4318" s="8" t="str">
        <f t="shared" si="457"/>
        <v>No</v>
      </c>
      <c r="U4318" s="7">
        <f t="shared" si="458"/>
        <v>0</v>
      </c>
      <c r="V4318" s="8">
        <f t="shared" si="459"/>
        <v>1</v>
      </c>
      <c r="W4318" s="7">
        <f t="shared" si="460"/>
        <v>549</v>
      </c>
    </row>
    <row r="4319" spans="2:23" x14ac:dyDescent="0.2">
      <c r="B4319" s="8" t="s">
        <v>67</v>
      </c>
      <c r="C4319" s="7">
        <v>1960</v>
      </c>
      <c r="D4319" s="8" t="s">
        <v>28</v>
      </c>
      <c r="E4319" s="7" t="s">
        <v>43</v>
      </c>
      <c r="F4319" s="8" t="s">
        <v>40</v>
      </c>
      <c r="G4319" s="7" t="s">
        <v>36</v>
      </c>
      <c r="H4319" s="8" t="s">
        <v>28</v>
      </c>
      <c r="I4319" s="7" t="s">
        <v>28</v>
      </c>
      <c r="J4319" s="8" t="s">
        <v>28</v>
      </c>
      <c r="K4319" s="7" t="s">
        <v>47</v>
      </c>
      <c r="L4319" s="8" t="s">
        <v>44</v>
      </c>
      <c r="M4319" s="7" t="s">
        <v>28</v>
      </c>
      <c r="N4319" s="8">
        <v>4.9107199819178942E-3</v>
      </c>
      <c r="O4319" s="7">
        <v>0</v>
      </c>
      <c r="P4319" s="8">
        <f t="shared" si="455"/>
        <v>0</v>
      </c>
      <c r="Q4319" s="7">
        <v>2.5</v>
      </c>
      <c r="R4319" s="8">
        <f t="shared" si="456"/>
        <v>1</v>
      </c>
      <c r="S4319" s="7" t="s">
        <v>29</v>
      </c>
      <c r="T4319" s="8" t="str">
        <f t="shared" si="457"/>
        <v>No</v>
      </c>
      <c r="U4319" s="7">
        <f t="shared" si="458"/>
        <v>0</v>
      </c>
      <c r="V4319" s="8">
        <f t="shared" si="459"/>
        <v>1</v>
      </c>
      <c r="W4319" s="7">
        <f t="shared" si="460"/>
        <v>549</v>
      </c>
    </row>
    <row r="4320" spans="2:23" x14ac:dyDescent="0.2">
      <c r="B4320" s="8" t="s">
        <v>67</v>
      </c>
      <c r="C4320" s="7">
        <v>1970</v>
      </c>
      <c r="D4320" s="8" t="s">
        <v>28</v>
      </c>
      <c r="E4320" s="7" t="s">
        <v>39</v>
      </c>
      <c r="F4320" s="8" t="s">
        <v>40</v>
      </c>
      <c r="G4320" s="7" t="s">
        <v>36</v>
      </c>
      <c r="H4320" s="8" t="s">
        <v>28</v>
      </c>
      <c r="I4320" s="7" t="s">
        <v>28</v>
      </c>
      <c r="J4320" s="8" t="s">
        <v>28</v>
      </c>
      <c r="K4320" s="7" t="s">
        <v>47</v>
      </c>
      <c r="L4320" s="8" t="s">
        <v>44</v>
      </c>
      <c r="M4320" s="7" t="s">
        <v>28</v>
      </c>
      <c r="N4320" s="8">
        <v>4.6883208597941574E-2</v>
      </c>
      <c r="O4320" s="7">
        <v>0</v>
      </c>
      <c r="P4320" s="8">
        <f t="shared" si="455"/>
        <v>0</v>
      </c>
      <c r="Q4320" s="7">
        <v>2.5</v>
      </c>
      <c r="R4320" s="8">
        <f t="shared" si="456"/>
        <v>1</v>
      </c>
      <c r="S4320" s="7" t="s">
        <v>29</v>
      </c>
      <c r="T4320" s="8" t="str">
        <f t="shared" si="457"/>
        <v>No</v>
      </c>
      <c r="U4320" s="7">
        <f t="shared" si="458"/>
        <v>0</v>
      </c>
      <c r="V4320" s="8">
        <f t="shared" si="459"/>
        <v>1</v>
      </c>
      <c r="W4320" s="7">
        <f t="shared" si="460"/>
        <v>549</v>
      </c>
    </row>
    <row r="4321" spans="2:23" x14ac:dyDescent="0.2">
      <c r="B4321" s="8" t="s">
        <v>67</v>
      </c>
      <c r="C4321" s="7">
        <v>1970</v>
      </c>
      <c r="D4321" s="8" t="s">
        <v>28</v>
      </c>
      <c r="E4321" s="7" t="s">
        <v>34</v>
      </c>
      <c r="F4321" s="8" t="s">
        <v>40</v>
      </c>
      <c r="G4321" s="7" t="s">
        <v>36</v>
      </c>
      <c r="H4321" s="8" t="s">
        <v>28</v>
      </c>
      <c r="I4321" s="7" t="s">
        <v>28</v>
      </c>
      <c r="J4321" s="8" t="s">
        <v>28</v>
      </c>
      <c r="K4321" s="7" t="s">
        <v>47</v>
      </c>
      <c r="L4321" s="8" t="s">
        <v>44</v>
      </c>
      <c r="M4321" s="7" t="s">
        <v>28</v>
      </c>
      <c r="N4321" s="8">
        <v>3.963850973296601E-2</v>
      </c>
      <c r="O4321" s="7">
        <v>0</v>
      </c>
      <c r="P4321" s="8">
        <f t="shared" si="455"/>
        <v>0</v>
      </c>
      <c r="Q4321" s="7">
        <v>2.5</v>
      </c>
      <c r="R4321" s="8">
        <f t="shared" si="456"/>
        <v>1</v>
      </c>
      <c r="S4321" s="7" t="s">
        <v>29</v>
      </c>
      <c r="T4321" s="8" t="str">
        <f t="shared" si="457"/>
        <v>No</v>
      </c>
      <c r="U4321" s="7">
        <f t="shared" si="458"/>
        <v>0</v>
      </c>
      <c r="V4321" s="8">
        <f t="shared" si="459"/>
        <v>1</v>
      </c>
      <c r="W4321" s="7">
        <f t="shared" si="460"/>
        <v>549</v>
      </c>
    </row>
    <row r="4322" spans="2:23" x14ac:dyDescent="0.2">
      <c r="B4322" s="8" t="s">
        <v>67</v>
      </c>
      <c r="C4322" s="7">
        <v>1970</v>
      </c>
      <c r="D4322" s="8" t="s">
        <v>28</v>
      </c>
      <c r="E4322" s="7" t="s">
        <v>34</v>
      </c>
      <c r="F4322" s="8" t="s">
        <v>35</v>
      </c>
      <c r="G4322" s="7" t="s">
        <v>36</v>
      </c>
      <c r="H4322" s="8" t="s">
        <v>28</v>
      </c>
      <c r="I4322" s="7" t="s">
        <v>28</v>
      </c>
      <c r="J4322" s="8" t="s">
        <v>28</v>
      </c>
      <c r="K4322" s="7" t="s">
        <v>47</v>
      </c>
      <c r="L4322" s="8" t="s">
        <v>44</v>
      </c>
      <c r="M4322" s="7" t="s">
        <v>28</v>
      </c>
      <c r="N4322" s="8">
        <v>8.2978149542483309E-2</v>
      </c>
      <c r="O4322" s="7">
        <v>0</v>
      </c>
      <c r="P4322" s="8">
        <f t="shared" si="455"/>
        <v>0</v>
      </c>
      <c r="Q4322" s="7">
        <v>2.5</v>
      </c>
      <c r="R4322" s="8">
        <f t="shared" si="456"/>
        <v>1</v>
      </c>
      <c r="S4322" s="7" t="s">
        <v>29</v>
      </c>
      <c r="T4322" s="8" t="str">
        <f t="shared" si="457"/>
        <v>No</v>
      </c>
      <c r="U4322" s="7">
        <f t="shared" si="458"/>
        <v>0</v>
      </c>
      <c r="V4322" s="8">
        <f t="shared" si="459"/>
        <v>1</v>
      </c>
      <c r="W4322" s="7">
        <f t="shared" si="460"/>
        <v>549</v>
      </c>
    </row>
    <row r="4323" spans="2:23" x14ac:dyDescent="0.2">
      <c r="B4323" s="8" t="s">
        <v>67</v>
      </c>
      <c r="C4323" s="7">
        <v>1980</v>
      </c>
      <c r="D4323" s="8" t="s">
        <v>28</v>
      </c>
      <c r="E4323" s="7" t="s">
        <v>39</v>
      </c>
      <c r="F4323" s="8" t="s">
        <v>40</v>
      </c>
      <c r="G4323" s="7" t="s">
        <v>36</v>
      </c>
      <c r="H4323" s="8" t="s">
        <v>28</v>
      </c>
      <c r="I4323" s="7" t="s">
        <v>28</v>
      </c>
      <c r="J4323" s="8" t="s">
        <v>28</v>
      </c>
      <c r="K4323" s="7" t="s">
        <v>47</v>
      </c>
      <c r="L4323" s="8" t="s">
        <v>44</v>
      </c>
      <c r="M4323" s="7" t="s">
        <v>28</v>
      </c>
      <c r="N4323" s="8">
        <v>6.375071978823045E-2</v>
      </c>
      <c r="O4323" s="7">
        <v>0</v>
      </c>
      <c r="P4323" s="8">
        <f t="shared" si="455"/>
        <v>0</v>
      </c>
      <c r="Q4323" s="7">
        <v>2.5</v>
      </c>
      <c r="R4323" s="8">
        <f t="shared" si="456"/>
        <v>1</v>
      </c>
      <c r="S4323" s="7" t="s">
        <v>29</v>
      </c>
      <c r="T4323" s="8" t="str">
        <f t="shared" si="457"/>
        <v>No</v>
      </c>
      <c r="U4323" s="7">
        <f t="shared" si="458"/>
        <v>0</v>
      </c>
      <c r="V4323" s="8">
        <f t="shared" si="459"/>
        <v>1</v>
      </c>
      <c r="W4323" s="7">
        <f t="shared" si="460"/>
        <v>549</v>
      </c>
    </row>
    <row r="4324" spans="2:23" x14ac:dyDescent="0.2">
      <c r="B4324" s="8" t="s">
        <v>67</v>
      </c>
      <c r="C4324" s="7">
        <v>1980</v>
      </c>
      <c r="D4324" s="8" t="s">
        <v>28</v>
      </c>
      <c r="E4324" s="7" t="s">
        <v>39</v>
      </c>
      <c r="F4324" s="8" t="s">
        <v>35</v>
      </c>
      <c r="G4324" s="7" t="s">
        <v>36</v>
      </c>
      <c r="H4324" s="8" t="s">
        <v>28</v>
      </c>
      <c r="I4324" s="7" t="s">
        <v>28</v>
      </c>
      <c r="J4324" s="8" t="s">
        <v>28</v>
      </c>
      <c r="K4324" s="7" t="s">
        <v>47</v>
      </c>
      <c r="L4324" s="8" t="s">
        <v>44</v>
      </c>
      <c r="M4324" s="7" t="s">
        <v>28</v>
      </c>
      <c r="N4324" s="8">
        <v>2.6542618871993662E-2</v>
      </c>
      <c r="O4324" s="7">
        <v>0</v>
      </c>
      <c r="P4324" s="8">
        <f t="shared" si="455"/>
        <v>0</v>
      </c>
      <c r="Q4324" s="7">
        <v>2.5</v>
      </c>
      <c r="R4324" s="8">
        <f t="shared" si="456"/>
        <v>1</v>
      </c>
      <c r="S4324" s="7" t="s">
        <v>29</v>
      </c>
      <c r="T4324" s="8" t="str">
        <f t="shared" si="457"/>
        <v>No</v>
      </c>
      <c r="U4324" s="7">
        <f t="shared" si="458"/>
        <v>0</v>
      </c>
      <c r="V4324" s="8">
        <f t="shared" si="459"/>
        <v>1</v>
      </c>
      <c r="W4324" s="7">
        <f t="shared" si="460"/>
        <v>549</v>
      </c>
    </row>
    <row r="4325" spans="2:23" x14ac:dyDescent="0.2">
      <c r="B4325" s="8" t="s">
        <v>67</v>
      </c>
      <c r="C4325" s="7">
        <v>1980</v>
      </c>
      <c r="D4325" s="8" t="s">
        <v>28</v>
      </c>
      <c r="E4325" s="7" t="s">
        <v>34</v>
      </c>
      <c r="F4325" s="8" t="s">
        <v>40</v>
      </c>
      <c r="G4325" s="7" t="s">
        <v>36</v>
      </c>
      <c r="H4325" s="8" t="s">
        <v>28</v>
      </c>
      <c r="I4325" s="7" t="s">
        <v>28</v>
      </c>
      <c r="J4325" s="8" t="s">
        <v>28</v>
      </c>
      <c r="K4325" s="7" t="s">
        <v>47</v>
      </c>
      <c r="L4325" s="8" t="s">
        <v>44</v>
      </c>
      <c r="M4325" s="7" t="s">
        <v>28</v>
      </c>
      <c r="N4325" s="8">
        <v>3.4392080722339714E-2</v>
      </c>
      <c r="O4325" s="7">
        <v>0</v>
      </c>
      <c r="P4325" s="8">
        <f t="shared" si="455"/>
        <v>0</v>
      </c>
      <c r="Q4325" s="7">
        <v>2.5</v>
      </c>
      <c r="R4325" s="8">
        <f t="shared" si="456"/>
        <v>1</v>
      </c>
      <c r="S4325" s="7" t="s">
        <v>29</v>
      </c>
      <c r="T4325" s="8" t="str">
        <f t="shared" si="457"/>
        <v>No</v>
      </c>
      <c r="U4325" s="7">
        <f t="shared" si="458"/>
        <v>0</v>
      </c>
      <c r="V4325" s="8">
        <f t="shared" si="459"/>
        <v>1</v>
      </c>
      <c r="W4325" s="7">
        <f t="shared" si="460"/>
        <v>549</v>
      </c>
    </row>
    <row r="4326" spans="2:23" x14ac:dyDescent="0.2">
      <c r="B4326" s="8" t="s">
        <v>67</v>
      </c>
      <c r="C4326" s="7">
        <v>1980</v>
      </c>
      <c r="D4326" s="8" t="s">
        <v>28</v>
      </c>
      <c r="E4326" s="7" t="s">
        <v>43</v>
      </c>
      <c r="F4326" s="8" t="s">
        <v>40</v>
      </c>
      <c r="G4326" s="7" t="s">
        <v>36</v>
      </c>
      <c r="H4326" s="8" t="s">
        <v>28</v>
      </c>
      <c r="I4326" s="7" t="s">
        <v>28</v>
      </c>
      <c r="J4326" s="8" t="s">
        <v>28</v>
      </c>
      <c r="K4326" s="7" t="s">
        <v>47</v>
      </c>
      <c r="L4326" s="8" t="s">
        <v>44</v>
      </c>
      <c r="M4326" s="7" t="s">
        <v>28</v>
      </c>
      <c r="N4326" s="8">
        <v>2.6835529428349259E-2</v>
      </c>
      <c r="O4326" s="7">
        <v>0</v>
      </c>
      <c r="P4326" s="8">
        <f t="shared" si="455"/>
        <v>0</v>
      </c>
      <c r="Q4326" s="7">
        <v>2.5</v>
      </c>
      <c r="R4326" s="8">
        <f t="shared" si="456"/>
        <v>1</v>
      </c>
      <c r="S4326" s="7" t="s">
        <v>29</v>
      </c>
      <c r="T4326" s="8" t="str">
        <f t="shared" si="457"/>
        <v>No</v>
      </c>
      <c r="U4326" s="7">
        <f t="shared" si="458"/>
        <v>0</v>
      </c>
      <c r="V4326" s="8">
        <f t="shared" si="459"/>
        <v>1</v>
      </c>
      <c r="W4326" s="7">
        <f t="shared" si="460"/>
        <v>549</v>
      </c>
    </row>
    <row r="4327" spans="2:23" x14ac:dyDescent="0.2">
      <c r="B4327" s="8" t="s">
        <v>67</v>
      </c>
      <c r="C4327" s="7">
        <v>1990</v>
      </c>
      <c r="D4327" s="8" t="s">
        <v>28</v>
      </c>
      <c r="E4327" s="7" t="s">
        <v>34</v>
      </c>
      <c r="F4327" s="8" t="s">
        <v>40</v>
      </c>
      <c r="G4327" s="7" t="s">
        <v>36</v>
      </c>
      <c r="H4327" s="8" t="s">
        <v>28</v>
      </c>
      <c r="I4327" s="7" t="s">
        <v>28</v>
      </c>
      <c r="J4327" s="8" t="s">
        <v>28</v>
      </c>
      <c r="K4327" s="7" t="s">
        <v>47</v>
      </c>
      <c r="L4327" s="8" t="s">
        <v>44</v>
      </c>
      <c r="M4327" s="7" t="s">
        <v>28</v>
      </c>
      <c r="N4327" s="8">
        <v>0.21720173579268851</v>
      </c>
      <c r="O4327" s="7">
        <v>0</v>
      </c>
      <c r="P4327" s="8">
        <f t="shared" si="455"/>
        <v>0</v>
      </c>
      <c r="Q4327" s="7">
        <v>2.5</v>
      </c>
      <c r="R4327" s="8">
        <f t="shared" si="456"/>
        <v>1</v>
      </c>
      <c r="S4327" s="7" t="s">
        <v>29</v>
      </c>
      <c r="T4327" s="8" t="str">
        <f t="shared" si="457"/>
        <v>No</v>
      </c>
      <c r="U4327" s="7">
        <f t="shared" si="458"/>
        <v>0</v>
      </c>
      <c r="V4327" s="8">
        <f t="shared" si="459"/>
        <v>1</v>
      </c>
      <c r="W4327" s="7">
        <f t="shared" si="460"/>
        <v>549</v>
      </c>
    </row>
    <row r="4328" spans="2:23" x14ac:dyDescent="0.2">
      <c r="B4328" s="8" t="s">
        <v>67</v>
      </c>
      <c r="C4328" s="7">
        <v>1990</v>
      </c>
      <c r="D4328" s="8" t="s">
        <v>28</v>
      </c>
      <c r="E4328" s="7" t="s">
        <v>43</v>
      </c>
      <c r="F4328" s="8" t="s">
        <v>40</v>
      </c>
      <c r="G4328" s="7" t="s">
        <v>36</v>
      </c>
      <c r="H4328" s="8" t="s">
        <v>28</v>
      </c>
      <c r="I4328" s="7" t="s">
        <v>28</v>
      </c>
      <c r="J4328" s="8" t="s">
        <v>28</v>
      </c>
      <c r="K4328" s="7" t="s">
        <v>47</v>
      </c>
      <c r="L4328" s="8" t="s">
        <v>44</v>
      </c>
      <c r="M4328" s="7" t="s">
        <v>28</v>
      </c>
      <c r="N4328" s="8">
        <v>2.0603271422643541E-2</v>
      </c>
      <c r="O4328" s="7">
        <v>0</v>
      </c>
      <c r="P4328" s="8">
        <f t="shared" si="455"/>
        <v>0</v>
      </c>
      <c r="Q4328" s="7">
        <v>2.5</v>
      </c>
      <c r="R4328" s="8">
        <f t="shared" si="456"/>
        <v>1</v>
      </c>
      <c r="S4328" s="7" t="s">
        <v>29</v>
      </c>
      <c r="T4328" s="8" t="str">
        <f t="shared" si="457"/>
        <v>No</v>
      </c>
      <c r="U4328" s="7">
        <f t="shared" si="458"/>
        <v>0</v>
      </c>
      <c r="V4328" s="8">
        <f t="shared" si="459"/>
        <v>1</v>
      </c>
      <c r="W4328" s="7">
        <f t="shared" si="460"/>
        <v>549</v>
      </c>
    </row>
    <row r="4329" spans="2:23" x14ac:dyDescent="0.2">
      <c r="B4329" s="8" t="s">
        <v>67</v>
      </c>
      <c r="C4329" s="7">
        <v>2000</v>
      </c>
      <c r="D4329" s="8" t="s">
        <v>28</v>
      </c>
      <c r="E4329" s="7" t="s">
        <v>39</v>
      </c>
      <c r="F4329" s="8" t="s">
        <v>40</v>
      </c>
      <c r="G4329" s="7" t="s">
        <v>36</v>
      </c>
      <c r="H4329" s="8" t="s">
        <v>28</v>
      </c>
      <c r="I4329" s="7" t="s">
        <v>28</v>
      </c>
      <c r="J4329" s="8" t="s">
        <v>28</v>
      </c>
      <c r="K4329" s="7" t="s">
        <v>47</v>
      </c>
      <c r="L4329" s="8" t="s">
        <v>44</v>
      </c>
      <c r="M4329" s="7" t="s">
        <v>28</v>
      </c>
      <c r="N4329" s="8">
        <v>3.9071485146880247E-2</v>
      </c>
      <c r="O4329" s="7">
        <v>0</v>
      </c>
      <c r="P4329" s="8">
        <f t="shared" si="455"/>
        <v>0</v>
      </c>
      <c r="Q4329" s="7">
        <v>2.5</v>
      </c>
      <c r="R4329" s="8">
        <f t="shared" si="456"/>
        <v>1</v>
      </c>
      <c r="S4329" s="7" t="s">
        <v>29</v>
      </c>
      <c r="T4329" s="8" t="str">
        <f t="shared" si="457"/>
        <v>No</v>
      </c>
      <c r="U4329" s="7">
        <f t="shared" si="458"/>
        <v>0</v>
      </c>
      <c r="V4329" s="8">
        <f t="shared" si="459"/>
        <v>1</v>
      </c>
      <c r="W4329" s="7">
        <f t="shared" si="460"/>
        <v>549</v>
      </c>
    </row>
    <row r="4330" spans="2:23" x14ac:dyDescent="0.2">
      <c r="B4330" s="8" t="s">
        <v>67</v>
      </c>
      <c r="C4330" s="7">
        <v>2000</v>
      </c>
      <c r="D4330" s="8" t="s">
        <v>28</v>
      </c>
      <c r="E4330" s="7" t="s">
        <v>34</v>
      </c>
      <c r="F4330" s="8" t="s">
        <v>40</v>
      </c>
      <c r="G4330" s="7" t="s">
        <v>36</v>
      </c>
      <c r="H4330" s="8" t="s">
        <v>28</v>
      </c>
      <c r="I4330" s="7" t="s">
        <v>28</v>
      </c>
      <c r="J4330" s="8" t="s">
        <v>28</v>
      </c>
      <c r="K4330" s="7" t="s">
        <v>47</v>
      </c>
      <c r="L4330" s="8" t="s">
        <v>44</v>
      </c>
      <c r="M4330" s="7" t="s">
        <v>28</v>
      </c>
      <c r="N4330" s="8">
        <v>5.2030370405274716E-2</v>
      </c>
      <c r="O4330" s="7">
        <v>0</v>
      </c>
      <c r="P4330" s="8">
        <f t="shared" si="455"/>
        <v>0</v>
      </c>
      <c r="Q4330" s="7">
        <v>2.5</v>
      </c>
      <c r="R4330" s="8">
        <f t="shared" si="456"/>
        <v>1</v>
      </c>
      <c r="S4330" s="7" t="s">
        <v>29</v>
      </c>
      <c r="T4330" s="8" t="str">
        <f t="shared" si="457"/>
        <v>No</v>
      </c>
      <c r="U4330" s="7">
        <f t="shared" si="458"/>
        <v>0</v>
      </c>
      <c r="V4330" s="8">
        <f t="shared" si="459"/>
        <v>1</v>
      </c>
      <c r="W4330" s="7">
        <f t="shared" si="460"/>
        <v>549</v>
      </c>
    </row>
    <row r="4331" spans="2:23" x14ac:dyDescent="0.2">
      <c r="B4331" s="8" t="s">
        <v>67</v>
      </c>
      <c r="C4331" s="7">
        <v>2000</v>
      </c>
      <c r="D4331" s="8" t="s">
        <v>28</v>
      </c>
      <c r="E4331" s="7" t="s">
        <v>43</v>
      </c>
      <c r="F4331" s="8" t="s">
        <v>40</v>
      </c>
      <c r="G4331" s="7" t="s">
        <v>36</v>
      </c>
      <c r="H4331" s="8" t="s">
        <v>28</v>
      </c>
      <c r="I4331" s="7" t="s">
        <v>28</v>
      </c>
      <c r="J4331" s="8" t="s">
        <v>28</v>
      </c>
      <c r="K4331" s="7" t="s">
        <v>47</v>
      </c>
      <c r="L4331" s="8" t="s">
        <v>44</v>
      </c>
      <c r="M4331" s="7" t="s">
        <v>28</v>
      </c>
      <c r="N4331" s="8">
        <v>1.1024238499033525E-3</v>
      </c>
      <c r="O4331" s="7">
        <v>0</v>
      </c>
      <c r="P4331" s="8">
        <f t="shared" si="455"/>
        <v>0</v>
      </c>
      <c r="Q4331" s="7">
        <v>2.5</v>
      </c>
      <c r="R4331" s="8">
        <f t="shared" si="456"/>
        <v>1</v>
      </c>
      <c r="S4331" s="7" t="s">
        <v>29</v>
      </c>
      <c r="T4331" s="8" t="str">
        <f t="shared" si="457"/>
        <v>No</v>
      </c>
      <c r="U4331" s="7">
        <f t="shared" si="458"/>
        <v>0</v>
      </c>
      <c r="V4331" s="8">
        <f t="shared" si="459"/>
        <v>1</v>
      </c>
      <c r="W4331" s="7">
        <f t="shared" si="460"/>
        <v>549</v>
      </c>
    </row>
    <row r="4332" spans="2:23" x14ac:dyDescent="0.2">
      <c r="B4332" s="8" t="s">
        <v>67</v>
      </c>
      <c r="C4332" s="7">
        <v>2010</v>
      </c>
      <c r="D4332" s="8" t="s">
        <v>28</v>
      </c>
      <c r="E4332" s="7" t="s">
        <v>34</v>
      </c>
      <c r="F4332" s="8" t="s">
        <v>40</v>
      </c>
      <c r="G4332" s="7" t="s">
        <v>36</v>
      </c>
      <c r="H4332" s="8" t="s">
        <v>28</v>
      </c>
      <c r="I4332" s="7" t="s">
        <v>28</v>
      </c>
      <c r="J4332" s="8" t="s">
        <v>28</v>
      </c>
      <c r="K4332" s="7" t="s">
        <v>47</v>
      </c>
      <c r="L4332" s="8" t="s">
        <v>44</v>
      </c>
      <c r="M4332" s="7" t="s">
        <v>28</v>
      </c>
      <c r="N4332" s="8">
        <v>1.1802644429038113E-2</v>
      </c>
      <c r="O4332" s="7">
        <v>0</v>
      </c>
      <c r="P4332" s="8">
        <f t="shared" si="455"/>
        <v>0</v>
      </c>
      <c r="Q4332" s="7">
        <v>2.5</v>
      </c>
      <c r="R4332" s="8">
        <f t="shared" si="456"/>
        <v>1</v>
      </c>
      <c r="S4332" s="7" t="s">
        <v>29</v>
      </c>
      <c r="T4332" s="8" t="str">
        <f t="shared" si="457"/>
        <v>No</v>
      </c>
      <c r="U4332" s="7">
        <f t="shared" si="458"/>
        <v>0</v>
      </c>
      <c r="V4332" s="8">
        <f t="shared" si="459"/>
        <v>1</v>
      </c>
      <c r="W4332" s="7">
        <f t="shared" si="460"/>
        <v>549</v>
      </c>
    </row>
    <row r="4333" spans="2:23" x14ac:dyDescent="0.2">
      <c r="B4333" s="8" t="s">
        <v>67</v>
      </c>
      <c r="C4333" s="7">
        <v>2020</v>
      </c>
      <c r="D4333" s="8" t="s">
        <v>28</v>
      </c>
      <c r="E4333" s="7" t="s">
        <v>39</v>
      </c>
      <c r="F4333" s="8" t="s">
        <v>40</v>
      </c>
      <c r="G4333" s="7" t="s">
        <v>36</v>
      </c>
      <c r="H4333" s="8" t="s">
        <v>28</v>
      </c>
      <c r="I4333" s="7" t="s">
        <v>28</v>
      </c>
      <c r="J4333" s="8" t="s">
        <v>28</v>
      </c>
      <c r="K4333" s="7" t="s">
        <v>47</v>
      </c>
      <c r="L4333" s="8" t="s">
        <v>44</v>
      </c>
      <c r="M4333" s="7" t="s">
        <v>28</v>
      </c>
      <c r="N4333" s="8">
        <v>3.6193971451608763E-2</v>
      </c>
      <c r="O4333" s="7">
        <v>0</v>
      </c>
      <c r="P4333" s="8">
        <f t="shared" si="455"/>
        <v>0</v>
      </c>
      <c r="Q4333" s="7">
        <v>2.5</v>
      </c>
      <c r="R4333" s="8">
        <f t="shared" si="456"/>
        <v>1</v>
      </c>
      <c r="S4333" s="7" t="s">
        <v>29</v>
      </c>
      <c r="T4333" s="8" t="str">
        <f t="shared" si="457"/>
        <v>No</v>
      </c>
      <c r="U4333" s="7">
        <f t="shared" si="458"/>
        <v>0</v>
      </c>
      <c r="V4333" s="8">
        <f t="shared" si="459"/>
        <v>1</v>
      </c>
      <c r="W4333" s="7">
        <f t="shared" si="460"/>
        <v>549</v>
      </c>
    </row>
    <row r="4334" spans="2:23" x14ac:dyDescent="0.2">
      <c r="B4334" s="8" t="s">
        <v>67</v>
      </c>
      <c r="C4334" s="7">
        <v>2020</v>
      </c>
      <c r="D4334" s="8" t="s">
        <v>28</v>
      </c>
      <c r="E4334" s="7" t="s">
        <v>34</v>
      </c>
      <c r="F4334" s="8" t="s">
        <v>40</v>
      </c>
      <c r="G4334" s="7" t="s">
        <v>36</v>
      </c>
      <c r="H4334" s="8" t="s">
        <v>28</v>
      </c>
      <c r="I4334" s="7" t="s">
        <v>28</v>
      </c>
      <c r="J4334" s="8" t="s">
        <v>28</v>
      </c>
      <c r="K4334" s="7" t="s">
        <v>47</v>
      </c>
      <c r="L4334" s="8" t="s">
        <v>44</v>
      </c>
      <c r="M4334" s="7" t="s">
        <v>28</v>
      </c>
      <c r="N4334" s="8">
        <v>0.10775520188129088</v>
      </c>
      <c r="O4334" s="7">
        <v>0</v>
      </c>
      <c r="P4334" s="8">
        <f t="shared" si="455"/>
        <v>0</v>
      </c>
      <c r="Q4334" s="7">
        <v>2.5</v>
      </c>
      <c r="R4334" s="8">
        <f t="shared" si="456"/>
        <v>1</v>
      </c>
      <c r="S4334" s="7" t="s">
        <v>29</v>
      </c>
      <c r="T4334" s="8" t="str">
        <f t="shared" si="457"/>
        <v>No</v>
      </c>
      <c r="U4334" s="7">
        <f t="shared" si="458"/>
        <v>0</v>
      </c>
      <c r="V4334" s="8">
        <f t="shared" si="459"/>
        <v>1</v>
      </c>
      <c r="W4334" s="7">
        <f t="shared" si="460"/>
        <v>549</v>
      </c>
    </row>
    <row r="4335" spans="2:23" x14ac:dyDescent="0.2">
      <c r="B4335" s="8" t="s">
        <v>67</v>
      </c>
      <c r="C4335" s="7">
        <v>2020</v>
      </c>
      <c r="D4335" s="8" t="s">
        <v>28</v>
      </c>
      <c r="E4335" s="7" t="s">
        <v>43</v>
      </c>
      <c r="F4335" s="8" t="s">
        <v>40</v>
      </c>
      <c r="G4335" s="7" t="s">
        <v>36</v>
      </c>
      <c r="H4335" s="8" t="s">
        <v>28</v>
      </c>
      <c r="I4335" s="7" t="s">
        <v>28</v>
      </c>
      <c r="J4335" s="8" t="s">
        <v>28</v>
      </c>
      <c r="K4335" s="7" t="s">
        <v>47</v>
      </c>
      <c r="L4335" s="8" t="s">
        <v>44</v>
      </c>
      <c r="M4335" s="7" t="s">
        <v>28</v>
      </c>
      <c r="N4335" s="8">
        <v>4.2808042057160038E-2</v>
      </c>
      <c r="O4335" s="7">
        <v>0</v>
      </c>
      <c r="P4335" s="8">
        <f t="shared" si="455"/>
        <v>0</v>
      </c>
      <c r="Q4335" s="7">
        <v>2.5</v>
      </c>
      <c r="R4335" s="8">
        <f t="shared" si="456"/>
        <v>1</v>
      </c>
      <c r="S4335" s="7" t="s">
        <v>29</v>
      </c>
      <c r="T4335" s="8" t="str">
        <f t="shared" si="457"/>
        <v>No</v>
      </c>
      <c r="U4335" s="7">
        <f t="shared" si="458"/>
        <v>0</v>
      </c>
      <c r="V4335" s="8">
        <f t="shared" si="459"/>
        <v>1</v>
      </c>
      <c r="W4335" s="7">
        <f t="shared" si="460"/>
        <v>549</v>
      </c>
    </row>
    <row r="4336" spans="2:23" x14ac:dyDescent="0.2">
      <c r="B4336" s="8" t="s">
        <v>67</v>
      </c>
      <c r="C4336" s="7">
        <v>2030</v>
      </c>
      <c r="D4336" s="8" t="s">
        <v>28</v>
      </c>
      <c r="E4336" s="7" t="s">
        <v>39</v>
      </c>
      <c r="F4336" s="8" t="s">
        <v>40</v>
      </c>
      <c r="G4336" s="7" t="s">
        <v>36</v>
      </c>
      <c r="H4336" s="8" t="s">
        <v>28</v>
      </c>
      <c r="I4336" s="7" t="s">
        <v>28</v>
      </c>
      <c r="J4336" s="8" t="s">
        <v>28</v>
      </c>
      <c r="K4336" s="7" t="s">
        <v>47</v>
      </c>
      <c r="L4336" s="8" t="s">
        <v>44</v>
      </c>
      <c r="M4336" s="7" t="s">
        <v>28</v>
      </c>
      <c r="N4336" s="8">
        <v>3.2118196140937229E-2</v>
      </c>
      <c r="O4336" s="7">
        <v>0</v>
      </c>
      <c r="P4336" s="8">
        <f t="shared" si="455"/>
        <v>0</v>
      </c>
      <c r="Q4336" s="7">
        <v>2.5</v>
      </c>
      <c r="R4336" s="8">
        <f t="shared" si="456"/>
        <v>1</v>
      </c>
      <c r="S4336" s="7" t="s">
        <v>29</v>
      </c>
      <c r="T4336" s="8" t="str">
        <f t="shared" si="457"/>
        <v>No</v>
      </c>
      <c r="U4336" s="7">
        <f t="shared" si="458"/>
        <v>0</v>
      </c>
      <c r="V4336" s="8">
        <f t="shared" si="459"/>
        <v>1</v>
      </c>
      <c r="W4336" s="7">
        <f t="shared" si="460"/>
        <v>549</v>
      </c>
    </row>
    <row r="4337" spans="2:23" x14ac:dyDescent="0.2">
      <c r="B4337" s="8" t="s">
        <v>67</v>
      </c>
      <c r="C4337" s="7">
        <v>2030</v>
      </c>
      <c r="D4337" s="8" t="s">
        <v>28</v>
      </c>
      <c r="E4337" s="7" t="s">
        <v>34</v>
      </c>
      <c r="F4337" s="8" t="s">
        <v>40</v>
      </c>
      <c r="G4337" s="7" t="s">
        <v>36</v>
      </c>
      <c r="H4337" s="8" t="s">
        <v>28</v>
      </c>
      <c r="I4337" s="7" t="s">
        <v>28</v>
      </c>
      <c r="J4337" s="8" t="s">
        <v>28</v>
      </c>
      <c r="K4337" s="7" t="s">
        <v>47</v>
      </c>
      <c r="L4337" s="8" t="s">
        <v>44</v>
      </c>
      <c r="M4337" s="7" t="s">
        <v>28</v>
      </c>
      <c r="N4337" s="8">
        <v>1.4600309730804185E-2</v>
      </c>
      <c r="O4337" s="7">
        <v>0</v>
      </c>
      <c r="P4337" s="8">
        <f t="shared" si="455"/>
        <v>0</v>
      </c>
      <c r="Q4337" s="7">
        <v>2.5</v>
      </c>
      <c r="R4337" s="8">
        <f t="shared" si="456"/>
        <v>1</v>
      </c>
      <c r="S4337" s="7" t="s">
        <v>29</v>
      </c>
      <c r="T4337" s="8" t="str">
        <f t="shared" si="457"/>
        <v>No</v>
      </c>
      <c r="U4337" s="7">
        <f t="shared" si="458"/>
        <v>0</v>
      </c>
      <c r="V4337" s="8">
        <f t="shared" si="459"/>
        <v>1</v>
      </c>
      <c r="W4337" s="7">
        <f t="shared" si="460"/>
        <v>549</v>
      </c>
    </row>
    <row r="4338" spans="2:23" x14ac:dyDescent="0.2">
      <c r="B4338" s="8" t="s">
        <v>67</v>
      </c>
      <c r="C4338" s="7">
        <v>1850</v>
      </c>
      <c r="D4338" s="8" t="s">
        <v>28</v>
      </c>
      <c r="E4338" s="7" t="s">
        <v>34</v>
      </c>
      <c r="F4338" s="8" t="s">
        <v>40</v>
      </c>
      <c r="G4338" s="7" t="s">
        <v>36</v>
      </c>
      <c r="H4338" s="8" t="s">
        <v>28</v>
      </c>
      <c r="I4338" s="7" t="s">
        <v>28</v>
      </c>
      <c r="J4338" s="8" t="s">
        <v>28</v>
      </c>
      <c r="K4338" s="7" t="s">
        <v>47</v>
      </c>
      <c r="L4338" s="8" t="s">
        <v>45</v>
      </c>
      <c r="M4338" s="7" t="s">
        <v>28</v>
      </c>
      <c r="N4338" s="8">
        <v>4.330112901021429E-3</v>
      </c>
      <c r="O4338" s="7">
        <v>0</v>
      </c>
      <c r="P4338" s="8">
        <f t="shared" si="455"/>
        <v>0</v>
      </c>
      <c r="Q4338" s="7">
        <v>2.5</v>
      </c>
      <c r="R4338" s="8">
        <f t="shared" si="456"/>
        <v>1</v>
      </c>
      <c r="S4338" s="7" t="s">
        <v>29</v>
      </c>
      <c r="T4338" s="8" t="str">
        <f t="shared" si="457"/>
        <v>No</v>
      </c>
      <c r="U4338" s="7">
        <f t="shared" si="458"/>
        <v>0</v>
      </c>
      <c r="V4338" s="8">
        <f t="shared" si="459"/>
        <v>1</v>
      </c>
      <c r="W4338" s="7">
        <f t="shared" si="460"/>
        <v>549</v>
      </c>
    </row>
    <row r="4339" spans="2:23" x14ac:dyDescent="0.2">
      <c r="B4339" s="8" t="s">
        <v>67</v>
      </c>
      <c r="C4339" s="7">
        <v>1870</v>
      </c>
      <c r="D4339" s="8" t="s">
        <v>28</v>
      </c>
      <c r="E4339" s="7" t="s">
        <v>39</v>
      </c>
      <c r="F4339" s="8" t="s">
        <v>40</v>
      </c>
      <c r="G4339" s="7" t="s">
        <v>36</v>
      </c>
      <c r="H4339" s="8" t="s">
        <v>28</v>
      </c>
      <c r="I4339" s="7" t="s">
        <v>28</v>
      </c>
      <c r="J4339" s="8" t="s">
        <v>28</v>
      </c>
      <c r="K4339" s="7" t="s">
        <v>47</v>
      </c>
      <c r="L4339" s="8" t="s">
        <v>45</v>
      </c>
      <c r="M4339" s="7" t="s">
        <v>28</v>
      </c>
      <c r="N4339" s="8">
        <v>1.7841513141114391E-2</v>
      </c>
      <c r="O4339" s="7">
        <v>0</v>
      </c>
      <c r="P4339" s="8">
        <f t="shared" si="455"/>
        <v>0</v>
      </c>
      <c r="Q4339" s="7">
        <v>2.5</v>
      </c>
      <c r="R4339" s="8">
        <f t="shared" si="456"/>
        <v>1</v>
      </c>
      <c r="S4339" s="7" t="s">
        <v>29</v>
      </c>
      <c r="T4339" s="8" t="str">
        <f t="shared" si="457"/>
        <v>No</v>
      </c>
      <c r="U4339" s="7">
        <f t="shared" si="458"/>
        <v>0</v>
      </c>
      <c r="V4339" s="8">
        <f t="shared" si="459"/>
        <v>1</v>
      </c>
      <c r="W4339" s="7">
        <f t="shared" si="460"/>
        <v>549</v>
      </c>
    </row>
    <row r="4340" spans="2:23" x14ac:dyDescent="0.2">
      <c r="B4340" s="8" t="s">
        <v>67</v>
      </c>
      <c r="C4340" s="7">
        <v>1880</v>
      </c>
      <c r="D4340" s="8" t="s">
        <v>28</v>
      </c>
      <c r="E4340" s="7" t="s">
        <v>39</v>
      </c>
      <c r="F4340" s="8" t="s">
        <v>40</v>
      </c>
      <c r="G4340" s="7" t="s">
        <v>36</v>
      </c>
      <c r="H4340" s="8" t="s">
        <v>28</v>
      </c>
      <c r="I4340" s="7" t="s">
        <v>28</v>
      </c>
      <c r="J4340" s="8" t="s">
        <v>28</v>
      </c>
      <c r="K4340" s="7" t="s">
        <v>47</v>
      </c>
      <c r="L4340" s="8" t="s">
        <v>45</v>
      </c>
      <c r="M4340" s="7" t="s">
        <v>28</v>
      </c>
      <c r="N4340" s="8">
        <v>2.9818761486508204E-3</v>
      </c>
      <c r="O4340" s="7">
        <v>0</v>
      </c>
      <c r="P4340" s="8">
        <f t="shared" si="455"/>
        <v>0</v>
      </c>
      <c r="Q4340" s="7">
        <v>2.5</v>
      </c>
      <c r="R4340" s="8">
        <f t="shared" si="456"/>
        <v>1</v>
      </c>
      <c r="S4340" s="7" t="s">
        <v>29</v>
      </c>
      <c r="T4340" s="8" t="str">
        <f t="shared" si="457"/>
        <v>No</v>
      </c>
      <c r="U4340" s="7">
        <f t="shared" si="458"/>
        <v>0</v>
      </c>
      <c r="V4340" s="8">
        <f t="shared" si="459"/>
        <v>1</v>
      </c>
      <c r="W4340" s="7">
        <f t="shared" si="460"/>
        <v>549</v>
      </c>
    </row>
    <row r="4341" spans="2:23" x14ac:dyDescent="0.2">
      <c r="B4341" s="8" t="s">
        <v>67</v>
      </c>
      <c r="C4341" s="7">
        <v>1890</v>
      </c>
      <c r="D4341" s="8" t="s">
        <v>28</v>
      </c>
      <c r="E4341" s="7" t="s">
        <v>39</v>
      </c>
      <c r="F4341" s="8" t="s">
        <v>35</v>
      </c>
      <c r="G4341" s="7" t="s">
        <v>36</v>
      </c>
      <c r="H4341" s="8" t="s">
        <v>28</v>
      </c>
      <c r="I4341" s="7" t="s">
        <v>28</v>
      </c>
      <c r="J4341" s="8" t="s">
        <v>28</v>
      </c>
      <c r="K4341" s="7" t="s">
        <v>47</v>
      </c>
      <c r="L4341" s="8" t="s">
        <v>45</v>
      </c>
      <c r="M4341" s="7" t="s">
        <v>28</v>
      </c>
      <c r="N4341" s="8">
        <v>8.8955028407011333E-3</v>
      </c>
      <c r="O4341" s="7">
        <v>0</v>
      </c>
      <c r="P4341" s="8">
        <f t="shared" si="455"/>
        <v>0</v>
      </c>
      <c r="Q4341" s="7">
        <v>2.5</v>
      </c>
      <c r="R4341" s="8">
        <f t="shared" si="456"/>
        <v>1</v>
      </c>
      <c r="S4341" s="7" t="s">
        <v>29</v>
      </c>
      <c r="T4341" s="8" t="str">
        <f t="shared" si="457"/>
        <v>No</v>
      </c>
      <c r="U4341" s="7">
        <f t="shared" si="458"/>
        <v>0</v>
      </c>
      <c r="V4341" s="8">
        <f t="shared" si="459"/>
        <v>1</v>
      </c>
      <c r="W4341" s="7">
        <f t="shared" si="460"/>
        <v>549</v>
      </c>
    </row>
    <row r="4342" spans="2:23" x14ac:dyDescent="0.2">
      <c r="B4342" s="8" t="s">
        <v>67</v>
      </c>
      <c r="C4342" s="7">
        <v>1900</v>
      </c>
      <c r="D4342" s="8" t="s">
        <v>28</v>
      </c>
      <c r="E4342" s="7" t="s">
        <v>39</v>
      </c>
      <c r="F4342" s="8" t="s">
        <v>40</v>
      </c>
      <c r="G4342" s="7" t="s">
        <v>36</v>
      </c>
      <c r="H4342" s="8" t="s">
        <v>28</v>
      </c>
      <c r="I4342" s="7" t="s">
        <v>28</v>
      </c>
      <c r="J4342" s="8" t="s">
        <v>28</v>
      </c>
      <c r="K4342" s="7" t="s">
        <v>47</v>
      </c>
      <c r="L4342" s="8" t="s">
        <v>45</v>
      </c>
      <c r="M4342" s="7" t="s">
        <v>28</v>
      </c>
      <c r="N4342" s="8">
        <v>8.1922993673940146E-3</v>
      </c>
      <c r="O4342" s="7">
        <v>0</v>
      </c>
      <c r="P4342" s="8">
        <f t="shared" si="455"/>
        <v>0</v>
      </c>
      <c r="Q4342" s="7">
        <v>2.5</v>
      </c>
      <c r="R4342" s="8">
        <f t="shared" si="456"/>
        <v>1</v>
      </c>
      <c r="S4342" s="7" t="s">
        <v>29</v>
      </c>
      <c r="T4342" s="8" t="str">
        <f t="shared" si="457"/>
        <v>No</v>
      </c>
      <c r="U4342" s="7">
        <f t="shared" si="458"/>
        <v>0</v>
      </c>
      <c r="V4342" s="8">
        <f t="shared" si="459"/>
        <v>1</v>
      </c>
      <c r="W4342" s="7">
        <f t="shared" si="460"/>
        <v>549</v>
      </c>
    </row>
    <row r="4343" spans="2:23" x14ac:dyDescent="0.2">
      <c r="B4343" s="8" t="s">
        <v>67</v>
      </c>
      <c r="C4343" s="7">
        <v>1900</v>
      </c>
      <c r="D4343" s="8" t="s">
        <v>28</v>
      </c>
      <c r="E4343" s="7" t="s">
        <v>39</v>
      </c>
      <c r="F4343" s="8" t="s">
        <v>35</v>
      </c>
      <c r="G4343" s="7" t="s">
        <v>36</v>
      </c>
      <c r="H4343" s="8" t="s">
        <v>28</v>
      </c>
      <c r="I4343" s="7" t="s">
        <v>28</v>
      </c>
      <c r="J4343" s="8" t="s">
        <v>28</v>
      </c>
      <c r="K4343" s="7" t="s">
        <v>47</v>
      </c>
      <c r="L4343" s="8" t="s">
        <v>45</v>
      </c>
      <c r="M4343" s="7" t="s">
        <v>28</v>
      </c>
      <c r="N4343" s="8">
        <v>9.5405317902990782E-4</v>
      </c>
      <c r="O4343" s="7">
        <v>0</v>
      </c>
      <c r="P4343" s="8">
        <f t="shared" si="455"/>
        <v>0</v>
      </c>
      <c r="Q4343" s="7">
        <v>2.5</v>
      </c>
      <c r="R4343" s="8">
        <f t="shared" si="456"/>
        <v>1</v>
      </c>
      <c r="S4343" s="7" t="s">
        <v>29</v>
      </c>
      <c r="T4343" s="8" t="str">
        <f t="shared" si="457"/>
        <v>No</v>
      </c>
      <c r="U4343" s="7">
        <f t="shared" si="458"/>
        <v>0</v>
      </c>
      <c r="V4343" s="8">
        <f t="shared" si="459"/>
        <v>1</v>
      </c>
      <c r="W4343" s="7">
        <f t="shared" si="460"/>
        <v>549</v>
      </c>
    </row>
    <row r="4344" spans="2:23" x14ac:dyDescent="0.2">
      <c r="B4344" s="8" t="s">
        <v>67</v>
      </c>
      <c r="C4344" s="7">
        <v>1910</v>
      </c>
      <c r="D4344" s="8" t="s">
        <v>28</v>
      </c>
      <c r="E4344" s="7" t="s">
        <v>39</v>
      </c>
      <c r="F4344" s="8" t="s">
        <v>40</v>
      </c>
      <c r="G4344" s="7" t="s">
        <v>36</v>
      </c>
      <c r="H4344" s="8" t="s">
        <v>28</v>
      </c>
      <c r="I4344" s="7" t="s">
        <v>28</v>
      </c>
      <c r="J4344" s="8" t="s">
        <v>28</v>
      </c>
      <c r="K4344" s="7" t="s">
        <v>47</v>
      </c>
      <c r="L4344" s="8" t="s">
        <v>45</v>
      </c>
      <c r="M4344" s="7" t="s">
        <v>28</v>
      </c>
      <c r="N4344" s="8">
        <v>6.1771471670693011E-3</v>
      </c>
      <c r="O4344" s="7">
        <v>0</v>
      </c>
      <c r="P4344" s="8">
        <f t="shared" si="455"/>
        <v>0</v>
      </c>
      <c r="Q4344" s="7">
        <v>2.5</v>
      </c>
      <c r="R4344" s="8">
        <f t="shared" si="456"/>
        <v>1</v>
      </c>
      <c r="S4344" s="7" t="s">
        <v>29</v>
      </c>
      <c r="T4344" s="8" t="str">
        <f t="shared" si="457"/>
        <v>No</v>
      </c>
      <c r="U4344" s="7">
        <f t="shared" si="458"/>
        <v>0</v>
      </c>
      <c r="V4344" s="8">
        <f t="shared" si="459"/>
        <v>1</v>
      </c>
      <c r="W4344" s="7">
        <f t="shared" si="460"/>
        <v>549</v>
      </c>
    </row>
    <row r="4345" spans="2:23" x14ac:dyDescent="0.2">
      <c r="B4345" s="8" t="s">
        <v>67</v>
      </c>
      <c r="C4345" s="7">
        <v>1910</v>
      </c>
      <c r="D4345" s="8" t="s">
        <v>28</v>
      </c>
      <c r="E4345" s="7" t="s">
        <v>34</v>
      </c>
      <c r="F4345" s="8" t="s">
        <v>40</v>
      </c>
      <c r="G4345" s="7" t="s">
        <v>36</v>
      </c>
      <c r="H4345" s="8" t="s">
        <v>28</v>
      </c>
      <c r="I4345" s="7" t="s">
        <v>28</v>
      </c>
      <c r="J4345" s="8" t="s">
        <v>28</v>
      </c>
      <c r="K4345" s="7" t="s">
        <v>47</v>
      </c>
      <c r="L4345" s="8" t="s">
        <v>45</v>
      </c>
      <c r="M4345" s="7" t="s">
        <v>28</v>
      </c>
      <c r="N4345" s="8">
        <v>1.2056201063572837E-2</v>
      </c>
      <c r="O4345" s="7">
        <v>0</v>
      </c>
      <c r="P4345" s="8">
        <f t="shared" si="455"/>
        <v>0</v>
      </c>
      <c r="Q4345" s="7">
        <v>2.5</v>
      </c>
      <c r="R4345" s="8">
        <f t="shared" si="456"/>
        <v>1</v>
      </c>
      <c r="S4345" s="7" t="s">
        <v>29</v>
      </c>
      <c r="T4345" s="8" t="str">
        <f t="shared" si="457"/>
        <v>No</v>
      </c>
      <c r="U4345" s="7">
        <f t="shared" si="458"/>
        <v>0</v>
      </c>
      <c r="V4345" s="8">
        <f t="shared" si="459"/>
        <v>1</v>
      </c>
      <c r="W4345" s="7">
        <f t="shared" si="460"/>
        <v>549</v>
      </c>
    </row>
    <row r="4346" spans="2:23" x14ac:dyDescent="0.2">
      <c r="B4346" s="8" t="s">
        <v>67</v>
      </c>
      <c r="C4346" s="7">
        <v>1920</v>
      </c>
      <c r="D4346" s="8" t="s">
        <v>28</v>
      </c>
      <c r="E4346" s="7" t="s">
        <v>39</v>
      </c>
      <c r="F4346" s="8" t="s">
        <v>40</v>
      </c>
      <c r="G4346" s="7" t="s">
        <v>36</v>
      </c>
      <c r="H4346" s="8" t="s">
        <v>28</v>
      </c>
      <c r="I4346" s="7" t="s">
        <v>28</v>
      </c>
      <c r="J4346" s="8" t="s">
        <v>28</v>
      </c>
      <c r="K4346" s="7" t="s">
        <v>47</v>
      </c>
      <c r="L4346" s="8" t="s">
        <v>45</v>
      </c>
      <c r="M4346" s="7" t="s">
        <v>28</v>
      </c>
      <c r="N4346" s="8">
        <v>2.36901390436835E-2</v>
      </c>
      <c r="O4346" s="7">
        <v>0</v>
      </c>
      <c r="P4346" s="8">
        <f t="shared" si="455"/>
        <v>0</v>
      </c>
      <c r="Q4346" s="7">
        <v>2.5</v>
      </c>
      <c r="R4346" s="8">
        <f t="shared" si="456"/>
        <v>1</v>
      </c>
      <c r="S4346" s="7" t="s">
        <v>29</v>
      </c>
      <c r="T4346" s="8" t="str">
        <f t="shared" si="457"/>
        <v>No</v>
      </c>
      <c r="U4346" s="7">
        <f t="shared" si="458"/>
        <v>0</v>
      </c>
      <c r="V4346" s="8">
        <f t="shared" si="459"/>
        <v>1</v>
      </c>
      <c r="W4346" s="7">
        <f t="shared" si="460"/>
        <v>549</v>
      </c>
    </row>
    <row r="4347" spans="2:23" x14ac:dyDescent="0.2">
      <c r="B4347" s="8" t="s">
        <v>67</v>
      </c>
      <c r="C4347" s="7">
        <v>1920</v>
      </c>
      <c r="D4347" s="8" t="s">
        <v>28</v>
      </c>
      <c r="E4347" s="7" t="s">
        <v>34</v>
      </c>
      <c r="F4347" s="8" t="s">
        <v>40</v>
      </c>
      <c r="G4347" s="7" t="s">
        <v>36</v>
      </c>
      <c r="H4347" s="8" t="s">
        <v>28</v>
      </c>
      <c r="I4347" s="7" t="s">
        <v>28</v>
      </c>
      <c r="J4347" s="8" t="s">
        <v>28</v>
      </c>
      <c r="K4347" s="7" t="s">
        <v>47</v>
      </c>
      <c r="L4347" s="8" t="s">
        <v>45</v>
      </c>
      <c r="M4347" s="7" t="s">
        <v>28</v>
      </c>
      <c r="N4347" s="8">
        <v>5.3439071195457516E-2</v>
      </c>
      <c r="O4347" s="7">
        <v>0</v>
      </c>
      <c r="P4347" s="8">
        <f t="shared" si="455"/>
        <v>0</v>
      </c>
      <c r="Q4347" s="7">
        <v>2.5</v>
      </c>
      <c r="R4347" s="8">
        <f t="shared" si="456"/>
        <v>1</v>
      </c>
      <c r="S4347" s="7" t="s">
        <v>29</v>
      </c>
      <c r="T4347" s="8" t="str">
        <f t="shared" si="457"/>
        <v>No</v>
      </c>
      <c r="U4347" s="7">
        <f t="shared" si="458"/>
        <v>0</v>
      </c>
      <c r="V4347" s="8">
        <f t="shared" si="459"/>
        <v>1</v>
      </c>
      <c r="W4347" s="7">
        <f t="shared" si="460"/>
        <v>549</v>
      </c>
    </row>
    <row r="4348" spans="2:23" x14ac:dyDescent="0.2">
      <c r="B4348" s="8" t="s">
        <v>67</v>
      </c>
      <c r="C4348" s="7">
        <v>1930</v>
      </c>
      <c r="D4348" s="8" t="s">
        <v>28</v>
      </c>
      <c r="E4348" s="7" t="s">
        <v>39</v>
      </c>
      <c r="F4348" s="8" t="s">
        <v>40</v>
      </c>
      <c r="G4348" s="7" t="s">
        <v>36</v>
      </c>
      <c r="H4348" s="8" t="s">
        <v>28</v>
      </c>
      <c r="I4348" s="7" t="s">
        <v>28</v>
      </c>
      <c r="J4348" s="8" t="s">
        <v>28</v>
      </c>
      <c r="K4348" s="7" t="s">
        <v>47</v>
      </c>
      <c r="L4348" s="8" t="s">
        <v>45</v>
      </c>
      <c r="M4348" s="7" t="s">
        <v>28</v>
      </c>
      <c r="N4348" s="8">
        <v>3.4477038132228854E-2</v>
      </c>
      <c r="O4348" s="7">
        <v>0</v>
      </c>
      <c r="P4348" s="8">
        <f t="shared" si="455"/>
        <v>0</v>
      </c>
      <c r="Q4348" s="7">
        <v>2.5</v>
      </c>
      <c r="R4348" s="8">
        <f t="shared" si="456"/>
        <v>1</v>
      </c>
      <c r="S4348" s="7" t="s">
        <v>29</v>
      </c>
      <c r="T4348" s="8" t="str">
        <f t="shared" si="457"/>
        <v>No</v>
      </c>
      <c r="U4348" s="7">
        <f t="shared" si="458"/>
        <v>0</v>
      </c>
      <c r="V4348" s="8">
        <f t="shared" si="459"/>
        <v>1</v>
      </c>
      <c r="W4348" s="7">
        <f t="shared" si="460"/>
        <v>549</v>
      </c>
    </row>
    <row r="4349" spans="2:23" x14ac:dyDescent="0.2">
      <c r="B4349" s="8" t="s">
        <v>67</v>
      </c>
      <c r="C4349" s="7">
        <v>1930</v>
      </c>
      <c r="D4349" s="8" t="s">
        <v>28</v>
      </c>
      <c r="E4349" s="7" t="s">
        <v>39</v>
      </c>
      <c r="F4349" s="8" t="s">
        <v>35</v>
      </c>
      <c r="G4349" s="7" t="s">
        <v>36</v>
      </c>
      <c r="H4349" s="8" t="s">
        <v>28</v>
      </c>
      <c r="I4349" s="7" t="s">
        <v>28</v>
      </c>
      <c r="J4349" s="8" t="s">
        <v>28</v>
      </c>
      <c r="K4349" s="7" t="s">
        <v>47</v>
      </c>
      <c r="L4349" s="8" t="s">
        <v>45</v>
      </c>
      <c r="M4349" s="7" t="s">
        <v>28</v>
      </c>
      <c r="N4349" s="8">
        <v>6.6170047951795527E-2</v>
      </c>
      <c r="O4349" s="7">
        <v>0</v>
      </c>
      <c r="P4349" s="8">
        <f t="shared" si="455"/>
        <v>0</v>
      </c>
      <c r="Q4349" s="7">
        <v>2.5</v>
      </c>
      <c r="R4349" s="8">
        <f t="shared" si="456"/>
        <v>1</v>
      </c>
      <c r="S4349" s="7" t="s">
        <v>29</v>
      </c>
      <c r="T4349" s="8" t="str">
        <f t="shared" si="457"/>
        <v>No</v>
      </c>
      <c r="U4349" s="7">
        <f t="shared" si="458"/>
        <v>0</v>
      </c>
      <c r="V4349" s="8">
        <f t="shared" si="459"/>
        <v>1</v>
      </c>
      <c r="W4349" s="7">
        <f t="shared" si="460"/>
        <v>549</v>
      </c>
    </row>
    <row r="4350" spans="2:23" x14ac:dyDescent="0.2">
      <c r="B4350" s="8" t="s">
        <v>67</v>
      </c>
      <c r="C4350" s="7">
        <v>1940</v>
      </c>
      <c r="D4350" s="8" t="s">
        <v>28</v>
      </c>
      <c r="E4350" s="7" t="s">
        <v>39</v>
      </c>
      <c r="F4350" s="8" t="s">
        <v>40</v>
      </c>
      <c r="G4350" s="7" t="s">
        <v>36</v>
      </c>
      <c r="H4350" s="8" t="s">
        <v>28</v>
      </c>
      <c r="I4350" s="7" t="s">
        <v>28</v>
      </c>
      <c r="J4350" s="8" t="s">
        <v>28</v>
      </c>
      <c r="K4350" s="7" t="s">
        <v>47</v>
      </c>
      <c r="L4350" s="8" t="s">
        <v>45</v>
      </c>
      <c r="M4350" s="7" t="s">
        <v>28</v>
      </c>
      <c r="N4350" s="8">
        <v>6.7295710373203713E-2</v>
      </c>
      <c r="O4350" s="7">
        <v>0</v>
      </c>
      <c r="P4350" s="8">
        <f t="shared" si="455"/>
        <v>0</v>
      </c>
      <c r="Q4350" s="7">
        <v>2.5</v>
      </c>
      <c r="R4350" s="8">
        <f t="shared" si="456"/>
        <v>1</v>
      </c>
      <c r="S4350" s="7" t="s">
        <v>29</v>
      </c>
      <c r="T4350" s="8" t="str">
        <f t="shared" si="457"/>
        <v>No</v>
      </c>
      <c r="U4350" s="7">
        <f t="shared" si="458"/>
        <v>0</v>
      </c>
      <c r="V4350" s="8">
        <f t="shared" si="459"/>
        <v>1</v>
      </c>
      <c r="W4350" s="7">
        <f t="shared" si="460"/>
        <v>549</v>
      </c>
    </row>
    <row r="4351" spans="2:23" x14ac:dyDescent="0.2">
      <c r="B4351" s="8" t="s">
        <v>67</v>
      </c>
      <c r="C4351" s="7">
        <v>1940</v>
      </c>
      <c r="D4351" s="8" t="s">
        <v>28</v>
      </c>
      <c r="E4351" s="7" t="s">
        <v>34</v>
      </c>
      <c r="F4351" s="8" t="s">
        <v>40</v>
      </c>
      <c r="G4351" s="7" t="s">
        <v>36</v>
      </c>
      <c r="H4351" s="8" t="s">
        <v>28</v>
      </c>
      <c r="I4351" s="7" t="s">
        <v>28</v>
      </c>
      <c r="J4351" s="8" t="s">
        <v>28</v>
      </c>
      <c r="K4351" s="7" t="s">
        <v>47</v>
      </c>
      <c r="L4351" s="8" t="s">
        <v>45</v>
      </c>
      <c r="M4351" s="7" t="s">
        <v>28</v>
      </c>
      <c r="N4351" s="8">
        <v>6.8490694782870815E-2</v>
      </c>
      <c r="O4351" s="7">
        <v>0</v>
      </c>
      <c r="P4351" s="8">
        <f t="shared" si="455"/>
        <v>0</v>
      </c>
      <c r="Q4351" s="7">
        <v>2.5</v>
      </c>
      <c r="R4351" s="8">
        <f t="shared" si="456"/>
        <v>1</v>
      </c>
      <c r="S4351" s="7" t="s">
        <v>29</v>
      </c>
      <c r="T4351" s="8" t="str">
        <f t="shared" si="457"/>
        <v>No</v>
      </c>
      <c r="U4351" s="7">
        <f t="shared" si="458"/>
        <v>0</v>
      </c>
      <c r="V4351" s="8">
        <f t="shared" si="459"/>
        <v>1</v>
      </c>
      <c r="W4351" s="7">
        <f t="shared" si="460"/>
        <v>549</v>
      </c>
    </row>
    <row r="4352" spans="2:23" x14ac:dyDescent="0.2">
      <c r="B4352" s="8" t="s">
        <v>67</v>
      </c>
      <c r="C4352" s="7">
        <v>1940</v>
      </c>
      <c r="D4352" s="8" t="s">
        <v>28</v>
      </c>
      <c r="E4352" s="7" t="s">
        <v>43</v>
      </c>
      <c r="F4352" s="8" t="s">
        <v>40</v>
      </c>
      <c r="G4352" s="7" t="s">
        <v>36</v>
      </c>
      <c r="H4352" s="8" t="s">
        <v>28</v>
      </c>
      <c r="I4352" s="7" t="s">
        <v>28</v>
      </c>
      <c r="J4352" s="8" t="s">
        <v>28</v>
      </c>
      <c r="K4352" s="7" t="s">
        <v>47</v>
      </c>
      <c r="L4352" s="8" t="s">
        <v>45</v>
      </c>
      <c r="M4352" s="7" t="s">
        <v>28</v>
      </c>
      <c r="N4352" s="8">
        <v>1.2710511970090805E-2</v>
      </c>
      <c r="O4352" s="7">
        <v>0</v>
      </c>
      <c r="P4352" s="8">
        <f t="shared" si="455"/>
        <v>0</v>
      </c>
      <c r="Q4352" s="7">
        <v>2.5</v>
      </c>
      <c r="R4352" s="8">
        <f t="shared" si="456"/>
        <v>1</v>
      </c>
      <c r="S4352" s="7" t="s">
        <v>29</v>
      </c>
      <c r="T4352" s="8" t="str">
        <f t="shared" si="457"/>
        <v>No</v>
      </c>
      <c r="U4352" s="7">
        <f t="shared" si="458"/>
        <v>0</v>
      </c>
      <c r="V4352" s="8">
        <f t="shared" si="459"/>
        <v>1</v>
      </c>
      <c r="W4352" s="7">
        <f t="shared" si="460"/>
        <v>549</v>
      </c>
    </row>
    <row r="4353" spans="2:23" x14ac:dyDescent="0.2">
      <c r="B4353" s="8" t="s">
        <v>67</v>
      </c>
      <c r="C4353" s="7">
        <v>1950</v>
      </c>
      <c r="D4353" s="8" t="s">
        <v>28</v>
      </c>
      <c r="E4353" s="7" t="s">
        <v>34</v>
      </c>
      <c r="F4353" s="8" t="s">
        <v>40</v>
      </c>
      <c r="G4353" s="7" t="s">
        <v>36</v>
      </c>
      <c r="H4353" s="8" t="s">
        <v>28</v>
      </c>
      <c r="I4353" s="7" t="s">
        <v>28</v>
      </c>
      <c r="J4353" s="8" t="s">
        <v>28</v>
      </c>
      <c r="K4353" s="7" t="s">
        <v>47</v>
      </c>
      <c r="L4353" s="8" t="s">
        <v>45</v>
      </c>
      <c r="M4353" s="7" t="s">
        <v>28</v>
      </c>
      <c r="N4353" s="8">
        <v>2.6664770812601699E-2</v>
      </c>
      <c r="O4353" s="7">
        <v>0</v>
      </c>
      <c r="P4353" s="8">
        <f t="shared" si="455"/>
        <v>0</v>
      </c>
      <c r="Q4353" s="7">
        <v>2.5</v>
      </c>
      <c r="R4353" s="8">
        <f t="shared" si="456"/>
        <v>1</v>
      </c>
      <c r="S4353" s="7" t="s">
        <v>29</v>
      </c>
      <c r="T4353" s="8" t="str">
        <f t="shared" si="457"/>
        <v>No</v>
      </c>
      <c r="U4353" s="7">
        <f t="shared" si="458"/>
        <v>0</v>
      </c>
      <c r="V4353" s="8">
        <f t="shared" si="459"/>
        <v>1</v>
      </c>
      <c r="W4353" s="7">
        <f t="shared" si="460"/>
        <v>549</v>
      </c>
    </row>
    <row r="4354" spans="2:23" x14ac:dyDescent="0.2">
      <c r="B4354" s="8" t="s">
        <v>67</v>
      </c>
      <c r="C4354" s="7">
        <v>1960</v>
      </c>
      <c r="D4354" s="8" t="s">
        <v>28</v>
      </c>
      <c r="E4354" s="7" t="s">
        <v>39</v>
      </c>
      <c r="F4354" s="8" t="s">
        <v>40</v>
      </c>
      <c r="G4354" s="7" t="s">
        <v>36</v>
      </c>
      <c r="H4354" s="8" t="s">
        <v>28</v>
      </c>
      <c r="I4354" s="7" t="s">
        <v>28</v>
      </c>
      <c r="J4354" s="8" t="s">
        <v>28</v>
      </c>
      <c r="K4354" s="7" t="s">
        <v>47</v>
      </c>
      <c r="L4354" s="8" t="s">
        <v>45</v>
      </c>
      <c r="M4354" s="7" t="s">
        <v>28</v>
      </c>
      <c r="N4354" s="8">
        <v>3.6696851591865497E-2</v>
      </c>
      <c r="O4354" s="7">
        <v>0</v>
      </c>
      <c r="P4354" s="8">
        <f t="shared" si="455"/>
        <v>0</v>
      </c>
      <c r="Q4354" s="7">
        <v>2.5</v>
      </c>
      <c r="R4354" s="8">
        <f t="shared" si="456"/>
        <v>1</v>
      </c>
      <c r="S4354" s="7" t="s">
        <v>29</v>
      </c>
      <c r="T4354" s="8" t="str">
        <f t="shared" si="457"/>
        <v>No</v>
      </c>
      <c r="U4354" s="7">
        <f t="shared" si="458"/>
        <v>0</v>
      </c>
      <c r="V4354" s="8">
        <f t="shared" si="459"/>
        <v>1</v>
      </c>
      <c r="W4354" s="7">
        <f t="shared" si="460"/>
        <v>549</v>
      </c>
    </row>
    <row r="4355" spans="2:23" x14ac:dyDescent="0.2">
      <c r="B4355" s="8" t="s">
        <v>67</v>
      </c>
      <c r="C4355" s="7">
        <v>1960</v>
      </c>
      <c r="D4355" s="8" t="s">
        <v>28</v>
      </c>
      <c r="E4355" s="7" t="s">
        <v>39</v>
      </c>
      <c r="F4355" s="8" t="s">
        <v>35</v>
      </c>
      <c r="G4355" s="7" t="s">
        <v>36</v>
      </c>
      <c r="H4355" s="8" t="s">
        <v>28</v>
      </c>
      <c r="I4355" s="7" t="s">
        <v>28</v>
      </c>
      <c r="J4355" s="8" t="s">
        <v>28</v>
      </c>
      <c r="K4355" s="7" t="s">
        <v>47</v>
      </c>
      <c r="L4355" s="8" t="s">
        <v>45</v>
      </c>
      <c r="M4355" s="7" t="s">
        <v>28</v>
      </c>
      <c r="N4355" s="8">
        <v>9.9396289062749447E-3</v>
      </c>
      <c r="O4355" s="7">
        <v>0</v>
      </c>
      <c r="P4355" s="8">
        <f t="shared" si="455"/>
        <v>0</v>
      </c>
      <c r="Q4355" s="7">
        <v>2.5</v>
      </c>
      <c r="R4355" s="8">
        <f t="shared" si="456"/>
        <v>1</v>
      </c>
      <c r="S4355" s="7" t="s">
        <v>29</v>
      </c>
      <c r="T4355" s="8" t="str">
        <f t="shared" si="457"/>
        <v>No</v>
      </c>
      <c r="U4355" s="7">
        <f t="shared" si="458"/>
        <v>0</v>
      </c>
      <c r="V4355" s="8">
        <f t="shared" si="459"/>
        <v>1</v>
      </c>
      <c r="W4355" s="7">
        <f t="shared" si="460"/>
        <v>549</v>
      </c>
    </row>
    <row r="4356" spans="2:23" x14ac:dyDescent="0.2">
      <c r="B4356" s="8" t="s">
        <v>67</v>
      </c>
      <c r="C4356" s="7">
        <v>1960</v>
      </c>
      <c r="D4356" s="8" t="s">
        <v>28</v>
      </c>
      <c r="E4356" s="7" t="s">
        <v>34</v>
      </c>
      <c r="F4356" s="8" t="s">
        <v>40</v>
      </c>
      <c r="G4356" s="7" t="s">
        <v>36</v>
      </c>
      <c r="H4356" s="8" t="s">
        <v>28</v>
      </c>
      <c r="I4356" s="7" t="s">
        <v>28</v>
      </c>
      <c r="J4356" s="8" t="s">
        <v>28</v>
      </c>
      <c r="K4356" s="7" t="s">
        <v>47</v>
      </c>
      <c r="L4356" s="8" t="s">
        <v>45</v>
      </c>
      <c r="M4356" s="7" t="s">
        <v>28</v>
      </c>
      <c r="N4356" s="8">
        <v>4.1605956991541668E-2</v>
      </c>
      <c r="O4356" s="7">
        <v>0</v>
      </c>
      <c r="P4356" s="8">
        <f t="shared" si="455"/>
        <v>0</v>
      </c>
      <c r="Q4356" s="7">
        <v>2.5</v>
      </c>
      <c r="R4356" s="8">
        <f t="shared" si="456"/>
        <v>1</v>
      </c>
      <c r="S4356" s="7" t="s">
        <v>29</v>
      </c>
      <c r="T4356" s="8" t="str">
        <f t="shared" si="457"/>
        <v>No</v>
      </c>
      <c r="U4356" s="7">
        <f t="shared" si="458"/>
        <v>0</v>
      </c>
      <c r="V4356" s="8">
        <f t="shared" si="459"/>
        <v>1</v>
      </c>
      <c r="W4356" s="7">
        <f t="shared" si="460"/>
        <v>549</v>
      </c>
    </row>
    <row r="4357" spans="2:23" x14ac:dyDescent="0.2">
      <c r="B4357" s="8" t="s">
        <v>67</v>
      </c>
      <c r="C4357" s="7">
        <v>1960</v>
      </c>
      <c r="D4357" s="8" t="s">
        <v>28</v>
      </c>
      <c r="E4357" s="7" t="s">
        <v>43</v>
      </c>
      <c r="F4357" s="8" t="s">
        <v>40</v>
      </c>
      <c r="G4357" s="7" t="s">
        <v>36</v>
      </c>
      <c r="H4357" s="8" t="s">
        <v>28</v>
      </c>
      <c r="I4357" s="7" t="s">
        <v>28</v>
      </c>
      <c r="J4357" s="8" t="s">
        <v>28</v>
      </c>
      <c r="K4357" s="7" t="s">
        <v>47</v>
      </c>
      <c r="L4357" s="8" t="s">
        <v>45</v>
      </c>
      <c r="M4357" s="7" t="s">
        <v>28</v>
      </c>
      <c r="N4357" s="8">
        <v>1.8456146725353086E-2</v>
      </c>
      <c r="O4357" s="7">
        <v>0</v>
      </c>
      <c r="P4357" s="8">
        <f t="shared" ref="P4357:P4420" si="461">O4357/3</f>
        <v>0</v>
      </c>
      <c r="Q4357" s="7">
        <v>2.5</v>
      </c>
      <c r="R4357" s="8">
        <f t="shared" ref="R4357:R4420" si="462">1-(P4357/Q4357)</f>
        <v>1</v>
      </c>
      <c r="S4357" s="7" t="s">
        <v>29</v>
      </c>
      <c r="T4357" s="8" t="str">
        <f t="shared" ref="T4357:T4420" si="463">IF(AND(R4357&lt;0.5,R4357&gt;-0.5),"Yes","No")</f>
        <v>No</v>
      </c>
      <c r="U4357" s="7">
        <f t="shared" ref="U4357:U4420" si="464">IF(ISERR(P4357/(N4357/1000)),0,P4357/(N4357/1000))</f>
        <v>0</v>
      </c>
      <c r="V4357" s="8">
        <f t="shared" ref="V4357:V4420" si="465">IF(U4357&lt;=12,1,IF(U4357&lt;25,2,IF(U4357&lt;50,3,IF(U4357&lt;100,4,5))))</f>
        <v>1</v>
      </c>
      <c r="W4357" s="7">
        <f t="shared" ref="W4357:W4420" si="466">RANK(U4357,U$5:U$10000)</f>
        <v>549</v>
      </c>
    </row>
    <row r="4358" spans="2:23" x14ac:dyDescent="0.2">
      <c r="B4358" s="8" t="s">
        <v>67</v>
      </c>
      <c r="C4358" s="7">
        <v>1970</v>
      </c>
      <c r="D4358" s="8" t="s">
        <v>28</v>
      </c>
      <c r="E4358" s="7" t="s">
        <v>39</v>
      </c>
      <c r="F4358" s="8" t="s">
        <v>40</v>
      </c>
      <c r="G4358" s="7" t="s">
        <v>36</v>
      </c>
      <c r="H4358" s="8" t="s">
        <v>28</v>
      </c>
      <c r="I4358" s="7" t="s">
        <v>28</v>
      </c>
      <c r="J4358" s="8" t="s">
        <v>28</v>
      </c>
      <c r="K4358" s="7" t="s">
        <v>47</v>
      </c>
      <c r="L4358" s="8" t="s">
        <v>45</v>
      </c>
      <c r="M4358" s="7" t="s">
        <v>28</v>
      </c>
      <c r="N4358" s="8">
        <v>4.1911062637759559E-2</v>
      </c>
      <c r="O4358" s="7">
        <v>0</v>
      </c>
      <c r="P4358" s="8">
        <f t="shared" si="461"/>
        <v>0</v>
      </c>
      <c r="Q4358" s="7">
        <v>2.5</v>
      </c>
      <c r="R4358" s="8">
        <f t="shared" si="462"/>
        <v>1</v>
      </c>
      <c r="S4358" s="7" t="s">
        <v>29</v>
      </c>
      <c r="T4358" s="8" t="str">
        <f t="shared" si="463"/>
        <v>No</v>
      </c>
      <c r="U4358" s="7">
        <f t="shared" si="464"/>
        <v>0</v>
      </c>
      <c r="V4358" s="8">
        <f t="shared" si="465"/>
        <v>1</v>
      </c>
      <c r="W4358" s="7">
        <f t="shared" si="466"/>
        <v>549</v>
      </c>
    </row>
    <row r="4359" spans="2:23" x14ac:dyDescent="0.2">
      <c r="B4359" s="8" t="s">
        <v>67</v>
      </c>
      <c r="C4359" s="7">
        <v>1970</v>
      </c>
      <c r="D4359" s="8" t="s">
        <v>28</v>
      </c>
      <c r="E4359" s="7" t="s">
        <v>39</v>
      </c>
      <c r="F4359" s="8" t="s">
        <v>35</v>
      </c>
      <c r="G4359" s="7" t="s">
        <v>36</v>
      </c>
      <c r="H4359" s="8" t="s">
        <v>28</v>
      </c>
      <c r="I4359" s="7" t="s">
        <v>28</v>
      </c>
      <c r="J4359" s="8" t="s">
        <v>28</v>
      </c>
      <c r="K4359" s="7" t="s">
        <v>47</v>
      </c>
      <c r="L4359" s="8" t="s">
        <v>45</v>
      </c>
      <c r="M4359" s="7" t="s">
        <v>28</v>
      </c>
      <c r="N4359" s="8">
        <v>7.6590146020182586E-3</v>
      </c>
      <c r="O4359" s="7">
        <v>0</v>
      </c>
      <c r="P4359" s="8">
        <f t="shared" si="461"/>
        <v>0</v>
      </c>
      <c r="Q4359" s="7">
        <v>2.5</v>
      </c>
      <c r="R4359" s="8">
        <f t="shared" si="462"/>
        <v>1</v>
      </c>
      <c r="S4359" s="7" t="s">
        <v>29</v>
      </c>
      <c r="T4359" s="8" t="str">
        <f t="shared" si="463"/>
        <v>No</v>
      </c>
      <c r="U4359" s="7">
        <f t="shared" si="464"/>
        <v>0</v>
      </c>
      <c r="V4359" s="8">
        <f t="shared" si="465"/>
        <v>1</v>
      </c>
      <c r="W4359" s="7">
        <f t="shared" si="466"/>
        <v>549</v>
      </c>
    </row>
    <row r="4360" spans="2:23" x14ac:dyDescent="0.2">
      <c r="B4360" s="8" t="s">
        <v>67</v>
      </c>
      <c r="C4360" s="7">
        <v>1970</v>
      </c>
      <c r="D4360" s="8" t="s">
        <v>28</v>
      </c>
      <c r="E4360" s="7" t="s">
        <v>34</v>
      </c>
      <c r="F4360" s="8" t="s">
        <v>40</v>
      </c>
      <c r="G4360" s="7" t="s">
        <v>36</v>
      </c>
      <c r="H4360" s="8" t="s">
        <v>28</v>
      </c>
      <c r="I4360" s="7" t="s">
        <v>28</v>
      </c>
      <c r="J4360" s="8" t="s">
        <v>28</v>
      </c>
      <c r="K4360" s="7" t="s">
        <v>47</v>
      </c>
      <c r="L4360" s="8" t="s">
        <v>45</v>
      </c>
      <c r="M4360" s="7" t="s">
        <v>28</v>
      </c>
      <c r="N4360" s="8">
        <v>7.7200551949718671E-2</v>
      </c>
      <c r="O4360" s="7">
        <v>0</v>
      </c>
      <c r="P4360" s="8">
        <f t="shared" si="461"/>
        <v>0</v>
      </c>
      <c r="Q4360" s="7">
        <v>2.5</v>
      </c>
      <c r="R4360" s="8">
        <f t="shared" si="462"/>
        <v>1</v>
      </c>
      <c r="S4360" s="7" t="s">
        <v>29</v>
      </c>
      <c r="T4360" s="8" t="str">
        <f t="shared" si="463"/>
        <v>No</v>
      </c>
      <c r="U4360" s="7">
        <f t="shared" si="464"/>
        <v>0</v>
      </c>
      <c r="V4360" s="8">
        <f t="shared" si="465"/>
        <v>1</v>
      </c>
      <c r="W4360" s="7">
        <f t="shared" si="466"/>
        <v>549</v>
      </c>
    </row>
    <row r="4361" spans="2:23" x14ac:dyDescent="0.2">
      <c r="B4361" s="8" t="s">
        <v>67</v>
      </c>
      <c r="C4361" s="7">
        <v>1980</v>
      </c>
      <c r="D4361" s="8" t="s">
        <v>28</v>
      </c>
      <c r="E4361" s="7" t="s">
        <v>39</v>
      </c>
      <c r="F4361" s="8" t="s">
        <v>40</v>
      </c>
      <c r="G4361" s="7" t="s">
        <v>36</v>
      </c>
      <c r="H4361" s="8" t="s">
        <v>28</v>
      </c>
      <c r="I4361" s="7" t="s">
        <v>28</v>
      </c>
      <c r="J4361" s="8" t="s">
        <v>28</v>
      </c>
      <c r="K4361" s="7" t="s">
        <v>47</v>
      </c>
      <c r="L4361" s="8" t="s">
        <v>45</v>
      </c>
      <c r="M4361" s="7" t="s">
        <v>28</v>
      </c>
      <c r="N4361" s="8">
        <v>8.5632305476234835E-2</v>
      </c>
      <c r="O4361" s="7">
        <v>0</v>
      </c>
      <c r="P4361" s="8">
        <f t="shared" si="461"/>
        <v>0</v>
      </c>
      <c r="Q4361" s="7">
        <v>2.5</v>
      </c>
      <c r="R4361" s="8">
        <f t="shared" si="462"/>
        <v>1</v>
      </c>
      <c r="S4361" s="7" t="s">
        <v>29</v>
      </c>
      <c r="T4361" s="8" t="str">
        <f t="shared" si="463"/>
        <v>No</v>
      </c>
      <c r="U4361" s="7">
        <f t="shared" si="464"/>
        <v>0</v>
      </c>
      <c r="V4361" s="8">
        <f t="shared" si="465"/>
        <v>1</v>
      </c>
      <c r="W4361" s="7">
        <f t="shared" si="466"/>
        <v>549</v>
      </c>
    </row>
    <row r="4362" spans="2:23" x14ac:dyDescent="0.2">
      <c r="B4362" s="8" t="s">
        <v>67</v>
      </c>
      <c r="C4362" s="7">
        <v>1980</v>
      </c>
      <c r="D4362" s="8" t="s">
        <v>28</v>
      </c>
      <c r="E4362" s="7" t="s">
        <v>39</v>
      </c>
      <c r="F4362" s="8" t="s">
        <v>35</v>
      </c>
      <c r="G4362" s="7" t="s">
        <v>36</v>
      </c>
      <c r="H4362" s="8" t="s">
        <v>28</v>
      </c>
      <c r="I4362" s="7" t="s">
        <v>28</v>
      </c>
      <c r="J4362" s="8" t="s">
        <v>28</v>
      </c>
      <c r="K4362" s="7" t="s">
        <v>47</v>
      </c>
      <c r="L4362" s="8" t="s">
        <v>45</v>
      </c>
      <c r="M4362" s="7" t="s">
        <v>28</v>
      </c>
      <c r="N4362" s="8">
        <v>4.215139823639409E-3</v>
      </c>
      <c r="O4362" s="7">
        <v>0</v>
      </c>
      <c r="P4362" s="8">
        <f t="shared" si="461"/>
        <v>0</v>
      </c>
      <c r="Q4362" s="7">
        <v>2.5</v>
      </c>
      <c r="R4362" s="8">
        <f t="shared" si="462"/>
        <v>1</v>
      </c>
      <c r="S4362" s="7" t="s">
        <v>29</v>
      </c>
      <c r="T4362" s="8" t="str">
        <f t="shared" si="463"/>
        <v>No</v>
      </c>
      <c r="U4362" s="7">
        <f t="shared" si="464"/>
        <v>0</v>
      </c>
      <c r="V4362" s="8">
        <f t="shared" si="465"/>
        <v>1</v>
      </c>
      <c r="W4362" s="7">
        <f t="shared" si="466"/>
        <v>549</v>
      </c>
    </row>
    <row r="4363" spans="2:23" x14ac:dyDescent="0.2">
      <c r="B4363" s="8" t="s">
        <v>67</v>
      </c>
      <c r="C4363" s="7">
        <v>1980</v>
      </c>
      <c r="D4363" s="8" t="s">
        <v>28</v>
      </c>
      <c r="E4363" s="7" t="s">
        <v>34</v>
      </c>
      <c r="F4363" s="8" t="s">
        <v>40</v>
      </c>
      <c r="G4363" s="7" t="s">
        <v>36</v>
      </c>
      <c r="H4363" s="8" t="s">
        <v>28</v>
      </c>
      <c r="I4363" s="7" t="s">
        <v>28</v>
      </c>
      <c r="J4363" s="8" t="s">
        <v>28</v>
      </c>
      <c r="K4363" s="7" t="s">
        <v>47</v>
      </c>
      <c r="L4363" s="8" t="s">
        <v>45</v>
      </c>
      <c r="M4363" s="7" t="s">
        <v>28</v>
      </c>
      <c r="N4363" s="8">
        <v>4.9928982556462727E-2</v>
      </c>
      <c r="O4363" s="7">
        <v>0</v>
      </c>
      <c r="P4363" s="8">
        <f t="shared" si="461"/>
        <v>0</v>
      </c>
      <c r="Q4363" s="7">
        <v>2.5</v>
      </c>
      <c r="R4363" s="8">
        <f t="shared" si="462"/>
        <v>1</v>
      </c>
      <c r="S4363" s="7" t="s">
        <v>29</v>
      </c>
      <c r="T4363" s="8" t="str">
        <f t="shared" si="463"/>
        <v>No</v>
      </c>
      <c r="U4363" s="7">
        <f t="shared" si="464"/>
        <v>0</v>
      </c>
      <c r="V4363" s="8">
        <f t="shared" si="465"/>
        <v>1</v>
      </c>
      <c r="W4363" s="7">
        <f t="shared" si="466"/>
        <v>549</v>
      </c>
    </row>
    <row r="4364" spans="2:23" x14ac:dyDescent="0.2">
      <c r="B4364" s="8" t="s">
        <v>67</v>
      </c>
      <c r="C4364" s="7">
        <v>1980</v>
      </c>
      <c r="D4364" s="8" t="s">
        <v>28</v>
      </c>
      <c r="E4364" s="7" t="s">
        <v>34</v>
      </c>
      <c r="F4364" s="8" t="s">
        <v>35</v>
      </c>
      <c r="G4364" s="7" t="s">
        <v>36</v>
      </c>
      <c r="H4364" s="8" t="s">
        <v>28</v>
      </c>
      <c r="I4364" s="7" t="s">
        <v>28</v>
      </c>
      <c r="J4364" s="8" t="s">
        <v>28</v>
      </c>
      <c r="K4364" s="7" t="s">
        <v>47</v>
      </c>
      <c r="L4364" s="8" t="s">
        <v>45</v>
      </c>
      <c r="M4364" s="7" t="s">
        <v>28</v>
      </c>
      <c r="N4364" s="8">
        <v>3.5232763604298327E-2</v>
      </c>
      <c r="O4364" s="7">
        <v>0</v>
      </c>
      <c r="P4364" s="8">
        <f t="shared" si="461"/>
        <v>0</v>
      </c>
      <c r="Q4364" s="7">
        <v>2.5</v>
      </c>
      <c r="R4364" s="8">
        <f t="shared" si="462"/>
        <v>1</v>
      </c>
      <c r="S4364" s="7" t="s">
        <v>29</v>
      </c>
      <c r="T4364" s="8" t="str">
        <f t="shared" si="463"/>
        <v>No</v>
      </c>
      <c r="U4364" s="7">
        <f t="shared" si="464"/>
        <v>0</v>
      </c>
      <c r="V4364" s="8">
        <f t="shared" si="465"/>
        <v>1</v>
      </c>
      <c r="W4364" s="7">
        <f t="shared" si="466"/>
        <v>549</v>
      </c>
    </row>
    <row r="4365" spans="2:23" x14ac:dyDescent="0.2">
      <c r="B4365" s="8" t="s">
        <v>67</v>
      </c>
      <c r="C4365" s="7">
        <v>1980</v>
      </c>
      <c r="D4365" s="8" t="s">
        <v>28</v>
      </c>
      <c r="E4365" s="7" t="s">
        <v>43</v>
      </c>
      <c r="F4365" s="8" t="s">
        <v>35</v>
      </c>
      <c r="G4365" s="7" t="s">
        <v>36</v>
      </c>
      <c r="H4365" s="8" t="s">
        <v>28</v>
      </c>
      <c r="I4365" s="7" t="s">
        <v>28</v>
      </c>
      <c r="J4365" s="8" t="s">
        <v>28</v>
      </c>
      <c r="K4365" s="7" t="s">
        <v>47</v>
      </c>
      <c r="L4365" s="8" t="s">
        <v>45</v>
      </c>
      <c r="M4365" s="7" t="s">
        <v>28</v>
      </c>
      <c r="N4365" s="8">
        <v>2.4744491676616978E-2</v>
      </c>
      <c r="O4365" s="7">
        <v>0</v>
      </c>
      <c r="P4365" s="8">
        <f t="shared" si="461"/>
        <v>0</v>
      </c>
      <c r="Q4365" s="7">
        <v>2.5</v>
      </c>
      <c r="R4365" s="8">
        <f t="shared" si="462"/>
        <v>1</v>
      </c>
      <c r="S4365" s="7" t="s">
        <v>29</v>
      </c>
      <c r="T4365" s="8" t="str">
        <f t="shared" si="463"/>
        <v>No</v>
      </c>
      <c r="U4365" s="7">
        <f t="shared" si="464"/>
        <v>0</v>
      </c>
      <c r="V4365" s="8">
        <f t="shared" si="465"/>
        <v>1</v>
      </c>
      <c r="W4365" s="7">
        <f t="shared" si="466"/>
        <v>549</v>
      </c>
    </row>
    <row r="4366" spans="2:23" x14ac:dyDescent="0.2">
      <c r="B4366" s="8" t="s">
        <v>67</v>
      </c>
      <c r="C4366" s="7">
        <v>1990</v>
      </c>
      <c r="D4366" s="8" t="s">
        <v>28</v>
      </c>
      <c r="E4366" s="7" t="s">
        <v>39</v>
      </c>
      <c r="F4366" s="8" t="s">
        <v>40</v>
      </c>
      <c r="G4366" s="7" t="s">
        <v>36</v>
      </c>
      <c r="H4366" s="8" t="s">
        <v>28</v>
      </c>
      <c r="I4366" s="7" t="s">
        <v>28</v>
      </c>
      <c r="J4366" s="8" t="s">
        <v>28</v>
      </c>
      <c r="K4366" s="7" t="s">
        <v>47</v>
      </c>
      <c r="L4366" s="8" t="s">
        <v>45</v>
      </c>
      <c r="M4366" s="7" t="s">
        <v>28</v>
      </c>
      <c r="N4366" s="8">
        <v>5.4153606824983817E-3</v>
      </c>
      <c r="O4366" s="7">
        <v>0</v>
      </c>
      <c r="P4366" s="8">
        <f t="shared" si="461"/>
        <v>0</v>
      </c>
      <c r="Q4366" s="7">
        <v>2.5</v>
      </c>
      <c r="R4366" s="8">
        <f t="shared" si="462"/>
        <v>1</v>
      </c>
      <c r="S4366" s="7" t="s">
        <v>29</v>
      </c>
      <c r="T4366" s="8" t="str">
        <f t="shared" si="463"/>
        <v>No</v>
      </c>
      <c r="U4366" s="7">
        <f t="shared" si="464"/>
        <v>0</v>
      </c>
      <c r="V4366" s="8">
        <f t="shared" si="465"/>
        <v>1</v>
      </c>
      <c r="W4366" s="7">
        <f t="shared" si="466"/>
        <v>549</v>
      </c>
    </row>
    <row r="4367" spans="2:23" x14ac:dyDescent="0.2">
      <c r="B4367" s="8" t="s">
        <v>67</v>
      </c>
      <c r="C4367" s="7">
        <v>1990</v>
      </c>
      <c r="D4367" s="8" t="s">
        <v>28</v>
      </c>
      <c r="E4367" s="7" t="s">
        <v>34</v>
      </c>
      <c r="F4367" s="8" t="s">
        <v>40</v>
      </c>
      <c r="G4367" s="7" t="s">
        <v>36</v>
      </c>
      <c r="H4367" s="8" t="s">
        <v>28</v>
      </c>
      <c r="I4367" s="7" t="s">
        <v>28</v>
      </c>
      <c r="J4367" s="8" t="s">
        <v>28</v>
      </c>
      <c r="K4367" s="7" t="s">
        <v>47</v>
      </c>
      <c r="L4367" s="8" t="s">
        <v>45</v>
      </c>
      <c r="M4367" s="7" t="s">
        <v>28</v>
      </c>
      <c r="N4367" s="8">
        <v>0.33701918956582466</v>
      </c>
      <c r="O4367" s="7">
        <v>0</v>
      </c>
      <c r="P4367" s="8">
        <f t="shared" si="461"/>
        <v>0</v>
      </c>
      <c r="Q4367" s="7">
        <v>2.5</v>
      </c>
      <c r="R4367" s="8">
        <f t="shared" si="462"/>
        <v>1</v>
      </c>
      <c r="S4367" s="7" t="s">
        <v>29</v>
      </c>
      <c r="T4367" s="8" t="str">
        <f t="shared" si="463"/>
        <v>No</v>
      </c>
      <c r="U4367" s="7">
        <f t="shared" si="464"/>
        <v>0</v>
      </c>
      <c r="V4367" s="8">
        <f t="shared" si="465"/>
        <v>1</v>
      </c>
      <c r="W4367" s="7">
        <f t="shared" si="466"/>
        <v>549</v>
      </c>
    </row>
    <row r="4368" spans="2:23" x14ac:dyDescent="0.2">
      <c r="B4368" s="8" t="s">
        <v>67</v>
      </c>
      <c r="C4368" s="7">
        <v>1990</v>
      </c>
      <c r="D4368" s="8" t="s">
        <v>28</v>
      </c>
      <c r="E4368" s="7" t="s">
        <v>34</v>
      </c>
      <c r="F4368" s="8" t="s">
        <v>35</v>
      </c>
      <c r="G4368" s="7" t="s">
        <v>36</v>
      </c>
      <c r="H4368" s="8" t="s">
        <v>28</v>
      </c>
      <c r="I4368" s="7" t="s">
        <v>28</v>
      </c>
      <c r="J4368" s="8" t="s">
        <v>28</v>
      </c>
      <c r="K4368" s="7" t="s">
        <v>47</v>
      </c>
      <c r="L4368" s="8" t="s">
        <v>45</v>
      </c>
      <c r="M4368" s="7" t="s">
        <v>28</v>
      </c>
      <c r="N4368" s="8">
        <v>3.0364946986315973E-3</v>
      </c>
      <c r="O4368" s="7">
        <v>0</v>
      </c>
      <c r="P4368" s="8">
        <f t="shared" si="461"/>
        <v>0</v>
      </c>
      <c r="Q4368" s="7">
        <v>2.5</v>
      </c>
      <c r="R4368" s="8">
        <f t="shared" si="462"/>
        <v>1</v>
      </c>
      <c r="S4368" s="7" t="s">
        <v>29</v>
      </c>
      <c r="T4368" s="8" t="str">
        <f t="shared" si="463"/>
        <v>No</v>
      </c>
      <c r="U4368" s="7">
        <f t="shared" si="464"/>
        <v>0</v>
      </c>
      <c r="V4368" s="8">
        <f t="shared" si="465"/>
        <v>1</v>
      </c>
      <c r="W4368" s="7">
        <f t="shared" si="466"/>
        <v>549</v>
      </c>
    </row>
    <row r="4369" spans="2:23" x14ac:dyDescent="0.2">
      <c r="B4369" s="8" t="s">
        <v>67</v>
      </c>
      <c r="C4369" s="7">
        <v>1990</v>
      </c>
      <c r="D4369" s="8" t="s">
        <v>28</v>
      </c>
      <c r="E4369" s="7" t="s">
        <v>43</v>
      </c>
      <c r="F4369" s="8" t="s">
        <v>40</v>
      </c>
      <c r="G4369" s="7" t="s">
        <v>36</v>
      </c>
      <c r="H4369" s="8" t="s">
        <v>28</v>
      </c>
      <c r="I4369" s="7" t="s">
        <v>28</v>
      </c>
      <c r="J4369" s="8" t="s">
        <v>28</v>
      </c>
      <c r="K4369" s="7" t="s">
        <v>47</v>
      </c>
      <c r="L4369" s="8" t="s">
        <v>45</v>
      </c>
      <c r="M4369" s="7" t="s">
        <v>28</v>
      </c>
      <c r="N4369" s="8">
        <v>1.5657280657367994E-3</v>
      </c>
      <c r="O4369" s="7">
        <v>0</v>
      </c>
      <c r="P4369" s="8">
        <f t="shared" si="461"/>
        <v>0</v>
      </c>
      <c r="Q4369" s="7">
        <v>2.5</v>
      </c>
      <c r="R4369" s="8">
        <f t="shared" si="462"/>
        <v>1</v>
      </c>
      <c r="S4369" s="7" t="s">
        <v>29</v>
      </c>
      <c r="T4369" s="8" t="str">
        <f t="shared" si="463"/>
        <v>No</v>
      </c>
      <c r="U4369" s="7">
        <f t="shared" si="464"/>
        <v>0</v>
      </c>
      <c r="V4369" s="8">
        <f t="shared" si="465"/>
        <v>1</v>
      </c>
      <c r="W4369" s="7">
        <f t="shared" si="466"/>
        <v>549</v>
      </c>
    </row>
    <row r="4370" spans="2:23" x14ac:dyDescent="0.2">
      <c r="B4370" s="8" t="s">
        <v>67</v>
      </c>
      <c r="C4370" s="7">
        <v>1990</v>
      </c>
      <c r="D4370" s="8" t="s">
        <v>28</v>
      </c>
      <c r="E4370" s="7" t="s">
        <v>43</v>
      </c>
      <c r="F4370" s="8" t="s">
        <v>35</v>
      </c>
      <c r="G4370" s="7" t="s">
        <v>36</v>
      </c>
      <c r="H4370" s="8" t="s">
        <v>28</v>
      </c>
      <c r="I4370" s="7" t="s">
        <v>28</v>
      </c>
      <c r="J4370" s="8" t="s">
        <v>28</v>
      </c>
      <c r="K4370" s="7" t="s">
        <v>47</v>
      </c>
      <c r="L4370" s="8" t="s">
        <v>45</v>
      </c>
      <c r="M4370" s="7" t="s">
        <v>28</v>
      </c>
      <c r="N4370" s="8">
        <v>1.6556889763298836E-2</v>
      </c>
      <c r="O4370" s="7">
        <v>0</v>
      </c>
      <c r="P4370" s="8">
        <f t="shared" si="461"/>
        <v>0</v>
      </c>
      <c r="Q4370" s="7">
        <v>2.5</v>
      </c>
      <c r="R4370" s="8">
        <f t="shared" si="462"/>
        <v>1</v>
      </c>
      <c r="S4370" s="7" t="s">
        <v>29</v>
      </c>
      <c r="T4370" s="8" t="str">
        <f t="shared" si="463"/>
        <v>No</v>
      </c>
      <c r="U4370" s="7">
        <f t="shared" si="464"/>
        <v>0</v>
      </c>
      <c r="V4370" s="8">
        <f t="shared" si="465"/>
        <v>1</v>
      </c>
      <c r="W4370" s="7">
        <f t="shared" si="466"/>
        <v>549</v>
      </c>
    </row>
    <row r="4371" spans="2:23" x14ac:dyDescent="0.2">
      <c r="B4371" s="8" t="s">
        <v>67</v>
      </c>
      <c r="C4371" s="7">
        <v>2000</v>
      </c>
      <c r="D4371" s="8" t="s">
        <v>28</v>
      </c>
      <c r="E4371" s="7" t="s">
        <v>39</v>
      </c>
      <c r="F4371" s="8" t="s">
        <v>40</v>
      </c>
      <c r="G4371" s="7" t="s">
        <v>36</v>
      </c>
      <c r="H4371" s="8" t="s">
        <v>28</v>
      </c>
      <c r="I4371" s="7" t="s">
        <v>28</v>
      </c>
      <c r="J4371" s="8" t="s">
        <v>28</v>
      </c>
      <c r="K4371" s="7" t="s">
        <v>47</v>
      </c>
      <c r="L4371" s="8" t="s">
        <v>45</v>
      </c>
      <c r="M4371" s="7" t="s">
        <v>28</v>
      </c>
      <c r="N4371" s="8">
        <v>3.6662060128290156E-3</v>
      </c>
      <c r="O4371" s="7">
        <v>0</v>
      </c>
      <c r="P4371" s="8">
        <f t="shared" si="461"/>
        <v>0</v>
      </c>
      <c r="Q4371" s="7">
        <v>2.5</v>
      </c>
      <c r="R4371" s="8">
        <f t="shared" si="462"/>
        <v>1</v>
      </c>
      <c r="S4371" s="7" t="s">
        <v>29</v>
      </c>
      <c r="T4371" s="8" t="str">
        <f t="shared" si="463"/>
        <v>No</v>
      </c>
      <c r="U4371" s="7">
        <f t="shared" si="464"/>
        <v>0</v>
      </c>
      <c r="V4371" s="8">
        <f t="shared" si="465"/>
        <v>1</v>
      </c>
      <c r="W4371" s="7">
        <f t="shared" si="466"/>
        <v>549</v>
      </c>
    </row>
    <row r="4372" spans="2:23" x14ac:dyDescent="0.2">
      <c r="B4372" s="8" t="s">
        <v>67</v>
      </c>
      <c r="C4372" s="7">
        <v>2000</v>
      </c>
      <c r="D4372" s="8" t="s">
        <v>28</v>
      </c>
      <c r="E4372" s="7" t="s">
        <v>34</v>
      </c>
      <c r="F4372" s="8" t="s">
        <v>40</v>
      </c>
      <c r="G4372" s="7" t="s">
        <v>36</v>
      </c>
      <c r="H4372" s="8" t="s">
        <v>28</v>
      </c>
      <c r="I4372" s="7" t="s">
        <v>28</v>
      </c>
      <c r="J4372" s="8" t="s">
        <v>28</v>
      </c>
      <c r="K4372" s="7" t="s">
        <v>47</v>
      </c>
      <c r="L4372" s="8" t="s">
        <v>45</v>
      </c>
      <c r="M4372" s="7" t="s">
        <v>28</v>
      </c>
      <c r="N4372" s="8">
        <v>0.17428369342083266</v>
      </c>
      <c r="O4372" s="7">
        <v>0</v>
      </c>
      <c r="P4372" s="8">
        <f t="shared" si="461"/>
        <v>0</v>
      </c>
      <c r="Q4372" s="7">
        <v>2.5</v>
      </c>
      <c r="R4372" s="8">
        <f t="shared" si="462"/>
        <v>1</v>
      </c>
      <c r="S4372" s="7" t="s">
        <v>29</v>
      </c>
      <c r="T4372" s="8" t="str">
        <f t="shared" si="463"/>
        <v>No</v>
      </c>
      <c r="U4372" s="7">
        <f t="shared" si="464"/>
        <v>0</v>
      </c>
      <c r="V4372" s="8">
        <f t="shared" si="465"/>
        <v>1</v>
      </c>
      <c r="W4372" s="7">
        <f t="shared" si="466"/>
        <v>549</v>
      </c>
    </row>
    <row r="4373" spans="2:23" x14ac:dyDescent="0.2">
      <c r="B4373" s="8" t="s">
        <v>67</v>
      </c>
      <c r="C4373" s="7">
        <v>2000</v>
      </c>
      <c r="D4373" s="8" t="s">
        <v>28</v>
      </c>
      <c r="E4373" s="7" t="s">
        <v>34</v>
      </c>
      <c r="F4373" s="8" t="s">
        <v>35</v>
      </c>
      <c r="G4373" s="7" t="s">
        <v>36</v>
      </c>
      <c r="H4373" s="8" t="s">
        <v>28</v>
      </c>
      <c r="I4373" s="7" t="s">
        <v>28</v>
      </c>
      <c r="J4373" s="8" t="s">
        <v>28</v>
      </c>
      <c r="K4373" s="7" t="s">
        <v>47</v>
      </c>
      <c r="L4373" s="8" t="s">
        <v>45</v>
      </c>
      <c r="M4373" s="7" t="s">
        <v>28</v>
      </c>
      <c r="N4373" s="8">
        <v>2.7714370821942464E-2</v>
      </c>
      <c r="O4373" s="7">
        <v>0</v>
      </c>
      <c r="P4373" s="8">
        <f t="shared" si="461"/>
        <v>0</v>
      </c>
      <c r="Q4373" s="7">
        <v>2.5</v>
      </c>
      <c r="R4373" s="8">
        <f t="shared" si="462"/>
        <v>1</v>
      </c>
      <c r="S4373" s="7" t="s">
        <v>29</v>
      </c>
      <c r="T4373" s="8" t="str">
        <f t="shared" si="463"/>
        <v>No</v>
      </c>
      <c r="U4373" s="7">
        <f t="shared" si="464"/>
        <v>0</v>
      </c>
      <c r="V4373" s="8">
        <f t="shared" si="465"/>
        <v>1</v>
      </c>
      <c r="W4373" s="7">
        <f t="shared" si="466"/>
        <v>549</v>
      </c>
    </row>
    <row r="4374" spans="2:23" x14ac:dyDescent="0.2">
      <c r="B4374" s="8" t="s">
        <v>67</v>
      </c>
      <c r="C4374" s="7">
        <v>2000</v>
      </c>
      <c r="D4374" s="8" t="s">
        <v>28</v>
      </c>
      <c r="E4374" s="7" t="s">
        <v>43</v>
      </c>
      <c r="F4374" s="8" t="s">
        <v>40</v>
      </c>
      <c r="G4374" s="7" t="s">
        <v>36</v>
      </c>
      <c r="H4374" s="8" t="s">
        <v>28</v>
      </c>
      <c r="I4374" s="7" t="s">
        <v>28</v>
      </c>
      <c r="J4374" s="8" t="s">
        <v>28</v>
      </c>
      <c r="K4374" s="7" t="s">
        <v>47</v>
      </c>
      <c r="L4374" s="8" t="s">
        <v>45</v>
      </c>
      <c r="M4374" s="7" t="s">
        <v>28</v>
      </c>
      <c r="N4374" s="8">
        <v>1.6297890129488866E-2</v>
      </c>
      <c r="O4374" s="7">
        <v>0</v>
      </c>
      <c r="P4374" s="8">
        <f t="shared" si="461"/>
        <v>0</v>
      </c>
      <c r="Q4374" s="7">
        <v>2.5</v>
      </c>
      <c r="R4374" s="8">
        <f t="shared" si="462"/>
        <v>1</v>
      </c>
      <c r="S4374" s="7" t="s">
        <v>29</v>
      </c>
      <c r="T4374" s="8" t="str">
        <f t="shared" si="463"/>
        <v>No</v>
      </c>
      <c r="U4374" s="7">
        <f t="shared" si="464"/>
        <v>0</v>
      </c>
      <c r="V4374" s="8">
        <f t="shared" si="465"/>
        <v>1</v>
      </c>
      <c r="W4374" s="7">
        <f t="shared" si="466"/>
        <v>549</v>
      </c>
    </row>
    <row r="4375" spans="2:23" x14ac:dyDescent="0.2">
      <c r="B4375" s="8" t="s">
        <v>67</v>
      </c>
      <c r="C4375" s="7">
        <v>2010</v>
      </c>
      <c r="D4375" s="8" t="s">
        <v>28</v>
      </c>
      <c r="E4375" s="7" t="s">
        <v>39</v>
      </c>
      <c r="F4375" s="8" t="s">
        <v>35</v>
      </c>
      <c r="G4375" s="7" t="s">
        <v>36</v>
      </c>
      <c r="H4375" s="8" t="s">
        <v>28</v>
      </c>
      <c r="I4375" s="7" t="s">
        <v>28</v>
      </c>
      <c r="J4375" s="8" t="s">
        <v>28</v>
      </c>
      <c r="K4375" s="7" t="s">
        <v>47</v>
      </c>
      <c r="L4375" s="8" t="s">
        <v>45</v>
      </c>
      <c r="M4375" s="7" t="s">
        <v>28</v>
      </c>
      <c r="N4375" s="8">
        <v>1.0022301368350851E-2</v>
      </c>
      <c r="O4375" s="7">
        <v>0</v>
      </c>
      <c r="P4375" s="8">
        <f t="shared" si="461"/>
        <v>0</v>
      </c>
      <c r="Q4375" s="7">
        <v>2.5</v>
      </c>
      <c r="R4375" s="8">
        <f t="shared" si="462"/>
        <v>1</v>
      </c>
      <c r="S4375" s="7" t="s">
        <v>29</v>
      </c>
      <c r="T4375" s="8" t="str">
        <f t="shared" si="463"/>
        <v>No</v>
      </c>
      <c r="U4375" s="7">
        <f t="shared" si="464"/>
        <v>0</v>
      </c>
      <c r="V4375" s="8">
        <f t="shared" si="465"/>
        <v>1</v>
      </c>
      <c r="W4375" s="7">
        <f t="shared" si="466"/>
        <v>549</v>
      </c>
    </row>
    <row r="4376" spans="2:23" x14ac:dyDescent="0.2">
      <c r="B4376" s="8" t="s">
        <v>67</v>
      </c>
      <c r="C4376" s="7">
        <v>2010</v>
      </c>
      <c r="D4376" s="8" t="s">
        <v>28</v>
      </c>
      <c r="E4376" s="7" t="s">
        <v>34</v>
      </c>
      <c r="F4376" s="8" t="s">
        <v>40</v>
      </c>
      <c r="G4376" s="7" t="s">
        <v>36</v>
      </c>
      <c r="H4376" s="8" t="s">
        <v>28</v>
      </c>
      <c r="I4376" s="7" t="s">
        <v>28</v>
      </c>
      <c r="J4376" s="8" t="s">
        <v>28</v>
      </c>
      <c r="K4376" s="7" t="s">
        <v>47</v>
      </c>
      <c r="L4376" s="8" t="s">
        <v>45</v>
      </c>
      <c r="M4376" s="7" t="s">
        <v>28</v>
      </c>
      <c r="N4376" s="8">
        <v>0.13442712899558282</v>
      </c>
      <c r="O4376" s="7">
        <v>0</v>
      </c>
      <c r="P4376" s="8">
        <f t="shared" si="461"/>
        <v>0</v>
      </c>
      <c r="Q4376" s="7">
        <v>2.5</v>
      </c>
      <c r="R4376" s="8">
        <f t="shared" si="462"/>
        <v>1</v>
      </c>
      <c r="S4376" s="7" t="s">
        <v>29</v>
      </c>
      <c r="T4376" s="8" t="str">
        <f t="shared" si="463"/>
        <v>No</v>
      </c>
      <c r="U4376" s="7">
        <f t="shared" si="464"/>
        <v>0</v>
      </c>
      <c r="V4376" s="8">
        <f t="shared" si="465"/>
        <v>1</v>
      </c>
      <c r="W4376" s="7">
        <f t="shared" si="466"/>
        <v>549</v>
      </c>
    </row>
    <row r="4377" spans="2:23" x14ac:dyDescent="0.2">
      <c r="B4377" s="8" t="s">
        <v>67</v>
      </c>
      <c r="C4377" s="7">
        <v>2020</v>
      </c>
      <c r="D4377" s="8" t="s">
        <v>28</v>
      </c>
      <c r="E4377" s="7" t="s">
        <v>39</v>
      </c>
      <c r="F4377" s="8" t="s">
        <v>40</v>
      </c>
      <c r="G4377" s="7" t="s">
        <v>36</v>
      </c>
      <c r="H4377" s="8" t="s">
        <v>28</v>
      </c>
      <c r="I4377" s="7" t="s">
        <v>28</v>
      </c>
      <c r="J4377" s="8" t="s">
        <v>28</v>
      </c>
      <c r="K4377" s="7" t="s">
        <v>47</v>
      </c>
      <c r="L4377" s="8" t="s">
        <v>45</v>
      </c>
      <c r="M4377" s="7" t="s">
        <v>28</v>
      </c>
      <c r="N4377" s="8">
        <v>2.3508277521490182E-2</v>
      </c>
      <c r="O4377" s="7">
        <v>0</v>
      </c>
      <c r="P4377" s="8">
        <f t="shared" si="461"/>
        <v>0</v>
      </c>
      <c r="Q4377" s="7">
        <v>2.5</v>
      </c>
      <c r="R4377" s="8">
        <f t="shared" si="462"/>
        <v>1</v>
      </c>
      <c r="S4377" s="7" t="s">
        <v>29</v>
      </c>
      <c r="T4377" s="8" t="str">
        <f t="shared" si="463"/>
        <v>No</v>
      </c>
      <c r="U4377" s="7">
        <f t="shared" si="464"/>
        <v>0</v>
      </c>
      <c r="V4377" s="8">
        <f t="shared" si="465"/>
        <v>1</v>
      </c>
      <c r="W4377" s="7">
        <f t="shared" si="466"/>
        <v>549</v>
      </c>
    </row>
    <row r="4378" spans="2:23" x14ac:dyDescent="0.2">
      <c r="B4378" s="8" t="s">
        <v>67</v>
      </c>
      <c r="C4378" s="7">
        <v>2020</v>
      </c>
      <c r="D4378" s="8" t="s">
        <v>28</v>
      </c>
      <c r="E4378" s="7" t="s">
        <v>34</v>
      </c>
      <c r="F4378" s="8" t="s">
        <v>40</v>
      </c>
      <c r="G4378" s="7" t="s">
        <v>36</v>
      </c>
      <c r="H4378" s="8" t="s">
        <v>28</v>
      </c>
      <c r="I4378" s="7" t="s">
        <v>28</v>
      </c>
      <c r="J4378" s="8" t="s">
        <v>28</v>
      </c>
      <c r="K4378" s="7" t="s">
        <v>47</v>
      </c>
      <c r="L4378" s="8" t="s">
        <v>45</v>
      </c>
      <c r="M4378" s="7" t="s">
        <v>28</v>
      </c>
      <c r="N4378" s="8">
        <v>0.12255361721157226</v>
      </c>
      <c r="O4378" s="7">
        <v>0</v>
      </c>
      <c r="P4378" s="8">
        <f t="shared" si="461"/>
        <v>0</v>
      </c>
      <c r="Q4378" s="7">
        <v>2.5</v>
      </c>
      <c r="R4378" s="8">
        <f t="shared" si="462"/>
        <v>1</v>
      </c>
      <c r="S4378" s="7" t="s">
        <v>29</v>
      </c>
      <c r="T4378" s="8" t="str">
        <f t="shared" si="463"/>
        <v>No</v>
      </c>
      <c r="U4378" s="7">
        <f t="shared" si="464"/>
        <v>0</v>
      </c>
      <c r="V4378" s="8">
        <f t="shared" si="465"/>
        <v>1</v>
      </c>
      <c r="W4378" s="7">
        <f t="shared" si="466"/>
        <v>549</v>
      </c>
    </row>
    <row r="4379" spans="2:23" x14ac:dyDescent="0.2">
      <c r="B4379" s="8" t="s">
        <v>67</v>
      </c>
      <c r="C4379" s="7">
        <v>2020</v>
      </c>
      <c r="D4379" s="8" t="s">
        <v>28</v>
      </c>
      <c r="E4379" s="7" t="s">
        <v>34</v>
      </c>
      <c r="F4379" s="8" t="s">
        <v>35</v>
      </c>
      <c r="G4379" s="7" t="s">
        <v>36</v>
      </c>
      <c r="H4379" s="8" t="s">
        <v>28</v>
      </c>
      <c r="I4379" s="7" t="s">
        <v>28</v>
      </c>
      <c r="J4379" s="8" t="s">
        <v>28</v>
      </c>
      <c r="K4379" s="7" t="s">
        <v>47</v>
      </c>
      <c r="L4379" s="8" t="s">
        <v>45</v>
      </c>
      <c r="M4379" s="7" t="s">
        <v>28</v>
      </c>
      <c r="N4379" s="8">
        <v>4.7755995893316576E-2</v>
      </c>
      <c r="O4379" s="7">
        <v>0</v>
      </c>
      <c r="P4379" s="8">
        <f t="shared" si="461"/>
        <v>0</v>
      </c>
      <c r="Q4379" s="7">
        <v>2.5</v>
      </c>
      <c r="R4379" s="8">
        <f t="shared" si="462"/>
        <v>1</v>
      </c>
      <c r="S4379" s="7" t="s">
        <v>29</v>
      </c>
      <c r="T4379" s="8" t="str">
        <f t="shared" si="463"/>
        <v>No</v>
      </c>
      <c r="U4379" s="7">
        <f t="shared" si="464"/>
        <v>0</v>
      </c>
      <c r="V4379" s="8">
        <f t="shared" si="465"/>
        <v>1</v>
      </c>
      <c r="W4379" s="7">
        <f t="shared" si="466"/>
        <v>549</v>
      </c>
    </row>
    <row r="4380" spans="2:23" x14ac:dyDescent="0.2">
      <c r="B4380" s="8" t="s">
        <v>67</v>
      </c>
      <c r="C4380" s="7">
        <v>2020</v>
      </c>
      <c r="D4380" s="8" t="s">
        <v>28</v>
      </c>
      <c r="E4380" s="7" t="s">
        <v>43</v>
      </c>
      <c r="F4380" s="8" t="s">
        <v>40</v>
      </c>
      <c r="G4380" s="7" t="s">
        <v>36</v>
      </c>
      <c r="H4380" s="8" t="s">
        <v>28</v>
      </c>
      <c r="I4380" s="7" t="s">
        <v>28</v>
      </c>
      <c r="J4380" s="8" t="s">
        <v>28</v>
      </c>
      <c r="K4380" s="7" t="s">
        <v>47</v>
      </c>
      <c r="L4380" s="8" t="s">
        <v>45</v>
      </c>
      <c r="M4380" s="7" t="s">
        <v>28</v>
      </c>
      <c r="N4380" s="8">
        <v>1.3783928993768057E-2</v>
      </c>
      <c r="O4380" s="7">
        <v>0</v>
      </c>
      <c r="P4380" s="8">
        <f t="shared" si="461"/>
        <v>0</v>
      </c>
      <c r="Q4380" s="7">
        <v>2.5</v>
      </c>
      <c r="R4380" s="8">
        <f t="shared" si="462"/>
        <v>1</v>
      </c>
      <c r="S4380" s="7" t="s">
        <v>29</v>
      </c>
      <c r="T4380" s="8" t="str">
        <f t="shared" si="463"/>
        <v>No</v>
      </c>
      <c r="U4380" s="7">
        <f t="shared" si="464"/>
        <v>0</v>
      </c>
      <c r="V4380" s="8">
        <f t="shared" si="465"/>
        <v>1</v>
      </c>
      <c r="W4380" s="7">
        <f t="shared" si="466"/>
        <v>549</v>
      </c>
    </row>
    <row r="4381" spans="2:23" x14ac:dyDescent="0.2">
      <c r="B4381" s="8" t="s">
        <v>67</v>
      </c>
      <c r="C4381" s="7">
        <v>2030</v>
      </c>
      <c r="D4381" s="8" t="s">
        <v>28</v>
      </c>
      <c r="E4381" s="7" t="s">
        <v>34</v>
      </c>
      <c r="F4381" s="8" t="s">
        <v>40</v>
      </c>
      <c r="G4381" s="7" t="s">
        <v>36</v>
      </c>
      <c r="H4381" s="8" t="s">
        <v>28</v>
      </c>
      <c r="I4381" s="7" t="s">
        <v>28</v>
      </c>
      <c r="J4381" s="8" t="s">
        <v>28</v>
      </c>
      <c r="K4381" s="7" t="s">
        <v>47</v>
      </c>
      <c r="L4381" s="8" t="s">
        <v>45</v>
      </c>
      <c r="M4381" s="7" t="s">
        <v>28</v>
      </c>
      <c r="N4381" s="8">
        <v>1.6451575689964866E-2</v>
      </c>
      <c r="O4381" s="7">
        <v>0</v>
      </c>
      <c r="P4381" s="8">
        <f t="shared" si="461"/>
        <v>0</v>
      </c>
      <c r="Q4381" s="7">
        <v>2.5</v>
      </c>
      <c r="R4381" s="8">
        <f t="shared" si="462"/>
        <v>1</v>
      </c>
      <c r="S4381" s="7" t="s">
        <v>29</v>
      </c>
      <c r="T4381" s="8" t="str">
        <f t="shared" si="463"/>
        <v>No</v>
      </c>
      <c r="U4381" s="7">
        <f t="shared" si="464"/>
        <v>0</v>
      </c>
      <c r="V4381" s="8">
        <f t="shared" si="465"/>
        <v>1</v>
      </c>
      <c r="W4381" s="7">
        <f t="shared" si="466"/>
        <v>549</v>
      </c>
    </row>
    <row r="4382" spans="2:23" x14ac:dyDescent="0.2">
      <c r="B4382" s="8" t="s">
        <v>67</v>
      </c>
      <c r="C4382" s="7">
        <v>1970</v>
      </c>
      <c r="D4382" s="8" t="s">
        <v>28</v>
      </c>
      <c r="E4382" s="7" t="s">
        <v>39</v>
      </c>
      <c r="F4382" s="8" t="s">
        <v>40</v>
      </c>
      <c r="G4382" s="7" t="s">
        <v>36</v>
      </c>
      <c r="H4382" s="8" t="s">
        <v>28</v>
      </c>
      <c r="I4382" s="7" t="s">
        <v>28</v>
      </c>
      <c r="J4382" s="8" t="s">
        <v>28</v>
      </c>
      <c r="K4382" s="7" t="s">
        <v>47</v>
      </c>
      <c r="L4382" s="8" t="s">
        <v>54</v>
      </c>
      <c r="M4382" s="7" t="s">
        <v>28</v>
      </c>
      <c r="N4382" s="8">
        <v>8.0801467530999035E-3</v>
      </c>
      <c r="O4382" s="7">
        <v>0</v>
      </c>
      <c r="P4382" s="8">
        <f t="shared" si="461"/>
        <v>0</v>
      </c>
      <c r="Q4382" s="7">
        <v>2.5</v>
      </c>
      <c r="R4382" s="8">
        <f t="shared" si="462"/>
        <v>1</v>
      </c>
      <c r="S4382" s="7" t="s">
        <v>29</v>
      </c>
      <c r="T4382" s="8" t="str">
        <f t="shared" si="463"/>
        <v>No</v>
      </c>
      <c r="U4382" s="7">
        <f t="shared" si="464"/>
        <v>0</v>
      </c>
      <c r="V4382" s="8">
        <f t="shared" si="465"/>
        <v>1</v>
      </c>
      <c r="W4382" s="7">
        <f t="shared" si="466"/>
        <v>549</v>
      </c>
    </row>
    <row r="4383" spans="2:23" x14ac:dyDescent="0.2">
      <c r="B4383" s="8" t="s">
        <v>67</v>
      </c>
      <c r="C4383" s="7">
        <v>1940</v>
      </c>
      <c r="D4383" s="8" t="s">
        <v>28</v>
      </c>
      <c r="E4383" s="7" t="s">
        <v>39</v>
      </c>
      <c r="F4383" s="8" t="s">
        <v>35</v>
      </c>
      <c r="G4383" s="7" t="s">
        <v>48</v>
      </c>
      <c r="H4383" s="8" t="s">
        <v>28</v>
      </c>
      <c r="I4383" s="7" t="s">
        <v>28</v>
      </c>
      <c r="J4383" s="8" t="s">
        <v>28</v>
      </c>
      <c r="K4383" s="7" t="s">
        <v>37</v>
      </c>
      <c r="L4383" s="8" t="s">
        <v>42</v>
      </c>
      <c r="M4383" s="7" t="s">
        <v>28</v>
      </c>
      <c r="N4383" s="8">
        <v>6.0866308303358617E-3</v>
      </c>
      <c r="O4383" s="7">
        <v>0</v>
      </c>
      <c r="P4383" s="8">
        <f t="shared" si="461"/>
        <v>0</v>
      </c>
      <c r="Q4383" s="7">
        <v>2.5</v>
      </c>
      <c r="R4383" s="8">
        <f t="shared" si="462"/>
        <v>1</v>
      </c>
      <c r="S4383" s="7" t="s">
        <v>29</v>
      </c>
      <c r="T4383" s="8" t="str">
        <f t="shared" si="463"/>
        <v>No</v>
      </c>
      <c r="U4383" s="7">
        <f t="shared" si="464"/>
        <v>0</v>
      </c>
      <c r="V4383" s="8">
        <f t="shared" si="465"/>
        <v>1</v>
      </c>
      <c r="W4383" s="7">
        <f t="shared" si="466"/>
        <v>549</v>
      </c>
    </row>
    <row r="4384" spans="2:23" x14ac:dyDescent="0.2">
      <c r="B4384" s="8" t="s">
        <v>67</v>
      </c>
      <c r="C4384" s="7">
        <v>1990</v>
      </c>
      <c r="D4384" s="8" t="s">
        <v>28</v>
      </c>
      <c r="E4384" s="7" t="s">
        <v>46</v>
      </c>
      <c r="F4384" s="8" t="s">
        <v>35</v>
      </c>
      <c r="G4384" s="7" t="s">
        <v>48</v>
      </c>
      <c r="H4384" s="8" t="s">
        <v>28</v>
      </c>
      <c r="I4384" s="7" t="s">
        <v>28</v>
      </c>
      <c r="J4384" s="8" t="s">
        <v>28</v>
      </c>
      <c r="K4384" s="7" t="s">
        <v>37</v>
      </c>
      <c r="L4384" s="8" t="s">
        <v>42</v>
      </c>
      <c r="M4384" s="7" t="s">
        <v>28</v>
      </c>
      <c r="N4384" s="8">
        <v>1.0370630679499891E-2</v>
      </c>
      <c r="O4384" s="7">
        <v>0</v>
      </c>
      <c r="P4384" s="8">
        <f t="shared" si="461"/>
        <v>0</v>
      </c>
      <c r="Q4384" s="7">
        <v>2.5</v>
      </c>
      <c r="R4384" s="8">
        <f t="shared" si="462"/>
        <v>1</v>
      </c>
      <c r="S4384" s="7" t="s">
        <v>29</v>
      </c>
      <c r="T4384" s="8" t="str">
        <f t="shared" si="463"/>
        <v>No</v>
      </c>
      <c r="U4384" s="7">
        <f t="shared" si="464"/>
        <v>0</v>
      </c>
      <c r="V4384" s="8">
        <f t="shared" si="465"/>
        <v>1</v>
      </c>
      <c r="W4384" s="7">
        <f t="shared" si="466"/>
        <v>549</v>
      </c>
    </row>
    <row r="4385" spans="2:23" x14ac:dyDescent="0.2">
      <c r="B4385" s="8" t="s">
        <v>67</v>
      </c>
      <c r="C4385" s="7">
        <v>2000</v>
      </c>
      <c r="D4385" s="8" t="s">
        <v>28</v>
      </c>
      <c r="E4385" s="7" t="s">
        <v>43</v>
      </c>
      <c r="F4385" s="8" t="s">
        <v>35</v>
      </c>
      <c r="G4385" s="7" t="s">
        <v>48</v>
      </c>
      <c r="H4385" s="8" t="s">
        <v>28</v>
      </c>
      <c r="I4385" s="7" t="s">
        <v>28</v>
      </c>
      <c r="J4385" s="8" t="s">
        <v>28</v>
      </c>
      <c r="K4385" s="7" t="s">
        <v>37</v>
      </c>
      <c r="L4385" s="8" t="s">
        <v>42</v>
      </c>
      <c r="M4385" s="7" t="s">
        <v>28</v>
      </c>
      <c r="N4385" s="8">
        <v>4.90849324033008E-2</v>
      </c>
      <c r="O4385" s="7">
        <v>0</v>
      </c>
      <c r="P4385" s="8">
        <f t="shared" si="461"/>
        <v>0</v>
      </c>
      <c r="Q4385" s="7">
        <v>2.5</v>
      </c>
      <c r="R4385" s="8">
        <f t="shared" si="462"/>
        <v>1</v>
      </c>
      <c r="S4385" s="7" t="s">
        <v>29</v>
      </c>
      <c r="T4385" s="8" t="str">
        <f t="shared" si="463"/>
        <v>No</v>
      </c>
      <c r="U4385" s="7">
        <f t="shared" si="464"/>
        <v>0</v>
      </c>
      <c r="V4385" s="8">
        <f t="shared" si="465"/>
        <v>1</v>
      </c>
      <c r="W4385" s="7">
        <f t="shared" si="466"/>
        <v>549</v>
      </c>
    </row>
    <row r="4386" spans="2:23" x14ac:dyDescent="0.2">
      <c r="B4386" s="8" t="s">
        <v>67</v>
      </c>
      <c r="C4386" s="7">
        <v>1960</v>
      </c>
      <c r="D4386" s="8" t="s">
        <v>28</v>
      </c>
      <c r="E4386" s="7" t="s">
        <v>39</v>
      </c>
      <c r="F4386" s="8" t="s">
        <v>35</v>
      </c>
      <c r="G4386" s="7" t="s">
        <v>48</v>
      </c>
      <c r="H4386" s="8" t="s">
        <v>28</v>
      </c>
      <c r="I4386" s="7" t="s">
        <v>28</v>
      </c>
      <c r="J4386" s="8" t="s">
        <v>28</v>
      </c>
      <c r="K4386" s="7" t="s">
        <v>37</v>
      </c>
      <c r="L4386" s="8" t="s">
        <v>44</v>
      </c>
      <c r="M4386" s="7" t="s">
        <v>28</v>
      </c>
      <c r="N4386" s="8">
        <v>0.20255537140933993</v>
      </c>
      <c r="O4386" s="7">
        <v>0</v>
      </c>
      <c r="P4386" s="8">
        <f t="shared" si="461"/>
        <v>0</v>
      </c>
      <c r="Q4386" s="7">
        <v>2.5</v>
      </c>
      <c r="R4386" s="8">
        <f t="shared" si="462"/>
        <v>1</v>
      </c>
      <c r="S4386" s="7" t="s">
        <v>29</v>
      </c>
      <c r="T4386" s="8" t="str">
        <f t="shared" si="463"/>
        <v>No</v>
      </c>
      <c r="U4386" s="7">
        <f t="shared" si="464"/>
        <v>0</v>
      </c>
      <c r="V4386" s="8">
        <f t="shared" si="465"/>
        <v>1</v>
      </c>
      <c r="W4386" s="7">
        <f t="shared" si="466"/>
        <v>549</v>
      </c>
    </row>
    <row r="4387" spans="2:23" x14ac:dyDescent="0.2">
      <c r="B4387" s="8" t="s">
        <v>67</v>
      </c>
      <c r="C4387" s="7">
        <v>1960</v>
      </c>
      <c r="D4387" s="8" t="s">
        <v>28</v>
      </c>
      <c r="E4387" s="7" t="s">
        <v>46</v>
      </c>
      <c r="F4387" s="8" t="s">
        <v>35</v>
      </c>
      <c r="G4387" s="7" t="s">
        <v>48</v>
      </c>
      <c r="H4387" s="8" t="s">
        <v>28</v>
      </c>
      <c r="I4387" s="7" t="s">
        <v>28</v>
      </c>
      <c r="J4387" s="8" t="s">
        <v>28</v>
      </c>
      <c r="K4387" s="7" t="s">
        <v>37</v>
      </c>
      <c r="L4387" s="8" t="s">
        <v>44</v>
      </c>
      <c r="M4387" s="7" t="s">
        <v>28</v>
      </c>
      <c r="N4387" s="8">
        <v>9.7688818411221026E-2</v>
      </c>
      <c r="O4387" s="7">
        <v>0</v>
      </c>
      <c r="P4387" s="8">
        <f t="shared" si="461"/>
        <v>0</v>
      </c>
      <c r="Q4387" s="7">
        <v>2.5</v>
      </c>
      <c r="R4387" s="8">
        <f t="shared" si="462"/>
        <v>1</v>
      </c>
      <c r="S4387" s="7" t="s">
        <v>29</v>
      </c>
      <c r="T4387" s="8" t="str">
        <f t="shared" si="463"/>
        <v>No</v>
      </c>
      <c r="U4387" s="7">
        <f t="shared" si="464"/>
        <v>0</v>
      </c>
      <c r="V4387" s="8">
        <f t="shared" si="465"/>
        <v>1</v>
      </c>
      <c r="W4387" s="7">
        <f t="shared" si="466"/>
        <v>549</v>
      </c>
    </row>
    <row r="4388" spans="2:23" x14ac:dyDescent="0.2">
      <c r="B4388" s="8" t="s">
        <v>67</v>
      </c>
      <c r="C4388" s="7">
        <v>1980</v>
      </c>
      <c r="D4388" s="8" t="s">
        <v>28</v>
      </c>
      <c r="E4388" s="7" t="s">
        <v>39</v>
      </c>
      <c r="F4388" s="8" t="s">
        <v>35</v>
      </c>
      <c r="G4388" s="7" t="s">
        <v>48</v>
      </c>
      <c r="H4388" s="8" t="s">
        <v>28</v>
      </c>
      <c r="I4388" s="7" t="s">
        <v>28</v>
      </c>
      <c r="J4388" s="8" t="s">
        <v>28</v>
      </c>
      <c r="K4388" s="7" t="s">
        <v>37</v>
      </c>
      <c r="L4388" s="8" t="s">
        <v>44</v>
      </c>
      <c r="M4388" s="7" t="s">
        <v>28</v>
      </c>
      <c r="N4388" s="8">
        <v>2.316170620787443E-2</v>
      </c>
      <c r="O4388" s="7">
        <v>0</v>
      </c>
      <c r="P4388" s="8">
        <f t="shared" si="461"/>
        <v>0</v>
      </c>
      <c r="Q4388" s="7">
        <v>2.5</v>
      </c>
      <c r="R4388" s="8">
        <f t="shared" si="462"/>
        <v>1</v>
      </c>
      <c r="S4388" s="7" t="s">
        <v>29</v>
      </c>
      <c r="T4388" s="8" t="str">
        <f t="shared" si="463"/>
        <v>No</v>
      </c>
      <c r="U4388" s="7">
        <f t="shared" si="464"/>
        <v>0</v>
      </c>
      <c r="V4388" s="8">
        <f t="shared" si="465"/>
        <v>1</v>
      </c>
      <c r="W4388" s="7">
        <f t="shared" si="466"/>
        <v>549</v>
      </c>
    </row>
    <row r="4389" spans="2:23" x14ac:dyDescent="0.2">
      <c r="B4389" s="8" t="s">
        <v>67</v>
      </c>
      <c r="C4389" s="7">
        <v>1980</v>
      </c>
      <c r="D4389" s="8" t="s">
        <v>28</v>
      </c>
      <c r="E4389" s="7" t="s">
        <v>43</v>
      </c>
      <c r="F4389" s="8" t="s">
        <v>35</v>
      </c>
      <c r="G4389" s="7" t="s">
        <v>48</v>
      </c>
      <c r="H4389" s="8" t="s">
        <v>28</v>
      </c>
      <c r="I4389" s="7" t="s">
        <v>28</v>
      </c>
      <c r="J4389" s="8" t="s">
        <v>28</v>
      </c>
      <c r="K4389" s="7" t="s">
        <v>37</v>
      </c>
      <c r="L4389" s="8" t="s">
        <v>44</v>
      </c>
      <c r="M4389" s="7" t="s">
        <v>28</v>
      </c>
      <c r="N4389" s="8">
        <v>3.6043422300747627E-2</v>
      </c>
      <c r="O4389" s="7">
        <v>0</v>
      </c>
      <c r="P4389" s="8">
        <f t="shared" si="461"/>
        <v>0</v>
      </c>
      <c r="Q4389" s="7">
        <v>2.5</v>
      </c>
      <c r="R4389" s="8">
        <f t="shared" si="462"/>
        <v>1</v>
      </c>
      <c r="S4389" s="7" t="s">
        <v>29</v>
      </c>
      <c r="T4389" s="8" t="str">
        <f t="shared" si="463"/>
        <v>No</v>
      </c>
      <c r="U4389" s="7">
        <f t="shared" si="464"/>
        <v>0</v>
      </c>
      <c r="V4389" s="8">
        <f t="shared" si="465"/>
        <v>1</v>
      </c>
      <c r="W4389" s="7">
        <f t="shared" si="466"/>
        <v>549</v>
      </c>
    </row>
    <row r="4390" spans="2:23" x14ac:dyDescent="0.2">
      <c r="B4390" s="8" t="s">
        <v>67</v>
      </c>
      <c r="C4390" s="7">
        <v>1990</v>
      </c>
      <c r="D4390" s="8" t="s">
        <v>28</v>
      </c>
      <c r="E4390" s="7" t="s">
        <v>46</v>
      </c>
      <c r="F4390" s="8" t="s">
        <v>35</v>
      </c>
      <c r="G4390" s="7" t="s">
        <v>48</v>
      </c>
      <c r="H4390" s="8" t="s">
        <v>28</v>
      </c>
      <c r="I4390" s="7" t="s">
        <v>28</v>
      </c>
      <c r="J4390" s="8" t="s">
        <v>28</v>
      </c>
      <c r="K4390" s="7" t="s">
        <v>37</v>
      </c>
      <c r="L4390" s="8" t="s">
        <v>44</v>
      </c>
      <c r="M4390" s="7" t="s">
        <v>28</v>
      </c>
      <c r="N4390" s="8">
        <v>1.4821040757344384E-2</v>
      </c>
      <c r="O4390" s="7">
        <v>0</v>
      </c>
      <c r="P4390" s="8">
        <f t="shared" si="461"/>
        <v>0</v>
      </c>
      <c r="Q4390" s="7">
        <v>2.5</v>
      </c>
      <c r="R4390" s="8">
        <f t="shared" si="462"/>
        <v>1</v>
      </c>
      <c r="S4390" s="7" t="s">
        <v>29</v>
      </c>
      <c r="T4390" s="8" t="str">
        <f t="shared" si="463"/>
        <v>No</v>
      </c>
      <c r="U4390" s="7">
        <f t="shared" si="464"/>
        <v>0</v>
      </c>
      <c r="V4390" s="8">
        <f t="shared" si="465"/>
        <v>1</v>
      </c>
      <c r="W4390" s="7">
        <f t="shared" si="466"/>
        <v>549</v>
      </c>
    </row>
    <row r="4391" spans="2:23" x14ac:dyDescent="0.2">
      <c r="B4391" s="8" t="s">
        <v>67</v>
      </c>
      <c r="C4391" s="7">
        <v>2000</v>
      </c>
      <c r="D4391" s="8" t="s">
        <v>28</v>
      </c>
      <c r="E4391" s="7" t="s">
        <v>39</v>
      </c>
      <c r="F4391" s="8" t="s">
        <v>35</v>
      </c>
      <c r="G4391" s="7" t="s">
        <v>48</v>
      </c>
      <c r="H4391" s="8" t="s">
        <v>28</v>
      </c>
      <c r="I4391" s="7" t="s">
        <v>28</v>
      </c>
      <c r="J4391" s="8" t="s">
        <v>28</v>
      </c>
      <c r="K4391" s="7" t="s">
        <v>37</v>
      </c>
      <c r="L4391" s="8" t="s">
        <v>44</v>
      </c>
      <c r="M4391" s="7" t="s">
        <v>28</v>
      </c>
      <c r="N4391" s="8">
        <v>2.1255243086863076E-2</v>
      </c>
      <c r="O4391" s="7">
        <v>0</v>
      </c>
      <c r="P4391" s="8">
        <f t="shared" si="461"/>
        <v>0</v>
      </c>
      <c r="Q4391" s="7">
        <v>2.5</v>
      </c>
      <c r="R4391" s="8">
        <f t="shared" si="462"/>
        <v>1</v>
      </c>
      <c r="S4391" s="7" t="s">
        <v>29</v>
      </c>
      <c r="T4391" s="8" t="str">
        <f t="shared" si="463"/>
        <v>No</v>
      </c>
      <c r="U4391" s="7">
        <f t="shared" si="464"/>
        <v>0</v>
      </c>
      <c r="V4391" s="8">
        <f t="shared" si="465"/>
        <v>1</v>
      </c>
      <c r="W4391" s="7">
        <f t="shared" si="466"/>
        <v>549</v>
      </c>
    </row>
    <row r="4392" spans="2:23" x14ac:dyDescent="0.2">
      <c r="B4392" s="8" t="s">
        <v>67</v>
      </c>
      <c r="C4392" s="7">
        <v>2000</v>
      </c>
      <c r="D4392" s="8" t="s">
        <v>28</v>
      </c>
      <c r="E4392" s="7" t="s">
        <v>43</v>
      </c>
      <c r="F4392" s="8" t="s">
        <v>35</v>
      </c>
      <c r="G4392" s="7" t="s">
        <v>48</v>
      </c>
      <c r="H4392" s="8" t="s">
        <v>28</v>
      </c>
      <c r="I4392" s="7" t="s">
        <v>28</v>
      </c>
      <c r="J4392" s="8" t="s">
        <v>28</v>
      </c>
      <c r="K4392" s="7" t="s">
        <v>37</v>
      </c>
      <c r="L4392" s="8" t="s">
        <v>44</v>
      </c>
      <c r="M4392" s="7" t="s">
        <v>28</v>
      </c>
      <c r="N4392" s="8">
        <v>6.0644621964467273E-2</v>
      </c>
      <c r="O4392" s="7">
        <v>0</v>
      </c>
      <c r="P4392" s="8">
        <f t="shared" si="461"/>
        <v>0</v>
      </c>
      <c r="Q4392" s="7">
        <v>2.5</v>
      </c>
      <c r="R4392" s="8">
        <f t="shared" si="462"/>
        <v>1</v>
      </c>
      <c r="S4392" s="7" t="s">
        <v>29</v>
      </c>
      <c r="T4392" s="8" t="str">
        <f t="shared" si="463"/>
        <v>No</v>
      </c>
      <c r="U4392" s="7">
        <f t="shared" si="464"/>
        <v>0</v>
      </c>
      <c r="V4392" s="8">
        <f t="shared" si="465"/>
        <v>1</v>
      </c>
      <c r="W4392" s="7">
        <f t="shared" si="466"/>
        <v>549</v>
      </c>
    </row>
    <row r="4393" spans="2:23" x14ac:dyDescent="0.2">
      <c r="B4393" s="8" t="s">
        <v>67</v>
      </c>
      <c r="C4393" s="7">
        <v>2020</v>
      </c>
      <c r="D4393" s="8" t="s">
        <v>28</v>
      </c>
      <c r="E4393" s="7" t="s">
        <v>46</v>
      </c>
      <c r="F4393" s="8" t="s">
        <v>35</v>
      </c>
      <c r="G4393" s="7" t="s">
        <v>48</v>
      </c>
      <c r="H4393" s="8" t="s">
        <v>28</v>
      </c>
      <c r="I4393" s="7" t="s">
        <v>28</v>
      </c>
      <c r="J4393" s="8" t="s">
        <v>28</v>
      </c>
      <c r="K4393" s="7" t="s">
        <v>37</v>
      </c>
      <c r="L4393" s="8" t="s">
        <v>44</v>
      </c>
      <c r="M4393" s="7" t="s">
        <v>28</v>
      </c>
      <c r="N4393" s="8">
        <v>0.18658412092284657</v>
      </c>
      <c r="O4393" s="7">
        <v>0</v>
      </c>
      <c r="P4393" s="8">
        <f t="shared" si="461"/>
        <v>0</v>
      </c>
      <c r="Q4393" s="7">
        <v>2.5</v>
      </c>
      <c r="R4393" s="8">
        <f t="shared" si="462"/>
        <v>1</v>
      </c>
      <c r="S4393" s="7" t="s">
        <v>29</v>
      </c>
      <c r="T4393" s="8" t="str">
        <f t="shared" si="463"/>
        <v>No</v>
      </c>
      <c r="U4393" s="7">
        <f t="shared" si="464"/>
        <v>0</v>
      </c>
      <c r="V4393" s="8">
        <f t="shared" si="465"/>
        <v>1</v>
      </c>
      <c r="W4393" s="7">
        <f t="shared" si="466"/>
        <v>549</v>
      </c>
    </row>
    <row r="4394" spans="2:23" x14ac:dyDescent="0.2">
      <c r="B4394" s="8" t="s">
        <v>67</v>
      </c>
      <c r="C4394" s="7">
        <v>2020</v>
      </c>
      <c r="D4394" s="8" t="s">
        <v>28</v>
      </c>
      <c r="E4394" s="7" t="s">
        <v>43</v>
      </c>
      <c r="F4394" s="8" t="s">
        <v>35</v>
      </c>
      <c r="G4394" s="7" t="s">
        <v>48</v>
      </c>
      <c r="H4394" s="8" t="s">
        <v>28</v>
      </c>
      <c r="I4394" s="7" t="s">
        <v>28</v>
      </c>
      <c r="J4394" s="8" t="s">
        <v>28</v>
      </c>
      <c r="K4394" s="7" t="s">
        <v>37</v>
      </c>
      <c r="L4394" s="8" t="s">
        <v>44</v>
      </c>
      <c r="M4394" s="7" t="s">
        <v>28</v>
      </c>
      <c r="N4394" s="8">
        <v>0.18773732669388568</v>
      </c>
      <c r="O4394" s="7">
        <v>0</v>
      </c>
      <c r="P4394" s="8">
        <f t="shared" si="461"/>
        <v>0</v>
      </c>
      <c r="Q4394" s="7">
        <v>2.5</v>
      </c>
      <c r="R4394" s="8">
        <f t="shared" si="462"/>
        <v>1</v>
      </c>
      <c r="S4394" s="7" t="s">
        <v>29</v>
      </c>
      <c r="T4394" s="8" t="str">
        <f t="shared" si="463"/>
        <v>No</v>
      </c>
      <c r="U4394" s="7">
        <f t="shared" si="464"/>
        <v>0</v>
      </c>
      <c r="V4394" s="8">
        <f t="shared" si="465"/>
        <v>1</v>
      </c>
      <c r="W4394" s="7">
        <f t="shared" si="466"/>
        <v>549</v>
      </c>
    </row>
    <row r="4395" spans="2:23" x14ac:dyDescent="0.2">
      <c r="B4395" s="8" t="s">
        <v>67</v>
      </c>
      <c r="C4395" s="7">
        <v>1930</v>
      </c>
      <c r="D4395" s="8" t="s">
        <v>28</v>
      </c>
      <c r="E4395" s="7" t="s">
        <v>39</v>
      </c>
      <c r="F4395" s="8" t="s">
        <v>35</v>
      </c>
      <c r="G4395" s="7" t="s">
        <v>48</v>
      </c>
      <c r="H4395" s="8" t="s">
        <v>28</v>
      </c>
      <c r="I4395" s="7" t="s">
        <v>28</v>
      </c>
      <c r="J4395" s="8" t="s">
        <v>28</v>
      </c>
      <c r="K4395" s="7" t="s">
        <v>37</v>
      </c>
      <c r="L4395" s="8" t="s">
        <v>45</v>
      </c>
      <c r="M4395" s="7" t="s">
        <v>28</v>
      </c>
      <c r="N4395" s="8">
        <v>3.213299377474443E-3</v>
      </c>
      <c r="O4395" s="7">
        <v>0</v>
      </c>
      <c r="P4395" s="8">
        <f t="shared" si="461"/>
        <v>0</v>
      </c>
      <c r="Q4395" s="7">
        <v>2.5</v>
      </c>
      <c r="R4395" s="8">
        <f t="shared" si="462"/>
        <v>1</v>
      </c>
      <c r="S4395" s="7" t="s">
        <v>29</v>
      </c>
      <c r="T4395" s="8" t="str">
        <f t="shared" si="463"/>
        <v>No</v>
      </c>
      <c r="U4395" s="7">
        <f t="shared" si="464"/>
        <v>0</v>
      </c>
      <c r="V4395" s="8">
        <f t="shared" si="465"/>
        <v>1</v>
      </c>
      <c r="W4395" s="7">
        <f t="shared" si="466"/>
        <v>549</v>
      </c>
    </row>
    <row r="4396" spans="2:23" x14ac:dyDescent="0.2">
      <c r="B4396" s="8" t="s">
        <v>67</v>
      </c>
      <c r="C4396" s="7">
        <v>1990</v>
      </c>
      <c r="D4396" s="8" t="s">
        <v>28</v>
      </c>
      <c r="E4396" s="7" t="s">
        <v>39</v>
      </c>
      <c r="F4396" s="8" t="s">
        <v>35</v>
      </c>
      <c r="G4396" s="7" t="s">
        <v>48</v>
      </c>
      <c r="H4396" s="8" t="s">
        <v>28</v>
      </c>
      <c r="I4396" s="7" t="s">
        <v>28</v>
      </c>
      <c r="J4396" s="8" t="s">
        <v>28</v>
      </c>
      <c r="K4396" s="7" t="s">
        <v>37</v>
      </c>
      <c r="L4396" s="8" t="s">
        <v>45</v>
      </c>
      <c r="M4396" s="7" t="s">
        <v>28</v>
      </c>
      <c r="N4396" s="8">
        <v>2.9819242262960743E-2</v>
      </c>
      <c r="O4396" s="7">
        <v>0</v>
      </c>
      <c r="P4396" s="8">
        <f t="shared" si="461"/>
        <v>0</v>
      </c>
      <c r="Q4396" s="7">
        <v>2.5</v>
      </c>
      <c r="R4396" s="8">
        <f t="shared" si="462"/>
        <v>1</v>
      </c>
      <c r="S4396" s="7" t="s">
        <v>29</v>
      </c>
      <c r="T4396" s="8" t="str">
        <f t="shared" si="463"/>
        <v>No</v>
      </c>
      <c r="U4396" s="7">
        <f t="shared" si="464"/>
        <v>0</v>
      </c>
      <c r="V4396" s="8">
        <f t="shared" si="465"/>
        <v>1</v>
      </c>
      <c r="W4396" s="7">
        <f t="shared" si="466"/>
        <v>549</v>
      </c>
    </row>
    <row r="4397" spans="2:23" x14ac:dyDescent="0.2">
      <c r="B4397" s="8" t="s">
        <v>67</v>
      </c>
      <c r="C4397" s="7">
        <v>2000</v>
      </c>
      <c r="D4397" s="8" t="s">
        <v>28</v>
      </c>
      <c r="E4397" s="7" t="s">
        <v>34</v>
      </c>
      <c r="F4397" s="8" t="s">
        <v>35</v>
      </c>
      <c r="G4397" s="7" t="s">
        <v>48</v>
      </c>
      <c r="H4397" s="8" t="s">
        <v>28</v>
      </c>
      <c r="I4397" s="7" t="s">
        <v>28</v>
      </c>
      <c r="J4397" s="8" t="s">
        <v>28</v>
      </c>
      <c r="K4397" s="7" t="s">
        <v>37</v>
      </c>
      <c r="L4397" s="8" t="s">
        <v>45</v>
      </c>
      <c r="M4397" s="7" t="s">
        <v>28</v>
      </c>
      <c r="N4397" s="8">
        <v>1.4777408014507578E-2</v>
      </c>
      <c r="O4397" s="7">
        <v>0</v>
      </c>
      <c r="P4397" s="8">
        <f t="shared" si="461"/>
        <v>0</v>
      </c>
      <c r="Q4397" s="7">
        <v>2.5</v>
      </c>
      <c r="R4397" s="8">
        <f t="shared" si="462"/>
        <v>1</v>
      </c>
      <c r="S4397" s="7" t="s">
        <v>29</v>
      </c>
      <c r="T4397" s="8" t="str">
        <f t="shared" si="463"/>
        <v>No</v>
      </c>
      <c r="U4397" s="7">
        <f t="shared" si="464"/>
        <v>0</v>
      </c>
      <c r="V4397" s="8">
        <f t="shared" si="465"/>
        <v>1</v>
      </c>
      <c r="W4397" s="7">
        <f t="shared" si="466"/>
        <v>549</v>
      </c>
    </row>
    <row r="4398" spans="2:23" x14ac:dyDescent="0.2">
      <c r="B4398" s="8" t="s">
        <v>67</v>
      </c>
      <c r="C4398" s="7">
        <v>2000</v>
      </c>
      <c r="D4398" s="8" t="s">
        <v>28</v>
      </c>
      <c r="E4398" s="7" t="s">
        <v>43</v>
      </c>
      <c r="F4398" s="8" t="s">
        <v>35</v>
      </c>
      <c r="G4398" s="7" t="s">
        <v>48</v>
      </c>
      <c r="H4398" s="8" t="s">
        <v>28</v>
      </c>
      <c r="I4398" s="7" t="s">
        <v>28</v>
      </c>
      <c r="J4398" s="8" t="s">
        <v>28</v>
      </c>
      <c r="K4398" s="7" t="s">
        <v>37</v>
      </c>
      <c r="L4398" s="8" t="s">
        <v>45</v>
      </c>
      <c r="M4398" s="7" t="s">
        <v>28</v>
      </c>
      <c r="N4398" s="8">
        <v>3.7737714326539232E-2</v>
      </c>
      <c r="O4398" s="7">
        <v>0</v>
      </c>
      <c r="P4398" s="8">
        <f t="shared" si="461"/>
        <v>0</v>
      </c>
      <c r="Q4398" s="7">
        <v>2.5</v>
      </c>
      <c r="R4398" s="8">
        <f t="shared" si="462"/>
        <v>1</v>
      </c>
      <c r="S4398" s="7" t="s">
        <v>29</v>
      </c>
      <c r="T4398" s="8" t="str">
        <f t="shared" si="463"/>
        <v>No</v>
      </c>
      <c r="U4398" s="7">
        <f t="shared" si="464"/>
        <v>0</v>
      </c>
      <c r="V4398" s="8">
        <f t="shared" si="465"/>
        <v>1</v>
      </c>
      <c r="W4398" s="7">
        <f t="shared" si="466"/>
        <v>549</v>
      </c>
    </row>
    <row r="4399" spans="2:23" x14ac:dyDescent="0.2">
      <c r="B4399" s="8" t="s">
        <v>67</v>
      </c>
      <c r="C4399" s="7">
        <v>2020</v>
      </c>
      <c r="D4399" s="8" t="s">
        <v>28</v>
      </c>
      <c r="E4399" s="7" t="s">
        <v>43</v>
      </c>
      <c r="F4399" s="8" t="s">
        <v>40</v>
      </c>
      <c r="G4399" s="7" t="s">
        <v>48</v>
      </c>
      <c r="H4399" s="8" t="s">
        <v>28</v>
      </c>
      <c r="I4399" s="7" t="s">
        <v>28</v>
      </c>
      <c r="J4399" s="8" t="s">
        <v>28</v>
      </c>
      <c r="K4399" s="7" t="s">
        <v>37</v>
      </c>
      <c r="L4399" s="8" t="s">
        <v>45</v>
      </c>
      <c r="M4399" s="7" t="s">
        <v>28</v>
      </c>
      <c r="N4399" s="8">
        <v>2.2248199136764381E-2</v>
      </c>
      <c r="O4399" s="7">
        <v>0</v>
      </c>
      <c r="P4399" s="8">
        <f t="shared" si="461"/>
        <v>0</v>
      </c>
      <c r="Q4399" s="7">
        <v>2.5</v>
      </c>
      <c r="R4399" s="8">
        <f t="shared" si="462"/>
        <v>1</v>
      </c>
      <c r="S4399" s="7" t="s">
        <v>29</v>
      </c>
      <c r="T4399" s="8" t="str">
        <f t="shared" si="463"/>
        <v>No</v>
      </c>
      <c r="U4399" s="7">
        <f t="shared" si="464"/>
        <v>0</v>
      </c>
      <c r="V4399" s="8">
        <f t="shared" si="465"/>
        <v>1</v>
      </c>
      <c r="W4399" s="7">
        <f t="shared" si="466"/>
        <v>549</v>
      </c>
    </row>
    <row r="4400" spans="2:23" x14ac:dyDescent="0.2">
      <c r="B4400" s="8" t="s">
        <v>67</v>
      </c>
      <c r="C4400" s="7">
        <v>2020</v>
      </c>
      <c r="D4400" s="8" t="s">
        <v>28</v>
      </c>
      <c r="E4400" s="7" t="s">
        <v>43</v>
      </c>
      <c r="F4400" s="8" t="s">
        <v>35</v>
      </c>
      <c r="G4400" s="7" t="s">
        <v>48</v>
      </c>
      <c r="H4400" s="8" t="s">
        <v>28</v>
      </c>
      <c r="I4400" s="7" t="s">
        <v>28</v>
      </c>
      <c r="J4400" s="8" t="s">
        <v>28</v>
      </c>
      <c r="K4400" s="7" t="s">
        <v>37</v>
      </c>
      <c r="L4400" s="8" t="s">
        <v>45</v>
      </c>
      <c r="M4400" s="7" t="s">
        <v>28</v>
      </c>
      <c r="N4400" s="8">
        <v>6.4850193494199085E-2</v>
      </c>
      <c r="O4400" s="7">
        <v>0</v>
      </c>
      <c r="P4400" s="8">
        <f t="shared" si="461"/>
        <v>0</v>
      </c>
      <c r="Q4400" s="7">
        <v>2.5</v>
      </c>
      <c r="R4400" s="8">
        <f t="shared" si="462"/>
        <v>1</v>
      </c>
      <c r="S4400" s="7" t="s">
        <v>29</v>
      </c>
      <c r="T4400" s="8" t="str">
        <f t="shared" si="463"/>
        <v>No</v>
      </c>
      <c r="U4400" s="7">
        <f t="shared" si="464"/>
        <v>0</v>
      </c>
      <c r="V4400" s="8">
        <f t="shared" si="465"/>
        <v>1</v>
      </c>
      <c r="W4400" s="7">
        <f t="shared" si="466"/>
        <v>549</v>
      </c>
    </row>
    <row r="4401" spans="2:23" x14ac:dyDescent="0.2">
      <c r="B4401" s="8" t="s">
        <v>67</v>
      </c>
      <c r="C4401" s="7">
        <v>1880</v>
      </c>
      <c r="D4401" s="8" t="s">
        <v>28</v>
      </c>
      <c r="E4401" s="7" t="s">
        <v>34</v>
      </c>
      <c r="F4401" s="8" t="s">
        <v>35</v>
      </c>
      <c r="G4401" s="7" t="s">
        <v>49</v>
      </c>
      <c r="H4401" s="8" t="s">
        <v>28</v>
      </c>
      <c r="I4401" s="7" t="s">
        <v>28</v>
      </c>
      <c r="J4401" s="8" t="s">
        <v>28</v>
      </c>
      <c r="K4401" s="7" t="s">
        <v>37</v>
      </c>
      <c r="L4401" s="8" t="s">
        <v>56</v>
      </c>
      <c r="M4401" s="7" t="s">
        <v>28</v>
      </c>
      <c r="N4401" s="8">
        <v>1.0263914010738872E-2</v>
      </c>
      <c r="O4401" s="7">
        <v>0</v>
      </c>
      <c r="P4401" s="8">
        <f t="shared" si="461"/>
        <v>0</v>
      </c>
      <c r="Q4401" s="7">
        <v>2.5</v>
      </c>
      <c r="R4401" s="8">
        <f t="shared" si="462"/>
        <v>1</v>
      </c>
      <c r="S4401" s="7" t="s">
        <v>29</v>
      </c>
      <c r="T4401" s="8" t="str">
        <f t="shared" si="463"/>
        <v>No</v>
      </c>
      <c r="U4401" s="7">
        <f t="shared" si="464"/>
        <v>0</v>
      </c>
      <c r="V4401" s="8">
        <f t="shared" si="465"/>
        <v>1</v>
      </c>
      <c r="W4401" s="7">
        <f t="shared" si="466"/>
        <v>549</v>
      </c>
    </row>
    <row r="4402" spans="2:23" x14ac:dyDescent="0.2">
      <c r="B4402" s="8" t="s">
        <v>67</v>
      </c>
      <c r="C4402" s="7">
        <v>2020</v>
      </c>
      <c r="D4402" s="8" t="s">
        <v>28</v>
      </c>
      <c r="E4402" s="7" t="s">
        <v>43</v>
      </c>
      <c r="F4402" s="8" t="s">
        <v>35</v>
      </c>
      <c r="G4402" s="7" t="s">
        <v>49</v>
      </c>
      <c r="H4402" s="8" t="s">
        <v>28</v>
      </c>
      <c r="I4402" s="7" t="s">
        <v>28</v>
      </c>
      <c r="J4402" s="8" t="s">
        <v>28</v>
      </c>
      <c r="K4402" s="7" t="s">
        <v>37</v>
      </c>
      <c r="L4402" s="8" t="s">
        <v>56</v>
      </c>
      <c r="M4402" s="7" t="s">
        <v>28</v>
      </c>
      <c r="N4402" s="8">
        <v>0.10586195944143284</v>
      </c>
      <c r="O4402" s="7">
        <v>0</v>
      </c>
      <c r="P4402" s="8">
        <f t="shared" si="461"/>
        <v>0</v>
      </c>
      <c r="Q4402" s="7">
        <v>2.5</v>
      </c>
      <c r="R4402" s="8">
        <f t="shared" si="462"/>
        <v>1</v>
      </c>
      <c r="S4402" s="7" t="s">
        <v>29</v>
      </c>
      <c r="T4402" s="8" t="str">
        <f t="shared" si="463"/>
        <v>No</v>
      </c>
      <c r="U4402" s="7">
        <f t="shared" si="464"/>
        <v>0</v>
      </c>
      <c r="V4402" s="8">
        <f t="shared" si="465"/>
        <v>1</v>
      </c>
      <c r="W4402" s="7">
        <f t="shared" si="466"/>
        <v>549</v>
      </c>
    </row>
    <row r="4403" spans="2:23" x14ac:dyDescent="0.2">
      <c r="B4403" s="8" t="s">
        <v>67</v>
      </c>
      <c r="C4403" s="7">
        <v>1910</v>
      </c>
      <c r="D4403" s="8" t="s">
        <v>28</v>
      </c>
      <c r="E4403" s="7" t="s">
        <v>39</v>
      </c>
      <c r="F4403" s="8" t="s">
        <v>35</v>
      </c>
      <c r="G4403" s="7" t="s">
        <v>49</v>
      </c>
      <c r="H4403" s="8" t="s">
        <v>28</v>
      </c>
      <c r="I4403" s="7" t="s">
        <v>28</v>
      </c>
      <c r="J4403" s="8" t="s">
        <v>28</v>
      </c>
      <c r="K4403" s="7" t="s">
        <v>37</v>
      </c>
      <c r="L4403" s="8" t="s">
        <v>50</v>
      </c>
      <c r="M4403" s="7" t="s">
        <v>28</v>
      </c>
      <c r="N4403" s="8">
        <v>1.9500851819565346E-2</v>
      </c>
      <c r="O4403" s="7">
        <v>0</v>
      </c>
      <c r="P4403" s="8">
        <f t="shared" si="461"/>
        <v>0</v>
      </c>
      <c r="Q4403" s="7">
        <v>2.5</v>
      </c>
      <c r="R4403" s="8">
        <f t="shared" si="462"/>
        <v>1</v>
      </c>
      <c r="S4403" s="7" t="s">
        <v>29</v>
      </c>
      <c r="T4403" s="8" t="str">
        <f t="shared" si="463"/>
        <v>No</v>
      </c>
      <c r="U4403" s="7">
        <f t="shared" si="464"/>
        <v>0</v>
      </c>
      <c r="V4403" s="8">
        <f t="shared" si="465"/>
        <v>1</v>
      </c>
      <c r="W4403" s="7">
        <f t="shared" si="466"/>
        <v>549</v>
      </c>
    </row>
    <row r="4404" spans="2:23" x14ac:dyDescent="0.2">
      <c r="B4404" s="8" t="s">
        <v>67</v>
      </c>
      <c r="C4404" s="7">
        <v>1910</v>
      </c>
      <c r="D4404" s="8" t="s">
        <v>28</v>
      </c>
      <c r="E4404" s="7" t="s">
        <v>46</v>
      </c>
      <c r="F4404" s="8" t="s">
        <v>35</v>
      </c>
      <c r="G4404" s="7" t="s">
        <v>49</v>
      </c>
      <c r="H4404" s="8" t="s">
        <v>28</v>
      </c>
      <c r="I4404" s="7" t="s">
        <v>28</v>
      </c>
      <c r="J4404" s="8" t="s">
        <v>28</v>
      </c>
      <c r="K4404" s="7" t="s">
        <v>37</v>
      </c>
      <c r="L4404" s="8" t="s">
        <v>50</v>
      </c>
      <c r="M4404" s="7" t="s">
        <v>28</v>
      </c>
      <c r="N4404" s="8">
        <v>2.5914617010705049E-2</v>
      </c>
      <c r="O4404" s="7">
        <v>0</v>
      </c>
      <c r="P4404" s="8">
        <f t="shared" si="461"/>
        <v>0</v>
      </c>
      <c r="Q4404" s="7">
        <v>2.5</v>
      </c>
      <c r="R4404" s="8">
        <f t="shared" si="462"/>
        <v>1</v>
      </c>
      <c r="S4404" s="7" t="s">
        <v>29</v>
      </c>
      <c r="T4404" s="8" t="str">
        <f t="shared" si="463"/>
        <v>No</v>
      </c>
      <c r="U4404" s="7">
        <f t="shared" si="464"/>
        <v>0</v>
      </c>
      <c r="V4404" s="8">
        <f t="shared" si="465"/>
        <v>1</v>
      </c>
      <c r="W4404" s="7">
        <f t="shared" si="466"/>
        <v>549</v>
      </c>
    </row>
    <row r="4405" spans="2:23" x14ac:dyDescent="0.2">
      <c r="B4405" s="8" t="s">
        <v>67</v>
      </c>
      <c r="C4405" s="7">
        <v>1930</v>
      </c>
      <c r="D4405" s="8" t="s">
        <v>28</v>
      </c>
      <c r="E4405" s="7" t="s">
        <v>43</v>
      </c>
      <c r="F4405" s="8" t="s">
        <v>35</v>
      </c>
      <c r="G4405" s="7" t="s">
        <v>49</v>
      </c>
      <c r="H4405" s="8" t="s">
        <v>28</v>
      </c>
      <c r="I4405" s="7" t="s">
        <v>28</v>
      </c>
      <c r="J4405" s="8" t="s">
        <v>28</v>
      </c>
      <c r="K4405" s="7" t="s">
        <v>37</v>
      </c>
      <c r="L4405" s="8" t="s">
        <v>50</v>
      </c>
      <c r="M4405" s="7" t="s">
        <v>28</v>
      </c>
      <c r="N4405" s="8">
        <v>9.2014891018832781E-3</v>
      </c>
      <c r="O4405" s="7">
        <v>0</v>
      </c>
      <c r="P4405" s="8">
        <f t="shared" si="461"/>
        <v>0</v>
      </c>
      <c r="Q4405" s="7">
        <v>2.5</v>
      </c>
      <c r="R4405" s="8">
        <f t="shared" si="462"/>
        <v>1</v>
      </c>
      <c r="S4405" s="7" t="s">
        <v>29</v>
      </c>
      <c r="T4405" s="8" t="str">
        <f t="shared" si="463"/>
        <v>No</v>
      </c>
      <c r="U4405" s="7">
        <f t="shared" si="464"/>
        <v>0</v>
      </c>
      <c r="V4405" s="8">
        <f t="shared" si="465"/>
        <v>1</v>
      </c>
      <c r="W4405" s="7">
        <f t="shared" si="466"/>
        <v>549</v>
      </c>
    </row>
    <row r="4406" spans="2:23" x14ac:dyDescent="0.2">
      <c r="B4406" s="8" t="s">
        <v>67</v>
      </c>
      <c r="C4406" s="7">
        <v>1980</v>
      </c>
      <c r="D4406" s="8" t="s">
        <v>28</v>
      </c>
      <c r="E4406" s="7" t="s">
        <v>43</v>
      </c>
      <c r="F4406" s="8" t="s">
        <v>35</v>
      </c>
      <c r="G4406" s="7" t="s">
        <v>49</v>
      </c>
      <c r="H4406" s="8" t="s">
        <v>28</v>
      </c>
      <c r="I4406" s="7" t="s">
        <v>28</v>
      </c>
      <c r="J4406" s="8" t="s">
        <v>28</v>
      </c>
      <c r="K4406" s="7" t="s">
        <v>37</v>
      </c>
      <c r="L4406" s="8" t="s">
        <v>50</v>
      </c>
      <c r="M4406" s="7" t="s">
        <v>28</v>
      </c>
      <c r="N4406" s="8">
        <v>1.6966135511735113E-2</v>
      </c>
      <c r="O4406" s="7">
        <v>0</v>
      </c>
      <c r="P4406" s="8">
        <f t="shared" si="461"/>
        <v>0</v>
      </c>
      <c r="Q4406" s="7">
        <v>2.5</v>
      </c>
      <c r="R4406" s="8">
        <f t="shared" si="462"/>
        <v>1</v>
      </c>
      <c r="S4406" s="7" t="s">
        <v>29</v>
      </c>
      <c r="T4406" s="8" t="str">
        <f t="shared" si="463"/>
        <v>No</v>
      </c>
      <c r="U4406" s="7">
        <f t="shared" si="464"/>
        <v>0</v>
      </c>
      <c r="V4406" s="8">
        <f t="shared" si="465"/>
        <v>1</v>
      </c>
      <c r="W4406" s="7">
        <f t="shared" si="466"/>
        <v>549</v>
      </c>
    </row>
    <row r="4407" spans="2:23" x14ac:dyDescent="0.2">
      <c r="B4407" s="8" t="s">
        <v>67</v>
      </c>
      <c r="C4407" s="7">
        <v>2000</v>
      </c>
      <c r="D4407" s="8" t="s">
        <v>28</v>
      </c>
      <c r="E4407" s="7" t="s">
        <v>43</v>
      </c>
      <c r="F4407" s="8" t="s">
        <v>35</v>
      </c>
      <c r="G4407" s="7" t="s">
        <v>49</v>
      </c>
      <c r="H4407" s="8" t="s">
        <v>28</v>
      </c>
      <c r="I4407" s="7" t="s">
        <v>28</v>
      </c>
      <c r="J4407" s="8" t="s">
        <v>28</v>
      </c>
      <c r="K4407" s="7" t="s">
        <v>37</v>
      </c>
      <c r="L4407" s="8" t="s">
        <v>50</v>
      </c>
      <c r="M4407" s="7" t="s">
        <v>28</v>
      </c>
      <c r="N4407" s="8">
        <v>4.8060529368219529E-2</v>
      </c>
      <c r="O4407" s="7">
        <v>0</v>
      </c>
      <c r="P4407" s="8">
        <f t="shared" si="461"/>
        <v>0</v>
      </c>
      <c r="Q4407" s="7">
        <v>2.5</v>
      </c>
      <c r="R4407" s="8">
        <f t="shared" si="462"/>
        <v>1</v>
      </c>
      <c r="S4407" s="7" t="s">
        <v>29</v>
      </c>
      <c r="T4407" s="8" t="str">
        <f t="shared" si="463"/>
        <v>No</v>
      </c>
      <c r="U4407" s="7">
        <f t="shared" si="464"/>
        <v>0</v>
      </c>
      <c r="V4407" s="8">
        <f t="shared" si="465"/>
        <v>1</v>
      </c>
      <c r="W4407" s="7">
        <f t="shared" si="466"/>
        <v>549</v>
      </c>
    </row>
    <row r="4408" spans="2:23" x14ac:dyDescent="0.2">
      <c r="B4408" s="8" t="s">
        <v>67</v>
      </c>
      <c r="C4408" s="7">
        <v>2010</v>
      </c>
      <c r="D4408" s="8" t="s">
        <v>28</v>
      </c>
      <c r="E4408" s="7" t="s">
        <v>34</v>
      </c>
      <c r="F4408" s="8" t="s">
        <v>35</v>
      </c>
      <c r="G4408" s="7" t="s">
        <v>49</v>
      </c>
      <c r="H4408" s="8" t="s">
        <v>28</v>
      </c>
      <c r="I4408" s="7" t="s">
        <v>28</v>
      </c>
      <c r="J4408" s="8" t="s">
        <v>28</v>
      </c>
      <c r="K4408" s="7" t="s">
        <v>37</v>
      </c>
      <c r="L4408" s="8" t="s">
        <v>50</v>
      </c>
      <c r="M4408" s="7" t="s">
        <v>28</v>
      </c>
      <c r="N4408" s="8">
        <v>1.4357410809039648</v>
      </c>
      <c r="O4408" s="7">
        <v>0</v>
      </c>
      <c r="P4408" s="8">
        <f t="shared" si="461"/>
        <v>0</v>
      </c>
      <c r="Q4408" s="7">
        <v>2.5</v>
      </c>
      <c r="R4408" s="8">
        <f t="shared" si="462"/>
        <v>1</v>
      </c>
      <c r="S4408" s="7" t="s">
        <v>29</v>
      </c>
      <c r="T4408" s="8" t="str">
        <f t="shared" si="463"/>
        <v>No</v>
      </c>
      <c r="U4408" s="7">
        <f t="shared" si="464"/>
        <v>0</v>
      </c>
      <c r="V4408" s="8">
        <f t="shared" si="465"/>
        <v>1</v>
      </c>
      <c r="W4408" s="7">
        <f t="shared" si="466"/>
        <v>549</v>
      </c>
    </row>
    <row r="4409" spans="2:23" x14ac:dyDescent="0.2">
      <c r="B4409" s="8" t="s">
        <v>67</v>
      </c>
      <c r="C4409" s="7">
        <v>2020</v>
      </c>
      <c r="D4409" s="8" t="s">
        <v>28</v>
      </c>
      <c r="E4409" s="7" t="s">
        <v>43</v>
      </c>
      <c r="F4409" s="8" t="s">
        <v>35</v>
      </c>
      <c r="G4409" s="7" t="s">
        <v>49</v>
      </c>
      <c r="H4409" s="8" t="s">
        <v>28</v>
      </c>
      <c r="I4409" s="7" t="s">
        <v>28</v>
      </c>
      <c r="J4409" s="8" t="s">
        <v>28</v>
      </c>
      <c r="K4409" s="7" t="s">
        <v>37</v>
      </c>
      <c r="L4409" s="8" t="s">
        <v>50</v>
      </c>
      <c r="M4409" s="7" t="s">
        <v>28</v>
      </c>
      <c r="N4409" s="8">
        <v>0.15449833236751775</v>
      </c>
      <c r="O4409" s="7">
        <v>0</v>
      </c>
      <c r="P4409" s="8">
        <f t="shared" si="461"/>
        <v>0</v>
      </c>
      <c r="Q4409" s="7">
        <v>2.5</v>
      </c>
      <c r="R4409" s="8">
        <f t="shared" si="462"/>
        <v>1</v>
      </c>
      <c r="S4409" s="7" t="s">
        <v>29</v>
      </c>
      <c r="T4409" s="8" t="str">
        <f t="shared" si="463"/>
        <v>No</v>
      </c>
      <c r="U4409" s="7">
        <f t="shared" si="464"/>
        <v>0</v>
      </c>
      <c r="V4409" s="8">
        <f t="shared" si="465"/>
        <v>1</v>
      </c>
      <c r="W4409" s="7">
        <f t="shared" si="466"/>
        <v>549</v>
      </c>
    </row>
    <row r="4410" spans="2:23" x14ac:dyDescent="0.2">
      <c r="B4410" s="8" t="s">
        <v>67</v>
      </c>
      <c r="C4410" s="7">
        <v>2030</v>
      </c>
      <c r="D4410" s="8" t="s">
        <v>28</v>
      </c>
      <c r="E4410" s="7" t="s">
        <v>39</v>
      </c>
      <c r="F4410" s="8" t="s">
        <v>35</v>
      </c>
      <c r="G4410" s="7" t="s">
        <v>49</v>
      </c>
      <c r="H4410" s="8" t="s">
        <v>28</v>
      </c>
      <c r="I4410" s="7" t="s">
        <v>28</v>
      </c>
      <c r="J4410" s="8" t="s">
        <v>28</v>
      </c>
      <c r="K4410" s="7" t="s">
        <v>37</v>
      </c>
      <c r="L4410" s="8" t="s">
        <v>50</v>
      </c>
      <c r="M4410" s="7" t="s">
        <v>28</v>
      </c>
      <c r="N4410" s="8">
        <v>0.1155651786651873</v>
      </c>
      <c r="O4410" s="7">
        <v>0</v>
      </c>
      <c r="P4410" s="8">
        <f t="shared" si="461"/>
        <v>0</v>
      </c>
      <c r="Q4410" s="7">
        <v>2.5</v>
      </c>
      <c r="R4410" s="8">
        <f t="shared" si="462"/>
        <v>1</v>
      </c>
      <c r="S4410" s="7" t="s">
        <v>29</v>
      </c>
      <c r="T4410" s="8" t="str">
        <f t="shared" si="463"/>
        <v>No</v>
      </c>
      <c r="U4410" s="7">
        <f t="shared" si="464"/>
        <v>0</v>
      </c>
      <c r="V4410" s="8">
        <f t="shared" si="465"/>
        <v>1</v>
      </c>
      <c r="W4410" s="7">
        <f t="shared" si="466"/>
        <v>549</v>
      </c>
    </row>
    <row r="4411" spans="2:23" x14ac:dyDescent="0.2">
      <c r="B4411" s="8" t="s">
        <v>67</v>
      </c>
      <c r="C4411" s="7">
        <v>1830</v>
      </c>
      <c r="D4411" s="8" t="s">
        <v>28</v>
      </c>
      <c r="E4411" s="7" t="s">
        <v>39</v>
      </c>
      <c r="F4411" s="8" t="s">
        <v>35</v>
      </c>
      <c r="G4411" s="7" t="s">
        <v>49</v>
      </c>
      <c r="H4411" s="8" t="s">
        <v>28</v>
      </c>
      <c r="I4411" s="7" t="s">
        <v>28</v>
      </c>
      <c r="J4411" s="8" t="s">
        <v>28</v>
      </c>
      <c r="K4411" s="7" t="s">
        <v>37</v>
      </c>
      <c r="L4411" s="8" t="s">
        <v>38</v>
      </c>
      <c r="M4411" s="7" t="s">
        <v>28</v>
      </c>
      <c r="N4411" s="8">
        <v>0.12899915633708026</v>
      </c>
      <c r="O4411" s="7">
        <v>0</v>
      </c>
      <c r="P4411" s="8">
        <f t="shared" si="461"/>
        <v>0</v>
      </c>
      <c r="Q4411" s="7">
        <v>2.5</v>
      </c>
      <c r="R4411" s="8">
        <f t="shared" si="462"/>
        <v>1</v>
      </c>
      <c r="S4411" s="7" t="s">
        <v>29</v>
      </c>
      <c r="T4411" s="8" t="str">
        <f t="shared" si="463"/>
        <v>No</v>
      </c>
      <c r="U4411" s="7">
        <f t="shared" si="464"/>
        <v>0</v>
      </c>
      <c r="V4411" s="8">
        <f t="shared" si="465"/>
        <v>1</v>
      </c>
      <c r="W4411" s="7">
        <f t="shared" si="466"/>
        <v>549</v>
      </c>
    </row>
    <row r="4412" spans="2:23" x14ac:dyDescent="0.2">
      <c r="B4412" s="8" t="s">
        <v>67</v>
      </c>
      <c r="C4412" s="7">
        <v>1850</v>
      </c>
      <c r="D4412" s="8" t="s">
        <v>28</v>
      </c>
      <c r="E4412" s="7" t="s">
        <v>34</v>
      </c>
      <c r="F4412" s="8" t="s">
        <v>35</v>
      </c>
      <c r="G4412" s="7" t="s">
        <v>49</v>
      </c>
      <c r="H4412" s="8" t="s">
        <v>28</v>
      </c>
      <c r="I4412" s="7" t="s">
        <v>28</v>
      </c>
      <c r="J4412" s="8" t="s">
        <v>28</v>
      </c>
      <c r="K4412" s="7" t="s">
        <v>37</v>
      </c>
      <c r="L4412" s="8" t="s">
        <v>38</v>
      </c>
      <c r="M4412" s="7" t="s">
        <v>28</v>
      </c>
      <c r="N4412" s="8">
        <v>5.22387416382956E-3</v>
      </c>
      <c r="O4412" s="7">
        <v>0</v>
      </c>
      <c r="P4412" s="8">
        <f t="shared" si="461"/>
        <v>0</v>
      </c>
      <c r="Q4412" s="7">
        <v>2.5</v>
      </c>
      <c r="R4412" s="8">
        <f t="shared" si="462"/>
        <v>1</v>
      </c>
      <c r="S4412" s="7" t="s">
        <v>29</v>
      </c>
      <c r="T4412" s="8" t="str">
        <f t="shared" si="463"/>
        <v>No</v>
      </c>
      <c r="U4412" s="7">
        <f t="shared" si="464"/>
        <v>0</v>
      </c>
      <c r="V4412" s="8">
        <f t="shared" si="465"/>
        <v>1</v>
      </c>
      <c r="W4412" s="7">
        <f t="shared" si="466"/>
        <v>549</v>
      </c>
    </row>
    <row r="4413" spans="2:23" x14ac:dyDescent="0.2">
      <c r="B4413" s="8" t="s">
        <v>67</v>
      </c>
      <c r="C4413" s="7">
        <v>1880</v>
      </c>
      <c r="D4413" s="8" t="s">
        <v>28</v>
      </c>
      <c r="E4413" s="7" t="s">
        <v>39</v>
      </c>
      <c r="F4413" s="8" t="s">
        <v>35</v>
      </c>
      <c r="G4413" s="7" t="s">
        <v>49</v>
      </c>
      <c r="H4413" s="8" t="s">
        <v>28</v>
      </c>
      <c r="I4413" s="7" t="s">
        <v>28</v>
      </c>
      <c r="J4413" s="8" t="s">
        <v>28</v>
      </c>
      <c r="K4413" s="7" t="s">
        <v>37</v>
      </c>
      <c r="L4413" s="8" t="s">
        <v>38</v>
      </c>
      <c r="M4413" s="7" t="s">
        <v>28</v>
      </c>
      <c r="N4413" s="8">
        <v>1.2364021153401018E-3</v>
      </c>
      <c r="O4413" s="7">
        <v>0</v>
      </c>
      <c r="P4413" s="8">
        <f t="shared" si="461"/>
        <v>0</v>
      </c>
      <c r="Q4413" s="7">
        <v>2.5</v>
      </c>
      <c r="R4413" s="8">
        <f t="shared" si="462"/>
        <v>1</v>
      </c>
      <c r="S4413" s="7" t="s">
        <v>29</v>
      </c>
      <c r="T4413" s="8" t="str">
        <f t="shared" si="463"/>
        <v>No</v>
      </c>
      <c r="U4413" s="7">
        <f t="shared" si="464"/>
        <v>0</v>
      </c>
      <c r="V4413" s="8">
        <f t="shared" si="465"/>
        <v>1</v>
      </c>
      <c r="W4413" s="7">
        <f t="shared" si="466"/>
        <v>549</v>
      </c>
    </row>
    <row r="4414" spans="2:23" x14ac:dyDescent="0.2">
      <c r="B4414" s="8" t="s">
        <v>67</v>
      </c>
      <c r="C4414" s="7">
        <v>1880</v>
      </c>
      <c r="D4414" s="8" t="s">
        <v>28</v>
      </c>
      <c r="E4414" s="7" t="s">
        <v>34</v>
      </c>
      <c r="F4414" s="8" t="s">
        <v>35</v>
      </c>
      <c r="G4414" s="7" t="s">
        <v>49</v>
      </c>
      <c r="H4414" s="8" t="s">
        <v>28</v>
      </c>
      <c r="I4414" s="7" t="s">
        <v>28</v>
      </c>
      <c r="J4414" s="8" t="s">
        <v>28</v>
      </c>
      <c r="K4414" s="7" t="s">
        <v>37</v>
      </c>
      <c r="L4414" s="8" t="s">
        <v>38</v>
      </c>
      <c r="M4414" s="7" t="s">
        <v>28</v>
      </c>
      <c r="N4414" s="8">
        <v>1.5614042466349853E-2</v>
      </c>
      <c r="O4414" s="7">
        <v>0</v>
      </c>
      <c r="P4414" s="8">
        <f t="shared" si="461"/>
        <v>0</v>
      </c>
      <c r="Q4414" s="7">
        <v>2.5</v>
      </c>
      <c r="R4414" s="8">
        <f t="shared" si="462"/>
        <v>1</v>
      </c>
      <c r="S4414" s="7" t="s">
        <v>29</v>
      </c>
      <c r="T4414" s="8" t="str">
        <f t="shared" si="463"/>
        <v>No</v>
      </c>
      <c r="U4414" s="7">
        <f t="shared" si="464"/>
        <v>0</v>
      </c>
      <c r="V4414" s="8">
        <f t="shared" si="465"/>
        <v>1</v>
      </c>
      <c r="W4414" s="7">
        <f t="shared" si="466"/>
        <v>549</v>
      </c>
    </row>
    <row r="4415" spans="2:23" x14ac:dyDescent="0.2">
      <c r="B4415" s="8" t="s">
        <v>67</v>
      </c>
      <c r="C4415" s="7">
        <v>1920</v>
      </c>
      <c r="D4415" s="8" t="s">
        <v>28</v>
      </c>
      <c r="E4415" s="7" t="s">
        <v>34</v>
      </c>
      <c r="F4415" s="8" t="s">
        <v>40</v>
      </c>
      <c r="G4415" s="7" t="s">
        <v>49</v>
      </c>
      <c r="H4415" s="8" t="s">
        <v>28</v>
      </c>
      <c r="I4415" s="7" t="s">
        <v>28</v>
      </c>
      <c r="J4415" s="8" t="s">
        <v>28</v>
      </c>
      <c r="K4415" s="7" t="s">
        <v>37</v>
      </c>
      <c r="L4415" s="8" t="s">
        <v>38</v>
      </c>
      <c r="M4415" s="7" t="s">
        <v>28</v>
      </c>
      <c r="N4415" s="8">
        <v>6.0883098125664708E-3</v>
      </c>
      <c r="O4415" s="7">
        <v>0</v>
      </c>
      <c r="P4415" s="8">
        <f t="shared" si="461"/>
        <v>0</v>
      </c>
      <c r="Q4415" s="7">
        <v>2.5</v>
      </c>
      <c r="R4415" s="8">
        <f t="shared" si="462"/>
        <v>1</v>
      </c>
      <c r="S4415" s="7" t="s">
        <v>29</v>
      </c>
      <c r="T4415" s="8" t="str">
        <f t="shared" si="463"/>
        <v>No</v>
      </c>
      <c r="U4415" s="7">
        <f t="shared" si="464"/>
        <v>0</v>
      </c>
      <c r="V4415" s="8">
        <f t="shared" si="465"/>
        <v>1</v>
      </c>
      <c r="W4415" s="7">
        <f t="shared" si="466"/>
        <v>549</v>
      </c>
    </row>
    <row r="4416" spans="2:23" x14ac:dyDescent="0.2">
      <c r="B4416" s="8" t="s">
        <v>67</v>
      </c>
      <c r="C4416" s="7">
        <v>1920</v>
      </c>
      <c r="D4416" s="8" t="s">
        <v>28</v>
      </c>
      <c r="E4416" s="7" t="s">
        <v>34</v>
      </c>
      <c r="F4416" s="8" t="s">
        <v>35</v>
      </c>
      <c r="G4416" s="7" t="s">
        <v>49</v>
      </c>
      <c r="H4416" s="8" t="s">
        <v>28</v>
      </c>
      <c r="I4416" s="7" t="s">
        <v>28</v>
      </c>
      <c r="J4416" s="8" t="s">
        <v>28</v>
      </c>
      <c r="K4416" s="7" t="s">
        <v>37</v>
      </c>
      <c r="L4416" s="8" t="s">
        <v>38</v>
      </c>
      <c r="M4416" s="7" t="s">
        <v>28</v>
      </c>
      <c r="N4416" s="8">
        <v>5.8634285336447219E-2</v>
      </c>
      <c r="O4416" s="7">
        <v>0</v>
      </c>
      <c r="P4416" s="8">
        <f t="shared" si="461"/>
        <v>0</v>
      </c>
      <c r="Q4416" s="7">
        <v>2.5</v>
      </c>
      <c r="R4416" s="8">
        <f t="shared" si="462"/>
        <v>1</v>
      </c>
      <c r="S4416" s="7" t="s">
        <v>29</v>
      </c>
      <c r="T4416" s="8" t="str">
        <f t="shared" si="463"/>
        <v>No</v>
      </c>
      <c r="U4416" s="7">
        <f t="shared" si="464"/>
        <v>0</v>
      </c>
      <c r="V4416" s="8">
        <f t="shared" si="465"/>
        <v>1</v>
      </c>
      <c r="W4416" s="7">
        <f t="shared" si="466"/>
        <v>549</v>
      </c>
    </row>
    <row r="4417" spans="2:23" x14ac:dyDescent="0.2">
      <c r="B4417" s="8" t="s">
        <v>67</v>
      </c>
      <c r="C4417" s="7">
        <v>1920</v>
      </c>
      <c r="D4417" s="8" t="s">
        <v>28</v>
      </c>
      <c r="E4417" s="7" t="s">
        <v>46</v>
      </c>
      <c r="F4417" s="8" t="s">
        <v>35</v>
      </c>
      <c r="G4417" s="7" t="s">
        <v>49</v>
      </c>
      <c r="H4417" s="8" t="s">
        <v>28</v>
      </c>
      <c r="I4417" s="7" t="s">
        <v>28</v>
      </c>
      <c r="J4417" s="8" t="s">
        <v>28</v>
      </c>
      <c r="K4417" s="7" t="s">
        <v>37</v>
      </c>
      <c r="L4417" s="8" t="s">
        <v>38</v>
      </c>
      <c r="M4417" s="7" t="s">
        <v>28</v>
      </c>
      <c r="N4417" s="8">
        <v>8.3425996059688159E-3</v>
      </c>
      <c r="O4417" s="7">
        <v>0</v>
      </c>
      <c r="P4417" s="8">
        <f t="shared" si="461"/>
        <v>0</v>
      </c>
      <c r="Q4417" s="7">
        <v>2.5</v>
      </c>
      <c r="R4417" s="8">
        <f t="shared" si="462"/>
        <v>1</v>
      </c>
      <c r="S4417" s="7" t="s">
        <v>29</v>
      </c>
      <c r="T4417" s="8" t="str">
        <f t="shared" si="463"/>
        <v>No</v>
      </c>
      <c r="U4417" s="7">
        <f t="shared" si="464"/>
        <v>0</v>
      </c>
      <c r="V4417" s="8">
        <f t="shared" si="465"/>
        <v>1</v>
      </c>
      <c r="W4417" s="7">
        <f t="shared" si="466"/>
        <v>549</v>
      </c>
    </row>
    <row r="4418" spans="2:23" x14ac:dyDescent="0.2">
      <c r="B4418" s="8" t="s">
        <v>67</v>
      </c>
      <c r="C4418" s="7">
        <v>1930</v>
      </c>
      <c r="D4418" s="8" t="s">
        <v>28</v>
      </c>
      <c r="E4418" s="7" t="s">
        <v>39</v>
      </c>
      <c r="F4418" s="8" t="s">
        <v>35</v>
      </c>
      <c r="G4418" s="7" t="s">
        <v>49</v>
      </c>
      <c r="H4418" s="8" t="s">
        <v>28</v>
      </c>
      <c r="I4418" s="7" t="s">
        <v>28</v>
      </c>
      <c r="J4418" s="8" t="s">
        <v>28</v>
      </c>
      <c r="K4418" s="7" t="s">
        <v>37</v>
      </c>
      <c r="L4418" s="8" t="s">
        <v>38</v>
      </c>
      <c r="M4418" s="7" t="s">
        <v>28</v>
      </c>
      <c r="N4418" s="8">
        <v>6.7736513330826101E-2</v>
      </c>
      <c r="O4418" s="7">
        <v>0</v>
      </c>
      <c r="P4418" s="8">
        <f t="shared" si="461"/>
        <v>0</v>
      </c>
      <c r="Q4418" s="7">
        <v>2.5</v>
      </c>
      <c r="R4418" s="8">
        <f t="shared" si="462"/>
        <v>1</v>
      </c>
      <c r="S4418" s="7" t="s">
        <v>29</v>
      </c>
      <c r="T4418" s="8" t="str">
        <f t="shared" si="463"/>
        <v>No</v>
      </c>
      <c r="U4418" s="7">
        <f t="shared" si="464"/>
        <v>0</v>
      </c>
      <c r="V4418" s="8">
        <f t="shared" si="465"/>
        <v>1</v>
      </c>
      <c r="W4418" s="7">
        <f t="shared" si="466"/>
        <v>549</v>
      </c>
    </row>
    <row r="4419" spans="2:23" x14ac:dyDescent="0.2">
      <c r="B4419" s="8" t="s">
        <v>67</v>
      </c>
      <c r="C4419" s="7">
        <v>1930</v>
      </c>
      <c r="D4419" s="8" t="s">
        <v>28</v>
      </c>
      <c r="E4419" s="7" t="s">
        <v>43</v>
      </c>
      <c r="F4419" s="8" t="s">
        <v>35</v>
      </c>
      <c r="G4419" s="7" t="s">
        <v>49</v>
      </c>
      <c r="H4419" s="8" t="s">
        <v>28</v>
      </c>
      <c r="I4419" s="7" t="s">
        <v>28</v>
      </c>
      <c r="J4419" s="8" t="s">
        <v>28</v>
      </c>
      <c r="K4419" s="7" t="s">
        <v>37</v>
      </c>
      <c r="L4419" s="8" t="s">
        <v>38</v>
      </c>
      <c r="M4419" s="7" t="s">
        <v>28</v>
      </c>
      <c r="N4419" s="8">
        <v>7.2402814148574399E-2</v>
      </c>
      <c r="O4419" s="7">
        <v>0</v>
      </c>
      <c r="P4419" s="8">
        <f t="shared" si="461"/>
        <v>0</v>
      </c>
      <c r="Q4419" s="7">
        <v>2.5</v>
      </c>
      <c r="R4419" s="8">
        <f t="shared" si="462"/>
        <v>1</v>
      </c>
      <c r="S4419" s="7" t="s">
        <v>29</v>
      </c>
      <c r="T4419" s="8" t="str">
        <f t="shared" si="463"/>
        <v>No</v>
      </c>
      <c r="U4419" s="7">
        <f t="shared" si="464"/>
        <v>0</v>
      </c>
      <c r="V4419" s="8">
        <f t="shared" si="465"/>
        <v>1</v>
      </c>
      <c r="W4419" s="7">
        <f t="shared" si="466"/>
        <v>549</v>
      </c>
    </row>
    <row r="4420" spans="2:23" x14ac:dyDescent="0.2">
      <c r="B4420" s="8" t="s">
        <v>67</v>
      </c>
      <c r="C4420" s="7">
        <v>1940</v>
      </c>
      <c r="D4420" s="8" t="s">
        <v>28</v>
      </c>
      <c r="E4420" s="7" t="s">
        <v>39</v>
      </c>
      <c r="F4420" s="8" t="s">
        <v>35</v>
      </c>
      <c r="G4420" s="7" t="s">
        <v>49</v>
      </c>
      <c r="H4420" s="8" t="s">
        <v>28</v>
      </c>
      <c r="I4420" s="7" t="s">
        <v>28</v>
      </c>
      <c r="J4420" s="8" t="s">
        <v>28</v>
      </c>
      <c r="K4420" s="7" t="s">
        <v>37</v>
      </c>
      <c r="L4420" s="8" t="s">
        <v>38</v>
      </c>
      <c r="M4420" s="7" t="s">
        <v>28</v>
      </c>
      <c r="N4420" s="8">
        <v>7.0053484313873982E-2</v>
      </c>
      <c r="O4420" s="7">
        <v>0</v>
      </c>
      <c r="P4420" s="8">
        <f t="shared" si="461"/>
        <v>0</v>
      </c>
      <c r="Q4420" s="7">
        <v>2.5</v>
      </c>
      <c r="R4420" s="8">
        <f t="shared" si="462"/>
        <v>1</v>
      </c>
      <c r="S4420" s="7" t="s">
        <v>29</v>
      </c>
      <c r="T4420" s="8" t="str">
        <f t="shared" si="463"/>
        <v>No</v>
      </c>
      <c r="U4420" s="7">
        <f t="shared" si="464"/>
        <v>0</v>
      </c>
      <c r="V4420" s="8">
        <f t="shared" si="465"/>
        <v>1</v>
      </c>
      <c r="W4420" s="7">
        <f t="shared" si="466"/>
        <v>549</v>
      </c>
    </row>
    <row r="4421" spans="2:23" x14ac:dyDescent="0.2">
      <c r="B4421" s="8" t="s">
        <v>67</v>
      </c>
      <c r="C4421" s="7">
        <v>1940</v>
      </c>
      <c r="D4421" s="8" t="s">
        <v>28</v>
      </c>
      <c r="E4421" s="7" t="s">
        <v>43</v>
      </c>
      <c r="F4421" s="8" t="s">
        <v>35</v>
      </c>
      <c r="G4421" s="7" t="s">
        <v>49</v>
      </c>
      <c r="H4421" s="8" t="s">
        <v>28</v>
      </c>
      <c r="I4421" s="7" t="s">
        <v>28</v>
      </c>
      <c r="J4421" s="8" t="s">
        <v>28</v>
      </c>
      <c r="K4421" s="7" t="s">
        <v>37</v>
      </c>
      <c r="L4421" s="8" t="s">
        <v>38</v>
      </c>
      <c r="M4421" s="7" t="s">
        <v>28</v>
      </c>
      <c r="N4421" s="8">
        <v>6.4154669198098396E-2</v>
      </c>
      <c r="O4421" s="7">
        <v>0</v>
      </c>
      <c r="P4421" s="8">
        <f t="shared" ref="P4421:P4484" si="467">O4421/3</f>
        <v>0</v>
      </c>
      <c r="Q4421" s="7">
        <v>2.5</v>
      </c>
      <c r="R4421" s="8">
        <f t="shared" ref="R4421:R4484" si="468">1-(P4421/Q4421)</f>
        <v>1</v>
      </c>
      <c r="S4421" s="7" t="s">
        <v>29</v>
      </c>
      <c r="T4421" s="8" t="str">
        <f t="shared" ref="T4421:T4484" si="469">IF(AND(R4421&lt;0.5,R4421&gt;-0.5),"Yes","No")</f>
        <v>No</v>
      </c>
      <c r="U4421" s="7">
        <f t="shared" ref="U4421:U4484" si="470">IF(ISERR(P4421/(N4421/1000)),0,P4421/(N4421/1000))</f>
        <v>0</v>
      </c>
      <c r="V4421" s="8">
        <f t="shared" ref="V4421:V4484" si="471">IF(U4421&lt;=12,1,IF(U4421&lt;25,2,IF(U4421&lt;50,3,IF(U4421&lt;100,4,5))))</f>
        <v>1</v>
      </c>
      <c r="W4421" s="7">
        <f t="shared" ref="W4421:W4484" si="472">RANK(U4421,U$5:U$10000)</f>
        <v>549</v>
      </c>
    </row>
    <row r="4422" spans="2:23" x14ac:dyDescent="0.2">
      <c r="B4422" s="8" t="s">
        <v>67</v>
      </c>
      <c r="C4422" s="7">
        <v>1970</v>
      </c>
      <c r="D4422" s="8" t="s">
        <v>28</v>
      </c>
      <c r="E4422" s="7" t="s">
        <v>39</v>
      </c>
      <c r="F4422" s="8" t="s">
        <v>40</v>
      </c>
      <c r="G4422" s="7" t="s">
        <v>49</v>
      </c>
      <c r="H4422" s="8" t="s">
        <v>28</v>
      </c>
      <c r="I4422" s="7" t="s">
        <v>28</v>
      </c>
      <c r="J4422" s="8" t="s">
        <v>28</v>
      </c>
      <c r="K4422" s="7" t="s">
        <v>37</v>
      </c>
      <c r="L4422" s="8" t="s">
        <v>38</v>
      </c>
      <c r="M4422" s="7" t="s">
        <v>28</v>
      </c>
      <c r="N4422" s="8">
        <v>4.6477585854280117E-3</v>
      </c>
      <c r="O4422" s="7">
        <v>0</v>
      </c>
      <c r="P4422" s="8">
        <f t="shared" si="467"/>
        <v>0</v>
      </c>
      <c r="Q4422" s="7">
        <v>2.5</v>
      </c>
      <c r="R4422" s="8">
        <f t="shared" si="468"/>
        <v>1</v>
      </c>
      <c r="S4422" s="7" t="s">
        <v>29</v>
      </c>
      <c r="T4422" s="8" t="str">
        <f t="shared" si="469"/>
        <v>No</v>
      </c>
      <c r="U4422" s="7">
        <f t="shared" si="470"/>
        <v>0</v>
      </c>
      <c r="V4422" s="8">
        <f t="shared" si="471"/>
        <v>1</v>
      </c>
      <c r="W4422" s="7">
        <f t="shared" si="472"/>
        <v>549</v>
      </c>
    </row>
    <row r="4423" spans="2:23" x14ac:dyDescent="0.2">
      <c r="B4423" s="8" t="s">
        <v>67</v>
      </c>
      <c r="C4423" s="7">
        <v>1980</v>
      </c>
      <c r="D4423" s="8" t="s">
        <v>28</v>
      </c>
      <c r="E4423" s="7" t="s">
        <v>34</v>
      </c>
      <c r="F4423" s="8" t="s">
        <v>35</v>
      </c>
      <c r="G4423" s="7" t="s">
        <v>49</v>
      </c>
      <c r="H4423" s="8" t="s">
        <v>28</v>
      </c>
      <c r="I4423" s="7" t="s">
        <v>28</v>
      </c>
      <c r="J4423" s="8" t="s">
        <v>28</v>
      </c>
      <c r="K4423" s="7" t="s">
        <v>37</v>
      </c>
      <c r="L4423" s="8" t="s">
        <v>38</v>
      </c>
      <c r="M4423" s="7" t="s">
        <v>28</v>
      </c>
      <c r="N4423" s="8">
        <v>8.8542396774365262E-2</v>
      </c>
      <c r="O4423" s="7">
        <v>0</v>
      </c>
      <c r="P4423" s="8">
        <f t="shared" si="467"/>
        <v>0</v>
      </c>
      <c r="Q4423" s="7">
        <v>2.5</v>
      </c>
      <c r="R4423" s="8">
        <f t="shared" si="468"/>
        <v>1</v>
      </c>
      <c r="S4423" s="7" t="s">
        <v>29</v>
      </c>
      <c r="T4423" s="8" t="str">
        <f t="shared" si="469"/>
        <v>No</v>
      </c>
      <c r="U4423" s="7">
        <f t="shared" si="470"/>
        <v>0</v>
      </c>
      <c r="V4423" s="8">
        <f t="shared" si="471"/>
        <v>1</v>
      </c>
      <c r="W4423" s="7">
        <f t="shared" si="472"/>
        <v>549</v>
      </c>
    </row>
    <row r="4424" spans="2:23" x14ac:dyDescent="0.2">
      <c r="B4424" s="8" t="s">
        <v>67</v>
      </c>
      <c r="C4424" s="7">
        <v>1980</v>
      </c>
      <c r="D4424" s="8" t="s">
        <v>28</v>
      </c>
      <c r="E4424" s="7" t="s">
        <v>43</v>
      </c>
      <c r="F4424" s="8" t="s">
        <v>35</v>
      </c>
      <c r="G4424" s="7" t="s">
        <v>49</v>
      </c>
      <c r="H4424" s="8" t="s">
        <v>28</v>
      </c>
      <c r="I4424" s="7" t="s">
        <v>28</v>
      </c>
      <c r="J4424" s="8" t="s">
        <v>28</v>
      </c>
      <c r="K4424" s="7" t="s">
        <v>37</v>
      </c>
      <c r="L4424" s="8" t="s">
        <v>38</v>
      </c>
      <c r="M4424" s="7" t="s">
        <v>28</v>
      </c>
      <c r="N4424" s="8">
        <v>2.1602897243957312E-2</v>
      </c>
      <c r="O4424" s="7">
        <v>0</v>
      </c>
      <c r="P4424" s="8">
        <f t="shared" si="467"/>
        <v>0</v>
      </c>
      <c r="Q4424" s="7">
        <v>2.5</v>
      </c>
      <c r="R4424" s="8">
        <f t="shared" si="468"/>
        <v>1</v>
      </c>
      <c r="S4424" s="7" t="s">
        <v>29</v>
      </c>
      <c r="T4424" s="8" t="str">
        <f t="shared" si="469"/>
        <v>No</v>
      </c>
      <c r="U4424" s="7">
        <f t="shared" si="470"/>
        <v>0</v>
      </c>
      <c r="V4424" s="8">
        <f t="shared" si="471"/>
        <v>1</v>
      </c>
      <c r="W4424" s="7">
        <f t="shared" si="472"/>
        <v>549</v>
      </c>
    </row>
    <row r="4425" spans="2:23" x14ac:dyDescent="0.2">
      <c r="B4425" s="8" t="s">
        <v>67</v>
      </c>
      <c r="C4425" s="7">
        <v>1990</v>
      </c>
      <c r="D4425" s="8" t="s">
        <v>28</v>
      </c>
      <c r="E4425" s="7" t="s">
        <v>39</v>
      </c>
      <c r="F4425" s="8" t="s">
        <v>35</v>
      </c>
      <c r="G4425" s="7" t="s">
        <v>49</v>
      </c>
      <c r="H4425" s="8" t="s">
        <v>28</v>
      </c>
      <c r="I4425" s="7" t="s">
        <v>28</v>
      </c>
      <c r="J4425" s="8" t="s">
        <v>28</v>
      </c>
      <c r="K4425" s="7" t="s">
        <v>37</v>
      </c>
      <c r="L4425" s="8" t="s">
        <v>38</v>
      </c>
      <c r="M4425" s="7" t="s">
        <v>28</v>
      </c>
      <c r="N4425" s="8">
        <v>0.11621299584085304</v>
      </c>
      <c r="O4425" s="7">
        <v>0</v>
      </c>
      <c r="P4425" s="8">
        <f t="shared" si="467"/>
        <v>0</v>
      </c>
      <c r="Q4425" s="7">
        <v>2.5</v>
      </c>
      <c r="R4425" s="8">
        <f t="shared" si="468"/>
        <v>1</v>
      </c>
      <c r="S4425" s="7" t="s">
        <v>29</v>
      </c>
      <c r="T4425" s="8" t="str">
        <f t="shared" si="469"/>
        <v>No</v>
      </c>
      <c r="U4425" s="7">
        <f t="shared" si="470"/>
        <v>0</v>
      </c>
      <c r="V4425" s="8">
        <f t="shared" si="471"/>
        <v>1</v>
      </c>
      <c r="W4425" s="7">
        <f t="shared" si="472"/>
        <v>549</v>
      </c>
    </row>
    <row r="4426" spans="2:23" x14ac:dyDescent="0.2">
      <c r="B4426" s="8" t="s">
        <v>67</v>
      </c>
      <c r="C4426" s="7">
        <v>1990</v>
      </c>
      <c r="D4426" s="8" t="s">
        <v>28</v>
      </c>
      <c r="E4426" s="7" t="s">
        <v>43</v>
      </c>
      <c r="F4426" s="8" t="s">
        <v>40</v>
      </c>
      <c r="G4426" s="7" t="s">
        <v>49</v>
      </c>
      <c r="H4426" s="8" t="s">
        <v>28</v>
      </c>
      <c r="I4426" s="7" t="s">
        <v>28</v>
      </c>
      <c r="J4426" s="8" t="s">
        <v>28</v>
      </c>
      <c r="K4426" s="7" t="s">
        <v>37</v>
      </c>
      <c r="L4426" s="8" t="s">
        <v>38</v>
      </c>
      <c r="M4426" s="7" t="s">
        <v>28</v>
      </c>
      <c r="N4426" s="8">
        <v>3.7319339052926628E-2</v>
      </c>
      <c r="O4426" s="7">
        <v>0</v>
      </c>
      <c r="P4426" s="8">
        <f t="shared" si="467"/>
        <v>0</v>
      </c>
      <c r="Q4426" s="7">
        <v>2.5</v>
      </c>
      <c r="R4426" s="8">
        <f t="shared" si="468"/>
        <v>1</v>
      </c>
      <c r="S4426" s="7" t="s">
        <v>29</v>
      </c>
      <c r="T4426" s="8" t="str">
        <f t="shared" si="469"/>
        <v>No</v>
      </c>
      <c r="U4426" s="7">
        <f t="shared" si="470"/>
        <v>0</v>
      </c>
      <c r="V4426" s="8">
        <f t="shared" si="471"/>
        <v>1</v>
      </c>
      <c r="W4426" s="7">
        <f t="shared" si="472"/>
        <v>549</v>
      </c>
    </row>
    <row r="4427" spans="2:23" x14ac:dyDescent="0.2">
      <c r="B4427" s="8" t="s">
        <v>67</v>
      </c>
      <c r="C4427" s="7">
        <v>2000</v>
      </c>
      <c r="D4427" s="8" t="s">
        <v>28</v>
      </c>
      <c r="E4427" s="7" t="s">
        <v>39</v>
      </c>
      <c r="F4427" s="8" t="s">
        <v>35</v>
      </c>
      <c r="G4427" s="7" t="s">
        <v>49</v>
      </c>
      <c r="H4427" s="8" t="s">
        <v>28</v>
      </c>
      <c r="I4427" s="7" t="s">
        <v>28</v>
      </c>
      <c r="J4427" s="8" t="s">
        <v>28</v>
      </c>
      <c r="K4427" s="7" t="s">
        <v>37</v>
      </c>
      <c r="L4427" s="8" t="s">
        <v>38</v>
      </c>
      <c r="M4427" s="7" t="s">
        <v>28</v>
      </c>
      <c r="N4427" s="8">
        <v>1.1998048524806203E-2</v>
      </c>
      <c r="O4427" s="7">
        <v>0</v>
      </c>
      <c r="P4427" s="8">
        <f t="shared" si="467"/>
        <v>0</v>
      </c>
      <c r="Q4427" s="7">
        <v>2.5</v>
      </c>
      <c r="R4427" s="8">
        <f t="shared" si="468"/>
        <v>1</v>
      </c>
      <c r="S4427" s="7" t="s">
        <v>29</v>
      </c>
      <c r="T4427" s="8" t="str">
        <f t="shared" si="469"/>
        <v>No</v>
      </c>
      <c r="U4427" s="7">
        <f t="shared" si="470"/>
        <v>0</v>
      </c>
      <c r="V4427" s="8">
        <f t="shared" si="471"/>
        <v>1</v>
      </c>
      <c r="W4427" s="7">
        <f t="shared" si="472"/>
        <v>549</v>
      </c>
    </row>
    <row r="4428" spans="2:23" x14ac:dyDescent="0.2">
      <c r="B4428" s="8" t="s">
        <v>67</v>
      </c>
      <c r="C4428" s="7">
        <v>2000</v>
      </c>
      <c r="D4428" s="8" t="s">
        <v>28</v>
      </c>
      <c r="E4428" s="7" t="s">
        <v>34</v>
      </c>
      <c r="F4428" s="8" t="s">
        <v>35</v>
      </c>
      <c r="G4428" s="7" t="s">
        <v>49</v>
      </c>
      <c r="H4428" s="8" t="s">
        <v>28</v>
      </c>
      <c r="I4428" s="7" t="s">
        <v>28</v>
      </c>
      <c r="J4428" s="8" t="s">
        <v>28</v>
      </c>
      <c r="K4428" s="7" t="s">
        <v>37</v>
      </c>
      <c r="L4428" s="8" t="s">
        <v>38</v>
      </c>
      <c r="M4428" s="7" t="s">
        <v>28</v>
      </c>
      <c r="N4428" s="8">
        <v>0.12339562747492355</v>
      </c>
      <c r="O4428" s="7">
        <v>0</v>
      </c>
      <c r="P4428" s="8">
        <f t="shared" si="467"/>
        <v>0</v>
      </c>
      <c r="Q4428" s="7">
        <v>2.5</v>
      </c>
      <c r="R4428" s="8">
        <f t="shared" si="468"/>
        <v>1</v>
      </c>
      <c r="S4428" s="7" t="s">
        <v>29</v>
      </c>
      <c r="T4428" s="8" t="str">
        <f t="shared" si="469"/>
        <v>No</v>
      </c>
      <c r="U4428" s="7">
        <f t="shared" si="470"/>
        <v>0</v>
      </c>
      <c r="V4428" s="8">
        <f t="shared" si="471"/>
        <v>1</v>
      </c>
      <c r="W4428" s="7">
        <f t="shared" si="472"/>
        <v>549</v>
      </c>
    </row>
    <row r="4429" spans="2:23" x14ac:dyDescent="0.2">
      <c r="B4429" s="8" t="s">
        <v>67</v>
      </c>
      <c r="C4429" s="7">
        <v>2000</v>
      </c>
      <c r="D4429" s="8" t="s">
        <v>28</v>
      </c>
      <c r="E4429" s="7" t="s">
        <v>43</v>
      </c>
      <c r="F4429" s="8" t="s">
        <v>35</v>
      </c>
      <c r="G4429" s="7" t="s">
        <v>49</v>
      </c>
      <c r="H4429" s="8" t="s">
        <v>28</v>
      </c>
      <c r="I4429" s="7" t="s">
        <v>28</v>
      </c>
      <c r="J4429" s="8" t="s">
        <v>28</v>
      </c>
      <c r="K4429" s="7" t="s">
        <v>37</v>
      </c>
      <c r="L4429" s="8" t="s">
        <v>38</v>
      </c>
      <c r="M4429" s="7" t="s">
        <v>28</v>
      </c>
      <c r="N4429" s="8">
        <v>5.8723984181882016E-2</v>
      </c>
      <c r="O4429" s="7">
        <v>0</v>
      </c>
      <c r="P4429" s="8">
        <f t="shared" si="467"/>
        <v>0</v>
      </c>
      <c r="Q4429" s="7">
        <v>2.5</v>
      </c>
      <c r="R4429" s="8">
        <f t="shared" si="468"/>
        <v>1</v>
      </c>
      <c r="S4429" s="7" t="s">
        <v>29</v>
      </c>
      <c r="T4429" s="8" t="str">
        <f t="shared" si="469"/>
        <v>No</v>
      </c>
      <c r="U4429" s="7">
        <f t="shared" si="470"/>
        <v>0</v>
      </c>
      <c r="V4429" s="8">
        <f t="shared" si="471"/>
        <v>1</v>
      </c>
      <c r="W4429" s="7">
        <f t="shared" si="472"/>
        <v>549</v>
      </c>
    </row>
    <row r="4430" spans="2:23" x14ac:dyDescent="0.2">
      <c r="B4430" s="8" t="s">
        <v>67</v>
      </c>
      <c r="C4430" s="7">
        <v>2010</v>
      </c>
      <c r="D4430" s="8" t="s">
        <v>28</v>
      </c>
      <c r="E4430" s="7" t="s">
        <v>34</v>
      </c>
      <c r="F4430" s="8" t="s">
        <v>35</v>
      </c>
      <c r="G4430" s="7" t="s">
        <v>49</v>
      </c>
      <c r="H4430" s="8" t="s">
        <v>28</v>
      </c>
      <c r="I4430" s="7" t="s">
        <v>28</v>
      </c>
      <c r="J4430" s="8" t="s">
        <v>28</v>
      </c>
      <c r="K4430" s="7" t="s">
        <v>37</v>
      </c>
      <c r="L4430" s="8" t="s">
        <v>38</v>
      </c>
      <c r="M4430" s="7" t="s">
        <v>28</v>
      </c>
      <c r="N4430" s="8">
        <v>2.3843524556384676</v>
      </c>
      <c r="O4430" s="7">
        <v>0</v>
      </c>
      <c r="P4430" s="8">
        <f t="shared" si="467"/>
        <v>0</v>
      </c>
      <c r="Q4430" s="7">
        <v>2.5</v>
      </c>
      <c r="R4430" s="8">
        <f t="shared" si="468"/>
        <v>1</v>
      </c>
      <c r="S4430" s="7" t="s">
        <v>29</v>
      </c>
      <c r="T4430" s="8" t="str">
        <f t="shared" si="469"/>
        <v>No</v>
      </c>
      <c r="U4430" s="7">
        <f t="shared" si="470"/>
        <v>0</v>
      </c>
      <c r="V4430" s="8">
        <f t="shared" si="471"/>
        <v>1</v>
      </c>
      <c r="W4430" s="7">
        <f t="shared" si="472"/>
        <v>549</v>
      </c>
    </row>
    <row r="4431" spans="2:23" x14ac:dyDescent="0.2">
      <c r="B4431" s="8" t="s">
        <v>67</v>
      </c>
      <c r="C4431" s="7">
        <v>2020</v>
      </c>
      <c r="D4431" s="8" t="s">
        <v>28</v>
      </c>
      <c r="E4431" s="7" t="s">
        <v>34</v>
      </c>
      <c r="F4431" s="8" t="s">
        <v>35</v>
      </c>
      <c r="G4431" s="7" t="s">
        <v>49</v>
      </c>
      <c r="H4431" s="8" t="s">
        <v>28</v>
      </c>
      <c r="I4431" s="7" t="s">
        <v>28</v>
      </c>
      <c r="J4431" s="8" t="s">
        <v>28</v>
      </c>
      <c r="K4431" s="7" t="s">
        <v>37</v>
      </c>
      <c r="L4431" s="8" t="s">
        <v>38</v>
      </c>
      <c r="M4431" s="7" t="s">
        <v>28</v>
      </c>
      <c r="N4431" s="8">
        <v>3.0254540394464249E-2</v>
      </c>
      <c r="O4431" s="7">
        <v>0</v>
      </c>
      <c r="P4431" s="8">
        <f t="shared" si="467"/>
        <v>0</v>
      </c>
      <c r="Q4431" s="7">
        <v>2.5</v>
      </c>
      <c r="R4431" s="8">
        <f t="shared" si="468"/>
        <v>1</v>
      </c>
      <c r="S4431" s="7" t="s">
        <v>29</v>
      </c>
      <c r="T4431" s="8" t="str">
        <f t="shared" si="469"/>
        <v>No</v>
      </c>
      <c r="U4431" s="7">
        <f t="shared" si="470"/>
        <v>0</v>
      </c>
      <c r="V4431" s="8">
        <f t="shared" si="471"/>
        <v>1</v>
      </c>
      <c r="W4431" s="7">
        <f t="shared" si="472"/>
        <v>549</v>
      </c>
    </row>
    <row r="4432" spans="2:23" x14ac:dyDescent="0.2">
      <c r="B4432" s="8" t="s">
        <v>67</v>
      </c>
      <c r="C4432" s="7">
        <v>1880</v>
      </c>
      <c r="D4432" s="8" t="s">
        <v>28</v>
      </c>
      <c r="E4432" s="7" t="s">
        <v>43</v>
      </c>
      <c r="F4432" s="8" t="s">
        <v>35</v>
      </c>
      <c r="G4432" s="7" t="s">
        <v>49</v>
      </c>
      <c r="H4432" s="8" t="s">
        <v>28</v>
      </c>
      <c r="I4432" s="7" t="s">
        <v>28</v>
      </c>
      <c r="J4432" s="8" t="s">
        <v>28</v>
      </c>
      <c r="K4432" s="7" t="s">
        <v>37</v>
      </c>
      <c r="L4432" s="8" t="s">
        <v>63</v>
      </c>
      <c r="M4432" s="7" t="s">
        <v>28</v>
      </c>
      <c r="N4432" s="8">
        <v>0.10641958098363223</v>
      </c>
      <c r="O4432" s="7">
        <v>0</v>
      </c>
      <c r="P4432" s="8">
        <f t="shared" si="467"/>
        <v>0</v>
      </c>
      <c r="Q4432" s="7">
        <v>2.5</v>
      </c>
      <c r="R4432" s="8">
        <f t="shared" si="468"/>
        <v>1</v>
      </c>
      <c r="S4432" s="7" t="s">
        <v>29</v>
      </c>
      <c r="T4432" s="8" t="str">
        <f t="shared" si="469"/>
        <v>No</v>
      </c>
      <c r="U4432" s="7">
        <f t="shared" si="470"/>
        <v>0</v>
      </c>
      <c r="V4432" s="8">
        <f t="shared" si="471"/>
        <v>1</v>
      </c>
      <c r="W4432" s="7">
        <f t="shared" si="472"/>
        <v>549</v>
      </c>
    </row>
    <row r="4433" spans="2:23" x14ac:dyDescent="0.2">
      <c r="B4433" s="8" t="s">
        <v>67</v>
      </c>
      <c r="C4433" s="7">
        <v>1800</v>
      </c>
      <c r="D4433" s="8" t="s">
        <v>28</v>
      </c>
      <c r="E4433" s="7" t="s">
        <v>43</v>
      </c>
      <c r="F4433" s="8" t="s">
        <v>35</v>
      </c>
      <c r="G4433" s="7" t="s">
        <v>49</v>
      </c>
      <c r="H4433" s="8" t="s">
        <v>28</v>
      </c>
      <c r="I4433" s="7" t="s">
        <v>28</v>
      </c>
      <c r="J4433" s="8" t="s">
        <v>28</v>
      </c>
      <c r="K4433" s="7" t="s">
        <v>37</v>
      </c>
      <c r="L4433" s="8" t="s">
        <v>42</v>
      </c>
      <c r="M4433" s="7" t="s">
        <v>28</v>
      </c>
      <c r="N4433" s="8">
        <v>5.6031971971764273E-2</v>
      </c>
      <c r="O4433" s="7">
        <v>0</v>
      </c>
      <c r="P4433" s="8">
        <f t="shared" si="467"/>
        <v>0</v>
      </c>
      <c r="Q4433" s="7">
        <v>2.5</v>
      </c>
      <c r="R4433" s="8">
        <f t="shared" si="468"/>
        <v>1</v>
      </c>
      <c r="S4433" s="7" t="s">
        <v>29</v>
      </c>
      <c r="T4433" s="8" t="str">
        <f t="shared" si="469"/>
        <v>No</v>
      </c>
      <c r="U4433" s="7">
        <f t="shared" si="470"/>
        <v>0</v>
      </c>
      <c r="V4433" s="8">
        <f t="shared" si="471"/>
        <v>1</v>
      </c>
      <c r="W4433" s="7">
        <f t="shared" si="472"/>
        <v>549</v>
      </c>
    </row>
    <row r="4434" spans="2:23" x14ac:dyDescent="0.2">
      <c r="B4434" s="8" t="s">
        <v>67</v>
      </c>
      <c r="C4434" s="7">
        <v>1830</v>
      </c>
      <c r="D4434" s="8" t="s">
        <v>28</v>
      </c>
      <c r="E4434" s="7" t="s">
        <v>39</v>
      </c>
      <c r="F4434" s="8" t="s">
        <v>35</v>
      </c>
      <c r="G4434" s="7" t="s">
        <v>49</v>
      </c>
      <c r="H4434" s="8" t="s">
        <v>28</v>
      </c>
      <c r="I4434" s="7" t="s">
        <v>28</v>
      </c>
      <c r="J4434" s="8" t="s">
        <v>28</v>
      </c>
      <c r="K4434" s="7" t="s">
        <v>37</v>
      </c>
      <c r="L4434" s="8" t="s">
        <v>42</v>
      </c>
      <c r="M4434" s="7" t="s">
        <v>28</v>
      </c>
      <c r="N4434" s="8">
        <v>8.3400617538580996E-2</v>
      </c>
      <c r="O4434" s="7">
        <v>0</v>
      </c>
      <c r="P4434" s="8">
        <f t="shared" si="467"/>
        <v>0</v>
      </c>
      <c r="Q4434" s="7">
        <v>2.5</v>
      </c>
      <c r="R4434" s="8">
        <f t="shared" si="468"/>
        <v>1</v>
      </c>
      <c r="S4434" s="7" t="s">
        <v>29</v>
      </c>
      <c r="T4434" s="8" t="str">
        <f t="shared" si="469"/>
        <v>No</v>
      </c>
      <c r="U4434" s="7">
        <f t="shared" si="470"/>
        <v>0</v>
      </c>
      <c r="V4434" s="8">
        <f t="shared" si="471"/>
        <v>1</v>
      </c>
      <c r="W4434" s="7">
        <f t="shared" si="472"/>
        <v>549</v>
      </c>
    </row>
    <row r="4435" spans="2:23" x14ac:dyDescent="0.2">
      <c r="B4435" s="8" t="s">
        <v>67</v>
      </c>
      <c r="C4435" s="7">
        <v>1850</v>
      </c>
      <c r="D4435" s="8" t="s">
        <v>28</v>
      </c>
      <c r="E4435" s="7" t="s">
        <v>39</v>
      </c>
      <c r="F4435" s="8" t="s">
        <v>35</v>
      </c>
      <c r="G4435" s="7" t="s">
        <v>49</v>
      </c>
      <c r="H4435" s="8" t="s">
        <v>28</v>
      </c>
      <c r="I4435" s="7" t="s">
        <v>28</v>
      </c>
      <c r="J4435" s="8" t="s">
        <v>28</v>
      </c>
      <c r="K4435" s="7" t="s">
        <v>37</v>
      </c>
      <c r="L4435" s="8" t="s">
        <v>42</v>
      </c>
      <c r="M4435" s="7" t="s">
        <v>28</v>
      </c>
      <c r="N4435" s="8">
        <v>6.2282140246422937E-2</v>
      </c>
      <c r="O4435" s="7">
        <v>0</v>
      </c>
      <c r="P4435" s="8">
        <f t="shared" si="467"/>
        <v>0</v>
      </c>
      <c r="Q4435" s="7">
        <v>2.5</v>
      </c>
      <c r="R4435" s="8">
        <f t="shared" si="468"/>
        <v>1</v>
      </c>
      <c r="S4435" s="7" t="s">
        <v>29</v>
      </c>
      <c r="T4435" s="8" t="str">
        <f t="shared" si="469"/>
        <v>No</v>
      </c>
      <c r="U4435" s="7">
        <f t="shared" si="470"/>
        <v>0</v>
      </c>
      <c r="V4435" s="8">
        <f t="shared" si="471"/>
        <v>1</v>
      </c>
      <c r="W4435" s="7">
        <f t="shared" si="472"/>
        <v>549</v>
      </c>
    </row>
    <row r="4436" spans="2:23" x14ac:dyDescent="0.2">
      <c r="B4436" s="8" t="s">
        <v>67</v>
      </c>
      <c r="C4436" s="7">
        <v>1850</v>
      </c>
      <c r="D4436" s="8" t="s">
        <v>28</v>
      </c>
      <c r="E4436" s="7" t="s">
        <v>46</v>
      </c>
      <c r="F4436" s="8" t="s">
        <v>35</v>
      </c>
      <c r="G4436" s="7" t="s">
        <v>49</v>
      </c>
      <c r="H4436" s="8" t="s">
        <v>28</v>
      </c>
      <c r="I4436" s="7" t="s">
        <v>28</v>
      </c>
      <c r="J4436" s="8" t="s">
        <v>28</v>
      </c>
      <c r="K4436" s="7" t="s">
        <v>37</v>
      </c>
      <c r="L4436" s="8" t="s">
        <v>42</v>
      </c>
      <c r="M4436" s="7" t="s">
        <v>28</v>
      </c>
      <c r="N4436" s="8">
        <v>3.8096366415914899E-2</v>
      </c>
      <c r="O4436" s="7">
        <v>0</v>
      </c>
      <c r="P4436" s="8">
        <f t="shared" si="467"/>
        <v>0</v>
      </c>
      <c r="Q4436" s="7">
        <v>2.5</v>
      </c>
      <c r="R4436" s="8">
        <f t="shared" si="468"/>
        <v>1</v>
      </c>
      <c r="S4436" s="7" t="s">
        <v>29</v>
      </c>
      <c r="T4436" s="8" t="str">
        <f t="shared" si="469"/>
        <v>No</v>
      </c>
      <c r="U4436" s="7">
        <f t="shared" si="470"/>
        <v>0</v>
      </c>
      <c r="V4436" s="8">
        <f t="shared" si="471"/>
        <v>1</v>
      </c>
      <c r="W4436" s="7">
        <f t="shared" si="472"/>
        <v>549</v>
      </c>
    </row>
    <row r="4437" spans="2:23" x14ac:dyDescent="0.2">
      <c r="B4437" s="8" t="s">
        <v>67</v>
      </c>
      <c r="C4437" s="7">
        <v>1850</v>
      </c>
      <c r="D4437" s="8" t="s">
        <v>28</v>
      </c>
      <c r="E4437" s="7" t="s">
        <v>43</v>
      </c>
      <c r="F4437" s="8" t="s">
        <v>35</v>
      </c>
      <c r="G4437" s="7" t="s">
        <v>49</v>
      </c>
      <c r="H4437" s="8" t="s">
        <v>28</v>
      </c>
      <c r="I4437" s="7" t="s">
        <v>28</v>
      </c>
      <c r="J4437" s="8" t="s">
        <v>28</v>
      </c>
      <c r="K4437" s="7" t="s">
        <v>37</v>
      </c>
      <c r="L4437" s="8" t="s">
        <v>42</v>
      </c>
      <c r="M4437" s="7" t="s">
        <v>28</v>
      </c>
      <c r="N4437" s="8">
        <v>0.3817924594683586</v>
      </c>
      <c r="O4437" s="7">
        <v>0</v>
      </c>
      <c r="P4437" s="8">
        <f t="shared" si="467"/>
        <v>0</v>
      </c>
      <c r="Q4437" s="7">
        <v>2.5</v>
      </c>
      <c r="R4437" s="8">
        <f t="shared" si="468"/>
        <v>1</v>
      </c>
      <c r="S4437" s="7" t="s">
        <v>29</v>
      </c>
      <c r="T4437" s="8" t="str">
        <f t="shared" si="469"/>
        <v>No</v>
      </c>
      <c r="U4437" s="7">
        <f t="shared" si="470"/>
        <v>0</v>
      </c>
      <c r="V4437" s="8">
        <f t="shared" si="471"/>
        <v>1</v>
      </c>
      <c r="W4437" s="7">
        <f t="shared" si="472"/>
        <v>549</v>
      </c>
    </row>
    <row r="4438" spans="2:23" x14ac:dyDescent="0.2">
      <c r="B4438" s="8" t="s">
        <v>67</v>
      </c>
      <c r="C4438" s="7">
        <v>1880</v>
      </c>
      <c r="D4438" s="8" t="s">
        <v>28</v>
      </c>
      <c r="E4438" s="7" t="s">
        <v>39</v>
      </c>
      <c r="F4438" s="8" t="s">
        <v>40</v>
      </c>
      <c r="G4438" s="7" t="s">
        <v>49</v>
      </c>
      <c r="H4438" s="8" t="s">
        <v>28</v>
      </c>
      <c r="I4438" s="7" t="s">
        <v>28</v>
      </c>
      <c r="J4438" s="8" t="s">
        <v>28</v>
      </c>
      <c r="K4438" s="7" t="s">
        <v>37</v>
      </c>
      <c r="L4438" s="8" t="s">
        <v>42</v>
      </c>
      <c r="M4438" s="7" t="s">
        <v>28</v>
      </c>
      <c r="N4438" s="8">
        <v>1.1402458104396551E-2</v>
      </c>
      <c r="O4438" s="7">
        <v>0</v>
      </c>
      <c r="P4438" s="8">
        <f t="shared" si="467"/>
        <v>0</v>
      </c>
      <c r="Q4438" s="7">
        <v>2.5</v>
      </c>
      <c r="R4438" s="8">
        <f t="shared" si="468"/>
        <v>1</v>
      </c>
      <c r="S4438" s="7" t="s">
        <v>29</v>
      </c>
      <c r="T4438" s="8" t="str">
        <f t="shared" si="469"/>
        <v>No</v>
      </c>
      <c r="U4438" s="7">
        <f t="shared" si="470"/>
        <v>0</v>
      </c>
      <c r="V4438" s="8">
        <f t="shared" si="471"/>
        <v>1</v>
      </c>
      <c r="W4438" s="7">
        <f t="shared" si="472"/>
        <v>549</v>
      </c>
    </row>
    <row r="4439" spans="2:23" x14ac:dyDescent="0.2">
      <c r="B4439" s="8" t="s">
        <v>67</v>
      </c>
      <c r="C4439" s="7">
        <v>1880</v>
      </c>
      <c r="D4439" s="8" t="s">
        <v>28</v>
      </c>
      <c r="E4439" s="7" t="s">
        <v>39</v>
      </c>
      <c r="F4439" s="8" t="s">
        <v>35</v>
      </c>
      <c r="G4439" s="7" t="s">
        <v>49</v>
      </c>
      <c r="H4439" s="8" t="s">
        <v>28</v>
      </c>
      <c r="I4439" s="7" t="s">
        <v>28</v>
      </c>
      <c r="J4439" s="8" t="s">
        <v>28</v>
      </c>
      <c r="K4439" s="7" t="s">
        <v>37</v>
      </c>
      <c r="L4439" s="8" t="s">
        <v>42</v>
      </c>
      <c r="M4439" s="7" t="s">
        <v>28</v>
      </c>
      <c r="N4439" s="8">
        <v>0.23970232703248959</v>
      </c>
      <c r="O4439" s="7">
        <v>0</v>
      </c>
      <c r="P4439" s="8">
        <f t="shared" si="467"/>
        <v>0</v>
      </c>
      <c r="Q4439" s="7">
        <v>2.5</v>
      </c>
      <c r="R4439" s="8">
        <f t="shared" si="468"/>
        <v>1</v>
      </c>
      <c r="S4439" s="7" t="s">
        <v>29</v>
      </c>
      <c r="T4439" s="8" t="str">
        <f t="shared" si="469"/>
        <v>No</v>
      </c>
      <c r="U4439" s="7">
        <f t="shared" si="470"/>
        <v>0</v>
      </c>
      <c r="V4439" s="8">
        <f t="shared" si="471"/>
        <v>1</v>
      </c>
      <c r="W4439" s="7">
        <f t="shared" si="472"/>
        <v>549</v>
      </c>
    </row>
    <row r="4440" spans="2:23" x14ac:dyDescent="0.2">
      <c r="B4440" s="8" t="s">
        <v>67</v>
      </c>
      <c r="C4440" s="7">
        <v>1880</v>
      </c>
      <c r="D4440" s="8" t="s">
        <v>28</v>
      </c>
      <c r="E4440" s="7" t="s">
        <v>34</v>
      </c>
      <c r="F4440" s="8" t="s">
        <v>35</v>
      </c>
      <c r="G4440" s="7" t="s">
        <v>49</v>
      </c>
      <c r="H4440" s="8" t="s">
        <v>28</v>
      </c>
      <c r="I4440" s="7" t="s">
        <v>28</v>
      </c>
      <c r="J4440" s="8" t="s">
        <v>28</v>
      </c>
      <c r="K4440" s="7" t="s">
        <v>37</v>
      </c>
      <c r="L4440" s="8" t="s">
        <v>42</v>
      </c>
      <c r="M4440" s="7" t="s">
        <v>28</v>
      </c>
      <c r="N4440" s="8">
        <v>0.41758408062157587</v>
      </c>
      <c r="O4440" s="7">
        <v>0</v>
      </c>
      <c r="P4440" s="8">
        <f t="shared" si="467"/>
        <v>0</v>
      </c>
      <c r="Q4440" s="7">
        <v>2.5</v>
      </c>
      <c r="R4440" s="8">
        <f t="shared" si="468"/>
        <v>1</v>
      </c>
      <c r="S4440" s="7" t="s">
        <v>29</v>
      </c>
      <c r="T4440" s="8" t="str">
        <f t="shared" si="469"/>
        <v>No</v>
      </c>
      <c r="U4440" s="7">
        <f t="shared" si="470"/>
        <v>0</v>
      </c>
      <c r="V4440" s="8">
        <f t="shared" si="471"/>
        <v>1</v>
      </c>
      <c r="W4440" s="7">
        <f t="shared" si="472"/>
        <v>549</v>
      </c>
    </row>
    <row r="4441" spans="2:23" x14ac:dyDescent="0.2">
      <c r="B4441" s="8" t="s">
        <v>67</v>
      </c>
      <c r="C4441" s="7">
        <v>1880</v>
      </c>
      <c r="D4441" s="8" t="s">
        <v>28</v>
      </c>
      <c r="E4441" s="7" t="s">
        <v>46</v>
      </c>
      <c r="F4441" s="8" t="s">
        <v>35</v>
      </c>
      <c r="G4441" s="7" t="s">
        <v>49</v>
      </c>
      <c r="H4441" s="8" t="s">
        <v>28</v>
      </c>
      <c r="I4441" s="7" t="s">
        <v>28</v>
      </c>
      <c r="J4441" s="8" t="s">
        <v>28</v>
      </c>
      <c r="K4441" s="7" t="s">
        <v>37</v>
      </c>
      <c r="L4441" s="8" t="s">
        <v>42</v>
      </c>
      <c r="M4441" s="7" t="s">
        <v>28</v>
      </c>
      <c r="N4441" s="8">
        <v>4.9258613963590559E-3</v>
      </c>
      <c r="O4441" s="7">
        <v>0</v>
      </c>
      <c r="P4441" s="8">
        <f t="shared" si="467"/>
        <v>0</v>
      </c>
      <c r="Q4441" s="7">
        <v>2.5</v>
      </c>
      <c r="R4441" s="8">
        <f t="shared" si="468"/>
        <v>1</v>
      </c>
      <c r="S4441" s="7" t="s">
        <v>29</v>
      </c>
      <c r="T4441" s="8" t="str">
        <f t="shared" si="469"/>
        <v>No</v>
      </c>
      <c r="U4441" s="7">
        <f t="shared" si="470"/>
        <v>0</v>
      </c>
      <c r="V4441" s="8">
        <f t="shared" si="471"/>
        <v>1</v>
      </c>
      <c r="W4441" s="7">
        <f t="shared" si="472"/>
        <v>549</v>
      </c>
    </row>
    <row r="4442" spans="2:23" x14ac:dyDescent="0.2">
      <c r="B4442" s="8" t="s">
        <v>67</v>
      </c>
      <c r="C4442" s="7">
        <v>1880</v>
      </c>
      <c r="D4442" s="8" t="s">
        <v>28</v>
      </c>
      <c r="E4442" s="7" t="s">
        <v>43</v>
      </c>
      <c r="F4442" s="8" t="s">
        <v>35</v>
      </c>
      <c r="G4442" s="7" t="s">
        <v>49</v>
      </c>
      <c r="H4442" s="8" t="s">
        <v>28</v>
      </c>
      <c r="I4442" s="7" t="s">
        <v>28</v>
      </c>
      <c r="J4442" s="8" t="s">
        <v>28</v>
      </c>
      <c r="K4442" s="7" t="s">
        <v>37</v>
      </c>
      <c r="L4442" s="8" t="s">
        <v>42</v>
      </c>
      <c r="M4442" s="7" t="s">
        <v>28</v>
      </c>
      <c r="N4442" s="8">
        <v>0.34301472016507151</v>
      </c>
      <c r="O4442" s="7">
        <v>0</v>
      </c>
      <c r="P4442" s="8">
        <f t="shared" si="467"/>
        <v>0</v>
      </c>
      <c r="Q4442" s="7">
        <v>2.5</v>
      </c>
      <c r="R4442" s="8">
        <f t="shared" si="468"/>
        <v>1</v>
      </c>
      <c r="S4442" s="7" t="s">
        <v>29</v>
      </c>
      <c r="T4442" s="8" t="str">
        <f t="shared" si="469"/>
        <v>No</v>
      </c>
      <c r="U4442" s="7">
        <f t="shared" si="470"/>
        <v>0</v>
      </c>
      <c r="V4442" s="8">
        <f t="shared" si="471"/>
        <v>1</v>
      </c>
      <c r="W4442" s="7">
        <f t="shared" si="472"/>
        <v>549</v>
      </c>
    </row>
    <row r="4443" spans="2:23" x14ac:dyDescent="0.2">
      <c r="B4443" s="8" t="s">
        <v>67</v>
      </c>
      <c r="C4443" s="7">
        <v>1890</v>
      </c>
      <c r="D4443" s="8" t="s">
        <v>28</v>
      </c>
      <c r="E4443" s="7" t="s">
        <v>39</v>
      </c>
      <c r="F4443" s="8" t="s">
        <v>35</v>
      </c>
      <c r="G4443" s="7" t="s">
        <v>49</v>
      </c>
      <c r="H4443" s="8" t="s">
        <v>28</v>
      </c>
      <c r="I4443" s="7" t="s">
        <v>28</v>
      </c>
      <c r="J4443" s="8" t="s">
        <v>28</v>
      </c>
      <c r="K4443" s="7" t="s">
        <v>37</v>
      </c>
      <c r="L4443" s="8" t="s">
        <v>42</v>
      </c>
      <c r="M4443" s="7" t="s">
        <v>28</v>
      </c>
      <c r="N4443" s="8">
        <v>1.2235879490029552E-2</v>
      </c>
      <c r="O4443" s="7">
        <v>0</v>
      </c>
      <c r="P4443" s="8">
        <f t="shared" si="467"/>
        <v>0</v>
      </c>
      <c r="Q4443" s="7">
        <v>2.5</v>
      </c>
      <c r="R4443" s="8">
        <f t="shared" si="468"/>
        <v>1</v>
      </c>
      <c r="S4443" s="7" t="s">
        <v>29</v>
      </c>
      <c r="T4443" s="8" t="str">
        <f t="shared" si="469"/>
        <v>No</v>
      </c>
      <c r="U4443" s="7">
        <f t="shared" si="470"/>
        <v>0</v>
      </c>
      <c r="V4443" s="8">
        <f t="shared" si="471"/>
        <v>1</v>
      </c>
      <c r="W4443" s="7">
        <f t="shared" si="472"/>
        <v>549</v>
      </c>
    </row>
    <row r="4444" spans="2:23" x14ac:dyDescent="0.2">
      <c r="B4444" s="8" t="s">
        <v>67</v>
      </c>
      <c r="C4444" s="7">
        <v>1910</v>
      </c>
      <c r="D4444" s="8" t="s">
        <v>28</v>
      </c>
      <c r="E4444" s="7" t="s">
        <v>39</v>
      </c>
      <c r="F4444" s="8" t="s">
        <v>35</v>
      </c>
      <c r="G4444" s="7" t="s">
        <v>49</v>
      </c>
      <c r="H4444" s="8" t="s">
        <v>28</v>
      </c>
      <c r="I4444" s="7" t="s">
        <v>28</v>
      </c>
      <c r="J4444" s="8" t="s">
        <v>28</v>
      </c>
      <c r="K4444" s="7" t="s">
        <v>37</v>
      </c>
      <c r="L4444" s="8" t="s">
        <v>42</v>
      </c>
      <c r="M4444" s="7" t="s">
        <v>28</v>
      </c>
      <c r="N4444" s="8">
        <v>6.6431154798082519E-3</v>
      </c>
      <c r="O4444" s="7">
        <v>0</v>
      </c>
      <c r="P4444" s="8">
        <f t="shared" si="467"/>
        <v>0</v>
      </c>
      <c r="Q4444" s="7">
        <v>2.5</v>
      </c>
      <c r="R4444" s="8">
        <f t="shared" si="468"/>
        <v>1</v>
      </c>
      <c r="S4444" s="7" t="s">
        <v>29</v>
      </c>
      <c r="T4444" s="8" t="str">
        <f t="shared" si="469"/>
        <v>No</v>
      </c>
      <c r="U4444" s="7">
        <f t="shared" si="470"/>
        <v>0</v>
      </c>
      <c r="V4444" s="8">
        <f t="shared" si="471"/>
        <v>1</v>
      </c>
      <c r="W4444" s="7">
        <f t="shared" si="472"/>
        <v>549</v>
      </c>
    </row>
    <row r="4445" spans="2:23" x14ac:dyDescent="0.2">
      <c r="B4445" s="8" t="s">
        <v>67</v>
      </c>
      <c r="C4445" s="7">
        <v>1910</v>
      </c>
      <c r="D4445" s="8" t="s">
        <v>28</v>
      </c>
      <c r="E4445" s="7" t="s">
        <v>43</v>
      </c>
      <c r="F4445" s="8" t="s">
        <v>35</v>
      </c>
      <c r="G4445" s="7" t="s">
        <v>49</v>
      </c>
      <c r="H4445" s="8" t="s">
        <v>28</v>
      </c>
      <c r="I4445" s="7" t="s">
        <v>28</v>
      </c>
      <c r="J4445" s="8" t="s">
        <v>28</v>
      </c>
      <c r="K4445" s="7" t="s">
        <v>37</v>
      </c>
      <c r="L4445" s="8" t="s">
        <v>42</v>
      </c>
      <c r="M4445" s="7" t="s">
        <v>28</v>
      </c>
      <c r="N4445" s="8">
        <v>0.10132958411177224</v>
      </c>
      <c r="O4445" s="7">
        <v>0</v>
      </c>
      <c r="P4445" s="8">
        <f t="shared" si="467"/>
        <v>0</v>
      </c>
      <c r="Q4445" s="7">
        <v>2.5</v>
      </c>
      <c r="R4445" s="8">
        <f t="shared" si="468"/>
        <v>1</v>
      </c>
      <c r="S4445" s="7" t="s">
        <v>29</v>
      </c>
      <c r="T4445" s="8" t="str">
        <f t="shared" si="469"/>
        <v>No</v>
      </c>
      <c r="U4445" s="7">
        <f t="shared" si="470"/>
        <v>0</v>
      </c>
      <c r="V4445" s="8">
        <f t="shared" si="471"/>
        <v>1</v>
      </c>
      <c r="W4445" s="7">
        <f t="shared" si="472"/>
        <v>549</v>
      </c>
    </row>
    <row r="4446" spans="2:23" x14ac:dyDescent="0.2">
      <c r="B4446" s="8" t="s">
        <v>67</v>
      </c>
      <c r="C4446" s="7">
        <v>1920</v>
      </c>
      <c r="D4446" s="8" t="s">
        <v>28</v>
      </c>
      <c r="E4446" s="7" t="s">
        <v>39</v>
      </c>
      <c r="F4446" s="8" t="s">
        <v>35</v>
      </c>
      <c r="G4446" s="7" t="s">
        <v>49</v>
      </c>
      <c r="H4446" s="8" t="s">
        <v>28</v>
      </c>
      <c r="I4446" s="7" t="s">
        <v>28</v>
      </c>
      <c r="J4446" s="8" t="s">
        <v>28</v>
      </c>
      <c r="K4446" s="7" t="s">
        <v>37</v>
      </c>
      <c r="L4446" s="8" t="s">
        <v>42</v>
      </c>
      <c r="M4446" s="7" t="s">
        <v>28</v>
      </c>
      <c r="N4446" s="8">
        <v>5.4219551883606604E-3</v>
      </c>
      <c r="O4446" s="7">
        <v>0</v>
      </c>
      <c r="P4446" s="8">
        <f t="shared" si="467"/>
        <v>0</v>
      </c>
      <c r="Q4446" s="7">
        <v>2.5</v>
      </c>
      <c r="R4446" s="8">
        <f t="shared" si="468"/>
        <v>1</v>
      </c>
      <c r="S4446" s="7" t="s">
        <v>29</v>
      </c>
      <c r="T4446" s="8" t="str">
        <f t="shared" si="469"/>
        <v>No</v>
      </c>
      <c r="U4446" s="7">
        <f t="shared" si="470"/>
        <v>0</v>
      </c>
      <c r="V4446" s="8">
        <f t="shared" si="471"/>
        <v>1</v>
      </c>
      <c r="W4446" s="7">
        <f t="shared" si="472"/>
        <v>549</v>
      </c>
    </row>
    <row r="4447" spans="2:23" x14ac:dyDescent="0.2">
      <c r="B4447" s="8" t="s">
        <v>67</v>
      </c>
      <c r="C4447" s="7">
        <v>1920</v>
      </c>
      <c r="D4447" s="8" t="s">
        <v>28</v>
      </c>
      <c r="E4447" s="7" t="s">
        <v>34</v>
      </c>
      <c r="F4447" s="8" t="s">
        <v>40</v>
      </c>
      <c r="G4447" s="7" t="s">
        <v>49</v>
      </c>
      <c r="H4447" s="8" t="s">
        <v>28</v>
      </c>
      <c r="I4447" s="7" t="s">
        <v>28</v>
      </c>
      <c r="J4447" s="8" t="s">
        <v>28</v>
      </c>
      <c r="K4447" s="7" t="s">
        <v>37</v>
      </c>
      <c r="L4447" s="8" t="s">
        <v>42</v>
      </c>
      <c r="M4447" s="7" t="s">
        <v>28</v>
      </c>
      <c r="N4447" s="8">
        <v>1.9206365074599299E-2</v>
      </c>
      <c r="O4447" s="7">
        <v>0</v>
      </c>
      <c r="P4447" s="8">
        <f t="shared" si="467"/>
        <v>0</v>
      </c>
      <c r="Q4447" s="7">
        <v>2.5</v>
      </c>
      <c r="R4447" s="8">
        <f t="shared" si="468"/>
        <v>1</v>
      </c>
      <c r="S4447" s="7" t="s">
        <v>29</v>
      </c>
      <c r="T4447" s="8" t="str">
        <f t="shared" si="469"/>
        <v>No</v>
      </c>
      <c r="U4447" s="7">
        <f t="shared" si="470"/>
        <v>0</v>
      </c>
      <c r="V4447" s="8">
        <f t="shared" si="471"/>
        <v>1</v>
      </c>
      <c r="W4447" s="7">
        <f t="shared" si="472"/>
        <v>549</v>
      </c>
    </row>
    <row r="4448" spans="2:23" x14ac:dyDescent="0.2">
      <c r="B4448" s="8" t="s">
        <v>67</v>
      </c>
      <c r="C4448" s="7">
        <v>1920</v>
      </c>
      <c r="D4448" s="8" t="s">
        <v>28</v>
      </c>
      <c r="E4448" s="7" t="s">
        <v>34</v>
      </c>
      <c r="F4448" s="8" t="s">
        <v>35</v>
      </c>
      <c r="G4448" s="7" t="s">
        <v>49</v>
      </c>
      <c r="H4448" s="8" t="s">
        <v>28</v>
      </c>
      <c r="I4448" s="7" t="s">
        <v>28</v>
      </c>
      <c r="J4448" s="8" t="s">
        <v>28</v>
      </c>
      <c r="K4448" s="7" t="s">
        <v>37</v>
      </c>
      <c r="L4448" s="8" t="s">
        <v>42</v>
      </c>
      <c r="M4448" s="7" t="s">
        <v>28</v>
      </c>
      <c r="N4448" s="8">
        <v>4.3205978357560302E-3</v>
      </c>
      <c r="O4448" s="7">
        <v>0</v>
      </c>
      <c r="P4448" s="8">
        <f t="shared" si="467"/>
        <v>0</v>
      </c>
      <c r="Q4448" s="7">
        <v>2.5</v>
      </c>
      <c r="R4448" s="8">
        <f t="shared" si="468"/>
        <v>1</v>
      </c>
      <c r="S4448" s="7" t="s">
        <v>29</v>
      </c>
      <c r="T4448" s="8" t="str">
        <f t="shared" si="469"/>
        <v>No</v>
      </c>
      <c r="U4448" s="7">
        <f t="shared" si="470"/>
        <v>0</v>
      </c>
      <c r="V4448" s="8">
        <f t="shared" si="471"/>
        <v>1</v>
      </c>
      <c r="W4448" s="7">
        <f t="shared" si="472"/>
        <v>549</v>
      </c>
    </row>
    <row r="4449" spans="2:23" x14ac:dyDescent="0.2">
      <c r="B4449" s="8" t="s">
        <v>67</v>
      </c>
      <c r="C4449" s="7">
        <v>1920</v>
      </c>
      <c r="D4449" s="8" t="s">
        <v>28</v>
      </c>
      <c r="E4449" s="7" t="s">
        <v>43</v>
      </c>
      <c r="F4449" s="8" t="s">
        <v>40</v>
      </c>
      <c r="G4449" s="7" t="s">
        <v>49</v>
      </c>
      <c r="H4449" s="8" t="s">
        <v>28</v>
      </c>
      <c r="I4449" s="7" t="s">
        <v>28</v>
      </c>
      <c r="J4449" s="8" t="s">
        <v>28</v>
      </c>
      <c r="K4449" s="7" t="s">
        <v>37</v>
      </c>
      <c r="L4449" s="8" t="s">
        <v>42</v>
      </c>
      <c r="M4449" s="7" t="s">
        <v>28</v>
      </c>
      <c r="N4449" s="8">
        <v>6.2428201620184816E-2</v>
      </c>
      <c r="O4449" s="7">
        <v>0</v>
      </c>
      <c r="P4449" s="8">
        <f t="shared" si="467"/>
        <v>0</v>
      </c>
      <c r="Q4449" s="7">
        <v>2.5</v>
      </c>
      <c r="R4449" s="8">
        <f t="shared" si="468"/>
        <v>1</v>
      </c>
      <c r="S4449" s="7" t="s">
        <v>29</v>
      </c>
      <c r="T4449" s="8" t="str">
        <f t="shared" si="469"/>
        <v>No</v>
      </c>
      <c r="U4449" s="7">
        <f t="shared" si="470"/>
        <v>0</v>
      </c>
      <c r="V4449" s="8">
        <f t="shared" si="471"/>
        <v>1</v>
      </c>
      <c r="W4449" s="7">
        <f t="shared" si="472"/>
        <v>549</v>
      </c>
    </row>
    <row r="4450" spans="2:23" x14ac:dyDescent="0.2">
      <c r="B4450" s="8" t="s">
        <v>67</v>
      </c>
      <c r="C4450" s="7">
        <v>1920</v>
      </c>
      <c r="D4450" s="8" t="s">
        <v>28</v>
      </c>
      <c r="E4450" s="7" t="s">
        <v>43</v>
      </c>
      <c r="F4450" s="8" t="s">
        <v>35</v>
      </c>
      <c r="G4450" s="7" t="s">
        <v>49</v>
      </c>
      <c r="H4450" s="8" t="s">
        <v>28</v>
      </c>
      <c r="I4450" s="7" t="s">
        <v>28</v>
      </c>
      <c r="J4450" s="8" t="s">
        <v>28</v>
      </c>
      <c r="K4450" s="7" t="s">
        <v>37</v>
      </c>
      <c r="L4450" s="8" t="s">
        <v>42</v>
      </c>
      <c r="M4450" s="7" t="s">
        <v>28</v>
      </c>
      <c r="N4450" s="8">
        <v>0.23227543722659827</v>
      </c>
      <c r="O4450" s="7">
        <v>0</v>
      </c>
      <c r="P4450" s="8">
        <f t="shared" si="467"/>
        <v>0</v>
      </c>
      <c r="Q4450" s="7">
        <v>2.5</v>
      </c>
      <c r="R4450" s="8">
        <f t="shared" si="468"/>
        <v>1</v>
      </c>
      <c r="S4450" s="7" t="s">
        <v>29</v>
      </c>
      <c r="T4450" s="8" t="str">
        <f t="shared" si="469"/>
        <v>No</v>
      </c>
      <c r="U4450" s="7">
        <f t="shared" si="470"/>
        <v>0</v>
      </c>
      <c r="V4450" s="8">
        <f t="shared" si="471"/>
        <v>1</v>
      </c>
      <c r="W4450" s="7">
        <f t="shared" si="472"/>
        <v>549</v>
      </c>
    </row>
    <row r="4451" spans="2:23" x14ac:dyDescent="0.2">
      <c r="B4451" s="8" t="s">
        <v>67</v>
      </c>
      <c r="C4451" s="7">
        <v>1930</v>
      </c>
      <c r="D4451" s="8" t="s">
        <v>28</v>
      </c>
      <c r="E4451" s="7" t="s">
        <v>39</v>
      </c>
      <c r="F4451" s="8" t="s">
        <v>35</v>
      </c>
      <c r="G4451" s="7" t="s">
        <v>49</v>
      </c>
      <c r="H4451" s="8" t="s">
        <v>28</v>
      </c>
      <c r="I4451" s="7" t="s">
        <v>28</v>
      </c>
      <c r="J4451" s="8" t="s">
        <v>28</v>
      </c>
      <c r="K4451" s="7" t="s">
        <v>37</v>
      </c>
      <c r="L4451" s="8" t="s">
        <v>42</v>
      </c>
      <c r="M4451" s="7" t="s">
        <v>28</v>
      </c>
      <c r="N4451" s="8">
        <v>3.1892651925482269</v>
      </c>
      <c r="O4451" s="7">
        <v>0</v>
      </c>
      <c r="P4451" s="8">
        <f t="shared" si="467"/>
        <v>0</v>
      </c>
      <c r="Q4451" s="7">
        <v>2.5</v>
      </c>
      <c r="R4451" s="8">
        <f t="shared" si="468"/>
        <v>1</v>
      </c>
      <c r="S4451" s="7" t="s">
        <v>29</v>
      </c>
      <c r="T4451" s="8" t="str">
        <f t="shared" si="469"/>
        <v>No</v>
      </c>
      <c r="U4451" s="7">
        <f t="shared" si="470"/>
        <v>0</v>
      </c>
      <c r="V4451" s="8">
        <f t="shared" si="471"/>
        <v>1</v>
      </c>
      <c r="W4451" s="7">
        <f t="shared" si="472"/>
        <v>549</v>
      </c>
    </row>
    <row r="4452" spans="2:23" x14ac:dyDescent="0.2">
      <c r="B4452" s="8" t="s">
        <v>67</v>
      </c>
      <c r="C4452" s="7">
        <v>1930</v>
      </c>
      <c r="D4452" s="8" t="s">
        <v>28</v>
      </c>
      <c r="E4452" s="7" t="s">
        <v>34</v>
      </c>
      <c r="F4452" s="8" t="s">
        <v>35</v>
      </c>
      <c r="G4452" s="7" t="s">
        <v>49</v>
      </c>
      <c r="H4452" s="8" t="s">
        <v>28</v>
      </c>
      <c r="I4452" s="7" t="s">
        <v>28</v>
      </c>
      <c r="J4452" s="8" t="s">
        <v>28</v>
      </c>
      <c r="K4452" s="7" t="s">
        <v>37</v>
      </c>
      <c r="L4452" s="8" t="s">
        <v>42</v>
      </c>
      <c r="M4452" s="7" t="s">
        <v>28</v>
      </c>
      <c r="N4452" s="8">
        <v>0.85769889532538368</v>
      </c>
      <c r="O4452" s="7">
        <v>0</v>
      </c>
      <c r="P4452" s="8">
        <f t="shared" si="467"/>
        <v>0</v>
      </c>
      <c r="Q4452" s="7">
        <v>2.5</v>
      </c>
      <c r="R4452" s="8">
        <f t="shared" si="468"/>
        <v>1</v>
      </c>
      <c r="S4452" s="7" t="s">
        <v>29</v>
      </c>
      <c r="T4452" s="8" t="str">
        <f t="shared" si="469"/>
        <v>No</v>
      </c>
      <c r="U4452" s="7">
        <f t="shared" si="470"/>
        <v>0</v>
      </c>
      <c r="V4452" s="8">
        <f t="shared" si="471"/>
        <v>1</v>
      </c>
      <c r="W4452" s="7">
        <f t="shared" si="472"/>
        <v>549</v>
      </c>
    </row>
    <row r="4453" spans="2:23" x14ac:dyDescent="0.2">
      <c r="B4453" s="8" t="s">
        <v>67</v>
      </c>
      <c r="C4453" s="7">
        <v>1930</v>
      </c>
      <c r="D4453" s="8" t="s">
        <v>28</v>
      </c>
      <c r="E4453" s="7" t="s">
        <v>43</v>
      </c>
      <c r="F4453" s="8" t="s">
        <v>35</v>
      </c>
      <c r="G4453" s="7" t="s">
        <v>49</v>
      </c>
      <c r="H4453" s="8" t="s">
        <v>28</v>
      </c>
      <c r="I4453" s="7" t="s">
        <v>28</v>
      </c>
      <c r="J4453" s="8" t="s">
        <v>28</v>
      </c>
      <c r="K4453" s="7" t="s">
        <v>37</v>
      </c>
      <c r="L4453" s="8" t="s">
        <v>42</v>
      </c>
      <c r="M4453" s="7" t="s">
        <v>28</v>
      </c>
      <c r="N4453" s="8">
        <v>0.6686825774994023</v>
      </c>
      <c r="O4453" s="7">
        <v>0</v>
      </c>
      <c r="P4453" s="8">
        <f t="shared" si="467"/>
        <v>0</v>
      </c>
      <c r="Q4453" s="7">
        <v>2.5</v>
      </c>
      <c r="R4453" s="8">
        <f t="shared" si="468"/>
        <v>1</v>
      </c>
      <c r="S4453" s="7" t="s">
        <v>29</v>
      </c>
      <c r="T4453" s="8" t="str">
        <f t="shared" si="469"/>
        <v>No</v>
      </c>
      <c r="U4453" s="7">
        <f t="shared" si="470"/>
        <v>0</v>
      </c>
      <c r="V4453" s="8">
        <f t="shared" si="471"/>
        <v>1</v>
      </c>
      <c r="W4453" s="7">
        <f t="shared" si="472"/>
        <v>549</v>
      </c>
    </row>
    <row r="4454" spans="2:23" x14ac:dyDescent="0.2">
      <c r="B4454" s="8" t="s">
        <v>67</v>
      </c>
      <c r="C4454" s="7">
        <v>1940</v>
      </c>
      <c r="D4454" s="8" t="s">
        <v>28</v>
      </c>
      <c r="E4454" s="7" t="s">
        <v>39</v>
      </c>
      <c r="F4454" s="8" t="s">
        <v>40</v>
      </c>
      <c r="G4454" s="7" t="s">
        <v>49</v>
      </c>
      <c r="H4454" s="8" t="s">
        <v>28</v>
      </c>
      <c r="I4454" s="7" t="s">
        <v>28</v>
      </c>
      <c r="J4454" s="8" t="s">
        <v>28</v>
      </c>
      <c r="K4454" s="7" t="s">
        <v>37</v>
      </c>
      <c r="L4454" s="8" t="s">
        <v>42</v>
      </c>
      <c r="M4454" s="7" t="s">
        <v>28</v>
      </c>
      <c r="N4454" s="8">
        <v>9.48646712981999E-3</v>
      </c>
      <c r="O4454" s="7">
        <v>0</v>
      </c>
      <c r="P4454" s="8">
        <f t="shared" si="467"/>
        <v>0</v>
      </c>
      <c r="Q4454" s="7">
        <v>2.5</v>
      </c>
      <c r="R4454" s="8">
        <f t="shared" si="468"/>
        <v>1</v>
      </c>
      <c r="S4454" s="7" t="s">
        <v>29</v>
      </c>
      <c r="T4454" s="8" t="str">
        <f t="shared" si="469"/>
        <v>No</v>
      </c>
      <c r="U4454" s="7">
        <f t="shared" si="470"/>
        <v>0</v>
      </c>
      <c r="V4454" s="8">
        <f t="shared" si="471"/>
        <v>1</v>
      </c>
      <c r="W4454" s="7">
        <f t="shared" si="472"/>
        <v>549</v>
      </c>
    </row>
    <row r="4455" spans="2:23" x14ac:dyDescent="0.2">
      <c r="B4455" s="8" t="s">
        <v>67</v>
      </c>
      <c r="C4455" s="7">
        <v>1940</v>
      </c>
      <c r="D4455" s="8" t="s">
        <v>28</v>
      </c>
      <c r="E4455" s="7" t="s">
        <v>39</v>
      </c>
      <c r="F4455" s="8" t="s">
        <v>35</v>
      </c>
      <c r="G4455" s="7" t="s">
        <v>49</v>
      </c>
      <c r="H4455" s="8" t="s">
        <v>28</v>
      </c>
      <c r="I4455" s="7" t="s">
        <v>28</v>
      </c>
      <c r="J4455" s="8" t="s">
        <v>28</v>
      </c>
      <c r="K4455" s="7" t="s">
        <v>37</v>
      </c>
      <c r="L4455" s="8" t="s">
        <v>42</v>
      </c>
      <c r="M4455" s="7" t="s">
        <v>28</v>
      </c>
      <c r="N4455" s="8">
        <v>0.11874724685282581</v>
      </c>
      <c r="O4455" s="7">
        <v>0</v>
      </c>
      <c r="P4455" s="8">
        <f t="shared" si="467"/>
        <v>0</v>
      </c>
      <c r="Q4455" s="7">
        <v>2.5</v>
      </c>
      <c r="R4455" s="8">
        <f t="shared" si="468"/>
        <v>1</v>
      </c>
      <c r="S4455" s="7" t="s">
        <v>29</v>
      </c>
      <c r="T4455" s="8" t="str">
        <f t="shared" si="469"/>
        <v>No</v>
      </c>
      <c r="U4455" s="7">
        <f t="shared" si="470"/>
        <v>0</v>
      </c>
      <c r="V4455" s="8">
        <f t="shared" si="471"/>
        <v>1</v>
      </c>
      <c r="W4455" s="7">
        <f t="shared" si="472"/>
        <v>549</v>
      </c>
    </row>
    <row r="4456" spans="2:23" x14ac:dyDescent="0.2">
      <c r="B4456" s="8" t="s">
        <v>67</v>
      </c>
      <c r="C4456" s="7">
        <v>1940</v>
      </c>
      <c r="D4456" s="8" t="s">
        <v>28</v>
      </c>
      <c r="E4456" s="7" t="s">
        <v>34</v>
      </c>
      <c r="F4456" s="8" t="s">
        <v>40</v>
      </c>
      <c r="G4456" s="7" t="s">
        <v>49</v>
      </c>
      <c r="H4456" s="8" t="s">
        <v>28</v>
      </c>
      <c r="I4456" s="7" t="s">
        <v>28</v>
      </c>
      <c r="J4456" s="8" t="s">
        <v>28</v>
      </c>
      <c r="K4456" s="7" t="s">
        <v>37</v>
      </c>
      <c r="L4456" s="8" t="s">
        <v>42</v>
      </c>
      <c r="M4456" s="7" t="s">
        <v>28</v>
      </c>
      <c r="N4456" s="8">
        <v>1.1288046054654234E-2</v>
      </c>
      <c r="O4456" s="7">
        <v>0</v>
      </c>
      <c r="P4456" s="8">
        <f t="shared" si="467"/>
        <v>0</v>
      </c>
      <c r="Q4456" s="7">
        <v>2.5</v>
      </c>
      <c r="R4456" s="8">
        <f t="shared" si="468"/>
        <v>1</v>
      </c>
      <c r="S4456" s="7" t="s">
        <v>29</v>
      </c>
      <c r="T4456" s="8" t="str">
        <f t="shared" si="469"/>
        <v>No</v>
      </c>
      <c r="U4456" s="7">
        <f t="shared" si="470"/>
        <v>0</v>
      </c>
      <c r="V4456" s="8">
        <f t="shared" si="471"/>
        <v>1</v>
      </c>
      <c r="W4456" s="7">
        <f t="shared" si="472"/>
        <v>549</v>
      </c>
    </row>
    <row r="4457" spans="2:23" x14ac:dyDescent="0.2">
      <c r="B4457" s="8" t="s">
        <v>67</v>
      </c>
      <c r="C4457" s="7">
        <v>1940</v>
      </c>
      <c r="D4457" s="8" t="s">
        <v>28</v>
      </c>
      <c r="E4457" s="7" t="s">
        <v>34</v>
      </c>
      <c r="F4457" s="8" t="s">
        <v>35</v>
      </c>
      <c r="G4457" s="7" t="s">
        <v>49</v>
      </c>
      <c r="H4457" s="8" t="s">
        <v>28</v>
      </c>
      <c r="I4457" s="7" t="s">
        <v>28</v>
      </c>
      <c r="J4457" s="8" t="s">
        <v>28</v>
      </c>
      <c r="K4457" s="7" t="s">
        <v>37</v>
      </c>
      <c r="L4457" s="8" t="s">
        <v>42</v>
      </c>
      <c r="M4457" s="7" t="s">
        <v>28</v>
      </c>
      <c r="N4457" s="8">
        <v>0.1936478619432119</v>
      </c>
      <c r="O4457" s="7">
        <v>0</v>
      </c>
      <c r="P4457" s="8">
        <f t="shared" si="467"/>
        <v>0</v>
      </c>
      <c r="Q4457" s="7">
        <v>2.5</v>
      </c>
      <c r="R4457" s="8">
        <f t="shared" si="468"/>
        <v>1</v>
      </c>
      <c r="S4457" s="7" t="s">
        <v>29</v>
      </c>
      <c r="T4457" s="8" t="str">
        <f t="shared" si="469"/>
        <v>No</v>
      </c>
      <c r="U4457" s="7">
        <f t="shared" si="470"/>
        <v>0</v>
      </c>
      <c r="V4457" s="8">
        <f t="shared" si="471"/>
        <v>1</v>
      </c>
      <c r="W4457" s="7">
        <f t="shared" si="472"/>
        <v>549</v>
      </c>
    </row>
    <row r="4458" spans="2:23" x14ac:dyDescent="0.2">
      <c r="B4458" s="8" t="s">
        <v>67</v>
      </c>
      <c r="C4458" s="7">
        <v>1940</v>
      </c>
      <c r="D4458" s="8" t="s">
        <v>28</v>
      </c>
      <c r="E4458" s="7" t="s">
        <v>43</v>
      </c>
      <c r="F4458" s="8" t="s">
        <v>40</v>
      </c>
      <c r="G4458" s="7" t="s">
        <v>49</v>
      </c>
      <c r="H4458" s="8" t="s">
        <v>28</v>
      </c>
      <c r="I4458" s="7" t="s">
        <v>28</v>
      </c>
      <c r="J4458" s="8" t="s">
        <v>28</v>
      </c>
      <c r="K4458" s="7" t="s">
        <v>37</v>
      </c>
      <c r="L4458" s="8" t="s">
        <v>42</v>
      </c>
      <c r="M4458" s="7" t="s">
        <v>28</v>
      </c>
      <c r="N4458" s="8">
        <v>0.35249722238256254</v>
      </c>
      <c r="O4458" s="7">
        <v>0</v>
      </c>
      <c r="P4458" s="8">
        <f t="shared" si="467"/>
        <v>0</v>
      </c>
      <c r="Q4458" s="7">
        <v>2.5</v>
      </c>
      <c r="R4458" s="8">
        <f t="shared" si="468"/>
        <v>1</v>
      </c>
      <c r="S4458" s="7" t="s">
        <v>29</v>
      </c>
      <c r="T4458" s="8" t="str">
        <f t="shared" si="469"/>
        <v>No</v>
      </c>
      <c r="U4458" s="7">
        <f t="shared" si="470"/>
        <v>0</v>
      </c>
      <c r="V4458" s="8">
        <f t="shared" si="471"/>
        <v>1</v>
      </c>
      <c r="W4458" s="7">
        <f t="shared" si="472"/>
        <v>549</v>
      </c>
    </row>
    <row r="4459" spans="2:23" x14ac:dyDescent="0.2">
      <c r="B4459" s="8" t="s">
        <v>67</v>
      </c>
      <c r="C4459" s="7">
        <v>1940</v>
      </c>
      <c r="D4459" s="8" t="s">
        <v>28</v>
      </c>
      <c r="E4459" s="7" t="s">
        <v>43</v>
      </c>
      <c r="F4459" s="8" t="s">
        <v>35</v>
      </c>
      <c r="G4459" s="7" t="s">
        <v>49</v>
      </c>
      <c r="H4459" s="8" t="s">
        <v>28</v>
      </c>
      <c r="I4459" s="7" t="s">
        <v>28</v>
      </c>
      <c r="J4459" s="8" t="s">
        <v>28</v>
      </c>
      <c r="K4459" s="7" t="s">
        <v>37</v>
      </c>
      <c r="L4459" s="8" t="s">
        <v>42</v>
      </c>
      <c r="M4459" s="7" t="s">
        <v>28</v>
      </c>
      <c r="N4459" s="8">
        <v>0.67996917460366169</v>
      </c>
      <c r="O4459" s="7">
        <v>0</v>
      </c>
      <c r="P4459" s="8">
        <f t="shared" si="467"/>
        <v>0</v>
      </c>
      <c r="Q4459" s="7">
        <v>2.5</v>
      </c>
      <c r="R4459" s="8">
        <f t="shared" si="468"/>
        <v>1</v>
      </c>
      <c r="S4459" s="7" t="s">
        <v>29</v>
      </c>
      <c r="T4459" s="8" t="str">
        <f t="shared" si="469"/>
        <v>No</v>
      </c>
      <c r="U4459" s="7">
        <f t="shared" si="470"/>
        <v>0</v>
      </c>
      <c r="V4459" s="8">
        <f t="shared" si="471"/>
        <v>1</v>
      </c>
      <c r="W4459" s="7">
        <f t="shared" si="472"/>
        <v>549</v>
      </c>
    </row>
    <row r="4460" spans="2:23" x14ac:dyDescent="0.2">
      <c r="B4460" s="8" t="s">
        <v>67</v>
      </c>
      <c r="C4460" s="7">
        <v>1950</v>
      </c>
      <c r="D4460" s="8" t="s">
        <v>28</v>
      </c>
      <c r="E4460" s="7" t="s">
        <v>43</v>
      </c>
      <c r="F4460" s="8" t="s">
        <v>40</v>
      </c>
      <c r="G4460" s="7" t="s">
        <v>49</v>
      </c>
      <c r="H4460" s="8" t="s">
        <v>28</v>
      </c>
      <c r="I4460" s="7" t="s">
        <v>28</v>
      </c>
      <c r="J4460" s="8" t="s">
        <v>28</v>
      </c>
      <c r="K4460" s="7" t="s">
        <v>37</v>
      </c>
      <c r="L4460" s="8" t="s">
        <v>42</v>
      </c>
      <c r="M4460" s="7" t="s">
        <v>28</v>
      </c>
      <c r="N4460" s="8">
        <v>0.25685418369038032</v>
      </c>
      <c r="O4460" s="7">
        <v>0</v>
      </c>
      <c r="P4460" s="8">
        <f t="shared" si="467"/>
        <v>0</v>
      </c>
      <c r="Q4460" s="7">
        <v>2.5</v>
      </c>
      <c r="R4460" s="8">
        <f t="shared" si="468"/>
        <v>1</v>
      </c>
      <c r="S4460" s="7" t="s">
        <v>29</v>
      </c>
      <c r="T4460" s="8" t="str">
        <f t="shared" si="469"/>
        <v>No</v>
      </c>
      <c r="U4460" s="7">
        <f t="shared" si="470"/>
        <v>0</v>
      </c>
      <c r="V4460" s="8">
        <f t="shared" si="471"/>
        <v>1</v>
      </c>
      <c r="W4460" s="7">
        <f t="shared" si="472"/>
        <v>549</v>
      </c>
    </row>
    <row r="4461" spans="2:23" x14ac:dyDescent="0.2">
      <c r="B4461" s="8" t="s">
        <v>67</v>
      </c>
      <c r="C4461" s="7">
        <v>1950</v>
      </c>
      <c r="D4461" s="8" t="s">
        <v>28</v>
      </c>
      <c r="E4461" s="7" t="s">
        <v>43</v>
      </c>
      <c r="F4461" s="8" t="s">
        <v>35</v>
      </c>
      <c r="G4461" s="7" t="s">
        <v>49</v>
      </c>
      <c r="H4461" s="8" t="s">
        <v>28</v>
      </c>
      <c r="I4461" s="7" t="s">
        <v>28</v>
      </c>
      <c r="J4461" s="8" t="s">
        <v>28</v>
      </c>
      <c r="K4461" s="7" t="s">
        <v>37</v>
      </c>
      <c r="L4461" s="8" t="s">
        <v>42</v>
      </c>
      <c r="M4461" s="7" t="s">
        <v>28</v>
      </c>
      <c r="N4461" s="8">
        <v>5.0246207054097665E-2</v>
      </c>
      <c r="O4461" s="7">
        <v>0</v>
      </c>
      <c r="P4461" s="8">
        <f t="shared" si="467"/>
        <v>0</v>
      </c>
      <c r="Q4461" s="7">
        <v>2.5</v>
      </c>
      <c r="R4461" s="8">
        <f t="shared" si="468"/>
        <v>1</v>
      </c>
      <c r="S4461" s="7" t="s">
        <v>29</v>
      </c>
      <c r="T4461" s="8" t="str">
        <f t="shared" si="469"/>
        <v>No</v>
      </c>
      <c r="U4461" s="7">
        <f t="shared" si="470"/>
        <v>0</v>
      </c>
      <c r="V4461" s="8">
        <f t="shared" si="471"/>
        <v>1</v>
      </c>
      <c r="W4461" s="7">
        <f t="shared" si="472"/>
        <v>549</v>
      </c>
    </row>
    <row r="4462" spans="2:23" x14ac:dyDescent="0.2">
      <c r="B4462" s="8" t="s">
        <v>67</v>
      </c>
      <c r="C4462" s="7">
        <v>1960</v>
      </c>
      <c r="D4462" s="8" t="s">
        <v>28</v>
      </c>
      <c r="E4462" s="7" t="s">
        <v>39</v>
      </c>
      <c r="F4462" s="8" t="s">
        <v>35</v>
      </c>
      <c r="G4462" s="7" t="s">
        <v>49</v>
      </c>
      <c r="H4462" s="8" t="s">
        <v>28</v>
      </c>
      <c r="I4462" s="7" t="s">
        <v>28</v>
      </c>
      <c r="J4462" s="8" t="s">
        <v>28</v>
      </c>
      <c r="K4462" s="7" t="s">
        <v>37</v>
      </c>
      <c r="L4462" s="8" t="s">
        <v>42</v>
      </c>
      <c r="M4462" s="7" t="s">
        <v>28</v>
      </c>
      <c r="N4462" s="8">
        <v>0.59441158321169341</v>
      </c>
      <c r="O4462" s="7">
        <v>0</v>
      </c>
      <c r="P4462" s="8">
        <f t="shared" si="467"/>
        <v>0</v>
      </c>
      <c r="Q4462" s="7">
        <v>2.5</v>
      </c>
      <c r="R4462" s="8">
        <f t="shared" si="468"/>
        <v>1</v>
      </c>
      <c r="S4462" s="7" t="s">
        <v>29</v>
      </c>
      <c r="T4462" s="8" t="str">
        <f t="shared" si="469"/>
        <v>No</v>
      </c>
      <c r="U4462" s="7">
        <f t="shared" si="470"/>
        <v>0</v>
      </c>
      <c r="V4462" s="8">
        <f t="shared" si="471"/>
        <v>1</v>
      </c>
      <c r="W4462" s="7">
        <f t="shared" si="472"/>
        <v>549</v>
      </c>
    </row>
    <row r="4463" spans="2:23" x14ac:dyDescent="0.2">
      <c r="B4463" s="8" t="s">
        <v>67</v>
      </c>
      <c r="C4463" s="7">
        <v>1960</v>
      </c>
      <c r="D4463" s="8" t="s">
        <v>28</v>
      </c>
      <c r="E4463" s="7" t="s">
        <v>46</v>
      </c>
      <c r="F4463" s="8" t="s">
        <v>35</v>
      </c>
      <c r="G4463" s="7" t="s">
        <v>49</v>
      </c>
      <c r="H4463" s="8" t="s">
        <v>28</v>
      </c>
      <c r="I4463" s="7" t="s">
        <v>28</v>
      </c>
      <c r="J4463" s="8" t="s">
        <v>28</v>
      </c>
      <c r="K4463" s="7" t="s">
        <v>37</v>
      </c>
      <c r="L4463" s="8" t="s">
        <v>42</v>
      </c>
      <c r="M4463" s="7" t="s">
        <v>28</v>
      </c>
      <c r="N4463" s="8">
        <v>9.5098923680356551E-2</v>
      </c>
      <c r="O4463" s="7">
        <v>0</v>
      </c>
      <c r="P4463" s="8">
        <f t="shared" si="467"/>
        <v>0</v>
      </c>
      <c r="Q4463" s="7">
        <v>2.5</v>
      </c>
      <c r="R4463" s="8">
        <f t="shared" si="468"/>
        <v>1</v>
      </c>
      <c r="S4463" s="7" t="s">
        <v>29</v>
      </c>
      <c r="T4463" s="8" t="str">
        <f t="shared" si="469"/>
        <v>No</v>
      </c>
      <c r="U4463" s="7">
        <f t="shared" si="470"/>
        <v>0</v>
      </c>
      <c r="V4463" s="8">
        <f t="shared" si="471"/>
        <v>1</v>
      </c>
      <c r="W4463" s="7">
        <f t="shared" si="472"/>
        <v>549</v>
      </c>
    </row>
    <row r="4464" spans="2:23" x14ac:dyDescent="0.2">
      <c r="B4464" s="8" t="s">
        <v>67</v>
      </c>
      <c r="C4464" s="7">
        <v>1960</v>
      </c>
      <c r="D4464" s="8" t="s">
        <v>28</v>
      </c>
      <c r="E4464" s="7" t="s">
        <v>43</v>
      </c>
      <c r="F4464" s="8" t="s">
        <v>40</v>
      </c>
      <c r="G4464" s="7" t="s">
        <v>49</v>
      </c>
      <c r="H4464" s="8" t="s">
        <v>28</v>
      </c>
      <c r="I4464" s="7" t="s">
        <v>28</v>
      </c>
      <c r="J4464" s="8" t="s">
        <v>28</v>
      </c>
      <c r="K4464" s="7" t="s">
        <v>37</v>
      </c>
      <c r="L4464" s="8" t="s">
        <v>42</v>
      </c>
      <c r="M4464" s="7" t="s">
        <v>28</v>
      </c>
      <c r="N4464" s="8">
        <v>8.1738625224416481E-2</v>
      </c>
      <c r="O4464" s="7">
        <v>0</v>
      </c>
      <c r="P4464" s="8">
        <f t="shared" si="467"/>
        <v>0</v>
      </c>
      <c r="Q4464" s="7">
        <v>2.5</v>
      </c>
      <c r="R4464" s="8">
        <f t="shared" si="468"/>
        <v>1</v>
      </c>
      <c r="S4464" s="7" t="s">
        <v>29</v>
      </c>
      <c r="T4464" s="8" t="str">
        <f t="shared" si="469"/>
        <v>No</v>
      </c>
      <c r="U4464" s="7">
        <f t="shared" si="470"/>
        <v>0</v>
      </c>
      <c r="V4464" s="8">
        <f t="shared" si="471"/>
        <v>1</v>
      </c>
      <c r="W4464" s="7">
        <f t="shared" si="472"/>
        <v>549</v>
      </c>
    </row>
    <row r="4465" spans="2:23" x14ac:dyDescent="0.2">
      <c r="B4465" s="8" t="s">
        <v>67</v>
      </c>
      <c r="C4465" s="7">
        <v>1960</v>
      </c>
      <c r="D4465" s="8" t="s">
        <v>28</v>
      </c>
      <c r="E4465" s="7" t="s">
        <v>43</v>
      </c>
      <c r="F4465" s="8" t="s">
        <v>35</v>
      </c>
      <c r="G4465" s="7" t="s">
        <v>49</v>
      </c>
      <c r="H4465" s="8" t="s">
        <v>28</v>
      </c>
      <c r="I4465" s="7" t="s">
        <v>28</v>
      </c>
      <c r="J4465" s="8" t="s">
        <v>28</v>
      </c>
      <c r="K4465" s="7" t="s">
        <v>37</v>
      </c>
      <c r="L4465" s="8" t="s">
        <v>42</v>
      </c>
      <c r="M4465" s="7" t="s">
        <v>28</v>
      </c>
      <c r="N4465" s="8">
        <v>0.26265474892734603</v>
      </c>
      <c r="O4465" s="7">
        <v>0</v>
      </c>
      <c r="P4465" s="8">
        <f t="shared" si="467"/>
        <v>0</v>
      </c>
      <c r="Q4465" s="7">
        <v>2.5</v>
      </c>
      <c r="R4465" s="8">
        <f t="shared" si="468"/>
        <v>1</v>
      </c>
      <c r="S4465" s="7" t="s">
        <v>29</v>
      </c>
      <c r="T4465" s="8" t="str">
        <f t="shared" si="469"/>
        <v>No</v>
      </c>
      <c r="U4465" s="7">
        <f t="shared" si="470"/>
        <v>0</v>
      </c>
      <c r="V4465" s="8">
        <f t="shared" si="471"/>
        <v>1</v>
      </c>
      <c r="W4465" s="7">
        <f t="shared" si="472"/>
        <v>549</v>
      </c>
    </row>
    <row r="4466" spans="2:23" x14ac:dyDescent="0.2">
      <c r="B4466" s="8" t="s">
        <v>67</v>
      </c>
      <c r="C4466" s="7">
        <v>1970</v>
      </c>
      <c r="D4466" s="8" t="s">
        <v>28</v>
      </c>
      <c r="E4466" s="7" t="s">
        <v>39</v>
      </c>
      <c r="F4466" s="8" t="s">
        <v>35</v>
      </c>
      <c r="G4466" s="7" t="s">
        <v>49</v>
      </c>
      <c r="H4466" s="8" t="s">
        <v>28</v>
      </c>
      <c r="I4466" s="7" t="s">
        <v>28</v>
      </c>
      <c r="J4466" s="8" t="s">
        <v>28</v>
      </c>
      <c r="K4466" s="7" t="s">
        <v>37</v>
      </c>
      <c r="L4466" s="8" t="s">
        <v>42</v>
      </c>
      <c r="M4466" s="7" t="s">
        <v>28</v>
      </c>
      <c r="N4466" s="8">
        <v>0.55591877589747885</v>
      </c>
      <c r="O4466" s="7">
        <v>0</v>
      </c>
      <c r="P4466" s="8">
        <f t="shared" si="467"/>
        <v>0</v>
      </c>
      <c r="Q4466" s="7">
        <v>2.5</v>
      </c>
      <c r="R4466" s="8">
        <f t="shared" si="468"/>
        <v>1</v>
      </c>
      <c r="S4466" s="7" t="s">
        <v>29</v>
      </c>
      <c r="T4466" s="8" t="str">
        <f t="shared" si="469"/>
        <v>No</v>
      </c>
      <c r="U4466" s="7">
        <f t="shared" si="470"/>
        <v>0</v>
      </c>
      <c r="V4466" s="8">
        <f t="shared" si="471"/>
        <v>1</v>
      </c>
      <c r="W4466" s="7">
        <f t="shared" si="472"/>
        <v>549</v>
      </c>
    </row>
    <row r="4467" spans="2:23" x14ac:dyDescent="0.2">
      <c r="B4467" s="8" t="s">
        <v>67</v>
      </c>
      <c r="C4467" s="7">
        <v>1970</v>
      </c>
      <c r="D4467" s="8" t="s">
        <v>28</v>
      </c>
      <c r="E4467" s="7" t="s">
        <v>34</v>
      </c>
      <c r="F4467" s="8" t="s">
        <v>40</v>
      </c>
      <c r="G4467" s="7" t="s">
        <v>49</v>
      </c>
      <c r="H4467" s="8" t="s">
        <v>28</v>
      </c>
      <c r="I4467" s="7" t="s">
        <v>28</v>
      </c>
      <c r="J4467" s="8" t="s">
        <v>28</v>
      </c>
      <c r="K4467" s="7" t="s">
        <v>37</v>
      </c>
      <c r="L4467" s="8" t="s">
        <v>42</v>
      </c>
      <c r="M4467" s="7" t="s">
        <v>28</v>
      </c>
      <c r="N4467" s="8">
        <v>1.6214707949484757E-2</v>
      </c>
      <c r="O4467" s="7">
        <v>0</v>
      </c>
      <c r="P4467" s="8">
        <f t="shared" si="467"/>
        <v>0</v>
      </c>
      <c r="Q4467" s="7">
        <v>2.5</v>
      </c>
      <c r="R4467" s="8">
        <f t="shared" si="468"/>
        <v>1</v>
      </c>
      <c r="S4467" s="7" t="s">
        <v>29</v>
      </c>
      <c r="T4467" s="8" t="str">
        <f t="shared" si="469"/>
        <v>No</v>
      </c>
      <c r="U4467" s="7">
        <f t="shared" si="470"/>
        <v>0</v>
      </c>
      <c r="V4467" s="8">
        <f t="shared" si="471"/>
        <v>1</v>
      </c>
      <c r="W4467" s="7">
        <f t="shared" si="472"/>
        <v>549</v>
      </c>
    </row>
    <row r="4468" spans="2:23" x14ac:dyDescent="0.2">
      <c r="B4468" s="8" t="s">
        <v>67</v>
      </c>
      <c r="C4468" s="7">
        <v>1970</v>
      </c>
      <c r="D4468" s="8" t="s">
        <v>28</v>
      </c>
      <c r="E4468" s="7" t="s">
        <v>34</v>
      </c>
      <c r="F4468" s="8" t="s">
        <v>35</v>
      </c>
      <c r="G4468" s="7" t="s">
        <v>49</v>
      </c>
      <c r="H4468" s="8" t="s">
        <v>28</v>
      </c>
      <c r="I4468" s="7" t="s">
        <v>28</v>
      </c>
      <c r="J4468" s="8" t="s">
        <v>28</v>
      </c>
      <c r="K4468" s="7" t="s">
        <v>37</v>
      </c>
      <c r="L4468" s="8" t="s">
        <v>42</v>
      </c>
      <c r="M4468" s="7" t="s">
        <v>28</v>
      </c>
      <c r="N4468" s="8">
        <v>6.7062588760899766E-2</v>
      </c>
      <c r="O4468" s="7">
        <v>0</v>
      </c>
      <c r="P4468" s="8">
        <f t="shared" si="467"/>
        <v>0</v>
      </c>
      <c r="Q4468" s="7">
        <v>2.5</v>
      </c>
      <c r="R4468" s="8">
        <f t="shared" si="468"/>
        <v>1</v>
      </c>
      <c r="S4468" s="7" t="s">
        <v>29</v>
      </c>
      <c r="T4468" s="8" t="str">
        <f t="shared" si="469"/>
        <v>No</v>
      </c>
      <c r="U4468" s="7">
        <f t="shared" si="470"/>
        <v>0</v>
      </c>
      <c r="V4468" s="8">
        <f t="shared" si="471"/>
        <v>1</v>
      </c>
      <c r="W4468" s="7">
        <f t="shared" si="472"/>
        <v>549</v>
      </c>
    </row>
    <row r="4469" spans="2:23" x14ac:dyDescent="0.2">
      <c r="B4469" s="8" t="s">
        <v>67</v>
      </c>
      <c r="C4469" s="7">
        <v>1970</v>
      </c>
      <c r="D4469" s="8" t="s">
        <v>28</v>
      </c>
      <c r="E4469" s="7" t="s">
        <v>43</v>
      </c>
      <c r="F4469" s="8" t="s">
        <v>40</v>
      </c>
      <c r="G4469" s="7" t="s">
        <v>49</v>
      </c>
      <c r="H4469" s="8" t="s">
        <v>28</v>
      </c>
      <c r="I4469" s="7" t="s">
        <v>28</v>
      </c>
      <c r="J4469" s="8" t="s">
        <v>28</v>
      </c>
      <c r="K4469" s="7" t="s">
        <v>37</v>
      </c>
      <c r="L4469" s="8" t="s">
        <v>42</v>
      </c>
      <c r="M4469" s="7" t="s">
        <v>28</v>
      </c>
      <c r="N4469" s="8">
        <v>0.33376992534966615</v>
      </c>
      <c r="O4469" s="7">
        <v>0</v>
      </c>
      <c r="P4469" s="8">
        <f t="shared" si="467"/>
        <v>0</v>
      </c>
      <c r="Q4469" s="7">
        <v>2.5</v>
      </c>
      <c r="R4469" s="8">
        <f t="shared" si="468"/>
        <v>1</v>
      </c>
      <c r="S4469" s="7" t="s">
        <v>29</v>
      </c>
      <c r="T4469" s="8" t="str">
        <f t="shared" si="469"/>
        <v>No</v>
      </c>
      <c r="U4469" s="7">
        <f t="shared" si="470"/>
        <v>0</v>
      </c>
      <c r="V4469" s="8">
        <f t="shared" si="471"/>
        <v>1</v>
      </c>
      <c r="W4469" s="7">
        <f t="shared" si="472"/>
        <v>549</v>
      </c>
    </row>
    <row r="4470" spans="2:23" x14ac:dyDescent="0.2">
      <c r="B4470" s="8" t="s">
        <v>67</v>
      </c>
      <c r="C4470" s="7">
        <v>1970</v>
      </c>
      <c r="D4470" s="8" t="s">
        <v>28</v>
      </c>
      <c r="E4470" s="7" t="s">
        <v>43</v>
      </c>
      <c r="F4470" s="8" t="s">
        <v>35</v>
      </c>
      <c r="G4470" s="7" t="s">
        <v>49</v>
      </c>
      <c r="H4470" s="8" t="s">
        <v>28</v>
      </c>
      <c r="I4470" s="7" t="s">
        <v>28</v>
      </c>
      <c r="J4470" s="8" t="s">
        <v>28</v>
      </c>
      <c r="K4470" s="7" t="s">
        <v>37</v>
      </c>
      <c r="L4470" s="8" t="s">
        <v>42</v>
      </c>
      <c r="M4470" s="7" t="s">
        <v>28</v>
      </c>
      <c r="N4470" s="8">
        <v>0.421180904089763</v>
      </c>
      <c r="O4470" s="7">
        <v>0</v>
      </c>
      <c r="P4470" s="8">
        <f t="shared" si="467"/>
        <v>0</v>
      </c>
      <c r="Q4470" s="7">
        <v>2.5</v>
      </c>
      <c r="R4470" s="8">
        <f t="shared" si="468"/>
        <v>1</v>
      </c>
      <c r="S4470" s="7" t="s">
        <v>29</v>
      </c>
      <c r="T4470" s="8" t="str">
        <f t="shared" si="469"/>
        <v>No</v>
      </c>
      <c r="U4470" s="7">
        <f t="shared" si="470"/>
        <v>0</v>
      </c>
      <c r="V4470" s="8">
        <f t="shared" si="471"/>
        <v>1</v>
      </c>
      <c r="W4470" s="7">
        <f t="shared" si="472"/>
        <v>549</v>
      </c>
    </row>
    <row r="4471" spans="2:23" x14ac:dyDescent="0.2">
      <c r="B4471" s="8" t="s">
        <v>67</v>
      </c>
      <c r="C4471" s="7">
        <v>1980</v>
      </c>
      <c r="D4471" s="8" t="s">
        <v>28</v>
      </c>
      <c r="E4471" s="7" t="s">
        <v>39</v>
      </c>
      <c r="F4471" s="8" t="s">
        <v>35</v>
      </c>
      <c r="G4471" s="7" t="s">
        <v>49</v>
      </c>
      <c r="H4471" s="8" t="s">
        <v>28</v>
      </c>
      <c r="I4471" s="7" t="s">
        <v>28</v>
      </c>
      <c r="J4471" s="8" t="s">
        <v>28</v>
      </c>
      <c r="K4471" s="7" t="s">
        <v>37</v>
      </c>
      <c r="L4471" s="8" t="s">
        <v>42</v>
      </c>
      <c r="M4471" s="7" t="s">
        <v>28</v>
      </c>
      <c r="N4471" s="8">
        <v>1.1931807348697354</v>
      </c>
      <c r="O4471" s="7">
        <v>0</v>
      </c>
      <c r="P4471" s="8">
        <f t="shared" si="467"/>
        <v>0</v>
      </c>
      <c r="Q4471" s="7">
        <v>2.5</v>
      </c>
      <c r="R4471" s="8">
        <f t="shared" si="468"/>
        <v>1</v>
      </c>
      <c r="S4471" s="7" t="s">
        <v>29</v>
      </c>
      <c r="T4471" s="8" t="str">
        <f t="shared" si="469"/>
        <v>No</v>
      </c>
      <c r="U4471" s="7">
        <f t="shared" si="470"/>
        <v>0</v>
      </c>
      <c r="V4471" s="8">
        <f t="shared" si="471"/>
        <v>1</v>
      </c>
      <c r="W4471" s="7">
        <f t="shared" si="472"/>
        <v>549</v>
      </c>
    </row>
    <row r="4472" spans="2:23" x14ac:dyDescent="0.2">
      <c r="B4472" s="8" t="s">
        <v>67</v>
      </c>
      <c r="C4472" s="7">
        <v>1980</v>
      </c>
      <c r="D4472" s="8" t="s">
        <v>28</v>
      </c>
      <c r="E4472" s="7" t="s">
        <v>34</v>
      </c>
      <c r="F4472" s="8" t="s">
        <v>35</v>
      </c>
      <c r="G4472" s="7" t="s">
        <v>49</v>
      </c>
      <c r="H4472" s="8" t="s">
        <v>28</v>
      </c>
      <c r="I4472" s="7" t="s">
        <v>28</v>
      </c>
      <c r="J4472" s="8" t="s">
        <v>28</v>
      </c>
      <c r="K4472" s="7" t="s">
        <v>37</v>
      </c>
      <c r="L4472" s="8" t="s">
        <v>42</v>
      </c>
      <c r="M4472" s="7" t="s">
        <v>28</v>
      </c>
      <c r="N4472" s="8">
        <v>1.4204368248272152</v>
      </c>
      <c r="O4472" s="7">
        <v>0</v>
      </c>
      <c r="P4472" s="8">
        <f t="shared" si="467"/>
        <v>0</v>
      </c>
      <c r="Q4472" s="7">
        <v>2.5</v>
      </c>
      <c r="R4472" s="8">
        <f t="shared" si="468"/>
        <v>1</v>
      </c>
      <c r="S4472" s="7" t="s">
        <v>29</v>
      </c>
      <c r="T4472" s="8" t="str">
        <f t="shared" si="469"/>
        <v>No</v>
      </c>
      <c r="U4472" s="7">
        <f t="shared" si="470"/>
        <v>0</v>
      </c>
      <c r="V4472" s="8">
        <f t="shared" si="471"/>
        <v>1</v>
      </c>
      <c r="W4472" s="7">
        <f t="shared" si="472"/>
        <v>549</v>
      </c>
    </row>
    <row r="4473" spans="2:23" x14ac:dyDescent="0.2">
      <c r="B4473" s="8" t="s">
        <v>67</v>
      </c>
      <c r="C4473" s="7">
        <v>1980</v>
      </c>
      <c r="D4473" s="8" t="s">
        <v>28</v>
      </c>
      <c r="E4473" s="7" t="s">
        <v>46</v>
      </c>
      <c r="F4473" s="8" t="s">
        <v>35</v>
      </c>
      <c r="G4473" s="7" t="s">
        <v>49</v>
      </c>
      <c r="H4473" s="8" t="s">
        <v>28</v>
      </c>
      <c r="I4473" s="7" t="s">
        <v>28</v>
      </c>
      <c r="J4473" s="8" t="s">
        <v>28</v>
      </c>
      <c r="K4473" s="7" t="s">
        <v>37</v>
      </c>
      <c r="L4473" s="8" t="s">
        <v>42</v>
      </c>
      <c r="M4473" s="7" t="s">
        <v>28</v>
      </c>
      <c r="N4473" s="8">
        <v>4.6273821807656226E-2</v>
      </c>
      <c r="O4473" s="7">
        <v>0</v>
      </c>
      <c r="P4473" s="8">
        <f t="shared" si="467"/>
        <v>0</v>
      </c>
      <c r="Q4473" s="7">
        <v>2.5</v>
      </c>
      <c r="R4473" s="8">
        <f t="shared" si="468"/>
        <v>1</v>
      </c>
      <c r="S4473" s="7" t="s">
        <v>29</v>
      </c>
      <c r="T4473" s="8" t="str">
        <f t="shared" si="469"/>
        <v>No</v>
      </c>
      <c r="U4473" s="7">
        <f t="shared" si="470"/>
        <v>0</v>
      </c>
      <c r="V4473" s="8">
        <f t="shared" si="471"/>
        <v>1</v>
      </c>
      <c r="W4473" s="7">
        <f t="shared" si="472"/>
        <v>549</v>
      </c>
    </row>
    <row r="4474" spans="2:23" x14ac:dyDescent="0.2">
      <c r="B4474" s="8" t="s">
        <v>67</v>
      </c>
      <c r="C4474" s="7">
        <v>1980</v>
      </c>
      <c r="D4474" s="8" t="s">
        <v>28</v>
      </c>
      <c r="E4474" s="7" t="s">
        <v>43</v>
      </c>
      <c r="F4474" s="8" t="s">
        <v>40</v>
      </c>
      <c r="G4474" s="7" t="s">
        <v>49</v>
      </c>
      <c r="H4474" s="8" t="s">
        <v>28</v>
      </c>
      <c r="I4474" s="7" t="s">
        <v>28</v>
      </c>
      <c r="J4474" s="8" t="s">
        <v>28</v>
      </c>
      <c r="K4474" s="7" t="s">
        <v>37</v>
      </c>
      <c r="L4474" s="8" t="s">
        <v>42</v>
      </c>
      <c r="M4474" s="7" t="s">
        <v>28</v>
      </c>
      <c r="N4474" s="8">
        <v>0.18504357019594583</v>
      </c>
      <c r="O4474" s="7">
        <v>0</v>
      </c>
      <c r="P4474" s="8">
        <f t="shared" si="467"/>
        <v>0</v>
      </c>
      <c r="Q4474" s="7">
        <v>2.5</v>
      </c>
      <c r="R4474" s="8">
        <f t="shared" si="468"/>
        <v>1</v>
      </c>
      <c r="S4474" s="7" t="s">
        <v>29</v>
      </c>
      <c r="T4474" s="8" t="str">
        <f t="shared" si="469"/>
        <v>No</v>
      </c>
      <c r="U4474" s="7">
        <f t="shared" si="470"/>
        <v>0</v>
      </c>
      <c r="V4474" s="8">
        <f t="shared" si="471"/>
        <v>1</v>
      </c>
      <c r="W4474" s="7">
        <f t="shared" si="472"/>
        <v>549</v>
      </c>
    </row>
    <row r="4475" spans="2:23" x14ac:dyDescent="0.2">
      <c r="B4475" s="8" t="s">
        <v>67</v>
      </c>
      <c r="C4475" s="7">
        <v>1980</v>
      </c>
      <c r="D4475" s="8" t="s">
        <v>28</v>
      </c>
      <c r="E4475" s="7" t="s">
        <v>43</v>
      </c>
      <c r="F4475" s="8" t="s">
        <v>35</v>
      </c>
      <c r="G4475" s="7" t="s">
        <v>49</v>
      </c>
      <c r="H4475" s="8" t="s">
        <v>28</v>
      </c>
      <c r="I4475" s="7" t="s">
        <v>28</v>
      </c>
      <c r="J4475" s="8" t="s">
        <v>28</v>
      </c>
      <c r="K4475" s="7" t="s">
        <v>37</v>
      </c>
      <c r="L4475" s="8" t="s">
        <v>42</v>
      </c>
      <c r="M4475" s="7" t="s">
        <v>28</v>
      </c>
      <c r="N4475" s="8">
        <v>2.5372930549581287</v>
      </c>
      <c r="O4475" s="7">
        <v>0</v>
      </c>
      <c r="P4475" s="8">
        <f t="shared" si="467"/>
        <v>0</v>
      </c>
      <c r="Q4475" s="7">
        <v>2.5</v>
      </c>
      <c r="R4475" s="8">
        <f t="shared" si="468"/>
        <v>1</v>
      </c>
      <c r="S4475" s="7" t="s">
        <v>29</v>
      </c>
      <c r="T4475" s="8" t="str">
        <f t="shared" si="469"/>
        <v>No</v>
      </c>
      <c r="U4475" s="7">
        <f t="shared" si="470"/>
        <v>0</v>
      </c>
      <c r="V4475" s="8">
        <f t="shared" si="471"/>
        <v>1</v>
      </c>
      <c r="W4475" s="7">
        <f t="shared" si="472"/>
        <v>549</v>
      </c>
    </row>
    <row r="4476" spans="2:23" x14ac:dyDescent="0.2">
      <c r="B4476" s="8" t="s">
        <v>67</v>
      </c>
      <c r="C4476" s="7">
        <v>1990</v>
      </c>
      <c r="D4476" s="8" t="s">
        <v>28</v>
      </c>
      <c r="E4476" s="7" t="s">
        <v>39</v>
      </c>
      <c r="F4476" s="8" t="s">
        <v>35</v>
      </c>
      <c r="G4476" s="7" t="s">
        <v>49</v>
      </c>
      <c r="H4476" s="8" t="s">
        <v>28</v>
      </c>
      <c r="I4476" s="7" t="s">
        <v>28</v>
      </c>
      <c r="J4476" s="8" t="s">
        <v>28</v>
      </c>
      <c r="K4476" s="7" t="s">
        <v>37</v>
      </c>
      <c r="L4476" s="8" t="s">
        <v>42</v>
      </c>
      <c r="M4476" s="7" t="s">
        <v>28</v>
      </c>
      <c r="N4476" s="8">
        <v>0.43421640435048009</v>
      </c>
      <c r="O4476" s="7">
        <v>0</v>
      </c>
      <c r="P4476" s="8">
        <f t="shared" si="467"/>
        <v>0</v>
      </c>
      <c r="Q4476" s="7">
        <v>2.5</v>
      </c>
      <c r="R4476" s="8">
        <f t="shared" si="468"/>
        <v>1</v>
      </c>
      <c r="S4476" s="7" t="s">
        <v>29</v>
      </c>
      <c r="T4476" s="8" t="str">
        <f t="shared" si="469"/>
        <v>No</v>
      </c>
      <c r="U4476" s="7">
        <f t="shared" si="470"/>
        <v>0</v>
      </c>
      <c r="V4476" s="8">
        <f t="shared" si="471"/>
        <v>1</v>
      </c>
      <c r="W4476" s="7">
        <f t="shared" si="472"/>
        <v>549</v>
      </c>
    </row>
    <row r="4477" spans="2:23" x14ac:dyDescent="0.2">
      <c r="B4477" s="8" t="s">
        <v>67</v>
      </c>
      <c r="C4477" s="7">
        <v>1990</v>
      </c>
      <c r="D4477" s="8" t="s">
        <v>28</v>
      </c>
      <c r="E4477" s="7" t="s">
        <v>34</v>
      </c>
      <c r="F4477" s="8" t="s">
        <v>40</v>
      </c>
      <c r="G4477" s="7" t="s">
        <v>49</v>
      </c>
      <c r="H4477" s="8" t="s">
        <v>28</v>
      </c>
      <c r="I4477" s="7" t="s">
        <v>28</v>
      </c>
      <c r="J4477" s="8" t="s">
        <v>28</v>
      </c>
      <c r="K4477" s="7" t="s">
        <v>37</v>
      </c>
      <c r="L4477" s="8" t="s">
        <v>42</v>
      </c>
      <c r="M4477" s="7" t="s">
        <v>28</v>
      </c>
      <c r="N4477" s="8">
        <v>8.0642849676181877E-2</v>
      </c>
      <c r="O4477" s="7">
        <v>0</v>
      </c>
      <c r="P4477" s="8">
        <f t="shared" si="467"/>
        <v>0</v>
      </c>
      <c r="Q4477" s="7">
        <v>2.5</v>
      </c>
      <c r="R4477" s="8">
        <f t="shared" si="468"/>
        <v>1</v>
      </c>
      <c r="S4477" s="7" t="s">
        <v>29</v>
      </c>
      <c r="T4477" s="8" t="str">
        <f t="shared" si="469"/>
        <v>No</v>
      </c>
      <c r="U4477" s="7">
        <f t="shared" si="470"/>
        <v>0</v>
      </c>
      <c r="V4477" s="8">
        <f t="shared" si="471"/>
        <v>1</v>
      </c>
      <c r="W4477" s="7">
        <f t="shared" si="472"/>
        <v>549</v>
      </c>
    </row>
    <row r="4478" spans="2:23" x14ac:dyDescent="0.2">
      <c r="B4478" s="8" t="s">
        <v>67</v>
      </c>
      <c r="C4478" s="7">
        <v>1990</v>
      </c>
      <c r="D4478" s="8" t="s">
        <v>28</v>
      </c>
      <c r="E4478" s="7" t="s">
        <v>34</v>
      </c>
      <c r="F4478" s="8" t="s">
        <v>35</v>
      </c>
      <c r="G4478" s="7" t="s">
        <v>49</v>
      </c>
      <c r="H4478" s="8" t="s">
        <v>28</v>
      </c>
      <c r="I4478" s="7" t="s">
        <v>28</v>
      </c>
      <c r="J4478" s="8" t="s">
        <v>28</v>
      </c>
      <c r="K4478" s="7" t="s">
        <v>37</v>
      </c>
      <c r="L4478" s="8" t="s">
        <v>42</v>
      </c>
      <c r="M4478" s="7" t="s">
        <v>28</v>
      </c>
      <c r="N4478" s="8">
        <v>0.43562715522042583</v>
      </c>
      <c r="O4478" s="7">
        <v>0</v>
      </c>
      <c r="P4478" s="8">
        <f t="shared" si="467"/>
        <v>0</v>
      </c>
      <c r="Q4478" s="7">
        <v>2.5</v>
      </c>
      <c r="R4478" s="8">
        <f t="shared" si="468"/>
        <v>1</v>
      </c>
      <c r="S4478" s="7" t="s">
        <v>29</v>
      </c>
      <c r="T4478" s="8" t="str">
        <f t="shared" si="469"/>
        <v>No</v>
      </c>
      <c r="U4478" s="7">
        <f t="shared" si="470"/>
        <v>0</v>
      </c>
      <c r="V4478" s="8">
        <f t="shared" si="471"/>
        <v>1</v>
      </c>
      <c r="W4478" s="7">
        <f t="shared" si="472"/>
        <v>549</v>
      </c>
    </row>
    <row r="4479" spans="2:23" x14ac:dyDescent="0.2">
      <c r="B4479" s="8" t="s">
        <v>67</v>
      </c>
      <c r="C4479" s="7">
        <v>1990</v>
      </c>
      <c r="D4479" s="8" t="s">
        <v>28</v>
      </c>
      <c r="E4479" s="7" t="s">
        <v>46</v>
      </c>
      <c r="F4479" s="8" t="s">
        <v>35</v>
      </c>
      <c r="G4479" s="7" t="s">
        <v>49</v>
      </c>
      <c r="H4479" s="8" t="s">
        <v>28</v>
      </c>
      <c r="I4479" s="7" t="s">
        <v>28</v>
      </c>
      <c r="J4479" s="8" t="s">
        <v>28</v>
      </c>
      <c r="K4479" s="7" t="s">
        <v>37</v>
      </c>
      <c r="L4479" s="8" t="s">
        <v>42</v>
      </c>
      <c r="M4479" s="7" t="s">
        <v>28</v>
      </c>
      <c r="N4479" s="8">
        <v>2.35486573041928E-2</v>
      </c>
      <c r="O4479" s="7">
        <v>0</v>
      </c>
      <c r="P4479" s="8">
        <f t="shared" si="467"/>
        <v>0</v>
      </c>
      <c r="Q4479" s="7">
        <v>2.5</v>
      </c>
      <c r="R4479" s="8">
        <f t="shared" si="468"/>
        <v>1</v>
      </c>
      <c r="S4479" s="7" t="s">
        <v>29</v>
      </c>
      <c r="T4479" s="8" t="str">
        <f t="shared" si="469"/>
        <v>No</v>
      </c>
      <c r="U4479" s="7">
        <f t="shared" si="470"/>
        <v>0</v>
      </c>
      <c r="V4479" s="8">
        <f t="shared" si="471"/>
        <v>1</v>
      </c>
      <c r="W4479" s="7">
        <f t="shared" si="472"/>
        <v>549</v>
      </c>
    </row>
    <row r="4480" spans="2:23" x14ac:dyDescent="0.2">
      <c r="B4480" s="8" t="s">
        <v>67</v>
      </c>
      <c r="C4480" s="7">
        <v>1990</v>
      </c>
      <c r="D4480" s="8" t="s">
        <v>28</v>
      </c>
      <c r="E4480" s="7" t="s">
        <v>43</v>
      </c>
      <c r="F4480" s="8" t="s">
        <v>40</v>
      </c>
      <c r="G4480" s="7" t="s">
        <v>49</v>
      </c>
      <c r="H4480" s="8" t="s">
        <v>28</v>
      </c>
      <c r="I4480" s="7" t="s">
        <v>28</v>
      </c>
      <c r="J4480" s="8" t="s">
        <v>28</v>
      </c>
      <c r="K4480" s="7" t="s">
        <v>37</v>
      </c>
      <c r="L4480" s="8" t="s">
        <v>42</v>
      </c>
      <c r="M4480" s="7" t="s">
        <v>28</v>
      </c>
      <c r="N4480" s="8">
        <v>9.5935393672711686E-2</v>
      </c>
      <c r="O4480" s="7">
        <v>0</v>
      </c>
      <c r="P4480" s="8">
        <f t="shared" si="467"/>
        <v>0</v>
      </c>
      <c r="Q4480" s="7">
        <v>2.5</v>
      </c>
      <c r="R4480" s="8">
        <f t="shared" si="468"/>
        <v>1</v>
      </c>
      <c r="S4480" s="7" t="s">
        <v>29</v>
      </c>
      <c r="T4480" s="8" t="str">
        <f t="shared" si="469"/>
        <v>No</v>
      </c>
      <c r="U4480" s="7">
        <f t="shared" si="470"/>
        <v>0</v>
      </c>
      <c r="V4480" s="8">
        <f t="shared" si="471"/>
        <v>1</v>
      </c>
      <c r="W4480" s="7">
        <f t="shared" si="472"/>
        <v>549</v>
      </c>
    </row>
    <row r="4481" spans="2:23" x14ac:dyDescent="0.2">
      <c r="B4481" s="8" t="s">
        <v>67</v>
      </c>
      <c r="C4481" s="7">
        <v>1990</v>
      </c>
      <c r="D4481" s="8" t="s">
        <v>28</v>
      </c>
      <c r="E4481" s="7" t="s">
        <v>43</v>
      </c>
      <c r="F4481" s="8" t="s">
        <v>35</v>
      </c>
      <c r="G4481" s="7" t="s">
        <v>49</v>
      </c>
      <c r="H4481" s="8" t="s">
        <v>28</v>
      </c>
      <c r="I4481" s="7" t="s">
        <v>28</v>
      </c>
      <c r="J4481" s="8" t="s">
        <v>28</v>
      </c>
      <c r="K4481" s="7" t="s">
        <v>37</v>
      </c>
      <c r="L4481" s="8" t="s">
        <v>42</v>
      </c>
      <c r="M4481" s="7" t="s">
        <v>28</v>
      </c>
      <c r="N4481" s="8">
        <v>1.3695945164794598</v>
      </c>
      <c r="O4481" s="7">
        <v>0</v>
      </c>
      <c r="P4481" s="8">
        <f t="shared" si="467"/>
        <v>0</v>
      </c>
      <c r="Q4481" s="7">
        <v>2.5</v>
      </c>
      <c r="R4481" s="8">
        <f t="shared" si="468"/>
        <v>1</v>
      </c>
      <c r="S4481" s="7" t="s">
        <v>29</v>
      </c>
      <c r="T4481" s="8" t="str">
        <f t="shared" si="469"/>
        <v>No</v>
      </c>
      <c r="U4481" s="7">
        <f t="shared" si="470"/>
        <v>0</v>
      </c>
      <c r="V4481" s="8">
        <f t="shared" si="471"/>
        <v>1</v>
      </c>
      <c r="W4481" s="7">
        <f t="shared" si="472"/>
        <v>549</v>
      </c>
    </row>
    <row r="4482" spans="2:23" x14ac:dyDescent="0.2">
      <c r="B4482" s="8" t="s">
        <v>67</v>
      </c>
      <c r="C4482" s="7">
        <v>2000</v>
      </c>
      <c r="D4482" s="8" t="s">
        <v>28</v>
      </c>
      <c r="E4482" s="7" t="s">
        <v>39</v>
      </c>
      <c r="F4482" s="8" t="s">
        <v>40</v>
      </c>
      <c r="G4482" s="7" t="s">
        <v>49</v>
      </c>
      <c r="H4482" s="8" t="s">
        <v>28</v>
      </c>
      <c r="I4482" s="7" t="s">
        <v>28</v>
      </c>
      <c r="J4482" s="8" t="s">
        <v>28</v>
      </c>
      <c r="K4482" s="7" t="s">
        <v>37</v>
      </c>
      <c r="L4482" s="8" t="s">
        <v>42</v>
      </c>
      <c r="M4482" s="7" t="s">
        <v>28</v>
      </c>
      <c r="N4482" s="8">
        <v>2.752686731423681E-2</v>
      </c>
      <c r="O4482" s="7">
        <v>0</v>
      </c>
      <c r="P4482" s="8">
        <f t="shared" si="467"/>
        <v>0</v>
      </c>
      <c r="Q4482" s="7">
        <v>2.5</v>
      </c>
      <c r="R4482" s="8">
        <f t="shared" si="468"/>
        <v>1</v>
      </c>
      <c r="S4482" s="7" t="s">
        <v>29</v>
      </c>
      <c r="T4482" s="8" t="str">
        <f t="shared" si="469"/>
        <v>No</v>
      </c>
      <c r="U4482" s="7">
        <f t="shared" si="470"/>
        <v>0</v>
      </c>
      <c r="V4482" s="8">
        <f t="shared" si="471"/>
        <v>1</v>
      </c>
      <c r="W4482" s="7">
        <f t="shared" si="472"/>
        <v>549</v>
      </c>
    </row>
    <row r="4483" spans="2:23" x14ac:dyDescent="0.2">
      <c r="B4483" s="8" t="s">
        <v>67</v>
      </c>
      <c r="C4483" s="7">
        <v>2000</v>
      </c>
      <c r="D4483" s="8" t="s">
        <v>28</v>
      </c>
      <c r="E4483" s="7" t="s">
        <v>39</v>
      </c>
      <c r="F4483" s="8" t="s">
        <v>35</v>
      </c>
      <c r="G4483" s="7" t="s">
        <v>49</v>
      </c>
      <c r="H4483" s="8" t="s">
        <v>28</v>
      </c>
      <c r="I4483" s="7" t="s">
        <v>28</v>
      </c>
      <c r="J4483" s="8" t="s">
        <v>28</v>
      </c>
      <c r="K4483" s="7" t="s">
        <v>37</v>
      </c>
      <c r="L4483" s="8" t="s">
        <v>42</v>
      </c>
      <c r="M4483" s="7" t="s">
        <v>28</v>
      </c>
      <c r="N4483" s="8">
        <v>1.9264118857515233</v>
      </c>
      <c r="O4483" s="7">
        <v>0</v>
      </c>
      <c r="P4483" s="8">
        <f t="shared" si="467"/>
        <v>0</v>
      </c>
      <c r="Q4483" s="7">
        <v>2.5</v>
      </c>
      <c r="R4483" s="8">
        <f t="shared" si="468"/>
        <v>1</v>
      </c>
      <c r="S4483" s="7" t="s">
        <v>29</v>
      </c>
      <c r="T4483" s="8" t="str">
        <f t="shared" si="469"/>
        <v>No</v>
      </c>
      <c r="U4483" s="7">
        <f t="shared" si="470"/>
        <v>0</v>
      </c>
      <c r="V4483" s="8">
        <f t="shared" si="471"/>
        <v>1</v>
      </c>
      <c r="W4483" s="7">
        <f t="shared" si="472"/>
        <v>549</v>
      </c>
    </row>
    <row r="4484" spans="2:23" x14ac:dyDescent="0.2">
      <c r="B4484" s="8" t="s">
        <v>67</v>
      </c>
      <c r="C4484" s="7">
        <v>2000</v>
      </c>
      <c r="D4484" s="8" t="s">
        <v>28</v>
      </c>
      <c r="E4484" s="7" t="s">
        <v>34</v>
      </c>
      <c r="F4484" s="8" t="s">
        <v>40</v>
      </c>
      <c r="G4484" s="7" t="s">
        <v>49</v>
      </c>
      <c r="H4484" s="8" t="s">
        <v>28</v>
      </c>
      <c r="I4484" s="7" t="s">
        <v>28</v>
      </c>
      <c r="J4484" s="8" t="s">
        <v>28</v>
      </c>
      <c r="K4484" s="7" t="s">
        <v>37</v>
      </c>
      <c r="L4484" s="8" t="s">
        <v>42</v>
      </c>
      <c r="M4484" s="7" t="s">
        <v>28</v>
      </c>
      <c r="N4484" s="8">
        <v>0.73747441742113806</v>
      </c>
      <c r="O4484" s="7">
        <v>0</v>
      </c>
      <c r="P4484" s="8">
        <f t="shared" si="467"/>
        <v>0</v>
      </c>
      <c r="Q4484" s="7">
        <v>2.5</v>
      </c>
      <c r="R4484" s="8">
        <f t="shared" si="468"/>
        <v>1</v>
      </c>
      <c r="S4484" s="7" t="s">
        <v>29</v>
      </c>
      <c r="T4484" s="8" t="str">
        <f t="shared" si="469"/>
        <v>No</v>
      </c>
      <c r="U4484" s="7">
        <f t="shared" si="470"/>
        <v>0</v>
      </c>
      <c r="V4484" s="8">
        <f t="shared" si="471"/>
        <v>1</v>
      </c>
      <c r="W4484" s="7">
        <f t="shared" si="472"/>
        <v>549</v>
      </c>
    </row>
    <row r="4485" spans="2:23" x14ac:dyDescent="0.2">
      <c r="B4485" s="8" t="s">
        <v>67</v>
      </c>
      <c r="C4485" s="7">
        <v>2000</v>
      </c>
      <c r="D4485" s="8" t="s">
        <v>28</v>
      </c>
      <c r="E4485" s="7" t="s">
        <v>34</v>
      </c>
      <c r="F4485" s="8" t="s">
        <v>35</v>
      </c>
      <c r="G4485" s="7" t="s">
        <v>49</v>
      </c>
      <c r="H4485" s="8" t="s">
        <v>28</v>
      </c>
      <c r="I4485" s="7" t="s">
        <v>28</v>
      </c>
      <c r="J4485" s="8" t="s">
        <v>28</v>
      </c>
      <c r="K4485" s="7" t="s">
        <v>37</v>
      </c>
      <c r="L4485" s="8" t="s">
        <v>42</v>
      </c>
      <c r="M4485" s="7" t="s">
        <v>28</v>
      </c>
      <c r="N4485" s="8">
        <v>4.401142901158587</v>
      </c>
      <c r="O4485" s="7">
        <v>0</v>
      </c>
      <c r="P4485" s="8">
        <f t="shared" ref="P4485:P4548" si="473">O4485/3</f>
        <v>0</v>
      </c>
      <c r="Q4485" s="7">
        <v>2.5</v>
      </c>
      <c r="R4485" s="8">
        <f t="shared" ref="R4485:R4548" si="474">1-(P4485/Q4485)</f>
        <v>1</v>
      </c>
      <c r="S4485" s="7" t="s">
        <v>29</v>
      </c>
      <c r="T4485" s="8" t="str">
        <f t="shared" ref="T4485:T4548" si="475">IF(AND(R4485&lt;0.5,R4485&gt;-0.5),"Yes","No")</f>
        <v>No</v>
      </c>
      <c r="U4485" s="7">
        <f t="shared" ref="U4485:U4548" si="476">IF(ISERR(P4485/(N4485/1000)),0,P4485/(N4485/1000))</f>
        <v>0</v>
      </c>
      <c r="V4485" s="8">
        <f t="shared" ref="V4485:V4548" si="477">IF(U4485&lt;=12,1,IF(U4485&lt;25,2,IF(U4485&lt;50,3,IF(U4485&lt;100,4,5))))</f>
        <v>1</v>
      </c>
      <c r="W4485" s="7">
        <f t="shared" ref="W4485:W4548" si="478">RANK(U4485,U$5:U$10000)</f>
        <v>549</v>
      </c>
    </row>
    <row r="4486" spans="2:23" x14ac:dyDescent="0.2">
      <c r="B4486" s="8" t="s">
        <v>67</v>
      </c>
      <c r="C4486" s="7">
        <v>2000</v>
      </c>
      <c r="D4486" s="8" t="s">
        <v>28</v>
      </c>
      <c r="E4486" s="7" t="s">
        <v>46</v>
      </c>
      <c r="F4486" s="8" t="s">
        <v>35</v>
      </c>
      <c r="G4486" s="7" t="s">
        <v>49</v>
      </c>
      <c r="H4486" s="8" t="s">
        <v>28</v>
      </c>
      <c r="I4486" s="7" t="s">
        <v>28</v>
      </c>
      <c r="J4486" s="8" t="s">
        <v>28</v>
      </c>
      <c r="K4486" s="7" t="s">
        <v>37</v>
      </c>
      <c r="L4486" s="8" t="s">
        <v>42</v>
      </c>
      <c r="M4486" s="7" t="s">
        <v>28</v>
      </c>
      <c r="N4486" s="8">
        <v>1.8812306703024938E-2</v>
      </c>
      <c r="O4486" s="7">
        <v>0</v>
      </c>
      <c r="P4486" s="8">
        <f t="shared" si="473"/>
        <v>0</v>
      </c>
      <c r="Q4486" s="7">
        <v>2.5</v>
      </c>
      <c r="R4486" s="8">
        <f t="shared" si="474"/>
        <v>1</v>
      </c>
      <c r="S4486" s="7" t="s">
        <v>29</v>
      </c>
      <c r="T4486" s="8" t="str">
        <f t="shared" si="475"/>
        <v>No</v>
      </c>
      <c r="U4486" s="7">
        <f t="shared" si="476"/>
        <v>0</v>
      </c>
      <c r="V4486" s="8">
        <f t="shared" si="477"/>
        <v>1</v>
      </c>
      <c r="W4486" s="7">
        <f t="shared" si="478"/>
        <v>549</v>
      </c>
    </row>
    <row r="4487" spans="2:23" x14ac:dyDescent="0.2">
      <c r="B4487" s="8" t="s">
        <v>67</v>
      </c>
      <c r="C4487" s="7">
        <v>2000</v>
      </c>
      <c r="D4487" s="8" t="s">
        <v>28</v>
      </c>
      <c r="E4487" s="7" t="s">
        <v>43</v>
      </c>
      <c r="F4487" s="8" t="s">
        <v>40</v>
      </c>
      <c r="G4487" s="7" t="s">
        <v>49</v>
      </c>
      <c r="H4487" s="8" t="s">
        <v>28</v>
      </c>
      <c r="I4487" s="7" t="s">
        <v>28</v>
      </c>
      <c r="J4487" s="8" t="s">
        <v>28</v>
      </c>
      <c r="K4487" s="7" t="s">
        <v>37</v>
      </c>
      <c r="L4487" s="8" t="s">
        <v>42</v>
      </c>
      <c r="M4487" s="7" t="s">
        <v>28</v>
      </c>
      <c r="N4487" s="8">
        <v>0.67380226996159087</v>
      </c>
      <c r="O4487" s="7">
        <v>0</v>
      </c>
      <c r="P4487" s="8">
        <f t="shared" si="473"/>
        <v>0</v>
      </c>
      <c r="Q4487" s="7">
        <v>2.5</v>
      </c>
      <c r="R4487" s="8">
        <f t="shared" si="474"/>
        <v>1</v>
      </c>
      <c r="S4487" s="7" t="s">
        <v>29</v>
      </c>
      <c r="T4487" s="8" t="str">
        <f t="shared" si="475"/>
        <v>No</v>
      </c>
      <c r="U4487" s="7">
        <f t="shared" si="476"/>
        <v>0</v>
      </c>
      <c r="V4487" s="8">
        <f t="shared" si="477"/>
        <v>1</v>
      </c>
      <c r="W4487" s="7">
        <f t="shared" si="478"/>
        <v>549</v>
      </c>
    </row>
    <row r="4488" spans="2:23" x14ac:dyDescent="0.2">
      <c r="B4488" s="8" t="s">
        <v>67</v>
      </c>
      <c r="C4488" s="7">
        <v>2000</v>
      </c>
      <c r="D4488" s="8" t="s">
        <v>28</v>
      </c>
      <c r="E4488" s="7" t="s">
        <v>43</v>
      </c>
      <c r="F4488" s="8" t="s">
        <v>35</v>
      </c>
      <c r="G4488" s="7" t="s">
        <v>49</v>
      </c>
      <c r="H4488" s="8" t="s">
        <v>28</v>
      </c>
      <c r="I4488" s="7" t="s">
        <v>28</v>
      </c>
      <c r="J4488" s="8" t="s">
        <v>28</v>
      </c>
      <c r="K4488" s="7" t="s">
        <v>37</v>
      </c>
      <c r="L4488" s="8" t="s">
        <v>42</v>
      </c>
      <c r="M4488" s="7" t="s">
        <v>28</v>
      </c>
      <c r="N4488" s="8">
        <v>12.085351614116746</v>
      </c>
      <c r="O4488" s="7">
        <v>0</v>
      </c>
      <c r="P4488" s="8">
        <f t="shared" si="473"/>
        <v>0</v>
      </c>
      <c r="Q4488" s="7">
        <v>2.5</v>
      </c>
      <c r="R4488" s="8">
        <f t="shared" si="474"/>
        <v>1</v>
      </c>
      <c r="S4488" s="7" t="s">
        <v>29</v>
      </c>
      <c r="T4488" s="8" t="str">
        <f t="shared" si="475"/>
        <v>No</v>
      </c>
      <c r="U4488" s="7">
        <f t="shared" si="476"/>
        <v>0</v>
      </c>
      <c r="V4488" s="8">
        <f t="shared" si="477"/>
        <v>1</v>
      </c>
      <c r="W4488" s="7">
        <f t="shared" si="478"/>
        <v>549</v>
      </c>
    </row>
    <row r="4489" spans="2:23" x14ac:dyDescent="0.2">
      <c r="B4489" s="8" t="s">
        <v>67</v>
      </c>
      <c r="C4489" s="7">
        <v>2010</v>
      </c>
      <c r="D4489" s="8" t="s">
        <v>28</v>
      </c>
      <c r="E4489" s="7" t="s">
        <v>39</v>
      </c>
      <c r="F4489" s="8" t="s">
        <v>35</v>
      </c>
      <c r="G4489" s="7" t="s">
        <v>49</v>
      </c>
      <c r="H4489" s="8" t="s">
        <v>28</v>
      </c>
      <c r="I4489" s="7" t="s">
        <v>28</v>
      </c>
      <c r="J4489" s="8" t="s">
        <v>28</v>
      </c>
      <c r="K4489" s="7" t="s">
        <v>37</v>
      </c>
      <c r="L4489" s="8" t="s">
        <v>42</v>
      </c>
      <c r="M4489" s="7" t="s">
        <v>28</v>
      </c>
      <c r="N4489" s="8">
        <v>5.4226793615445357E-2</v>
      </c>
      <c r="O4489" s="7">
        <v>0</v>
      </c>
      <c r="P4489" s="8">
        <f t="shared" si="473"/>
        <v>0</v>
      </c>
      <c r="Q4489" s="7">
        <v>2.5</v>
      </c>
      <c r="R4489" s="8">
        <f t="shared" si="474"/>
        <v>1</v>
      </c>
      <c r="S4489" s="7" t="s">
        <v>29</v>
      </c>
      <c r="T4489" s="8" t="str">
        <f t="shared" si="475"/>
        <v>No</v>
      </c>
      <c r="U4489" s="7">
        <f t="shared" si="476"/>
        <v>0</v>
      </c>
      <c r="V4489" s="8">
        <f t="shared" si="477"/>
        <v>1</v>
      </c>
      <c r="W4489" s="7">
        <f t="shared" si="478"/>
        <v>549</v>
      </c>
    </row>
    <row r="4490" spans="2:23" x14ac:dyDescent="0.2">
      <c r="B4490" s="8" t="s">
        <v>67</v>
      </c>
      <c r="C4490" s="7">
        <v>2010</v>
      </c>
      <c r="D4490" s="8" t="s">
        <v>28</v>
      </c>
      <c r="E4490" s="7" t="s">
        <v>34</v>
      </c>
      <c r="F4490" s="8" t="s">
        <v>40</v>
      </c>
      <c r="G4490" s="7" t="s">
        <v>49</v>
      </c>
      <c r="H4490" s="8" t="s">
        <v>28</v>
      </c>
      <c r="I4490" s="7" t="s">
        <v>28</v>
      </c>
      <c r="J4490" s="8" t="s">
        <v>28</v>
      </c>
      <c r="K4490" s="7" t="s">
        <v>37</v>
      </c>
      <c r="L4490" s="8" t="s">
        <v>42</v>
      </c>
      <c r="M4490" s="7" t="s">
        <v>28</v>
      </c>
      <c r="N4490" s="8">
        <v>0.28309961052936417</v>
      </c>
      <c r="O4490" s="7">
        <v>0</v>
      </c>
      <c r="P4490" s="8">
        <f t="shared" si="473"/>
        <v>0</v>
      </c>
      <c r="Q4490" s="7">
        <v>2.5</v>
      </c>
      <c r="R4490" s="8">
        <f t="shared" si="474"/>
        <v>1</v>
      </c>
      <c r="S4490" s="7" t="s">
        <v>29</v>
      </c>
      <c r="T4490" s="8" t="str">
        <f t="shared" si="475"/>
        <v>No</v>
      </c>
      <c r="U4490" s="7">
        <f t="shared" si="476"/>
        <v>0</v>
      </c>
      <c r="V4490" s="8">
        <f t="shared" si="477"/>
        <v>1</v>
      </c>
      <c r="W4490" s="7">
        <f t="shared" si="478"/>
        <v>549</v>
      </c>
    </row>
    <row r="4491" spans="2:23" x14ac:dyDescent="0.2">
      <c r="B4491" s="8" t="s">
        <v>67</v>
      </c>
      <c r="C4491" s="7">
        <v>2010</v>
      </c>
      <c r="D4491" s="8" t="s">
        <v>28</v>
      </c>
      <c r="E4491" s="7" t="s">
        <v>34</v>
      </c>
      <c r="F4491" s="8" t="s">
        <v>35</v>
      </c>
      <c r="G4491" s="7" t="s">
        <v>49</v>
      </c>
      <c r="H4491" s="8" t="s">
        <v>28</v>
      </c>
      <c r="I4491" s="7" t="s">
        <v>28</v>
      </c>
      <c r="J4491" s="8" t="s">
        <v>28</v>
      </c>
      <c r="K4491" s="7" t="s">
        <v>37</v>
      </c>
      <c r="L4491" s="8" t="s">
        <v>42</v>
      </c>
      <c r="M4491" s="7" t="s">
        <v>28</v>
      </c>
      <c r="N4491" s="8">
        <v>0.70551009934638564</v>
      </c>
      <c r="O4491" s="7">
        <v>0</v>
      </c>
      <c r="P4491" s="8">
        <f t="shared" si="473"/>
        <v>0</v>
      </c>
      <c r="Q4491" s="7">
        <v>2.5</v>
      </c>
      <c r="R4491" s="8">
        <f t="shared" si="474"/>
        <v>1</v>
      </c>
      <c r="S4491" s="7" t="s">
        <v>29</v>
      </c>
      <c r="T4491" s="8" t="str">
        <f t="shared" si="475"/>
        <v>No</v>
      </c>
      <c r="U4491" s="7">
        <f t="shared" si="476"/>
        <v>0</v>
      </c>
      <c r="V4491" s="8">
        <f t="shared" si="477"/>
        <v>1</v>
      </c>
      <c r="W4491" s="7">
        <f t="shared" si="478"/>
        <v>549</v>
      </c>
    </row>
    <row r="4492" spans="2:23" x14ac:dyDescent="0.2">
      <c r="B4492" s="8" t="s">
        <v>67</v>
      </c>
      <c r="C4492" s="7">
        <v>2010</v>
      </c>
      <c r="D4492" s="8" t="s">
        <v>28</v>
      </c>
      <c r="E4492" s="7" t="s">
        <v>43</v>
      </c>
      <c r="F4492" s="8" t="s">
        <v>40</v>
      </c>
      <c r="G4492" s="7" t="s">
        <v>49</v>
      </c>
      <c r="H4492" s="8" t="s">
        <v>28</v>
      </c>
      <c r="I4492" s="7" t="s">
        <v>28</v>
      </c>
      <c r="J4492" s="8" t="s">
        <v>28</v>
      </c>
      <c r="K4492" s="7" t="s">
        <v>37</v>
      </c>
      <c r="L4492" s="8" t="s">
        <v>42</v>
      </c>
      <c r="M4492" s="7" t="s">
        <v>28</v>
      </c>
      <c r="N4492" s="8">
        <v>1.2487525742070389E-2</v>
      </c>
      <c r="O4492" s="7">
        <v>0</v>
      </c>
      <c r="P4492" s="8">
        <f t="shared" si="473"/>
        <v>0</v>
      </c>
      <c r="Q4492" s="7">
        <v>2.5</v>
      </c>
      <c r="R4492" s="8">
        <f t="shared" si="474"/>
        <v>1</v>
      </c>
      <c r="S4492" s="7" t="s">
        <v>29</v>
      </c>
      <c r="T4492" s="8" t="str">
        <f t="shared" si="475"/>
        <v>No</v>
      </c>
      <c r="U4492" s="7">
        <f t="shared" si="476"/>
        <v>0</v>
      </c>
      <c r="V4492" s="8">
        <f t="shared" si="477"/>
        <v>1</v>
      </c>
      <c r="W4492" s="7">
        <f t="shared" si="478"/>
        <v>549</v>
      </c>
    </row>
    <row r="4493" spans="2:23" x14ac:dyDescent="0.2">
      <c r="B4493" s="8" t="s">
        <v>67</v>
      </c>
      <c r="C4493" s="7">
        <v>2010</v>
      </c>
      <c r="D4493" s="8" t="s">
        <v>28</v>
      </c>
      <c r="E4493" s="7" t="s">
        <v>43</v>
      </c>
      <c r="F4493" s="8" t="s">
        <v>35</v>
      </c>
      <c r="G4493" s="7" t="s">
        <v>49</v>
      </c>
      <c r="H4493" s="8" t="s">
        <v>28</v>
      </c>
      <c r="I4493" s="7" t="s">
        <v>28</v>
      </c>
      <c r="J4493" s="8" t="s">
        <v>28</v>
      </c>
      <c r="K4493" s="7" t="s">
        <v>37</v>
      </c>
      <c r="L4493" s="8" t="s">
        <v>42</v>
      </c>
      <c r="M4493" s="7" t="s">
        <v>28</v>
      </c>
      <c r="N4493" s="8">
        <v>1.8457001002503381</v>
      </c>
      <c r="O4493" s="7">
        <v>0</v>
      </c>
      <c r="P4493" s="8">
        <f t="shared" si="473"/>
        <v>0</v>
      </c>
      <c r="Q4493" s="7">
        <v>2.5</v>
      </c>
      <c r="R4493" s="8">
        <f t="shared" si="474"/>
        <v>1</v>
      </c>
      <c r="S4493" s="7" t="s">
        <v>29</v>
      </c>
      <c r="T4493" s="8" t="str">
        <f t="shared" si="475"/>
        <v>No</v>
      </c>
      <c r="U4493" s="7">
        <f t="shared" si="476"/>
        <v>0</v>
      </c>
      <c r="V4493" s="8">
        <f t="shared" si="477"/>
        <v>1</v>
      </c>
      <c r="W4493" s="7">
        <f t="shared" si="478"/>
        <v>549</v>
      </c>
    </row>
    <row r="4494" spans="2:23" x14ac:dyDescent="0.2">
      <c r="B4494" s="8" t="s">
        <v>67</v>
      </c>
      <c r="C4494" s="7">
        <v>2020</v>
      </c>
      <c r="D4494" s="8" t="s">
        <v>28</v>
      </c>
      <c r="E4494" s="7" t="s">
        <v>39</v>
      </c>
      <c r="F4494" s="8" t="s">
        <v>35</v>
      </c>
      <c r="G4494" s="7" t="s">
        <v>49</v>
      </c>
      <c r="H4494" s="8" t="s">
        <v>28</v>
      </c>
      <c r="I4494" s="7" t="s">
        <v>28</v>
      </c>
      <c r="J4494" s="8" t="s">
        <v>28</v>
      </c>
      <c r="K4494" s="7" t="s">
        <v>37</v>
      </c>
      <c r="L4494" s="8" t="s">
        <v>42</v>
      </c>
      <c r="M4494" s="7" t="s">
        <v>28</v>
      </c>
      <c r="N4494" s="8">
        <v>1.2576774682973713</v>
      </c>
      <c r="O4494" s="7">
        <v>0</v>
      </c>
      <c r="P4494" s="8">
        <f t="shared" si="473"/>
        <v>0</v>
      </c>
      <c r="Q4494" s="7">
        <v>2.5</v>
      </c>
      <c r="R4494" s="8">
        <f t="shared" si="474"/>
        <v>1</v>
      </c>
      <c r="S4494" s="7" t="s">
        <v>29</v>
      </c>
      <c r="T4494" s="8" t="str">
        <f t="shared" si="475"/>
        <v>No</v>
      </c>
      <c r="U4494" s="7">
        <f t="shared" si="476"/>
        <v>0</v>
      </c>
      <c r="V4494" s="8">
        <f t="shared" si="477"/>
        <v>1</v>
      </c>
      <c r="W4494" s="7">
        <f t="shared" si="478"/>
        <v>549</v>
      </c>
    </row>
    <row r="4495" spans="2:23" x14ac:dyDescent="0.2">
      <c r="B4495" s="8" t="s">
        <v>67</v>
      </c>
      <c r="C4495" s="7">
        <v>2020</v>
      </c>
      <c r="D4495" s="8" t="s">
        <v>28</v>
      </c>
      <c r="E4495" s="7" t="s">
        <v>34</v>
      </c>
      <c r="F4495" s="8" t="s">
        <v>40</v>
      </c>
      <c r="G4495" s="7" t="s">
        <v>49</v>
      </c>
      <c r="H4495" s="8" t="s">
        <v>28</v>
      </c>
      <c r="I4495" s="7" t="s">
        <v>28</v>
      </c>
      <c r="J4495" s="8" t="s">
        <v>28</v>
      </c>
      <c r="K4495" s="7" t="s">
        <v>37</v>
      </c>
      <c r="L4495" s="8" t="s">
        <v>42</v>
      </c>
      <c r="M4495" s="7" t="s">
        <v>28</v>
      </c>
      <c r="N4495" s="8">
        <v>0.34948343035452378</v>
      </c>
      <c r="O4495" s="7">
        <v>0</v>
      </c>
      <c r="P4495" s="8">
        <f t="shared" si="473"/>
        <v>0</v>
      </c>
      <c r="Q4495" s="7">
        <v>2.5</v>
      </c>
      <c r="R4495" s="8">
        <f t="shared" si="474"/>
        <v>1</v>
      </c>
      <c r="S4495" s="7" t="s">
        <v>29</v>
      </c>
      <c r="T4495" s="8" t="str">
        <f t="shared" si="475"/>
        <v>No</v>
      </c>
      <c r="U4495" s="7">
        <f t="shared" si="476"/>
        <v>0</v>
      </c>
      <c r="V4495" s="8">
        <f t="shared" si="477"/>
        <v>1</v>
      </c>
      <c r="W4495" s="7">
        <f t="shared" si="478"/>
        <v>549</v>
      </c>
    </row>
    <row r="4496" spans="2:23" x14ac:dyDescent="0.2">
      <c r="B4496" s="8" t="s">
        <v>67</v>
      </c>
      <c r="C4496" s="7">
        <v>2020</v>
      </c>
      <c r="D4496" s="8" t="s">
        <v>28</v>
      </c>
      <c r="E4496" s="7" t="s">
        <v>34</v>
      </c>
      <c r="F4496" s="8" t="s">
        <v>35</v>
      </c>
      <c r="G4496" s="7" t="s">
        <v>49</v>
      </c>
      <c r="H4496" s="8" t="s">
        <v>28</v>
      </c>
      <c r="I4496" s="7" t="s">
        <v>28</v>
      </c>
      <c r="J4496" s="8" t="s">
        <v>28</v>
      </c>
      <c r="K4496" s="7" t="s">
        <v>37</v>
      </c>
      <c r="L4496" s="8" t="s">
        <v>42</v>
      </c>
      <c r="M4496" s="7" t="s">
        <v>28</v>
      </c>
      <c r="N4496" s="8">
        <v>1.4794831091717291</v>
      </c>
      <c r="O4496" s="7">
        <v>0</v>
      </c>
      <c r="P4496" s="8">
        <f t="shared" si="473"/>
        <v>0</v>
      </c>
      <c r="Q4496" s="7">
        <v>2.5</v>
      </c>
      <c r="R4496" s="8">
        <f t="shared" si="474"/>
        <v>1</v>
      </c>
      <c r="S4496" s="7" t="s">
        <v>29</v>
      </c>
      <c r="T4496" s="8" t="str">
        <f t="shared" si="475"/>
        <v>No</v>
      </c>
      <c r="U4496" s="7">
        <f t="shared" si="476"/>
        <v>0</v>
      </c>
      <c r="V4496" s="8">
        <f t="shared" si="477"/>
        <v>1</v>
      </c>
      <c r="W4496" s="7">
        <f t="shared" si="478"/>
        <v>549</v>
      </c>
    </row>
    <row r="4497" spans="2:23" x14ac:dyDescent="0.2">
      <c r="B4497" s="8" t="s">
        <v>67</v>
      </c>
      <c r="C4497" s="7">
        <v>2020</v>
      </c>
      <c r="D4497" s="8" t="s">
        <v>28</v>
      </c>
      <c r="E4497" s="7" t="s">
        <v>43</v>
      </c>
      <c r="F4497" s="8" t="s">
        <v>40</v>
      </c>
      <c r="G4497" s="7" t="s">
        <v>49</v>
      </c>
      <c r="H4497" s="8" t="s">
        <v>28</v>
      </c>
      <c r="I4497" s="7" t="s">
        <v>28</v>
      </c>
      <c r="J4497" s="8" t="s">
        <v>28</v>
      </c>
      <c r="K4497" s="7" t="s">
        <v>37</v>
      </c>
      <c r="L4497" s="8" t="s">
        <v>42</v>
      </c>
      <c r="M4497" s="7" t="s">
        <v>28</v>
      </c>
      <c r="N4497" s="8">
        <v>0.19329681245771077</v>
      </c>
      <c r="O4497" s="7">
        <v>0</v>
      </c>
      <c r="P4497" s="8">
        <f t="shared" si="473"/>
        <v>0</v>
      </c>
      <c r="Q4497" s="7">
        <v>2.5</v>
      </c>
      <c r="R4497" s="8">
        <f t="shared" si="474"/>
        <v>1</v>
      </c>
      <c r="S4497" s="7" t="s">
        <v>29</v>
      </c>
      <c r="T4497" s="8" t="str">
        <f t="shared" si="475"/>
        <v>No</v>
      </c>
      <c r="U4497" s="7">
        <f t="shared" si="476"/>
        <v>0</v>
      </c>
      <c r="V4497" s="8">
        <f t="shared" si="477"/>
        <v>1</v>
      </c>
      <c r="W4497" s="7">
        <f t="shared" si="478"/>
        <v>549</v>
      </c>
    </row>
    <row r="4498" spans="2:23" x14ac:dyDescent="0.2">
      <c r="B4498" s="8" t="s">
        <v>67</v>
      </c>
      <c r="C4498" s="7">
        <v>2020</v>
      </c>
      <c r="D4498" s="8" t="s">
        <v>28</v>
      </c>
      <c r="E4498" s="7" t="s">
        <v>43</v>
      </c>
      <c r="F4498" s="8" t="s">
        <v>35</v>
      </c>
      <c r="G4498" s="7" t="s">
        <v>49</v>
      </c>
      <c r="H4498" s="8" t="s">
        <v>28</v>
      </c>
      <c r="I4498" s="7" t="s">
        <v>28</v>
      </c>
      <c r="J4498" s="8" t="s">
        <v>28</v>
      </c>
      <c r="K4498" s="7" t="s">
        <v>37</v>
      </c>
      <c r="L4498" s="8" t="s">
        <v>42</v>
      </c>
      <c r="M4498" s="7" t="s">
        <v>28</v>
      </c>
      <c r="N4498" s="8">
        <v>8.8937243300728639</v>
      </c>
      <c r="O4498" s="7">
        <v>0</v>
      </c>
      <c r="P4498" s="8">
        <f t="shared" si="473"/>
        <v>0</v>
      </c>
      <c r="Q4498" s="7">
        <v>2.5</v>
      </c>
      <c r="R4498" s="8">
        <f t="shared" si="474"/>
        <v>1</v>
      </c>
      <c r="S4498" s="7" t="s">
        <v>29</v>
      </c>
      <c r="T4498" s="8" t="str">
        <f t="shared" si="475"/>
        <v>No</v>
      </c>
      <c r="U4498" s="7">
        <f t="shared" si="476"/>
        <v>0</v>
      </c>
      <c r="V4498" s="8">
        <f t="shared" si="477"/>
        <v>1</v>
      </c>
      <c r="W4498" s="7">
        <f t="shared" si="478"/>
        <v>549</v>
      </c>
    </row>
    <row r="4499" spans="2:23" x14ac:dyDescent="0.2">
      <c r="B4499" s="8" t="s">
        <v>67</v>
      </c>
      <c r="C4499" s="7">
        <v>2030</v>
      </c>
      <c r="D4499" s="8" t="s">
        <v>28</v>
      </c>
      <c r="E4499" s="7" t="s">
        <v>34</v>
      </c>
      <c r="F4499" s="8" t="s">
        <v>35</v>
      </c>
      <c r="G4499" s="7" t="s">
        <v>49</v>
      </c>
      <c r="H4499" s="8" t="s">
        <v>28</v>
      </c>
      <c r="I4499" s="7" t="s">
        <v>28</v>
      </c>
      <c r="J4499" s="8" t="s">
        <v>28</v>
      </c>
      <c r="K4499" s="7" t="s">
        <v>37</v>
      </c>
      <c r="L4499" s="8" t="s">
        <v>42</v>
      </c>
      <c r="M4499" s="7" t="s">
        <v>28</v>
      </c>
      <c r="N4499" s="8">
        <v>0.1952508404510184</v>
      </c>
      <c r="O4499" s="7">
        <v>0</v>
      </c>
      <c r="P4499" s="8">
        <f t="shared" si="473"/>
        <v>0</v>
      </c>
      <c r="Q4499" s="7">
        <v>2.5</v>
      </c>
      <c r="R4499" s="8">
        <f t="shared" si="474"/>
        <v>1</v>
      </c>
      <c r="S4499" s="7" t="s">
        <v>29</v>
      </c>
      <c r="T4499" s="8" t="str">
        <f t="shared" si="475"/>
        <v>No</v>
      </c>
      <c r="U4499" s="7">
        <f t="shared" si="476"/>
        <v>0</v>
      </c>
      <c r="V4499" s="8">
        <f t="shared" si="477"/>
        <v>1</v>
      </c>
      <c r="W4499" s="7">
        <f t="shared" si="478"/>
        <v>549</v>
      </c>
    </row>
    <row r="4500" spans="2:23" x14ac:dyDescent="0.2">
      <c r="B4500" s="8" t="s">
        <v>67</v>
      </c>
      <c r="C4500" s="7">
        <v>2030</v>
      </c>
      <c r="D4500" s="8" t="s">
        <v>28</v>
      </c>
      <c r="E4500" s="7" t="s">
        <v>43</v>
      </c>
      <c r="F4500" s="8" t="s">
        <v>35</v>
      </c>
      <c r="G4500" s="7" t="s">
        <v>49</v>
      </c>
      <c r="H4500" s="8" t="s">
        <v>28</v>
      </c>
      <c r="I4500" s="7" t="s">
        <v>28</v>
      </c>
      <c r="J4500" s="8" t="s">
        <v>28</v>
      </c>
      <c r="K4500" s="7" t="s">
        <v>37</v>
      </c>
      <c r="L4500" s="8" t="s">
        <v>42</v>
      </c>
      <c r="M4500" s="7" t="s">
        <v>28</v>
      </c>
      <c r="N4500" s="8">
        <v>0.97461297452471995</v>
      </c>
      <c r="O4500" s="7">
        <v>0</v>
      </c>
      <c r="P4500" s="8">
        <f t="shared" si="473"/>
        <v>0</v>
      </c>
      <c r="Q4500" s="7">
        <v>2.5</v>
      </c>
      <c r="R4500" s="8">
        <f t="shared" si="474"/>
        <v>1</v>
      </c>
      <c r="S4500" s="7" t="s">
        <v>29</v>
      </c>
      <c r="T4500" s="8" t="str">
        <f t="shared" si="475"/>
        <v>No</v>
      </c>
      <c r="U4500" s="7">
        <f t="shared" si="476"/>
        <v>0</v>
      </c>
      <c r="V4500" s="8">
        <f t="shared" si="477"/>
        <v>1</v>
      </c>
      <c r="W4500" s="7">
        <f t="shared" si="478"/>
        <v>549</v>
      </c>
    </row>
    <row r="4501" spans="2:23" x14ac:dyDescent="0.2">
      <c r="B4501" s="8" t="s">
        <v>67</v>
      </c>
      <c r="C4501" s="7">
        <v>2010</v>
      </c>
      <c r="D4501" s="8" t="s">
        <v>28</v>
      </c>
      <c r="E4501" s="7" t="s">
        <v>34</v>
      </c>
      <c r="F4501" s="8" t="s">
        <v>35</v>
      </c>
      <c r="G4501" s="7" t="s">
        <v>49</v>
      </c>
      <c r="H4501" s="8" t="s">
        <v>28</v>
      </c>
      <c r="I4501" s="7" t="s">
        <v>28</v>
      </c>
      <c r="J4501" s="8" t="s">
        <v>28</v>
      </c>
      <c r="K4501" s="7" t="s">
        <v>37</v>
      </c>
      <c r="L4501" s="8" t="s">
        <v>57</v>
      </c>
      <c r="M4501" s="7" t="s">
        <v>28</v>
      </c>
      <c r="N4501" s="8">
        <v>1.0392475727183288</v>
      </c>
      <c r="O4501" s="7">
        <v>0</v>
      </c>
      <c r="P4501" s="8">
        <f t="shared" si="473"/>
        <v>0</v>
      </c>
      <c r="Q4501" s="7">
        <v>2.5</v>
      </c>
      <c r="R4501" s="8">
        <f t="shared" si="474"/>
        <v>1</v>
      </c>
      <c r="S4501" s="7" t="s">
        <v>29</v>
      </c>
      <c r="T4501" s="8" t="str">
        <f t="shared" si="475"/>
        <v>No</v>
      </c>
      <c r="U4501" s="7">
        <f t="shared" si="476"/>
        <v>0</v>
      </c>
      <c r="V4501" s="8">
        <f t="shared" si="477"/>
        <v>1</v>
      </c>
      <c r="W4501" s="7">
        <f t="shared" si="478"/>
        <v>549</v>
      </c>
    </row>
    <row r="4502" spans="2:23" x14ac:dyDescent="0.2">
      <c r="B4502" s="8" t="s">
        <v>67</v>
      </c>
      <c r="C4502" s="7">
        <v>1830</v>
      </c>
      <c r="D4502" s="8" t="s">
        <v>28</v>
      </c>
      <c r="E4502" s="7" t="s">
        <v>46</v>
      </c>
      <c r="F4502" s="8" t="s">
        <v>35</v>
      </c>
      <c r="G4502" s="7" t="s">
        <v>49</v>
      </c>
      <c r="H4502" s="8" t="s">
        <v>28</v>
      </c>
      <c r="I4502" s="7" t="s">
        <v>28</v>
      </c>
      <c r="J4502" s="8" t="s">
        <v>28</v>
      </c>
      <c r="K4502" s="7" t="s">
        <v>37</v>
      </c>
      <c r="L4502" s="8" t="s">
        <v>44</v>
      </c>
      <c r="M4502" s="7" t="s">
        <v>28</v>
      </c>
      <c r="N4502" s="8">
        <v>6.7658080019756039E-2</v>
      </c>
      <c r="O4502" s="7">
        <v>0</v>
      </c>
      <c r="P4502" s="8">
        <f t="shared" si="473"/>
        <v>0</v>
      </c>
      <c r="Q4502" s="7">
        <v>2.5</v>
      </c>
      <c r="R4502" s="8">
        <f t="shared" si="474"/>
        <v>1</v>
      </c>
      <c r="S4502" s="7" t="s">
        <v>29</v>
      </c>
      <c r="T4502" s="8" t="str">
        <f t="shared" si="475"/>
        <v>No</v>
      </c>
      <c r="U4502" s="7">
        <f t="shared" si="476"/>
        <v>0</v>
      </c>
      <c r="V4502" s="8">
        <f t="shared" si="477"/>
        <v>1</v>
      </c>
      <c r="W4502" s="7">
        <f t="shared" si="478"/>
        <v>549</v>
      </c>
    </row>
    <row r="4503" spans="2:23" x14ac:dyDescent="0.2">
      <c r="B4503" s="8" t="s">
        <v>67</v>
      </c>
      <c r="C4503" s="7">
        <v>1850</v>
      </c>
      <c r="D4503" s="8" t="s">
        <v>28</v>
      </c>
      <c r="E4503" s="7" t="s">
        <v>39</v>
      </c>
      <c r="F4503" s="8" t="s">
        <v>40</v>
      </c>
      <c r="G4503" s="7" t="s">
        <v>49</v>
      </c>
      <c r="H4503" s="8" t="s">
        <v>28</v>
      </c>
      <c r="I4503" s="7" t="s">
        <v>28</v>
      </c>
      <c r="J4503" s="8" t="s">
        <v>28</v>
      </c>
      <c r="K4503" s="7" t="s">
        <v>37</v>
      </c>
      <c r="L4503" s="8" t="s">
        <v>44</v>
      </c>
      <c r="M4503" s="7" t="s">
        <v>28</v>
      </c>
      <c r="N4503" s="8">
        <v>5.9708428899395628E-2</v>
      </c>
      <c r="O4503" s="7">
        <v>0</v>
      </c>
      <c r="P4503" s="8">
        <f t="shared" si="473"/>
        <v>0</v>
      </c>
      <c r="Q4503" s="7">
        <v>2.5</v>
      </c>
      <c r="R4503" s="8">
        <f t="shared" si="474"/>
        <v>1</v>
      </c>
      <c r="S4503" s="7" t="s">
        <v>29</v>
      </c>
      <c r="T4503" s="8" t="str">
        <f t="shared" si="475"/>
        <v>No</v>
      </c>
      <c r="U4503" s="7">
        <f t="shared" si="476"/>
        <v>0</v>
      </c>
      <c r="V4503" s="8">
        <f t="shared" si="477"/>
        <v>1</v>
      </c>
      <c r="W4503" s="7">
        <f t="shared" si="478"/>
        <v>549</v>
      </c>
    </row>
    <row r="4504" spans="2:23" x14ac:dyDescent="0.2">
      <c r="B4504" s="8" t="s">
        <v>67</v>
      </c>
      <c r="C4504" s="7">
        <v>1850</v>
      </c>
      <c r="D4504" s="8" t="s">
        <v>28</v>
      </c>
      <c r="E4504" s="7" t="s">
        <v>39</v>
      </c>
      <c r="F4504" s="8" t="s">
        <v>35</v>
      </c>
      <c r="G4504" s="7" t="s">
        <v>49</v>
      </c>
      <c r="H4504" s="8" t="s">
        <v>28</v>
      </c>
      <c r="I4504" s="7" t="s">
        <v>28</v>
      </c>
      <c r="J4504" s="8" t="s">
        <v>28</v>
      </c>
      <c r="K4504" s="7" t="s">
        <v>37</v>
      </c>
      <c r="L4504" s="8" t="s">
        <v>44</v>
      </c>
      <c r="M4504" s="7" t="s">
        <v>28</v>
      </c>
      <c r="N4504" s="8">
        <v>7.5969645947543671E-2</v>
      </c>
      <c r="O4504" s="7">
        <v>0</v>
      </c>
      <c r="P4504" s="8">
        <f t="shared" si="473"/>
        <v>0</v>
      </c>
      <c r="Q4504" s="7">
        <v>2.5</v>
      </c>
      <c r="R4504" s="8">
        <f t="shared" si="474"/>
        <v>1</v>
      </c>
      <c r="S4504" s="7" t="s">
        <v>29</v>
      </c>
      <c r="T4504" s="8" t="str">
        <f t="shared" si="475"/>
        <v>No</v>
      </c>
      <c r="U4504" s="7">
        <f t="shared" si="476"/>
        <v>0</v>
      </c>
      <c r="V4504" s="8">
        <f t="shared" si="477"/>
        <v>1</v>
      </c>
      <c r="W4504" s="7">
        <f t="shared" si="478"/>
        <v>549</v>
      </c>
    </row>
    <row r="4505" spans="2:23" x14ac:dyDescent="0.2">
      <c r="B4505" s="8" t="s">
        <v>67</v>
      </c>
      <c r="C4505" s="7">
        <v>1880</v>
      </c>
      <c r="D4505" s="8" t="s">
        <v>28</v>
      </c>
      <c r="E4505" s="7" t="s">
        <v>39</v>
      </c>
      <c r="F4505" s="8" t="s">
        <v>35</v>
      </c>
      <c r="G4505" s="7" t="s">
        <v>49</v>
      </c>
      <c r="H4505" s="8" t="s">
        <v>28</v>
      </c>
      <c r="I4505" s="7" t="s">
        <v>28</v>
      </c>
      <c r="J4505" s="8" t="s">
        <v>28</v>
      </c>
      <c r="K4505" s="7" t="s">
        <v>37</v>
      </c>
      <c r="L4505" s="8" t="s">
        <v>44</v>
      </c>
      <c r="M4505" s="7" t="s">
        <v>28</v>
      </c>
      <c r="N4505" s="8">
        <v>0.64273760303106331</v>
      </c>
      <c r="O4505" s="7">
        <v>0</v>
      </c>
      <c r="P4505" s="8">
        <f t="shared" si="473"/>
        <v>0</v>
      </c>
      <c r="Q4505" s="7">
        <v>2.5</v>
      </c>
      <c r="R4505" s="8">
        <f t="shared" si="474"/>
        <v>1</v>
      </c>
      <c r="S4505" s="7" t="s">
        <v>29</v>
      </c>
      <c r="T4505" s="8" t="str">
        <f t="shared" si="475"/>
        <v>No</v>
      </c>
      <c r="U4505" s="7">
        <f t="shared" si="476"/>
        <v>0</v>
      </c>
      <c r="V4505" s="8">
        <f t="shared" si="477"/>
        <v>1</v>
      </c>
      <c r="W4505" s="7">
        <f t="shared" si="478"/>
        <v>549</v>
      </c>
    </row>
    <row r="4506" spans="2:23" x14ac:dyDescent="0.2">
      <c r="B4506" s="8" t="s">
        <v>67</v>
      </c>
      <c r="C4506" s="7">
        <v>1880</v>
      </c>
      <c r="D4506" s="8" t="s">
        <v>28</v>
      </c>
      <c r="E4506" s="7" t="s">
        <v>34</v>
      </c>
      <c r="F4506" s="8" t="s">
        <v>35</v>
      </c>
      <c r="G4506" s="7" t="s">
        <v>49</v>
      </c>
      <c r="H4506" s="8" t="s">
        <v>28</v>
      </c>
      <c r="I4506" s="7" t="s">
        <v>28</v>
      </c>
      <c r="J4506" s="8" t="s">
        <v>28</v>
      </c>
      <c r="K4506" s="7" t="s">
        <v>37</v>
      </c>
      <c r="L4506" s="8" t="s">
        <v>44</v>
      </c>
      <c r="M4506" s="7" t="s">
        <v>28</v>
      </c>
      <c r="N4506" s="8">
        <v>0.63252869230410069</v>
      </c>
      <c r="O4506" s="7">
        <v>0</v>
      </c>
      <c r="P4506" s="8">
        <f t="shared" si="473"/>
        <v>0</v>
      </c>
      <c r="Q4506" s="7">
        <v>2.5</v>
      </c>
      <c r="R4506" s="8">
        <f t="shared" si="474"/>
        <v>1</v>
      </c>
      <c r="S4506" s="7" t="s">
        <v>29</v>
      </c>
      <c r="T4506" s="8" t="str">
        <f t="shared" si="475"/>
        <v>No</v>
      </c>
      <c r="U4506" s="7">
        <f t="shared" si="476"/>
        <v>0</v>
      </c>
      <c r="V4506" s="8">
        <f t="shared" si="477"/>
        <v>1</v>
      </c>
      <c r="W4506" s="7">
        <f t="shared" si="478"/>
        <v>549</v>
      </c>
    </row>
    <row r="4507" spans="2:23" x14ac:dyDescent="0.2">
      <c r="B4507" s="8" t="s">
        <v>67</v>
      </c>
      <c r="C4507" s="7">
        <v>1880</v>
      </c>
      <c r="D4507" s="8" t="s">
        <v>28</v>
      </c>
      <c r="E4507" s="7" t="s">
        <v>43</v>
      </c>
      <c r="F4507" s="8" t="s">
        <v>35</v>
      </c>
      <c r="G4507" s="7" t="s">
        <v>49</v>
      </c>
      <c r="H4507" s="8" t="s">
        <v>28</v>
      </c>
      <c r="I4507" s="7" t="s">
        <v>28</v>
      </c>
      <c r="J4507" s="8" t="s">
        <v>28</v>
      </c>
      <c r="K4507" s="7" t="s">
        <v>37</v>
      </c>
      <c r="L4507" s="8" t="s">
        <v>44</v>
      </c>
      <c r="M4507" s="7" t="s">
        <v>28</v>
      </c>
      <c r="N4507" s="8">
        <v>0.36135268632156131</v>
      </c>
      <c r="O4507" s="7">
        <v>0</v>
      </c>
      <c r="P4507" s="8">
        <f t="shared" si="473"/>
        <v>0</v>
      </c>
      <c r="Q4507" s="7">
        <v>2.5</v>
      </c>
      <c r="R4507" s="8">
        <f t="shared" si="474"/>
        <v>1</v>
      </c>
      <c r="S4507" s="7" t="s">
        <v>29</v>
      </c>
      <c r="T4507" s="8" t="str">
        <f t="shared" si="475"/>
        <v>No</v>
      </c>
      <c r="U4507" s="7">
        <f t="shared" si="476"/>
        <v>0</v>
      </c>
      <c r="V4507" s="8">
        <f t="shared" si="477"/>
        <v>1</v>
      </c>
      <c r="W4507" s="7">
        <f t="shared" si="478"/>
        <v>549</v>
      </c>
    </row>
    <row r="4508" spans="2:23" x14ac:dyDescent="0.2">
      <c r="B4508" s="8" t="s">
        <v>67</v>
      </c>
      <c r="C4508" s="7">
        <v>1900</v>
      </c>
      <c r="D4508" s="8" t="s">
        <v>28</v>
      </c>
      <c r="E4508" s="7" t="s">
        <v>39</v>
      </c>
      <c r="F4508" s="8" t="s">
        <v>35</v>
      </c>
      <c r="G4508" s="7" t="s">
        <v>49</v>
      </c>
      <c r="H4508" s="8" t="s">
        <v>28</v>
      </c>
      <c r="I4508" s="7" t="s">
        <v>28</v>
      </c>
      <c r="J4508" s="8" t="s">
        <v>28</v>
      </c>
      <c r="K4508" s="7" t="s">
        <v>37</v>
      </c>
      <c r="L4508" s="8" t="s">
        <v>44</v>
      </c>
      <c r="M4508" s="7" t="s">
        <v>28</v>
      </c>
      <c r="N4508" s="8">
        <v>1.0102652315411612E-2</v>
      </c>
      <c r="O4508" s="7">
        <v>0</v>
      </c>
      <c r="P4508" s="8">
        <f t="shared" si="473"/>
        <v>0</v>
      </c>
      <c r="Q4508" s="7">
        <v>2.5</v>
      </c>
      <c r="R4508" s="8">
        <f t="shared" si="474"/>
        <v>1</v>
      </c>
      <c r="S4508" s="7" t="s">
        <v>29</v>
      </c>
      <c r="T4508" s="8" t="str">
        <f t="shared" si="475"/>
        <v>No</v>
      </c>
      <c r="U4508" s="7">
        <f t="shared" si="476"/>
        <v>0</v>
      </c>
      <c r="V4508" s="8">
        <f t="shared" si="477"/>
        <v>1</v>
      </c>
      <c r="W4508" s="7">
        <f t="shared" si="478"/>
        <v>549</v>
      </c>
    </row>
    <row r="4509" spans="2:23" x14ac:dyDescent="0.2">
      <c r="B4509" s="8" t="s">
        <v>67</v>
      </c>
      <c r="C4509" s="7">
        <v>1900</v>
      </c>
      <c r="D4509" s="8" t="s">
        <v>28</v>
      </c>
      <c r="E4509" s="7" t="s">
        <v>43</v>
      </c>
      <c r="F4509" s="8" t="s">
        <v>35</v>
      </c>
      <c r="G4509" s="7" t="s">
        <v>49</v>
      </c>
      <c r="H4509" s="8" t="s">
        <v>28</v>
      </c>
      <c r="I4509" s="7" t="s">
        <v>28</v>
      </c>
      <c r="J4509" s="8" t="s">
        <v>28</v>
      </c>
      <c r="K4509" s="7" t="s">
        <v>37</v>
      </c>
      <c r="L4509" s="8" t="s">
        <v>44</v>
      </c>
      <c r="M4509" s="7" t="s">
        <v>28</v>
      </c>
      <c r="N4509" s="8">
        <v>2.250168500619781E-2</v>
      </c>
      <c r="O4509" s="7">
        <v>0</v>
      </c>
      <c r="P4509" s="8">
        <f t="shared" si="473"/>
        <v>0</v>
      </c>
      <c r="Q4509" s="7">
        <v>2.5</v>
      </c>
      <c r="R4509" s="8">
        <f t="shared" si="474"/>
        <v>1</v>
      </c>
      <c r="S4509" s="7" t="s">
        <v>29</v>
      </c>
      <c r="T4509" s="8" t="str">
        <f t="shared" si="475"/>
        <v>No</v>
      </c>
      <c r="U4509" s="7">
        <f t="shared" si="476"/>
        <v>0</v>
      </c>
      <c r="V4509" s="8">
        <f t="shared" si="477"/>
        <v>1</v>
      </c>
      <c r="W4509" s="7">
        <f t="shared" si="478"/>
        <v>549</v>
      </c>
    </row>
    <row r="4510" spans="2:23" x14ac:dyDescent="0.2">
      <c r="B4510" s="8" t="s">
        <v>67</v>
      </c>
      <c r="C4510" s="7">
        <v>1910</v>
      </c>
      <c r="D4510" s="8" t="s">
        <v>28</v>
      </c>
      <c r="E4510" s="7" t="s">
        <v>39</v>
      </c>
      <c r="F4510" s="8" t="s">
        <v>35</v>
      </c>
      <c r="G4510" s="7" t="s">
        <v>49</v>
      </c>
      <c r="H4510" s="8" t="s">
        <v>28</v>
      </c>
      <c r="I4510" s="7" t="s">
        <v>28</v>
      </c>
      <c r="J4510" s="8" t="s">
        <v>28</v>
      </c>
      <c r="K4510" s="7" t="s">
        <v>37</v>
      </c>
      <c r="L4510" s="8" t="s">
        <v>44</v>
      </c>
      <c r="M4510" s="7" t="s">
        <v>28</v>
      </c>
      <c r="N4510" s="8">
        <v>0.15696916800172864</v>
      </c>
      <c r="O4510" s="7">
        <v>0</v>
      </c>
      <c r="P4510" s="8">
        <f t="shared" si="473"/>
        <v>0</v>
      </c>
      <c r="Q4510" s="7">
        <v>2.5</v>
      </c>
      <c r="R4510" s="8">
        <f t="shared" si="474"/>
        <v>1</v>
      </c>
      <c r="S4510" s="7" t="s">
        <v>29</v>
      </c>
      <c r="T4510" s="8" t="str">
        <f t="shared" si="475"/>
        <v>No</v>
      </c>
      <c r="U4510" s="7">
        <f t="shared" si="476"/>
        <v>0</v>
      </c>
      <c r="V4510" s="8">
        <f t="shared" si="477"/>
        <v>1</v>
      </c>
      <c r="W4510" s="7">
        <f t="shared" si="478"/>
        <v>549</v>
      </c>
    </row>
    <row r="4511" spans="2:23" x14ac:dyDescent="0.2">
      <c r="B4511" s="8" t="s">
        <v>67</v>
      </c>
      <c r="C4511" s="7">
        <v>1910</v>
      </c>
      <c r="D4511" s="8" t="s">
        <v>28</v>
      </c>
      <c r="E4511" s="7" t="s">
        <v>34</v>
      </c>
      <c r="F4511" s="8" t="s">
        <v>35</v>
      </c>
      <c r="G4511" s="7" t="s">
        <v>49</v>
      </c>
      <c r="H4511" s="8" t="s">
        <v>28</v>
      </c>
      <c r="I4511" s="7" t="s">
        <v>28</v>
      </c>
      <c r="J4511" s="8" t="s">
        <v>28</v>
      </c>
      <c r="K4511" s="7" t="s">
        <v>37</v>
      </c>
      <c r="L4511" s="8" t="s">
        <v>44</v>
      </c>
      <c r="M4511" s="7" t="s">
        <v>28</v>
      </c>
      <c r="N4511" s="8">
        <v>0.37808185407926198</v>
      </c>
      <c r="O4511" s="7">
        <v>0</v>
      </c>
      <c r="P4511" s="8">
        <f t="shared" si="473"/>
        <v>0</v>
      </c>
      <c r="Q4511" s="7">
        <v>2.5</v>
      </c>
      <c r="R4511" s="8">
        <f t="shared" si="474"/>
        <v>1</v>
      </c>
      <c r="S4511" s="7" t="s">
        <v>29</v>
      </c>
      <c r="T4511" s="8" t="str">
        <f t="shared" si="475"/>
        <v>No</v>
      </c>
      <c r="U4511" s="7">
        <f t="shared" si="476"/>
        <v>0</v>
      </c>
      <c r="V4511" s="8">
        <f t="shared" si="477"/>
        <v>1</v>
      </c>
      <c r="W4511" s="7">
        <f t="shared" si="478"/>
        <v>549</v>
      </c>
    </row>
    <row r="4512" spans="2:23" x14ac:dyDescent="0.2">
      <c r="B4512" s="8" t="s">
        <v>67</v>
      </c>
      <c r="C4512" s="7">
        <v>1910</v>
      </c>
      <c r="D4512" s="8" t="s">
        <v>28</v>
      </c>
      <c r="E4512" s="7" t="s">
        <v>43</v>
      </c>
      <c r="F4512" s="8" t="s">
        <v>40</v>
      </c>
      <c r="G4512" s="7" t="s">
        <v>49</v>
      </c>
      <c r="H4512" s="8" t="s">
        <v>28</v>
      </c>
      <c r="I4512" s="7" t="s">
        <v>28</v>
      </c>
      <c r="J4512" s="8" t="s">
        <v>28</v>
      </c>
      <c r="K4512" s="7" t="s">
        <v>37</v>
      </c>
      <c r="L4512" s="8" t="s">
        <v>44</v>
      </c>
      <c r="M4512" s="7" t="s">
        <v>28</v>
      </c>
      <c r="N4512" s="8">
        <v>0.27013236822925218</v>
      </c>
      <c r="O4512" s="7">
        <v>0</v>
      </c>
      <c r="P4512" s="8">
        <f t="shared" si="473"/>
        <v>0</v>
      </c>
      <c r="Q4512" s="7">
        <v>2.5</v>
      </c>
      <c r="R4512" s="8">
        <f t="shared" si="474"/>
        <v>1</v>
      </c>
      <c r="S4512" s="7" t="s">
        <v>29</v>
      </c>
      <c r="T4512" s="8" t="str">
        <f t="shared" si="475"/>
        <v>No</v>
      </c>
      <c r="U4512" s="7">
        <f t="shared" si="476"/>
        <v>0</v>
      </c>
      <c r="V4512" s="8">
        <f t="shared" si="477"/>
        <v>1</v>
      </c>
      <c r="W4512" s="7">
        <f t="shared" si="478"/>
        <v>549</v>
      </c>
    </row>
    <row r="4513" spans="2:23" x14ac:dyDescent="0.2">
      <c r="B4513" s="8" t="s">
        <v>67</v>
      </c>
      <c r="C4513" s="7">
        <v>1910</v>
      </c>
      <c r="D4513" s="8" t="s">
        <v>28</v>
      </c>
      <c r="E4513" s="7" t="s">
        <v>43</v>
      </c>
      <c r="F4513" s="8" t="s">
        <v>35</v>
      </c>
      <c r="G4513" s="7" t="s">
        <v>49</v>
      </c>
      <c r="H4513" s="8" t="s">
        <v>28</v>
      </c>
      <c r="I4513" s="7" t="s">
        <v>28</v>
      </c>
      <c r="J4513" s="8" t="s">
        <v>28</v>
      </c>
      <c r="K4513" s="7" t="s">
        <v>37</v>
      </c>
      <c r="L4513" s="8" t="s">
        <v>44</v>
      </c>
      <c r="M4513" s="7" t="s">
        <v>28</v>
      </c>
      <c r="N4513" s="8">
        <v>0.80353968275915633</v>
      </c>
      <c r="O4513" s="7">
        <v>0</v>
      </c>
      <c r="P4513" s="8">
        <f t="shared" si="473"/>
        <v>0</v>
      </c>
      <c r="Q4513" s="7">
        <v>2.5</v>
      </c>
      <c r="R4513" s="8">
        <f t="shared" si="474"/>
        <v>1</v>
      </c>
      <c r="S4513" s="7" t="s">
        <v>29</v>
      </c>
      <c r="T4513" s="8" t="str">
        <f t="shared" si="475"/>
        <v>No</v>
      </c>
      <c r="U4513" s="7">
        <f t="shared" si="476"/>
        <v>0</v>
      </c>
      <c r="V4513" s="8">
        <f t="shared" si="477"/>
        <v>1</v>
      </c>
      <c r="W4513" s="7">
        <f t="shared" si="478"/>
        <v>549</v>
      </c>
    </row>
    <row r="4514" spans="2:23" x14ac:dyDescent="0.2">
      <c r="B4514" s="8" t="s">
        <v>67</v>
      </c>
      <c r="C4514" s="7">
        <v>1920</v>
      </c>
      <c r="D4514" s="8" t="s">
        <v>28</v>
      </c>
      <c r="E4514" s="7" t="s">
        <v>39</v>
      </c>
      <c r="F4514" s="8" t="s">
        <v>40</v>
      </c>
      <c r="G4514" s="7" t="s">
        <v>49</v>
      </c>
      <c r="H4514" s="8" t="s">
        <v>28</v>
      </c>
      <c r="I4514" s="7" t="s">
        <v>28</v>
      </c>
      <c r="J4514" s="8" t="s">
        <v>28</v>
      </c>
      <c r="K4514" s="7" t="s">
        <v>37</v>
      </c>
      <c r="L4514" s="8" t="s">
        <v>44</v>
      </c>
      <c r="M4514" s="7" t="s">
        <v>28</v>
      </c>
      <c r="N4514" s="8">
        <v>1.4231320733678174E-2</v>
      </c>
      <c r="O4514" s="7">
        <v>0</v>
      </c>
      <c r="P4514" s="8">
        <f t="shared" si="473"/>
        <v>0</v>
      </c>
      <c r="Q4514" s="7">
        <v>2.5</v>
      </c>
      <c r="R4514" s="8">
        <f t="shared" si="474"/>
        <v>1</v>
      </c>
      <c r="S4514" s="7" t="s">
        <v>29</v>
      </c>
      <c r="T4514" s="8" t="str">
        <f t="shared" si="475"/>
        <v>No</v>
      </c>
      <c r="U4514" s="7">
        <f t="shared" si="476"/>
        <v>0</v>
      </c>
      <c r="V4514" s="8">
        <f t="shared" si="477"/>
        <v>1</v>
      </c>
      <c r="W4514" s="7">
        <f t="shared" si="478"/>
        <v>549</v>
      </c>
    </row>
    <row r="4515" spans="2:23" x14ac:dyDescent="0.2">
      <c r="B4515" s="8" t="s">
        <v>67</v>
      </c>
      <c r="C4515" s="7">
        <v>1920</v>
      </c>
      <c r="D4515" s="8" t="s">
        <v>28</v>
      </c>
      <c r="E4515" s="7" t="s">
        <v>39</v>
      </c>
      <c r="F4515" s="8" t="s">
        <v>35</v>
      </c>
      <c r="G4515" s="7" t="s">
        <v>49</v>
      </c>
      <c r="H4515" s="8" t="s">
        <v>28</v>
      </c>
      <c r="I4515" s="7" t="s">
        <v>28</v>
      </c>
      <c r="J4515" s="8" t="s">
        <v>28</v>
      </c>
      <c r="K4515" s="7" t="s">
        <v>37</v>
      </c>
      <c r="L4515" s="8" t="s">
        <v>44</v>
      </c>
      <c r="M4515" s="7" t="s">
        <v>28</v>
      </c>
      <c r="N4515" s="8">
        <v>3.7117517475016681E-2</v>
      </c>
      <c r="O4515" s="7">
        <v>0</v>
      </c>
      <c r="P4515" s="8">
        <f t="shared" si="473"/>
        <v>0</v>
      </c>
      <c r="Q4515" s="7">
        <v>2.5</v>
      </c>
      <c r="R4515" s="8">
        <f t="shared" si="474"/>
        <v>1</v>
      </c>
      <c r="S4515" s="7" t="s">
        <v>29</v>
      </c>
      <c r="T4515" s="8" t="str">
        <f t="shared" si="475"/>
        <v>No</v>
      </c>
      <c r="U4515" s="7">
        <f t="shared" si="476"/>
        <v>0</v>
      </c>
      <c r="V4515" s="8">
        <f t="shared" si="477"/>
        <v>1</v>
      </c>
      <c r="W4515" s="7">
        <f t="shared" si="478"/>
        <v>549</v>
      </c>
    </row>
    <row r="4516" spans="2:23" x14ac:dyDescent="0.2">
      <c r="B4516" s="8" t="s">
        <v>67</v>
      </c>
      <c r="C4516" s="7">
        <v>1920</v>
      </c>
      <c r="D4516" s="8" t="s">
        <v>28</v>
      </c>
      <c r="E4516" s="7" t="s">
        <v>34</v>
      </c>
      <c r="F4516" s="8" t="s">
        <v>40</v>
      </c>
      <c r="G4516" s="7" t="s">
        <v>49</v>
      </c>
      <c r="H4516" s="8" t="s">
        <v>28</v>
      </c>
      <c r="I4516" s="7" t="s">
        <v>28</v>
      </c>
      <c r="J4516" s="8" t="s">
        <v>28</v>
      </c>
      <c r="K4516" s="7" t="s">
        <v>37</v>
      </c>
      <c r="L4516" s="8" t="s">
        <v>44</v>
      </c>
      <c r="M4516" s="7" t="s">
        <v>28</v>
      </c>
      <c r="N4516" s="8">
        <v>0.10587661353114942</v>
      </c>
      <c r="O4516" s="7">
        <v>0</v>
      </c>
      <c r="P4516" s="8">
        <f t="shared" si="473"/>
        <v>0</v>
      </c>
      <c r="Q4516" s="7">
        <v>2.5</v>
      </c>
      <c r="R4516" s="8">
        <f t="shared" si="474"/>
        <v>1</v>
      </c>
      <c r="S4516" s="7" t="s">
        <v>29</v>
      </c>
      <c r="T4516" s="8" t="str">
        <f t="shared" si="475"/>
        <v>No</v>
      </c>
      <c r="U4516" s="7">
        <f t="shared" si="476"/>
        <v>0</v>
      </c>
      <c r="V4516" s="8">
        <f t="shared" si="477"/>
        <v>1</v>
      </c>
      <c r="W4516" s="7">
        <f t="shared" si="478"/>
        <v>549</v>
      </c>
    </row>
    <row r="4517" spans="2:23" x14ac:dyDescent="0.2">
      <c r="B4517" s="8" t="s">
        <v>67</v>
      </c>
      <c r="C4517" s="7">
        <v>1920</v>
      </c>
      <c r="D4517" s="8" t="s">
        <v>28</v>
      </c>
      <c r="E4517" s="7" t="s">
        <v>34</v>
      </c>
      <c r="F4517" s="8" t="s">
        <v>35</v>
      </c>
      <c r="G4517" s="7" t="s">
        <v>49</v>
      </c>
      <c r="H4517" s="8" t="s">
        <v>28</v>
      </c>
      <c r="I4517" s="7" t="s">
        <v>28</v>
      </c>
      <c r="J4517" s="8" t="s">
        <v>28</v>
      </c>
      <c r="K4517" s="7" t="s">
        <v>37</v>
      </c>
      <c r="L4517" s="8" t="s">
        <v>44</v>
      </c>
      <c r="M4517" s="7" t="s">
        <v>28</v>
      </c>
      <c r="N4517" s="8">
        <v>0.30619806288585166</v>
      </c>
      <c r="O4517" s="7">
        <v>0</v>
      </c>
      <c r="P4517" s="8">
        <f t="shared" si="473"/>
        <v>0</v>
      </c>
      <c r="Q4517" s="7">
        <v>2.5</v>
      </c>
      <c r="R4517" s="8">
        <f t="shared" si="474"/>
        <v>1</v>
      </c>
      <c r="S4517" s="7" t="s">
        <v>29</v>
      </c>
      <c r="T4517" s="8" t="str">
        <f t="shared" si="475"/>
        <v>No</v>
      </c>
      <c r="U4517" s="7">
        <f t="shared" si="476"/>
        <v>0</v>
      </c>
      <c r="V4517" s="8">
        <f t="shared" si="477"/>
        <v>1</v>
      </c>
      <c r="W4517" s="7">
        <f t="shared" si="478"/>
        <v>549</v>
      </c>
    </row>
    <row r="4518" spans="2:23" x14ac:dyDescent="0.2">
      <c r="B4518" s="8" t="s">
        <v>67</v>
      </c>
      <c r="C4518" s="7">
        <v>1920</v>
      </c>
      <c r="D4518" s="8" t="s">
        <v>28</v>
      </c>
      <c r="E4518" s="7" t="s">
        <v>43</v>
      </c>
      <c r="F4518" s="8" t="s">
        <v>40</v>
      </c>
      <c r="G4518" s="7" t="s">
        <v>49</v>
      </c>
      <c r="H4518" s="8" t="s">
        <v>28</v>
      </c>
      <c r="I4518" s="7" t="s">
        <v>28</v>
      </c>
      <c r="J4518" s="8" t="s">
        <v>28</v>
      </c>
      <c r="K4518" s="7" t="s">
        <v>37</v>
      </c>
      <c r="L4518" s="8" t="s">
        <v>44</v>
      </c>
      <c r="M4518" s="7" t="s">
        <v>28</v>
      </c>
      <c r="N4518" s="8">
        <v>0.1528360743683865</v>
      </c>
      <c r="O4518" s="7">
        <v>0</v>
      </c>
      <c r="P4518" s="8">
        <f t="shared" si="473"/>
        <v>0</v>
      </c>
      <c r="Q4518" s="7">
        <v>2.5</v>
      </c>
      <c r="R4518" s="8">
        <f t="shared" si="474"/>
        <v>1</v>
      </c>
      <c r="S4518" s="7" t="s">
        <v>29</v>
      </c>
      <c r="T4518" s="8" t="str">
        <f t="shared" si="475"/>
        <v>No</v>
      </c>
      <c r="U4518" s="7">
        <f t="shared" si="476"/>
        <v>0</v>
      </c>
      <c r="V4518" s="8">
        <f t="shared" si="477"/>
        <v>1</v>
      </c>
      <c r="W4518" s="7">
        <f t="shared" si="478"/>
        <v>549</v>
      </c>
    </row>
    <row r="4519" spans="2:23" x14ac:dyDescent="0.2">
      <c r="B4519" s="8" t="s">
        <v>67</v>
      </c>
      <c r="C4519" s="7">
        <v>1920</v>
      </c>
      <c r="D4519" s="8" t="s">
        <v>28</v>
      </c>
      <c r="E4519" s="7" t="s">
        <v>43</v>
      </c>
      <c r="F4519" s="8" t="s">
        <v>35</v>
      </c>
      <c r="G4519" s="7" t="s">
        <v>49</v>
      </c>
      <c r="H4519" s="8" t="s">
        <v>28</v>
      </c>
      <c r="I4519" s="7" t="s">
        <v>28</v>
      </c>
      <c r="J4519" s="8" t="s">
        <v>28</v>
      </c>
      <c r="K4519" s="7" t="s">
        <v>37</v>
      </c>
      <c r="L4519" s="8" t="s">
        <v>44</v>
      </c>
      <c r="M4519" s="7" t="s">
        <v>28</v>
      </c>
      <c r="N4519" s="8">
        <v>0.55778348489150398</v>
      </c>
      <c r="O4519" s="7">
        <v>0</v>
      </c>
      <c r="P4519" s="8">
        <f t="shared" si="473"/>
        <v>0</v>
      </c>
      <c r="Q4519" s="7">
        <v>2.5</v>
      </c>
      <c r="R4519" s="8">
        <f t="shared" si="474"/>
        <v>1</v>
      </c>
      <c r="S4519" s="7" t="s">
        <v>29</v>
      </c>
      <c r="T4519" s="8" t="str">
        <f t="shared" si="475"/>
        <v>No</v>
      </c>
      <c r="U4519" s="7">
        <f t="shared" si="476"/>
        <v>0</v>
      </c>
      <c r="V4519" s="8">
        <f t="shared" si="477"/>
        <v>1</v>
      </c>
      <c r="W4519" s="7">
        <f t="shared" si="478"/>
        <v>549</v>
      </c>
    </row>
    <row r="4520" spans="2:23" x14ac:dyDescent="0.2">
      <c r="B4520" s="8" t="s">
        <v>67</v>
      </c>
      <c r="C4520" s="7">
        <v>1930</v>
      </c>
      <c r="D4520" s="8" t="s">
        <v>28</v>
      </c>
      <c r="E4520" s="7" t="s">
        <v>39</v>
      </c>
      <c r="F4520" s="8" t="s">
        <v>40</v>
      </c>
      <c r="G4520" s="7" t="s">
        <v>49</v>
      </c>
      <c r="H4520" s="8" t="s">
        <v>28</v>
      </c>
      <c r="I4520" s="7" t="s">
        <v>28</v>
      </c>
      <c r="J4520" s="8" t="s">
        <v>28</v>
      </c>
      <c r="K4520" s="7" t="s">
        <v>37</v>
      </c>
      <c r="L4520" s="8" t="s">
        <v>44</v>
      </c>
      <c r="M4520" s="7" t="s">
        <v>28</v>
      </c>
      <c r="N4520" s="8">
        <v>2.2526171650522116E-2</v>
      </c>
      <c r="O4520" s="7">
        <v>0</v>
      </c>
      <c r="P4520" s="8">
        <f t="shared" si="473"/>
        <v>0</v>
      </c>
      <c r="Q4520" s="7">
        <v>2.5</v>
      </c>
      <c r="R4520" s="8">
        <f t="shared" si="474"/>
        <v>1</v>
      </c>
      <c r="S4520" s="7" t="s">
        <v>29</v>
      </c>
      <c r="T4520" s="8" t="str">
        <f t="shared" si="475"/>
        <v>No</v>
      </c>
      <c r="U4520" s="7">
        <f t="shared" si="476"/>
        <v>0</v>
      </c>
      <c r="V4520" s="8">
        <f t="shared" si="477"/>
        <v>1</v>
      </c>
      <c r="W4520" s="7">
        <f t="shared" si="478"/>
        <v>549</v>
      </c>
    </row>
    <row r="4521" spans="2:23" x14ac:dyDescent="0.2">
      <c r="B4521" s="8" t="s">
        <v>67</v>
      </c>
      <c r="C4521" s="7">
        <v>1930</v>
      </c>
      <c r="D4521" s="8" t="s">
        <v>28</v>
      </c>
      <c r="E4521" s="7" t="s">
        <v>39</v>
      </c>
      <c r="F4521" s="8" t="s">
        <v>35</v>
      </c>
      <c r="G4521" s="7" t="s">
        <v>49</v>
      </c>
      <c r="H4521" s="8" t="s">
        <v>28</v>
      </c>
      <c r="I4521" s="7" t="s">
        <v>28</v>
      </c>
      <c r="J4521" s="8" t="s">
        <v>28</v>
      </c>
      <c r="K4521" s="7" t="s">
        <v>37</v>
      </c>
      <c r="L4521" s="8" t="s">
        <v>44</v>
      </c>
      <c r="M4521" s="7" t="s">
        <v>28</v>
      </c>
      <c r="N4521" s="8">
        <v>1.0657157558965702</v>
      </c>
      <c r="O4521" s="7">
        <v>0</v>
      </c>
      <c r="P4521" s="8">
        <f t="shared" si="473"/>
        <v>0</v>
      </c>
      <c r="Q4521" s="7">
        <v>2.5</v>
      </c>
      <c r="R4521" s="8">
        <f t="shared" si="474"/>
        <v>1</v>
      </c>
      <c r="S4521" s="7" t="s">
        <v>29</v>
      </c>
      <c r="T4521" s="8" t="str">
        <f t="shared" si="475"/>
        <v>No</v>
      </c>
      <c r="U4521" s="7">
        <f t="shared" si="476"/>
        <v>0</v>
      </c>
      <c r="V4521" s="8">
        <f t="shared" si="477"/>
        <v>1</v>
      </c>
      <c r="W4521" s="7">
        <f t="shared" si="478"/>
        <v>549</v>
      </c>
    </row>
    <row r="4522" spans="2:23" x14ac:dyDescent="0.2">
      <c r="B4522" s="8" t="s">
        <v>67</v>
      </c>
      <c r="C4522" s="7">
        <v>1930</v>
      </c>
      <c r="D4522" s="8" t="s">
        <v>28</v>
      </c>
      <c r="E4522" s="7" t="s">
        <v>34</v>
      </c>
      <c r="F4522" s="8" t="s">
        <v>40</v>
      </c>
      <c r="G4522" s="7" t="s">
        <v>49</v>
      </c>
      <c r="H4522" s="8" t="s">
        <v>28</v>
      </c>
      <c r="I4522" s="7" t="s">
        <v>28</v>
      </c>
      <c r="J4522" s="8" t="s">
        <v>28</v>
      </c>
      <c r="K4522" s="7" t="s">
        <v>37</v>
      </c>
      <c r="L4522" s="8" t="s">
        <v>44</v>
      </c>
      <c r="M4522" s="7" t="s">
        <v>28</v>
      </c>
      <c r="N4522" s="8">
        <v>2.2167705743190373E-2</v>
      </c>
      <c r="O4522" s="7">
        <v>0</v>
      </c>
      <c r="P4522" s="8">
        <f t="shared" si="473"/>
        <v>0</v>
      </c>
      <c r="Q4522" s="7">
        <v>2.5</v>
      </c>
      <c r="R4522" s="8">
        <f t="shared" si="474"/>
        <v>1</v>
      </c>
      <c r="S4522" s="7" t="s">
        <v>29</v>
      </c>
      <c r="T4522" s="8" t="str">
        <f t="shared" si="475"/>
        <v>No</v>
      </c>
      <c r="U4522" s="7">
        <f t="shared" si="476"/>
        <v>0</v>
      </c>
      <c r="V4522" s="8">
        <f t="shared" si="477"/>
        <v>1</v>
      </c>
      <c r="W4522" s="7">
        <f t="shared" si="478"/>
        <v>549</v>
      </c>
    </row>
    <row r="4523" spans="2:23" x14ac:dyDescent="0.2">
      <c r="B4523" s="8" t="s">
        <v>67</v>
      </c>
      <c r="C4523" s="7">
        <v>1930</v>
      </c>
      <c r="D4523" s="8" t="s">
        <v>28</v>
      </c>
      <c r="E4523" s="7" t="s">
        <v>34</v>
      </c>
      <c r="F4523" s="8" t="s">
        <v>35</v>
      </c>
      <c r="G4523" s="7" t="s">
        <v>49</v>
      </c>
      <c r="H4523" s="8" t="s">
        <v>28</v>
      </c>
      <c r="I4523" s="7" t="s">
        <v>28</v>
      </c>
      <c r="J4523" s="8" t="s">
        <v>28</v>
      </c>
      <c r="K4523" s="7" t="s">
        <v>37</v>
      </c>
      <c r="L4523" s="8" t="s">
        <v>44</v>
      </c>
      <c r="M4523" s="7" t="s">
        <v>28</v>
      </c>
      <c r="N4523" s="8">
        <v>0.51634336119565116</v>
      </c>
      <c r="O4523" s="7">
        <v>0</v>
      </c>
      <c r="P4523" s="8">
        <f t="shared" si="473"/>
        <v>0</v>
      </c>
      <c r="Q4523" s="7">
        <v>2.5</v>
      </c>
      <c r="R4523" s="8">
        <f t="shared" si="474"/>
        <v>1</v>
      </c>
      <c r="S4523" s="7" t="s">
        <v>29</v>
      </c>
      <c r="T4523" s="8" t="str">
        <f t="shared" si="475"/>
        <v>No</v>
      </c>
      <c r="U4523" s="7">
        <f t="shared" si="476"/>
        <v>0</v>
      </c>
      <c r="V4523" s="8">
        <f t="shared" si="477"/>
        <v>1</v>
      </c>
      <c r="W4523" s="7">
        <f t="shared" si="478"/>
        <v>549</v>
      </c>
    </row>
    <row r="4524" spans="2:23" x14ac:dyDescent="0.2">
      <c r="B4524" s="8" t="s">
        <v>67</v>
      </c>
      <c r="C4524" s="7">
        <v>1930</v>
      </c>
      <c r="D4524" s="8" t="s">
        <v>28</v>
      </c>
      <c r="E4524" s="7" t="s">
        <v>46</v>
      </c>
      <c r="F4524" s="8" t="s">
        <v>35</v>
      </c>
      <c r="G4524" s="7" t="s">
        <v>49</v>
      </c>
      <c r="H4524" s="8" t="s">
        <v>28</v>
      </c>
      <c r="I4524" s="7" t="s">
        <v>28</v>
      </c>
      <c r="J4524" s="8" t="s">
        <v>28</v>
      </c>
      <c r="K4524" s="7" t="s">
        <v>37</v>
      </c>
      <c r="L4524" s="8" t="s">
        <v>44</v>
      </c>
      <c r="M4524" s="7" t="s">
        <v>28</v>
      </c>
      <c r="N4524" s="8">
        <v>2.0536101718419842E-2</v>
      </c>
      <c r="O4524" s="7">
        <v>0</v>
      </c>
      <c r="P4524" s="8">
        <f t="shared" si="473"/>
        <v>0</v>
      </c>
      <c r="Q4524" s="7">
        <v>2.5</v>
      </c>
      <c r="R4524" s="8">
        <f t="shared" si="474"/>
        <v>1</v>
      </c>
      <c r="S4524" s="7" t="s">
        <v>29</v>
      </c>
      <c r="T4524" s="8" t="str">
        <f t="shared" si="475"/>
        <v>No</v>
      </c>
      <c r="U4524" s="7">
        <f t="shared" si="476"/>
        <v>0</v>
      </c>
      <c r="V4524" s="8">
        <f t="shared" si="477"/>
        <v>1</v>
      </c>
      <c r="W4524" s="7">
        <f t="shared" si="478"/>
        <v>549</v>
      </c>
    </row>
    <row r="4525" spans="2:23" x14ac:dyDescent="0.2">
      <c r="B4525" s="8" t="s">
        <v>67</v>
      </c>
      <c r="C4525" s="7">
        <v>1930</v>
      </c>
      <c r="D4525" s="8" t="s">
        <v>28</v>
      </c>
      <c r="E4525" s="7" t="s">
        <v>43</v>
      </c>
      <c r="F4525" s="8" t="s">
        <v>40</v>
      </c>
      <c r="G4525" s="7" t="s">
        <v>49</v>
      </c>
      <c r="H4525" s="8" t="s">
        <v>28</v>
      </c>
      <c r="I4525" s="7" t="s">
        <v>28</v>
      </c>
      <c r="J4525" s="8" t="s">
        <v>28</v>
      </c>
      <c r="K4525" s="7" t="s">
        <v>37</v>
      </c>
      <c r="L4525" s="8" t="s">
        <v>44</v>
      </c>
      <c r="M4525" s="7" t="s">
        <v>28</v>
      </c>
      <c r="N4525" s="8">
        <v>2.2569817809552591E-2</v>
      </c>
      <c r="O4525" s="7">
        <v>0</v>
      </c>
      <c r="P4525" s="8">
        <f t="shared" si="473"/>
        <v>0</v>
      </c>
      <c r="Q4525" s="7">
        <v>2.5</v>
      </c>
      <c r="R4525" s="8">
        <f t="shared" si="474"/>
        <v>1</v>
      </c>
      <c r="S4525" s="7" t="s">
        <v>29</v>
      </c>
      <c r="T4525" s="8" t="str">
        <f t="shared" si="475"/>
        <v>No</v>
      </c>
      <c r="U4525" s="7">
        <f t="shared" si="476"/>
        <v>0</v>
      </c>
      <c r="V4525" s="8">
        <f t="shared" si="477"/>
        <v>1</v>
      </c>
      <c r="W4525" s="7">
        <f t="shared" si="478"/>
        <v>549</v>
      </c>
    </row>
    <row r="4526" spans="2:23" x14ac:dyDescent="0.2">
      <c r="B4526" s="8" t="s">
        <v>67</v>
      </c>
      <c r="C4526" s="7">
        <v>1930</v>
      </c>
      <c r="D4526" s="8" t="s">
        <v>28</v>
      </c>
      <c r="E4526" s="7" t="s">
        <v>43</v>
      </c>
      <c r="F4526" s="8" t="s">
        <v>35</v>
      </c>
      <c r="G4526" s="7" t="s">
        <v>49</v>
      </c>
      <c r="H4526" s="8" t="s">
        <v>28</v>
      </c>
      <c r="I4526" s="7" t="s">
        <v>28</v>
      </c>
      <c r="J4526" s="8" t="s">
        <v>28</v>
      </c>
      <c r="K4526" s="7" t="s">
        <v>37</v>
      </c>
      <c r="L4526" s="8" t="s">
        <v>44</v>
      </c>
      <c r="M4526" s="7" t="s">
        <v>28</v>
      </c>
      <c r="N4526" s="8">
        <v>0.58389778504797474</v>
      </c>
      <c r="O4526" s="7">
        <v>0</v>
      </c>
      <c r="P4526" s="8">
        <f t="shared" si="473"/>
        <v>0</v>
      </c>
      <c r="Q4526" s="7">
        <v>2.5</v>
      </c>
      <c r="R4526" s="8">
        <f t="shared" si="474"/>
        <v>1</v>
      </c>
      <c r="S4526" s="7" t="s">
        <v>29</v>
      </c>
      <c r="T4526" s="8" t="str">
        <f t="shared" si="475"/>
        <v>No</v>
      </c>
      <c r="U4526" s="7">
        <f t="shared" si="476"/>
        <v>0</v>
      </c>
      <c r="V4526" s="8">
        <f t="shared" si="477"/>
        <v>1</v>
      </c>
      <c r="W4526" s="7">
        <f t="shared" si="478"/>
        <v>549</v>
      </c>
    </row>
    <row r="4527" spans="2:23" x14ac:dyDescent="0.2">
      <c r="B4527" s="8" t="s">
        <v>67</v>
      </c>
      <c r="C4527" s="7">
        <v>1940</v>
      </c>
      <c r="D4527" s="8" t="s">
        <v>28</v>
      </c>
      <c r="E4527" s="7" t="s">
        <v>39</v>
      </c>
      <c r="F4527" s="8" t="s">
        <v>40</v>
      </c>
      <c r="G4527" s="7" t="s">
        <v>49</v>
      </c>
      <c r="H4527" s="8" t="s">
        <v>28</v>
      </c>
      <c r="I4527" s="7" t="s">
        <v>28</v>
      </c>
      <c r="J4527" s="8" t="s">
        <v>28</v>
      </c>
      <c r="K4527" s="7" t="s">
        <v>37</v>
      </c>
      <c r="L4527" s="8" t="s">
        <v>44</v>
      </c>
      <c r="M4527" s="7" t="s">
        <v>28</v>
      </c>
      <c r="N4527" s="8">
        <v>1.4724673512084343E-2</v>
      </c>
      <c r="O4527" s="7">
        <v>0</v>
      </c>
      <c r="P4527" s="8">
        <f t="shared" si="473"/>
        <v>0</v>
      </c>
      <c r="Q4527" s="7">
        <v>2.5</v>
      </c>
      <c r="R4527" s="8">
        <f t="shared" si="474"/>
        <v>1</v>
      </c>
      <c r="S4527" s="7" t="s">
        <v>29</v>
      </c>
      <c r="T4527" s="8" t="str">
        <f t="shared" si="475"/>
        <v>No</v>
      </c>
      <c r="U4527" s="7">
        <f t="shared" si="476"/>
        <v>0</v>
      </c>
      <c r="V4527" s="8">
        <f t="shared" si="477"/>
        <v>1</v>
      </c>
      <c r="W4527" s="7">
        <f t="shared" si="478"/>
        <v>549</v>
      </c>
    </row>
    <row r="4528" spans="2:23" x14ac:dyDescent="0.2">
      <c r="B4528" s="8" t="s">
        <v>67</v>
      </c>
      <c r="C4528" s="7">
        <v>1940</v>
      </c>
      <c r="D4528" s="8" t="s">
        <v>28</v>
      </c>
      <c r="E4528" s="7" t="s">
        <v>39</v>
      </c>
      <c r="F4528" s="8" t="s">
        <v>35</v>
      </c>
      <c r="G4528" s="7" t="s">
        <v>49</v>
      </c>
      <c r="H4528" s="8" t="s">
        <v>28</v>
      </c>
      <c r="I4528" s="7" t="s">
        <v>28</v>
      </c>
      <c r="J4528" s="8" t="s">
        <v>28</v>
      </c>
      <c r="K4528" s="7" t="s">
        <v>37</v>
      </c>
      <c r="L4528" s="8" t="s">
        <v>44</v>
      </c>
      <c r="M4528" s="7" t="s">
        <v>28</v>
      </c>
      <c r="N4528" s="8">
        <v>0.17465764087581559</v>
      </c>
      <c r="O4528" s="7">
        <v>0</v>
      </c>
      <c r="P4528" s="8">
        <f t="shared" si="473"/>
        <v>0</v>
      </c>
      <c r="Q4528" s="7">
        <v>2.5</v>
      </c>
      <c r="R4528" s="8">
        <f t="shared" si="474"/>
        <v>1</v>
      </c>
      <c r="S4528" s="7" t="s">
        <v>29</v>
      </c>
      <c r="T4528" s="8" t="str">
        <f t="shared" si="475"/>
        <v>No</v>
      </c>
      <c r="U4528" s="7">
        <f t="shared" si="476"/>
        <v>0</v>
      </c>
      <c r="V4528" s="8">
        <f t="shared" si="477"/>
        <v>1</v>
      </c>
      <c r="W4528" s="7">
        <f t="shared" si="478"/>
        <v>549</v>
      </c>
    </row>
    <row r="4529" spans="2:23" x14ac:dyDescent="0.2">
      <c r="B4529" s="8" t="s">
        <v>67</v>
      </c>
      <c r="C4529" s="7">
        <v>1940</v>
      </c>
      <c r="D4529" s="8" t="s">
        <v>28</v>
      </c>
      <c r="E4529" s="7" t="s">
        <v>34</v>
      </c>
      <c r="F4529" s="8" t="s">
        <v>40</v>
      </c>
      <c r="G4529" s="7" t="s">
        <v>49</v>
      </c>
      <c r="H4529" s="8" t="s">
        <v>28</v>
      </c>
      <c r="I4529" s="7" t="s">
        <v>28</v>
      </c>
      <c r="J4529" s="8" t="s">
        <v>28</v>
      </c>
      <c r="K4529" s="7" t="s">
        <v>37</v>
      </c>
      <c r="L4529" s="8" t="s">
        <v>44</v>
      </c>
      <c r="M4529" s="7" t="s">
        <v>28</v>
      </c>
      <c r="N4529" s="8">
        <v>0.36265236044382987</v>
      </c>
      <c r="O4529" s="7">
        <v>0</v>
      </c>
      <c r="P4529" s="8">
        <f t="shared" si="473"/>
        <v>0</v>
      </c>
      <c r="Q4529" s="7">
        <v>2.5</v>
      </c>
      <c r="R4529" s="8">
        <f t="shared" si="474"/>
        <v>1</v>
      </c>
      <c r="S4529" s="7" t="s">
        <v>29</v>
      </c>
      <c r="T4529" s="8" t="str">
        <f t="shared" si="475"/>
        <v>No</v>
      </c>
      <c r="U4529" s="7">
        <f t="shared" si="476"/>
        <v>0</v>
      </c>
      <c r="V4529" s="8">
        <f t="shared" si="477"/>
        <v>1</v>
      </c>
      <c r="W4529" s="7">
        <f t="shared" si="478"/>
        <v>549</v>
      </c>
    </row>
    <row r="4530" spans="2:23" x14ac:dyDescent="0.2">
      <c r="B4530" s="8" t="s">
        <v>67</v>
      </c>
      <c r="C4530" s="7">
        <v>1940</v>
      </c>
      <c r="D4530" s="8" t="s">
        <v>28</v>
      </c>
      <c r="E4530" s="7" t="s">
        <v>34</v>
      </c>
      <c r="F4530" s="8" t="s">
        <v>35</v>
      </c>
      <c r="G4530" s="7" t="s">
        <v>49</v>
      </c>
      <c r="H4530" s="8" t="s">
        <v>28</v>
      </c>
      <c r="I4530" s="7" t="s">
        <v>28</v>
      </c>
      <c r="J4530" s="8" t="s">
        <v>28</v>
      </c>
      <c r="K4530" s="7" t="s">
        <v>37</v>
      </c>
      <c r="L4530" s="8" t="s">
        <v>44</v>
      </c>
      <c r="M4530" s="7" t="s">
        <v>28</v>
      </c>
      <c r="N4530" s="8">
        <v>3.8978342379862072E-2</v>
      </c>
      <c r="O4530" s="7">
        <v>0</v>
      </c>
      <c r="P4530" s="8">
        <f t="shared" si="473"/>
        <v>0</v>
      </c>
      <c r="Q4530" s="7">
        <v>2.5</v>
      </c>
      <c r="R4530" s="8">
        <f t="shared" si="474"/>
        <v>1</v>
      </c>
      <c r="S4530" s="7" t="s">
        <v>29</v>
      </c>
      <c r="T4530" s="8" t="str">
        <f t="shared" si="475"/>
        <v>No</v>
      </c>
      <c r="U4530" s="7">
        <f t="shared" si="476"/>
        <v>0</v>
      </c>
      <c r="V4530" s="8">
        <f t="shared" si="477"/>
        <v>1</v>
      </c>
      <c r="W4530" s="7">
        <f t="shared" si="478"/>
        <v>549</v>
      </c>
    </row>
    <row r="4531" spans="2:23" x14ac:dyDescent="0.2">
      <c r="B4531" s="8" t="s">
        <v>67</v>
      </c>
      <c r="C4531" s="7">
        <v>1940</v>
      </c>
      <c r="D4531" s="8" t="s">
        <v>28</v>
      </c>
      <c r="E4531" s="7" t="s">
        <v>43</v>
      </c>
      <c r="F4531" s="8" t="s">
        <v>40</v>
      </c>
      <c r="G4531" s="7" t="s">
        <v>49</v>
      </c>
      <c r="H4531" s="8" t="s">
        <v>28</v>
      </c>
      <c r="I4531" s="7" t="s">
        <v>28</v>
      </c>
      <c r="J4531" s="8" t="s">
        <v>28</v>
      </c>
      <c r="K4531" s="7" t="s">
        <v>37</v>
      </c>
      <c r="L4531" s="8" t="s">
        <v>44</v>
      </c>
      <c r="M4531" s="7" t="s">
        <v>28</v>
      </c>
      <c r="N4531" s="8">
        <v>0.10935752770912065</v>
      </c>
      <c r="O4531" s="7">
        <v>0</v>
      </c>
      <c r="P4531" s="8">
        <f t="shared" si="473"/>
        <v>0</v>
      </c>
      <c r="Q4531" s="7">
        <v>2.5</v>
      </c>
      <c r="R4531" s="8">
        <f t="shared" si="474"/>
        <v>1</v>
      </c>
      <c r="S4531" s="7" t="s">
        <v>29</v>
      </c>
      <c r="T4531" s="8" t="str">
        <f t="shared" si="475"/>
        <v>No</v>
      </c>
      <c r="U4531" s="7">
        <f t="shared" si="476"/>
        <v>0</v>
      </c>
      <c r="V4531" s="8">
        <f t="shared" si="477"/>
        <v>1</v>
      </c>
      <c r="W4531" s="7">
        <f t="shared" si="478"/>
        <v>549</v>
      </c>
    </row>
    <row r="4532" spans="2:23" x14ac:dyDescent="0.2">
      <c r="B4532" s="8" t="s">
        <v>67</v>
      </c>
      <c r="C4532" s="7">
        <v>1940</v>
      </c>
      <c r="D4532" s="8" t="s">
        <v>28</v>
      </c>
      <c r="E4532" s="7" t="s">
        <v>43</v>
      </c>
      <c r="F4532" s="8" t="s">
        <v>35</v>
      </c>
      <c r="G4532" s="7" t="s">
        <v>49</v>
      </c>
      <c r="H4532" s="8" t="s">
        <v>28</v>
      </c>
      <c r="I4532" s="7" t="s">
        <v>28</v>
      </c>
      <c r="J4532" s="8" t="s">
        <v>28</v>
      </c>
      <c r="K4532" s="7" t="s">
        <v>37</v>
      </c>
      <c r="L4532" s="8" t="s">
        <v>44</v>
      </c>
      <c r="M4532" s="7" t="s">
        <v>28</v>
      </c>
      <c r="N4532" s="8">
        <v>0.16548542597468849</v>
      </c>
      <c r="O4532" s="7">
        <v>0</v>
      </c>
      <c r="P4532" s="8">
        <f t="shared" si="473"/>
        <v>0</v>
      </c>
      <c r="Q4532" s="7">
        <v>2.5</v>
      </c>
      <c r="R4532" s="8">
        <f t="shared" si="474"/>
        <v>1</v>
      </c>
      <c r="S4532" s="7" t="s">
        <v>29</v>
      </c>
      <c r="T4532" s="8" t="str">
        <f t="shared" si="475"/>
        <v>No</v>
      </c>
      <c r="U4532" s="7">
        <f t="shared" si="476"/>
        <v>0</v>
      </c>
      <c r="V4532" s="8">
        <f t="shared" si="477"/>
        <v>1</v>
      </c>
      <c r="W4532" s="7">
        <f t="shared" si="478"/>
        <v>549</v>
      </c>
    </row>
    <row r="4533" spans="2:23" x14ac:dyDescent="0.2">
      <c r="B4533" s="8" t="s">
        <v>67</v>
      </c>
      <c r="C4533" s="7">
        <v>1950</v>
      </c>
      <c r="D4533" s="8" t="s">
        <v>28</v>
      </c>
      <c r="E4533" s="7" t="s">
        <v>39</v>
      </c>
      <c r="F4533" s="8" t="s">
        <v>35</v>
      </c>
      <c r="G4533" s="7" t="s">
        <v>49</v>
      </c>
      <c r="H4533" s="8" t="s">
        <v>28</v>
      </c>
      <c r="I4533" s="7" t="s">
        <v>28</v>
      </c>
      <c r="J4533" s="8" t="s">
        <v>28</v>
      </c>
      <c r="K4533" s="7" t="s">
        <v>37</v>
      </c>
      <c r="L4533" s="8" t="s">
        <v>44</v>
      </c>
      <c r="M4533" s="7" t="s">
        <v>28</v>
      </c>
      <c r="N4533" s="8">
        <v>6.8926114728698308E-3</v>
      </c>
      <c r="O4533" s="7">
        <v>0</v>
      </c>
      <c r="P4533" s="8">
        <f t="shared" si="473"/>
        <v>0</v>
      </c>
      <c r="Q4533" s="7">
        <v>2.5</v>
      </c>
      <c r="R4533" s="8">
        <f t="shared" si="474"/>
        <v>1</v>
      </c>
      <c r="S4533" s="7" t="s">
        <v>29</v>
      </c>
      <c r="T4533" s="8" t="str">
        <f t="shared" si="475"/>
        <v>No</v>
      </c>
      <c r="U4533" s="7">
        <f t="shared" si="476"/>
        <v>0</v>
      </c>
      <c r="V4533" s="8">
        <f t="shared" si="477"/>
        <v>1</v>
      </c>
      <c r="W4533" s="7">
        <f t="shared" si="478"/>
        <v>549</v>
      </c>
    </row>
    <row r="4534" spans="2:23" x14ac:dyDescent="0.2">
      <c r="B4534" s="8" t="s">
        <v>67</v>
      </c>
      <c r="C4534" s="7">
        <v>1950</v>
      </c>
      <c r="D4534" s="8" t="s">
        <v>28</v>
      </c>
      <c r="E4534" s="7" t="s">
        <v>43</v>
      </c>
      <c r="F4534" s="8" t="s">
        <v>35</v>
      </c>
      <c r="G4534" s="7" t="s">
        <v>49</v>
      </c>
      <c r="H4534" s="8" t="s">
        <v>28</v>
      </c>
      <c r="I4534" s="7" t="s">
        <v>28</v>
      </c>
      <c r="J4534" s="8" t="s">
        <v>28</v>
      </c>
      <c r="K4534" s="7" t="s">
        <v>37</v>
      </c>
      <c r="L4534" s="8" t="s">
        <v>44</v>
      </c>
      <c r="M4534" s="7" t="s">
        <v>28</v>
      </c>
      <c r="N4534" s="8">
        <v>0.12791842133181225</v>
      </c>
      <c r="O4534" s="7">
        <v>0</v>
      </c>
      <c r="P4534" s="8">
        <f t="shared" si="473"/>
        <v>0</v>
      </c>
      <c r="Q4534" s="7">
        <v>2.5</v>
      </c>
      <c r="R4534" s="8">
        <f t="shared" si="474"/>
        <v>1</v>
      </c>
      <c r="S4534" s="7" t="s">
        <v>29</v>
      </c>
      <c r="T4534" s="8" t="str">
        <f t="shared" si="475"/>
        <v>No</v>
      </c>
      <c r="U4534" s="7">
        <f t="shared" si="476"/>
        <v>0</v>
      </c>
      <c r="V4534" s="8">
        <f t="shared" si="477"/>
        <v>1</v>
      </c>
      <c r="W4534" s="7">
        <f t="shared" si="478"/>
        <v>549</v>
      </c>
    </row>
    <row r="4535" spans="2:23" x14ac:dyDescent="0.2">
      <c r="B4535" s="8" t="s">
        <v>67</v>
      </c>
      <c r="C4535" s="7">
        <v>1960</v>
      </c>
      <c r="D4535" s="8" t="s">
        <v>28</v>
      </c>
      <c r="E4535" s="7" t="s">
        <v>39</v>
      </c>
      <c r="F4535" s="8" t="s">
        <v>40</v>
      </c>
      <c r="G4535" s="7" t="s">
        <v>49</v>
      </c>
      <c r="H4535" s="8" t="s">
        <v>28</v>
      </c>
      <c r="I4535" s="7" t="s">
        <v>28</v>
      </c>
      <c r="J4535" s="8" t="s">
        <v>28</v>
      </c>
      <c r="K4535" s="7" t="s">
        <v>37</v>
      </c>
      <c r="L4535" s="8" t="s">
        <v>44</v>
      </c>
      <c r="M4535" s="7" t="s">
        <v>28</v>
      </c>
      <c r="N4535" s="8">
        <v>8.2681409920220314E-2</v>
      </c>
      <c r="O4535" s="7">
        <v>0</v>
      </c>
      <c r="P4535" s="8">
        <f t="shared" si="473"/>
        <v>0</v>
      </c>
      <c r="Q4535" s="7">
        <v>2.5</v>
      </c>
      <c r="R4535" s="8">
        <f t="shared" si="474"/>
        <v>1</v>
      </c>
      <c r="S4535" s="7" t="s">
        <v>29</v>
      </c>
      <c r="T4535" s="8" t="str">
        <f t="shared" si="475"/>
        <v>No</v>
      </c>
      <c r="U4535" s="7">
        <f t="shared" si="476"/>
        <v>0</v>
      </c>
      <c r="V4535" s="8">
        <f t="shared" si="477"/>
        <v>1</v>
      </c>
      <c r="W4535" s="7">
        <f t="shared" si="478"/>
        <v>549</v>
      </c>
    </row>
    <row r="4536" spans="2:23" x14ac:dyDescent="0.2">
      <c r="B4536" s="8" t="s">
        <v>67</v>
      </c>
      <c r="C4536" s="7">
        <v>1960</v>
      </c>
      <c r="D4536" s="8" t="s">
        <v>28</v>
      </c>
      <c r="E4536" s="7" t="s">
        <v>39</v>
      </c>
      <c r="F4536" s="8" t="s">
        <v>35</v>
      </c>
      <c r="G4536" s="7" t="s">
        <v>49</v>
      </c>
      <c r="H4536" s="8" t="s">
        <v>28</v>
      </c>
      <c r="I4536" s="7" t="s">
        <v>28</v>
      </c>
      <c r="J4536" s="8" t="s">
        <v>28</v>
      </c>
      <c r="K4536" s="7" t="s">
        <v>37</v>
      </c>
      <c r="L4536" s="8" t="s">
        <v>44</v>
      </c>
      <c r="M4536" s="7" t="s">
        <v>28</v>
      </c>
      <c r="N4536" s="8">
        <v>6.7564264453676262E-2</v>
      </c>
      <c r="O4536" s="7">
        <v>0</v>
      </c>
      <c r="P4536" s="8">
        <f t="shared" si="473"/>
        <v>0</v>
      </c>
      <c r="Q4536" s="7">
        <v>2.5</v>
      </c>
      <c r="R4536" s="8">
        <f t="shared" si="474"/>
        <v>1</v>
      </c>
      <c r="S4536" s="7" t="s">
        <v>29</v>
      </c>
      <c r="T4536" s="8" t="str">
        <f t="shared" si="475"/>
        <v>No</v>
      </c>
      <c r="U4536" s="7">
        <f t="shared" si="476"/>
        <v>0</v>
      </c>
      <c r="V4536" s="8">
        <f t="shared" si="477"/>
        <v>1</v>
      </c>
      <c r="W4536" s="7">
        <f t="shared" si="478"/>
        <v>549</v>
      </c>
    </row>
    <row r="4537" spans="2:23" x14ac:dyDescent="0.2">
      <c r="B4537" s="8" t="s">
        <v>67</v>
      </c>
      <c r="C4537" s="7">
        <v>1960</v>
      </c>
      <c r="D4537" s="8" t="s">
        <v>28</v>
      </c>
      <c r="E4537" s="7" t="s">
        <v>34</v>
      </c>
      <c r="F4537" s="8" t="s">
        <v>35</v>
      </c>
      <c r="G4537" s="7" t="s">
        <v>49</v>
      </c>
      <c r="H4537" s="8" t="s">
        <v>28</v>
      </c>
      <c r="I4537" s="7" t="s">
        <v>28</v>
      </c>
      <c r="J4537" s="8" t="s">
        <v>28</v>
      </c>
      <c r="K4537" s="7" t="s">
        <v>37</v>
      </c>
      <c r="L4537" s="8" t="s">
        <v>44</v>
      </c>
      <c r="M4537" s="7" t="s">
        <v>28</v>
      </c>
      <c r="N4537" s="8">
        <v>0.36890233035974102</v>
      </c>
      <c r="O4537" s="7">
        <v>0</v>
      </c>
      <c r="P4537" s="8">
        <f t="shared" si="473"/>
        <v>0</v>
      </c>
      <c r="Q4537" s="7">
        <v>2.5</v>
      </c>
      <c r="R4537" s="8">
        <f t="shared" si="474"/>
        <v>1</v>
      </c>
      <c r="S4537" s="7" t="s">
        <v>29</v>
      </c>
      <c r="T4537" s="8" t="str">
        <f t="shared" si="475"/>
        <v>No</v>
      </c>
      <c r="U4537" s="7">
        <f t="shared" si="476"/>
        <v>0</v>
      </c>
      <c r="V4537" s="8">
        <f t="shared" si="477"/>
        <v>1</v>
      </c>
      <c r="W4537" s="7">
        <f t="shared" si="478"/>
        <v>549</v>
      </c>
    </row>
    <row r="4538" spans="2:23" x14ac:dyDescent="0.2">
      <c r="B4538" s="8" t="s">
        <v>67</v>
      </c>
      <c r="C4538" s="7">
        <v>1960</v>
      </c>
      <c r="D4538" s="8" t="s">
        <v>28</v>
      </c>
      <c r="E4538" s="7" t="s">
        <v>46</v>
      </c>
      <c r="F4538" s="8" t="s">
        <v>35</v>
      </c>
      <c r="G4538" s="7" t="s">
        <v>49</v>
      </c>
      <c r="H4538" s="8" t="s">
        <v>28</v>
      </c>
      <c r="I4538" s="7" t="s">
        <v>28</v>
      </c>
      <c r="J4538" s="8" t="s">
        <v>28</v>
      </c>
      <c r="K4538" s="7" t="s">
        <v>37</v>
      </c>
      <c r="L4538" s="8" t="s">
        <v>44</v>
      </c>
      <c r="M4538" s="7" t="s">
        <v>28</v>
      </c>
      <c r="N4538" s="8">
        <v>6.1090998556688585E-2</v>
      </c>
      <c r="O4538" s="7">
        <v>0</v>
      </c>
      <c r="P4538" s="8">
        <f t="shared" si="473"/>
        <v>0</v>
      </c>
      <c r="Q4538" s="7">
        <v>2.5</v>
      </c>
      <c r="R4538" s="8">
        <f t="shared" si="474"/>
        <v>1</v>
      </c>
      <c r="S4538" s="7" t="s">
        <v>29</v>
      </c>
      <c r="T4538" s="8" t="str">
        <f t="shared" si="475"/>
        <v>No</v>
      </c>
      <c r="U4538" s="7">
        <f t="shared" si="476"/>
        <v>0</v>
      </c>
      <c r="V4538" s="8">
        <f t="shared" si="477"/>
        <v>1</v>
      </c>
      <c r="W4538" s="7">
        <f t="shared" si="478"/>
        <v>549</v>
      </c>
    </row>
    <row r="4539" spans="2:23" x14ac:dyDescent="0.2">
      <c r="B4539" s="8" t="s">
        <v>67</v>
      </c>
      <c r="C4539" s="7">
        <v>1960</v>
      </c>
      <c r="D4539" s="8" t="s">
        <v>28</v>
      </c>
      <c r="E4539" s="7" t="s">
        <v>43</v>
      </c>
      <c r="F4539" s="8" t="s">
        <v>35</v>
      </c>
      <c r="G4539" s="7" t="s">
        <v>49</v>
      </c>
      <c r="H4539" s="8" t="s">
        <v>28</v>
      </c>
      <c r="I4539" s="7" t="s">
        <v>28</v>
      </c>
      <c r="J4539" s="8" t="s">
        <v>28</v>
      </c>
      <c r="K4539" s="7" t="s">
        <v>37</v>
      </c>
      <c r="L4539" s="8" t="s">
        <v>44</v>
      </c>
      <c r="M4539" s="7" t="s">
        <v>28</v>
      </c>
      <c r="N4539" s="8">
        <v>0.29123981058146997</v>
      </c>
      <c r="O4539" s="7">
        <v>0</v>
      </c>
      <c r="P4539" s="8">
        <f t="shared" si="473"/>
        <v>0</v>
      </c>
      <c r="Q4539" s="7">
        <v>2.5</v>
      </c>
      <c r="R4539" s="8">
        <f t="shared" si="474"/>
        <v>1</v>
      </c>
      <c r="S4539" s="7" t="s">
        <v>29</v>
      </c>
      <c r="T4539" s="8" t="str">
        <f t="shared" si="475"/>
        <v>No</v>
      </c>
      <c r="U4539" s="7">
        <f t="shared" si="476"/>
        <v>0</v>
      </c>
      <c r="V4539" s="8">
        <f t="shared" si="477"/>
        <v>1</v>
      </c>
      <c r="W4539" s="7">
        <f t="shared" si="478"/>
        <v>549</v>
      </c>
    </row>
    <row r="4540" spans="2:23" x14ac:dyDescent="0.2">
      <c r="B4540" s="8" t="s">
        <v>67</v>
      </c>
      <c r="C4540" s="7">
        <v>1970</v>
      </c>
      <c r="D4540" s="8" t="s">
        <v>28</v>
      </c>
      <c r="E4540" s="7" t="s">
        <v>39</v>
      </c>
      <c r="F4540" s="8" t="s">
        <v>35</v>
      </c>
      <c r="G4540" s="7" t="s">
        <v>49</v>
      </c>
      <c r="H4540" s="8" t="s">
        <v>28</v>
      </c>
      <c r="I4540" s="7" t="s">
        <v>28</v>
      </c>
      <c r="J4540" s="8" t="s">
        <v>28</v>
      </c>
      <c r="K4540" s="7" t="s">
        <v>37</v>
      </c>
      <c r="L4540" s="8" t="s">
        <v>44</v>
      </c>
      <c r="M4540" s="7" t="s">
        <v>28</v>
      </c>
      <c r="N4540" s="8">
        <v>1.5868946986076934E-2</v>
      </c>
      <c r="O4540" s="7">
        <v>0</v>
      </c>
      <c r="P4540" s="8">
        <f t="shared" si="473"/>
        <v>0</v>
      </c>
      <c r="Q4540" s="7">
        <v>2.5</v>
      </c>
      <c r="R4540" s="8">
        <f t="shared" si="474"/>
        <v>1</v>
      </c>
      <c r="S4540" s="7" t="s">
        <v>29</v>
      </c>
      <c r="T4540" s="8" t="str">
        <f t="shared" si="475"/>
        <v>No</v>
      </c>
      <c r="U4540" s="7">
        <f t="shared" si="476"/>
        <v>0</v>
      </c>
      <c r="V4540" s="8">
        <f t="shared" si="477"/>
        <v>1</v>
      </c>
      <c r="W4540" s="7">
        <f t="shared" si="478"/>
        <v>549</v>
      </c>
    </row>
    <row r="4541" spans="2:23" x14ac:dyDescent="0.2">
      <c r="B4541" s="8" t="s">
        <v>67</v>
      </c>
      <c r="C4541" s="7">
        <v>1970</v>
      </c>
      <c r="D4541" s="8" t="s">
        <v>28</v>
      </c>
      <c r="E4541" s="7" t="s">
        <v>34</v>
      </c>
      <c r="F4541" s="8" t="s">
        <v>40</v>
      </c>
      <c r="G4541" s="7" t="s">
        <v>49</v>
      </c>
      <c r="H4541" s="8" t="s">
        <v>28</v>
      </c>
      <c r="I4541" s="7" t="s">
        <v>28</v>
      </c>
      <c r="J4541" s="8" t="s">
        <v>28</v>
      </c>
      <c r="K4541" s="7" t="s">
        <v>37</v>
      </c>
      <c r="L4541" s="8" t="s">
        <v>44</v>
      </c>
      <c r="M4541" s="7" t="s">
        <v>28</v>
      </c>
      <c r="N4541" s="8">
        <v>0.10984109996415048</v>
      </c>
      <c r="O4541" s="7">
        <v>0</v>
      </c>
      <c r="P4541" s="8">
        <f t="shared" si="473"/>
        <v>0</v>
      </c>
      <c r="Q4541" s="7">
        <v>2.5</v>
      </c>
      <c r="R4541" s="8">
        <f t="shared" si="474"/>
        <v>1</v>
      </c>
      <c r="S4541" s="7" t="s">
        <v>29</v>
      </c>
      <c r="T4541" s="8" t="str">
        <f t="shared" si="475"/>
        <v>No</v>
      </c>
      <c r="U4541" s="7">
        <f t="shared" si="476"/>
        <v>0</v>
      </c>
      <c r="V4541" s="8">
        <f t="shared" si="477"/>
        <v>1</v>
      </c>
      <c r="W4541" s="7">
        <f t="shared" si="478"/>
        <v>549</v>
      </c>
    </row>
    <row r="4542" spans="2:23" x14ac:dyDescent="0.2">
      <c r="B4542" s="8" t="s">
        <v>67</v>
      </c>
      <c r="C4542" s="7">
        <v>1970</v>
      </c>
      <c r="D4542" s="8" t="s">
        <v>28</v>
      </c>
      <c r="E4542" s="7" t="s">
        <v>34</v>
      </c>
      <c r="F4542" s="8" t="s">
        <v>35</v>
      </c>
      <c r="G4542" s="7" t="s">
        <v>49</v>
      </c>
      <c r="H4542" s="8" t="s">
        <v>28</v>
      </c>
      <c r="I4542" s="7" t="s">
        <v>28</v>
      </c>
      <c r="J4542" s="8" t="s">
        <v>28</v>
      </c>
      <c r="K4542" s="7" t="s">
        <v>37</v>
      </c>
      <c r="L4542" s="8" t="s">
        <v>44</v>
      </c>
      <c r="M4542" s="7" t="s">
        <v>28</v>
      </c>
      <c r="N4542" s="8">
        <v>0.51029159036993432</v>
      </c>
      <c r="O4542" s="7">
        <v>0</v>
      </c>
      <c r="P4542" s="8">
        <f t="shared" si="473"/>
        <v>0</v>
      </c>
      <c r="Q4542" s="7">
        <v>2.5</v>
      </c>
      <c r="R4542" s="8">
        <f t="shared" si="474"/>
        <v>1</v>
      </c>
      <c r="S4542" s="7" t="s">
        <v>29</v>
      </c>
      <c r="T4542" s="8" t="str">
        <f t="shared" si="475"/>
        <v>No</v>
      </c>
      <c r="U4542" s="7">
        <f t="shared" si="476"/>
        <v>0</v>
      </c>
      <c r="V4542" s="8">
        <f t="shared" si="477"/>
        <v>1</v>
      </c>
      <c r="W4542" s="7">
        <f t="shared" si="478"/>
        <v>549</v>
      </c>
    </row>
    <row r="4543" spans="2:23" x14ac:dyDescent="0.2">
      <c r="B4543" s="8" t="s">
        <v>67</v>
      </c>
      <c r="C4543" s="7">
        <v>1970</v>
      </c>
      <c r="D4543" s="8" t="s">
        <v>28</v>
      </c>
      <c r="E4543" s="7" t="s">
        <v>43</v>
      </c>
      <c r="F4543" s="8" t="s">
        <v>40</v>
      </c>
      <c r="G4543" s="7" t="s">
        <v>49</v>
      </c>
      <c r="H4543" s="8" t="s">
        <v>28</v>
      </c>
      <c r="I4543" s="7" t="s">
        <v>28</v>
      </c>
      <c r="J4543" s="8" t="s">
        <v>28</v>
      </c>
      <c r="K4543" s="7" t="s">
        <v>37</v>
      </c>
      <c r="L4543" s="8" t="s">
        <v>44</v>
      </c>
      <c r="M4543" s="7" t="s">
        <v>28</v>
      </c>
      <c r="N4543" s="8">
        <v>0.2145537273347716</v>
      </c>
      <c r="O4543" s="7">
        <v>0</v>
      </c>
      <c r="P4543" s="8">
        <f t="shared" si="473"/>
        <v>0</v>
      </c>
      <c r="Q4543" s="7">
        <v>2.5</v>
      </c>
      <c r="R4543" s="8">
        <f t="shared" si="474"/>
        <v>1</v>
      </c>
      <c r="S4543" s="7" t="s">
        <v>29</v>
      </c>
      <c r="T4543" s="8" t="str">
        <f t="shared" si="475"/>
        <v>No</v>
      </c>
      <c r="U4543" s="7">
        <f t="shared" si="476"/>
        <v>0</v>
      </c>
      <c r="V4543" s="8">
        <f t="shared" si="477"/>
        <v>1</v>
      </c>
      <c r="W4543" s="7">
        <f t="shared" si="478"/>
        <v>549</v>
      </c>
    </row>
    <row r="4544" spans="2:23" x14ac:dyDescent="0.2">
      <c r="B4544" s="8" t="s">
        <v>67</v>
      </c>
      <c r="C4544" s="7">
        <v>1970</v>
      </c>
      <c r="D4544" s="8" t="s">
        <v>28</v>
      </c>
      <c r="E4544" s="7" t="s">
        <v>43</v>
      </c>
      <c r="F4544" s="8" t="s">
        <v>35</v>
      </c>
      <c r="G4544" s="7" t="s">
        <v>49</v>
      </c>
      <c r="H4544" s="8" t="s">
        <v>28</v>
      </c>
      <c r="I4544" s="7" t="s">
        <v>28</v>
      </c>
      <c r="J4544" s="8" t="s">
        <v>28</v>
      </c>
      <c r="K4544" s="7" t="s">
        <v>37</v>
      </c>
      <c r="L4544" s="8" t="s">
        <v>44</v>
      </c>
      <c r="M4544" s="7" t="s">
        <v>28</v>
      </c>
      <c r="N4544" s="8">
        <v>0.86907680840176815</v>
      </c>
      <c r="O4544" s="7">
        <v>0</v>
      </c>
      <c r="P4544" s="8">
        <f t="shared" si="473"/>
        <v>0</v>
      </c>
      <c r="Q4544" s="7">
        <v>2.5</v>
      </c>
      <c r="R4544" s="8">
        <f t="shared" si="474"/>
        <v>1</v>
      </c>
      <c r="S4544" s="7" t="s">
        <v>29</v>
      </c>
      <c r="T4544" s="8" t="str">
        <f t="shared" si="475"/>
        <v>No</v>
      </c>
      <c r="U4544" s="7">
        <f t="shared" si="476"/>
        <v>0</v>
      </c>
      <c r="V4544" s="8">
        <f t="shared" si="477"/>
        <v>1</v>
      </c>
      <c r="W4544" s="7">
        <f t="shared" si="478"/>
        <v>549</v>
      </c>
    </row>
    <row r="4545" spans="2:23" x14ac:dyDescent="0.2">
      <c r="B4545" s="8" t="s">
        <v>67</v>
      </c>
      <c r="C4545" s="7">
        <v>1980</v>
      </c>
      <c r="D4545" s="8" t="s">
        <v>28</v>
      </c>
      <c r="E4545" s="7" t="s">
        <v>39</v>
      </c>
      <c r="F4545" s="8" t="s">
        <v>40</v>
      </c>
      <c r="G4545" s="7" t="s">
        <v>49</v>
      </c>
      <c r="H4545" s="8" t="s">
        <v>28</v>
      </c>
      <c r="I4545" s="7" t="s">
        <v>28</v>
      </c>
      <c r="J4545" s="8" t="s">
        <v>28</v>
      </c>
      <c r="K4545" s="7" t="s">
        <v>37</v>
      </c>
      <c r="L4545" s="8" t="s">
        <v>44</v>
      </c>
      <c r="M4545" s="7" t="s">
        <v>28</v>
      </c>
      <c r="N4545" s="8">
        <v>2.8142856414150316E-2</v>
      </c>
      <c r="O4545" s="7">
        <v>0</v>
      </c>
      <c r="P4545" s="8">
        <f t="shared" si="473"/>
        <v>0</v>
      </c>
      <c r="Q4545" s="7">
        <v>2.5</v>
      </c>
      <c r="R4545" s="8">
        <f t="shared" si="474"/>
        <v>1</v>
      </c>
      <c r="S4545" s="7" t="s">
        <v>29</v>
      </c>
      <c r="T4545" s="8" t="str">
        <f t="shared" si="475"/>
        <v>No</v>
      </c>
      <c r="U4545" s="7">
        <f t="shared" si="476"/>
        <v>0</v>
      </c>
      <c r="V4545" s="8">
        <f t="shared" si="477"/>
        <v>1</v>
      </c>
      <c r="W4545" s="7">
        <f t="shared" si="478"/>
        <v>549</v>
      </c>
    </row>
    <row r="4546" spans="2:23" x14ac:dyDescent="0.2">
      <c r="B4546" s="8" t="s">
        <v>67</v>
      </c>
      <c r="C4546" s="7">
        <v>1980</v>
      </c>
      <c r="D4546" s="8" t="s">
        <v>28</v>
      </c>
      <c r="E4546" s="7" t="s">
        <v>39</v>
      </c>
      <c r="F4546" s="8" t="s">
        <v>35</v>
      </c>
      <c r="G4546" s="7" t="s">
        <v>49</v>
      </c>
      <c r="H4546" s="8" t="s">
        <v>28</v>
      </c>
      <c r="I4546" s="7" t="s">
        <v>28</v>
      </c>
      <c r="J4546" s="8" t="s">
        <v>28</v>
      </c>
      <c r="K4546" s="7" t="s">
        <v>37</v>
      </c>
      <c r="L4546" s="8" t="s">
        <v>44</v>
      </c>
      <c r="M4546" s="7" t="s">
        <v>28</v>
      </c>
      <c r="N4546" s="8">
        <v>0.87518545092140265</v>
      </c>
      <c r="O4546" s="7">
        <v>0</v>
      </c>
      <c r="P4546" s="8">
        <f t="shared" si="473"/>
        <v>0</v>
      </c>
      <c r="Q4546" s="7">
        <v>2.5</v>
      </c>
      <c r="R4546" s="8">
        <f t="shared" si="474"/>
        <v>1</v>
      </c>
      <c r="S4546" s="7" t="s">
        <v>29</v>
      </c>
      <c r="T4546" s="8" t="str">
        <f t="shared" si="475"/>
        <v>No</v>
      </c>
      <c r="U4546" s="7">
        <f t="shared" si="476"/>
        <v>0</v>
      </c>
      <c r="V4546" s="8">
        <f t="shared" si="477"/>
        <v>1</v>
      </c>
      <c r="W4546" s="7">
        <f t="shared" si="478"/>
        <v>549</v>
      </c>
    </row>
    <row r="4547" spans="2:23" x14ac:dyDescent="0.2">
      <c r="B4547" s="8" t="s">
        <v>67</v>
      </c>
      <c r="C4547" s="7">
        <v>1980</v>
      </c>
      <c r="D4547" s="8" t="s">
        <v>28</v>
      </c>
      <c r="E4547" s="7" t="s">
        <v>34</v>
      </c>
      <c r="F4547" s="8" t="s">
        <v>40</v>
      </c>
      <c r="G4547" s="7" t="s">
        <v>49</v>
      </c>
      <c r="H4547" s="8" t="s">
        <v>28</v>
      </c>
      <c r="I4547" s="7" t="s">
        <v>28</v>
      </c>
      <c r="J4547" s="8" t="s">
        <v>28</v>
      </c>
      <c r="K4547" s="7" t="s">
        <v>37</v>
      </c>
      <c r="L4547" s="8" t="s">
        <v>44</v>
      </c>
      <c r="M4547" s="7" t="s">
        <v>28</v>
      </c>
      <c r="N4547" s="8">
        <v>0.13386981540728718</v>
      </c>
      <c r="O4547" s="7">
        <v>0</v>
      </c>
      <c r="P4547" s="8">
        <f t="shared" si="473"/>
        <v>0</v>
      </c>
      <c r="Q4547" s="7">
        <v>2.5</v>
      </c>
      <c r="R4547" s="8">
        <f t="shared" si="474"/>
        <v>1</v>
      </c>
      <c r="S4547" s="7" t="s">
        <v>29</v>
      </c>
      <c r="T4547" s="8" t="str">
        <f t="shared" si="475"/>
        <v>No</v>
      </c>
      <c r="U4547" s="7">
        <f t="shared" si="476"/>
        <v>0</v>
      </c>
      <c r="V4547" s="8">
        <f t="shared" si="477"/>
        <v>1</v>
      </c>
      <c r="W4547" s="7">
        <f t="shared" si="478"/>
        <v>549</v>
      </c>
    </row>
    <row r="4548" spans="2:23" x14ac:dyDescent="0.2">
      <c r="B4548" s="8" t="s">
        <v>67</v>
      </c>
      <c r="C4548" s="7">
        <v>1980</v>
      </c>
      <c r="D4548" s="8" t="s">
        <v>28</v>
      </c>
      <c r="E4548" s="7" t="s">
        <v>34</v>
      </c>
      <c r="F4548" s="8" t="s">
        <v>35</v>
      </c>
      <c r="G4548" s="7" t="s">
        <v>49</v>
      </c>
      <c r="H4548" s="8" t="s">
        <v>28</v>
      </c>
      <c r="I4548" s="7" t="s">
        <v>28</v>
      </c>
      <c r="J4548" s="8" t="s">
        <v>28</v>
      </c>
      <c r="K4548" s="7" t="s">
        <v>37</v>
      </c>
      <c r="L4548" s="8" t="s">
        <v>44</v>
      </c>
      <c r="M4548" s="7" t="s">
        <v>28</v>
      </c>
      <c r="N4548" s="8">
        <v>1.2912373517076736</v>
      </c>
      <c r="O4548" s="7">
        <v>0</v>
      </c>
      <c r="P4548" s="8">
        <f t="shared" si="473"/>
        <v>0</v>
      </c>
      <c r="Q4548" s="7">
        <v>2.5</v>
      </c>
      <c r="R4548" s="8">
        <f t="shared" si="474"/>
        <v>1</v>
      </c>
      <c r="S4548" s="7" t="s">
        <v>29</v>
      </c>
      <c r="T4548" s="8" t="str">
        <f t="shared" si="475"/>
        <v>No</v>
      </c>
      <c r="U4548" s="7">
        <f t="shared" si="476"/>
        <v>0</v>
      </c>
      <c r="V4548" s="8">
        <f t="shared" si="477"/>
        <v>1</v>
      </c>
      <c r="W4548" s="7">
        <f t="shared" si="478"/>
        <v>549</v>
      </c>
    </row>
    <row r="4549" spans="2:23" x14ac:dyDescent="0.2">
      <c r="B4549" s="8" t="s">
        <v>67</v>
      </c>
      <c r="C4549" s="7">
        <v>1980</v>
      </c>
      <c r="D4549" s="8" t="s">
        <v>28</v>
      </c>
      <c r="E4549" s="7" t="s">
        <v>46</v>
      </c>
      <c r="F4549" s="8" t="s">
        <v>35</v>
      </c>
      <c r="G4549" s="7" t="s">
        <v>49</v>
      </c>
      <c r="H4549" s="8" t="s">
        <v>28</v>
      </c>
      <c r="I4549" s="7" t="s">
        <v>28</v>
      </c>
      <c r="J4549" s="8" t="s">
        <v>28</v>
      </c>
      <c r="K4549" s="7" t="s">
        <v>37</v>
      </c>
      <c r="L4549" s="8" t="s">
        <v>44</v>
      </c>
      <c r="M4549" s="7" t="s">
        <v>28</v>
      </c>
      <c r="N4549" s="8">
        <v>1.8563224282219699E-2</v>
      </c>
      <c r="O4549" s="7">
        <v>0</v>
      </c>
      <c r="P4549" s="8">
        <f t="shared" ref="P4549:P4612" si="479">O4549/3</f>
        <v>0</v>
      </c>
      <c r="Q4549" s="7">
        <v>2.5</v>
      </c>
      <c r="R4549" s="8">
        <f t="shared" ref="R4549:R4612" si="480">1-(P4549/Q4549)</f>
        <v>1</v>
      </c>
      <c r="S4549" s="7" t="s">
        <v>29</v>
      </c>
      <c r="T4549" s="8" t="str">
        <f t="shared" ref="T4549:T4612" si="481">IF(AND(R4549&lt;0.5,R4549&gt;-0.5),"Yes","No")</f>
        <v>No</v>
      </c>
      <c r="U4549" s="7">
        <f t="shared" ref="U4549:U4612" si="482">IF(ISERR(P4549/(N4549/1000)),0,P4549/(N4549/1000))</f>
        <v>0</v>
      </c>
      <c r="V4549" s="8">
        <f t="shared" ref="V4549:V4612" si="483">IF(U4549&lt;=12,1,IF(U4549&lt;25,2,IF(U4549&lt;50,3,IF(U4549&lt;100,4,5))))</f>
        <v>1</v>
      </c>
      <c r="W4549" s="7">
        <f t="shared" ref="W4549:W4612" si="484">RANK(U4549,U$5:U$10000)</f>
        <v>549</v>
      </c>
    </row>
    <row r="4550" spans="2:23" x14ac:dyDescent="0.2">
      <c r="B4550" s="8" t="s">
        <v>67</v>
      </c>
      <c r="C4550" s="7">
        <v>1980</v>
      </c>
      <c r="D4550" s="8" t="s">
        <v>28</v>
      </c>
      <c r="E4550" s="7" t="s">
        <v>43</v>
      </c>
      <c r="F4550" s="8" t="s">
        <v>40</v>
      </c>
      <c r="G4550" s="7" t="s">
        <v>49</v>
      </c>
      <c r="H4550" s="8" t="s">
        <v>28</v>
      </c>
      <c r="I4550" s="7" t="s">
        <v>28</v>
      </c>
      <c r="J4550" s="8" t="s">
        <v>28</v>
      </c>
      <c r="K4550" s="7" t="s">
        <v>37</v>
      </c>
      <c r="L4550" s="8" t="s">
        <v>44</v>
      </c>
      <c r="M4550" s="7" t="s">
        <v>28</v>
      </c>
      <c r="N4550" s="8">
        <v>0.19947320016483908</v>
      </c>
      <c r="O4550" s="7">
        <v>0</v>
      </c>
      <c r="P4550" s="8">
        <f t="shared" si="479"/>
        <v>0</v>
      </c>
      <c r="Q4550" s="7">
        <v>2.5</v>
      </c>
      <c r="R4550" s="8">
        <f t="shared" si="480"/>
        <v>1</v>
      </c>
      <c r="S4550" s="7" t="s">
        <v>29</v>
      </c>
      <c r="T4550" s="8" t="str">
        <f t="shared" si="481"/>
        <v>No</v>
      </c>
      <c r="U4550" s="7">
        <f t="shared" si="482"/>
        <v>0</v>
      </c>
      <c r="V4550" s="8">
        <f t="shared" si="483"/>
        <v>1</v>
      </c>
      <c r="W4550" s="7">
        <f t="shared" si="484"/>
        <v>549</v>
      </c>
    </row>
    <row r="4551" spans="2:23" x14ac:dyDescent="0.2">
      <c r="B4551" s="8" t="s">
        <v>67</v>
      </c>
      <c r="C4551" s="7">
        <v>1980</v>
      </c>
      <c r="D4551" s="8" t="s">
        <v>28</v>
      </c>
      <c r="E4551" s="7" t="s">
        <v>43</v>
      </c>
      <c r="F4551" s="8" t="s">
        <v>35</v>
      </c>
      <c r="G4551" s="7" t="s">
        <v>49</v>
      </c>
      <c r="H4551" s="8" t="s">
        <v>28</v>
      </c>
      <c r="I4551" s="7" t="s">
        <v>28</v>
      </c>
      <c r="J4551" s="8" t="s">
        <v>28</v>
      </c>
      <c r="K4551" s="7" t="s">
        <v>37</v>
      </c>
      <c r="L4551" s="8" t="s">
        <v>44</v>
      </c>
      <c r="M4551" s="7" t="s">
        <v>28</v>
      </c>
      <c r="N4551" s="8">
        <v>1.9634037210795932</v>
      </c>
      <c r="O4551" s="7">
        <v>0</v>
      </c>
      <c r="P4551" s="8">
        <f t="shared" si="479"/>
        <v>0</v>
      </c>
      <c r="Q4551" s="7">
        <v>2.5</v>
      </c>
      <c r="R4551" s="8">
        <f t="shared" si="480"/>
        <v>1</v>
      </c>
      <c r="S4551" s="7" t="s">
        <v>29</v>
      </c>
      <c r="T4551" s="8" t="str">
        <f t="shared" si="481"/>
        <v>No</v>
      </c>
      <c r="U4551" s="7">
        <f t="shared" si="482"/>
        <v>0</v>
      </c>
      <c r="V4551" s="8">
        <f t="shared" si="483"/>
        <v>1</v>
      </c>
      <c r="W4551" s="7">
        <f t="shared" si="484"/>
        <v>549</v>
      </c>
    </row>
    <row r="4552" spans="2:23" x14ac:dyDescent="0.2">
      <c r="B4552" s="8" t="s">
        <v>67</v>
      </c>
      <c r="C4552" s="7">
        <v>1990</v>
      </c>
      <c r="D4552" s="8" t="s">
        <v>28</v>
      </c>
      <c r="E4552" s="7" t="s">
        <v>39</v>
      </c>
      <c r="F4552" s="8" t="s">
        <v>35</v>
      </c>
      <c r="G4552" s="7" t="s">
        <v>49</v>
      </c>
      <c r="H4552" s="8" t="s">
        <v>28</v>
      </c>
      <c r="I4552" s="7" t="s">
        <v>28</v>
      </c>
      <c r="J4552" s="8" t="s">
        <v>28</v>
      </c>
      <c r="K4552" s="7" t="s">
        <v>37</v>
      </c>
      <c r="L4552" s="8" t="s">
        <v>44</v>
      </c>
      <c r="M4552" s="7" t="s">
        <v>28</v>
      </c>
      <c r="N4552" s="8">
        <v>0.29541819246783524</v>
      </c>
      <c r="O4552" s="7">
        <v>0</v>
      </c>
      <c r="P4552" s="8">
        <f t="shared" si="479"/>
        <v>0</v>
      </c>
      <c r="Q4552" s="7">
        <v>2.5</v>
      </c>
      <c r="R4552" s="8">
        <f t="shared" si="480"/>
        <v>1</v>
      </c>
      <c r="S4552" s="7" t="s">
        <v>29</v>
      </c>
      <c r="T4552" s="8" t="str">
        <f t="shared" si="481"/>
        <v>No</v>
      </c>
      <c r="U4552" s="7">
        <f t="shared" si="482"/>
        <v>0</v>
      </c>
      <c r="V4552" s="8">
        <f t="shared" si="483"/>
        <v>1</v>
      </c>
      <c r="W4552" s="7">
        <f t="shared" si="484"/>
        <v>549</v>
      </c>
    </row>
    <row r="4553" spans="2:23" x14ac:dyDescent="0.2">
      <c r="B4553" s="8" t="s">
        <v>67</v>
      </c>
      <c r="C4553" s="7">
        <v>1990</v>
      </c>
      <c r="D4553" s="8" t="s">
        <v>28</v>
      </c>
      <c r="E4553" s="7" t="s">
        <v>34</v>
      </c>
      <c r="F4553" s="8" t="s">
        <v>40</v>
      </c>
      <c r="G4553" s="7" t="s">
        <v>49</v>
      </c>
      <c r="H4553" s="8" t="s">
        <v>28</v>
      </c>
      <c r="I4553" s="7" t="s">
        <v>28</v>
      </c>
      <c r="J4553" s="8" t="s">
        <v>28</v>
      </c>
      <c r="K4553" s="7" t="s">
        <v>37</v>
      </c>
      <c r="L4553" s="8" t="s">
        <v>44</v>
      </c>
      <c r="M4553" s="7" t="s">
        <v>28</v>
      </c>
      <c r="N4553" s="8">
        <v>0.31540169584962996</v>
      </c>
      <c r="O4553" s="7">
        <v>0</v>
      </c>
      <c r="P4553" s="8">
        <f t="shared" si="479"/>
        <v>0</v>
      </c>
      <c r="Q4553" s="7">
        <v>2.5</v>
      </c>
      <c r="R4553" s="8">
        <f t="shared" si="480"/>
        <v>1</v>
      </c>
      <c r="S4553" s="7" t="s">
        <v>29</v>
      </c>
      <c r="T4553" s="8" t="str">
        <f t="shared" si="481"/>
        <v>No</v>
      </c>
      <c r="U4553" s="7">
        <f t="shared" si="482"/>
        <v>0</v>
      </c>
      <c r="V4553" s="8">
        <f t="shared" si="483"/>
        <v>1</v>
      </c>
      <c r="W4553" s="7">
        <f t="shared" si="484"/>
        <v>549</v>
      </c>
    </row>
    <row r="4554" spans="2:23" x14ac:dyDescent="0.2">
      <c r="B4554" s="8" t="s">
        <v>67</v>
      </c>
      <c r="C4554" s="7">
        <v>1990</v>
      </c>
      <c r="D4554" s="8" t="s">
        <v>28</v>
      </c>
      <c r="E4554" s="7" t="s">
        <v>34</v>
      </c>
      <c r="F4554" s="8" t="s">
        <v>35</v>
      </c>
      <c r="G4554" s="7" t="s">
        <v>49</v>
      </c>
      <c r="H4554" s="8" t="s">
        <v>28</v>
      </c>
      <c r="I4554" s="7" t="s">
        <v>28</v>
      </c>
      <c r="J4554" s="8" t="s">
        <v>28</v>
      </c>
      <c r="K4554" s="7" t="s">
        <v>37</v>
      </c>
      <c r="L4554" s="8" t="s">
        <v>44</v>
      </c>
      <c r="M4554" s="7" t="s">
        <v>28</v>
      </c>
      <c r="N4554" s="8">
        <v>0.62753436962069942</v>
      </c>
      <c r="O4554" s="7">
        <v>0</v>
      </c>
      <c r="P4554" s="8">
        <f t="shared" si="479"/>
        <v>0</v>
      </c>
      <c r="Q4554" s="7">
        <v>2.5</v>
      </c>
      <c r="R4554" s="8">
        <f t="shared" si="480"/>
        <v>1</v>
      </c>
      <c r="S4554" s="7" t="s">
        <v>29</v>
      </c>
      <c r="T4554" s="8" t="str">
        <f t="shared" si="481"/>
        <v>No</v>
      </c>
      <c r="U4554" s="7">
        <f t="shared" si="482"/>
        <v>0</v>
      </c>
      <c r="V4554" s="8">
        <f t="shared" si="483"/>
        <v>1</v>
      </c>
      <c r="W4554" s="7">
        <f t="shared" si="484"/>
        <v>549</v>
      </c>
    </row>
    <row r="4555" spans="2:23" x14ac:dyDescent="0.2">
      <c r="B4555" s="8" t="s">
        <v>67</v>
      </c>
      <c r="C4555" s="7">
        <v>1990</v>
      </c>
      <c r="D4555" s="8" t="s">
        <v>28</v>
      </c>
      <c r="E4555" s="7" t="s">
        <v>43</v>
      </c>
      <c r="F4555" s="8" t="s">
        <v>40</v>
      </c>
      <c r="G4555" s="7" t="s">
        <v>49</v>
      </c>
      <c r="H4555" s="8" t="s">
        <v>28</v>
      </c>
      <c r="I4555" s="7" t="s">
        <v>28</v>
      </c>
      <c r="J4555" s="8" t="s">
        <v>28</v>
      </c>
      <c r="K4555" s="7" t="s">
        <v>37</v>
      </c>
      <c r="L4555" s="8" t="s">
        <v>44</v>
      </c>
      <c r="M4555" s="7" t="s">
        <v>28</v>
      </c>
      <c r="N4555" s="8">
        <v>0.12165026888441013</v>
      </c>
      <c r="O4555" s="7">
        <v>0</v>
      </c>
      <c r="P4555" s="8">
        <f t="shared" si="479"/>
        <v>0</v>
      </c>
      <c r="Q4555" s="7">
        <v>2.5</v>
      </c>
      <c r="R4555" s="8">
        <f t="shared" si="480"/>
        <v>1</v>
      </c>
      <c r="S4555" s="7" t="s">
        <v>29</v>
      </c>
      <c r="T4555" s="8" t="str">
        <f t="shared" si="481"/>
        <v>No</v>
      </c>
      <c r="U4555" s="7">
        <f t="shared" si="482"/>
        <v>0</v>
      </c>
      <c r="V4555" s="8">
        <f t="shared" si="483"/>
        <v>1</v>
      </c>
      <c r="W4555" s="7">
        <f t="shared" si="484"/>
        <v>549</v>
      </c>
    </row>
    <row r="4556" spans="2:23" x14ac:dyDescent="0.2">
      <c r="B4556" s="8" t="s">
        <v>67</v>
      </c>
      <c r="C4556" s="7">
        <v>1990</v>
      </c>
      <c r="D4556" s="8" t="s">
        <v>28</v>
      </c>
      <c r="E4556" s="7" t="s">
        <v>43</v>
      </c>
      <c r="F4556" s="8" t="s">
        <v>35</v>
      </c>
      <c r="G4556" s="7" t="s">
        <v>49</v>
      </c>
      <c r="H4556" s="8" t="s">
        <v>28</v>
      </c>
      <c r="I4556" s="7" t="s">
        <v>28</v>
      </c>
      <c r="J4556" s="8" t="s">
        <v>28</v>
      </c>
      <c r="K4556" s="7" t="s">
        <v>37</v>
      </c>
      <c r="L4556" s="8" t="s">
        <v>44</v>
      </c>
      <c r="M4556" s="7" t="s">
        <v>28</v>
      </c>
      <c r="N4556" s="8">
        <v>1.9200400351126381</v>
      </c>
      <c r="O4556" s="7">
        <v>0</v>
      </c>
      <c r="P4556" s="8">
        <f t="shared" si="479"/>
        <v>0</v>
      </c>
      <c r="Q4556" s="7">
        <v>2.5</v>
      </c>
      <c r="R4556" s="8">
        <f t="shared" si="480"/>
        <v>1</v>
      </c>
      <c r="S4556" s="7" t="s">
        <v>29</v>
      </c>
      <c r="T4556" s="8" t="str">
        <f t="shared" si="481"/>
        <v>No</v>
      </c>
      <c r="U4556" s="7">
        <f t="shared" si="482"/>
        <v>0</v>
      </c>
      <c r="V4556" s="8">
        <f t="shared" si="483"/>
        <v>1</v>
      </c>
      <c r="W4556" s="7">
        <f t="shared" si="484"/>
        <v>549</v>
      </c>
    </row>
    <row r="4557" spans="2:23" x14ac:dyDescent="0.2">
      <c r="B4557" s="8" t="s">
        <v>67</v>
      </c>
      <c r="C4557" s="7">
        <v>2000</v>
      </c>
      <c r="D4557" s="8" t="s">
        <v>28</v>
      </c>
      <c r="E4557" s="7" t="s">
        <v>39</v>
      </c>
      <c r="F4557" s="8" t="s">
        <v>35</v>
      </c>
      <c r="G4557" s="7" t="s">
        <v>49</v>
      </c>
      <c r="H4557" s="8" t="s">
        <v>28</v>
      </c>
      <c r="I4557" s="7" t="s">
        <v>28</v>
      </c>
      <c r="J4557" s="8" t="s">
        <v>28</v>
      </c>
      <c r="K4557" s="7" t="s">
        <v>37</v>
      </c>
      <c r="L4557" s="8" t="s">
        <v>44</v>
      </c>
      <c r="M4557" s="7" t="s">
        <v>28</v>
      </c>
      <c r="N4557" s="8">
        <v>0.94770927647428249</v>
      </c>
      <c r="O4557" s="7">
        <v>0</v>
      </c>
      <c r="P4557" s="8">
        <f t="shared" si="479"/>
        <v>0</v>
      </c>
      <c r="Q4557" s="7">
        <v>2.5</v>
      </c>
      <c r="R4557" s="8">
        <f t="shared" si="480"/>
        <v>1</v>
      </c>
      <c r="S4557" s="7" t="s">
        <v>29</v>
      </c>
      <c r="T4557" s="8" t="str">
        <f t="shared" si="481"/>
        <v>No</v>
      </c>
      <c r="U4557" s="7">
        <f t="shared" si="482"/>
        <v>0</v>
      </c>
      <c r="V4557" s="8">
        <f t="shared" si="483"/>
        <v>1</v>
      </c>
      <c r="W4557" s="7">
        <f t="shared" si="484"/>
        <v>549</v>
      </c>
    </row>
    <row r="4558" spans="2:23" x14ac:dyDescent="0.2">
      <c r="B4558" s="8" t="s">
        <v>67</v>
      </c>
      <c r="C4558" s="7">
        <v>2000</v>
      </c>
      <c r="D4558" s="8" t="s">
        <v>28</v>
      </c>
      <c r="E4558" s="7" t="s">
        <v>34</v>
      </c>
      <c r="F4558" s="8" t="s">
        <v>40</v>
      </c>
      <c r="G4558" s="7" t="s">
        <v>49</v>
      </c>
      <c r="H4558" s="8" t="s">
        <v>28</v>
      </c>
      <c r="I4558" s="7" t="s">
        <v>28</v>
      </c>
      <c r="J4558" s="8" t="s">
        <v>28</v>
      </c>
      <c r="K4558" s="7" t="s">
        <v>37</v>
      </c>
      <c r="L4558" s="8" t="s">
        <v>44</v>
      </c>
      <c r="M4558" s="7" t="s">
        <v>28</v>
      </c>
      <c r="N4558" s="8">
        <v>1.3010231654791751E-2</v>
      </c>
      <c r="O4558" s="7">
        <v>0</v>
      </c>
      <c r="P4558" s="8">
        <f t="shared" si="479"/>
        <v>0</v>
      </c>
      <c r="Q4558" s="7">
        <v>2.5</v>
      </c>
      <c r="R4558" s="8">
        <f t="shared" si="480"/>
        <v>1</v>
      </c>
      <c r="S4558" s="7" t="s">
        <v>29</v>
      </c>
      <c r="T4558" s="8" t="str">
        <f t="shared" si="481"/>
        <v>No</v>
      </c>
      <c r="U4558" s="7">
        <f t="shared" si="482"/>
        <v>0</v>
      </c>
      <c r="V4558" s="8">
        <f t="shared" si="483"/>
        <v>1</v>
      </c>
      <c r="W4558" s="7">
        <f t="shared" si="484"/>
        <v>549</v>
      </c>
    </row>
    <row r="4559" spans="2:23" x14ac:dyDescent="0.2">
      <c r="B4559" s="8" t="s">
        <v>67</v>
      </c>
      <c r="C4559" s="7">
        <v>2000</v>
      </c>
      <c r="D4559" s="8" t="s">
        <v>28</v>
      </c>
      <c r="E4559" s="7" t="s">
        <v>34</v>
      </c>
      <c r="F4559" s="8" t="s">
        <v>35</v>
      </c>
      <c r="G4559" s="7" t="s">
        <v>49</v>
      </c>
      <c r="H4559" s="8" t="s">
        <v>28</v>
      </c>
      <c r="I4559" s="7" t="s">
        <v>28</v>
      </c>
      <c r="J4559" s="8" t="s">
        <v>28</v>
      </c>
      <c r="K4559" s="7" t="s">
        <v>37</v>
      </c>
      <c r="L4559" s="8" t="s">
        <v>44</v>
      </c>
      <c r="M4559" s="7" t="s">
        <v>28</v>
      </c>
      <c r="N4559" s="8">
        <v>5.6309711135852156</v>
      </c>
      <c r="O4559" s="7">
        <v>0</v>
      </c>
      <c r="P4559" s="8">
        <f t="shared" si="479"/>
        <v>0</v>
      </c>
      <c r="Q4559" s="7">
        <v>2.5</v>
      </c>
      <c r="R4559" s="8">
        <f t="shared" si="480"/>
        <v>1</v>
      </c>
      <c r="S4559" s="7" t="s">
        <v>29</v>
      </c>
      <c r="T4559" s="8" t="str">
        <f t="shared" si="481"/>
        <v>No</v>
      </c>
      <c r="U4559" s="7">
        <f t="shared" si="482"/>
        <v>0</v>
      </c>
      <c r="V4559" s="8">
        <f t="shared" si="483"/>
        <v>1</v>
      </c>
      <c r="W4559" s="7">
        <f t="shared" si="484"/>
        <v>549</v>
      </c>
    </row>
    <row r="4560" spans="2:23" x14ac:dyDescent="0.2">
      <c r="B4560" s="8" t="s">
        <v>67</v>
      </c>
      <c r="C4560" s="7">
        <v>2000</v>
      </c>
      <c r="D4560" s="8" t="s">
        <v>28</v>
      </c>
      <c r="E4560" s="7" t="s">
        <v>46</v>
      </c>
      <c r="F4560" s="8" t="s">
        <v>35</v>
      </c>
      <c r="G4560" s="7" t="s">
        <v>49</v>
      </c>
      <c r="H4560" s="8" t="s">
        <v>28</v>
      </c>
      <c r="I4560" s="7" t="s">
        <v>28</v>
      </c>
      <c r="J4560" s="8" t="s">
        <v>28</v>
      </c>
      <c r="K4560" s="7" t="s">
        <v>37</v>
      </c>
      <c r="L4560" s="8" t="s">
        <v>44</v>
      </c>
      <c r="M4560" s="7" t="s">
        <v>28</v>
      </c>
      <c r="N4560" s="8">
        <v>1.2403502088129655E-2</v>
      </c>
      <c r="O4560" s="7">
        <v>0</v>
      </c>
      <c r="P4560" s="8">
        <f t="shared" si="479"/>
        <v>0</v>
      </c>
      <c r="Q4560" s="7">
        <v>2.5</v>
      </c>
      <c r="R4560" s="8">
        <f t="shared" si="480"/>
        <v>1</v>
      </c>
      <c r="S4560" s="7" t="s">
        <v>29</v>
      </c>
      <c r="T4560" s="8" t="str">
        <f t="shared" si="481"/>
        <v>No</v>
      </c>
      <c r="U4560" s="7">
        <f t="shared" si="482"/>
        <v>0</v>
      </c>
      <c r="V4560" s="8">
        <f t="shared" si="483"/>
        <v>1</v>
      </c>
      <c r="W4560" s="7">
        <f t="shared" si="484"/>
        <v>549</v>
      </c>
    </row>
    <row r="4561" spans="2:23" x14ac:dyDescent="0.2">
      <c r="B4561" s="8" t="s">
        <v>67</v>
      </c>
      <c r="C4561" s="7">
        <v>2000</v>
      </c>
      <c r="D4561" s="8" t="s">
        <v>28</v>
      </c>
      <c r="E4561" s="7" t="s">
        <v>43</v>
      </c>
      <c r="F4561" s="8" t="s">
        <v>40</v>
      </c>
      <c r="G4561" s="7" t="s">
        <v>49</v>
      </c>
      <c r="H4561" s="8" t="s">
        <v>28</v>
      </c>
      <c r="I4561" s="7" t="s">
        <v>28</v>
      </c>
      <c r="J4561" s="8" t="s">
        <v>28</v>
      </c>
      <c r="K4561" s="7" t="s">
        <v>37</v>
      </c>
      <c r="L4561" s="8" t="s">
        <v>44</v>
      </c>
      <c r="M4561" s="7" t="s">
        <v>28</v>
      </c>
      <c r="N4561" s="8">
        <v>0.18221607311043414</v>
      </c>
      <c r="O4561" s="7">
        <v>0</v>
      </c>
      <c r="P4561" s="8">
        <f t="shared" si="479"/>
        <v>0</v>
      </c>
      <c r="Q4561" s="7">
        <v>2.5</v>
      </c>
      <c r="R4561" s="8">
        <f t="shared" si="480"/>
        <v>1</v>
      </c>
      <c r="S4561" s="7" t="s">
        <v>29</v>
      </c>
      <c r="T4561" s="8" t="str">
        <f t="shared" si="481"/>
        <v>No</v>
      </c>
      <c r="U4561" s="7">
        <f t="shared" si="482"/>
        <v>0</v>
      </c>
      <c r="V4561" s="8">
        <f t="shared" si="483"/>
        <v>1</v>
      </c>
      <c r="W4561" s="7">
        <f t="shared" si="484"/>
        <v>549</v>
      </c>
    </row>
    <row r="4562" spans="2:23" x14ac:dyDescent="0.2">
      <c r="B4562" s="8" t="s">
        <v>67</v>
      </c>
      <c r="C4562" s="7">
        <v>2000</v>
      </c>
      <c r="D4562" s="8" t="s">
        <v>28</v>
      </c>
      <c r="E4562" s="7" t="s">
        <v>43</v>
      </c>
      <c r="F4562" s="8" t="s">
        <v>35</v>
      </c>
      <c r="G4562" s="7" t="s">
        <v>49</v>
      </c>
      <c r="H4562" s="8" t="s">
        <v>28</v>
      </c>
      <c r="I4562" s="7" t="s">
        <v>28</v>
      </c>
      <c r="J4562" s="8" t="s">
        <v>28</v>
      </c>
      <c r="K4562" s="7" t="s">
        <v>37</v>
      </c>
      <c r="L4562" s="8" t="s">
        <v>44</v>
      </c>
      <c r="M4562" s="7" t="s">
        <v>28</v>
      </c>
      <c r="N4562" s="8">
        <v>12.032666991397072</v>
      </c>
      <c r="O4562" s="7">
        <v>0</v>
      </c>
      <c r="P4562" s="8">
        <f t="shared" si="479"/>
        <v>0</v>
      </c>
      <c r="Q4562" s="7">
        <v>2.5</v>
      </c>
      <c r="R4562" s="8">
        <f t="shared" si="480"/>
        <v>1</v>
      </c>
      <c r="S4562" s="7" t="s">
        <v>29</v>
      </c>
      <c r="T4562" s="8" t="str">
        <f t="shared" si="481"/>
        <v>No</v>
      </c>
      <c r="U4562" s="7">
        <f t="shared" si="482"/>
        <v>0</v>
      </c>
      <c r="V4562" s="8">
        <f t="shared" si="483"/>
        <v>1</v>
      </c>
      <c r="W4562" s="7">
        <f t="shared" si="484"/>
        <v>549</v>
      </c>
    </row>
    <row r="4563" spans="2:23" x14ac:dyDescent="0.2">
      <c r="B4563" s="8" t="s">
        <v>67</v>
      </c>
      <c r="C4563" s="7">
        <v>2010</v>
      </c>
      <c r="D4563" s="8" t="s">
        <v>28</v>
      </c>
      <c r="E4563" s="7" t="s">
        <v>39</v>
      </c>
      <c r="F4563" s="8" t="s">
        <v>40</v>
      </c>
      <c r="G4563" s="7" t="s">
        <v>49</v>
      </c>
      <c r="H4563" s="8" t="s">
        <v>28</v>
      </c>
      <c r="I4563" s="7" t="s">
        <v>28</v>
      </c>
      <c r="J4563" s="8" t="s">
        <v>28</v>
      </c>
      <c r="K4563" s="7" t="s">
        <v>37</v>
      </c>
      <c r="L4563" s="8" t="s">
        <v>44</v>
      </c>
      <c r="M4563" s="7" t="s">
        <v>28</v>
      </c>
      <c r="N4563" s="8">
        <v>7.5792114348766076E-3</v>
      </c>
      <c r="O4563" s="7">
        <v>0</v>
      </c>
      <c r="P4563" s="8">
        <f t="shared" si="479"/>
        <v>0</v>
      </c>
      <c r="Q4563" s="7">
        <v>2.5</v>
      </c>
      <c r="R4563" s="8">
        <f t="shared" si="480"/>
        <v>1</v>
      </c>
      <c r="S4563" s="7" t="s">
        <v>29</v>
      </c>
      <c r="T4563" s="8" t="str">
        <f t="shared" si="481"/>
        <v>No</v>
      </c>
      <c r="U4563" s="7">
        <f t="shared" si="482"/>
        <v>0</v>
      </c>
      <c r="V4563" s="8">
        <f t="shared" si="483"/>
        <v>1</v>
      </c>
      <c r="W4563" s="7">
        <f t="shared" si="484"/>
        <v>549</v>
      </c>
    </row>
    <row r="4564" spans="2:23" x14ac:dyDescent="0.2">
      <c r="B4564" s="8" t="s">
        <v>67</v>
      </c>
      <c r="C4564" s="7">
        <v>2010</v>
      </c>
      <c r="D4564" s="8" t="s">
        <v>28</v>
      </c>
      <c r="E4564" s="7" t="s">
        <v>39</v>
      </c>
      <c r="F4564" s="8" t="s">
        <v>35</v>
      </c>
      <c r="G4564" s="7" t="s">
        <v>49</v>
      </c>
      <c r="H4564" s="8" t="s">
        <v>28</v>
      </c>
      <c r="I4564" s="7" t="s">
        <v>28</v>
      </c>
      <c r="J4564" s="8" t="s">
        <v>28</v>
      </c>
      <c r="K4564" s="7" t="s">
        <v>37</v>
      </c>
      <c r="L4564" s="8" t="s">
        <v>44</v>
      </c>
      <c r="M4564" s="7" t="s">
        <v>28</v>
      </c>
      <c r="N4564" s="8">
        <v>7.9931144708163385E-2</v>
      </c>
      <c r="O4564" s="7">
        <v>0</v>
      </c>
      <c r="P4564" s="8">
        <f t="shared" si="479"/>
        <v>0</v>
      </c>
      <c r="Q4564" s="7">
        <v>2.5</v>
      </c>
      <c r="R4564" s="8">
        <f t="shared" si="480"/>
        <v>1</v>
      </c>
      <c r="S4564" s="7" t="s">
        <v>29</v>
      </c>
      <c r="T4564" s="8" t="str">
        <f t="shared" si="481"/>
        <v>No</v>
      </c>
      <c r="U4564" s="7">
        <f t="shared" si="482"/>
        <v>0</v>
      </c>
      <c r="V4564" s="8">
        <f t="shared" si="483"/>
        <v>1</v>
      </c>
      <c r="W4564" s="7">
        <f t="shared" si="484"/>
        <v>549</v>
      </c>
    </row>
    <row r="4565" spans="2:23" x14ac:dyDescent="0.2">
      <c r="B4565" s="8" t="s">
        <v>67</v>
      </c>
      <c r="C4565" s="7">
        <v>2010</v>
      </c>
      <c r="D4565" s="8" t="s">
        <v>28</v>
      </c>
      <c r="E4565" s="7" t="s">
        <v>34</v>
      </c>
      <c r="F4565" s="8" t="s">
        <v>40</v>
      </c>
      <c r="G4565" s="7" t="s">
        <v>49</v>
      </c>
      <c r="H4565" s="8" t="s">
        <v>28</v>
      </c>
      <c r="I4565" s="7" t="s">
        <v>28</v>
      </c>
      <c r="J4565" s="8" t="s">
        <v>28</v>
      </c>
      <c r="K4565" s="7" t="s">
        <v>37</v>
      </c>
      <c r="L4565" s="8" t="s">
        <v>44</v>
      </c>
      <c r="M4565" s="7" t="s">
        <v>28</v>
      </c>
      <c r="N4565" s="8">
        <v>0.23773516922934987</v>
      </c>
      <c r="O4565" s="7">
        <v>0</v>
      </c>
      <c r="P4565" s="8">
        <f t="shared" si="479"/>
        <v>0</v>
      </c>
      <c r="Q4565" s="7">
        <v>2.5</v>
      </c>
      <c r="R4565" s="8">
        <f t="shared" si="480"/>
        <v>1</v>
      </c>
      <c r="S4565" s="7" t="s">
        <v>29</v>
      </c>
      <c r="T4565" s="8" t="str">
        <f t="shared" si="481"/>
        <v>No</v>
      </c>
      <c r="U4565" s="7">
        <f t="shared" si="482"/>
        <v>0</v>
      </c>
      <c r="V4565" s="8">
        <f t="shared" si="483"/>
        <v>1</v>
      </c>
      <c r="W4565" s="7">
        <f t="shared" si="484"/>
        <v>549</v>
      </c>
    </row>
    <row r="4566" spans="2:23" x14ac:dyDescent="0.2">
      <c r="B4566" s="8" t="s">
        <v>67</v>
      </c>
      <c r="C4566" s="7">
        <v>2010</v>
      </c>
      <c r="D4566" s="8" t="s">
        <v>28</v>
      </c>
      <c r="E4566" s="7" t="s">
        <v>34</v>
      </c>
      <c r="F4566" s="8" t="s">
        <v>35</v>
      </c>
      <c r="G4566" s="7" t="s">
        <v>49</v>
      </c>
      <c r="H4566" s="8" t="s">
        <v>28</v>
      </c>
      <c r="I4566" s="7" t="s">
        <v>28</v>
      </c>
      <c r="J4566" s="8" t="s">
        <v>28</v>
      </c>
      <c r="K4566" s="7" t="s">
        <v>37</v>
      </c>
      <c r="L4566" s="8" t="s">
        <v>44</v>
      </c>
      <c r="M4566" s="7" t="s">
        <v>28</v>
      </c>
      <c r="N4566" s="8">
        <v>0.47169248317201856</v>
      </c>
      <c r="O4566" s="7">
        <v>0</v>
      </c>
      <c r="P4566" s="8">
        <f t="shared" si="479"/>
        <v>0</v>
      </c>
      <c r="Q4566" s="7">
        <v>2.5</v>
      </c>
      <c r="R4566" s="8">
        <f t="shared" si="480"/>
        <v>1</v>
      </c>
      <c r="S4566" s="7" t="s">
        <v>29</v>
      </c>
      <c r="T4566" s="8" t="str">
        <f t="shared" si="481"/>
        <v>No</v>
      </c>
      <c r="U4566" s="7">
        <f t="shared" si="482"/>
        <v>0</v>
      </c>
      <c r="V4566" s="8">
        <f t="shared" si="483"/>
        <v>1</v>
      </c>
      <c r="W4566" s="7">
        <f t="shared" si="484"/>
        <v>549</v>
      </c>
    </row>
    <row r="4567" spans="2:23" x14ac:dyDescent="0.2">
      <c r="B4567" s="8" t="s">
        <v>67</v>
      </c>
      <c r="C4567" s="7">
        <v>2010</v>
      </c>
      <c r="D4567" s="8" t="s">
        <v>28</v>
      </c>
      <c r="E4567" s="7" t="s">
        <v>43</v>
      </c>
      <c r="F4567" s="8" t="s">
        <v>40</v>
      </c>
      <c r="G4567" s="7" t="s">
        <v>49</v>
      </c>
      <c r="H4567" s="8" t="s">
        <v>28</v>
      </c>
      <c r="I4567" s="7" t="s">
        <v>28</v>
      </c>
      <c r="J4567" s="8" t="s">
        <v>28</v>
      </c>
      <c r="K4567" s="7" t="s">
        <v>37</v>
      </c>
      <c r="L4567" s="8" t="s">
        <v>44</v>
      </c>
      <c r="M4567" s="7" t="s">
        <v>28</v>
      </c>
      <c r="N4567" s="8">
        <v>0.35140810876441614</v>
      </c>
      <c r="O4567" s="7">
        <v>0</v>
      </c>
      <c r="P4567" s="8">
        <f t="shared" si="479"/>
        <v>0</v>
      </c>
      <c r="Q4567" s="7">
        <v>2.5</v>
      </c>
      <c r="R4567" s="8">
        <f t="shared" si="480"/>
        <v>1</v>
      </c>
      <c r="S4567" s="7" t="s">
        <v>29</v>
      </c>
      <c r="T4567" s="8" t="str">
        <f t="shared" si="481"/>
        <v>No</v>
      </c>
      <c r="U4567" s="7">
        <f t="shared" si="482"/>
        <v>0</v>
      </c>
      <c r="V4567" s="8">
        <f t="shared" si="483"/>
        <v>1</v>
      </c>
      <c r="W4567" s="7">
        <f t="shared" si="484"/>
        <v>549</v>
      </c>
    </row>
    <row r="4568" spans="2:23" x14ac:dyDescent="0.2">
      <c r="B4568" s="8" t="s">
        <v>67</v>
      </c>
      <c r="C4568" s="7">
        <v>2010</v>
      </c>
      <c r="D4568" s="8" t="s">
        <v>28</v>
      </c>
      <c r="E4568" s="7" t="s">
        <v>43</v>
      </c>
      <c r="F4568" s="8" t="s">
        <v>35</v>
      </c>
      <c r="G4568" s="7" t="s">
        <v>49</v>
      </c>
      <c r="H4568" s="8" t="s">
        <v>28</v>
      </c>
      <c r="I4568" s="7" t="s">
        <v>28</v>
      </c>
      <c r="J4568" s="8" t="s">
        <v>28</v>
      </c>
      <c r="K4568" s="7" t="s">
        <v>37</v>
      </c>
      <c r="L4568" s="8" t="s">
        <v>44</v>
      </c>
      <c r="M4568" s="7" t="s">
        <v>28</v>
      </c>
      <c r="N4568" s="8">
        <v>0.6862714261988403</v>
      </c>
      <c r="O4568" s="7">
        <v>0</v>
      </c>
      <c r="P4568" s="8">
        <f t="shared" si="479"/>
        <v>0</v>
      </c>
      <c r="Q4568" s="7">
        <v>2.5</v>
      </c>
      <c r="R4568" s="8">
        <f t="shared" si="480"/>
        <v>1</v>
      </c>
      <c r="S4568" s="7" t="s">
        <v>29</v>
      </c>
      <c r="T4568" s="8" t="str">
        <f t="shared" si="481"/>
        <v>No</v>
      </c>
      <c r="U4568" s="7">
        <f t="shared" si="482"/>
        <v>0</v>
      </c>
      <c r="V4568" s="8">
        <f t="shared" si="483"/>
        <v>1</v>
      </c>
      <c r="W4568" s="7">
        <f t="shared" si="484"/>
        <v>549</v>
      </c>
    </row>
    <row r="4569" spans="2:23" x14ac:dyDescent="0.2">
      <c r="B4569" s="8" t="s">
        <v>67</v>
      </c>
      <c r="C4569" s="7">
        <v>2020</v>
      </c>
      <c r="D4569" s="8" t="s">
        <v>28</v>
      </c>
      <c r="E4569" s="7" t="s">
        <v>39</v>
      </c>
      <c r="F4569" s="8" t="s">
        <v>35</v>
      </c>
      <c r="G4569" s="7" t="s">
        <v>49</v>
      </c>
      <c r="H4569" s="8" t="s">
        <v>28</v>
      </c>
      <c r="I4569" s="7" t="s">
        <v>28</v>
      </c>
      <c r="J4569" s="8" t="s">
        <v>28</v>
      </c>
      <c r="K4569" s="7" t="s">
        <v>37</v>
      </c>
      <c r="L4569" s="8" t="s">
        <v>44</v>
      </c>
      <c r="M4569" s="7" t="s">
        <v>28</v>
      </c>
      <c r="N4569" s="8">
        <v>1.1980584661772422</v>
      </c>
      <c r="O4569" s="7">
        <v>0</v>
      </c>
      <c r="P4569" s="8">
        <f t="shared" si="479"/>
        <v>0</v>
      </c>
      <c r="Q4569" s="7">
        <v>2.5</v>
      </c>
      <c r="R4569" s="8">
        <f t="shared" si="480"/>
        <v>1</v>
      </c>
      <c r="S4569" s="7" t="s">
        <v>29</v>
      </c>
      <c r="T4569" s="8" t="str">
        <f t="shared" si="481"/>
        <v>No</v>
      </c>
      <c r="U4569" s="7">
        <f t="shared" si="482"/>
        <v>0</v>
      </c>
      <c r="V4569" s="8">
        <f t="shared" si="483"/>
        <v>1</v>
      </c>
      <c r="W4569" s="7">
        <f t="shared" si="484"/>
        <v>549</v>
      </c>
    </row>
    <row r="4570" spans="2:23" x14ac:dyDescent="0.2">
      <c r="B4570" s="8" t="s">
        <v>67</v>
      </c>
      <c r="C4570" s="7">
        <v>2020</v>
      </c>
      <c r="D4570" s="8" t="s">
        <v>28</v>
      </c>
      <c r="E4570" s="7" t="s">
        <v>34</v>
      </c>
      <c r="F4570" s="8" t="s">
        <v>40</v>
      </c>
      <c r="G4570" s="7" t="s">
        <v>49</v>
      </c>
      <c r="H4570" s="8" t="s">
        <v>28</v>
      </c>
      <c r="I4570" s="7" t="s">
        <v>28</v>
      </c>
      <c r="J4570" s="8" t="s">
        <v>28</v>
      </c>
      <c r="K4570" s="7" t="s">
        <v>37</v>
      </c>
      <c r="L4570" s="8" t="s">
        <v>44</v>
      </c>
      <c r="M4570" s="7" t="s">
        <v>28</v>
      </c>
      <c r="N4570" s="8">
        <v>0.85986004550502804</v>
      </c>
      <c r="O4570" s="7">
        <v>0</v>
      </c>
      <c r="P4570" s="8">
        <f t="shared" si="479"/>
        <v>0</v>
      </c>
      <c r="Q4570" s="7">
        <v>2.5</v>
      </c>
      <c r="R4570" s="8">
        <f t="shared" si="480"/>
        <v>1</v>
      </c>
      <c r="S4570" s="7" t="s">
        <v>29</v>
      </c>
      <c r="T4570" s="8" t="str">
        <f t="shared" si="481"/>
        <v>No</v>
      </c>
      <c r="U4570" s="7">
        <f t="shared" si="482"/>
        <v>0</v>
      </c>
      <c r="V4570" s="8">
        <f t="shared" si="483"/>
        <v>1</v>
      </c>
      <c r="W4570" s="7">
        <f t="shared" si="484"/>
        <v>549</v>
      </c>
    </row>
    <row r="4571" spans="2:23" x14ac:dyDescent="0.2">
      <c r="B4571" s="8" t="s">
        <v>67</v>
      </c>
      <c r="C4571" s="7">
        <v>2020</v>
      </c>
      <c r="D4571" s="8" t="s">
        <v>28</v>
      </c>
      <c r="E4571" s="7" t="s">
        <v>34</v>
      </c>
      <c r="F4571" s="8" t="s">
        <v>35</v>
      </c>
      <c r="G4571" s="7" t="s">
        <v>49</v>
      </c>
      <c r="H4571" s="8" t="s">
        <v>28</v>
      </c>
      <c r="I4571" s="7" t="s">
        <v>28</v>
      </c>
      <c r="J4571" s="8" t="s">
        <v>28</v>
      </c>
      <c r="K4571" s="7" t="s">
        <v>37</v>
      </c>
      <c r="L4571" s="8" t="s">
        <v>44</v>
      </c>
      <c r="M4571" s="7" t="s">
        <v>28</v>
      </c>
      <c r="N4571" s="8">
        <v>1.4050648608329392</v>
      </c>
      <c r="O4571" s="7">
        <v>0</v>
      </c>
      <c r="P4571" s="8">
        <f t="shared" si="479"/>
        <v>0</v>
      </c>
      <c r="Q4571" s="7">
        <v>2.5</v>
      </c>
      <c r="R4571" s="8">
        <f t="shared" si="480"/>
        <v>1</v>
      </c>
      <c r="S4571" s="7" t="s">
        <v>29</v>
      </c>
      <c r="T4571" s="8" t="str">
        <f t="shared" si="481"/>
        <v>No</v>
      </c>
      <c r="U4571" s="7">
        <f t="shared" si="482"/>
        <v>0</v>
      </c>
      <c r="V4571" s="8">
        <f t="shared" si="483"/>
        <v>1</v>
      </c>
      <c r="W4571" s="7">
        <f t="shared" si="484"/>
        <v>549</v>
      </c>
    </row>
    <row r="4572" spans="2:23" x14ac:dyDescent="0.2">
      <c r="B4572" s="8" t="s">
        <v>67</v>
      </c>
      <c r="C4572" s="7">
        <v>2020</v>
      </c>
      <c r="D4572" s="8" t="s">
        <v>28</v>
      </c>
      <c r="E4572" s="7" t="s">
        <v>43</v>
      </c>
      <c r="F4572" s="8" t="s">
        <v>40</v>
      </c>
      <c r="G4572" s="7" t="s">
        <v>49</v>
      </c>
      <c r="H4572" s="8" t="s">
        <v>28</v>
      </c>
      <c r="I4572" s="7" t="s">
        <v>28</v>
      </c>
      <c r="J4572" s="8" t="s">
        <v>28</v>
      </c>
      <c r="K4572" s="7" t="s">
        <v>37</v>
      </c>
      <c r="L4572" s="8" t="s">
        <v>44</v>
      </c>
      <c r="M4572" s="7" t="s">
        <v>28</v>
      </c>
      <c r="N4572" s="8">
        <v>0.2231082863043245</v>
      </c>
      <c r="O4572" s="7">
        <v>0</v>
      </c>
      <c r="P4572" s="8">
        <f t="shared" si="479"/>
        <v>0</v>
      </c>
      <c r="Q4572" s="7">
        <v>2.5</v>
      </c>
      <c r="R4572" s="8">
        <f t="shared" si="480"/>
        <v>1</v>
      </c>
      <c r="S4572" s="7" t="s">
        <v>29</v>
      </c>
      <c r="T4572" s="8" t="str">
        <f t="shared" si="481"/>
        <v>No</v>
      </c>
      <c r="U4572" s="7">
        <f t="shared" si="482"/>
        <v>0</v>
      </c>
      <c r="V4572" s="8">
        <f t="shared" si="483"/>
        <v>1</v>
      </c>
      <c r="W4572" s="7">
        <f t="shared" si="484"/>
        <v>549</v>
      </c>
    </row>
    <row r="4573" spans="2:23" x14ac:dyDescent="0.2">
      <c r="B4573" s="8" t="s">
        <v>67</v>
      </c>
      <c r="C4573" s="7">
        <v>2020</v>
      </c>
      <c r="D4573" s="8" t="s">
        <v>28</v>
      </c>
      <c r="E4573" s="7" t="s">
        <v>43</v>
      </c>
      <c r="F4573" s="8" t="s">
        <v>35</v>
      </c>
      <c r="G4573" s="7" t="s">
        <v>49</v>
      </c>
      <c r="H4573" s="8" t="s">
        <v>28</v>
      </c>
      <c r="I4573" s="7" t="s">
        <v>28</v>
      </c>
      <c r="J4573" s="8" t="s">
        <v>28</v>
      </c>
      <c r="K4573" s="7" t="s">
        <v>37</v>
      </c>
      <c r="L4573" s="8" t="s">
        <v>44</v>
      </c>
      <c r="M4573" s="7" t="s">
        <v>28</v>
      </c>
      <c r="N4573" s="8">
        <v>9.7270544125269112</v>
      </c>
      <c r="O4573" s="7">
        <v>0</v>
      </c>
      <c r="P4573" s="8">
        <f t="shared" si="479"/>
        <v>0</v>
      </c>
      <c r="Q4573" s="7">
        <v>2.5</v>
      </c>
      <c r="R4573" s="8">
        <f t="shared" si="480"/>
        <v>1</v>
      </c>
      <c r="S4573" s="7" t="s">
        <v>29</v>
      </c>
      <c r="T4573" s="8" t="str">
        <f t="shared" si="481"/>
        <v>No</v>
      </c>
      <c r="U4573" s="7">
        <f t="shared" si="482"/>
        <v>0</v>
      </c>
      <c r="V4573" s="8">
        <f t="shared" si="483"/>
        <v>1</v>
      </c>
      <c r="W4573" s="7">
        <f t="shared" si="484"/>
        <v>549</v>
      </c>
    </row>
    <row r="4574" spans="2:23" x14ac:dyDescent="0.2">
      <c r="B4574" s="8" t="s">
        <v>67</v>
      </c>
      <c r="C4574" s="7">
        <v>2030</v>
      </c>
      <c r="D4574" s="8" t="s">
        <v>28</v>
      </c>
      <c r="E4574" s="7" t="s">
        <v>39</v>
      </c>
      <c r="F4574" s="8" t="s">
        <v>35</v>
      </c>
      <c r="G4574" s="7" t="s">
        <v>49</v>
      </c>
      <c r="H4574" s="8" t="s">
        <v>28</v>
      </c>
      <c r="I4574" s="7" t="s">
        <v>28</v>
      </c>
      <c r="J4574" s="8" t="s">
        <v>28</v>
      </c>
      <c r="K4574" s="7" t="s">
        <v>37</v>
      </c>
      <c r="L4574" s="8" t="s">
        <v>44</v>
      </c>
      <c r="M4574" s="7" t="s">
        <v>28</v>
      </c>
      <c r="N4574" s="8">
        <v>0.40540721017351938</v>
      </c>
      <c r="O4574" s="7">
        <v>0</v>
      </c>
      <c r="P4574" s="8">
        <f t="shared" si="479"/>
        <v>0</v>
      </c>
      <c r="Q4574" s="7">
        <v>2.5</v>
      </c>
      <c r="R4574" s="8">
        <f t="shared" si="480"/>
        <v>1</v>
      </c>
      <c r="S4574" s="7" t="s">
        <v>29</v>
      </c>
      <c r="T4574" s="8" t="str">
        <f t="shared" si="481"/>
        <v>No</v>
      </c>
      <c r="U4574" s="7">
        <f t="shared" si="482"/>
        <v>0</v>
      </c>
      <c r="V4574" s="8">
        <f t="shared" si="483"/>
        <v>1</v>
      </c>
      <c r="W4574" s="7">
        <f t="shared" si="484"/>
        <v>549</v>
      </c>
    </row>
    <row r="4575" spans="2:23" x14ac:dyDescent="0.2">
      <c r="B4575" s="8" t="s">
        <v>67</v>
      </c>
      <c r="C4575" s="7">
        <v>2030</v>
      </c>
      <c r="D4575" s="8" t="s">
        <v>28</v>
      </c>
      <c r="E4575" s="7" t="s">
        <v>43</v>
      </c>
      <c r="F4575" s="8" t="s">
        <v>35</v>
      </c>
      <c r="G4575" s="7" t="s">
        <v>49</v>
      </c>
      <c r="H4575" s="8" t="s">
        <v>28</v>
      </c>
      <c r="I4575" s="7" t="s">
        <v>28</v>
      </c>
      <c r="J4575" s="8" t="s">
        <v>28</v>
      </c>
      <c r="K4575" s="7" t="s">
        <v>37</v>
      </c>
      <c r="L4575" s="8" t="s">
        <v>44</v>
      </c>
      <c r="M4575" s="7" t="s">
        <v>28</v>
      </c>
      <c r="N4575" s="8">
        <v>0.16473142714341713</v>
      </c>
      <c r="O4575" s="7">
        <v>0</v>
      </c>
      <c r="P4575" s="8">
        <f t="shared" si="479"/>
        <v>0</v>
      </c>
      <c r="Q4575" s="7">
        <v>2.5</v>
      </c>
      <c r="R4575" s="8">
        <f t="shared" si="480"/>
        <v>1</v>
      </c>
      <c r="S4575" s="7" t="s">
        <v>29</v>
      </c>
      <c r="T4575" s="8" t="str">
        <f t="shared" si="481"/>
        <v>No</v>
      </c>
      <c r="U4575" s="7">
        <f t="shared" si="482"/>
        <v>0</v>
      </c>
      <c r="V4575" s="8">
        <f t="shared" si="483"/>
        <v>1</v>
      </c>
      <c r="W4575" s="7">
        <f t="shared" si="484"/>
        <v>549</v>
      </c>
    </row>
    <row r="4576" spans="2:23" x14ac:dyDescent="0.2">
      <c r="B4576" s="8" t="s">
        <v>67</v>
      </c>
      <c r="C4576" s="7">
        <v>1830</v>
      </c>
      <c r="D4576" s="8" t="s">
        <v>28</v>
      </c>
      <c r="E4576" s="7" t="s">
        <v>39</v>
      </c>
      <c r="F4576" s="8" t="s">
        <v>35</v>
      </c>
      <c r="G4576" s="7" t="s">
        <v>49</v>
      </c>
      <c r="H4576" s="8" t="s">
        <v>28</v>
      </c>
      <c r="I4576" s="7" t="s">
        <v>28</v>
      </c>
      <c r="J4576" s="8" t="s">
        <v>28</v>
      </c>
      <c r="K4576" s="7" t="s">
        <v>37</v>
      </c>
      <c r="L4576" s="8" t="s">
        <v>45</v>
      </c>
      <c r="M4576" s="7" t="s">
        <v>28</v>
      </c>
      <c r="N4576" s="8">
        <v>0.94486986267067086</v>
      </c>
      <c r="O4576" s="7">
        <v>0</v>
      </c>
      <c r="P4576" s="8">
        <f t="shared" si="479"/>
        <v>0</v>
      </c>
      <c r="Q4576" s="7">
        <v>2.5</v>
      </c>
      <c r="R4576" s="8">
        <f t="shared" si="480"/>
        <v>1</v>
      </c>
      <c r="S4576" s="7" t="s">
        <v>29</v>
      </c>
      <c r="T4576" s="8" t="str">
        <f t="shared" si="481"/>
        <v>No</v>
      </c>
      <c r="U4576" s="7">
        <f t="shared" si="482"/>
        <v>0</v>
      </c>
      <c r="V4576" s="8">
        <f t="shared" si="483"/>
        <v>1</v>
      </c>
      <c r="W4576" s="7">
        <f t="shared" si="484"/>
        <v>549</v>
      </c>
    </row>
    <row r="4577" spans="2:23" x14ac:dyDescent="0.2">
      <c r="B4577" s="8" t="s">
        <v>67</v>
      </c>
      <c r="C4577" s="7">
        <v>1850</v>
      </c>
      <c r="D4577" s="8" t="s">
        <v>28</v>
      </c>
      <c r="E4577" s="7" t="s">
        <v>39</v>
      </c>
      <c r="F4577" s="8" t="s">
        <v>40</v>
      </c>
      <c r="G4577" s="7" t="s">
        <v>49</v>
      </c>
      <c r="H4577" s="8" t="s">
        <v>28</v>
      </c>
      <c r="I4577" s="7" t="s">
        <v>28</v>
      </c>
      <c r="J4577" s="8" t="s">
        <v>28</v>
      </c>
      <c r="K4577" s="7" t="s">
        <v>37</v>
      </c>
      <c r="L4577" s="8" t="s">
        <v>45</v>
      </c>
      <c r="M4577" s="7" t="s">
        <v>28</v>
      </c>
      <c r="N4577" s="8">
        <v>1.6545015359965529E-2</v>
      </c>
      <c r="O4577" s="7">
        <v>0</v>
      </c>
      <c r="P4577" s="8">
        <f t="shared" si="479"/>
        <v>0</v>
      </c>
      <c r="Q4577" s="7">
        <v>2.5</v>
      </c>
      <c r="R4577" s="8">
        <f t="shared" si="480"/>
        <v>1</v>
      </c>
      <c r="S4577" s="7" t="s">
        <v>29</v>
      </c>
      <c r="T4577" s="8" t="str">
        <f t="shared" si="481"/>
        <v>No</v>
      </c>
      <c r="U4577" s="7">
        <f t="shared" si="482"/>
        <v>0</v>
      </c>
      <c r="V4577" s="8">
        <f t="shared" si="483"/>
        <v>1</v>
      </c>
      <c r="W4577" s="7">
        <f t="shared" si="484"/>
        <v>549</v>
      </c>
    </row>
    <row r="4578" spans="2:23" x14ac:dyDescent="0.2">
      <c r="B4578" s="8" t="s">
        <v>67</v>
      </c>
      <c r="C4578" s="7">
        <v>1850</v>
      </c>
      <c r="D4578" s="8" t="s">
        <v>28</v>
      </c>
      <c r="E4578" s="7" t="s">
        <v>39</v>
      </c>
      <c r="F4578" s="8" t="s">
        <v>35</v>
      </c>
      <c r="G4578" s="7" t="s">
        <v>49</v>
      </c>
      <c r="H4578" s="8" t="s">
        <v>28</v>
      </c>
      <c r="I4578" s="7" t="s">
        <v>28</v>
      </c>
      <c r="J4578" s="8" t="s">
        <v>28</v>
      </c>
      <c r="K4578" s="7" t="s">
        <v>37</v>
      </c>
      <c r="L4578" s="8" t="s">
        <v>45</v>
      </c>
      <c r="M4578" s="7" t="s">
        <v>28</v>
      </c>
      <c r="N4578" s="8">
        <v>0.10449756075905482</v>
      </c>
      <c r="O4578" s="7">
        <v>0</v>
      </c>
      <c r="P4578" s="8">
        <f t="shared" si="479"/>
        <v>0</v>
      </c>
      <c r="Q4578" s="7">
        <v>2.5</v>
      </c>
      <c r="R4578" s="8">
        <f t="shared" si="480"/>
        <v>1</v>
      </c>
      <c r="S4578" s="7" t="s">
        <v>29</v>
      </c>
      <c r="T4578" s="8" t="str">
        <f t="shared" si="481"/>
        <v>No</v>
      </c>
      <c r="U4578" s="7">
        <f t="shared" si="482"/>
        <v>0</v>
      </c>
      <c r="V4578" s="8">
        <f t="shared" si="483"/>
        <v>1</v>
      </c>
      <c r="W4578" s="7">
        <f t="shared" si="484"/>
        <v>549</v>
      </c>
    </row>
    <row r="4579" spans="2:23" x14ac:dyDescent="0.2">
      <c r="B4579" s="8" t="s">
        <v>67</v>
      </c>
      <c r="C4579" s="7">
        <v>1850</v>
      </c>
      <c r="D4579" s="8" t="s">
        <v>28</v>
      </c>
      <c r="E4579" s="7" t="s">
        <v>34</v>
      </c>
      <c r="F4579" s="8" t="s">
        <v>35</v>
      </c>
      <c r="G4579" s="7" t="s">
        <v>49</v>
      </c>
      <c r="H4579" s="8" t="s">
        <v>28</v>
      </c>
      <c r="I4579" s="7" t="s">
        <v>28</v>
      </c>
      <c r="J4579" s="8" t="s">
        <v>28</v>
      </c>
      <c r="K4579" s="7" t="s">
        <v>37</v>
      </c>
      <c r="L4579" s="8" t="s">
        <v>45</v>
      </c>
      <c r="M4579" s="7" t="s">
        <v>28</v>
      </c>
      <c r="N4579" s="8">
        <v>6.0357034153811599E-2</v>
      </c>
      <c r="O4579" s="7">
        <v>0</v>
      </c>
      <c r="P4579" s="8">
        <f t="shared" si="479"/>
        <v>0</v>
      </c>
      <c r="Q4579" s="7">
        <v>2.5</v>
      </c>
      <c r="R4579" s="8">
        <f t="shared" si="480"/>
        <v>1</v>
      </c>
      <c r="S4579" s="7" t="s">
        <v>29</v>
      </c>
      <c r="T4579" s="8" t="str">
        <f t="shared" si="481"/>
        <v>No</v>
      </c>
      <c r="U4579" s="7">
        <f t="shared" si="482"/>
        <v>0</v>
      </c>
      <c r="V4579" s="8">
        <f t="shared" si="483"/>
        <v>1</v>
      </c>
      <c r="W4579" s="7">
        <f t="shared" si="484"/>
        <v>549</v>
      </c>
    </row>
    <row r="4580" spans="2:23" x14ac:dyDescent="0.2">
      <c r="B4580" s="8" t="s">
        <v>67</v>
      </c>
      <c r="C4580" s="7">
        <v>1880</v>
      </c>
      <c r="D4580" s="8" t="s">
        <v>28</v>
      </c>
      <c r="E4580" s="7" t="s">
        <v>39</v>
      </c>
      <c r="F4580" s="8" t="s">
        <v>35</v>
      </c>
      <c r="G4580" s="7" t="s">
        <v>49</v>
      </c>
      <c r="H4580" s="8" t="s">
        <v>28</v>
      </c>
      <c r="I4580" s="7" t="s">
        <v>28</v>
      </c>
      <c r="J4580" s="8" t="s">
        <v>28</v>
      </c>
      <c r="K4580" s="7" t="s">
        <v>37</v>
      </c>
      <c r="L4580" s="8" t="s">
        <v>45</v>
      </c>
      <c r="M4580" s="7" t="s">
        <v>28</v>
      </c>
      <c r="N4580" s="8">
        <v>0.39734803662187035</v>
      </c>
      <c r="O4580" s="7">
        <v>0</v>
      </c>
      <c r="P4580" s="8">
        <f t="shared" si="479"/>
        <v>0</v>
      </c>
      <c r="Q4580" s="7">
        <v>2.5</v>
      </c>
      <c r="R4580" s="8">
        <f t="shared" si="480"/>
        <v>1</v>
      </c>
      <c r="S4580" s="7" t="s">
        <v>29</v>
      </c>
      <c r="T4580" s="8" t="str">
        <f t="shared" si="481"/>
        <v>No</v>
      </c>
      <c r="U4580" s="7">
        <f t="shared" si="482"/>
        <v>0</v>
      </c>
      <c r="V4580" s="8">
        <f t="shared" si="483"/>
        <v>1</v>
      </c>
      <c r="W4580" s="7">
        <f t="shared" si="484"/>
        <v>549</v>
      </c>
    </row>
    <row r="4581" spans="2:23" x14ac:dyDescent="0.2">
      <c r="B4581" s="8" t="s">
        <v>67</v>
      </c>
      <c r="C4581" s="7">
        <v>1880</v>
      </c>
      <c r="D4581" s="8" t="s">
        <v>28</v>
      </c>
      <c r="E4581" s="7" t="s">
        <v>34</v>
      </c>
      <c r="F4581" s="8" t="s">
        <v>40</v>
      </c>
      <c r="G4581" s="7" t="s">
        <v>49</v>
      </c>
      <c r="H4581" s="8" t="s">
        <v>28</v>
      </c>
      <c r="I4581" s="7" t="s">
        <v>28</v>
      </c>
      <c r="J4581" s="8" t="s">
        <v>28</v>
      </c>
      <c r="K4581" s="7" t="s">
        <v>37</v>
      </c>
      <c r="L4581" s="8" t="s">
        <v>45</v>
      </c>
      <c r="M4581" s="7" t="s">
        <v>28</v>
      </c>
      <c r="N4581" s="8">
        <v>6.5075523259465529E-2</v>
      </c>
      <c r="O4581" s="7">
        <v>0</v>
      </c>
      <c r="P4581" s="8">
        <f t="shared" si="479"/>
        <v>0</v>
      </c>
      <c r="Q4581" s="7">
        <v>2.5</v>
      </c>
      <c r="R4581" s="8">
        <f t="shared" si="480"/>
        <v>1</v>
      </c>
      <c r="S4581" s="7" t="s">
        <v>29</v>
      </c>
      <c r="T4581" s="8" t="str">
        <f t="shared" si="481"/>
        <v>No</v>
      </c>
      <c r="U4581" s="7">
        <f t="shared" si="482"/>
        <v>0</v>
      </c>
      <c r="V4581" s="8">
        <f t="shared" si="483"/>
        <v>1</v>
      </c>
      <c r="W4581" s="7">
        <f t="shared" si="484"/>
        <v>549</v>
      </c>
    </row>
    <row r="4582" spans="2:23" x14ac:dyDescent="0.2">
      <c r="B4582" s="8" t="s">
        <v>67</v>
      </c>
      <c r="C4582" s="7">
        <v>1880</v>
      </c>
      <c r="D4582" s="8" t="s">
        <v>28</v>
      </c>
      <c r="E4582" s="7" t="s">
        <v>46</v>
      </c>
      <c r="F4582" s="8" t="s">
        <v>35</v>
      </c>
      <c r="G4582" s="7" t="s">
        <v>49</v>
      </c>
      <c r="H4582" s="8" t="s">
        <v>28</v>
      </c>
      <c r="I4582" s="7" t="s">
        <v>28</v>
      </c>
      <c r="J4582" s="8" t="s">
        <v>28</v>
      </c>
      <c r="K4582" s="7" t="s">
        <v>37</v>
      </c>
      <c r="L4582" s="8" t="s">
        <v>45</v>
      </c>
      <c r="M4582" s="7" t="s">
        <v>28</v>
      </c>
      <c r="N4582" s="8">
        <v>1.8372824043345393E-2</v>
      </c>
      <c r="O4582" s="7">
        <v>0</v>
      </c>
      <c r="P4582" s="8">
        <f t="shared" si="479"/>
        <v>0</v>
      </c>
      <c r="Q4582" s="7">
        <v>2.5</v>
      </c>
      <c r="R4582" s="8">
        <f t="shared" si="480"/>
        <v>1</v>
      </c>
      <c r="S4582" s="7" t="s">
        <v>29</v>
      </c>
      <c r="T4582" s="8" t="str">
        <f t="shared" si="481"/>
        <v>No</v>
      </c>
      <c r="U4582" s="7">
        <f t="shared" si="482"/>
        <v>0</v>
      </c>
      <c r="V4582" s="8">
        <f t="shared" si="483"/>
        <v>1</v>
      </c>
      <c r="W4582" s="7">
        <f t="shared" si="484"/>
        <v>549</v>
      </c>
    </row>
    <row r="4583" spans="2:23" x14ac:dyDescent="0.2">
      <c r="B4583" s="8" t="s">
        <v>67</v>
      </c>
      <c r="C4583" s="7">
        <v>1880</v>
      </c>
      <c r="D4583" s="8" t="s">
        <v>28</v>
      </c>
      <c r="E4583" s="7" t="s">
        <v>43</v>
      </c>
      <c r="F4583" s="8" t="s">
        <v>40</v>
      </c>
      <c r="G4583" s="7" t="s">
        <v>49</v>
      </c>
      <c r="H4583" s="8" t="s">
        <v>28</v>
      </c>
      <c r="I4583" s="7" t="s">
        <v>28</v>
      </c>
      <c r="J4583" s="8" t="s">
        <v>28</v>
      </c>
      <c r="K4583" s="7" t="s">
        <v>37</v>
      </c>
      <c r="L4583" s="8" t="s">
        <v>45</v>
      </c>
      <c r="M4583" s="7" t="s">
        <v>28</v>
      </c>
      <c r="N4583" s="8">
        <v>0.30540115709598753</v>
      </c>
      <c r="O4583" s="7">
        <v>0</v>
      </c>
      <c r="P4583" s="8">
        <f t="shared" si="479"/>
        <v>0</v>
      </c>
      <c r="Q4583" s="7">
        <v>2.5</v>
      </c>
      <c r="R4583" s="8">
        <f t="shared" si="480"/>
        <v>1</v>
      </c>
      <c r="S4583" s="7" t="s">
        <v>29</v>
      </c>
      <c r="T4583" s="8" t="str">
        <f t="shared" si="481"/>
        <v>No</v>
      </c>
      <c r="U4583" s="7">
        <f t="shared" si="482"/>
        <v>0</v>
      </c>
      <c r="V4583" s="8">
        <f t="shared" si="483"/>
        <v>1</v>
      </c>
      <c r="W4583" s="7">
        <f t="shared" si="484"/>
        <v>549</v>
      </c>
    </row>
    <row r="4584" spans="2:23" x14ac:dyDescent="0.2">
      <c r="B4584" s="8" t="s">
        <v>67</v>
      </c>
      <c r="C4584" s="7">
        <v>1880</v>
      </c>
      <c r="D4584" s="8" t="s">
        <v>28</v>
      </c>
      <c r="E4584" s="7" t="s">
        <v>43</v>
      </c>
      <c r="F4584" s="8" t="s">
        <v>35</v>
      </c>
      <c r="G4584" s="7" t="s">
        <v>49</v>
      </c>
      <c r="H4584" s="8" t="s">
        <v>28</v>
      </c>
      <c r="I4584" s="7" t="s">
        <v>28</v>
      </c>
      <c r="J4584" s="8" t="s">
        <v>28</v>
      </c>
      <c r="K4584" s="7" t="s">
        <v>37</v>
      </c>
      <c r="L4584" s="8" t="s">
        <v>45</v>
      </c>
      <c r="M4584" s="7" t="s">
        <v>28</v>
      </c>
      <c r="N4584" s="8">
        <v>4.9388749799517608E-2</v>
      </c>
      <c r="O4584" s="7">
        <v>0</v>
      </c>
      <c r="P4584" s="8">
        <f t="shared" si="479"/>
        <v>0</v>
      </c>
      <c r="Q4584" s="7">
        <v>2.5</v>
      </c>
      <c r="R4584" s="8">
        <f t="shared" si="480"/>
        <v>1</v>
      </c>
      <c r="S4584" s="7" t="s">
        <v>29</v>
      </c>
      <c r="T4584" s="8" t="str">
        <f t="shared" si="481"/>
        <v>No</v>
      </c>
      <c r="U4584" s="7">
        <f t="shared" si="482"/>
        <v>0</v>
      </c>
      <c r="V4584" s="8">
        <f t="shared" si="483"/>
        <v>1</v>
      </c>
      <c r="W4584" s="7">
        <f t="shared" si="484"/>
        <v>549</v>
      </c>
    </row>
    <row r="4585" spans="2:23" x14ac:dyDescent="0.2">
      <c r="B4585" s="8" t="s">
        <v>67</v>
      </c>
      <c r="C4585" s="7">
        <v>1890</v>
      </c>
      <c r="D4585" s="8" t="s">
        <v>28</v>
      </c>
      <c r="E4585" s="7" t="s">
        <v>39</v>
      </c>
      <c r="F4585" s="8" t="s">
        <v>35</v>
      </c>
      <c r="G4585" s="7" t="s">
        <v>49</v>
      </c>
      <c r="H4585" s="8" t="s">
        <v>28</v>
      </c>
      <c r="I4585" s="7" t="s">
        <v>28</v>
      </c>
      <c r="J4585" s="8" t="s">
        <v>28</v>
      </c>
      <c r="K4585" s="7" t="s">
        <v>37</v>
      </c>
      <c r="L4585" s="8" t="s">
        <v>45</v>
      </c>
      <c r="M4585" s="7" t="s">
        <v>28</v>
      </c>
      <c r="N4585" s="8">
        <v>0.35537944159733875</v>
      </c>
      <c r="O4585" s="7">
        <v>0</v>
      </c>
      <c r="P4585" s="8">
        <f t="shared" si="479"/>
        <v>0</v>
      </c>
      <c r="Q4585" s="7">
        <v>2.5</v>
      </c>
      <c r="R4585" s="8">
        <f t="shared" si="480"/>
        <v>1</v>
      </c>
      <c r="S4585" s="7" t="s">
        <v>29</v>
      </c>
      <c r="T4585" s="8" t="str">
        <f t="shared" si="481"/>
        <v>No</v>
      </c>
      <c r="U4585" s="7">
        <f t="shared" si="482"/>
        <v>0</v>
      </c>
      <c r="V4585" s="8">
        <f t="shared" si="483"/>
        <v>1</v>
      </c>
      <c r="W4585" s="7">
        <f t="shared" si="484"/>
        <v>549</v>
      </c>
    </row>
    <row r="4586" spans="2:23" x14ac:dyDescent="0.2">
      <c r="B4586" s="8" t="s">
        <v>67</v>
      </c>
      <c r="C4586" s="7">
        <v>1890</v>
      </c>
      <c r="D4586" s="8" t="s">
        <v>28</v>
      </c>
      <c r="E4586" s="7" t="s">
        <v>43</v>
      </c>
      <c r="F4586" s="8" t="s">
        <v>40</v>
      </c>
      <c r="G4586" s="7" t="s">
        <v>49</v>
      </c>
      <c r="H4586" s="8" t="s">
        <v>28</v>
      </c>
      <c r="I4586" s="7" t="s">
        <v>28</v>
      </c>
      <c r="J4586" s="8" t="s">
        <v>28</v>
      </c>
      <c r="K4586" s="7" t="s">
        <v>37</v>
      </c>
      <c r="L4586" s="8" t="s">
        <v>45</v>
      </c>
      <c r="M4586" s="7" t="s">
        <v>28</v>
      </c>
      <c r="N4586" s="8">
        <v>5.7870001108446083E-2</v>
      </c>
      <c r="O4586" s="7">
        <v>0</v>
      </c>
      <c r="P4586" s="8">
        <f t="shared" si="479"/>
        <v>0</v>
      </c>
      <c r="Q4586" s="7">
        <v>2.5</v>
      </c>
      <c r="R4586" s="8">
        <f t="shared" si="480"/>
        <v>1</v>
      </c>
      <c r="S4586" s="7" t="s">
        <v>29</v>
      </c>
      <c r="T4586" s="8" t="str">
        <f t="shared" si="481"/>
        <v>No</v>
      </c>
      <c r="U4586" s="7">
        <f t="shared" si="482"/>
        <v>0</v>
      </c>
      <c r="V4586" s="8">
        <f t="shared" si="483"/>
        <v>1</v>
      </c>
      <c r="W4586" s="7">
        <f t="shared" si="484"/>
        <v>549</v>
      </c>
    </row>
    <row r="4587" spans="2:23" x14ac:dyDescent="0.2">
      <c r="B4587" s="8" t="s">
        <v>67</v>
      </c>
      <c r="C4587" s="7">
        <v>1910</v>
      </c>
      <c r="D4587" s="8" t="s">
        <v>28</v>
      </c>
      <c r="E4587" s="7" t="s">
        <v>39</v>
      </c>
      <c r="F4587" s="8" t="s">
        <v>35</v>
      </c>
      <c r="G4587" s="7" t="s">
        <v>49</v>
      </c>
      <c r="H4587" s="8" t="s">
        <v>28</v>
      </c>
      <c r="I4587" s="7" t="s">
        <v>28</v>
      </c>
      <c r="J4587" s="8" t="s">
        <v>28</v>
      </c>
      <c r="K4587" s="7" t="s">
        <v>37</v>
      </c>
      <c r="L4587" s="8" t="s">
        <v>45</v>
      </c>
      <c r="M4587" s="7" t="s">
        <v>28</v>
      </c>
      <c r="N4587" s="8">
        <v>4.6004942561312663E-2</v>
      </c>
      <c r="O4587" s="7">
        <v>0</v>
      </c>
      <c r="P4587" s="8">
        <f t="shared" si="479"/>
        <v>0</v>
      </c>
      <c r="Q4587" s="7">
        <v>2.5</v>
      </c>
      <c r="R4587" s="8">
        <f t="shared" si="480"/>
        <v>1</v>
      </c>
      <c r="S4587" s="7" t="s">
        <v>29</v>
      </c>
      <c r="T4587" s="8" t="str">
        <f t="shared" si="481"/>
        <v>No</v>
      </c>
      <c r="U4587" s="7">
        <f t="shared" si="482"/>
        <v>0</v>
      </c>
      <c r="V4587" s="8">
        <f t="shared" si="483"/>
        <v>1</v>
      </c>
      <c r="W4587" s="7">
        <f t="shared" si="484"/>
        <v>549</v>
      </c>
    </row>
    <row r="4588" spans="2:23" x14ac:dyDescent="0.2">
      <c r="B4588" s="8" t="s">
        <v>67</v>
      </c>
      <c r="C4588" s="7">
        <v>1910</v>
      </c>
      <c r="D4588" s="8" t="s">
        <v>28</v>
      </c>
      <c r="E4588" s="7" t="s">
        <v>34</v>
      </c>
      <c r="F4588" s="8" t="s">
        <v>40</v>
      </c>
      <c r="G4588" s="7" t="s">
        <v>49</v>
      </c>
      <c r="H4588" s="8" t="s">
        <v>28</v>
      </c>
      <c r="I4588" s="7" t="s">
        <v>28</v>
      </c>
      <c r="J4588" s="8" t="s">
        <v>28</v>
      </c>
      <c r="K4588" s="7" t="s">
        <v>37</v>
      </c>
      <c r="L4588" s="8" t="s">
        <v>45</v>
      </c>
      <c r="M4588" s="7" t="s">
        <v>28</v>
      </c>
      <c r="N4588" s="8">
        <v>4.5340635206081595E-3</v>
      </c>
      <c r="O4588" s="7">
        <v>0</v>
      </c>
      <c r="P4588" s="8">
        <f t="shared" si="479"/>
        <v>0</v>
      </c>
      <c r="Q4588" s="7">
        <v>2.5</v>
      </c>
      <c r="R4588" s="8">
        <f t="shared" si="480"/>
        <v>1</v>
      </c>
      <c r="S4588" s="7" t="s">
        <v>29</v>
      </c>
      <c r="T4588" s="8" t="str">
        <f t="shared" si="481"/>
        <v>No</v>
      </c>
      <c r="U4588" s="7">
        <f t="shared" si="482"/>
        <v>0</v>
      </c>
      <c r="V4588" s="8">
        <f t="shared" si="483"/>
        <v>1</v>
      </c>
      <c r="W4588" s="7">
        <f t="shared" si="484"/>
        <v>549</v>
      </c>
    </row>
    <row r="4589" spans="2:23" x14ac:dyDescent="0.2">
      <c r="B4589" s="8" t="s">
        <v>67</v>
      </c>
      <c r="C4589" s="7">
        <v>1910</v>
      </c>
      <c r="D4589" s="8" t="s">
        <v>28</v>
      </c>
      <c r="E4589" s="7" t="s">
        <v>34</v>
      </c>
      <c r="F4589" s="8" t="s">
        <v>35</v>
      </c>
      <c r="G4589" s="7" t="s">
        <v>49</v>
      </c>
      <c r="H4589" s="8" t="s">
        <v>28</v>
      </c>
      <c r="I4589" s="7" t="s">
        <v>28</v>
      </c>
      <c r="J4589" s="8" t="s">
        <v>28</v>
      </c>
      <c r="K4589" s="7" t="s">
        <v>37</v>
      </c>
      <c r="L4589" s="8" t="s">
        <v>45</v>
      </c>
      <c r="M4589" s="7" t="s">
        <v>28</v>
      </c>
      <c r="N4589" s="8">
        <v>0.20287235673588058</v>
      </c>
      <c r="O4589" s="7">
        <v>0</v>
      </c>
      <c r="P4589" s="8">
        <f t="shared" si="479"/>
        <v>0</v>
      </c>
      <c r="Q4589" s="7">
        <v>2.5</v>
      </c>
      <c r="R4589" s="8">
        <f t="shared" si="480"/>
        <v>1</v>
      </c>
      <c r="S4589" s="7" t="s">
        <v>29</v>
      </c>
      <c r="T4589" s="8" t="str">
        <f t="shared" si="481"/>
        <v>No</v>
      </c>
      <c r="U4589" s="7">
        <f t="shared" si="482"/>
        <v>0</v>
      </c>
      <c r="V4589" s="8">
        <f t="shared" si="483"/>
        <v>1</v>
      </c>
      <c r="W4589" s="7">
        <f t="shared" si="484"/>
        <v>549</v>
      </c>
    </row>
    <row r="4590" spans="2:23" x14ac:dyDescent="0.2">
      <c r="B4590" s="8" t="s">
        <v>67</v>
      </c>
      <c r="C4590" s="7">
        <v>1910</v>
      </c>
      <c r="D4590" s="8" t="s">
        <v>28</v>
      </c>
      <c r="E4590" s="7" t="s">
        <v>43</v>
      </c>
      <c r="F4590" s="8" t="s">
        <v>35</v>
      </c>
      <c r="G4590" s="7" t="s">
        <v>49</v>
      </c>
      <c r="H4590" s="8" t="s">
        <v>28</v>
      </c>
      <c r="I4590" s="7" t="s">
        <v>28</v>
      </c>
      <c r="J4590" s="8" t="s">
        <v>28</v>
      </c>
      <c r="K4590" s="7" t="s">
        <v>37</v>
      </c>
      <c r="L4590" s="8" t="s">
        <v>45</v>
      </c>
      <c r="M4590" s="7" t="s">
        <v>28</v>
      </c>
      <c r="N4590" s="8">
        <v>0.10854593089191972</v>
      </c>
      <c r="O4590" s="7">
        <v>0</v>
      </c>
      <c r="P4590" s="8">
        <f t="shared" si="479"/>
        <v>0</v>
      </c>
      <c r="Q4590" s="7">
        <v>2.5</v>
      </c>
      <c r="R4590" s="8">
        <f t="shared" si="480"/>
        <v>1</v>
      </c>
      <c r="S4590" s="7" t="s">
        <v>29</v>
      </c>
      <c r="T4590" s="8" t="str">
        <f t="shared" si="481"/>
        <v>No</v>
      </c>
      <c r="U4590" s="7">
        <f t="shared" si="482"/>
        <v>0</v>
      </c>
      <c r="V4590" s="8">
        <f t="shared" si="483"/>
        <v>1</v>
      </c>
      <c r="W4590" s="7">
        <f t="shared" si="484"/>
        <v>549</v>
      </c>
    </row>
    <row r="4591" spans="2:23" x14ac:dyDescent="0.2">
      <c r="B4591" s="8" t="s">
        <v>67</v>
      </c>
      <c r="C4591" s="7">
        <v>1920</v>
      </c>
      <c r="D4591" s="8" t="s">
        <v>28</v>
      </c>
      <c r="E4591" s="7" t="s">
        <v>39</v>
      </c>
      <c r="F4591" s="8" t="s">
        <v>40</v>
      </c>
      <c r="G4591" s="7" t="s">
        <v>49</v>
      </c>
      <c r="H4591" s="8" t="s">
        <v>28</v>
      </c>
      <c r="I4591" s="7" t="s">
        <v>28</v>
      </c>
      <c r="J4591" s="8" t="s">
        <v>28</v>
      </c>
      <c r="K4591" s="7" t="s">
        <v>37</v>
      </c>
      <c r="L4591" s="8" t="s">
        <v>45</v>
      </c>
      <c r="M4591" s="7" t="s">
        <v>28</v>
      </c>
      <c r="N4591" s="8">
        <v>0.12617753861796266</v>
      </c>
      <c r="O4591" s="7">
        <v>0</v>
      </c>
      <c r="P4591" s="8">
        <f t="shared" si="479"/>
        <v>0</v>
      </c>
      <c r="Q4591" s="7">
        <v>2.5</v>
      </c>
      <c r="R4591" s="8">
        <f t="shared" si="480"/>
        <v>1</v>
      </c>
      <c r="S4591" s="7" t="s">
        <v>29</v>
      </c>
      <c r="T4591" s="8" t="str">
        <f t="shared" si="481"/>
        <v>No</v>
      </c>
      <c r="U4591" s="7">
        <f t="shared" si="482"/>
        <v>0</v>
      </c>
      <c r="V4591" s="8">
        <f t="shared" si="483"/>
        <v>1</v>
      </c>
      <c r="W4591" s="7">
        <f t="shared" si="484"/>
        <v>549</v>
      </c>
    </row>
    <row r="4592" spans="2:23" x14ac:dyDescent="0.2">
      <c r="B4592" s="8" t="s">
        <v>67</v>
      </c>
      <c r="C4592" s="7">
        <v>1920</v>
      </c>
      <c r="D4592" s="8" t="s">
        <v>28</v>
      </c>
      <c r="E4592" s="7" t="s">
        <v>39</v>
      </c>
      <c r="F4592" s="8" t="s">
        <v>35</v>
      </c>
      <c r="G4592" s="7" t="s">
        <v>49</v>
      </c>
      <c r="H4592" s="8" t="s">
        <v>28</v>
      </c>
      <c r="I4592" s="7" t="s">
        <v>28</v>
      </c>
      <c r="J4592" s="8" t="s">
        <v>28</v>
      </c>
      <c r="K4592" s="7" t="s">
        <v>37</v>
      </c>
      <c r="L4592" s="8" t="s">
        <v>45</v>
      </c>
      <c r="M4592" s="7" t="s">
        <v>28</v>
      </c>
      <c r="N4592" s="8">
        <v>7.2358408133114907E-2</v>
      </c>
      <c r="O4592" s="7">
        <v>0</v>
      </c>
      <c r="P4592" s="8">
        <f t="shared" si="479"/>
        <v>0</v>
      </c>
      <c r="Q4592" s="7">
        <v>2.5</v>
      </c>
      <c r="R4592" s="8">
        <f t="shared" si="480"/>
        <v>1</v>
      </c>
      <c r="S4592" s="7" t="s">
        <v>29</v>
      </c>
      <c r="T4592" s="8" t="str">
        <f t="shared" si="481"/>
        <v>No</v>
      </c>
      <c r="U4592" s="7">
        <f t="shared" si="482"/>
        <v>0</v>
      </c>
      <c r="V4592" s="8">
        <f t="shared" si="483"/>
        <v>1</v>
      </c>
      <c r="W4592" s="7">
        <f t="shared" si="484"/>
        <v>549</v>
      </c>
    </row>
    <row r="4593" spans="2:23" x14ac:dyDescent="0.2">
      <c r="B4593" s="8" t="s">
        <v>67</v>
      </c>
      <c r="C4593" s="7">
        <v>1920</v>
      </c>
      <c r="D4593" s="8" t="s">
        <v>28</v>
      </c>
      <c r="E4593" s="7" t="s">
        <v>34</v>
      </c>
      <c r="F4593" s="8" t="s">
        <v>40</v>
      </c>
      <c r="G4593" s="7" t="s">
        <v>49</v>
      </c>
      <c r="H4593" s="8" t="s">
        <v>28</v>
      </c>
      <c r="I4593" s="7" t="s">
        <v>28</v>
      </c>
      <c r="J4593" s="8" t="s">
        <v>28</v>
      </c>
      <c r="K4593" s="7" t="s">
        <v>37</v>
      </c>
      <c r="L4593" s="8" t="s">
        <v>45</v>
      </c>
      <c r="M4593" s="7" t="s">
        <v>28</v>
      </c>
      <c r="N4593" s="8">
        <v>0.11433745520458642</v>
      </c>
      <c r="O4593" s="7">
        <v>0</v>
      </c>
      <c r="P4593" s="8">
        <f t="shared" si="479"/>
        <v>0</v>
      </c>
      <c r="Q4593" s="7">
        <v>2.5</v>
      </c>
      <c r="R4593" s="8">
        <f t="shared" si="480"/>
        <v>1</v>
      </c>
      <c r="S4593" s="7" t="s">
        <v>29</v>
      </c>
      <c r="T4593" s="8" t="str">
        <f t="shared" si="481"/>
        <v>No</v>
      </c>
      <c r="U4593" s="7">
        <f t="shared" si="482"/>
        <v>0</v>
      </c>
      <c r="V4593" s="8">
        <f t="shared" si="483"/>
        <v>1</v>
      </c>
      <c r="W4593" s="7">
        <f t="shared" si="484"/>
        <v>549</v>
      </c>
    </row>
    <row r="4594" spans="2:23" x14ac:dyDescent="0.2">
      <c r="B4594" s="8" t="s">
        <v>67</v>
      </c>
      <c r="C4594" s="7">
        <v>1920</v>
      </c>
      <c r="D4594" s="8" t="s">
        <v>28</v>
      </c>
      <c r="E4594" s="7" t="s">
        <v>34</v>
      </c>
      <c r="F4594" s="8" t="s">
        <v>35</v>
      </c>
      <c r="G4594" s="7" t="s">
        <v>49</v>
      </c>
      <c r="H4594" s="8" t="s">
        <v>28</v>
      </c>
      <c r="I4594" s="7" t="s">
        <v>28</v>
      </c>
      <c r="J4594" s="8" t="s">
        <v>28</v>
      </c>
      <c r="K4594" s="7" t="s">
        <v>37</v>
      </c>
      <c r="L4594" s="8" t="s">
        <v>45</v>
      </c>
      <c r="M4594" s="7" t="s">
        <v>28</v>
      </c>
      <c r="N4594" s="8">
        <v>0.12805225678528484</v>
      </c>
      <c r="O4594" s="7">
        <v>0</v>
      </c>
      <c r="P4594" s="8">
        <f t="shared" si="479"/>
        <v>0</v>
      </c>
      <c r="Q4594" s="7">
        <v>2.5</v>
      </c>
      <c r="R4594" s="8">
        <f t="shared" si="480"/>
        <v>1</v>
      </c>
      <c r="S4594" s="7" t="s">
        <v>29</v>
      </c>
      <c r="T4594" s="8" t="str">
        <f t="shared" si="481"/>
        <v>No</v>
      </c>
      <c r="U4594" s="7">
        <f t="shared" si="482"/>
        <v>0</v>
      </c>
      <c r="V4594" s="8">
        <f t="shared" si="483"/>
        <v>1</v>
      </c>
      <c r="W4594" s="7">
        <f t="shared" si="484"/>
        <v>549</v>
      </c>
    </row>
    <row r="4595" spans="2:23" x14ac:dyDescent="0.2">
      <c r="B4595" s="8" t="s">
        <v>67</v>
      </c>
      <c r="C4595" s="7">
        <v>1920</v>
      </c>
      <c r="D4595" s="8" t="s">
        <v>28</v>
      </c>
      <c r="E4595" s="7" t="s">
        <v>43</v>
      </c>
      <c r="F4595" s="8" t="s">
        <v>40</v>
      </c>
      <c r="G4595" s="7" t="s">
        <v>49</v>
      </c>
      <c r="H4595" s="8" t="s">
        <v>28</v>
      </c>
      <c r="I4595" s="7" t="s">
        <v>28</v>
      </c>
      <c r="J4595" s="8" t="s">
        <v>28</v>
      </c>
      <c r="K4595" s="7" t="s">
        <v>37</v>
      </c>
      <c r="L4595" s="8" t="s">
        <v>45</v>
      </c>
      <c r="M4595" s="7" t="s">
        <v>28</v>
      </c>
      <c r="N4595" s="8">
        <v>9.330625219296465E-2</v>
      </c>
      <c r="O4595" s="7">
        <v>0</v>
      </c>
      <c r="P4595" s="8">
        <f t="shared" si="479"/>
        <v>0</v>
      </c>
      <c r="Q4595" s="7">
        <v>2.5</v>
      </c>
      <c r="R4595" s="8">
        <f t="shared" si="480"/>
        <v>1</v>
      </c>
      <c r="S4595" s="7" t="s">
        <v>29</v>
      </c>
      <c r="T4595" s="8" t="str">
        <f t="shared" si="481"/>
        <v>No</v>
      </c>
      <c r="U4595" s="7">
        <f t="shared" si="482"/>
        <v>0</v>
      </c>
      <c r="V4595" s="8">
        <f t="shared" si="483"/>
        <v>1</v>
      </c>
      <c r="W4595" s="7">
        <f t="shared" si="484"/>
        <v>549</v>
      </c>
    </row>
    <row r="4596" spans="2:23" x14ac:dyDescent="0.2">
      <c r="B4596" s="8" t="s">
        <v>67</v>
      </c>
      <c r="C4596" s="7">
        <v>1920</v>
      </c>
      <c r="D4596" s="8" t="s">
        <v>28</v>
      </c>
      <c r="E4596" s="7" t="s">
        <v>43</v>
      </c>
      <c r="F4596" s="8" t="s">
        <v>35</v>
      </c>
      <c r="G4596" s="7" t="s">
        <v>49</v>
      </c>
      <c r="H4596" s="8" t="s">
        <v>28</v>
      </c>
      <c r="I4596" s="7" t="s">
        <v>28</v>
      </c>
      <c r="J4596" s="8" t="s">
        <v>28</v>
      </c>
      <c r="K4596" s="7" t="s">
        <v>37</v>
      </c>
      <c r="L4596" s="8" t="s">
        <v>45</v>
      </c>
      <c r="M4596" s="7" t="s">
        <v>28</v>
      </c>
      <c r="N4596" s="8">
        <v>0.60150505889212968</v>
      </c>
      <c r="O4596" s="7">
        <v>0</v>
      </c>
      <c r="P4596" s="8">
        <f t="shared" si="479"/>
        <v>0</v>
      </c>
      <c r="Q4596" s="7">
        <v>2.5</v>
      </c>
      <c r="R4596" s="8">
        <f t="shared" si="480"/>
        <v>1</v>
      </c>
      <c r="S4596" s="7" t="s">
        <v>29</v>
      </c>
      <c r="T4596" s="8" t="str">
        <f t="shared" si="481"/>
        <v>No</v>
      </c>
      <c r="U4596" s="7">
        <f t="shared" si="482"/>
        <v>0</v>
      </c>
      <c r="V4596" s="8">
        <f t="shared" si="483"/>
        <v>1</v>
      </c>
      <c r="W4596" s="7">
        <f t="shared" si="484"/>
        <v>549</v>
      </c>
    </row>
    <row r="4597" spans="2:23" x14ac:dyDescent="0.2">
      <c r="B4597" s="8" t="s">
        <v>67</v>
      </c>
      <c r="C4597" s="7">
        <v>1930</v>
      </c>
      <c r="D4597" s="8" t="s">
        <v>28</v>
      </c>
      <c r="E4597" s="7" t="s">
        <v>39</v>
      </c>
      <c r="F4597" s="8" t="s">
        <v>35</v>
      </c>
      <c r="G4597" s="7" t="s">
        <v>49</v>
      </c>
      <c r="H4597" s="8" t="s">
        <v>28</v>
      </c>
      <c r="I4597" s="7" t="s">
        <v>28</v>
      </c>
      <c r="J4597" s="8" t="s">
        <v>28</v>
      </c>
      <c r="K4597" s="7" t="s">
        <v>37</v>
      </c>
      <c r="L4597" s="8" t="s">
        <v>45</v>
      </c>
      <c r="M4597" s="7" t="s">
        <v>28</v>
      </c>
      <c r="N4597" s="8">
        <v>10.855476154612376</v>
      </c>
      <c r="O4597" s="7">
        <v>0</v>
      </c>
      <c r="P4597" s="8">
        <f t="shared" si="479"/>
        <v>0</v>
      </c>
      <c r="Q4597" s="7">
        <v>2.5</v>
      </c>
      <c r="R4597" s="8">
        <f t="shared" si="480"/>
        <v>1</v>
      </c>
      <c r="S4597" s="7" t="s">
        <v>29</v>
      </c>
      <c r="T4597" s="8" t="str">
        <f t="shared" si="481"/>
        <v>No</v>
      </c>
      <c r="U4597" s="7">
        <f t="shared" si="482"/>
        <v>0</v>
      </c>
      <c r="V4597" s="8">
        <f t="shared" si="483"/>
        <v>1</v>
      </c>
      <c r="W4597" s="7">
        <f t="shared" si="484"/>
        <v>549</v>
      </c>
    </row>
    <row r="4598" spans="2:23" x14ac:dyDescent="0.2">
      <c r="B4598" s="8" t="s">
        <v>67</v>
      </c>
      <c r="C4598" s="7">
        <v>1930</v>
      </c>
      <c r="D4598" s="8" t="s">
        <v>28</v>
      </c>
      <c r="E4598" s="7" t="s">
        <v>34</v>
      </c>
      <c r="F4598" s="8" t="s">
        <v>40</v>
      </c>
      <c r="G4598" s="7" t="s">
        <v>49</v>
      </c>
      <c r="H4598" s="8" t="s">
        <v>28</v>
      </c>
      <c r="I4598" s="7" t="s">
        <v>28</v>
      </c>
      <c r="J4598" s="8" t="s">
        <v>28</v>
      </c>
      <c r="K4598" s="7" t="s">
        <v>37</v>
      </c>
      <c r="L4598" s="8" t="s">
        <v>45</v>
      </c>
      <c r="M4598" s="7" t="s">
        <v>28</v>
      </c>
      <c r="N4598" s="8">
        <v>0.17263324071916261</v>
      </c>
      <c r="O4598" s="7">
        <v>0</v>
      </c>
      <c r="P4598" s="8">
        <f t="shared" si="479"/>
        <v>0</v>
      </c>
      <c r="Q4598" s="7">
        <v>2.5</v>
      </c>
      <c r="R4598" s="8">
        <f t="shared" si="480"/>
        <v>1</v>
      </c>
      <c r="S4598" s="7" t="s">
        <v>29</v>
      </c>
      <c r="T4598" s="8" t="str">
        <f t="shared" si="481"/>
        <v>No</v>
      </c>
      <c r="U4598" s="7">
        <f t="shared" si="482"/>
        <v>0</v>
      </c>
      <c r="V4598" s="8">
        <f t="shared" si="483"/>
        <v>1</v>
      </c>
      <c r="W4598" s="7">
        <f t="shared" si="484"/>
        <v>549</v>
      </c>
    </row>
    <row r="4599" spans="2:23" x14ac:dyDescent="0.2">
      <c r="B4599" s="8" t="s">
        <v>67</v>
      </c>
      <c r="C4599" s="7">
        <v>1930</v>
      </c>
      <c r="D4599" s="8" t="s">
        <v>28</v>
      </c>
      <c r="E4599" s="7" t="s">
        <v>34</v>
      </c>
      <c r="F4599" s="8" t="s">
        <v>35</v>
      </c>
      <c r="G4599" s="7" t="s">
        <v>49</v>
      </c>
      <c r="H4599" s="8" t="s">
        <v>28</v>
      </c>
      <c r="I4599" s="7" t="s">
        <v>28</v>
      </c>
      <c r="J4599" s="8" t="s">
        <v>28</v>
      </c>
      <c r="K4599" s="7" t="s">
        <v>37</v>
      </c>
      <c r="L4599" s="8" t="s">
        <v>45</v>
      </c>
      <c r="M4599" s="7" t="s">
        <v>28</v>
      </c>
      <c r="N4599" s="8">
        <v>0.11155606684110629</v>
      </c>
      <c r="O4599" s="7">
        <v>0</v>
      </c>
      <c r="P4599" s="8">
        <f t="shared" si="479"/>
        <v>0</v>
      </c>
      <c r="Q4599" s="7">
        <v>2.5</v>
      </c>
      <c r="R4599" s="8">
        <f t="shared" si="480"/>
        <v>1</v>
      </c>
      <c r="S4599" s="7" t="s">
        <v>29</v>
      </c>
      <c r="T4599" s="8" t="str">
        <f t="shared" si="481"/>
        <v>No</v>
      </c>
      <c r="U4599" s="7">
        <f t="shared" si="482"/>
        <v>0</v>
      </c>
      <c r="V4599" s="8">
        <f t="shared" si="483"/>
        <v>1</v>
      </c>
      <c r="W4599" s="7">
        <f t="shared" si="484"/>
        <v>549</v>
      </c>
    </row>
    <row r="4600" spans="2:23" x14ac:dyDescent="0.2">
      <c r="B4600" s="8" t="s">
        <v>67</v>
      </c>
      <c r="C4600" s="7">
        <v>1930</v>
      </c>
      <c r="D4600" s="8" t="s">
        <v>28</v>
      </c>
      <c r="E4600" s="7" t="s">
        <v>46</v>
      </c>
      <c r="F4600" s="8" t="s">
        <v>35</v>
      </c>
      <c r="G4600" s="7" t="s">
        <v>49</v>
      </c>
      <c r="H4600" s="8" t="s">
        <v>28</v>
      </c>
      <c r="I4600" s="7" t="s">
        <v>28</v>
      </c>
      <c r="J4600" s="8" t="s">
        <v>28</v>
      </c>
      <c r="K4600" s="7" t="s">
        <v>37</v>
      </c>
      <c r="L4600" s="8" t="s">
        <v>45</v>
      </c>
      <c r="M4600" s="7" t="s">
        <v>28</v>
      </c>
      <c r="N4600" s="8">
        <v>2.5015919308329148E-2</v>
      </c>
      <c r="O4600" s="7">
        <v>0</v>
      </c>
      <c r="P4600" s="8">
        <f t="shared" si="479"/>
        <v>0</v>
      </c>
      <c r="Q4600" s="7">
        <v>2.5</v>
      </c>
      <c r="R4600" s="8">
        <f t="shared" si="480"/>
        <v>1</v>
      </c>
      <c r="S4600" s="7" t="s">
        <v>29</v>
      </c>
      <c r="T4600" s="8" t="str">
        <f t="shared" si="481"/>
        <v>No</v>
      </c>
      <c r="U4600" s="7">
        <f t="shared" si="482"/>
        <v>0</v>
      </c>
      <c r="V4600" s="8">
        <f t="shared" si="483"/>
        <v>1</v>
      </c>
      <c r="W4600" s="7">
        <f t="shared" si="484"/>
        <v>549</v>
      </c>
    </row>
    <row r="4601" spans="2:23" x14ac:dyDescent="0.2">
      <c r="B4601" s="8" t="s">
        <v>67</v>
      </c>
      <c r="C4601" s="7">
        <v>1930</v>
      </c>
      <c r="D4601" s="8" t="s">
        <v>28</v>
      </c>
      <c r="E4601" s="7" t="s">
        <v>43</v>
      </c>
      <c r="F4601" s="8" t="s">
        <v>40</v>
      </c>
      <c r="G4601" s="7" t="s">
        <v>49</v>
      </c>
      <c r="H4601" s="8" t="s">
        <v>28</v>
      </c>
      <c r="I4601" s="7" t="s">
        <v>28</v>
      </c>
      <c r="J4601" s="8" t="s">
        <v>28</v>
      </c>
      <c r="K4601" s="7" t="s">
        <v>37</v>
      </c>
      <c r="L4601" s="8" t="s">
        <v>45</v>
      </c>
      <c r="M4601" s="7" t="s">
        <v>28</v>
      </c>
      <c r="N4601" s="8">
        <v>4.9887021363357258E-2</v>
      </c>
      <c r="O4601" s="7">
        <v>0</v>
      </c>
      <c r="P4601" s="8">
        <f t="shared" si="479"/>
        <v>0</v>
      </c>
      <c r="Q4601" s="7">
        <v>2.5</v>
      </c>
      <c r="R4601" s="8">
        <f t="shared" si="480"/>
        <v>1</v>
      </c>
      <c r="S4601" s="7" t="s">
        <v>29</v>
      </c>
      <c r="T4601" s="8" t="str">
        <f t="shared" si="481"/>
        <v>No</v>
      </c>
      <c r="U4601" s="7">
        <f t="shared" si="482"/>
        <v>0</v>
      </c>
      <c r="V4601" s="8">
        <f t="shared" si="483"/>
        <v>1</v>
      </c>
      <c r="W4601" s="7">
        <f t="shared" si="484"/>
        <v>549</v>
      </c>
    </row>
    <row r="4602" spans="2:23" x14ac:dyDescent="0.2">
      <c r="B4602" s="8" t="s">
        <v>67</v>
      </c>
      <c r="C4602" s="7">
        <v>1930</v>
      </c>
      <c r="D4602" s="8" t="s">
        <v>28</v>
      </c>
      <c r="E4602" s="7" t="s">
        <v>43</v>
      </c>
      <c r="F4602" s="8" t="s">
        <v>35</v>
      </c>
      <c r="G4602" s="7" t="s">
        <v>49</v>
      </c>
      <c r="H4602" s="8" t="s">
        <v>28</v>
      </c>
      <c r="I4602" s="7" t="s">
        <v>28</v>
      </c>
      <c r="J4602" s="8" t="s">
        <v>28</v>
      </c>
      <c r="K4602" s="7" t="s">
        <v>37</v>
      </c>
      <c r="L4602" s="8" t="s">
        <v>45</v>
      </c>
      <c r="M4602" s="7" t="s">
        <v>28</v>
      </c>
      <c r="N4602" s="8">
        <v>3.2642054220820271</v>
      </c>
      <c r="O4602" s="7">
        <v>0</v>
      </c>
      <c r="P4602" s="8">
        <f t="shared" si="479"/>
        <v>0</v>
      </c>
      <c r="Q4602" s="7">
        <v>2.5</v>
      </c>
      <c r="R4602" s="8">
        <f t="shared" si="480"/>
        <v>1</v>
      </c>
      <c r="S4602" s="7" t="s">
        <v>29</v>
      </c>
      <c r="T4602" s="8" t="str">
        <f t="shared" si="481"/>
        <v>No</v>
      </c>
      <c r="U4602" s="7">
        <f t="shared" si="482"/>
        <v>0</v>
      </c>
      <c r="V4602" s="8">
        <f t="shared" si="483"/>
        <v>1</v>
      </c>
      <c r="W4602" s="7">
        <f t="shared" si="484"/>
        <v>549</v>
      </c>
    </row>
    <row r="4603" spans="2:23" x14ac:dyDescent="0.2">
      <c r="B4603" s="8" t="s">
        <v>67</v>
      </c>
      <c r="C4603" s="7">
        <v>1940</v>
      </c>
      <c r="D4603" s="8" t="s">
        <v>28</v>
      </c>
      <c r="E4603" s="7" t="s">
        <v>39</v>
      </c>
      <c r="F4603" s="8" t="s">
        <v>35</v>
      </c>
      <c r="G4603" s="7" t="s">
        <v>49</v>
      </c>
      <c r="H4603" s="8" t="s">
        <v>28</v>
      </c>
      <c r="I4603" s="7" t="s">
        <v>28</v>
      </c>
      <c r="J4603" s="8" t="s">
        <v>28</v>
      </c>
      <c r="K4603" s="7" t="s">
        <v>37</v>
      </c>
      <c r="L4603" s="8" t="s">
        <v>45</v>
      </c>
      <c r="M4603" s="7" t="s">
        <v>28</v>
      </c>
      <c r="N4603" s="8">
        <v>0.12048324770463495</v>
      </c>
      <c r="O4603" s="7">
        <v>0</v>
      </c>
      <c r="P4603" s="8">
        <f t="shared" si="479"/>
        <v>0</v>
      </c>
      <c r="Q4603" s="7">
        <v>2.5</v>
      </c>
      <c r="R4603" s="8">
        <f t="shared" si="480"/>
        <v>1</v>
      </c>
      <c r="S4603" s="7" t="s">
        <v>29</v>
      </c>
      <c r="T4603" s="8" t="str">
        <f t="shared" si="481"/>
        <v>No</v>
      </c>
      <c r="U4603" s="7">
        <f t="shared" si="482"/>
        <v>0</v>
      </c>
      <c r="V4603" s="8">
        <f t="shared" si="483"/>
        <v>1</v>
      </c>
      <c r="W4603" s="7">
        <f t="shared" si="484"/>
        <v>549</v>
      </c>
    </row>
    <row r="4604" spans="2:23" x14ac:dyDescent="0.2">
      <c r="B4604" s="8" t="s">
        <v>67</v>
      </c>
      <c r="C4604" s="7">
        <v>1940</v>
      </c>
      <c r="D4604" s="8" t="s">
        <v>28</v>
      </c>
      <c r="E4604" s="7" t="s">
        <v>34</v>
      </c>
      <c r="F4604" s="8" t="s">
        <v>40</v>
      </c>
      <c r="G4604" s="7" t="s">
        <v>49</v>
      </c>
      <c r="H4604" s="8" t="s">
        <v>28</v>
      </c>
      <c r="I4604" s="7" t="s">
        <v>28</v>
      </c>
      <c r="J4604" s="8" t="s">
        <v>28</v>
      </c>
      <c r="K4604" s="7" t="s">
        <v>37</v>
      </c>
      <c r="L4604" s="8" t="s">
        <v>45</v>
      </c>
      <c r="M4604" s="7" t="s">
        <v>28</v>
      </c>
      <c r="N4604" s="8">
        <v>1.4136313244771848E-2</v>
      </c>
      <c r="O4604" s="7">
        <v>0</v>
      </c>
      <c r="P4604" s="8">
        <f t="shared" si="479"/>
        <v>0</v>
      </c>
      <c r="Q4604" s="7">
        <v>2.5</v>
      </c>
      <c r="R4604" s="8">
        <f t="shared" si="480"/>
        <v>1</v>
      </c>
      <c r="S4604" s="7" t="s">
        <v>29</v>
      </c>
      <c r="T4604" s="8" t="str">
        <f t="shared" si="481"/>
        <v>No</v>
      </c>
      <c r="U4604" s="7">
        <f t="shared" si="482"/>
        <v>0</v>
      </c>
      <c r="V4604" s="8">
        <f t="shared" si="483"/>
        <v>1</v>
      </c>
      <c r="W4604" s="7">
        <f t="shared" si="484"/>
        <v>549</v>
      </c>
    </row>
    <row r="4605" spans="2:23" x14ac:dyDescent="0.2">
      <c r="B4605" s="8" t="s">
        <v>67</v>
      </c>
      <c r="C4605" s="7">
        <v>1940</v>
      </c>
      <c r="D4605" s="8" t="s">
        <v>28</v>
      </c>
      <c r="E4605" s="7" t="s">
        <v>34</v>
      </c>
      <c r="F4605" s="8" t="s">
        <v>35</v>
      </c>
      <c r="G4605" s="7" t="s">
        <v>49</v>
      </c>
      <c r="H4605" s="8" t="s">
        <v>28</v>
      </c>
      <c r="I4605" s="7" t="s">
        <v>28</v>
      </c>
      <c r="J4605" s="8" t="s">
        <v>28</v>
      </c>
      <c r="K4605" s="7" t="s">
        <v>37</v>
      </c>
      <c r="L4605" s="8" t="s">
        <v>45</v>
      </c>
      <c r="M4605" s="7" t="s">
        <v>28</v>
      </c>
      <c r="N4605" s="8">
        <v>0.15088158977719171</v>
      </c>
      <c r="O4605" s="7">
        <v>0</v>
      </c>
      <c r="P4605" s="8">
        <f t="shared" si="479"/>
        <v>0</v>
      </c>
      <c r="Q4605" s="7">
        <v>2.5</v>
      </c>
      <c r="R4605" s="8">
        <f t="shared" si="480"/>
        <v>1</v>
      </c>
      <c r="S4605" s="7" t="s">
        <v>29</v>
      </c>
      <c r="T4605" s="8" t="str">
        <f t="shared" si="481"/>
        <v>No</v>
      </c>
      <c r="U4605" s="7">
        <f t="shared" si="482"/>
        <v>0</v>
      </c>
      <c r="V4605" s="8">
        <f t="shared" si="483"/>
        <v>1</v>
      </c>
      <c r="W4605" s="7">
        <f t="shared" si="484"/>
        <v>549</v>
      </c>
    </row>
    <row r="4606" spans="2:23" x14ac:dyDescent="0.2">
      <c r="B4606" s="8" t="s">
        <v>67</v>
      </c>
      <c r="C4606" s="7">
        <v>1940</v>
      </c>
      <c r="D4606" s="8" t="s">
        <v>28</v>
      </c>
      <c r="E4606" s="7" t="s">
        <v>43</v>
      </c>
      <c r="F4606" s="8" t="s">
        <v>40</v>
      </c>
      <c r="G4606" s="7" t="s">
        <v>49</v>
      </c>
      <c r="H4606" s="8" t="s">
        <v>28</v>
      </c>
      <c r="I4606" s="7" t="s">
        <v>28</v>
      </c>
      <c r="J4606" s="8" t="s">
        <v>28</v>
      </c>
      <c r="K4606" s="7" t="s">
        <v>37</v>
      </c>
      <c r="L4606" s="8" t="s">
        <v>45</v>
      </c>
      <c r="M4606" s="7" t="s">
        <v>28</v>
      </c>
      <c r="N4606" s="8">
        <v>7.8258338644261155E-2</v>
      </c>
      <c r="O4606" s="7">
        <v>0</v>
      </c>
      <c r="P4606" s="8">
        <f t="shared" si="479"/>
        <v>0</v>
      </c>
      <c r="Q4606" s="7">
        <v>2.5</v>
      </c>
      <c r="R4606" s="8">
        <f t="shared" si="480"/>
        <v>1</v>
      </c>
      <c r="S4606" s="7" t="s">
        <v>29</v>
      </c>
      <c r="T4606" s="8" t="str">
        <f t="shared" si="481"/>
        <v>No</v>
      </c>
      <c r="U4606" s="7">
        <f t="shared" si="482"/>
        <v>0</v>
      </c>
      <c r="V4606" s="8">
        <f t="shared" si="483"/>
        <v>1</v>
      </c>
      <c r="W4606" s="7">
        <f t="shared" si="484"/>
        <v>549</v>
      </c>
    </row>
    <row r="4607" spans="2:23" x14ac:dyDescent="0.2">
      <c r="B4607" s="8" t="s">
        <v>67</v>
      </c>
      <c r="C4607" s="7">
        <v>1940</v>
      </c>
      <c r="D4607" s="8" t="s">
        <v>28</v>
      </c>
      <c r="E4607" s="7" t="s">
        <v>43</v>
      </c>
      <c r="F4607" s="8" t="s">
        <v>35</v>
      </c>
      <c r="G4607" s="7" t="s">
        <v>49</v>
      </c>
      <c r="H4607" s="8" t="s">
        <v>28</v>
      </c>
      <c r="I4607" s="7" t="s">
        <v>28</v>
      </c>
      <c r="J4607" s="8" t="s">
        <v>28</v>
      </c>
      <c r="K4607" s="7" t="s">
        <v>37</v>
      </c>
      <c r="L4607" s="8" t="s">
        <v>45</v>
      </c>
      <c r="M4607" s="7" t="s">
        <v>28</v>
      </c>
      <c r="N4607" s="8">
        <v>7.1588304267796665E-2</v>
      </c>
      <c r="O4607" s="7">
        <v>0</v>
      </c>
      <c r="P4607" s="8">
        <f t="shared" si="479"/>
        <v>0</v>
      </c>
      <c r="Q4607" s="7">
        <v>2.5</v>
      </c>
      <c r="R4607" s="8">
        <f t="shared" si="480"/>
        <v>1</v>
      </c>
      <c r="S4607" s="7" t="s">
        <v>29</v>
      </c>
      <c r="T4607" s="8" t="str">
        <f t="shared" si="481"/>
        <v>No</v>
      </c>
      <c r="U4607" s="7">
        <f t="shared" si="482"/>
        <v>0</v>
      </c>
      <c r="V4607" s="8">
        <f t="shared" si="483"/>
        <v>1</v>
      </c>
      <c r="W4607" s="7">
        <f t="shared" si="484"/>
        <v>549</v>
      </c>
    </row>
    <row r="4608" spans="2:23" x14ac:dyDescent="0.2">
      <c r="B4608" s="8" t="s">
        <v>67</v>
      </c>
      <c r="C4608" s="7">
        <v>1950</v>
      </c>
      <c r="D4608" s="8" t="s">
        <v>28</v>
      </c>
      <c r="E4608" s="7" t="s">
        <v>34</v>
      </c>
      <c r="F4608" s="8" t="s">
        <v>40</v>
      </c>
      <c r="G4608" s="7" t="s">
        <v>49</v>
      </c>
      <c r="H4608" s="8" t="s">
        <v>28</v>
      </c>
      <c r="I4608" s="7" t="s">
        <v>28</v>
      </c>
      <c r="J4608" s="8" t="s">
        <v>28</v>
      </c>
      <c r="K4608" s="7" t="s">
        <v>37</v>
      </c>
      <c r="L4608" s="8" t="s">
        <v>45</v>
      </c>
      <c r="M4608" s="7" t="s">
        <v>28</v>
      </c>
      <c r="N4608" s="8">
        <v>2.0641625050661472E-2</v>
      </c>
      <c r="O4608" s="7">
        <v>0</v>
      </c>
      <c r="P4608" s="8">
        <f t="shared" si="479"/>
        <v>0</v>
      </c>
      <c r="Q4608" s="7">
        <v>2.5</v>
      </c>
      <c r="R4608" s="8">
        <f t="shared" si="480"/>
        <v>1</v>
      </c>
      <c r="S4608" s="7" t="s">
        <v>29</v>
      </c>
      <c r="T4608" s="8" t="str">
        <f t="shared" si="481"/>
        <v>No</v>
      </c>
      <c r="U4608" s="7">
        <f t="shared" si="482"/>
        <v>0</v>
      </c>
      <c r="V4608" s="8">
        <f t="shared" si="483"/>
        <v>1</v>
      </c>
      <c r="W4608" s="7">
        <f t="shared" si="484"/>
        <v>549</v>
      </c>
    </row>
    <row r="4609" spans="2:23" x14ac:dyDescent="0.2">
      <c r="B4609" s="8" t="s">
        <v>67</v>
      </c>
      <c r="C4609" s="7">
        <v>1950</v>
      </c>
      <c r="D4609" s="8" t="s">
        <v>28</v>
      </c>
      <c r="E4609" s="7" t="s">
        <v>43</v>
      </c>
      <c r="F4609" s="8" t="s">
        <v>40</v>
      </c>
      <c r="G4609" s="7" t="s">
        <v>49</v>
      </c>
      <c r="H4609" s="8" t="s">
        <v>28</v>
      </c>
      <c r="I4609" s="7" t="s">
        <v>28</v>
      </c>
      <c r="J4609" s="8" t="s">
        <v>28</v>
      </c>
      <c r="K4609" s="7" t="s">
        <v>37</v>
      </c>
      <c r="L4609" s="8" t="s">
        <v>45</v>
      </c>
      <c r="M4609" s="7" t="s">
        <v>28</v>
      </c>
      <c r="N4609" s="8">
        <v>0.12515208065114675</v>
      </c>
      <c r="O4609" s="7">
        <v>0</v>
      </c>
      <c r="P4609" s="8">
        <f t="shared" si="479"/>
        <v>0</v>
      </c>
      <c r="Q4609" s="7">
        <v>2.5</v>
      </c>
      <c r="R4609" s="8">
        <f t="shared" si="480"/>
        <v>1</v>
      </c>
      <c r="S4609" s="7" t="s">
        <v>29</v>
      </c>
      <c r="T4609" s="8" t="str">
        <f t="shared" si="481"/>
        <v>No</v>
      </c>
      <c r="U4609" s="7">
        <f t="shared" si="482"/>
        <v>0</v>
      </c>
      <c r="V4609" s="8">
        <f t="shared" si="483"/>
        <v>1</v>
      </c>
      <c r="W4609" s="7">
        <f t="shared" si="484"/>
        <v>549</v>
      </c>
    </row>
    <row r="4610" spans="2:23" x14ac:dyDescent="0.2">
      <c r="B4610" s="8" t="s">
        <v>67</v>
      </c>
      <c r="C4610" s="7">
        <v>1960</v>
      </c>
      <c r="D4610" s="8" t="s">
        <v>28</v>
      </c>
      <c r="E4610" s="7" t="s">
        <v>39</v>
      </c>
      <c r="F4610" s="8" t="s">
        <v>40</v>
      </c>
      <c r="G4610" s="7" t="s">
        <v>49</v>
      </c>
      <c r="H4610" s="8" t="s">
        <v>28</v>
      </c>
      <c r="I4610" s="7" t="s">
        <v>28</v>
      </c>
      <c r="J4610" s="8" t="s">
        <v>28</v>
      </c>
      <c r="K4610" s="7" t="s">
        <v>37</v>
      </c>
      <c r="L4610" s="8" t="s">
        <v>45</v>
      </c>
      <c r="M4610" s="7" t="s">
        <v>28</v>
      </c>
      <c r="N4610" s="8">
        <v>2.4961607168506546E-2</v>
      </c>
      <c r="O4610" s="7">
        <v>0</v>
      </c>
      <c r="P4610" s="8">
        <f t="shared" si="479"/>
        <v>0</v>
      </c>
      <c r="Q4610" s="7">
        <v>2.5</v>
      </c>
      <c r="R4610" s="8">
        <f t="shared" si="480"/>
        <v>1</v>
      </c>
      <c r="S4610" s="7" t="s">
        <v>29</v>
      </c>
      <c r="T4610" s="8" t="str">
        <f t="shared" si="481"/>
        <v>No</v>
      </c>
      <c r="U4610" s="7">
        <f t="shared" si="482"/>
        <v>0</v>
      </c>
      <c r="V4610" s="8">
        <f t="shared" si="483"/>
        <v>1</v>
      </c>
      <c r="W4610" s="7">
        <f t="shared" si="484"/>
        <v>549</v>
      </c>
    </row>
    <row r="4611" spans="2:23" x14ac:dyDescent="0.2">
      <c r="B4611" s="8" t="s">
        <v>67</v>
      </c>
      <c r="C4611" s="7">
        <v>1960</v>
      </c>
      <c r="D4611" s="8" t="s">
        <v>28</v>
      </c>
      <c r="E4611" s="7" t="s">
        <v>39</v>
      </c>
      <c r="F4611" s="8" t="s">
        <v>35</v>
      </c>
      <c r="G4611" s="7" t="s">
        <v>49</v>
      </c>
      <c r="H4611" s="8" t="s">
        <v>28</v>
      </c>
      <c r="I4611" s="7" t="s">
        <v>28</v>
      </c>
      <c r="J4611" s="8" t="s">
        <v>28</v>
      </c>
      <c r="K4611" s="7" t="s">
        <v>37</v>
      </c>
      <c r="L4611" s="8" t="s">
        <v>45</v>
      </c>
      <c r="M4611" s="7" t="s">
        <v>28</v>
      </c>
      <c r="N4611" s="8">
        <v>0.4959894356045399</v>
      </c>
      <c r="O4611" s="7">
        <v>0</v>
      </c>
      <c r="P4611" s="8">
        <f t="shared" si="479"/>
        <v>0</v>
      </c>
      <c r="Q4611" s="7">
        <v>2.5</v>
      </c>
      <c r="R4611" s="8">
        <f t="shared" si="480"/>
        <v>1</v>
      </c>
      <c r="S4611" s="7" t="s">
        <v>29</v>
      </c>
      <c r="T4611" s="8" t="str">
        <f t="shared" si="481"/>
        <v>No</v>
      </c>
      <c r="U4611" s="7">
        <f t="shared" si="482"/>
        <v>0</v>
      </c>
      <c r="V4611" s="8">
        <f t="shared" si="483"/>
        <v>1</v>
      </c>
      <c r="W4611" s="7">
        <f t="shared" si="484"/>
        <v>549</v>
      </c>
    </row>
    <row r="4612" spans="2:23" x14ac:dyDescent="0.2">
      <c r="B4612" s="8" t="s">
        <v>67</v>
      </c>
      <c r="C4612" s="7">
        <v>1960</v>
      </c>
      <c r="D4612" s="8" t="s">
        <v>28</v>
      </c>
      <c r="E4612" s="7" t="s">
        <v>34</v>
      </c>
      <c r="F4612" s="8" t="s">
        <v>40</v>
      </c>
      <c r="G4612" s="7" t="s">
        <v>49</v>
      </c>
      <c r="H4612" s="8" t="s">
        <v>28</v>
      </c>
      <c r="I4612" s="7" t="s">
        <v>28</v>
      </c>
      <c r="J4612" s="8" t="s">
        <v>28</v>
      </c>
      <c r="K4612" s="7" t="s">
        <v>37</v>
      </c>
      <c r="L4612" s="8" t="s">
        <v>45</v>
      </c>
      <c r="M4612" s="7" t="s">
        <v>28</v>
      </c>
      <c r="N4612" s="8">
        <v>7.2649456737846011E-3</v>
      </c>
      <c r="O4612" s="7">
        <v>0</v>
      </c>
      <c r="P4612" s="8">
        <f t="shared" si="479"/>
        <v>0</v>
      </c>
      <c r="Q4612" s="7">
        <v>2.5</v>
      </c>
      <c r="R4612" s="8">
        <f t="shared" si="480"/>
        <v>1</v>
      </c>
      <c r="S4612" s="7" t="s">
        <v>29</v>
      </c>
      <c r="T4612" s="8" t="str">
        <f t="shared" si="481"/>
        <v>No</v>
      </c>
      <c r="U4612" s="7">
        <f t="shared" si="482"/>
        <v>0</v>
      </c>
      <c r="V4612" s="8">
        <f t="shared" si="483"/>
        <v>1</v>
      </c>
      <c r="W4612" s="7">
        <f t="shared" si="484"/>
        <v>549</v>
      </c>
    </row>
    <row r="4613" spans="2:23" x14ac:dyDescent="0.2">
      <c r="B4613" s="8" t="s">
        <v>67</v>
      </c>
      <c r="C4613" s="7">
        <v>1960</v>
      </c>
      <c r="D4613" s="8" t="s">
        <v>28</v>
      </c>
      <c r="E4613" s="7" t="s">
        <v>34</v>
      </c>
      <c r="F4613" s="8" t="s">
        <v>35</v>
      </c>
      <c r="G4613" s="7" t="s">
        <v>49</v>
      </c>
      <c r="H4613" s="8" t="s">
        <v>28</v>
      </c>
      <c r="I4613" s="7" t="s">
        <v>28</v>
      </c>
      <c r="J4613" s="8" t="s">
        <v>28</v>
      </c>
      <c r="K4613" s="7" t="s">
        <v>37</v>
      </c>
      <c r="L4613" s="8" t="s">
        <v>45</v>
      </c>
      <c r="M4613" s="7" t="s">
        <v>28</v>
      </c>
      <c r="N4613" s="8">
        <v>1.0814801503382291E-2</v>
      </c>
      <c r="O4613" s="7">
        <v>0</v>
      </c>
      <c r="P4613" s="8">
        <f t="shared" ref="P4613:P4676" si="485">O4613/3</f>
        <v>0</v>
      </c>
      <c r="Q4613" s="7">
        <v>2.5</v>
      </c>
      <c r="R4613" s="8">
        <f t="shared" ref="R4613:R4676" si="486">1-(P4613/Q4613)</f>
        <v>1</v>
      </c>
      <c r="S4613" s="7" t="s">
        <v>29</v>
      </c>
      <c r="T4613" s="8" t="str">
        <f t="shared" ref="T4613:T4676" si="487">IF(AND(R4613&lt;0.5,R4613&gt;-0.5),"Yes","No")</f>
        <v>No</v>
      </c>
      <c r="U4613" s="7">
        <f t="shared" ref="U4613:U4676" si="488">IF(ISERR(P4613/(N4613/1000)),0,P4613/(N4613/1000))</f>
        <v>0</v>
      </c>
      <c r="V4613" s="8">
        <f t="shared" ref="V4613:V4676" si="489">IF(U4613&lt;=12,1,IF(U4613&lt;25,2,IF(U4613&lt;50,3,IF(U4613&lt;100,4,5))))</f>
        <v>1</v>
      </c>
      <c r="W4613" s="7">
        <f t="shared" ref="W4613:W4676" si="490">RANK(U4613,U$5:U$10000)</f>
        <v>549</v>
      </c>
    </row>
    <row r="4614" spans="2:23" x14ac:dyDescent="0.2">
      <c r="B4614" s="8" t="s">
        <v>67</v>
      </c>
      <c r="C4614" s="7">
        <v>1960</v>
      </c>
      <c r="D4614" s="8" t="s">
        <v>28</v>
      </c>
      <c r="E4614" s="7" t="s">
        <v>43</v>
      </c>
      <c r="F4614" s="8" t="s">
        <v>40</v>
      </c>
      <c r="G4614" s="7" t="s">
        <v>49</v>
      </c>
      <c r="H4614" s="8" t="s">
        <v>28</v>
      </c>
      <c r="I4614" s="7" t="s">
        <v>28</v>
      </c>
      <c r="J4614" s="8" t="s">
        <v>28</v>
      </c>
      <c r="K4614" s="7" t="s">
        <v>37</v>
      </c>
      <c r="L4614" s="8" t="s">
        <v>45</v>
      </c>
      <c r="M4614" s="7" t="s">
        <v>28</v>
      </c>
      <c r="N4614" s="8">
        <v>0.12112088484958826</v>
      </c>
      <c r="O4614" s="7">
        <v>0</v>
      </c>
      <c r="P4614" s="8">
        <f t="shared" si="485"/>
        <v>0</v>
      </c>
      <c r="Q4614" s="7">
        <v>2.5</v>
      </c>
      <c r="R4614" s="8">
        <f t="shared" si="486"/>
        <v>1</v>
      </c>
      <c r="S4614" s="7" t="s">
        <v>29</v>
      </c>
      <c r="T4614" s="8" t="str">
        <f t="shared" si="487"/>
        <v>No</v>
      </c>
      <c r="U4614" s="7">
        <f t="shared" si="488"/>
        <v>0</v>
      </c>
      <c r="V4614" s="8">
        <f t="shared" si="489"/>
        <v>1</v>
      </c>
      <c r="W4614" s="7">
        <f t="shared" si="490"/>
        <v>549</v>
      </c>
    </row>
    <row r="4615" spans="2:23" x14ac:dyDescent="0.2">
      <c r="B4615" s="8" t="s">
        <v>67</v>
      </c>
      <c r="C4615" s="7">
        <v>1960</v>
      </c>
      <c r="D4615" s="8" t="s">
        <v>28</v>
      </c>
      <c r="E4615" s="7" t="s">
        <v>43</v>
      </c>
      <c r="F4615" s="8" t="s">
        <v>35</v>
      </c>
      <c r="G4615" s="7" t="s">
        <v>49</v>
      </c>
      <c r="H4615" s="8" t="s">
        <v>28</v>
      </c>
      <c r="I4615" s="7" t="s">
        <v>28</v>
      </c>
      <c r="J4615" s="8" t="s">
        <v>28</v>
      </c>
      <c r="K4615" s="7" t="s">
        <v>37</v>
      </c>
      <c r="L4615" s="8" t="s">
        <v>45</v>
      </c>
      <c r="M4615" s="7" t="s">
        <v>28</v>
      </c>
      <c r="N4615" s="8">
        <v>0.77066314008511794</v>
      </c>
      <c r="O4615" s="7">
        <v>0</v>
      </c>
      <c r="P4615" s="8">
        <f t="shared" si="485"/>
        <v>0</v>
      </c>
      <c r="Q4615" s="7">
        <v>2.5</v>
      </c>
      <c r="R4615" s="8">
        <f t="shared" si="486"/>
        <v>1</v>
      </c>
      <c r="S4615" s="7" t="s">
        <v>29</v>
      </c>
      <c r="T4615" s="8" t="str">
        <f t="shared" si="487"/>
        <v>No</v>
      </c>
      <c r="U4615" s="7">
        <f t="shared" si="488"/>
        <v>0</v>
      </c>
      <c r="V4615" s="8">
        <f t="shared" si="489"/>
        <v>1</v>
      </c>
      <c r="W4615" s="7">
        <f t="shared" si="490"/>
        <v>549</v>
      </c>
    </row>
    <row r="4616" spans="2:23" x14ac:dyDescent="0.2">
      <c r="B4616" s="8" t="s">
        <v>67</v>
      </c>
      <c r="C4616" s="7">
        <v>1970</v>
      </c>
      <c r="D4616" s="8" t="s">
        <v>28</v>
      </c>
      <c r="E4616" s="7" t="s">
        <v>39</v>
      </c>
      <c r="F4616" s="8" t="s">
        <v>40</v>
      </c>
      <c r="G4616" s="7" t="s">
        <v>49</v>
      </c>
      <c r="H4616" s="8" t="s">
        <v>28</v>
      </c>
      <c r="I4616" s="7" t="s">
        <v>28</v>
      </c>
      <c r="J4616" s="8" t="s">
        <v>28</v>
      </c>
      <c r="K4616" s="7" t="s">
        <v>37</v>
      </c>
      <c r="L4616" s="8" t="s">
        <v>45</v>
      </c>
      <c r="M4616" s="7" t="s">
        <v>28</v>
      </c>
      <c r="N4616" s="8">
        <v>8.4715215150577436E-2</v>
      </c>
      <c r="O4616" s="7">
        <v>0</v>
      </c>
      <c r="P4616" s="8">
        <f t="shared" si="485"/>
        <v>0</v>
      </c>
      <c r="Q4616" s="7">
        <v>2.5</v>
      </c>
      <c r="R4616" s="8">
        <f t="shared" si="486"/>
        <v>1</v>
      </c>
      <c r="S4616" s="7" t="s">
        <v>29</v>
      </c>
      <c r="T4616" s="8" t="str">
        <f t="shared" si="487"/>
        <v>No</v>
      </c>
      <c r="U4616" s="7">
        <f t="shared" si="488"/>
        <v>0</v>
      </c>
      <c r="V4616" s="8">
        <f t="shared" si="489"/>
        <v>1</v>
      </c>
      <c r="W4616" s="7">
        <f t="shared" si="490"/>
        <v>549</v>
      </c>
    </row>
    <row r="4617" spans="2:23" x14ac:dyDescent="0.2">
      <c r="B4617" s="8" t="s">
        <v>67</v>
      </c>
      <c r="C4617" s="7">
        <v>1970</v>
      </c>
      <c r="D4617" s="8" t="s">
        <v>28</v>
      </c>
      <c r="E4617" s="7" t="s">
        <v>39</v>
      </c>
      <c r="F4617" s="8" t="s">
        <v>35</v>
      </c>
      <c r="G4617" s="7" t="s">
        <v>49</v>
      </c>
      <c r="H4617" s="8" t="s">
        <v>28</v>
      </c>
      <c r="I4617" s="7" t="s">
        <v>28</v>
      </c>
      <c r="J4617" s="8" t="s">
        <v>28</v>
      </c>
      <c r="K4617" s="7" t="s">
        <v>37</v>
      </c>
      <c r="L4617" s="8" t="s">
        <v>45</v>
      </c>
      <c r="M4617" s="7" t="s">
        <v>28</v>
      </c>
      <c r="N4617" s="8">
        <v>5.37175962426499E-2</v>
      </c>
      <c r="O4617" s="7">
        <v>0</v>
      </c>
      <c r="P4617" s="8">
        <f t="shared" si="485"/>
        <v>0</v>
      </c>
      <c r="Q4617" s="7">
        <v>2.5</v>
      </c>
      <c r="R4617" s="8">
        <f t="shared" si="486"/>
        <v>1</v>
      </c>
      <c r="S4617" s="7" t="s">
        <v>29</v>
      </c>
      <c r="T4617" s="8" t="str">
        <f t="shared" si="487"/>
        <v>No</v>
      </c>
      <c r="U4617" s="7">
        <f t="shared" si="488"/>
        <v>0</v>
      </c>
      <c r="V4617" s="8">
        <f t="shared" si="489"/>
        <v>1</v>
      </c>
      <c r="W4617" s="7">
        <f t="shared" si="490"/>
        <v>549</v>
      </c>
    </row>
    <row r="4618" spans="2:23" x14ac:dyDescent="0.2">
      <c r="B4618" s="8" t="s">
        <v>67</v>
      </c>
      <c r="C4618" s="7">
        <v>1970</v>
      </c>
      <c r="D4618" s="8" t="s">
        <v>28</v>
      </c>
      <c r="E4618" s="7" t="s">
        <v>34</v>
      </c>
      <c r="F4618" s="8" t="s">
        <v>40</v>
      </c>
      <c r="G4618" s="7" t="s">
        <v>49</v>
      </c>
      <c r="H4618" s="8" t="s">
        <v>28</v>
      </c>
      <c r="I4618" s="7" t="s">
        <v>28</v>
      </c>
      <c r="J4618" s="8" t="s">
        <v>28</v>
      </c>
      <c r="K4618" s="7" t="s">
        <v>37</v>
      </c>
      <c r="L4618" s="8" t="s">
        <v>45</v>
      </c>
      <c r="M4618" s="7" t="s">
        <v>28</v>
      </c>
      <c r="N4618" s="8">
        <v>1.5966703087183572E-2</v>
      </c>
      <c r="O4618" s="7">
        <v>0</v>
      </c>
      <c r="P4618" s="8">
        <f t="shared" si="485"/>
        <v>0</v>
      </c>
      <c r="Q4618" s="7">
        <v>2.5</v>
      </c>
      <c r="R4618" s="8">
        <f t="shared" si="486"/>
        <v>1</v>
      </c>
      <c r="S4618" s="7" t="s">
        <v>29</v>
      </c>
      <c r="T4618" s="8" t="str">
        <f t="shared" si="487"/>
        <v>No</v>
      </c>
      <c r="U4618" s="7">
        <f t="shared" si="488"/>
        <v>0</v>
      </c>
      <c r="V4618" s="8">
        <f t="shared" si="489"/>
        <v>1</v>
      </c>
      <c r="W4618" s="7">
        <f t="shared" si="490"/>
        <v>549</v>
      </c>
    </row>
    <row r="4619" spans="2:23" x14ac:dyDescent="0.2">
      <c r="B4619" s="8" t="s">
        <v>67</v>
      </c>
      <c r="C4619" s="7">
        <v>1970</v>
      </c>
      <c r="D4619" s="8" t="s">
        <v>28</v>
      </c>
      <c r="E4619" s="7" t="s">
        <v>34</v>
      </c>
      <c r="F4619" s="8" t="s">
        <v>35</v>
      </c>
      <c r="G4619" s="7" t="s">
        <v>49</v>
      </c>
      <c r="H4619" s="8" t="s">
        <v>28</v>
      </c>
      <c r="I4619" s="7" t="s">
        <v>28</v>
      </c>
      <c r="J4619" s="8" t="s">
        <v>28</v>
      </c>
      <c r="K4619" s="7" t="s">
        <v>37</v>
      </c>
      <c r="L4619" s="8" t="s">
        <v>45</v>
      </c>
      <c r="M4619" s="7" t="s">
        <v>28</v>
      </c>
      <c r="N4619" s="8">
        <v>0.26648440788848315</v>
      </c>
      <c r="O4619" s="7">
        <v>0</v>
      </c>
      <c r="P4619" s="8">
        <f t="shared" si="485"/>
        <v>0</v>
      </c>
      <c r="Q4619" s="7">
        <v>2.5</v>
      </c>
      <c r="R4619" s="8">
        <f t="shared" si="486"/>
        <v>1</v>
      </c>
      <c r="S4619" s="7" t="s">
        <v>29</v>
      </c>
      <c r="T4619" s="8" t="str">
        <f t="shared" si="487"/>
        <v>No</v>
      </c>
      <c r="U4619" s="7">
        <f t="shared" si="488"/>
        <v>0</v>
      </c>
      <c r="V4619" s="8">
        <f t="shared" si="489"/>
        <v>1</v>
      </c>
      <c r="W4619" s="7">
        <f t="shared" si="490"/>
        <v>549</v>
      </c>
    </row>
    <row r="4620" spans="2:23" x14ac:dyDescent="0.2">
      <c r="B4620" s="8" t="s">
        <v>67</v>
      </c>
      <c r="C4620" s="7">
        <v>1970</v>
      </c>
      <c r="D4620" s="8" t="s">
        <v>28</v>
      </c>
      <c r="E4620" s="7" t="s">
        <v>43</v>
      </c>
      <c r="F4620" s="8" t="s">
        <v>40</v>
      </c>
      <c r="G4620" s="7" t="s">
        <v>49</v>
      </c>
      <c r="H4620" s="8" t="s">
        <v>28</v>
      </c>
      <c r="I4620" s="7" t="s">
        <v>28</v>
      </c>
      <c r="J4620" s="8" t="s">
        <v>28</v>
      </c>
      <c r="K4620" s="7" t="s">
        <v>37</v>
      </c>
      <c r="L4620" s="8" t="s">
        <v>45</v>
      </c>
      <c r="M4620" s="7" t="s">
        <v>28</v>
      </c>
      <c r="N4620" s="8">
        <v>1.1361658382798919E-2</v>
      </c>
      <c r="O4620" s="7">
        <v>0</v>
      </c>
      <c r="P4620" s="8">
        <f t="shared" si="485"/>
        <v>0</v>
      </c>
      <c r="Q4620" s="7">
        <v>2.5</v>
      </c>
      <c r="R4620" s="8">
        <f t="shared" si="486"/>
        <v>1</v>
      </c>
      <c r="S4620" s="7" t="s">
        <v>29</v>
      </c>
      <c r="T4620" s="8" t="str">
        <f t="shared" si="487"/>
        <v>No</v>
      </c>
      <c r="U4620" s="7">
        <f t="shared" si="488"/>
        <v>0</v>
      </c>
      <c r="V4620" s="8">
        <f t="shared" si="489"/>
        <v>1</v>
      </c>
      <c r="W4620" s="7">
        <f t="shared" si="490"/>
        <v>549</v>
      </c>
    </row>
    <row r="4621" spans="2:23" x14ac:dyDescent="0.2">
      <c r="B4621" s="8" t="s">
        <v>67</v>
      </c>
      <c r="C4621" s="7">
        <v>1970</v>
      </c>
      <c r="D4621" s="8" t="s">
        <v>28</v>
      </c>
      <c r="E4621" s="7" t="s">
        <v>43</v>
      </c>
      <c r="F4621" s="8" t="s">
        <v>35</v>
      </c>
      <c r="G4621" s="7" t="s">
        <v>49</v>
      </c>
      <c r="H4621" s="8" t="s">
        <v>28</v>
      </c>
      <c r="I4621" s="7" t="s">
        <v>28</v>
      </c>
      <c r="J4621" s="8" t="s">
        <v>28</v>
      </c>
      <c r="K4621" s="7" t="s">
        <v>37</v>
      </c>
      <c r="L4621" s="8" t="s">
        <v>45</v>
      </c>
      <c r="M4621" s="7" t="s">
        <v>28</v>
      </c>
      <c r="N4621" s="8">
        <v>0.99709303823756112</v>
      </c>
      <c r="O4621" s="7">
        <v>0</v>
      </c>
      <c r="P4621" s="8">
        <f t="shared" si="485"/>
        <v>0</v>
      </c>
      <c r="Q4621" s="7">
        <v>2.5</v>
      </c>
      <c r="R4621" s="8">
        <f t="shared" si="486"/>
        <v>1</v>
      </c>
      <c r="S4621" s="7" t="s">
        <v>29</v>
      </c>
      <c r="T4621" s="8" t="str">
        <f t="shared" si="487"/>
        <v>No</v>
      </c>
      <c r="U4621" s="7">
        <f t="shared" si="488"/>
        <v>0</v>
      </c>
      <c r="V4621" s="8">
        <f t="shared" si="489"/>
        <v>1</v>
      </c>
      <c r="W4621" s="7">
        <f t="shared" si="490"/>
        <v>549</v>
      </c>
    </row>
    <row r="4622" spans="2:23" x14ac:dyDescent="0.2">
      <c r="B4622" s="8" t="s">
        <v>67</v>
      </c>
      <c r="C4622" s="7">
        <v>1980</v>
      </c>
      <c r="D4622" s="8" t="s">
        <v>28</v>
      </c>
      <c r="E4622" s="7" t="s">
        <v>39</v>
      </c>
      <c r="F4622" s="8" t="s">
        <v>40</v>
      </c>
      <c r="G4622" s="7" t="s">
        <v>49</v>
      </c>
      <c r="H4622" s="8" t="s">
        <v>28</v>
      </c>
      <c r="I4622" s="7" t="s">
        <v>28</v>
      </c>
      <c r="J4622" s="8" t="s">
        <v>28</v>
      </c>
      <c r="K4622" s="7" t="s">
        <v>37</v>
      </c>
      <c r="L4622" s="8" t="s">
        <v>45</v>
      </c>
      <c r="M4622" s="7" t="s">
        <v>28</v>
      </c>
      <c r="N4622" s="8">
        <v>1.1119207113813747E-2</v>
      </c>
      <c r="O4622" s="7">
        <v>0</v>
      </c>
      <c r="P4622" s="8">
        <f t="shared" si="485"/>
        <v>0</v>
      </c>
      <c r="Q4622" s="7">
        <v>2.5</v>
      </c>
      <c r="R4622" s="8">
        <f t="shared" si="486"/>
        <v>1</v>
      </c>
      <c r="S4622" s="7" t="s">
        <v>29</v>
      </c>
      <c r="T4622" s="8" t="str">
        <f t="shared" si="487"/>
        <v>No</v>
      </c>
      <c r="U4622" s="7">
        <f t="shared" si="488"/>
        <v>0</v>
      </c>
      <c r="V4622" s="8">
        <f t="shared" si="489"/>
        <v>1</v>
      </c>
      <c r="W4622" s="7">
        <f t="shared" si="490"/>
        <v>549</v>
      </c>
    </row>
    <row r="4623" spans="2:23" x14ac:dyDescent="0.2">
      <c r="B4623" s="8" t="s">
        <v>67</v>
      </c>
      <c r="C4623" s="7">
        <v>1980</v>
      </c>
      <c r="D4623" s="8" t="s">
        <v>28</v>
      </c>
      <c r="E4623" s="7" t="s">
        <v>39</v>
      </c>
      <c r="F4623" s="8" t="s">
        <v>35</v>
      </c>
      <c r="G4623" s="7" t="s">
        <v>49</v>
      </c>
      <c r="H4623" s="8" t="s">
        <v>28</v>
      </c>
      <c r="I4623" s="7" t="s">
        <v>28</v>
      </c>
      <c r="J4623" s="8" t="s">
        <v>28</v>
      </c>
      <c r="K4623" s="7" t="s">
        <v>37</v>
      </c>
      <c r="L4623" s="8" t="s">
        <v>45</v>
      </c>
      <c r="M4623" s="7" t="s">
        <v>28</v>
      </c>
      <c r="N4623" s="8">
        <v>0.83072268141186756</v>
      </c>
      <c r="O4623" s="7">
        <v>0</v>
      </c>
      <c r="P4623" s="8">
        <f t="shared" si="485"/>
        <v>0</v>
      </c>
      <c r="Q4623" s="7">
        <v>2.5</v>
      </c>
      <c r="R4623" s="8">
        <f t="shared" si="486"/>
        <v>1</v>
      </c>
      <c r="S4623" s="7" t="s">
        <v>29</v>
      </c>
      <c r="T4623" s="8" t="str">
        <f t="shared" si="487"/>
        <v>No</v>
      </c>
      <c r="U4623" s="7">
        <f t="shared" si="488"/>
        <v>0</v>
      </c>
      <c r="V4623" s="8">
        <f t="shared" si="489"/>
        <v>1</v>
      </c>
      <c r="W4623" s="7">
        <f t="shared" si="490"/>
        <v>549</v>
      </c>
    </row>
    <row r="4624" spans="2:23" x14ac:dyDescent="0.2">
      <c r="B4624" s="8" t="s">
        <v>67</v>
      </c>
      <c r="C4624" s="7">
        <v>1980</v>
      </c>
      <c r="D4624" s="8" t="s">
        <v>28</v>
      </c>
      <c r="E4624" s="7" t="s">
        <v>34</v>
      </c>
      <c r="F4624" s="8" t="s">
        <v>40</v>
      </c>
      <c r="G4624" s="7" t="s">
        <v>49</v>
      </c>
      <c r="H4624" s="8" t="s">
        <v>28</v>
      </c>
      <c r="I4624" s="7" t="s">
        <v>28</v>
      </c>
      <c r="J4624" s="8" t="s">
        <v>28</v>
      </c>
      <c r="K4624" s="7" t="s">
        <v>37</v>
      </c>
      <c r="L4624" s="8" t="s">
        <v>45</v>
      </c>
      <c r="M4624" s="7" t="s">
        <v>28</v>
      </c>
      <c r="N4624" s="8">
        <v>0.27132259109468421</v>
      </c>
      <c r="O4624" s="7">
        <v>0</v>
      </c>
      <c r="P4624" s="8">
        <f t="shared" si="485"/>
        <v>0</v>
      </c>
      <c r="Q4624" s="7">
        <v>2.5</v>
      </c>
      <c r="R4624" s="8">
        <f t="shared" si="486"/>
        <v>1</v>
      </c>
      <c r="S4624" s="7" t="s">
        <v>29</v>
      </c>
      <c r="T4624" s="8" t="str">
        <f t="shared" si="487"/>
        <v>No</v>
      </c>
      <c r="U4624" s="7">
        <f t="shared" si="488"/>
        <v>0</v>
      </c>
      <c r="V4624" s="8">
        <f t="shared" si="489"/>
        <v>1</v>
      </c>
      <c r="W4624" s="7">
        <f t="shared" si="490"/>
        <v>549</v>
      </c>
    </row>
    <row r="4625" spans="2:23" x14ac:dyDescent="0.2">
      <c r="B4625" s="8" t="s">
        <v>67</v>
      </c>
      <c r="C4625" s="7">
        <v>1980</v>
      </c>
      <c r="D4625" s="8" t="s">
        <v>28</v>
      </c>
      <c r="E4625" s="7" t="s">
        <v>34</v>
      </c>
      <c r="F4625" s="8" t="s">
        <v>35</v>
      </c>
      <c r="G4625" s="7" t="s">
        <v>49</v>
      </c>
      <c r="H4625" s="8" t="s">
        <v>28</v>
      </c>
      <c r="I4625" s="7" t="s">
        <v>28</v>
      </c>
      <c r="J4625" s="8" t="s">
        <v>28</v>
      </c>
      <c r="K4625" s="7" t="s">
        <v>37</v>
      </c>
      <c r="L4625" s="8" t="s">
        <v>45</v>
      </c>
      <c r="M4625" s="7" t="s">
        <v>28</v>
      </c>
      <c r="N4625" s="8">
        <v>0.81109440380391229</v>
      </c>
      <c r="O4625" s="7">
        <v>0</v>
      </c>
      <c r="P4625" s="8">
        <f t="shared" si="485"/>
        <v>0</v>
      </c>
      <c r="Q4625" s="7">
        <v>2.5</v>
      </c>
      <c r="R4625" s="8">
        <f t="shared" si="486"/>
        <v>1</v>
      </c>
      <c r="S4625" s="7" t="s">
        <v>29</v>
      </c>
      <c r="T4625" s="8" t="str">
        <f t="shared" si="487"/>
        <v>No</v>
      </c>
      <c r="U4625" s="7">
        <f t="shared" si="488"/>
        <v>0</v>
      </c>
      <c r="V4625" s="8">
        <f t="shared" si="489"/>
        <v>1</v>
      </c>
      <c r="W4625" s="7">
        <f t="shared" si="490"/>
        <v>549</v>
      </c>
    </row>
    <row r="4626" spans="2:23" x14ac:dyDescent="0.2">
      <c r="B4626" s="8" t="s">
        <v>67</v>
      </c>
      <c r="C4626" s="7">
        <v>1980</v>
      </c>
      <c r="D4626" s="8" t="s">
        <v>28</v>
      </c>
      <c r="E4626" s="7" t="s">
        <v>46</v>
      </c>
      <c r="F4626" s="8" t="s">
        <v>35</v>
      </c>
      <c r="G4626" s="7" t="s">
        <v>49</v>
      </c>
      <c r="H4626" s="8" t="s">
        <v>28</v>
      </c>
      <c r="I4626" s="7" t="s">
        <v>28</v>
      </c>
      <c r="J4626" s="8" t="s">
        <v>28</v>
      </c>
      <c r="K4626" s="7" t="s">
        <v>37</v>
      </c>
      <c r="L4626" s="8" t="s">
        <v>45</v>
      </c>
      <c r="M4626" s="7" t="s">
        <v>28</v>
      </c>
      <c r="N4626" s="8">
        <v>3.1370538264255968E-2</v>
      </c>
      <c r="O4626" s="7">
        <v>0</v>
      </c>
      <c r="P4626" s="8">
        <f t="shared" si="485"/>
        <v>0</v>
      </c>
      <c r="Q4626" s="7">
        <v>2.5</v>
      </c>
      <c r="R4626" s="8">
        <f t="shared" si="486"/>
        <v>1</v>
      </c>
      <c r="S4626" s="7" t="s">
        <v>29</v>
      </c>
      <c r="T4626" s="8" t="str">
        <f t="shared" si="487"/>
        <v>No</v>
      </c>
      <c r="U4626" s="7">
        <f t="shared" si="488"/>
        <v>0</v>
      </c>
      <c r="V4626" s="8">
        <f t="shared" si="489"/>
        <v>1</v>
      </c>
      <c r="W4626" s="7">
        <f t="shared" si="490"/>
        <v>549</v>
      </c>
    </row>
    <row r="4627" spans="2:23" x14ac:dyDescent="0.2">
      <c r="B4627" s="8" t="s">
        <v>67</v>
      </c>
      <c r="C4627" s="7">
        <v>1980</v>
      </c>
      <c r="D4627" s="8" t="s">
        <v>28</v>
      </c>
      <c r="E4627" s="7" t="s">
        <v>43</v>
      </c>
      <c r="F4627" s="8" t="s">
        <v>40</v>
      </c>
      <c r="G4627" s="7" t="s">
        <v>49</v>
      </c>
      <c r="H4627" s="8" t="s">
        <v>28</v>
      </c>
      <c r="I4627" s="7" t="s">
        <v>28</v>
      </c>
      <c r="J4627" s="8" t="s">
        <v>28</v>
      </c>
      <c r="K4627" s="7" t="s">
        <v>37</v>
      </c>
      <c r="L4627" s="8" t="s">
        <v>45</v>
      </c>
      <c r="M4627" s="7" t="s">
        <v>28</v>
      </c>
      <c r="N4627" s="8">
        <v>0.24681280207561601</v>
      </c>
      <c r="O4627" s="7">
        <v>0</v>
      </c>
      <c r="P4627" s="8">
        <f t="shared" si="485"/>
        <v>0</v>
      </c>
      <c r="Q4627" s="7">
        <v>2.5</v>
      </c>
      <c r="R4627" s="8">
        <f t="shared" si="486"/>
        <v>1</v>
      </c>
      <c r="S4627" s="7" t="s">
        <v>29</v>
      </c>
      <c r="T4627" s="8" t="str">
        <f t="shared" si="487"/>
        <v>No</v>
      </c>
      <c r="U4627" s="7">
        <f t="shared" si="488"/>
        <v>0</v>
      </c>
      <c r="V4627" s="8">
        <f t="shared" si="489"/>
        <v>1</v>
      </c>
      <c r="W4627" s="7">
        <f t="shared" si="490"/>
        <v>549</v>
      </c>
    </row>
    <row r="4628" spans="2:23" x14ac:dyDescent="0.2">
      <c r="B4628" s="8" t="s">
        <v>67</v>
      </c>
      <c r="C4628" s="7">
        <v>1980</v>
      </c>
      <c r="D4628" s="8" t="s">
        <v>28</v>
      </c>
      <c r="E4628" s="7" t="s">
        <v>43</v>
      </c>
      <c r="F4628" s="8" t="s">
        <v>35</v>
      </c>
      <c r="G4628" s="7" t="s">
        <v>49</v>
      </c>
      <c r="H4628" s="8" t="s">
        <v>28</v>
      </c>
      <c r="I4628" s="7" t="s">
        <v>28</v>
      </c>
      <c r="J4628" s="8" t="s">
        <v>28</v>
      </c>
      <c r="K4628" s="7" t="s">
        <v>37</v>
      </c>
      <c r="L4628" s="8" t="s">
        <v>45</v>
      </c>
      <c r="M4628" s="7" t="s">
        <v>28</v>
      </c>
      <c r="N4628" s="8">
        <v>2.5395287728607863</v>
      </c>
      <c r="O4628" s="7">
        <v>0</v>
      </c>
      <c r="P4628" s="8">
        <f t="shared" si="485"/>
        <v>0</v>
      </c>
      <c r="Q4628" s="7">
        <v>2.5</v>
      </c>
      <c r="R4628" s="8">
        <f t="shared" si="486"/>
        <v>1</v>
      </c>
      <c r="S4628" s="7" t="s">
        <v>29</v>
      </c>
      <c r="T4628" s="8" t="str">
        <f t="shared" si="487"/>
        <v>No</v>
      </c>
      <c r="U4628" s="7">
        <f t="shared" si="488"/>
        <v>0</v>
      </c>
      <c r="V4628" s="8">
        <f t="shared" si="489"/>
        <v>1</v>
      </c>
      <c r="W4628" s="7">
        <f t="shared" si="490"/>
        <v>549</v>
      </c>
    </row>
    <row r="4629" spans="2:23" x14ac:dyDescent="0.2">
      <c r="B4629" s="8" t="s">
        <v>67</v>
      </c>
      <c r="C4629" s="7">
        <v>1990</v>
      </c>
      <c r="D4629" s="8" t="s">
        <v>28</v>
      </c>
      <c r="E4629" s="7" t="s">
        <v>39</v>
      </c>
      <c r="F4629" s="8" t="s">
        <v>35</v>
      </c>
      <c r="G4629" s="7" t="s">
        <v>49</v>
      </c>
      <c r="H4629" s="8" t="s">
        <v>28</v>
      </c>
      <c r="I4629" s="7" t="s">
        <v>28</v>
      </c>
      <c r="J4629" s="8" t="s">
        <v>28</v>
      </c>
      <c r="K4629" s="7" t="s">
        <v>37</v>
      </c>
      <c r="L4629" s="8" t="s">
        <v>45</v>
      </c>
      <c r="M4629" s="7" t="s">
        <v>28</v>
      </c>
      <c r="N4629" s="8">
        <v>0.39020305195520893</v>
      </c>
      <c r="O4629" s="7">
        <v>0</v>
      </c>
      <c r="P4629" s="8">
        <f t="shared" si="485"/>
        <v>0</v>
      </c>
      <c r="Q4629" s="7">
        <v>2.5</v>
      </c>
      <c r="R4629" s="8">
        <f t="shared" si="486"/>
        <v>1</v>
      </c>
      <c r="S4629" s="7" t="s">
        <v>29</v>
      </c>
      <c r="T4629" s="8" t="str">
        <f t="shared" si="487"/>
        <v>No</v>
      </c>
      <c r="U4629" s="7">
        <f t="shared" si="488"/>
        <v>0</v>
      </c>
      <c r="V4629" s="8">
        <f t="shared" si="489"/>
        <v>1</v>
      </c>
      <c r="W4629" s="7">
        <f t="shared" si="490"/>
        <v>549</v>
      </c>
    </row>
    <row r="4630" spans="2:23" x14ac:dyDescent="0.2">
      <c r="B4630" s="8" t="s">
        <v>67</v>
      </c>
      <c r="C4630" s="7">
        <v>1990</v>
      </c>
      <c r="D4630" s="8" t="s">
        <v>28</v>
      </c>
      <c r="E4630" s="7" t="s">
        <v>34</v>
      </c>
      <c r="F4630" s="8" t="s">
        <v>40</v>
      </c>
      <c r="G4630" s="7" t="s">
        <v>49</v>
      </c>
      <c r="H4630" s="8" t="s">
        <v>28</v>
      </c>
      <c r="I4630" s="7" t="s">
        <v>28</v>
      </c>
      <c r="J4630" s="8" t="s">
        <v>28</v>
      </c>
      <c r="K4630" s="7" t="s">
        <v>37</v>
      </c>
      <c r="L4630" s="8" t="s">
        <v>45</v>
      </c>
      <c r="M4630" s="7" t="s">
        <v>28</v>
      </c>
      <c r="N4630" s="8">
        <v>0.22298437120032236</v>
      </c>
      <c r="O4630" s="7">
        <v>0</v>
      </c>
      <c r="P4630" s="8">
        <f t="shared" si="485"/>
        <v>0</v>
      </c>
      <c r="Q4630" s="7">
        <v>2.5</v>
      </c>
      <c r="R4630" s="8">
        <f t="shared" si="486"/>
        <v>1</v>
      </c>
      <c r="S4630" s="7" t="s">
        <v>29</v>
      </c>
      <c r="T4630" s="8" t="str">
        <f t="shared" si="487"/>
        <v>No</v>
      </c>
      <c r="U4630" s="7">
        <f t="shared" si="488"/>
        <v>0</v>
      </c>
      <c r="V4630" s="8">
        <f t="shared" si="489"/>
        <v>1</v>
      </c>
      <c r="W4630" s="7">
        <f t="shared" si="490"/>
        <v>549</v>
      </c>
    </row>
    <row r="4631" spans="2:23" x14ac:dyDescent="0.2">
      <c r="B4631" s="8" t="s">
        <v>67</v>
      </c>
      <c r="C4631" s="7">
        <v>1990</v>
      </c>
      <c r="D4631" s="8" t="s">
        <v>28</v>
      </c>
      <c r="E4631" s="7" t="s">
        <v>34</v>
      </c>
      <c r="F4631" s="8" t="s">
        <v>35</v>
      </c>
      <c r="G4631" s="7" t="s">
        <v>49</v>
      </c>
      <c r="H4631" s="8" t="s">
        <v>28</v>
      </c>
      <c r="I4631" s="7" t="s">
        <v>28</v>
      </c>
      <c r="J4631" s="8" t="s">
        <v>28</v>
      </c>
      <c r="K4631" s="7" t="s">
        <v>37</v>
      </c>
      <c r="L4631" s="8" t="s">
        <v>45</v>
      </c>
      <c r="M4631" s="7" t="s">
        <v>28</v>
      </c>
      <c r="N4631" s="8">
        <v>0.74829702607181159</v>
      </c>
      <c r="O4631" s="7">
        <v>0</v>
      </c>
      <c r="P4631" s="8">
        <f t="shared" si="485"/>
        <v>0</v>
      </c>
      <c r="Q4631" s="7">
        <v>2.5</v>
      </c>
      <c r="R4631" s="8">
        <f t="shared" si="486"/>
        <v>1</v>
      </c>
      <c r="S4631" s="7" t="s">
        <v>29</v>
      </c>
      <c r="T4631" s="8" t="str">
        <f t="shared" si="487"/>
        <v>No</v>
      </c>
      <c r="U4631" s="7">
        <f t="shared" si="488"/>
        <v>0</v>
      </c>
      <c r="V4631" s="8">
        <f t="shared" si="489"/>
        <v>1</v>
      </c>
      <c r="W4631" s="7">
        <f t="shared" si="490"/>
        <v>549</v>
      </c>
    </row>
    <row r="4632" spans="2:23" x14ac:dyDescent="0.2">
      <c r="B4632" s="8" t="s">
        <v>67</v>
      </c>
      <c r="C4632" s="7">
        <v>1990</v>
      </c>
      <c r="D4632" s="8" t="s">
        <v>28</v>
      </c>
      <c r="E4632" s="7" t="s">
        <v>46</v>
      </c>
      <c r="F4632" s="8" t="s">
        <v>35</v>
      </c>
      <c r="G4632" s="7" t="s">
        <v>49</v>
      </c>
      <c r="H4632" s="8" t="s">
        <v>28</v>
      </c>
      <c r="I4632" s="7" t="s">
        <v>28</v>
      </c>
      <c r="J4632" s="8" t="s">
        <v>28</v>
      </c>
      <c r="K4632" s="7" t="s">
        <v>37</v>
      </c>
      <c r="L4632" s="8" t="s">
        <v>45</v>
      </c>
      <c r="M4632" s="7" t="s">
        <v>28</v>
      </c>
      <c r="N4632" s="8">
        <v>5.3199632193182592E-2</v>
      </c>
      <c r="O4632" s="7">
        <v>0</v>
      </c>
      <c r="P4632" s="8">
        <f t="shared" si="485"/>
        <v>0</v>
      </c>
      <c r="Q4632" s="7">
        <v>2.5</v>
      </c>
      <c r="R4632" s="8">
        <f t="shared" si="486"/>
        <v>1</v>
      </c>
      <c r="S4632" s="7" t="s">
        <v>29</v>
      </c>
      <c r="T4632" s="8" t="str">
        <f t="shared" si="487"/>
        <v>No</v>
      </c>
      <c r="U4632" s="7">
        <f t="shared" si="488"/>
        <v>0</v>
      </c>
      <c r="V4632" s="8">
        <f t="shared" si="489"/>
        <v>1</v>
      </c>
      <c r="W4632" s="7">
        <f t="shared" si="490"/>
        <v>549</v>
      </c>
    </row>
    <row r="4633" spans="2:23" x14ac:dyDescent="0.2">
      <c r="B4633" s="8" t="s">
        <v>67</v>
      </c>
      <c r="C4633" s="7">
        <v>1990</v>
      </c>
      <c r="D4633" s="8" t="s">
        <v>28</v>
      </c>
      <c r="E4633" s="7" t="s">
        <v>43</v>
      </c>
      <c r="F4633" s="8" t="s">
        <v>40</v>
      </c>
      <c r="G4633" s="7" t="s">
        <v>49</v>
      </c>
      <c r="H4633" s="8" t="s">
        <v>28</v>
      </c>
      <c r="I4633" s="7" t="s">
        <v>28</v>
      </c>
      <c r="J4633" s="8" t="s">
        <v>28</v>
      </c>
      <c r="K4633" s="7" t="s">
        <v>37</v>
      </c>
      <c r="L4633" s="8" t="s">
        <v>45</v>
      </c>
      <c r="M4633" s="7" t="s">
        <v>28</v>
      </c>
      <c r="N4633" s="8">
        <v>0.68599605812143971</v>
      </c>
      <c r="O4633" s="7">
        <v>0</v>
      </c>
      <c r="P4633" s="8">
        <f t="shared" si="485"/>
        <v>0</v>
      </c>
      <c r="Q4633" s="7">
        <v>2.5</v>
      </c>
      <c r="R4633" s="8">
        <f t="shared" si="486"/>
        <v>1</v>
      </c>
      <c r="S4633" s="7" t="s">
        <v>29</v>
      </c>
      <c r="T4633" s="8" t="str">
        <f t="shared" si="487"/>
        <v>No</v>
      </c>
      <c r="U4633" s="7">
        <f t="shared" si="488"/>
        <v>0</v>
      </c>
      <c r="V4633" s="8">
        <f t="shared" si="489"/>
        <v>1</v>
      </c>
      <c r="W4633" s="7">
        <f t="shared" si="490"/>
        <v>549</v>
      </c>
    </row>
    <row r="4634" spans="2:23" x14ac:dyDescent="0.2">
      <c r="B4634" s="8" t="s">
        <v>67</v>
      </c>
      <c r="C4634" s="7">
        <v>1990</v>
      </c>
      <c r="D4634" s="8" t="s">
        <v>28</v>
      </c>
      <c r="E4634" s="7" t="s">
        <v>43</v>
      </c>
      <c r="F4634" s="8" t="s">
        <v>35</v>
      </c>
      <c r="G4634" s="7" t="s">
        <v>49</v>
      </c>
      <c r="H4634" s="8" t="s">
        <v>28</v>
      </c>
      <c r="I4634" s="7" t="s">
        <v>28</v>
      </c>
      <c r="J4634" s="8" t="s">
        <v>28</v>
      </c>
      <c r="K4634" s="7" t="s">
        <v>37</v>
      </c>
      <c r="L4634" s="8" t="s">
        <v>45</v>
      </c>
      <c r="M4634" s="7" t="s">
        <v>28</v>
      </c>
      <c r="N4634" s="8">
        <v>1.7507491296349971</v>
      </c>
      <c r="O4634" s="7">
        <v>0</v>
      </c>
      <c r="P4634" s="8">
        <f t="shared" si="485"/>
        <v>0</v>
      </c>
      <c r="Q4634" s="7">
        <v>2.5</v>
      </c>
      <c r="R4634" s="8">
        <f t="shared" si="486"/>
        <v>1</v>
      </c>
      <c r="S4634" s="7" t="s">
        <v>29</v>
      </c>
      <c r="T4634" s="8" t="str">
        <f t="shared" si="487"/>
        <v>No</v>
      </c>
      <c r="U4634" s="7">
        <f t="shared" si="488"/>
        <v>0</v>
      </c>
      <c r="V4634" s="8">
        <f t="shared" si="489"/>
        <v>1</v>
      </c>
      <c r="W4634" s="7">
        <f t="shared" si="490"/>
        <v>549</v>
      </c>
    </row>
    <row r="4635" spans="2:23" x14ac:dyDescent="0.2">
      <c r="B4635" s="8" t="s">
        <v>67</v>
      </c>
      <c r="C4635" s="7">
        <v>2000</v>
      </c>
      <c r="D4635" s="8" t="s">
        <v>28</v>
      </c>
      <c r="E4635" s="7" t="s">
        <v>39</v>
      </c>
      <c r="F4635" s="8" t="s">
        <v>40</v>
      </c>
      <c r="G4635" s="7" t="s">
        <v>49</v>
      </c>
      <c r="H4635" s="8" t="s">
        <v>28</v>
      </c>
      <c r="I4635" s="7" t="s">
        <v>28</v>
      </c>
      <c r="J4635" s="8" t="s">
        <v>28</v>
      </c>
      <c r="K4635" s="7" t="s">
        <v>37</v>
      </c>
      <c r="L4635" s="8" t="s">
        <v>45</v>
      </c>
      <c r="M4635" s="7" t="s">
        <v>28</v>
      </c>
      <c r="N4635" s="8">
        <v>8.0555563445720638E-2</v>
      </c>
      <c r="O4635" s="7">
        <v>0</v>
      </c>
      <c r="P4635" s="8">
        <f t="shared" si="485"/>
        <v>0</v>
      </c>
      <c r="Q4635" s="7">
        <v>2.5</v>
      </c>
      <c r="R4635" s="8">
        <f t="shared" si="486"/>
        <v>1</v>
      </c>
      <c r="S4635" s="7" t="s">
        <v>29</v>
      </c>
      <c r="T4635" s="8" t="str">
        <f t="shared" si="487"/>
        <v>No</v>
      </c>
      <c r="U4635" s="7">
        <f t="shared" si="488"/>
        <v>0</v>
      </c>
      <c r="V4635" s="8">
        <f t="shared" si="489"/>
        <v>1</v>
      </c>
      <c r="W4635" s="7">
        <f t="shared" si="490"/>
        <v>549</v>
      </c>
    </row>
    <row r="4636" spans="2:23" x14ac:dyDescent="0.2">
      <c r="B4636" s="8" t="s">
        <v>67</v>
      </c>
      <c r="C4636" s="7">
        <v>2000</v>
      </c>
      <c r="D4636" s="8" t="s">
        <v>28</v>
      </c>
      <c r="E4636" s="7" t="s">
        <v>39</v>
      </c>
      <c r="F4636" s="8" t="s">
        <v>35</v>
      </c>
      <c r="G4636" s="7" t="s">
        <v>49</v>
      </c>
      <c r="H4636" s="8" t="s">
        <v>28</v>
      </c>
      <c r="I4636" s="7" t="s">
        <v>28</v>
      </c>
      <c r="J4636" s="8" t="s">
        <v>28</v>
      </c>
      <c r="K4636" s="7" t="s">
        <v>37</v>
      </c>
      <c r="L4636" s="8" t="s">
        <v>45</v>
      </c>
      <c r="M4636" s="7" t="s">
        <v>28</v>
      </c>
      <c r="N4636" s="8">
        <v>1.8965293388789841</v>
      </c>
      <c r="O4636" s="7">
        <v>0</v>
      </c>
      <c r="P4636" s="8">
        <f t="shared" si="485"/>
        <v>0</v>
      </c>
      <c r="Q4636" s="7">
        <v>2.5</v>
      </c>
      <c r="R4636" s="8">
        <f t="shared" si="486"/>
        <v>1</v>
      </c>
      <c r="S4636" s="7" t="s">
        <v>29</v>
      </c>
      <c r="T4636" s="8" t="str">
        <f t="shared" si="487"/>
        <v>No</v>
      </c>
      <c r="U4636" s="7">
        <f t="shared" si="488"/>
        <v>0</v>
      </c>
      <c r="V4636" s="8">
        <f t="shared" si="489"/>
        <v>1</v>
      </c>
      <c r="W4636" s="7">
        <f t="shared" si="490"/>
        <v>549</v>
      </c>
    </row>
    <row r="4637" spans="2:23" x14ac:dyDescent="0.2">
      <c r="B4637" s="8" t="s">
        <v>67</v>
      </c>
      <c r="C4637" s="7">
        <v>2000</v>
      </c>
      <c r="D4637" s="8" t="s">
        <v>28</v>
      </c>
      <c r="E4637" s="7" t="s">
        <v>34</v>
      </c>
      <c r="F4637" s="8" t="s">
        <v>40</v>
      </c>
      <c r="G4637" s="7" t="s">
        <v>49</v>
      </c>
      <c r="H4637" s="8" t="s">
        <v>28</v>
      </c>
      <c r="I4637" s="7" t="s">
        <v>28</v>
      </c>
      <c r="J4637" s="8" t="s">
        <v>28</v>
      </c>
      <c r="K4637" s="7" t="s">
        <v>37</v>
      </c>
      <c r="L4637" s="8" t="s">
        <v>45</v>
      </c>
      <c r="M4637" s="7" t="s">
        <v>28</v>
      </c>
      <c r="N4637" s="8">
        <v>0.18145975286526783</v>
      </c>
      <c r="O4637" s="7">
        <v>0</v>
      </c>
      <c r="P4637" s="8">
        <f t="shared" si="485"/>
        <v>0</v>
      </c>
      <c r="Q4637" s="7">
        <v>2.5</v>
      </c>
      <c r="R4637" s="8">
        <f t="shared" si="486"/>
        <v>1</v>
      </c>
      <c r="S4637" s="7" t="s">
        <v>29</v>
      </c>
      <c r="T4637" s="8" t="str">
        <f t="shared" si="487"/>
        <v>No</v>
      </c>
      <c r="U4637" s="7">
        <f t="shared" si="488"/>
        <v>0</v>
      </c>
      <c r="V4637" s="8">
        <f t="shared" si="489"/>
        <v>1</v>
      </c>
      <c r="W4637" s="7">
        <f t="shared" si="490"/>
        <v>549</v>
      </c>
    </row>
    <row r="4638" spans="2:23" x14ac:dyDescent="0.2">
      <c r="B4638" s="8" t="s">
        <v>67</v>
      </c>
      <c r="C4638" s="7">
        <v>2000</v>
      </c>
      <c r="D4638" s="8" t="s">
        <v>28</v>
      </c>
      <c r="E4638" s="7" t="s">
        <v>34</v>
      </c>
      <c r="F4638" s="8" t="s">
        <v>35</v>
      </c>
      <c r="G4638" s="7" t="s">
        <v>49</v>
      </c>
      <c r="H4638" s="8" t="s">
        <v>28</v>
      </c>
      <c r="I4638" s="7" t="s">
        <v>28</v>
      </c>
      <c r="J4638" s="8" t="s">
        <v>28</v>
      </c>
      <c r="K4638" s="7" t="s">
        <v>37</v>
      </c>
      <c r="L4638" s="8" t="s">
        <v>45</v>
      </c>
      <c r="M4638" s="7" t="s">
        <v>28</v>
      </c>
      <c r="N4638" s="8">
        <v>3.2875826927448899</v>
      </c>
      <c r="O4638" s="7">
        <v>0</v>
      </c>
      <c r="P4638" s="8">
        <f t="shared" si="485"/>
        <v>0</v>
      </c>
      <c r="Q4638" s="7">
        <v>2.5</v>
      </c>
      <c r="R4638" s="8">
        <f t="shared" si="486"/>
        <v>1</v>
      </c>
      <c r="S4638" s="7" t="s">
        <v>29</v>
      </c>
      <c r="T4638" s="8" t="str">
        <f t="shared" si="487"/>
        <v>No</v>
      </c>
      <c r="U4638" s="7">
        <f t="shared" si="488"/>
        <v>0</v>
      </c>
      <c r="V4638" s="8">
        <f t="shared" si="489"/>
        <v>1</v>
      </c>
      <c r="W4638" s="7">
        <f t="shared" si="490"/>
        <v>549</v>
      </c>
    </row>
    <row r="4639" spans="2:23" x14ac:dyDescent="0.2">
      <c r="B4639" s="8" t="s">
        <v>67</v>
      </c>
      <c r="C4639" s="7">
        <v>2000</v>
      </c>
      <c r="D4639" s="8" t="s">
        <v>28</v>
      </c>
      <c r="E4639" s="7" t="s">
        <v>46</v>
      </c>
      <c r="F4639" s="8" t="s">
        <v>35</v>
      </c>
      <c r="G4639" s="7" t="s">
        <v>49</v>
      </c>
      <c r="H4639" s="8" t="s">
        <v>28</v>
      </c>
      <c r="I4639" s="7" t="s">
        <v>28</v>
      </c>
      <c r="J4639" s="8" t="s">
        <v>28</v>
      </c>
      <c r="K4639" s="7" t="s">
        <v>37</v>
      </c>
      <c r="L4639" s="8" t="s">
        <v>45</v>
      </c>
      <c r="M4639" s="7" t="s">
        <v>28</v>
      </c>
      <c r="N4639" s="8">
        <v>2.9918736170794543E-3</v>
      </c>
      <c r="O4639" s="7">
        <v>0</v>
      </c>
      <c r="P4639" s="8">
        <f t="shared" si="485"/>
        <v>0</v>
      </c>
      <c r="Q4639" s="7">
        <v>2.5</v>
      </c>
      <c r="R4639" s="8">
        <f t="shared" si="486"/>
        <v>1</v>
      </c>
      <c r="S4639" s="7" t="s">
        <v>29</v>
      </c>
      <c r="T4639" s="8" t="str">
        <f t="shared" si="487"/>
        <v>No</v>
      </c>
      <c r="U4639" s="7">
        <f t="shared" si="488"/>
        <v>0</v>
      </c>
      <c r="V4639" s="8">
        <f t="shared" si="489"/>
        <v>1</v>
      </c>
      <c r="W4639" s="7">
        <f t="shared" si="490"/>
        <v>549</v>
      </c>
    </row>
    <row r="4640" spans="2:23" x14ac:dyDescent="0.2">
      <c r="B4640" s="8" t="s">
        <v>67</v>
      </c>
      <c r="C4640" s="7">
        <v>2000</v>
      </c>
      <c r="D4640" s="8" t="s">
        <v>28</v>
      </c>
      <c r="E4640" s="7" t="s">
        <v>43</v>
      </c>
      <c r="F4640" s="8" t="s">
        <v>40</v>
      </c>
      <c r="G4640" s="7" t="s">
        <v>49</v>
      </c>
      <c r="H4640" s="8" t="s">
        <v>28</v>
      </c>
      <c r="I4640" s="7" t="s">
        <v>28</v>
      </c>
      <c r="J4640" s="8" t="s">
        <v>28</v>
      </c>
      <c r="K4640" s="7" t="s">
        <v>37</v>
      </c>
      <c r="L4640" s="8" t="s">
        <v>45</v>
      </c>
      <c r="M4640" s="7" t="s">
        <v>28</v>
      </c>
      <c r="N4640" s="8">
        <v>0.44174177174735879</v>
      </c>
      <c r="O4640" s="7">
        <v>0</v>
      </c>
      <c r="P4640" s="8">
        <f t="shared" si="485"/>
        <v>0</v>
      </c>
      <c r="Q4640" s="7">
        <v>2.5</v>
      </c>
      <c r="R4640" s="8">
        <f t="shared" si="486"/>
        <v>1</v>
      </c>
      <c r="S4640" s="7" t="s">
        <v>29</v>
      </c>
      <c r="T4640" s="8" t="str">
        <f t="shared" si="487"/>
        <v>No</v>
      </c>
      <c r="U4640" s="7">
        <f t="shared" si="488"/>
        <v>0</v>
      </c>
      <c r="V4640" s="8">
        <f t="shared" si="489"/>
        <v>1</v>
      </c>
      <c r="W4640" s="7">
        <f t="shared" si="490"/>
        <v>549</v>
      </c>
    </row>
    <row r="4641" spans="2:23" x14ac:dyDescent="0.2">
      <c r="B4641" s="8" t="s">
        <v>67</v>
      </c>
      <c r="C4641" s="7">
        <v>2000</v>
      </c>
      <c r="D4641" s="8" t="s">
        <v>28</v>
      </c>
      <c r="E4641" s="7" t="s">
        <v>43</v>
      </c>
      <c r="F4641" s="8" t="s">
        <v>35</v>
      </c>
      <c r="G4641" s="7" t="s">
        <v>49</v>
      </c>
      <c r="H4641" s="8" t="s">
        <v>28</v>
      </c>
      <c r="I4641" s="7" t="s">
        <v>28</v>
      </c>
      <c r="J4641" s="8" t="s">
        <v>28</v>
      </c>
      <c r="K4641" s="7" t="s">
        <v>37</v>
      </c>
      <c r="L4641" s="8" t="s">
        <v>45</v>
      </c>
      <c r="M4641" s="7" t="s">
        <v>28</v>
      </c>
      <c r="N4641" s="8">
        <v>8.914435558001081</v>
      </c>
      <c r="O4641" s="7">
        <v>0</v>
      </c>
      <c r="P4641" s="8">
        <f t="shared" si="485"/>
        <v>0</v>
      </c>
      <c r="Q4641" s="7">
        <v>2.5</v>
      </c>
      <c r="R4641" s="8">
        <f t="shared" si="486"/>
        <v>1</v>
      </c>
      <c r="S4641" s="7" t="s">
        <v>29</v>
      </c>
      <c r="T4641" s="8" t="str">
        <f t="shared" si="487"/>
        <v>No</v>
      </c>
      <c r="U4641" s="7">
        <f t="shared" si="488"/>
        <v>0</v>
      </c>
      <c r="V4641" s="8">
        <f t="shared" si="489"/>
        <v>1</v>
      </c>
      <c r="W4641" s="7">
        <f t="shared" si="490"/>
        <v>549</v>
      </c>
    </row>
    <row r="4642" spans="2:23" x14ac:dyDescent="0.2">
      <c r="B4642" s="8" t="s">
        <v>67</v>
      </c>
      <c r="C4642" s="7">
        <v>2010</v>
      </c>
      <c r="D4642" s="8" t="s">
        <v>28</v>
      </c>
      <c r="E4642" s="7" t="s">
        <v>39</v>
      </c>
      <c r="F4642" s="8" t="s">
        <v>40</v>
      </c>
      <c r="G4642" s="7" t="s">
        <v>49</v>
      </c>
      <c r="H4642" s="8" t="s">
        <v>28</v>
      </c>
      <c r="I4642" s="7" t="s">
        <v>28</v>
      </c>
      <c r="J4642" s="8" t="s">
        <v>28</v>
      </c>
      <c r="K4642" s="7" t="s">
        <v>37</v>
      </c>
      <c r="L4642" s="8" t="s">
        <v>45</v>
      </c>
      <c r="M4642" s="7" t="s">
        <v>28</v>
      </c>
      <c r="N4642" s="8">
        <v>8.1985592724750506E-3</v>
      </c>
      <c r="O4642" s="7">
        <v>0</v>
      </c>
      <c r="P4642" s="8">
        <f t="shared" si="485"/>
        <v>0</v>
      </c>
      <c r="Q4642" s="7">
        <v>2.5</v>
      </c>
      <c r="R4642" s="8">
        <f t="shared" si="486"/>
        <v>1</v>
      </c>
      <c r="S4642" s="7" t="s">
        <v>29</v>
      </c>
      <c r="T4642" s="8" t="str">
        <f t="shared" si="487"/>
        <v>No</v>
      </c>
      <c r="U4642" s="7">
        <f t="shared" si="488"/>
        <v>0</v>
      </c>
      <c r="V4642" s="8">
        <f t="shared" si="489"/>
        <v>1</v>
      </c>
      <c r="W4642" s="7">
        <f t="shared" si="490"/>
        <v>549</v>
      </c>
    </row>
    <row r="4643" spans="2:23" x14ac:dyDescent="0.2">
      <c r="B4643" s="8" t="s">
        <v>67</v>
      </c>
      <c r="C4643" s="7">
        <v>2010</v>
      </c>
      <c r="D4643" s="8" t="s">
        <v>28</v>
      </c>
      <c r="E4643" s="7" t="s">
        <v>39</v>
      </c>
      <c r="F4643" s="8" t="s">
        <v>35</v>
      </c>
      <c r="G4643" s="7" t="s">
        <v>49</v>
      </c>
      <c r="H4643" s="8" t="s">
        <v>28</v>
      </c>
      <c r="I4643" s="7" t="s">
        <v>28</v>
      </c>
      <c r="J4643" s="8" t="s">
        <v>28</v>
      </c>
      <c r="K4643" s="7" t="s">
        <v>37</v>
      </c>
      <c r="L4643" s="8" t="s">
        <v>45</v>
      </c>
      <c r="M4643" s="7" t="s">
        <v>28</v>
      </c>
      <c r="N4643" s="8">
        <v>0.18671154330476511</v>
      </c>
      <c r="O4643" s="7">
        <v>0</v>
      </c>
      <c r="P4643" s="8">
        <f t="shared" si="485"/>
        <v>0</v>
      </c>
      <c r="Q4643" s="7">
        <v>2.5</v>
      </c>
      <c r="R4643" s="8">
        <f t="shared" si="486"/>
        <v>1</v>
      </c>
      <c r="S4643" s="7" t="s">
        <v>29</v>
      </c>
      <c r="T4643" s="8" t="str">
        <f t="shared" si="487"/>
        <v>No</v>
      </c>
      <c r="U4643" s="7">
        <f t="shared" si="488"/>
        <v>0</v>
      </c>
      <c r="V4643" s="8">
        <f t="shared" si="489"/>
        <v>1</v>
      </c>
      <c r="W4643" s="7">
        <f t="shared" si="490"/>
        <v>549</v>
      </c>
    </row>
    <row r="4644" spans="2:23" x14ac:dyDescent="0.2">
      <c r="B4644" s="8" t="s">
        <v>67</v>
      </c>
      <c r="C4644" s="7">
        <v>2010</v>
      </c>
      <c r="D4644" s="8" t="s">
        <v>28</v>
      </c>
      <c r="E4644" s="7" t="s">
        <v>34</v>
      </c>
      <c r="F4644" s="8" t="s">
        <v>40</v>
      </c>
      <c r="G4644" s="7" t="s">
        <v>49</v>
      </c>
      <c r="H4644" s="8" t="s">
        <v>28</v>
      </c>
      <c r="I4644" s="7" t="s">
        <v>28</v>
      </c>
      <c r="J4644" s="8" t="s">
        <v>28</v>
      </c>
      <c r="K4644" s="7" t="s">
        <v>37</v>
      </c>
      <c r="L4644" s="8" t="s">
        <v>45</v>
      </c>
      <c r="M4644" s="7" t="s">
        <v>28</v>
      </c>
      <c r="N4644" s="8">
        <v>0.67332949880793092</v>
      </c>
      <c r="O4644" s="7">
        <v>0</v>
      </c>
      <c r="P4644" s="8">
        <f t="shared" si="485"/>
        <v>0</v>
      </c>
      <c r="Q4644" s="7">
        <v>2.5</v>
      </c>
      <c r="R4644" s="8">
        <f t="shared" si="486"/>
        <v>1</v>
      </c>
      <c r="S4644" s="7" t="s">
        <v>29</v>
      </c>
      <c r="T4644" s="8" t="str">
        <f t="shared" si="487"/>
        <v>No</v>
      </c>
      <c r="U4644" s="7">
        <f t="shared" si="488"/>
        <v>0</v>
      </c>
      <c r="V4644" s="8">
        <f t="shared" si="489"/>
        <v>1</v>
      </c>
      <c r="W4644" s="7">
        <f t="shared" si="490"/>
        <v>549</v>
      </c>
    </row>
    <row r="4645" spans="2:23" x14ac:dyDescent="0.2">
      <c r="B4645" s="8" t="s">
        <v>67</v>
      </c>
      <c r="C4645" s="7">
        <v>2010</v>
      </c>
      <c r="D4645" s="8" t="s">
        <v>28</v>
      </c>
      <c r="E4645" s="7" t="s">
        <v>34</v>
      </c>
      <c r="F4645" s="8" t="s">
        <v>35</v>
      </c>
      <c r="G4645" s="7" t="s">
        <v>49</v>
      </c>
      <c r="H4645" s="8" t="s">
        <v>28</v>
      </c>
      <c r="I4645" s="7" t="s">
        <v>28</v>
      </c>
      <c r="J4645" s="8" t="s">
        <v>28</v>
      </c>
      <c r="K4645" s="7" t="s">
        <v>37</v>
      </c>
      <c r="L4645" s="8" t="s">
        <v>45</v>
      </c>
      <c r="M4645" s="7" t="s">
        <v>28</v>
      </c>
      <c r="N4645" s="8">
        <v>2.7565307875741309</v>
      </c>
      <c r="O4645" s="7">
        <v>0</v>
      </c>
      <c r="P4645" s="8">
        <f t="shared" si="485"/>
        <v>0</v>
      </c>
      <c r="Q4645" s="7">
        <v>2.5</v>
      </c>
      <c r="R4645" s="8">
        <f t="shared" si="486"/>
        <v>1</v>
      </c>
      <c r="S4645" s="7" t="s">
        <v>29</v>
      </c>
      <c r="T4645" s="8" t="str">
        <f t="shared" si="487"/>
        <v>No</v>
      </c>
      <c r="U4645" s="7">
        <f t="shared" si="488"/>
        <v>0</v>
      </c>
      <c r="V4645" s="8">
        <f t="shared" si="489"/>
        <v>1</v>
      </c>
      <c r="W4645" s="7">
        <f t="shared" si="490"/>
        <v>549</v>
      </c>
    </row>
    <row r="4646" spans="2:23" x14ac:dyDescent="0.2">
      <c r="B4646" s="8" t="s">
        <v>67</v>
      </c>
      <c r="C4646" s="7">
        <v>2010</v>
      </c>
      <c r="D4646" s="8" t="s">
        <v>28</v>
      </c>
      <c r="E4646" s="7" t="s">
        <v>46</v>
      </c>
      <c r="F4646" s="8" t="s">
        <v>35</v>
      </c>
      <c r="G4646" s="7" t="s">
        <v>49</v>
      </c>
      <c r="H4646" s="8" t="s">
        <v>28</v>
      </c>
      <c r="I4646" s="7" t="s">
        <v>28</v>
      </c>
      <c r="J4646" s="8" t="s">
        <v>28</v>
      </c>
      <c r="K4646" s="7" t="s">
        <v>37</v>
      </c>
      <c r="L4646" s="8" t="s">
        <v>45</v>
      </c>
      <c r="M4646" s="7" t="s">
        <v>28</v>
      </c>
      <c r="N4646" s="8">
        <v>3.5087365649839775E-2</v>
      </c>
      <c r="O4646" s="7">
        <v>0</v>
      </c>
      <c r="P4646" s="8">
        <f t="shared" si="485"/>
        <v>0</v>
      </c>
      <c r="Q4646" s="7">
        <v>2.5</v>
      </c>
      <c r="R4646" s="8">
        <f t="shared" si="486"/>
        <v>1</v>
      </c>
      <c r="S4646" s="7" t="s">
        <v>29</v>
      </c>
      <c r="T4646" s="8" t="str">
        <f t="shared" si="487"/>
        <v>No</v>
      </c>
      <c r="U4646" s="7">
        <f t="shared" si="488"/>
        <v>0</v>
      </c>
      <c r="V4646" s="8">
        <f t="shared" si="489"/>
        <v>1</v>
      </c>
      <c r="W4646" s="7">
        <f t="shared" si="490"/>
        <v>549</v>
      </c>
    </row>
    <row r="4647" spans="2:23" x14ac:dyDescent="0.2">
      <c r="B4647" s="8" t="s">
        <v>67</v>
      </c>
      <c r="C4647" s="7">
        <v>2010</v>
      </c>
      <c r="D4647" s="8" t="s">
        <v>28</v>
      </c>
      <c r="E4647" s="7" t="s">
        <v>43</v>
      </c>
      <c r="F4647" s="8" t="s">
        <v>40</v>
      </c>
      <c r="G4647" s="7" t="s">
        <v>49</v>
      </c>
      <c r="H4647" s="8" t="s">
        <v>28</v>
      </c>
      <c r="I4647" s="7" t="s">
        <v>28</v>
      </c>
      <c r="J4647" s="8" t="s">
        <v>28</v>
      </c>
      <c r="K4647" s="7" t="s">
        <v>37</v>
      </c>
      <c r="L4647" s="8" t="s">
        <v>45</v>
      </c>
      <c r="M4647" s="7" t="s">
        <v>28</v>
      </c>
      <c r="N4647" s="8">
        <v>0.64924940144610255</v>
      </c>
      <c r="O4647" s="7">
        <v>0</v>
      </c>
      <c r="P4647" s="8">
        <f t="shared" si="485"/>
        <v>0</v>
      </c>
      <c r="Q4647" s="7">
        <v>2.5</v>
      </c>
      <c r="R4647" s="8">
        <f t="shared" si="486"/>
        <v>1</v>
      </c>
      <c r="S4647" s="7" t="s">
        <v>29</v>
      </c>
      <c r="T4647" s="8" t="str">
        <f t="shared" si="487"/>
        <v>No</v>
      </c>
      <c r="U4647" s="7">
        <f t="shared" si="488"/>
        <v>0</v>
      </c>
      <c r="V4647" s="8">
        <f t="shared" si="489"/>
        <v>1</v>
      </c>
      <c r="W4647" s="7">
        <f t="shared" si="490"/>
        <v>549</v>
      </c>
    </row>
    <row r="4648" spans="2:23" x14ac:dyDescent="0.2">
      <c r="B4648" s="8" t="s">
        <v>67</v>
      </c>
      <c r="C4648" s="7">
        <v>2010</v>
      </c>
      <c r="D4648" s="8" t="s">
        <v>28</v>
      </c>
      <c r="E4648" s="7" t="s">
        <v>43</v>
      </c>
      <c r="F4648" s="8" t="s">
        <v>35</v>
      </c>
      <c r="G4648" s="7" t="s">
        <v>49</v>
      </c>
      <c r="H4648" s="8" t="s">
        <v>28</v>
      </c>
      <c r="I4648" s="7" t="s">
        <v>28</v>
      </c>
      <c r="J4648" s="8" t="s">
        <v>28</v>
      </c>
      <c r="K4648" s="7" t="s">
        <v>37</v>
      </c>
      <c r="L4648" s="8" t="s">
        <v>45</v>
      </c>
      <c r="M4648" s="7" t="s">
        <v>28</v>
      </c>
      <c r="N4648" s="8">
        <v>3.6945503795417545</v>
      </c>
      <c r="O4648" s="7">
        <v>0</v>
      </c>
      <c r="P4648" s="8">
        <f t="shared" si="485"/>
        <v>0</v>
      </c>
      <c r="Q4648" s="7">
        <v>2.5</v>
      </c>
      <c r="R4648" s="8">
        <f t="shared" si="486"/>
        <v>1</v>
      </c>
      <c r="S4648" s="7" t="s">
        <v>29</v>
      </c>
      <c r="T4648" s="8" t="str">
        <f t="shared" si="487"/>
        <v>No</v>
      </c>
      <c r="U4648" s="7">
        <f t="shared" si="488"/>
        <v>0</v>
      </c>
      <c r="V4648" s="8">
        <f t="shared" si="489"/>
        <v>1</v>
      </c>
      <c r="W4648" s="7">
        <f t="shared" si="490"/>
        <v>549</v>
      </c>
    </row>
    <row r="4649" spans="2:23" x14ac:dyDescent="0.2">
      <c r="B4649" s="8" t="s">
        <v>67</v>
      </c>
      <c r="C4649" s="7">
        <v>2020</v>
      </c>
      <c r="D4649" s="8" t="s">
        <v>28</v>
      </c>
      <c r="E4649" s="7" t="s">
        <v>39</v>
      </c>
      <c r="F4649" s="8" t="s">
        <v>35</v>
      </c>
      <c r="G4649" s="7" t="s">
        <v>49</v>
      </c>
      <c r="H4649" s="8" t="s">
        <v>28</v>
      </c>
      <c r="I4649" s="7" t="s">
        <v>28</v>
      </c>
      <c r="J4649" s="8" t="s">
        <v>28</v>
      </c>
      <c r="K4649" s="7" t="s">
        <v>37</v>
      </c>
      <c r="L4649" s="8" t="s">
        <v>45</v>
      </c>
      <c r="M4649" s="7" t="s">
        <v>28</v>
      </c>
      <c r="N4649" s="8">
        <v>1.272025672008043</v>
      </c>
      <c r="O4649" s="7">
        <v>0</v>
      </c>
      <c r="P4649" s="8">
        <f t="shared" si="485"/>
        <v>0</v>
      </c>
      <c r="Q4649" s="7">
        <v>2.5</v>
      </c>
      <c r="R4649" s="8">
        <f t="shared" si="486"/>
        <v>1</v>
      </c>
      <c r="S4649" s="7" t="s">
        <v>29</v>
      </c>
      <c r="T4649" s="8" t="str">
        <f t="shared" si="487"/>
        <v>No</v>
      </c>
      <c r="U4649" s="7">
        <f t="shared" si="488"/>
        <v>0</v>
      </c>
      <c r="V4649" s="8">
        <f t="shared" si="489"/>
        <v>1</v>
      </c>
      <c r="W4649" s="7">
        <f t="shared" si="490"/>
        <v>549</v>
      </c>
    </row>
    <row r="4650" spans="2:23" x14ac:dyDescent="0.2">
      <c r="B4650" s="8" t="s">
        <v>67</v>
      </c>
      <c r="C4650" s="7">
        <v>2020</v>
      </c>
      <c r="D4650" s="8" t="s">
        <v>28</v>
      </c>
      <c r="E4650" s="7" t="s">
        <v>34</v>
      </c>
      <c r="F4650" s="8" t="s">
        <v>40</v>
      </c>
      <c r="G4650" s="7" t="s">
        <v>49</v>
      </c>
      <c r="H4650" s="8" t="s">
        <v>28</v>
      </c>
      <c r="I4650" s="7" t="s">
        <v>28</v>
      </c>
      <c r="J4650" s="8" t="s">
        <v>28</v>
      </c>
      <c r="K4650" s="7" t="s">
        <v>37</v>
      </c>
      <c r="L4650" s="8" t="s">
        <v>45</v>
      </c>
      <c r="M4650" s="7" t="s">
        <v>28</v>
      </c>
      <c r="N4650" s="8">
        <v>0.52871423061879885</v>
      </c>
      <c r="O4650" s="7">
        <v>0</v>
      </c>
      <c r="P4650" s="8">
        <f t="shared" si="485"/>
        <v>0</v>
      </c>
      <c r="Q4650" s="7">
        <v>2.5</v>
      </c>
      <c r="R4650" s="8">
        <f t="shared" si="486"/>
        <v>1</v>
      </c>
      <c r="S4650" s="7" t="s">
        <v>29</v>
      </c>
      <c r="T4650" s="8" t="str">
        <f t="shared" si="487"/>
        <v>No</v>
      </c>
      <c r="U4650" s="7">
        <f t="shared" si="488"/>
        <v>0</v>
      </c>
      <c r="V4650" s="8">
        <f t="shared" si="489"/>
        <v>1</v>
      </c>
      <c r="W4650" s="7">
        <f t="shared" si="490"/>
        <v>549</v>
      </c>
    </row>
    <row r="4651" spans="2:23" x14ac:dyDescent="0.2">
      <c r="B4651" s="8" t="s">
        <v>67</v>
      </c>
      <c r="C4651" s="7">
        <v>2020</v>
      </c>
      <c r="D4651" s="8" t="s">
        <v>28</v>
      </c>
      <c r="E4651" s="7" t="s">
        <v>34</v>
      </c>
      <c r="F4651" s="8" t="s">
        <v>35</v>
      </c>
      <c r="G4651" s="7" t="s">
        <v>49</v>
      </c>
      <c r="H4651" s="8" t="s">
        <v>28</v>
      </c>
      <c r="I4651" s="7" t="s">
        <v>28</v>
      </c>
      <c r="J4651" s="8" t="s">
        <v>28</v>
      </c>
      <c r="K4651" s="7" t="s">
        <v>37</v>
      </c>
      <c r="L4651" s="8" t="s">
        <v>45</v>
      </c>
      <c r="M4651" s="7" t="s">
        <v>28</v>
      </c>
      <c r="N4651" s="8">
        <v>2.4518248100647595</v>
      </c>
      <c r="O4651" s="7">
        <v>0</v>
      </c>
      <c r="P4651" s="8">
        <f t="shared" si="485"/>
        <v>0</v>
      </c>
      <c r="Q4651" s="7">
        <v>2.5</v>
      </c>
      <c r="R4651" s="8">
        <f t="shared" si="486"/>
        <v>1</v>
      </c>
      <c r="S4651" s="7" t="s">
        <v>29</v>
      </c>
      <c r="T4651" s="8" t="str">
        <f t="shared" si="487"/>
        <v>No</v>
      </c>
      <c r="U4651" s="7">
        <f t="shared" si="488"/>
        <v>0</v>
      </c>
      <c r="V4651" s="8">
        <f t="shared" si="489"/>
        <v>1</v>
      </c>
      <c r="W4651" s="7">
        <f t="shared" si="490"/>
        <v>549</v>
      </c>
    </row>
    <row r="4652" spans="2:23" x14ac:dyDescent="0.2">
      <c r="B4652" s="8" t="s">
        <v>67</v>
      </c>
      <c r="C4652" s="7">
        <v>2020</v>
      </c>
      <c r="D4652" s="8" t="s">
        <v>28</v>
      </c>
      <c r="E4652" s="7" t="s">
        <v>43</v>
      </c>
      <c r="F4652" s="8" t="s">
        <v>40</v>
      </c>
      <c r="G4652" s="7" t="s">
        <v>49</v>
      </c>
      <c r="H4652" s="8" t="s">
        <v>28</v>
      </c>
      <c r="I4652" s="7" t="s">
        <v>28</v>
      </c>
      <c r="J4652" s="8" t="s">
        <v>28</v>
      </c>
      <c r="K4652" s="7" t="s">
        <v>37</v>
      </c>
      <c r="L4652" s="8" t="s">
        <v>45</v>
      </c>
      <c r="M4652" s="7" t="s">
        <v>28</v>
      </c>
      <c r="N4652" s="8">
        <v>0.23466829512895054</v>
      </c>
      <c r="O4652" s="7">
        <v>0</v>
      </c>
      <c r="P4652" s="8">
        <f t="shared" si="485"/>
        <v>0</v>
      </c>
      <c r="Q4652" s="7">
        <v>2.5</v>
      </c>
      <c r="R4652" s="8">
        <f t="shared" si="486"/>
        <v>1</v>
      </c>
      <c r="S4652" s="7" t="s">
        <v>29</v>
      </c>
      <c r="T4652" s="8" t="str">
        <f t="shared" si="487"/>
        <v>No</v>
      </c>
      <c r="U4652" s="7">
        <f t="shared" si="488"/>
        <v>0</v>
      </c>
      <c r="V4652" s="8">
        <f t="shared" si="489"/>
        <v>1</v>
      </c>
      <c r="W4652" s="7">
        <f t="shared" si="490"/>
        <v>549</v>
      </c>
    </row>
    <row r="4653" spans="2:23" x14ac:dyDescent="0.2">
      <c r="B4653" s="8" t="s">
        <v>67</v>
      </c>
      <c r="C4653" s="7">
        <v>2020</v>
      </c>
      <c r="D4653" s="8" t="s">
        <v>28</v>
      </c>
      <c r="E4653" s="7" t="s">
        <v>43</v>
      </c>
      <c r="F4653" s="8" t="s">
        <v>35</v>
      </c>
      <c r="G4653" s="7" t="s">
        <v>49</v>
      </c>
      <c r="H4653" s="8" t="s">
        <v>28</v>
      </c>
      <c r="I4653" s="7" t="s">
        <v>28</v>
      </c>
      <c r="J4653" s="8" t="s">
        <v>28</v>
      </c>
      <c r="K4653" s="7" t="s">
        <v>37</v>
      </c>
      <c r="L4653" s="8" t="s">
        <v>45</v>
      </c>
      <c r="M4653" s="7" t="s">
        <v>28</v>
      </c>
      <c r="N4653" s="8">
        <v>8.059802541713875</v>
      </c>
      <c r="O4653" s="7">
        <v>0</v>
      </c>
      <c r="P4653" s="8">
        <f t="shared" si="485"/>
        <v>0</v>
      </c>
      <c r="Q4653" s="7">
        <v>2.5</v>
      </c>
      <c r="R4653" s="8">
        <f t="shared" si="486"/>
        <v>1</v>
      </c>
      <c r="S4653" s="7" t="s">
        <v>29</v>
      </c>
      <c r="T4653" s="8" t="str">
        <f t="shared" si="487"/>
        <v>No</v>
      </c>
      <c r="U4653" s="7">
        <f t="shared" si="488"/>
        <v>0</v>
      </c>
      <c r="V4653" s="8">
        <f t="shared" si="489"/>
        <v>1</v>
      </c>
      <c r="W4653" s="7">
        <f t="shared" si="490"/>
        <v>549</v>
      </c>
    </row>
    <row r="4654" spans="2:23" x14ac:dyDescent="0.2">
      <c r="B4654" s="8" t="s">
        <v>67</v>
      </c>
      <c r="C4654" s="7">
        <v>2030</v>
      </c>
      <c r="D4654" s="8" t="s">
        <v>28</v>
      </c>
      <c r="E4654" s="7" t="s">
        <v>39</v>
      </c>
      <c r="F4654" s="8" t="s">
        <v>35</v>
      </c>
      <c r="G4654" s="7" t="s">
        <v>49</v>
      </c>
      <c r="H4654" s="8" t="s">
        <v>28</v>
      </c>
      <c r="I4654" s="7" t="s">
        <v>28</v>
      </c>
      <c r="J4654" s="8" t="s">
        <v>28</v>
      </c>
      <c r="K4654" s="7" t="s">
        <v>37</v>
      </c>
      <c r="L4654" s="8" t="s">
        <v>45</v>
      </c>
      <c r="M4654" s="7" t="s">
        <v>28</v>
      </c>
      <c r="N4654" s="8">
        <v>0.27555931388334087</v>
      </c>
      <c r="O4654" s="7">
        <v>0</v>
      </c>
      <c r="P4654" s="8">
        <f t="shared" si="485"/>
        <v>0</v>
      </c>
      <c r="Q4654" s="7">
        <v>2.5</v>
      </c>
      <c r="R4654" s="8">
        <f t="shared" si="486"/>
        <v>1</v>
      </c>
      <c r="S4654" s="7" t="s">
        <v>29</v>
      </c>
      <c r="T4654" s="8" t="str">
        <f t="shared" si="487"/>
        <v>No</v>
      </c>
      <c r="U4654" s="7">
        <f t="shared" si="488"/>
        <v>0</v>
      </c>
      <c r="V4654" s="8">
        <f t="shared" si="489"/>
        <v>1</v>
      </c>
      <c r="W4654" s="7">
        <f t="shared" si="490"/>
        <v>549</v>
      </c>
    </row>
    <row r="4655" spans="2:23" x14ac:dyDescent="0.2">
      <c r="B4655" s="8" t="s">
        <v>67</v>
      </c>
      <c r="C4655" s="7">
        <v>2030</v>
      </c>
      <c r="D4655" s="8" t="s">
        <v>28</v>
      </c>
      <c r="E4655" s="7" t="s">
        <v>34</v>
      </c>
      <c r="F4655" s="8" t="s">
        <v>35</v>
      </c>
      <c r="G4655" s="7" t="s">
        <v>49</v>
      </c>
      <c r="H4655" s="8" t="s">
        <v>28</v>
      </c>
      <c r="I4655" s="7" t="s">
        <v>28</v>
      </c>
      <c r="J4655" s="8" t="s">
        <v>28</v>
      </c>
      <c r="K4655" s="7" t="s">
        <v>37</v>
      </c>
      <c r="L4655" s="8" t="s">
        <v>45</v>
      </c>
      <c r="M4655" s="7" t="s">
        <v>28</v>
      </c>
      <c r="N4655" s="8">
        <v>0.1586931726108271</v>
      </c>
      <c r="O4655" s="7">
        <v>0</v>
      </c>
      <c r="P4655" s="8">
        <f t="shared" si="485"/>
        <v>0</v>
      </c>
      <c r="Q4655" s="7">
        <v>2.5</v>
      </c>
      <c r="R4655" s="8">
        <f t="shared" si="486"/>
        <v>1</v>
      </c>
      <c r="S4655" s="7" t="s">
        <v>29</v>
      </c>
      <c r="T4655" s="8" t="str">
        <f t="shared" si="487"/>
        <v>No</v>
      </c>
      <c r="U4655" s="7">
        <f t="shared" si="488"/>
        <v>0</v>
      </c>
      <c r="V4655" s="8">
        <f t="shared" si="489"/>
        <v>1</v>
      </c>
      <c r="W4655" s="7">
        <f t="shared" si="490"/>
        <v>549</v>
      </c>
    </row>
    <row r="4656" spans="2:23" x14ac:dyDescent="0.2">
      <c r="B4656" s="8" t="s">
        <v>67</v>
      </c>
      <c r="C4656" s="7">
        <v>2030</v>
      </c>
      <c r="D4656" s="8" t="s">
        <v>28</v>
      </c>
      <c r="E4656" s="7" t="s">
        <v>43</v>
      </c>
      <c r="F4656" s="8" t="s">
        <v>35</v>
      </c>
      <c r="G4656" s="7" t="s">
        <v>49</v>
      </c>
      <c r="H4656" s="8" t="s">
        <v>28</v>
      </c>
      <c r="I4656" s="7" t="s">
        <v>28</v>
      </c>
      <c r="J4656" s="8" t="s">
        <v>28</v>
      </c>
      <c r="K4656" s="7" t="s">
        <v>37</v>
      </c>
      <c r="L4656" s="8" t="s">
        <v>45</v>
      </c>
      <c r="M4656" s="7" t="s">
        <v>28</v>
      </c>
      <c r="N4656" s="8">
        <v>0.25161599256848149</v>
      </c>
      <c r="O4656" s="7">
        <v>0</v>
      </c>
      <c r="P4656" s="8">
        <f t="shared" si="485"/>
        <v>0</v>
      </c>
      <c r="Q4656" s="7">
        <v>2.5</v>
      </c>
      <c r="R4656" s="8">
        <f t="shared" si="486"/>
        <v>1</v>
      </c>
      <c r="S4656" s="7" t="s">
        <v>29</v>
      </c>
      <c r="T4656" s="8" t="str">
        <f t="shared" si="487"/>
        <v>No</v>
      </c>
      <c r="U4656" s="7">
        <f t="shared" si="488"/>
        <v>0</v>
      </c>
      <c r="V4656" s="8">
        <f t="shared" si="489"/>
        <v>1</v>
      </c>
      <c r="W4656" s="7">
        <f t="shared" si="490"/>
        <v>549</v>
      </c>
    </row>
    <row r="4657" spans="2:23" x14ac:dyDescent="0.2">
      <c r="B4657" s="8" t="s">
        <v>67</v>
      </c>
      <c r="C4657" s="7">
        <v>1850</v>
      </c>
      <c r="D4657" s="8" t="s">
        <v>28</v>
      </c>
      <c r="E4657" s="7" t="s">
        <v>39</v>
      </c>
      <c r="F4657" s="8" t="s">
        <v>35</v>
      </c>
      <c r="G4657" s="7" t="s">
        <v>49</v>
      </c>
      <c r="H4657" s="8" t="s">
        <v>28</v>
      </c>
      <c r="I4657" s="7" t="s">
        <v>28</v>
      </c>
      <c r="J4657" s="8" t="s">
        <v>28</v>
      </c>
      <c r="K4657" s="7" t="s">
        <v>37</v>
      </c>
      <c r="L4657" s="8" t="s">
        <v>58</v>
      </c>
      <c r="M4657" s="7" t="s">
        <v>28</v>
      </c>
      <c r="N4657" s="8">
        <v>2.7892505088156837E-2</v>
      </c>
      <c r="O4657" s="7">
        <v>0</v>
      </c>
      <c r="P4657" s="8">
        <f t="shared" si="485"/>
        <v>0</v>
      </c>
      <c r="Q4657" s="7">
        <v>2.5</v>
      </c>
      <c r="R4657" s="8">
        <f t="shared" si="486"/>
        <v>1</v>
      </c>
      <c r="S4657" s="7" t="s">
        <v>29</v>
      </c>
      <c r="T4657" s="8" t="str">
        <f t="shared" si="487"/>
        <v>No</v>
      </c>
      <c r="U4657" s="7">
        <f t="shared" si="488"/>
        <v>0</v>
      </c>
      <c r="V4657" s="8">
        <f t="shared" si="489"/>
        <v>1</v>
      </c>
      <c r="W4657" s="7">
        <f t="shared" si="490"/>
        <v>549</v>
      </c>
    </row>
    <row r="4658" spans="2:23" x14ac:dyDescent="0.2">
      <c r="B4658" s="8" t="s">
        <v>67</v>
      </c>
      <c r="C4658" s="7">
        <v>1930</v>
      </c>
      <c r="D4658" s="8" t="s">
        <v>28</v>
      </c>
      <c r="E4658" s="7" t="s">
        <v>43</v>
      </c>
      <c r="F4658" s="8" t="s">
        <v>35</v>
      </c>
      <c r="G4658" s="7" t="s">
        <v>49</v>
      </c>
      <c r="H4658" s="8" t="s">
        <v>28</v>
      </c>
      <c r="I4658" s="7" t="s">
        <v>28</v>
      </c>
      <c r="J4658" s="8" t="s">
        <v>28</v>
      </c>
      <c r="K4658" s="7" t="s">
        <v>37</v>
      </c>
      <c r="L4658" s="8" t="s">
        <v>58</v>
      </c>
      <c r="M4658" s="7" t="s">
        <v>28</v>
      </c>
      <c r="N4658" s="8">
        <v>1.6968907354607293E-2</v>
      </c>
      <c r="O4658" s="7">
        <v>0</v>
      </c>
      <c r="P4658" s="8">
        <f t="shared" si="485"/>
        <v>0</v>
      </c>
      <c r="Q4658" s="7">
        <v>2.5</v>
      </c>
      <c r="R4658" s="8">
        <f t="shared" si="486"/>
        <v>1</v>
      </c>
      <c r="S4658" s="7" t="s">
        <v>29</v>
      </c>
      <c r="T4658" s="8" t="str">
        <f t="shared" si="487"/>
        <v>No</v>
      </c>
      <c r="U4658" s="7">
        <f t="shared" si="488"/>
        <v>0</v>
      </c>
      <c r="V4658" s="8">
        <f t="shared" si="489"/>
        <v>1</v>
      </c>
      <c r="W4658" s="7">
        <f t="shared" si="490"/>
        <v>549</v>
      </c>
    </row>
    <row r="4659" spans="2:23" x14ac:dyDescent="0.2">
      <c r="B4659" s="8" t="s">
        <v>67</v>
      </c>
      <c r="C4659" s="7">
        <v>1990</v>
      </c>
      <c r="D4659" s="8" t="s">
        <v>28</v>
      </c>
      <c r="E4659" s="7" t="s">
        <v>39</v>
      </c>
      <c r="F4659" s="8" t="s">
        <v>35</v>
      </c>
      <c r="G4659" s="7" t="s">
        <v>49</v>
      </c>
      <c r="H4659" s="8" t="s">
        <v>28</v>
      </c>
      <c r="I4659" s="7" t="s">
        <v>28</v>
      </c>
      <c r="J4659" s="8" t="s">
        <v>28</v>
      </c>
      <c r="K4659" s="7" t="s">
        <v>37</v>
      </c>
      <c r="L4659" s="8" t="s">
        <v>58</v>
      </c>
      <c r="M4659" s="7" t="s">
        <v>28</v>
      </c>
      <c r="N4659" s="8">
        <v>2.1880627729332372E-2</v>
      </c>
      <c r="O4659" s="7">
        <v>0</v>
      </c>
      <c r="P4659" s="8">
        <f t="shared" si="485"/>
        <v>0</v>
      </c>
      <c r="Q4659" s="7">
        <v>2.5</v>
      </c>
      <c r="R4659" s="8">
        <f t="shared" si="486"/>
        <v>1</v>
      </c>
      <c r="S4659" s="7" t="s">
        <v>29</v>
      </c>
      <c r="T4659" s="8" t="str">
        <f t="shared" si="487"/>
        <v>No</v>
      </c>
      <c r="U4659" s="7">
        <f t="shared" si="488"/>
        <v>0</v>
      </c>
      <c r="V4659" s="8">
        <f t="shared" si="489"/>
        <v>1</v>
      </c>
      <c r="W4659" s="7">
        <f t="shared" si="490"/>
        <v>549</v>
      </c>
    </row>
    <row r="4660" spans="2:23" x14ac:dyDescent="0.2">
      <c r="B4660" s="8" t="s">
        <v>67</v>
      </c>
      <c r="C4660" s="7">
        <v>1830</v>
      </c>
      <c r="D4660" s="8" t="s">
        <v>28</v>
      </c>
      <c r="E4660" s="7" t="s">
        <v>39</v>
      </c>
      <c r="F4660" s="8" t="s">
        <v>35</v>
      </c>
      <c r="G4660" s="7" t="s">
        <v>49</v>
      </c>
      <c r="H4660" s="8" t="s">
        <v>28</v>
      </c>
      <c r="I4660" s="7" t="s">
        <v>28</v>
      </c>
      <c r="J4660" s="8" t="s">
        <v>28</v>
      </c>
      <c r="K4660" s="7" t="s">
        <v>37</v>
      </c>
      <c r="L4660" s="8" t="s">
        <v>54</v>
      </c>
      <c r="M4660" s="7" t="s">
        <v>28</v>
      </c>
      <c r="N4660" s="8">
        <v>0.11208746785621054</v>
      </c>
      <c r="O4660" s="7">
        <v>0</v>
      </c>
      <c r="P4660" s="8">
        <f t="shared" si="485"/>
        <v>0</v>
      </c>
      <c r="Q4660" s="7">
        <v>2.5</v>
      </c>
      <c r="R4660" s="8">
        <f t="shared" si="486"/>
        <v>1</v>
      </c>
      <c r="S4660" s="7" t="s">
        <v>29</v>
      </c>
      <c r="T4660" s="8" t="str">
        <f t="shared" si="487"/>
        <v>No</v>
      </c>
      <c r="U4660" s="7">
        <f t="shared" si="488"/>
        <v>0</v>
      </c>
      <c r="V4660" s="8">
        <f t="shared" si="489"/>
        <v>1</v>
      </c>
      <c r="W4660" s="7">
        <f t="shared" si="490"/>
        <v>549</v>
      </c>
    </row>
    <row r="4661" spans="2:23" x14ac:dyDescent="0.2">
      <c r="B4661" s="8" t="s">
        <v>67</v>
      </c>
      <c r="C4661" s="7">
        <v>1880</v>
      </c>
      <c r="D4661" s="8" t="s">
        <v>28</v>
      </c>
      <c r="E4661" s="7" t="s">
        <v>39</v>
      </c>
      <c r="F4661" s="8" t="s">
        <v>35</v>
      </c>
      <c r="G4661" s="7" t="s">
        <v>49</v>
      </c>
      <c r="H4661" s="8" t="s">
        <v>28</v>
      </c>
      <c r="I4661" s="7" t="s">
        <v>28</v>
      </c>
      <c r="J4661" s="8" t="s">
        <v>28</v>
      </c>
      <c r="K4661" s="7" t="s">
        <v>37</v>
      </c>
      <c r="L4661" s="8" t="s">
        <v>54</v>
      </c>
      <c r="M4661" s="7" t="s">
        <v>28</v>
      </c>
      <c r="N4661" s="8">
        <v>9.0883843042250199E-3</v>
      </c>
      <c r="O4661" s="7">
        <v>0</v>
      </c>
      <c r="P4661" s="8">
        <f t="shared" si="485"/>
        <v>0</v>
      </c>
      <c r="Q4661" s="7">
        <v>2.5</v>
      </c>
      <c r="R4661" s="8">
        <f t="shared" si="486"/>
        <v>1</v>
      </c>
      <c r="S4661" s="7" t="s">
        <v>29</v>
      </c>
      <c r="T4661" s="8" t="str">
        <f t="shared" si="487"/>
        <v>No</v>
      </c>
      <c r="U4661" s="7">
        <f t="shared" si="488"/>
        <v>0</v>
      </c>
      <c r="V4661" s="8">
        <f t="shared" si="489"/>
        <v>1</v>
      </c>
      <c r="W4661" s="7">
        <f t="shared" si="490"/>
        <v>549</v>
      </c>
    </row>
    <row r="4662" spans="2:23" x14ac:dyDescent="0.2">
      <c r="B4662" s="8" t="s">
        <v>67</v>
      </c>
      <c r="C4662" s="7">
        <v>2000</v>
      </c>
      <c r="D4662" s="8" t="s">
        <v>28</v>
      </c>
      <c r="E4662" s="7" t="s">
        <v>39</v>
      </c>
      <c r="F4662" s="8" t="s">
        <v>35</v>
      </c>
      <c r="G4662" s="7" t="s">
        <v>49</v>
      </c>
      <c r="H4662" s="8" t="s">
        <v>28</v>
      </c>
      <c r="I4662" s="7" t="s">
        <v>28</v>
      </c>
      <c r="J4662" s="8" t="s">
        <v>28</v>
      </c>
      <c r="K4662" s="7" t="s">
        <v>37</v>
      </c>
      <c r="L4662" s="8" t="s">
        <v>54</v>
      </c>
      <c r="M4662" s="7" t="s">
        <v>28</v>
      </c>
      <c r="N4662" s="8">
        <v>0.10772942591301975</v>
      </c>
      <c r="O4662" s="7">
        <v>0</v>
      </c>
      <c r="P4662" s="8">
        <f t="shared" si="485"/>
        <v>0</v>
      </c>
      <c r="Q4662" s="7">
        <v>2.5</v>
      </c>
      <c r="R4662" s="8">
        <f t="shared" si="486"/>
        <v>1</v>
      </c>
      <c r="S4662" s="7" t="s">
        <v>29</v>
      </c>
      <c r="T4662" s="8" t="str">
        <f t="shared" si="487"/>
        <v>No</v>
      </c>
      <c r="U4662" s="7">
        <f t="shared" si="488"/>
        <v>0</v>
      </c>
      <c r="V4662" s="8">
        <f t="shared" si="489"/>
        <v>1</v>
      </c>
      <c r="W4662" s="7">
        <f t="shared" si="490"/>
        <v>549</v>
      </c>
    </row>
    <row r="4663" spans="2:23" x14ac:dyDescent="0.2">
      <c r="B4663" s="8" t="s">
        <v>67</v>
      </c>
      <c r="C4663" s="7">
        <v>2000</v>
      </c>
      <c r="D4663" s="8" t="s">
        <v>28</v>
      </c>
      <c r="E4663" s="7" t="s">
        <v>43</v>
      </c>
      <c r="F4663" s="8" t="s">
        <v>40</v>
      </c>
      <c r="G4663" s="7" t="s">
        <v>49</v>
      </c>
      <c r="H4663" s="8" t="s">
        <v>28</v>
      </c>
      <c r="I4663" s="7" t="s">
        <v>28</v>
      </c>
      <c r="J4663" s="8" t="s">
        <v>28</v>
      </c>
      <c r="K4663" s="7" t="s">
        <v>37</v>
      </c>
      <c r="L4663" s="8" t="s">
        <v>54</v>
      </c>
      <c r="M4663" s="7" t="s">
        <v>28</v>
      </c>
      <c r="N4663" s="8">
        <v>7.3432971289746393E-2</v>
      </c>
      <c r="O4663" s="7">
        <v>0</v>
      </c>
      <c r="P4663" s="8">
        <f t="shared" si="485"/>
        <v>0</v>
      </c>
      <c r="Q4663" s="7">
        <v>2.5</v>
      </c>
      <c r="R4663" s="8">
        <f t="shared" si="486"/>
        <v>1</v>
      </c>
      <c r="S4663" s="7" t="s">
        <v>29</v>
      </c>
      <c r="T4663" s="8" t="str">
        <f t="shared" si="487"/>
        <v>No</v>
      </c>
      <c r="U4663" s="7">
        <f t="shared" si="488"/>
        <v>0</v>
      </c>
      <c r="V4663" s="8">
        <f t="shared" si="489"/>
        <v>1</v>
      </c>
      <c r="W4663" s="7">
        <f t="shared" si="490"/>
        <v>549</v>
      </c>
    </row>
    <row r="4664" spans="2:23" x14ac:dyDescent="0.2">
      <c r="B4664" s="8" t="s">
        <v>67</v>
      </c>
      <c r="C4664" s="7">
        <v>2020</v>
      </c>
      <c r="D4664" s="8" t="s">
        <v>28</v>
      </c>
      <c r="E4664" s="7" t="s">
        <v>39</v>
      </c>
      <c r="F4664" s="8" t="s">
        <v>35</v>
      </c>
      <c r="G4664" s="7" t="s">
        <v>49</v>
      </c>
      <c r="H4664" s="8" t="s">
        <v>28</v>
      </c>
      <c r="I4664" s="7" t="s">
        <v>28</v>
      </c>
      <c r="J4664" s="8" t="s">
        <v>28</v>
      </c>
      <c r="K4664" s="7" t="s">
        <v>37</v>
      </c>
      <c r="L4664" s="8" t="s">
        <v>54</v>
      </c>
      <c r="M4664" s="7" t="s">
        <v>28</v>
      </c>
      <c r="N4664" s="8">
        <v>1.935255814563883E-2</v>
      </c>
      <c r="O4664" s="7">
        <v>0</v>
      </c>
      <c r="P4664" s="8">
        <f t="shared" si="485"/>
        <v>0</v>
      </c>
      <c r="Q4664" s="7">
        <v>2.5</v>
      </c>
      <c r="R4664" s="8">
        <f t="shared" si="486"/>
        <v>1</v>
      </c>
      <c r="S4664" s="7" t="s">
        <v>29</v>
      </c>
      <c r="T4664" s="8" t="str">
        <f t="shared" si="487"/>
        <v>No</v>
      </c>
      <c r="U4664" s="7">
        <f t="shared" si="488"/>
        <v>0</v>
      </c>
      <c r="V4664" s="8">
        <f t="shared" si="489"/>
        <v>1</v>
      </c>
      <c r="W4664" s="7">
        <f t="shared" si="490"/>
        <v>549</v>
      </c>
    </row>
    <row r="4665" spans="2:23" x14ac:dyDescent="0.2">
      <c r="B4665" s="8" t="s">
        <v>67</v>
      </c>
      <c r="C4665" s="7">
        <v>2020</v>
      </c>
      <c r="D4665" s="8" t="s">
        <v>28</v>
      </c>
      <c r="E4665" s="7" t="s">
        <v>34</v>
      </c>
      <c r="F4665" s="8" t="s">
        <v>40</v>
      </c>
      <c r="G4665" s="7" t="s">
        <v>49</v>
      </c>
      <c r="H4665" s="8" t="s">
        <v>28</v>
      </c>
      <c r="I4665" s="7" t="s">
        <v>28</v>
      </c>
      <c r="J4665" s="8" t="s">
        <v>28</v>
      </c>
      <c r="K4665" s="7" t="s">
        <v>37</v>
      </c>
      <c r="L4665" s="8" t="s">
        <v>54</v>
      </c>
      <c r="M4665" s="7" t="s">
        <v>28</v>
      </c>
      <c r="N4665" s="8">
        <v>9.5118345273422587E-3</v>
      </c>
      <c r="O4665" s="7">
        <v>0</v>
      </c>
      <c r="P4665" s="8">
        <f t="shared" si="485"/>
        <v>0</v>
      </c>
      <c r="Q4665" s="7">
        <v>2.5</v>
      </c>
      <c r="R4665" s="8">
        <f t="shared" si="486"/>
        <v>1</v>
      </c>
      <c r="S4665" s="7" t="s">
        <v>29</v>
      </c>
      <c r="T4665" s="8" t="str">
        <f t="shared" si="487"/>
        <v>No</v>
      </c>
      <c r="U4665" s="7">
        <f t="shared" si="488"/>
        <v>0</v>
      </c>
      <c r="V4665" s="8">
        <f t="shared" si="489"/>
        <v>1</v>
      </c>
      <c r="W4665" s="7">
        <f t="shared" si="490"/>
        <v>549</v>
      </c>
    </row>
    <row r="4666" spans="2:23" x14ac:dyDescent="0.2">
      <c r="B4666" s="8" t="s">
        <v>67</v>
      </c>
      <c r="C4666" s="7">
        <v>2020</v>
      </c>
      <c r="D4666" s="8" t="s">
        <v>28</v>
      </c>
      <c r="E4666" s="7" t="s">
        <v>43</v>
      </c>
      <c r="F4666" s="8" t="s">
        <v>35</v>
      </c>
      <c r="G4666" s="7" t="s">
        <v>49</v>
      </c>
      <c r="H4666" s="8" t="s">
        <v>28</v>
      </c>
      <c r="I4666" s="7" t="s">
        <v>28</v>
      </c>
      <c r="J4666" s="8" t="s">
        <v>28</v>
      </c>
      <c r="K4666" s="7" t="s">
        <v>37</v>
      </c>
      <c r="L4666" s="8" t="s">
        <v>54</v>
      </c>
      <c r="M4666" s="7" t="s">
        <v>28</v>
      </c>
      <c r="N4666" s="8">
        <v>2.9350764793269549E-2</v>
      </c>
      <c r="O4666" s="7">
        <v>0</v>
      </c>
      <c r="P4666" s="8">
        <f t="shared" si="485"/>
        <v>0</v>
      </c>
      <c r="Q4666" s="7">
        <v>2.5</v>
      </c>
      <c r="R4666" s="8">
        <f t="shared" si="486"/>
        <v>1</v>
      </c>
      <c r="S4666" s="7" t="s">
        <v>29</v>
      </c>
      <c r="T4666" s="8" t="str">
        <f t="shared" si="487"/>
        <v>No</v>
      </c>
      <c r="U4666" s="7">
        <f t="shared" si="488"/>
        <v>0</v>
      </c>
      <c r="V4666" s="8">
        <f t="shared" si="489"/>
        <v>1</v>
      </c>
      <c r="W4666" s="7">
        <f t="shared" si="490"/>
        <v>549</v>
      </c>
    </row>
    <row r="4667" spans="2:23" x14ac:dyDescent="0.2">
      <c r="B4667" s="8" t="s">
        <v>67</v>
      </c>
      <c r="C4667" s="7">
        <v>1930</v>
      </c>
      <c r="D4667" s="8" t="s">
        <v>28</v>
      </c>
      <c r="E4667" s="7" t="s">
        <v>39</v>
      </c>
      <c r="F4667" s="8" t="s">
        <v>35</v>
      </c>
      <c r="G4667" s="7" t="s">
        <v>49</v>
      </c>
      <c r="H4667" s="8" t="s">
        <v>28</v>
      </c>
      <c r="I4667" s="7" t="s">
        <v>28</v>
      </c>
      <c r="J4667" s="8" t="s">
        <v>28</v>
      </c>
      <c r="K4667" s="7" t="s">
        <v>47</v>
      </c>
      <c r="L4667" s="8" t="s">
        <v>45</v>
      </c>
      <c r="M4667" s="7" t="s">
        <v>28</v>
      </c>
      <c r="N4667" s="8">
        <v>6.5325672986498481E-2</v>
      </c>
      <c r="O4667" s="7">
        <v>0</v>
      </c>
      <c r="P4667" s="8">
        <f t="shared" si="485"/>
        <v>0</v>
      </c>
      <c r="Q4667" s="7">
        <v>2.5</v>
      </c>
      <c r="R4667" s="8">
        <f t="shared" si="486"/>
        <v>1</v>
      </c>
      <c r="S4667" s="7" t="s">
        <v>29</v>
      </c>
      <c r="T4667" s="8" t="str">
        <f t="shared" si="487"/>
        <v>No</v>
      </c>
      <c r="U4667" s="7">
        <f t="shared" si="488"/>
        <v>0</v>
      </c>
      <c r="V4667" s="8">
        <f t="shared" si="489"/>
        <v>1</v>
      </c>
      <c r="W4667" s="7">
        <f t="shared" si="490"/>
        <v>549</v>
      </c>
    </row>
    <row r="4668" spans="2:23" x14ac:dyDescent="0.2">
      <c r="B4668" s="8" t="s">
        <v>67</v>
      </c>
      <c r="C4668" s="7">
        <v>1990</v>
      </c>
      <c r="D4668" s="8" t="s">
        <v>28</v>
      </c>
      <c r="E4668" s="7" t="s">
        <v>39</v>
      </c>
      <c r="F4668" s="8" t="s">
        <v>35</v>
      </c>
      <c r="G4668" s="7" t="s">
        <v>49</v>
      </c>
      <c r="H4668" s="8" t="s">
        <v>28</v>
      </c>
      <c r="I4668" s="7" t="s">
        <v>28</v>
      </c>
      <c r="J4668" s="8" t="s">
        <v>28</v>
      </c>
      <c r="K4668" s="7" t="s">
        <v>47</v>
      </c>
      <c r="L4668" s="8" t="s">
        <v>45</v>
      </c>
      <c r="M4668" s="7" t="s">
        <v>28</v>
      </c>
      <c r="N4668" s="8">
        <v>4.0467165111985566E-2</v>
      </c>
      <c r="O4668" s="7">
        <v>0</v>
      </c>
      <c r="P4668" s="8">
        <f t="shared" si="485"/>
        <v>0</v>
      </c>
      <c r="Q4668" s="7">
        <v>2.5</v>
      </c>
      <c r="R4668" s="8">
        <f t="shared" si="486"/>
        <v>1</v>
      </c>
      <c r="S4668" s="7" t="s">
        <v>29</v>
      </c>
      <c r="T4668" s="8" t="str">
        <f t="shared" si="487"/>
        <v>No</v>
      </c>
      <c r="U4668" s="7">
        <f t="shared" si="488"/>
        <v>0</v>
      </c>
      <c r="V4668" s="8">
        <f t="shared" si="489"/>
        <v>1</v>
      </c>
      <c r="W4668" s="7">
        <f t="shared" si="490"/>
        <v>549</v>
      </c>
    </row>
    <row r="4669" spans="2:23" x14ac:dyDescent="0.2">
      <c r="B4669" s="8" t="s">
        <v>67</v>
      </c>
      <c r="C4669" s="7">
        <v>2000</v>
      </c>
      <c r="D4669" s="8" t="s">
        <v>28</v>
      </c>
      <c r="E4669" s="7" t="s">
        <v>39</v>
      </c>
      <c r="F4669" s="8" t="s">
        <v>35</v>
      </c>
      <c r="G4669" s="7" t="s">
        <v>49</v>
      </c>
      <c r="H4669" s="8" t="s">
        <v>28</v>
      </c>
      <c r="I4669" s="7" t="s">
        <v>28</v>
      </c>
      <c r="J4669" s="8" t="s">
        <v>28</v>
      </c>
      <c r="K4669" s="7" t="s">
        <v>47</v>
      </c>
      <c r="L4669" s="8" t="s">
        <v>45</v>
      </c>
      <c r="M4669" s="7" t="s">
        <v>28</v>
      </c>
      <c r="N4669" s="8">
        <v>4.9595368381060594E-2</v>
      </c>
      <c r="O4669" s="7">
        <v>0</v>
      </c>
      <c r="P4669" s="8">
        <f t="shared" si="485"/>
        <v>0</v>
      </c>
      <c r="Q4669" s="7">
        <v>2.5</v>
      </c>
      <c r="R4669" s="8">
        <f t="shared" si="486"/>
        <v>1</v>
      </c>
      <c r="S4669" s="7" t="s">
        <v>29</v>
      </c>
      <c r="T4669" s="8" t="str">
        <f t="shared" si="487"/>
        <v>No</v>
      </c>
      <c r="U4669" s="7">
        <f t="shared" si="488"/>
        <v>0</v>
      </c>
      <c r="V4669" s="8">
        <f t="shared" si="489"/>
        <v>1</v>
      </c>
      <c r="W4669" s="7">
        <f t="shared" si="490"/>
        <v>549</v>
      </c>
    </row>
    <row r="4670" spans="2:23" x14ac:dyDescent="0.2">
      <c r="B4670" s="8" t="s">
        <v>67</v>
      </c>
      <c r="C4670" s="7">
        <v>2020</v>
      </c>
      <c r="D4670" s="8" t="s">
        <v>28</v>
      </c>
      <c r="E4670" s="7" t="s">
        <v>34</v>
      </c>
      <c r="F4670" s="8" t="s">
        <v>35</v>
      </c>
      <c r="G4670" s="7" t="s">
        <v>49</v>
      </c>
      <c r="H4670" s="8" t="s">
        <v>28</v>
      </c>
      <c r="I4670" s="7" t="s">
        <v>28</v>
      </c>
      <c r="J4670" s="8" t="s">
        <v>28</v>
      </c>
      <c r="K4670" s="7" t="s">
        <v>47</v>
      </c>
      <c r="L4670" s="8" t="s">
        <v>45</v>
      </c>
      <c r="M4670" s="7" t="s">
        <v>28</v>
      </c>
      <c r="N4670" s="8">
        <v>7.8890151687472584E-2</v>
      </c>
      <c r="O4670" s="7">
        <v>0</v>
      </c>
      <c r="P4670" s="8">
        <f t="shared" si="485"/>
        <v>0</v>
      </c>
      <c r="Q4670" s="7">
        <v>2.5</v>
      </c>
      <c r="R4670" s="8">
        <f t="shared" si="486"/>
        <v>1</v>
      </c>
      <c r="S4670" s="7" t="s">
        <v>29</v>
      </c>
      <c r="T4670" s="8" t="str">
        <f t="shared" si="487"/>
        <v>No</v>
      </c>
      <c r="U4670" s="7">
        <f t="shared" si="488"/>
        <v>0</v>
      </c>
      <c r="V4670" s="8">
        <f t="shared" si="489"/>
        <v>1</v>
      </c>
      <c r="W4670" s="7">
        <f t="shared" si="490"/>
        <v>549</v>
      </c>
    </row>
    <row r="4671" spans="2:23" x14ac:dyDescent="0.2">
      <c r="B4671" s="8" t="s">
        <v>67</v>
      </c>
      <c r="C4671" s="7">
        <v>2020</v>
      </c>
      <c r="D4671" s="8" t="s">
        <v>28</v>
      </c>
      <c r="E4671" s="7" t="s">
        <v>43</v>
      </c>
      <c r="F4671" s="8" t="s">
        <v>35</v>
      </c>
      <c r="G4671" s="7" t="s">
        <v>49</v>
      </c>
      <c r="H4671" s="8" t="s">
        <v>28</v>
      </c>
      <c r="I4671" s="7" t="s">
        <v>28</v>
      </c>
      <c r="J4671" s="8" t="s">
        <v>28</v>
      </c>
      <c r="K4671" s="7" t="s">
        <v>47</v>
      </c>
      <c r="L4671" s="8" t="s">
        <v>45</v>
      </c>
      <c r="M4671" s="7" t="s">
        <v>28</v>
      </c>
      <c r="N4671" s="8">
        <v>5.485421501480103E-3</v>
      </c>
      <c r="O4671" s="7">
        <v>0</v>
      </c>
      <c r="P4671" s="8">
        <f t="shared" si="485"/>
        <v>0</v>
      </c>
      <c r="Q4671" s="7">
        <v>2.5</v>
      </c>
      <c r="R4671" s="8">
        <f t="shared" si="486"/>
        <v>1</v>
      </c>
      <c r="S4671" s="7" t="s">
        <v>29</v>
      </c>
      <c r="T4671" s="8" t="str">
        <f t="shared" si="487"/>
        <v>No</v>
      </c>
      <c r="U4671" s="7">
        <f t="shared" si="488"/>
        <v>0</v>
      </c>
      <c r="V4671" s="8">
        <f t="shared" si="489"/>
        <v>1</v>
      </c>
      <c r="W4671" s="7">
        <f t="shared" si="490"/>
        <v>549</v>
      </c>
    </row>
    <row r="4672" spans="2:23" x14ac:dyDescent="0.2">
      <c r="B4672" s="8" t="s">
        <v>67</v>
      </c>
      <c r="C4672" s="7">
        <v>1850</v>
      </c>
      <c r="D4672" s="8" t="s">
        <v>28</v>
      </c>
      <c r="E4672" s="7" t="s">
        <v>39</v>
      </c>
      <c r="F4672" s="8" t="s">
        <v>35</v>
      </c>
      <c r="G4672" s="7" t="s">
        <v>51</v>
      </c>
      <c r="H4672" s="8" t="s">
        <v>28</v>
      </c>
      <c r="I4672" s="7" t="s">
        <v>28</v>
      </c>
      <c r="J4672" s="8" t="s">
        <v>28</v>
      </c>
      <c r="K4672" s="7" t="s">
        <v>37</v>
      </c>
      <c r="L4672" s="8" t="s">
        <v>50</v>
      </c>
      <c r="M4672" s="7" t="s">
        <v>28</v>
      </c>
      <c r="N4672" s="8">
        <v>1.2574955934654289E-2</v>
      </c>
      <c r="O4672" s="7">
        <v>0</v>
      </c>
      <c r="P4672" s="8">
        <f t="shared" si="485"/>
        <v>0</v>
      </c>
      <c r="Q4672" s="7">
        <v>2.5</v>
      </c>
      <c r="R4672" s="8">
        <f t="shared" si="486"/>
        <v>1</v>
      </c>
      <c r="S4672" s="7" t="s">
        <v>29</v>
      </c>
      <c r="T4672" s="8" t="str">
        <f t="shared" si="487"/>
        <v>No</v>
      </c>
      <c r="U4672" s="7">
        <f t="shared" si="488"/>
        <v>0</v>
      </c>
      <c r="V4672" s="8">
        <f t="shared" si="489"/>
        <v>1</v>
      </c>
      <c r="W4672" s="7">
        <f t="shared" si="490"/>
        <v>549</v>
      </c>
    </row>
    <row r="4673" spans="2:23" x14ac:dyDescent="0.2">
      <c r="B4673" s="8" t="s">
        <v>67</v>
      </c>
      <c r="C4673" s="7">
        <v>1850</v>
      </c>
      <c r="D4673" s="8" t="s">
        <v>28</v>
      </c>
      <c r="E4673" s="7" t="s">
        <v>46</v>
      </c>
      <c r="F4673" s="8" t="s">
        <v>35</v>
      </c>
      <c r="G4673" s="7" t="s">
        <v>51</v>
      </c>
      <c r="H4673" s="8" t="s">
        <v>28</v>
      </c>
      <c r="I4673" s="7" t="s">
        <v>28</v>
      </c>
      <c r="J4673" s="8" t="s">
        <v>28</v>
      </c>
      <c r="K4673" s="7" t="s">
        <v>37</v>
      </c>
      <c r="L4673" s="8" t="s">
        <v>50</v>
      </c>
      <c r="M4673" s="7" t="s">
        <v>28</v>
      </c>
      <c r="N4673" s="8">
        <v>2.0700110129473436E-2</v>
      </c>
      <c r="O4673" s="7">
        <v>0</v>
      </c>
      <c r="P4673" s="8">
        <f t="shared" si="485"/>
        <v>0</v>
      </c>
      <c r="Q4673" s="7">
        <v>2.5</v>
      </c>
      <c r="R4673" s="8">
        <f t="shared" si="486"/>
        <v>1</v>
      </c>
      <c r="S4673" s="7" t="s">
        <v>29</v>
      </c>
      <c r="T4673" s="8" t="str">
        <f t="shared" si="487"/>
        <v>No</v>
      </c>
      <c r="U4673" s="7">
        <f t="shared" si="488"/>
        <v>0</v>
      </c>
      <c r="V4673" s="8">
        <f t="shared" si="489"/>
        <v>1</v>
      </c>
      <c r="W4673" s="7">
        <f t="shared" si="490"/>
        <v>549</v>
      </c>
    </row>
    <row r="4674" spans="2:23" x14ac:dyDescent="0.2">
      <c r="B4674" s="8" t="s">
        <v>67</v>
      </c>
      <c r="C4674" s="7">
        <v>2000</v>
      </c>
      <c r="D4674" s="8" t="s">
        <v>28</v>
      </c>
      <c r="E4674" s="7" t="s">
        <v>43</v>
      </c>
      <c r="F4674" s="8" t="s">
        <v>35</v>
      </c>
      <c r="G4674" s="7" t="s">
        <v>51</v>
      </c>
      <c r="H4674" s="8" t="s">
        <v>28</v>
      </c>
      <c r="I4674" s="7" t="s">
        <v>28</v>
      </c>
      <c r="J4674" s="8" t="s">
        <v>28</v>
      </c>
      <c r="K4674" s="7" t="s">
        <v>37</v>
      </c>
      <c r="L4674" s="8" t="s">
        <v>50</v>
      </c>
      <c r="M4674" s="7" t="s">
        <v>28</v>
      </c>
      <c r="N4674" s="8">
        <v>6.4839446722724278E-2</v>
      </c>
      <c r="O4674" s="7">
        <v>0</v>
      </c>
      <c r="P4674" s="8">
        <f t="shared" si="485"/>
        <v>0</v>
      </c>
      <c r="Q4674" s="7">
        <v>2.5</v>
      </c>
      <c r="R4674" s="8">
        <f t="shared" si="486"/>
        <v>1</v>
      </c>
      <c r="S4674" s="7" t="s">
        <v>29</v>
      </c>
      <c r="T4674" s="8" t="str">
        <f t="shared" si="487"/>
        <v>No</v>
      </c>
      <c r="U4674" s="7">
        <f t="shared" si="488"/>
        <v>0</v>
      </c>
      <c r="V4674" s="8">
        <f t="shared" si="489"/>
        <v>1</v>
      </c>
      <c r="W4674" s="7">
        <f t="shared" si="490"/>
        <v>549</v>
      </c>
    </row>
    <row r="4675" spans="2:23" x14ac:dyDescent="0.2">
      <c r="B4675" s="8" t="s">
        <v>67</v>
      </c>
      <c r="C4675" s="7">
        <v>2030</v>
      </c>
      <c r="D4675" s="8" t="s">
        <v>28</v>
      </c>
      <c r="E4675" s="7" t="s">
        <v>39</v>
      </c>
      <c r="F4675" s="8" t="s">
        <v>35</v>
      </c>
      <c r="G4675" s="7" t="s">
        <v>51</v>
      </c>
      <c r="H4675" s="8" t="s">
        <v>28</v>
      </c>
      <c r="I4675" s="7" t="s">
        <v>28</v>
      </c>
      <c r="J4675" s="8" t="s">
        <v>28</v>
      </c>
      <c r="K4675" s="7" t="s">
        <v>37</v>
      </c>
      <c r="L4675" s="8" t="s">
        <v>50</v>
      </c>
      <c r="M4675" s="7" t="s">
        <v>28</v>
      </c>
      <c r="N4675" s="8">
        <v>7.1462959239848814E-2</v>
      </c>
      <c r="O4675" s="7">
        <v>0</v>
      </c>
      <c r="P4675" s="8">
        <f t="shared" si="485"/>
        <v>0</v>
      </c>
      <c r="Q4675" s="7">
        <v>2.5</v>
      </c>
      <c r="R4675" s="8">
        <f t="shared" si="486"/>
        <v>1</v>
      </c>
      <c r="S4675" s="7" t="s">
        <v>29</v>
      </c>
      <c r="T4675" s="8" t="str">
        <f t="shared" si="487"/>
        <v>No</v>
      </c>
      <c r="U4675" s="7">
        <f t="shared" si="488"/>
        <v>0</v>
      </c>
      <c r="V4675" s="8">
        <f t="shared" si="489"/>
        <v>1</v>
      </c>
      <c r="W4675" s="7">
        <f t="shared" si="490"/>
        <v>549</v>
      </c>
    </row>
    <row r="4676" spans="2:23" x14ac:dyDescent="0.2">
      <c r="B4676" s="8" t="s">
        <v>67</v>
      </c>
      <c r="C4676" s="7">
        <v>1880</v>
      </c>
      <c r="D4676" s="8" t="s">
        <v>28</v>
      </c>
      <c r="E4676" s="7" t="s">
        <v>39</v>
      </c>
      <c r="F4676" s="8" t="s">
        <v>35</v>
      </c>
      <c r="G4676" s="7" t="s">
        <v>51</v>
      </c>
      <c r="H4676" s="8" t="s">
        <v>28</v>
      </c>
      <c r="I4676" s="7" t="s">
        <v>28</v>
      </c>
      <c r="J4676" s="8" t="s">
        <v>28</v>
      </c>
      <c r="K4676" s="7" t="s">
        <v>37</v>
      </c>
      <c r="L4676" s="8" t="s">
        <v>38</v>
      </c>
      <c r="M4676" s="7" t="s">
        <v>28</v>
      </c>
      <c r="N4676" s="8">
        <v>2.5692705758227742E-3</v>
      </c>
      <c r="O4676" s="7">
        <v>0</v>
      </c>
      <c r="P4676" s="8">
        <f t="shared" si="485"/>
        <v>0</v>
      </c>
      <c r="Q4676" s="7">
        <v>2.5</v>
      </c>
      <c r="R4676" s="8">
        <f t="shared" si="486"/>
        <v>1</v>
      </c>
      <c r="S4676" s="7" t="s">
        <v>29</v>
      </c>
      <c r="T4676" s="8" t="str">
        <f t="shared" si="487"/>
        <v>No</v>
      </c>
      <c r="U4676" s="7">
        <f t="shared" si="488"/>
        <v>0</v>
      </c>
      <c r="V4676" s="8">
        <f t="shared" si="489"/>
        <v>1</v>
      </c>
      <c r="W4676" s="7">
        <f t="shared" si="490"/>
        <v>549</v>
      </c>
    </row>
    <row r="4677" spans="2:23" x14ac:dyDescent="0.2">
      <c r="B4677" s="8" t="s">
        <v>67</v>
      </c>
      <c r="C4677" s="7">
        <v>1990</v>
      </c>
      <c r="D4677" s="8" t="s">
        <v>28</v>
      </c>
      <c r="E4677" s="7" t="s">
        <v>39</v>
      </c>
      <c r="F4677" s="8" t="s">
        <v>35</v>
      </c>
      <c r="G4677" s="7" t="s">
        <v>51</v>
      </c>
      <c r="H4677" s="8" t="s">
        <v>28</v>
      </c>
      <c r="I4677" s="7" t="s">
        <v>28</v>
      </c>
      <c r="J4677" s="8" t="s">
        <v>28</v>
      </c>
      <c r="K4677" s="7" t="s">
        <v>37</v>
      </c>
      <c r="L4677" s="8" t="s">
        <v>38</v>
      </c>
      <c r="M4677" s="7" t="s">
        <v>28</v>
      </c>
      <c r="N4677" s="8">
        <v>8.2143799195791387E-2</v>
      </c>
      <c r="O4677" s="7">
        <v>0</v>
      </c>
      <c r="P4677" s="8">
        <f t="shared" ref="P4677:P4740" si="491">O4677/3</f>
        <v>0</v>
      </c>
      <c r="Q4677" s="7">
        <v>2.5</v>
      </c>
      <c r="R4677" s="8">
        <f t="shared" ref="R4677:R4740" si="492">1-(P4677/Q4677)</f>
        <v>1</v>
      </c>
      <c r="S4677" s="7" t="s">
        <v>29</v>
      </c>
      <c r="T4677" s="8" t="str">
        <f t="shared" ref="T4677:T4740" si="493">IF(AND(R4677&lt;0.5,R4677&gt;-0.5),"Yes","No")</f>
        <v>No</v>
      </c>
      <c r="U4677" s="7">
        <f t="shared" ref="U4677:U4740" si="494">IF(ISERR(P4677/(N4677/1000)),0,P4677/(N4677/1000))</f>
        <v>0</v>
      </c>
      <c r="V4677" s="8">
        <f t="shared" ref="V4677:V4740" si="495">IF(U4677&lt;=12,1,IF(U4677&lt;25,2,IF(U4677&lt;50,3,IF(U4677&lt;100,4,5))))</f>
        <v>1</v>
      </c>
      <c r="W4677" s="7">
        <f t="shared" ref="W4677:W4740" si="496">RANK(U4677,U$5:U$10000)</f>
        <v>549</v>
      </c>
    </row>
    <row r="4678" spans="2:23" x14ac:dyDescent="0.2">
      <c r="B4678" s="8" t="s">
        <v>67</v>
      </c>
      <c r="C4678" s="7">
        <v>1800</v>
      </c>
      <c r="D4678" s="8" t="s">
        <v>28</v>
      </c>
      <c r="E4678" s="7" t="s">
        <v>39</v>
      </c>
      <c r="F4678" s="8" t="s">
        <v>35</v>
      </c>
      <c r="G4678" s="7" t="s">
        <v>51</v>
      </c>
      <c r="H4678" s="8" t="s">
        <v>28</v>
      </c>
      <c r="I4678" s="7" t="s">
        <v>28</v>
      </c>
      <c r="J4678" s="8" t="s">
        <v>28</v>
      </c>
      <c r="K4678" s="7" t="s">
        <v>37</v>
      </c>
      <c r="L4678" s="8" t="s">
        <v>42</v>
      </c>
      <c r="M4678" s="7" t="s">
        <v>28</v>
      </c>
      <c r="N4678" s="8">
        <v>0.30509224533604262</v>
      </c>
      <c r="O4678" s="7">
        <v>0</v>
      </c>
      <c r="P4678" s="8">
        <f t="shared" si="491"/>
        <v>0</v>
      </c>
      <c r="Q4678" s="7">
        <v>2.5</v>
      </c>
      <c r="R4678" s="8">
        <f t="shared" si="492"/>
        <v>1</v>
      </c>
      <c r="S4678" s="7" t="s">
        <v>29</v>
      </c>
      <c r="T4678" s="8" t="str">
        <f t="shared" si="493"/>
        <v>No</v>
      </c>
      <c r="U4678" s="7">
        <f t="shared" si="494"/>
        <v>0</v>
      </c>
      <c r="V4678" s="8">
        <f t="shared" si="495"/>
        <v>1</v>
      </c>
      <c r="W4678" s="7">
        <f t="shared" si="496"/>
        <v>549</v>
      </c>
    </row>
    <row r="4679" spans="2:23" x14ac:dyDescent="0.2">
      <c r="B4679" s="8" t="s">
        <v>67</v>
      </c>
      <c r="C4679" s="7">
        <v>1830</v>
      </c>
      <c r="D4679" s="8" t="s">
        <v>28</v>
      </c>
      <c r="E4679" s="7" t="s">
        <v>39</v>
      </c>
      <c r="F4679" s="8" t="s">
        <v>35</v>
      </c>
      <c r="G4679" s="7" t="s">
        <v>51</v>
      </c>
      <c r="H4679" s="8" t="s">
        <v>28</v>
      </c>
      <c r="I4679" s="7" t="s">
        <v>28</v>
      </c>
      <c r="J4679" s="8" t="s">
        <v>28</v>
      </c>
      <c r="K4679" s="7" t="s">
        <v>37</v>
      </c>
      <c r="L4679" s="8" t="s">
        <v>42</v>
      </c>
      <c r="M4679" s="7" t="s">
        <v>28</v>
      </c>
      <c r="N4679" s="8">
        <v>0.19206775909930116</v>
      </c>
      <c r="O4679" s="7">
        <v>0</v>
      </c>
      <c r="P4679" s="8">
        <f t="shared" si="491"/>
        <v>0</v>
      </c>
      <c r="Q4679" s="7">
        <v>2.5</v>
      </c>
      <c r="R4679" s="8">
        <f t="shared" si="492"/>
        <v>1</v>
      </c>
      <c r="S4679" s="7" t="s">
        <v>29</v>
      </c>
      <c r="T4679" s="8" t="str">
        <f t="shared" si="493"/>
        <v>No</v>
      </c>
      <c r="U4679" s="7">
        <f t="shared" si="494"/>
        <v>0</v>
      </c>
      <c r="V4679" s="8">
        <f t="shared" si="495"/>
        <v>1</v>
      </c>
      <c r="W4679" s="7">
        <f t="shared" si="496"/>
        <v>549</v>
      </c>
    </row>
    <row r="4680" spans="2:23" x14ac:dyDescent="0.2">
      <c r="B4680" s="8" t="s">
        <v>67</v>
      </c>
      <c r="C4680" s="7">
        <v>1850</v>
      </c>
      <c r="D4680" s="8" t="s">
        <v>28</v>
      </c>
      <c r="E4680" s="7" t="s">
        <v>39</v>
      </c>
      <c r="F4680" s="8" t="s">
        <v>35</v>
      </c>
      <c r="G4680" s="7" t="s">
        <v>51</v>
      </c>
      <c r="H4680" s="8" t="s">
        <v>28</v>
      </c>
      <c r="I4680" s="7" t="s">
        <v>28</v>
      </c>
      <c r="J4680" s="8" t="s">
        <v>28</v>
      </c>
      <c r="K4680" s="7" t="s">
        <v>37</v>
      </c>
      <c r="L4680" s="8" t="s">
        <v>42</v>
      </c>
      <c r="M4680" s="7" t="s">
        <v>28</v>
      </c>
      <c r="N4680" s="8">
        <v>8.4514813932157658E-3</v>
      </c>
      <c r="O4680" s="7">
        <v>0</v>
      </c>
      <c r="P4680" s="8">
        <f t="shared" si="491"/>
        <v>0</v>
      </c>
      <c r="Q4680" s="7">
        <v>2.5</v>
      </c>
      <c r="R4680" s="8">
        <f t="shared" si="492"/>
        <v>1</v>
      </c>
      <c r="S4680" s="7" t="s">
        <v>29</v>
      </c>
      <c r="T4680" s="8" t="str">
        <f t="shared" si="493"/>
        <v>No</v>
      </c>
      <c r="U4680" s="7">
        <f t="shared" si="494"/>
        <v>0</v>
      </c>
      <c r="V4680" s="8">
        <f t="shared" si="495"/>
        <v>1</v>
      </c>
      <c r="W4680" s="7">
        <f t="shared" si="496"/>
        <v>549</v>
      </c>
    </row>
    <row r="4681" spans="2:23" x14ac:dyDescent="0.2">
      <c r="B4681" s="8" t="s">
        <v>67</v>
      </c>
      <c r="C4681" s="7">
        <v>1880</v>
      </c>
      <c r="D4681" s="8" t="s">
        <v>28</v>
      </c>
      <c r="E4681" s="7" t="s">
        <v>39</v>
      </c>
      <c r="F4681" s="8" t="s">
        <v>35</v>
      </c>
      <c r="G4681" s="7" t="s">
        <v>51</v>
      </c>
      <c r="H4681" s="8" t="s">
        <v>28</v>
      </c>
      <c r="I4681" s="7" t="s">
        <v>28</v>
      </c>
      <c r="J4681" s="8" t="s">
        <v>28</v>
      </c>
      <c r="K4681" s="7" t="s">
        <v>37</v>
      </c>
      <c r="L4681" s="8" t="s">
        <v>42</v>
      </c>
      <c r="M4681" s="7" t="s">
        <v>28</v>
      </c>
      <c r="N4681" s="8">
        <v>5.8864975236175246E-2</v>
      </c>
      <c r="O4681" s="7">
        <v>0</v>
      </c>
      <c r="P4681" s="8">
        <f t="shared" si="491"/>
        <v>0</v>
      </c>
      <c r="Q4681" s="7">
        <v>2.5</v>
      </c>
      <c r="R4681" s="8">
        <f t="shared" si="492"/>
        <v>1</v>
      </c>
      <c r="S4681" s="7" t="s">
        <v>29</v>
      </c>
      <c r="T4681" s="8" t="str">
        <f t="shared" si="493"/>
        <v>No</v>
      </c>
      <c r="U4681" s="7">
        <f t="shared" si="494"/>
        <v>0</v>
      </c>
      <c r="V4681" s="8">
        <f t="shared" si="495"/>
        <v>1</v>
      </c>
      <c r="W4681" s="7">
        <f t="shared" si="496"/>
        <v>549</v>
      </c>
    </row>
    <row r="4682" spans="2:23" x14ac:dyDescent="0.2">
      <c r="B4682" s="8" t="s">
        <v>67</v>
      </c>
      <c r="C4682" s="7">
        <v>1880</v>
      </c>
      <c r="D4682" s="8" t="s">
        <v>28</v>
      </c>
      <c r="E4682" s="7" t="s">
        <v>46</v>
      </c>
      <c r="F4682" s="8" t="s">
        <v>35</v>
      </c>
      <c r="G4682" s="7" t="s">
        <v>51</v>
      </c>
      <c r="H4682" s="8" t="s">
        <v>28</v>
      </c>
      <c r="I4682" s="7" t="s">
        <v>28</v>
      </c>
      <c r="J4682" s="8" t="s">
        <v>28</v>
      </c>
      <c r="K4682" s="7" t="s">
        <v>37</v>
      </c>
      <c r="L4682" s="8" t="s">
        <v>42</v>
      </c>
      <c r="M4682" s="7" t="s">
        <v>28</v>
      </c>
      <c r="N4682" s="8">
        <v>0.32220668428182442</v>
      </c>
      <c r="O4682" s="7">
        <v>0</v>
      </c>
      <c r="P4682" s="8">
        <f t="shared" si="491"/>
        <v>0</v>
      </c>
      <c r="Q4682" s="7">
        <v>2.5</v>
      </c>
      <c r="R4682" s="8">
        <f t="shared" si="492"/>
        <v>1</v>
      </c>
      <c r="S4682" s="7" t="s">
        <v>29</v>
      </c>
      <c r="T4682" s="8" t="str">
        <f t="shared" si="493"/>
        <v>No</v>
      </c>
      <c r="U4682" s="7">
        <f t="shared" si="494"/>
        <v>0</v>
      </c>
      <c r="V4682" s="8">
        <f t="shared" si="495"/>
        <v>1</v>
      </c>
      <c r="W4682" s="7">
        <f t="shared" si="496"/>
        <v>549</v>
      </c>
    </row>
    <row r="4683" spans="2:23" x14ac:dyDescent="0.2">
      <c r="B4683" s="8" t="s">
        <v>67</v>
      </c>
      <c r="C4683" s="7">
        <v>1880</v>
      </c>
      <c r="D4683" s="8" t="s">
        <v>28</v>
      </c>
      <c r="E4683" s="7" t="s">
        <v>43</v>
      </c>
      <c r="F4683" s="8" t="s">
        <v>35</v>
      </c>
      <c r="G4683" s="7" t="s">
        <v>51</v>
      </c>
      <c r="H4683" s="8" t="s">
        <v>28</v>
      </c>
      <c r="I4683" s="7" t="s">
        <v>28</v>
      </c>
      <c r="J4683" s="8" t="s">
        <v>28</v>
      </c>
      <c r="K4683" s="7" t="s">
        <v>37</v>
      </c>
      <c r="L4683" s="8" t="s">
        <v>42</v>
      </c>
      <c r="M4683" s="7" t="s">
        <v>28</v>
      </c>
      <c r="N4683" s="8">
        <v>5.6990874862752311E-2</v>
      </c>
      <c r="O4683" s="7">
        <v>0</v>
      </c>
      <c r="P4683" s="8">
        <f t="shared" si="491"/>
        <v>0</v>
      </c>
      <c r="Q4683" s="7">
        <v>2.5</v>
      </c>
      <c r="R4683" s="8">
        <f t="shared" si="492"/>
        <v>1</v>
      </c>
      <c r="S4683" s="7" t="s">
        <v>29</v>
      </c>
      <c r="T4683" s="8" t="str">
        <f t="shared" si="493"/>
        <v>No</v>
      </c>
      <c r="U4683" s="7">
        <f t="shared" si="494"/>
        <v>0</v>
      </c>
      <c r="V4683" s="8">
        <f t="shared" si="495"/>
        <v>1</v>
      </c>
      <c r="W4683" s="7">
        <f t="shared" si="496"/>
        <v>549</v>
      </c>
    </row>
    <row r="4684" spans="2:23" x14ac:dyDescent="0.2">
      <c r="B4684" s="8" t="s">
        <v>67</v>
      </c>
      <c r="C4684" s="7">
        <v>1930</v>
      </c>
      <c r="D4684" s="8" t="s">
        <v>28</v>
      </c>
      <c r="E4684" s="7" t="s">
        <v>39</v>
      </c>
      <c r="F4684" s="8" t="s">
        <v>35</v>
      </c>
      <c r="G4684" s="7" t="s">
        <v>51</v>
      </c>
      <c r="H4684" s="8" t="s">
        <v>28</v>
      </c>
      <c r="I4684" s="7" t="s">
        <v>28</v>
      </c>
      <c r="J4684" s="8" t="s">
        <v>28</v>
      </c>
      <c r="K4684" s="7" t="s">
        <v>37</v>
      </c>
      <c r="L4684" s="8" t="s">
        <v>42</v>
      </c>
      <c r="M4684" s="7" t="s">
        <v>28</v>
      </c>
      <c r="N4684" s="8">
        <v>0.60363084548927282</v>
      </c>
      <c r="O4684" s="7">
        <v>0</v>
      </c>
      <c r="P4684" s="8">
        <f t="shared" si="491"/>
        <v>0</v>
      </c>
      <c r="Q4684" s="7">
        <v>2.5</v>
      </c>
      <c r="R4684" s="8">
        <f t="shared" si="492"/>
        <v>1</v>
      </c>
      <c r="S4684" s="7" t="s">
        <v>29</v>
      </c>
      <c r="T4684" s="8" t="str">
        <f t="shared" si="493"/>
        <v>No</v>
      </c>
      <c r="U4684" s="7">
        <f t="shared" si="494"/>
        <v>0</v>
      </c>
      <c r="V4684" s="8">
        <f t="shared" si="495"/>
        <v>1</v>
      </c>
      <c r="W4684" s="7">
        <f t="shared" si="496"/>
        <v>549</v>
      </c>
    </row>
    <row r="4685" spans="2:23" x14ac:dyDescent="0.2">
      <c r="B4685" s="8" t="s">
        <v>67</v>
      </c>
      <c r="C4685" s="7">
        <v>1930</v>
      </c>
      <c r="D4685" s="8" t="s">
        <v>28</v>
      </c>
      <c r="E4685" s="7" t="s">
        <v>46</v>
      </c>
      <c r="F4685" s="8" t="s">
        <v>35</v>
      </c>
      <c r="G4685" s="7" t="s">
        <v>51</v>
      </c>
      <c r="H4685" s="8" t="s">
        <v>28</v>
      </c>
      <c r="I4685" s="7" t="s">
        <v>28</v>
      </c>
      <c r="J4685" s="8" t="s">
        <v>28</v>
      </c>
      <c r="K4685" s="7" t="s">
        <v>37</v>
      </c>
      <c r="L4685" s="8" t="s">
        <v>42</v>
      </c>
      <c r="M4685" s="7" t="s">
        <v>28</v>
      </c>
      <c r="N4685" s="8">
        <v>0.4671766807863495</v>
      </c>
      <c r="O4685" s="7">
        <v>0</v>
      </c>
      <c r="P4685" s="8">
        <f t="shared" si="491"/>
        <v>0</v>
      </c>
      <c r="Q4685" s="7">
        <v>2.5</v>
      </c>
      <c r="R4685" s="8">
        <f t="shared" si="492"/>
        <v>1</v>
      </c>
      <c r="S4685" s="7" t="s">
        <v>29</v>
      </c>
      <c r="T4685" s="8" t="str">
        <f t="shared" si="493"/>
        <v>No</v>
      </c>
      <c r="U4685" s="7">
        <f t="shared" si="494"/>
        <v>0</v>
      </c>
      <c r="V4685" s="8">
        <f t="shared" si="495"/>
        <v>1</v>
      </c>
      <c r="W4685" s="7">
        <f t="shared" si="496"/>
        <v>549</v>
      </c>
    </row>
    <row r="4686" spans="2:23" x14ac:dyDescent="0.2">
      <c r="B4686" s="8" t="s">
        <v>67</v>
      </c>
      <c r="C4686" s="7">
        <v>1930</v>
      </c>
      <c r="D4686" s="8" t="s">
        <v>28</v>
      </c>
      <c r="E4686" s="7" t="s">
        <v>43</v>
      </c>
      <c r="F4686" s="8" t="s">
        <v>40</v>
      </c>
      <c r="G4686" s="7" t="s">
        <v>51</v>
      </c>
      <c r="H4686" s="8" t="s">
        <v>28</v>
      </c>
      <c r="I4686" s="7" t="s">
        <v>28</v>
      </c>
      <c r="J4686" s="8" t="s">
        <v>28</v>
      </c>
      <c r="K4686" s="7" t="s">
        <v>37</v>
      </c>
      <c r="L4686" s="8" t="s">
        <v>42</v>
      </c>
      <c r="M4686" s="7" t="s">
        <v>28</v>
      </c>
      <c r="N4686" s="8">
        <v>1.9791363314445861E-2</v>
      </c>
      <c r="O4686" s="7">
        <v>0</v>
      </c>
      <c r="P4686" s="8">
        <f t="shared" si="491"/>
        <v>0</v>
      </c>
      <c r="Q4686" s="7">
        <v>2.5</v>
      </c>
      <c r="R4686" s="8">
        <f t="shared" si="492"/>
        <v>1</v>
      </c>
      <c r="S4686" s="7" t="s">
        <v>29</v>
      </c>
      <c r="T4686" s="8" t="str">
        <f t="shared" si="493"/>
        <v>No</v>
      </c>
      <c r="U4686" s="7">
        <f t="shared" si="494"/>
        <v>0</v>
      </c>
      <c r="V4686" s="8">
        <f t="shared" si="495"/>
        <v>1</v>
      </c>
      <c r="W4686" s="7">
        <f t="shared" si="496"/>
        <v>549</v>
      </c>
    </row>
    <row r="4687" spans="2:23" x14ac:dyDescent="0.2">
      <c r="B4687" s="8" t="s">
        <v>67</v>
      </c>
      <c r="C4687" s="7">
        <v>1930</v>
      </c>
      <c r="D4687" s="8" t="s">
        <v>28</v>
      </c>
      <c r="E4687" s="7" t="s">
        <v>43</v>
      </c>
      <c r="F4687" s="8" t="s">
        <v>35</v>
      </c>
      <c r="G4687" s="7" t="s">
        <v>51</v>
      </c>
      <c r="H4687" s="8" t="s">
        <v>28</v>
      </c>
      <c r="I4687" s="7" t="s">
        <v>28</v>
      </c>
      <c r="J4687" s="8" t="s">
        <v>28</v>
      </c>
      <c r="K4687" s="7" t="s">
        <v>37</v>
      </c>
      <c r="L4687" s="8" t="s">
        <v>42</v>
      </c>
      <c r="M4687" s="7" t="s">
        <v>28</v>
      </c>
      <c r="N4687" s="8">
        <v>0.14347415634893901</v>
      </c>
      <c r="O4687" s="7">
        <v>0</v>
      </c>
      <c r="P4687" s="8">
        <f t="shared" si="491"/>
        <v>0</v>
      </c>
      <c r="Q4687" s="7">
        <v>2.5</v>
      </c>
      <c r="R4687" s="8">
        <f t="shared" si="492"/>
        <v>1</v>
      </c>
      <c r="S4687" s="7" t="s">
        <v>29</v>
      </c>
      <c r="T4687" s="8" t="str">
        <f t="shared" si="493"/>
        <v>No</v>
      </c>
      <c r="U4687" s="7">
        <f t="shared" si="494"/>
        <v>0</v>
      </c>
      <c r="V4687" s="8">
        <f t="shared" si="495"/>
        <v>1</v>
      </c>
      <c r="W4687" s="7">
        <f t="shared" si="496"/>
        <v>549</v>
      </c>
    </row>
    <row r="4688" spans="2:23" x14ac:dyDescent="0.2">
      <c r="B4688" s="8" t="s">
        <v>67</v>
      </c>
      <c r="C4688" s="7">
        <v>1940</v>
      </c>
      <c r="D4688" s="8" t="s">
        <v>28</v>
      </c>
      <c r="E4688" s="7" t="s">
        <v>43</v>
      </c>
      <c r="F4688" s="8" t="s">
        <v>40</v>
      </c>
      <c r="G4688" s="7" t="s">
        <v>51</v>
      </c>
      <c r="H4688" s="8" t="s">
        <v>28</v>
      </c>
      <c r="I4688" s="7" t="s">
        <v>28</v>
      </c>
      <c r="J4688" s="8" t="s">
        <v>28</v>
      </c>
      <c r="K4688" s="7" t="s">
        <v>37</v>
      </c>
      <c r="L4688" s="8" t="s">
        <v>42</v>
      </c>
      <c r="M4688" s="7" t="s">
        <v>28</v>
      </c>
      <c r="N4688" s="8">
        <v>3.4516829958846515E-2</v>
      </c>
      <c r="O4688" s="7">
        <v>0</v>
      </c>
      <c r="P4688" s="8">
        <f t="shared" si="491"/>
        <v>0</v>
      </c>
      <c r="Q4688" s="7">
        <v>2.5</v>
      </c>
      <c r="R4688" s="8">
        <f t="shared" si="492"/>
        <v>1</v>
      </c>
      <c r="S4688" s="7" t="s">
        <v>29</v>
      </c>
      <c r="T4688" s="8" t="str">
        <f t="shared" si="493"/>
        <v>No</v>
      </c>
      <c r="U4688" s="7">
        <f t="shared" si="494"/>
        <v>0</v>
      </c>
      <c r="V4688" s="8">
        <f t="shared" si="495"/>
        <v>1</v>
      </c>
      <c r="W4688" s="7">
        <f t="shared" si="496"/>
        <v>549</v>
      </c>
    </row>
    <row r="4689" spans="2:23" x14ac:dyDescent="0.2">
      <c r="B4689" s="8" t="s">
        <v>67</v>
      </c>
      <c r="C4689" s="7">
        <v>1940</v>
      </c>
      <c r="D4689" s="8" t="s">
        <v>28</v>
      </c>
      <c r="E4689" s="7" t="s">
        <v>43</v>
      </c>
      <c r="F4689" s="8" t="s">
        <v>35</v>
      </c>
      <c r="G4689" s="7" t="s">
        <v>51</v>
      </c>
      <c r="H4689" s="8" t="s">
        <v>28</v>
      </c>
      <c r="I4689" s="7" t="s">
        <v>28</v>
      </c>
      <c r="J4689" s="8" t="s">
        <v>28</v>
      </c>
      <c r="K4689" s="7" t="s">
        <v>37</v>
      </c>
      <c r="L4689" s="8" t="s">
        <v>42</v>
      </c>
      <c r="M4689" s="7" t="s">
        <v>28</v>
      </c>
      <c r="N4689" s="8">
        <v>2.9921658874201302E-2</v>
      </c>
      <c r="O4689" s="7">
        <v>0</v>
      </c>
      <c r="P4689" s="8">
        <f t="shared" si="491"/>
        <v>0</v>
      </c>
      <c r="Q4689" s="7">
        <v>2.5</v>
      </c>
      <c r="R4689" s="8">
        <f t="shared" si="492"/>
        <v>1</v>
      </c>
      <c r="S4689" s="7" t="s">
        <v>29</v>
      </c>
      <c r="T4689" s="8" t="str">
        <f t="shared" si="493"/>
        <v>No</v>
      </c>
      <c r="U4689" s="7">
        <f t="shared" si="494"/>
        <v>0</v>
      </c>
      <c r="V4689" s="8">
        <f t="shared" si="495"/>
        <v>1</v>
      </c>
      <c r="W4689" s="7">
        <f t="shared" si="496"/>
        <v>549</v>
      </c>
    </row>
    <row r="4690" spans="2:23" x14ac:dyDescent="0.2">
      <c r="B4690" s="8" t="s">
        <v>67</v>
      </c>
      <c r="C4690" s="7">
        <v>1970</v>
      </c>
      <c r="D4690" s="8" t="s">
        <v>28</v>
      </c>
      <c r="E4690" s="7" t="s">
        <v>39</v>
      </c>
      <c r="F4690" s="8" t="s">
        <v>35</v>
      </c>
      <c r="G4690" s="7" t="s">
        <v>51</v>
      </c>
      <c r="H4690" s="8" t="s">
        <v>28</v>
      </c>
      <c r="I4690" s="7" t="s">
        <v>28</v>
      </c>
      <c r="J4690" s="8" t="s">
        <v>28</v>
      </c>
      <c r="K4690" s="7" t="s">
        <v>37</v>
      </c>
      <c r="L4690" s="8" t="s">
        <v>42</v>
      </c>
      <c r="M4690" s="7" t="s">
        <v>28</v>
      </c>
      <c r="N4690" s="8">
        <v>1.0844166321033646E-3</v>
      </c>
      <c r="O4690" s="7">
        <v>0</v>
      </c>
      <c r="P4690" s="8">
        <f t="shared" si="491"/>
        <v>0</v>
      </c>
      <c r="Q4690" s="7">
        <v>2.5</v>
      </c>
      <c r="R4690" s="8">
        <f t="shared" si="492"/>
        <v>1</v>
      </c>
      <c r="S4690" s="7" t="s">
        <v>29</v>
      </c>
      <c r="T4690" s="8" t="str">
        <f t="shared" si="493"/>
        <v>No</v>
      </c>
      <c r="U4690" s="7">
        <f t="shared" si="494"/>
        <v>0</v>
      </c>
      <c r="V4690" s="8">
        <f t="shared" si="495"/>
        <v>1</v>
      </c>
      <c r="W4690" s="7">
        <f t="shared" si="496"/>
        <v>549</v>
      </c>
    </row>
    <row r="4691" spans="2:23" x14ac:dyDescent="0.2">
      <c r="B4691" s="8" t="s">
        <v>67</v>
      </c>
      <c r="C4691" s="7">
        <v>1970</v>
      </c>
      <c r="D4691" s="8" t="s">
        <v>28</v>
      </c>
      <c r="E4691" s="7" t="s">
        <v>43</v>
      </c>
      <c r="F4691" s="8" t="s">
        <v>35</v>
      </c>
      <c r="G4691" s="7" t="s">
        <v>51</v>
      </c>
      <c r="H4691" s="8" t="s">
        <v>28</v>
      </c>
      <c r="I4691" s="7" t="s">
        <v>28</v>
      </c>
      <c r="J4691" s="8" t="s">
        <v>28</v>
      </c>
      <c r="K4691" s="7" t="s">
        <v>37</v>
      </c>
      <c r="L4691" s="8" t="s">
        <v>42</v>
      </c>
      <c r="M4691" s="7" t="s">
        <v>28</v>
      </c>
      <c r="N4691" s="8">
        <v>8.2754508160071405E-2</v>
      </c>
      <c r="O4691" s="7">
        <v>0</v>
      </c>
      <c r="P4691" s="8">
        <f t="shared" si="491"/>
        <v>0</v>
      </c>
      <c r="Q4691" s="7">
        <v>2.5</v>
      </c>
      <c r="R4691" s="8">
        <f t="shared" si="492"/>
        <v>1</v>
      </c>
      <c r="S4691" s="7" t="s">
        <v>29</v>
      </c>
      <c r="T4691" s="8" t="str">
        <f t="shared" si="493"/>
        <v>No</v>
      </c>
      <c r="U4691" s="7">
        <f t="shared" si="494"/>
        <v>0</v>
      </c>
      <c r="V4691" s="8">
        <f t="shared" si="495"/>
        <v>1</v>
      </c>
      <c r="W4691" s="7">
        <f t="shared" si="496"/>
        <v>549</v>
      </c>
    </row>
    <row r="4692" spans="2:23" x14ac:dyDescent="0.2">
      <c r="B4692" s="8" t="s">
        <v>67</v>
      </c>
      <c r="C4692" s="7">
        <v>1980</v>
      </c>
      <c r="D4692" s="8" t="s">
        <v>28</v>
      </c>
      <c r="E4692" s="7" t="s">
        <v>39</v>
      </c>
      <c r="F4692" s="8" t="s">
        <v>35</v>
      </c>
      <c r="G4692" s="7" t="s">
        <v>51</v>
      </c>
      <c r="H4692" s="8" t="s">
        <v>28</v>
      </c>
      <c r="I4692" s="7" t="s">
        <v>28</v>
      </c>
      <c r="J4692" s="8" t="s">
        <v>28</v>
      </c>
      <c r="K4692" s="7" t="s">
        <v>37</v>
      </c>
      <c r="L4692" s="8" t="s">
        <v>42</v>
      </c>
      <c r="M4692" s="7" t="s">
        <v>28</v>
      </c>
      <c r="N4692" s="8">
        <v>0.73669398086980631</v>
      </c>
      <c r="O4692" s="7">
        <v>0</v>
      </c>
      <c r="P4692" s="8">
        <f t="shared" si="491"/>
        <v>0</v>
      </c>
      <c r="Q4692" s="7">
        <v>2.5</v>
      </c>
      <c r="R4692" s="8">
        <f t="shared" si="492"/>
        <v>1</v>
      </c>
      <c r="S4692" s="7" t="s">
        <v>29</v>
      </c>
      <c r="T4692" s="8" t="str">
        <f t="shared" si="493"/>
        <v>No</v>
      </c>
      <c r="U4692" s="7">
        <f t="shared" si="494"/>
        <v>0</v>
      </c>
      <c r="V4692" s="8">
        <f t="shared" si="495"/>
        <v>1</v>
      </c>
      <c r="W4692" s="7">
        <f t="shared" si="496"/>
        <v>549</v>
      </c>
    </row>
    <row r="4693" spans="2:23" x14ac:dyDescent="0.2">
      <c r="B4693" s="8" t="s">
        <v>67</v>
      </c>
      <c r="C4693" s="7">
        <v>1980</v>
      </c>
      <c r="D4693" s="8" t="s">
        <v>28</v>
      </c>
      <c r="E4693" s="7" t="s">
        <v>43</v>
      </c>
      <c r="F4693" s="8" t="s">
        <v>35</v>
      </c>
      <c r="G4693" s="7" t="s">
        <v>51</v>
      </c>
      <c r="H4693" s="8" t="s">
        <v>28</v>
      </c>
      <c r="I4693" s="7" t="s">
        <v>28</v>
      </c>
      <c r="J4693" s="8" t="s">
        <v>28</v>
      </c>
      <c r="K4693" s="7" t="s">
        <v>37</v>
      </c>
      <c r="L4693" s="8" t="s">
        <v>42</v>
      </c>
      <c r="M4693" s="7" t="s">
        <v>28</v>
      </c>
      <c r="N4693" s="8">
        <v>0.84402046360868066</v>
      </c>
      <c r="O4693" s="7">
        <v>0</v>
      </c>
      <c r="P4693" s="8">
        <f t="shared" si="491"/>
        <v>0</v>
      </c>
      <c r="Q4693" s="7">
        <v>2.5</v>
      </c>
      <c r="R4693" s="8">
        <f t="shared" si="492"/>
        <v>1</v>
      </c>
      <c r="S4693" s="7" t="s">
        <v>29</v>
      </c>
      <c r="T4693" s="8" t="str">
        <f t="shared" si="493"/>
        <v>No</v>
      </c>
      <c r="U4693" s="7">
        <f t="shared" si="494"/>
        <v>0</v>
      </c>
      <c r="V4693" s="8">
        <f t="shared" si="495"/>
        <v>1</v>
      </c>
      <c r="W4693" s="7">
        <f t="shared" si="496"/>
        <v>549</v>
      </c>
    </row>
    <row r="4694" spans="2:23" x14ac:dyDescent="0.2">
      <c r="B4694" s="8" t="s">
        <v>67</v>
      </c>
      <c r="C4694" s="7">
        <v>1990</v>
      </c>
      <c r="D4694" s="8" t="s">
        <v>28</v>
      </c>
      <c r="E4694" s="7" t="s">
        <v>39</v>
      </c>
      <c r="F4694" s="8" t="s">
        <v>35</v>
      </c>
      <c r="G4694" s="7" t="s">
        <v>51</v>
      </c>
      <c r="H4694" s="8" t="s">
        <v>28</v>
      </c>
      <c r="I4694" s="7" t="s">
        <v>28</v>
      </c>
      <c r="J4694" s="8" t="s">
        <v>28</v>
      </c>
      <c r="K4694" s="7" t="s">
        <v>37</v>
      </c>
      <c r="L4694" s="8" t="s">
        <v>42</v>
      </c>
      <c r="M4694" s="7" t="s">
        <v>28</v>
      </c>
      <c r="N4694" s="8">
        <v>0.42367700088741289</v>
      </c>
      <c r="O4694" s="7">
        <v>0</v>
      </c>
      <c r="P4694" s="8">
        <f t="shared" si="491"/>
        <v>0</v>
      </c>
      <c r="Q4694" s="7">
        <v>2.5</v>
      </c>
      <c r="R4694" s="8">
        <f t="shared" si="492"/>
        <v>1</v>
      </c>
      <c r="S4694" s="7" t="s">
        <v>29</v>
      </c>
      <c r="T4694" s="8" t="str">
        <f t="shared" si="493"/>
        <v>No</v>
      </c>
      <c r="U4694" s="7">
        <f t="shared" si="494"/>
        <v>0</v>
      </c>
      <c r="V4694" s="8">
        <f t="shared" si="495"/>
        <v>1</v>
      </c>
      <c r="W4694" s="7">
        <f t="shared" si="496"/>
        <v>549</v>
      </c>
    </row>
    <row r="4695" spans="2:23" x14ac:dyDescent="0.2">
      <c r="B4695" s="8" t="s">
        <v>67</v>
      </c>
      <c r="C4695" s="7">
        <v>1990</v>
      </c>
      <c r="D4695" s="8" t="s">
        <v>28</v>
      </c>
      <c r="E4695" s="7" t="s">
        <v>43</v>
      </c>
      <c r="F4695" s="8" t="s">
        <v>35</v>
      </c>
      <c r="G4695" s="7" t="s">
        <v>51</v>
      </c>
      <c r="H4695" s="8" t="s">
        <v>28</v>
      </c>
      <c r="I4695" s="7" t="s">
        <v>28</v>
      </c>
      <c r="J4695" s="8" t="s">
        <v>28</v>
      </c>
      <c r="K4695" s="7" t="s">
        <v>37</v>
      </c>
      <c r="L4695" s="8" t="s">
        <v>42</v>
      </c>
      <c r="M4695" s="7" t="s">
        <v>28</v>
      </c>
      <c r="N4695" s="8">
        <v>0.39758019238892672</v>
      </c>
      <c r="O4695" s="7">
        <v>0</v>
      </c>
      <c r="P4695" s="8">
        <f t="shared" si="491"/>
        <v>0</v>
      </c>
      <c r="Q4695" s="7">
        <v>2.5</v>
      </c>
      <c r="R4695" s="8">
        <f t="shared" si="492"/>
        <v>1</v>
      </c>
      <c r="S4695" s="7" t="s">
        <v>29</v>
      </c>
      <c r="T4695" s="8" t="str">
        <f t="shared" si="493"/>
        <v>No</v>
      </c>
      <c r="U4695" s="7">
        <f t="shared" si="494"/>
        <v>0</v>
      </c>
      <c r="V4695" s="8">
        <f t="shared" si="495"/>
        <v>1</v>
      </c>
      <c r="W4695" s="7">
        <f t="shared" si="496"/>
        <v>549</v>
      </c>
    </row>
    <row r="4696" spans="2:23" x14ac:dyDescent="0.2">
      <c r="B4696" s="8" t="s">
        <v>67</v>
      </c>
      <c r="C4696" s="7">
        <v>2000</v>
      </c>
      <c r="D4696" s="8" t="s">
        <v>28</v>
      </c>
      <c r="E4696" s="7" t="s">
        <v>39</v>
      </c>
      <c r="F4696" s="8" t="s">
        <v>35</v>
      </c>
      <c r="G4696" s="7" t="s">
        <v>51</v>
      </c>
      <c r="H4696" s="8" t="s">
        <v>28</v>
      </c>
      <c r="I4696" s="7" t="s">
        <v>28</v>
      </c>
      <c r="J4696" s="8" t="s">
        <v>28</v>
      </c>
      <c r="K4696" s="7" t="s">
        <v>37</v>
      </c>
      <c r="L4696" s="8" t="s">
        <v>42</v>
      </c>
      <c r="M4696" s="7" t="s">
        <v>28</v>
      </c>
      <c r="N4696" s="8">
        <v>0.41348824945843859</v>
      </c>
      <c r="O4696" s="7">
        <v>0</v>
      </c>
      <c r="P4696" s="8">
        <f t="shared" si="491"/>
        <v>0</v>
      </c>
      <c r="Q4696" s="7">
        <v>2.5</v>
      </c>
      <c r="R4696" s="8">
        <f t="shared" si="492"/>
        <v>1</v>
      </c>
      <c r="S4696" s="7" t="s">
        <v>29</v>
      </c>
      <c r="T4696" s="8" t="str">
        <f t="shared" si="493"/>
        <v>No</v>
      </c>
      <c r="U4696" s="7">
        <f t="shared" si="494"/>
        <v>0</v>
      </c>
      <c r="V4696" s="8">
        <f t="shared" si="495"/>
        <v>1</v>
      </c>
      <c r="W4696" s="7">
        <f t="shared" si="496"/>
        <v>549</v>
      </c>
    </row>
    <row r="4697" spans="2:23" x14ac:dyDescent="0.2">
      <c r="B4697" s="8" t="s">
        <v>67</v>
      </c>
      <c r="C4697" s="7">
        <v>2000</v>
      </c>
      <c r="D4697" s="8" t="s">
        <v>28</v>
      </c>
      <c r="E4697" s="7" t="s">
        <v>46</v>
      </c>
      <c r="F4697" s="8" t="s">
        <v>35</v>
      </c>
      <c r="G4697" s="7" t="s">
        <v>51</v>
      </c>
      <c r="H4697" s="8" t="s">
        <v>28</v>
      </c>
      <c r="I4697" s="7" t="s">
        <v>28</v>
      </c>
      <c r="J4697" s="8" t="s">
        <v>28</v>
      </c>
      <c r="K4697" s="7" t="s">
        <v>37</v>
      </c>
      <c r="L4697" s="8" t="s">
        <v>42</v>
      </c>
      <c r="M4697" s="7" t="s">
        <v>28</v>
      </c>
      <c r="N4697" s="8">
        <v>0.14595844517395007</v>
      </c>
      <c r="O4697" s="7">
        <v>0</v>
      </c>
      <c r="P4697" s="8">
        <f t="shared" si="491"/>
        <v>0</v>
      </c>
      <c r="Q4697" s="7">
        <v>2.5</v>
      </c>
      <c r="R4697" s="8">
        <f t="shared" si="492"/>
        <v>1</v>
      </c>
      <c r="S4697" s="7" t="s">
        <v>29</v>
      </c>
      <c r="T4697" s="8" t="str">
        <f t="shared" si="493"/>
        <v>No</v>
      </c>
      <c r="U4697" s="7">
        <f t="shared" si="494"/>
        <v>0</v>
      </c>
      <c r="V4697" s="8">
        <f t="shared" si="495"/>
        <v>1</v>
      </c>
      <c r="W4697" s="7">
        <f t="shared" si="496"/>
        <v>549</v>
      </c>
    </row>
    <row r="4698" spans="2:23" x14ac:dyDescent="0.2">
      <c r="B4698" s="8" t="s">
        <v>67</v>
      </c>
      <c r="C4698" s="7">
        <v>2000</v>
      </c>
      <c r="D4698" s="8" t="s">
        <v>28</v>
      </c>
      <c r="E4698" s="7" t="s">
        <v>43</v>
      </c>
      <c r="F4698" s="8" t="s">
        <v>35</v>
      </c>
      <c r="G4698" s="7" t="s">
        <v>51</v>
      </c>
      <c r="H4698" s="8" t="s">
        <v>28</v>
      </c>
      <c r="I4698" s="7" t="s">
        <v>28</v>
      </c>
      <c r="J4698" s="8" t="s">
        <v>28</v>
      </c>
      <c r="K4698" s="7" t="s">
        <v>37</v>
      </c>
      <c r="L4698" s="8" t="s">
        <v>42</v>
      </c>
      <c r="M4698" s="7" t="s">
        <v>28</v>
      </c>
      <c r="N4698" s="8">
        <v>0.79722850921604482</v>
      </c>
      <c r="O4698" s="7">
        <v>0</v>
      </c>
      <c r="P4698" s="8">
        <f t="shared" si="491"/>
        <v>0</v>
      </c>
      <c r="Q4698" s="7">
        <v>2.5</v>
      </c>
      <c r="R4698" s="8">
        <f t="shared" si="492"/>
        <v>1</v>
      </c>
      <c r="S4698" s="7" t="s">
        <v>29</v>
      </c>
      <c r="T4698" s="8" t="str">
        <f t="shared" si="493"/>
        <v>No</v>
      </c>
      <c r="U4698" s="7">
        <f t="shared" si="494"/>
        <v>0</v>
      </c>
      <c r="V4698" s="8">
        <f t="shared" si="495"/>
        <v>1</v>
      </c>
      <c r="W4698" s="7">
        <f t="shared" si="496"/>
        <v>549</v>
      </c>
    </row>
    <row r="4699" spans="2:23" x14ac:dyDescent="0.2">
      <c r="B4699" s="8" t="s">
        <v>67</v>
      </c>
      <c r="C4699" s="7">
        <v>2010</v>
      </c>
      <c r="D4699" s="8" t="s">
        <v>28</v>
      </c>
      <c r="E4699" s="7" t="s">
        <v>43</v>
      </c>
      <c r="F4699" s="8" t="s">
        <v>35</v>
      </c>
      <c r="G4699" s="7" t="s">
        <v>51</v>
      </c>
      <c r="H4699" s="8" t="s">
        <v>28</v>
      </c>
      <c r="I4699" s="7" t="s">
        <v>28</v>
      </c>
      <c r="J4699" s="8" t="s">
        <v>28</v>
      </c>
      <c r="K4699" s="7" t="s">
        <v>37</v>
      </c>
      <c r="L4699" s="8" t="s">
        <v>42</v>
      </c>
      <c r="M4699" s="7" t="s">
        <v>28</v>
      </c>
      <c r="N4699" s="8">
        <v>0.13059492804336814</v>
      </c>
      <c r="O4699" s="7">
        <v>0</v>
      </c>
      <c r="P4699" s="8">
        <f t="shared" si="491"/>
        <v>0</v>
      </c>
      <c r="Q4699" s="7">
        <v>2.5</v>
      </c>
      <c r="R4699" s="8">
        <f t="shared" si="492"/>
        <v>1</v>
      </c>
      <c r="S4699" s="7" t="s">
        <v>29</v>
      </c>
      <c r="T4699" s="8" t="str">
        <f t="shared" si="493"/>
        <v>No</v>
      </c>
      <c r="U4699" s="7">
        <f t="shared" si="494"/>
        <v>0</v>
      </c>
      <c r="V4699" s="8">
        <f t="shared" si="495"/>
        <v>1</v>
      </c>
      <c r="W4699" s="7">
        <f t="shared" si="496"/>
        <v>549</v>
      </c>
    </row>
    <row r="4700" spans="2:23" x14ac:dyDescent="0.2">
      <c r="B4700" s="8" t="s">
        <v>67</v>
      </c>
      <c r="C4700" s="7">
        <v>2020</v>
      </c>
      <c r="D4700" s="8" t="s">
        <v>28</v>
      </c>
      <c r="E4700" s="7" t="s">
        <v>39</v>
      </c>
      <c r="F4700" s="8" t="s">
        <v>35</v>
      </c>
      <c r="G4700" s="7" t="s">
        <v>51</v>
      </c>
      <c r="H4700" s="8" t="s">
        <v>28</v>
      </c>
      <c r="I4700" s="7" t="s">
        <v>28</v>
      </c>
      <c r="J4700" s="8" t="s">
        <v>28</v>
      </c>
      <c r="K4700" s="7" t="s">
        <v>37</v>
      </c>
      <c r="L4700" s="8" t="s">
        <v>42</v>
      </c>
      <c r="M4700" s="7" t="s">
        <v>28</v>
      </c>
      <c r="N4700" s="8">
        <v>1.3544359779504573E-2</v>
      </c>
      <c r="O4700" s="7">
        <v>0</v>
      </c>
      <c r="P4700" s="8">
        <f t="shared" si="491"/>
        <v>0</v>
      </c>
      <c r="Q4700" s="7">
        <v>2.5</v>
      </c>
      <c r="R4700" s="8">
        <f t="shared" si="492"/>
        <v>1</v>
      </c>
      <c r="S4700" s="7" t="s">
        <v>29</v>
      </c>
      <c r="T4700" s="8" t="str">
        <f t="shared" si="493"/>
        <v>No</v>
      </c>
      <c r="U4700" s="7">
        <f t="shared" si="494"/>
        <v>0</v>
      </c>
      <c r="V4700" s="8">
        <f t="shared" si="495"/>
        <v>1</v>
      </c>
      <c r="W4700" s="7">
        <f t="shared" si="496"/>
        <v>549</v>
      </c>
    </row>
    <row r="4701" spans="2:23" x14ac:dyDescent="0.2">
      <c r="B4701" s="8" t="s">
        <v>67</v>
      </c>
      <c r="C4701" s="7">
        <v>2020</v>
      </c>
      <c r="D4701" s="8" t="s">
        <v>28</v>
      </c>
      <c r="E4701" s="7" t="s">
        <v>34</v>
      </c>
      <c r="F4701" s="8" t="s">
        <v>35</v>
      </c>
      <c r="G4701" s="7" t="s">
        <v>51</v>
      </c>
      <c r="H4701" s="8" t="s">
        <v>28</v>
      </c>
      <c r="I4701" s="7" t="s">
        <v>28</v>
      </c>
      <c r="J4701" s="8" t="s">
        <v>28</v>
      </c>
      <c r="K4701" s="7" t="s">
        <v>37</v>
      </c>
      <c r="L4701" s="8" t="s">
        <v>42</v>
      </c>
      <c r="M4701" s="7" t="s">
        <v>28</v>
      </c>
      <c r="N4701" s="8">
        <v>1.8485040219579571E-2</v>
      </c>
      <c r="O4701" s="7">
        <v>0</v>
      </c>
      <c r="P4701" s="8">
        <f t="shared" si="491"/>
        <v>0</v>
      </c>
      <c r="Q4701" s="7">
        <v>2.5</v>
      </c>
      <c r="R4701" s="8">
        <f t="shared" si="492"/>
        <v>1</v>
      </c>
      <c r="S4701" s="7" t="s">
        <v>29</v>
      </c>
      <c r="T4701" s="8" t="str">
        <f t="shared" si="493"/>
        <v>No</v>
      </c>
      <c r="U4701" s="7">
        <f t="shared" si="494"/>
        <v>0</v>
      </c>
      <c r="V4701" s="8">
        <f t="shared" si="495"/>
        <v>1</v>
      </c>
      <c r="W4701" s="7">
        <f t="shared" si="496"/>
        <v>549</v>
      </c>
    </row>
    <row r="4702" spans="2:23" x14ac:dyDescent="0.2">
      <c r="B4702" s="8" t="s">
        <v>67</v>
      </c>
      <c r="C4702" s="7">
        <v>2020</v>
      </c>
      <c r="D4702" s="8" t="s">
        <v>28</v>
      </c>
      <c r="E4702" s="7" t="s">
        <v>43</v>
      </c>
      <c r="F4702" s="8" t="s">
        <v>35</v>
      </c>
      <c r="G4702" s="7" t="s">
        <v>51</v>
      </c>
      <c r="H4702" s="8" t="s">
        <v>28</v>
      </c>
      <c r="I4702" s="7" t="s">
        <v>28</v>
      </c>
      <c r="J4702" s="8" t="s">
        <v>28</v>
      </c>
      <c r="K4702" s="7" t="s">
        <v>37</v>
      </c>
      <c r="L4702" s="8" t="s">
        <v>42</v>
      </c>
      <c r="M4702" s="7" t="s">
        <v>28</v>
      </c>
      <c r="N4702" s="8">
        <v>1.7636327233641744</v>
      </c>
      <c r="O4702" s="7">
        <v>0</v>
      </c>
      <c r="P4702" s="8">
        <f t="shared" si="491"/>
        <v>0</v>
      </c>
      <c r="Q4702" s="7">
        <v>2.5</v>
      </c>
      <c r="R4702" s="8">
        <f t="shared" si="492"/>
        <v>1</v>
      </c>
      <c r="S4702" s="7" t="s">
        <v>29</v>
      </c>
      <c r="T4702" s="8" t="str">
        <f t="shared" si="493"/>
        <v>No</v>
      </c>
      <c r="U4702" s="7">
        <f t="shared" si="494"/>
        <v>0</v>
      </c>
      <c r="V4702" s="8">
        <f t="shared" si="495"/>
        <v>1</v>
      </c>
      <c r="W4702" s="7">
        <f t="shared" si="496"/>
        <v>549</v>
      </c>
    </row>
    <row r="4703" spans="2:23" x14ac:dyDescent="0.2">
      <c r="B4703" s="8" t="s">
        <v>67</v>
      </c>
      <c r="C4703" s="7">
        <v>1850</v>
      </c>
      <c r="D4703" s="8" t="s">
        <v>28</v>
      </c>
      <c r="E4703" s="7" t="s">
        <v>39</v>
      </c>
      <c r="F4703" s="8" t="s">
        <v>35</v>
      </c>
      <c r="G4703" s="7" t="s">
        <v>51</v>
      </c>
      <c r="H4703" s="8" t="s">
        <v>28</v>
      </c>
      <c r="I4703" s="7" t="s">
        <v>28</v>
      </c>
      <c r="J4703" s="8" t="s">
        <v>28</v>
      </c>
      <c r="K4703" s="7" t="s">
        <v>37</v>
      </c>
      <c r="L4703" s="8" t="s">
        <v>44</v>
      </c>
      <c r="M4703" s="7" t="s">
        <v>28</v>
      </c>
      <c r="N4703" s="8">
        <v>1.4646739709811334E-2</v>
      </c>
      <c r="O4703" s="7">
        <v>0</v>
      </c>
      <c r="P4703" s="8">
        <f t="shared" si="491"/>
        <v>0</v>
      </c>
      <c r="Q4703" s="7">
        <v>2.5</v>
      </c>
      <c r="R4703" s="8">
        <f t="shared" si="492"/>
        <v>1</v>
      </c>
      <c r="S4703" s="7" t="s">
        <v>29</v>
      </c>
      <c r="T4703" s="8" t="str">
        <f t="shared" si="493"/>
        <v>No</v>
      </c>
      <c r="U4703" s="7">
        <f t="shared" si="494"/>
        <v>0</v>
      </c>
      <c r="V4703" s="8">
        <f t="shared" si="495"/>
        <v>1</v>
      </c>
      <c r="W4703" s="7">
        <f t="shared" si="496"/>
        <v>549</v>
      </c>
    </row>
    <row r="4704" spans="2:23" x14ac:dyDescent="0.2">
      <c r="B4704" s="8" t="s">
        <v>67</v>
      </c>
      <c r="C4704" s="7">
        <v>1880</v>
      </c>
      <c r="D4704" s="8" t="s">
        <v>28</v>
      </c>
      <c r="E4704" s="7" t="s">
        <v>39</v>
      </c>
      <c r="F4704" s="8" t="s">
        <v>35</v>
      </c>
      <c r="G4704" s="7" t="s">
        <v>51</v>
      </c>
      <c r="H4704" s="8" t="s">
        <v>28</v>
      </c>
      <c r="I4704" s="7" t="s">
        <v>28</v>
      </c>
      <c r="J4704" s="8" t="s">
        <v>28</v>
      </c>
      <c r="K4704" s="7" t="s">
        <v>37</v>
      </c>
      <c r="L4704" s="8" t="s">
        <v>44</v>
      </c>
      <c r="M4704" s="7" t="s">
        <v>28</v>
      </c>
      <c r="N4704" s="8">
        <v>0.26621303315686284</v>
      </c>
      <c r="O4704" s="7">
        <v>0</v>
      </c>
      <c r="P4704" s="8">
        <f t="shared" si="491"/>
        <v>0</v>
      </c>
      <c r="Q4704" s="7">
        <v>2.5</v>
      </c>
      <c r="R4704" s="8">
        <f t="shared" si="492"/>
        <v>1</v>
      </c>
      <c r="S4704" s="7" t="s">
        <v>29</v>
      </c>
      <c r="T4704" s="8" t="str">
        <f t="shared" si="493"/>
        <v>No</v>
      </c>
      <c r="U4704" s="7">
        <f t="shared" si="494"/>
        <v>0</v>
      </c>
      <c r="V4704" s="8">
        <f t="shared" si="495"/>
        <v>1</v>
      </c>
      <c r="W4704" s="7">
        <f t="shared" si="496"/>
        <v>549</v>
      </c>
    </row>
    <row r="4705" spans="2:23" x14ac:dyDescent="0.2">
      <c r="B4705" s="8" t="s">
        <v>67</v>
      </c>
      <c r="C4705" s="7">
        <v>1880</v>
      </c>
      <c r="D4705" s="8" t="s">
        <v>28</v>
      </c>
      <c r="E4705" s="7" t="s">
        <v>34</v>
      </c>
      <c r="F4705" s="8" t="s">
        <v>35</v>
      </c>
      <c r="G4705" s="7" t="s">
        <v>51</v>
      </c>
      <c r="H4705" s="8" t="s">
        <v>28</v>
      </c>
      <c r="I4705" s="7" t="s">
        <v>28</v>
      </c>
      <c r="J4705" s="8" t="s">
        <v>28</v>
      </c>
      <c r="K4705" s="7" t="s">
        <v>37</v>
      </c>
      <c r="L4705" s="8" t="s">
        <v>44</v>
      </c>
      <c r="M4705" s="7" t="s">
        <v>28</v>
      </c>
      <c r="N4705" s="8">
        <v>0.2465389198191863</v>
      </c>
      <c r="O4705" s="7">
        <v>0</v>
      </c>
      <c r="P4705" s="8">
        <f t="shared" si="491"/>
        <v>0</v>
      </c>
      <c r="Q4705" s="7">
        <v>2.5</v>
      </c>
      <c r="R4705" s="8">
        <f t="shared" si="492"/>
        <v>1</v>
      </c>
      <c r="S4705" s="7" t="s">
        <v>29</v>
      </c>
      <c r="T4705" s="8" t="str">
        <f t="shared" si="493"/>
        <v>No</v>
      </c>
      <c r="U4705" s="7">
        <f t="shared" si="494"/>
        <v>0</v>
      </c>
      <c r="V4705" s="8">
        <f t="shared" si="495"/>
        <v>1</v>
      </c>
      <c r="W4705" s="7">
        <f t="shared" si="496"/>
        <v>549</v>
      </c>
    </row>
    <row r="4706" spans="2:23" x14ac:dyDescent="0.2">
      <c r="B4706" s="8" t="s">
        <v>67</v>
      </c>
      <c r="C4706" s="7">
        <v>1880</v>
      </c>
      <c r="D4706" s="8" t="s">
        <v>28</v>
      </c>
      <c r="E4706" s="7" t="s">
        <v>46</v>
      </c>
      <c r="F4706" s="8" t="s">
        <v>35</v>
      </c>
      <c r="G4706" s="7" t="s">
        <v>51</v>
      </c>
      <c r="H4706" s="8" t="s">
        <v>28</v>
      </c>
      <c r="I4706" s="7" t="s">
        <v>28</v>
      </c>
      <c r="J4706" s="8" t="s">
        <v>28</v>
      </c>
      <c r="K4706" s="7" t="s">
        <v>37</v>
      </c>
      <c r="L4706" s="8" t="s">
        <v>44</v>
      </c>
      <c r="M4706" s="7" t="s">
        <v>28</v>
      </c>
      <c r="N4706" s="8">
        <v>3.6637249836827188E-3</v>
      </c>
      <c r="O4706" s="7">
        <v>0</v>
      </c>
      <c r="P4706" s="8">
        <f t="shared" si="491"/>
        <v>0</v>
      </c>
      <c r="Q4706" s="7">
        <v>2.5</v>
      </c>
      <c r="R4706" s="8">
        <f t="shared" si="492"/>
        <v>1</v>
      </c>
      <c r="S4706" s="7" t="s">
        <v>29</v>
      </c>
      <c r="T4706" s="8" t="str">
        <f t="shared" si="493"/>
        <v>No</v>
      </c>
      <c r="U4706" s="7">
        <f t="shared" si="494"/>
        <v>0</v>
      </c>
      <c r="V4706" s="8">
        <f t="shared" si="495"/>
        <v>1</v>
      </c>
      <c r="W4706" s="7">
        <f t="shared" si="496"/>
        <v>549</v>
      </c>
    </row>
    <row r="4707" spans="2:23" x14ac:dyDescent="0.2">
      <c r="B4707" s="8" t="s">
        <v>67</v>
      </c>
      <c r="C4707" s="7">
        <v>1880</v>
      </c>
      <c r="D4707" s="8" t="s">
        <v>28</v>
      </c>
      <c r="E4707" s="7" t="s">
        <v>43</v>
      </c>
      <c r="F4707" s="8" t="s">
        <v>35</v>
      </c>
      <c r="G4707" s="7" t="s">
        <v>51</v>
      </c>
      <c r="H4707" s="8" t="s">
        <v>28</v>
      </c>
      <c r="I4707" s="7" t="s">
        <v>28</v>
      </c>
      <c r="J4707" s="8" t="s">
        <v>28</v>
      </c>
      <c r="K4707" s="7" t="s">
        <v>37</v>
      </c>
      <c r="L4707" s="8" t="s">
        <v>44</v>
      </c>
      <c r="M4707" s="7" t="s">
        <v>28</v>
      </c>
      <c r="N4707" s="8">
        <v>5.0753461767671156E-2</v>
      </c>
      <c r="O4707" s="7">
        <v>0</v>
      </c>
      <c r="P4707" s="8">
        <f t="shared" si="491"/>
        <v>0</v>
      </c>
      <c r="Q4707" s="7">
        <v>2.5</v>
      </c>
      <c r="R4707" s="8">
        <f t="shared" si="492"/>
        <v>1</v>
      </c>
      <c r="S4707" s="7" t="s">
        <v>29</v>
      </c>
      <c r="T4707" s="8" t="str">
        <f t="shared" si="493"/>
        <v>No</v>
      </c>
      <c r="U4707" s="7">
        <f t="shared" si="494"/>
        <v>0</v>
      </c>
      <c r="V4707" s="8">
        <f t="shared" si="495"/>
        <v>1</v>
      </c>
      <c r="W4707" s="7">
        <f t="shared" si="496"/>
        <v>549</v>
      </c>
    </row>
    <row r="4708" spans="2:23" x14ac:dyDescent="0.2">
      <c r="B4708" s="8" t="s">
        <v>67</v>
      </c>
      <c r="C4708" s="7">
        <v>1910</v>
      </c>
      <c r="D4708" s="8" t="s">
        <v>28</v>
      </c>
      <c r="E4708" s="7" t="s">
        <v>39</v>
      </c>
      <c r="F4708" s="8" t="s">
        <v>35</v>
      </c>
      <c r="G4708" s="7" t="s">
        <v>51</v>
      </c>
      <c r="H4708" s="8" t="s">
        <v>28</v>
      </c>
      <c r="I4708" s="7" t="s">
        <v>28</v>
      </c>
      <c r="J4708" s="8" t="s">
        <v>28</v>
      </c>
      <c r="K4708" s="7" t="s">
        <v>37</v>
      </c>
      <c r="L4708" s="8" t="s">
        <v>44</v>
      </c>
      <c r="M4708" s="7" t="s">
        <v>28</v>
      </c>
      <c r="N4708" s="8">
        <v>0.68848884189524917</v>
      </c>
      <c r="O4708" s="7">
        <v>0</v>
      </c>
      <c r="P4708" s="8">
        <f t="shared" si="491"/>
        <v>0</v>
      </c>
      <c r="Q4708" s="7">
        <v>2.5</v>
      </c>
      <c r="R4708" s="8">
        <f t="shared" si="492"/>
        <v>1</v>
      </c>
      <c r="S4708" s="7" t="s">
        <v>29</v>
      </c>
      <c r="T4708" s="8" t="str">
        <f t="shared" si="493"/>
        <v>No</v>
      </c>
      <c r="U4708" s="7">
        <f t="shared" si="494"/>
        <v>0</v>
      </c>
      <c r="V4708" s="8">
        <f t="shared" si="495"/>
        <v>1</v>
      </c>
      <c r="W4708" s="7">
        <f t="shared" si="496"/>
        <v>549</v>
      </c>
    </row>
    <row r="4709" spans="2:23" x14ac:dyDescent="0.2">
      <c r="B4709" s="8" t="s">
        <v>67</v>
      </c>
      <c r="C4709" s="7">
        <v>1910</v>
      </c>
      <c r="D4709" s="8" t="s">
        <v>28</v>
      </c>
      <c r="E4709" s="7" t="s">
        <v>43</v>
      </c>
      <c r="F4709" s="8" t="s">
        <v>35</v>
      </c>
      <c r="G4709" s="7" t="s">
        <v>51</v>
      </c>
      <c r="H4709" s="8" t="s">
        <v>28</v>
      </c>
      <c r="I4709" s="7" t="s">
        <v>28</v>
      </c>
      <c r="J4709" s="8" t="s">
        <v>28</v>
      </c>
      <c r="K4709" s="7" t="s">
        <v>37</v>
      </c>
      <c r="L4709" s="8" t="s">
        <v>44</v>
      </c>
      <c r="M4709" s="7" t="s">
        <v>28</v>
      </c>
      <c r="N4709" s="8">
        <v>7.7984473456199303E-3</v>
      </c>
      <c r="O4709" s="7">
        <v>0</v>
      </c>
      <c r="P4709" s="8">
        <f t="shared" si="491"/>
        <v>0</v>
      </c>
      <c r="Q4709" s="7">
        <v>2.5</v>
      </c>
      <c r="R4709" s="8">
        <f t="shared" si="492"/>
        <v>1</v>
      </c>
      <c r="S4709" s="7" t="s">
        <v>29</v>
      </c>
      <c r="T4709" s="8" t="str">
        <f t="shared" si="493"/>
        <v>No</v>
      </c>
      <c r="U4709" s="7">
        <f t="shared" si="494"/>
        <v>0</v>
      </c>
      <c r="V4709" s="8">
        <f t="shared" si="495"/>
        <v>1</v>
      </c>
      <c r="W4709" s="7">
        <f t="shared" si="496"/>
        <v>549</v>
      </c>
    </row>
    <row r="4710" spans="2:23" x14ac:dyDescent="0.2">
      <c r="B4710" s="8" t="s">
        <v>67</v>
      </c>
      <c r="C4710" s="7">
        <v>1920</v>
      </c>
      <c r="D4710" s="8" t="s">
        <v>28</v>
      </c>
      <c r="E4710" s="7" t="s">
        <v>39</v>
      </c>
      <c r="F4710" s="8" t="s">
        <v>35</v>
      </c>
      <c r="G4710" s="7" t="s">
        <v>51</v>
      </c>
      <c r="H4710" s="8" t="s">
        <v>28</v>
      </c>
      <c r="I4710" s="7" t="s">
        <v>28</v>
      </c>
      <c r="J4710" s="8" t="s">
        <v>28</v>
      </c>
      <c r="K4710" s="7" t="s">
        <v>37</v>
      </c>
      <c r="L4710" s="8" t="s">
        <v>44</v>
      </c>
      <c r="M4710" s="7" t="s">
        <v>28</v>
      </c>
      <c r="N4710" s="8">
        <v>7.7086403125152829E-3</v>
      </c>
      <c r="O4710" s="7">
        <v>0</v>
      </c>
      <c r="P4710" s="8">
        <f t="shared" si="491"/>
        <v>0</v>
      </c>
      <c r="Q4710" s="7">
        <v>2.5</v>
      </c>
      <c r="R4710" s="8">
        <f t="shared" si="492"/>
        <v>1</v>
      </c>
      <c r="S4710" s="7" t="s">
        <v>29</v>
      </c>
      <c r="T4710" s="8" t="str">
        <f t="shared" si="493"/>
        <v>No</v>
      </c>
      <c r="U4710" s="7">
        <f t="shared" si="494"/>
        <v>0</v>
      </c>
      <c r="V4710" s="8">
        <f t="shared" si="495"/>
        <v>1</v>
      </c>
      <c r="W4710" s="7">
        <f t="shared" si="496"/>
        <v>549</v>
      </c>
    </row>
    <row r="4711" spans="2:23" x14ac:dyDescent="0.2">
      <c r="B4711" s="8" t="s">
        <v>67</v>
      </c>
      <c r="C4711" s="7">
        <v>1930</v>
      </c>
      <c r="D4711" s="8" t="s">
        <v>28</v>
      </c>
      <c r="E4711" s="7" t="s">
        <v>39</v>
      </c>
      <c r="F4711" s="8" t="s">
        <v>35</v>
      </c>
      <c r="G4711" s="7" t="s">
        <v>51</v>
      </c>
      <c r="H4711" s="8" t="s">
        <v>28</v>
      </c>
      <c r="I4711" s="7" t="s">
        <v>28</v>
      </c>
      <c r="J4711" s="8" t="s">
        <v>28</v>
      </c>
      <c r="K4711" s="7" t="s">
        <v>37</v>
      </c>
      <c r="L4711" s="8" t="s">
        <v>44</v>
      </c>
      <c r="M4711" s="7" t="s">
        <v>28</v>
      </c>
      <c r="N4711" s="8">
        <v>0.61211489535553343</v>
      </c>
      <c r="O4711" s="7">
        <v>0</v>
      </c>
      <c r="P4711" s="8">
        <f t="shared" si="491"/>
        <v>0</v>
      </c>
      <c r="Q4711" s="7">
        <v>2.5</v>
      </c>
      <c r="R4711" s="8">
        <f t="shared" si="492"/>
        <v>1</v>
      </c>
      <c r="S4711" s="7" t="s">
        <v>29</v>
      </c>
      <c r="T4711" s="8" t="str">
        <f t="shared" si="493"/>
        <v>No</v>
      </c>
      <c r="U4711" s="7">
        <f t="shared" si="494"/>
        <v>0</v>
      </c>
      <c r="V4711" s="8">
        <f t="shared" si="495"/>
        <v>1</v>
      </c>
      <c r="W4711" s="7">
        <f t="shared" si="496"/>
        <v>549</v>
      </c>
    </row>
    <row r="4712" spans="2:23" x14ac:dyDescent="0.2">
      <c r="B4712" s="8" t="s">
        <v>67</v>
      </c>
      <c r="C4712" s="7">
        <v>1930</v>
      </c>
      <c r="D4712" s="8" t="s">
        <v>28</v>
      </c>
      <c r="E4712" s="7" t="s">
        <v>34</v>
      </c>
      <c r="F4712" s="8" t="s">
        <v>35</v>
      </c>
      <c r="G4712" s="7" t="s">
        <v>51</v>
      </c>
      <c r="H4712" s="8" t="s">
        <v>28</v>
      </c>
      <c r="I4712" s="7" t="s">
        <v>28</v>
      </c>
      <c r="J4712" s="8" t="s">
        <v>28</v>
      </c>
      <c r="K4712" s="7" t="s">
        <v>37</v>
      </c>
      <c r="L4712" s="8" t="s">
        <v>44</v>
      </c>
      <c r="M4712" s="7" t="s">
        <v>28</v>
      </c>
      <c r="N4712" s="8">
        <v>1.8195166920848962E-2</v>
      </c>
      <c r="O4712" s="7">
        <v>0</v>
      </c>
      <c r="P4712" s="8">
        <f t="shared" si="491"/>
        <v>0</v>
      </c>
      <c r="Q4712" s="7">
        <v>2.5</v>
      </c>
      <c r="R4712" s="8">
        <f t="shared" si="492"/>
        <v>1</v>
      </c>
      <c r="S4712" s="7" t="s">
        <v>29</v>
      </c>
      <c r="T4712" s="8" t="str">
        <f t="shared" si="493"/>
        <v>No</v>
      </c>
      <c r="U4712" s="7">
        <f t="shared" si="494"/>
        <v>0</v>
      </c>
      <c r="V4712" s="8">
        <f t="shared" si="495"/>
        <v>1</v>
      </c>
      <c r="W4712" s="7">
        <f t="shared" si="496"/>
        <v>549</v>
      </c>
    </row>
    <row r="4713" spans="2:23" x14ac:dyDescent="0.2">
      <c r="B4713" s="8" t="s">
        <v>67</v>
      </c>
      <c r="C4713" s="7">
        <v>1930</v>
      </c>
      <c r="D4713" s="8" t="s">
        <v>28</v>
      </c>
      <c r="E4713" s="7" t="s">
        <v>46</v>
      </c>
      <c r="F4713" s="8" t="s">
        <v>35</v>
      </c>
      <c r="G4713" s="7" t="s">
        <v>51</v>
      </c>
      <c r="H4713" s="8" t="s">
        <v>28</v>
      </c>
      <c r="I4713" s="7" t="s">
        <v>28</v>
      </c>
      <c r="J4713" s="8" t="s">
        <v>28</v>
      </c>
      <c r="K4713" s="7" t="s">
        <v>37</v>
      </c>
      <c r="L4713" s="8" t="s">
        <v>44</v>
      </c>
      <c r="M4713" s="7" t="s">
        <v>28</v>
      </c>
      <c r="N4713" s="8">
        <v>0.10647767227345657</v>
      </c>
      <c r="O4713" s="7">
        <v>0</v>
      </c>
      <c r="P4713" s="8">
        <f t="shared" si="491"/>
        <v>0</v>
      </c>
      <c r="Q4713" s="7">
        <v>2.5</v>
      </c>
      <c r="R4713" s="8">
        <f t="shared" si="492"/>
        <v>1</v>
      </c>
      <c r="S4713" s="7" t="s">
        <v>29</v>
      </c>
      <c r="T4713" s="8" t="str">
        <f t="shared" si="493"/>
        <v>No</v>
      </c>
      <c r="U4713" s="7">
        <f t="shared" si="494"/>
        <v>0</v>
      </c>
      <c r="V4713" s="8">
        <f t="shared" si="495"/>
        <v>1</v>
      </c>
      <c r="W4713" s="7">
        <f t="shared" si="496"/>
        <v>549</v>
      </c>
    </row>
    <row r="4714" spans="2:23" x14ac:dyDescent="0.2">
      <c r="B4714" s="8" t="s">
        <v>67</v>
      </c>
      <c r="C4714" s="7">
        <v>1930</v>
      </c>
      <c r="D4714" s="8" t="s">
        <v>28</v>
      </c>
      <c r="E4714" s="7" t="s">
        <v>43</v>
      </c>
      <c r="F4714" s="8" t="s">
        <v>35</v>
      </c>
      <c r="G4714" s="7" t="s">
        <v>51</v>
      </c>
      <c r="H4714" s="8" t="s">
        <v>28</v>
      </c>
      <c r="I4714" s="7" t="s">
        <v>28</v>
      </c>
      <c r="J4714" s="8" t="s">
        <v>28</v>
      </c>
      <c r="K4714" s="7" t="s">
        <v>37</v>
      </c>
      <c r="L4714" s="8" t="s">
        <v>44</v>
      </c>
      <c r="M4714" s="7" t="s">
        <v>28</v>
      </c>
      <c r="N4714" s="8">
        <v>5.2610454889327595E-3</v>
      </c>
      <c r="O4714" s="7">
        <v>0</v>
      </c>
      <c r="P4714" s="8">
        <f t="shared" si="491"/>
        <v>0</v>
      </c>
      <c r="Q4714" s="7">
        <v>2.5</v>
      </c>
      <c r="R4714" s="8">
        <f t="shared" si="492"/>
        <v>1</v>
      </c>
      <c r="S4714" s="7" t="s">
        <v>29</v>
      </c>
      <c r="T4714" s="8" t="str">
        <f t="shared" si="493"/>
        <v>No</v>
      </c>
      <c r="U4714" s="7">
        <f t="shared" si="494"/>
        <v>0</v>
      </c>
      <c r="V4714" s="8">
        <f t="shared" si="495"/>
        <v>1</v>
      </c>
      <c r="W4714" s="7">
        <f t="shared" si="496"/>
        <v>549</v>
      </c>
    </row>
    <row r="4715" spans="2:23" x14ac:dyDescent="0.2">
      <c r="B4715" s="8" t="s">
        <v>67</v>
      </c>
      <c r="C4715" s="7">
        <v>1960</v>
      </c>
      <c r="D4715" s="8" t="s">
        <v>28</v>
      </c>
      <c r="E4715" s="7" t="s">
        <v>39</v>
      </c>
      <c r="F4715" s="8" t="s">
        <v>35</v>
      </c>
      <c r="G4715" s="7" t="s">
        <v>51</v>
      </c>
      <c r="H4715" s="8" t="s">
        <v>28</v>
      </c>
      <c r="I4715" s="7" t="s">
        <v>28</v>
      </c>
      <c r="J4715" s="8" t="s">
        <v>28</v>
      </c>
      <c r="K4715" s="7" t="s">
        <v>37</v>
      </c>
      <c r="L4715" s="8" t="s">
        <v>44</v>
      </c>
      <c r="M4715" s="7" t="s">
        <v>28</v>
      </c>
      <c r="N4715" s="8">
        <v>3.2722054834898262E-2</v>
      </c>
      <c r="O4715" s="7">
        <v>0</v>
      </c>
      <c r="P4715" s="8">
        <f t="shared" si="491"/>
        <v>0</v>
      </c>
      <c r="Q4715" s="7">
        <v>2.5</v>
      </c>
      <c r="R4715" s="8">
        <f t="shared" si="492"/>
        <v>1</v>
      </c>
      <c r="S4715" s="7" t="s">
        <v>29</v>
      </c>
      <c r="T4715" s="8" t="str">
        <f t="shared" si="493"/>
        <v>No</v>
      </c>
      <c r="U4715" s="7">
        <f t="shared" si="494"/>
        <v>0</v>
      </c>
      <c r="V4715" s="8">
        <f t="shared" si="495"/>
        <v>1</v>
      </c>
      <c r="W4715" s="7">
        <f t="shared" si="496"/>
        <v>549</v>
      </c>
    </row>
    <row r="4716" spans="2:23" x14ac:dyDescent="0.2">
      <c r="B4716" s="8" t="s">
        <v>67</v>
      </c>
      <c r="C4716" s="7">
        <v>1960</v>
      </c>
      <c r="D4716" s="8" t="s">
        <v>28</v>
      </c>
      <c r="E4716" s="7" t="s">
        <v>34</v>
      </c>
      <c r="F4716" s="8" t="s">
        <v>35</v>
      </c>
      <c r="G4716" s="7" t="s">
        <v>51</v>
      </c>
      <c r="H4716" s="8" t="s">
        <v>28</v>
      </c>
      <c r="I4716" s="7" t="s">
        <v>28</v>
      </c>
      <c r="J4716" s="8" t="s">
        <v>28</v>
      </c>
      <c r="K4716" s="7" t="s">
        <v>37</v>
      </c>
      <c r="L4716" s="8" t="s">
        <v>44</v>
      </c>
      <c r="M4716" s="7" t="s">
        <v>28</v>
      </c>
      <c r="N4716" s="8">
        <v>0.85968596783378248</v>
      </c>
      <c r="O4716" s="7">
        <v>0</v>
      </c>
      <c r="P4716" s="8">
        <f t="shared" si="491"/>
        <v>0</v>
      </c>
      <c r="Q4716" s="7">
        <v>2.5</v>
      </c>
      <c r="R4716" s="8">
        <f t="shared" si="492"/>
        <v>1</v>
      </c>
      <c r="S4716" s="7" t="s">
        <v>29</v>
      </c>
      <c r="T4716" s="8" t="str">
        <f t="shared" si="493"/>
        <v>No</v>
      </c>
      <c r="U4716" s="7">
        <f t="shared" si="494"/>
        <v>0</v>
      </c>
      <c r="V4716" s="8">
        <f t="shared" si="495"/>
        <v>1</v>
      </c>
      <c r="W4716" s="7">
        <f t="shared" si="496"/>
        <v>549</v>
      </c>
    </row>
    <row r="4717" spans="2:23" x14ac:dyDescent="0.2">
      <c r="B4717" s="8" t="s">
        <v>67</v>
      </c>
      <c r="C4717" s="7">
        <v>1960</v>
      </c>
      <c r="D4717" s="8" t="s">
        <v>28</v>
      </c>
      <c r="E4717" s="7" t="s">
        <v>43</v>
      </c>
      <c r="F4717" s="8" t="s">
        <v>35</v>
      </c>
      <c r="G4717" s="7" t="s">
        <v>51</v>
      </c>
      <c r="H4717" s="8" t="s">
        <v>28</v>
      </c>
      <c r="I4717" s="7" t="s">
        <v>28</v>
      </c>
      <c r="J4717" s="8" t="s">
        <v>28</v>
      </c>
      <c r="K4717" s="7" t="s">
        <v>37</v>
      </c>
      <c r="L4717" s="8" t="s">
        <v>44</v>
      </c>
      <c r="M4717" s="7" t="s">
        <v>28</v>
      </c>
      <c r="N4717" s="8">
        <v>6.9164356395493828E-2</v>
      </c>
      <c r="O4717" s="7">
        <v>0</v>
      </c>
      <c r="P4717" s="8">
        <f t="shared" si="491"/>
        <v>0</v>
      </c>
      <c r="Q4717" s="7">
        <v>2.5</v>
      </c>
      <c r="R4717" s="8">
        <f t="shared" si="492"/>
        <v>1</v>
      </c>
      <c r="S4717" s="7" t="s">
        <v>29</v>
      </c>
      <c r="T4717" s="8" t="str">
        <f t="shared" si="493"/>
        <v>No</v>
      </c>
      <c r="U4717" s="7">
        <f t="shared" si="494"/>
        <v>0</v>
      </c>
      <c r="V4717" s="8">
        <f t="shared" si="495"/>
        <v>1</v>
      </c>
      <c r="W4717" s="7">
        <f t="shared" si="496"/>
        <v>549</v>
      </c>
    </row>
    <row r="4718" spans="2:23" x14ac:dyDescent="0.2">
      <c r="B4718" s="8" t="s">
        <v>67</v>
      </c>
      <c r="C4718" s="7">
        <v>1980</v>
      </c>
      <c r="D4718" s="8" t="s">
        <v>28</v>
      </c>
      <c r="E4718" s="7" t="s">
        <v>39</v>
      </c>
      <c r="F4718" s="8" t="s">
        <v>40</v>
      </c>
      <c r="G4718" s="7" t="s">
        <v>51</v>
      </c>
      <c r="H4718" s="8" t="s">
        <v>28</v>
      </c>
      <c r="I4718" s="7" t="s">
        <v>28</v>
      </c>
      <c r="J4718" s="8" t="s">
        <v>28</v>
      </c>
      <c r="K4718" s="7" t="s">
        <v>37</v>
      </c>
      <c r="L4718" s="8" t="s">
        <v>44</v>
      </c>
      <c r="M4718" s="7" t="s">
        <v>28</v>
      </c>
      <c r="N4718" s="8">
        <v>2.3446187536528035E-3</v>
      </c>
      <c r="O4718" s="7">
        <v>0</v>
      </c>
      <c r="P4718" s="8">
        <f t="shared" si="491"/>
        <v>0</v>
      </c>
      <c r="Q4718" s="7">
        <v>2.5</v>
      </c>
      <c r="R4718" s="8">
        <f t="shared" si="492"/>
        <v>1</v>
      </c>
      <c r="S4718" s="7" t="s">
        <v>29</v>
      </c>
      <c r="T4718" s="8" t="str">
        <f t="shared" si="493"/>
        <v>No</v>
      </c>
      <c r="U4718" s="7">
        <f t="shared" si="494"/>
        <v>0</v>
      </c>
      <c r="V4718" s="8">
        <f t="shared" si="495"/>
        <v>1</v>
      </c>
      <c r="W4718" s="7">
        <f t="shared" si="496"/>
        <v>549</v>
      </c>
    </row>
    <row r="4719" spans="2:23" x14ac:dyDescent="0.2">
      <c r="B4719" s="8" t="s">
        <v>67</v>
      </c>
      <c r="C4719" s="7">
        <v>1980</v>
      </c>
      <c r="D4719" s="8" t="s">
        <v>28</v>
      </c>
      <c r="E4719" s="7" t="s">
        <v>39</v>
      </c>
      <c r="F4719" s="8" t="s">
        <v>35</v>
      </c>
      <c r="G4719" s="7" t="s">
        <v>51</v>
      </c>
      <c r="H4719" s="8" t="s">
        <v>28</v>
      </c>
      <c r="I4719" s="7" t="s">
        <v>28</v>
      </c>
      <c r="J4719" s="8" t="s">
        <v>28</v>
      </c>
      <c r="K4719" s="7" t="s">
        <v>37</v>
      </c>
      <c r="L4719" s="8" t="s">
        <v>44</v>
      </c>
      <c r="M4719" s="7" t="s">
        <v>28</v>
      </c>
      <c r="N4719" s="8">
        <v>2.0279917308126154</v>
      </c>
      <c r="O4719" s="7">
        <v>0</v>
      </c>
      <c r="P4719" s="8">
        <f t="shared" si="491"/>
        <v>0</v>
      </c>
      <c r="Q4719" s="7">
        <v>2.5</v>
      </c>
      <c r="R4719" s="8">
        <f t="shared" si="492"/>
        <v>1</v>
      </c>
      <c r="S4719" s="7" t="s">
        <v>29</v>
      </c>
      <c r="T4719" s="8" t="str">
        <f t="shared" si="493"/>
        <v>No</v>
      </c>
      <c r="U4719" s="7">
        <f t="shared" si="494"/>
        <v>0</v>
      </c>
      <c r="V4719" s="8">
        <f t="shared" si="495"/>
        <v>1</v>
      </c>
      <c r="W4719" s="7">
        <f t="shared" si="496"/>
        <v>549</v>
      </c>
    </row>
    <row r="4720" spans="2:23" x14ac:dyDescent="0.2">
      <c r="B4720" s="8" t="s">
        <v>67</v>
      </c>
      <c r="C4720" s="7">
        <v>1980</v>
      </c>
      <c r="D4720" s="8" t="s">
        <v>28</v>
      </c>
      <c r="E4720" s="7" t="s">
        <v>34</v>
      </c>
      <c r="F4720" s="8" t="s">
        <v>35</v>
      </c>
      <c r="G4720" s="7" t="s">
        <v>51</v>
      </c>
      <c r="H4720" s="8" t="s">
        <v>28</v>
      </c>
      <c r="I4720" s="7" t="s">
        <v>28</v>
      </c>
      <c r="J4720" s="8" t="s">
        <v>28</v>
      </c>
      <c r="K4720" s="7" t="s">
        <v>37</v>
      </c>
      <c r="L4720" s="8" t="s">
        <v>44</v>
      </c>
      <c r="M4720" s="7" t="s">
        <v>28</v>
      </c>
      <c r="N4720" s="8">
        <v>0.22310237370632874</v>
      </c>
      <c r="O4720" s="7">
        <v>0</v>
      </c>
      <c r="P4720" s="8">
        <f t="shared" si="491"/>
        <v>0</v>
      </c>
      <c r="Q4720" s="7">
        <v>2.5</v>
      </c>
      <c r="R4720" s="8">
        <f t="shared" si="492"/>
        <v>1</v>
      </c>
      <c r="S4720" s="7" t="s">
        <v>29</v>
      </c>
      <c r="T4720" s="8" t="str">
        <f t="shared" si="493"/>
        <v>No</v>
      </c>
      <c r="U4720" s="7">
        <f t="shared" si="494"/>
        <v>0</v>
      </c>
      <c r="V4720" s="8">
        <f t="shared" si="495"/>
        <v>1</v>
      </c>
      <c r="W4720" s="7">
        <f t="shared" si="496"/>
        <v>549</v>
      </c>
    </row>
    <row r="4721" spans="2:23" x14ac:dyDescent="0.2">
      <c r="B4721" s="8" t="s">
        <v>67</v>
      </c>
      <c r="C4721" s="7">
        <v>1980</v>
      </c>
      <c r="D4721" s="8" t="s">
        <v>28</v>
      </c>
      <c r="E4721" s="7" t="s">
        <v>43</v>
      </c>
      <c r="F4721" s="8" t="s">
        <v>35</v>
      </c>
      <c r="G4721" s="7" t="s">
        <v>51</v>
      </c>
      <c r="H4721" s="8" t="s">
        <v>28</v>
      </c>
      <c r="I4721" s="7" t="s">
        <v>28</v>
      </c>
      <c r="J4721" s="8" t="s">
        <v>28</v>
      </c>
      <c r="K4721" s="7" t="s">
        <v>37</v>
      </c>
      <c r="L4721" s="8" t="s">
        <v>44</v>
      </c>
      <c r="M4721" s="7" t="s">
        <v>28</v>
      </c>
      <c r="N4721" s="8">
        <v>0.31726321339849362</v>
      </c>
      <c r="O4721" s="7">
        <v>0</v>
      </c>
      <c r="P4721" s="8">
        <f t="shared" si="491"/>
        <v>0</v>
      </c>
      <c r="Q4721" s="7">
        <v>2.5</v>
      </c>
      <c r="R4721" s="8">
        <f t="shared" si="492"/>
        <v>1</v>
      </c>
      <c r="S4721" s="7" t="s">
        <v>29</v>
      </c>
      <c r="T4721" s="8" t="str">
        <f t="shared" si="493"/>
        <v>No</v>
      </c>
      <c r="U4721" s="7">
        <f t="shared" si="494"/>
        <v>0</v>
      </c>
      <c r="V4721" s="8">
        <f t="shared" si="495"/>
        <v>1</v>
      </c>
      <c r="W4721" s="7">
        <f t="shared" si="496"/>
        <v>549</v>
      </c>
    </row>
    <row r="4722" spans="2:23" x14ac:dyDescent="0.2">
      <c r="B4722" s="8" t="s">
        <v>67</v>
      </c>
      <c r="C4722" s="7">
        <v>1990</v>
      </c>
      <c r="D4722" s="8" t="s">
        <v>28</v>
      </c>
      <c r="E4722" s="7" t="s">
        <v>39</v>
      </c>
      <c r="F4722" s="8" t="s">
        <v>35</v>
      </c>
      <c r="G4722" s="7" t="s">
        <v>51</v>
      </c>
      <c r="H4722" s="8" t="s">
        <v>28</v>
      </c>
      <c r="I4722" s="7" t="s">
        <v>28</v>
      </c>
      <c r="J4722" s="8" t="s">
        <v>28</v>
      </c>
      <c r="K4722" s="7" t="s">
        <v>37</v>
      </c>
      <c r="L4722" s="8" t="s">
        <v>44</v>
      </c>
      <c r="M4722" s="7" t="s">
        <v>28</v>
      </c>
      <c r="N4722" s="8">
        <v>1.4528125274539228</v>
      </c>
      <c r="O4722" s="7">
        <v>0</v>
      </c>
      <c r="P4722" s="8">
        <f t="shared" si="491"/>
        <v>0</v>
      </c>
      <c r="Q4722" s="7">
        <v>2.5</v>
      </c>
      <c r="R4722" s="8">
        <f t="shared" si="492"/>
        <v>1</v>
      </c>
      <c r="S4722" s="7" t="s">
        <v>29</v>
      </c>
      <c r="T4722" s="8" t="str">
        <f t="shared" si="493"/>
        <v>No</v>
      </c>
      <c r="U4722" s="7">
        <f t="shared" si="494"/>
        <v>0</v>
      </c>
      <c r="V4722" s="8">
        <f t="shared" si="495"/>
        <v>1</v>
      </c>
      <c r="W4722" s="7">
        <f t="shared" si="496"/>
        <v>549</v>
      </c>
    </row>
    <row r="4723" spans="2:23" x14ac:dyDescent="0.2">
      <c r="B4723" s="8" t="s">
        <v>67</v>
      </c>
      <c r="C4723" s="7">
        <v>1990</v>
      </c>
      <c r="D4723" s="8" t="s">
        <v>28</v>
      </c>
      <c r="E4723" s="7" t="s">
        <v>46</v>
      </c>
      <c r="F4723" s="8" t="s">
        <v>35</v>
      </c>
      <c r="G4723" s="7" t="s">
        <v>51</v>
      </c>
      <c r="H4723" s="8" t="s">
        <v>28</v>
      </c>
      <c r="I4723" s="7" t="s">
        <v>28</v>
      </c>
      <c r="J4723" s="8" t="s">
        <v>28</v>
      </c>
      <c r="K4723" s="7" t="s">
        <v>37</v>
      </c>
      <c r="L4723" s="8" t="s">
        <v>44</v>
      </c>
      <c r="M4723" s="7" t="s">
        <v>28</v>
      </c>
      <c r="N4723" s="8">
        <v>1.1422742912989094E-2</v>
      </c>
      <c r="O4723" s="7">
        <v>0</v>
      </c>
      <c r="P4723" s="8">
        <f t="shared" si="491"/>
        <v>0</v>
      </c>
      <c r="Q4723" s="7">
        <v>2.5</v>
      </c>
      <c r="R4723" s="8">
        <f t="shared" si="492"/>
        <v>1</v>
      </c>
      <c r="S4723" s="7" t="s">
        <v>29</v>
      </c>
      <c r="T4723" s="8" t="str">
        <f t="shared" si="493"/>
        <v>No</v>
      </c>
      <c r="U4723" s="7">
        <f t="shared" si="494"/>
        <v>0</v>
      </c>
      <c r="V4723" s="8">
        <f t="shared" si="495"/>
        <v>1</v>
      </c>
      <c r="W4723" s="7">
        <f t="shared" si="496"/>
        <v>549</v>
      </c>
    </row>
    <row r="4724" spans="2:23" x14ac:dyDescent="0.2">
      <c r="B4724" s="8" t="s">
        <v>67</v>
      </c>
      <c r="C4724" s="7">
        <v>1990</v>
      </c>
      <c r="D4724" s="8" t="s">
        <v>28</v>
      </c>
      <c r="E4724" s="7" t="s">
        <v>43</v>
      </c>
      <c r="F4724" s="8" t="s">
        <v>35</v>
      </c>
      <c r="G4724" s="7" t="s">
        <v>51</v>
      </c>
      <c r="H4724" s="8" t="s">
        <v>28</v>
      </c>
      <c r="I4724" s="7" t="s">
        <v>28</v>
      </c>
      <c r="J4724" s="8" t="s">
        <v>28</v>
      </c>
      <c r="K4724" s="7" t="s">
        <v>37</v>
      </c>
      <c r="L4724" s="8" t="s">
        <v>44</v>
      </c>
      <c r="M4724" s="7" t="s">
        <v>28</v>
      </c>
      <c r="N4724" s="8">
        <v>2.8005711307455373E-2</v>
      </c>
      <c r="O4724" s="7">
        <v>0</v>
      </c>
      <c r="P4724" s="8">
        <f t="shared" si="491"/>
        <v>0</v>
      </c>
      <c r="Q4724" s="7">
        <v>2.5</v>
      </c>
      <c r="R4724" s="8">
        <f t="shared" si="492"/>
        <v>1</v>
      </c>
      <c r="S4724" s="7" t="s">
        <v>29</v>
      </c>
      <c r="T4724" s="8" t="str">
        <f t="shared" si="493"/>
        <v>No</v>
      </c>
      <c r="U4724" s="7">
        <f t="shared" si="494"/>
        <v>0</v>
      </c>
      <c r="V4724" s="8">
        <f t="shared" si="495"/>
        <v>1</v>
      </c>
      <c r="W4724" s="7">
        <f t="shared" si="496"/>
        <v>549</v>
      </c>
    </row>
    <row r="4725" spans="2:23" x14ac:dyDescent="0.2">
      <c r="B4725" s="8" t="s">
        <v>67</v>
      </c>
      <c r="C4725" s="7">
        <v>2000</v>
      </c>
      <c r="D4725" s="8" t="s">
        <v>28</v>
      </c>
      <c r="E4725" s="7" t="s">
        <v>39</v>
      </c>
      <c r="F4725" s="8" t="s">
        <v>35</v>
      </c>
      <c r="G4725" s="7" t="s">
        <v>51</v>
      </c>
      <c r="H4725" s="8" t="s">
        <v>28</v>
      </c>
      <c r="I4725" s="7" t="s">
        <v>28</v>
      </c>
      <c r="J4725" s="8" t="s">
        <v>28</v>
      </c>
      <c r="K4725" s="7" t="s">
        <v>37</v>
      </c>
      <c r="L4725" s="8" t="s">
        <v>44</v>
      </c>
      <c r="M4725" s="7" t="s">
        <v>28</v>
      </c>
      <c r="N4725" s="8">
        <v>0.69732439464982221</v>
      </c>
      <c r="O4725" s="7">
        <v>0</v>
      </c>
      <c r="P4725" s="8">
        <f t="shared" si="491"/>
        <v>0</v>
      </c>
      <c r="Q4725" s="7">
        <v>2.5</v>
      </c>
      <c r="R4725" s="8">
        <f t="shared" si="492"/>
        <v>1</v>
      </c>
      <c r="S4725" s="7" t="s">
        <v>29</v>
      </c>
      <c r="T4725" s="8" t="str">
        <f t="shared" si="493"/>
        <v>No</v>
      </c>
      <c r="U4725" s="7">
        <f t="shared" si="494"/>
        <v>0</v>
      </c>
      <c r="V4725" s="8">
        <f t="shared" si="495"/>
        <v>1</v>
      </c>
      <c r="W4725" s="7">
        <f t="shared" si="496"/>
        <v>549</v>
      </c>
    </row>
    <row r="4726" spans="2:23" x14ac:dyDescent="0.2">
      <c r="B4726" s="8" t="s">
        <v>67</v>
      </c>
      <c r="C4726" s="7">
        <v>2000</v>
      </c>
      <c r="D4726" s="8" t="s">
        <v>28</v>
      </c>
      <c r="E4726" s="7" t="s">
        <v>34</v>
      </c>
      <c r="F4726" s="8" t="s">
        <v>35</v>
      </c>
      <c r="G4726" s="7" t="s">
        <v>51</v>
      </c>
      <c r="H4726" s="8" t="s">
        <v>28</v>
      </c>
      <c r="I4726" s="7" t="s">
        <v>28</v>
      </c>
      <c r="J4726" s="8" t="s">
        <v>28</v>
      </c>
      <c r="K4726" s="7" t="s">
        <v>37</v>
      </c>
      <c r="L4726" s="8" t="s">
        <v>44</v>
      </c>
      <c r="M4726" s="7" t="s">
        <v>28</v>
      </c>
      <c r="N4726" s="8">
        <v>0.11654847493780988</v>
      </c>
      <c r="O4726" s="7">
        <v>0</v>
      </c>
      <c r="P4726" s="8">
        <f t="shared" si="491"/>
        <v>0</v>
      </c>
      <c r="Q4726" s="7">
        <v>2.5</v>
      </c>
      <c r="R4726" s="8">
        <f t="shared" si="492"/>
        <v>1</v>
      </c>
      <c r="S4726" s="7" t="s">
        <v>29</v>
      </c>
      <c r="T4726" s="8" t="str">
        <f t="shared" si="493"/>
        <v>No</v>
      </c>
      <c r="U4726" s="7">
        <f t="shared" si="494"/>
        <v>0</v>
      </c>
      <c r="V4726" s="8">
        <f t="shared" si="495"/>
        <v>1</v>
      </c>
      <c r="W4726" s="7">
        <f t="shared" si="496"/>
        <v>549</v>
      </c>
    </row>
    <row r="4727" spans="2:23" x14ac:dyDescent="0.2">
      <c r="B4727" s="8" t="s">
        <v>67</v>
      </c>
      <c r="C4727" s="7">
        <v>2000</v>
      </c>
      <c r="D4727" s="8" t="s">
        <v>28</v>
      </c>
      <c r="E4727" s="7" t="s">
        <v>43</v>
      </c>
      <c r="F4727" s="8" t="s">
        <v>35</v>
      </c>
      <c r="G4727" s="7" t="s">
        <v>51</v>
      </c>
      <c r="H4727" s="8" t="s">
        <v>28</v>
      </c>
      <c r="I4727" s="7" t="s">
        <v>28</v>
      </c>
      <c r="J4727" s="8" t="s">
        <v>28</v>
      </c>
      <c r="K4727" s="7" t="s">
        <v>37</v>
      </c>
      <c r="L4727" s="8" t="s">
        <v>44</v>
      </c>
      <c r="M4727" s="7" t="s">
        <v>28</v>
      </c>
      <c r="N4727" s="8">
        <v>0.22740139800153764</v>
      </c>
      <c r="O4727" s="7">
        <v>0</v>
      </c>
      <c r="P4727" s="8">
        <f t="shared" si="491"/>
        <v>0</v>
      </c>
      <c r="Q4727" s="7">
        <v>2.5</v>
      </c>
      <c r="R4727" s="8">
        <f t="shared" si="492"/>
        <v>1</v>
      </c>
      <c r="S4727" s="7" t="s">
        <v>29</v>
      </c>
      <c r="T4727" s="8" t="str">
        <f t="shared" si="493"/>
        <v>No</v>
      </c>
      <c r="U4727" s="7">
        <f t="shared" si="494"/>
        <v>0</v>
      </c>
      <c r="V4727" s="8">
        <f t="shared" si="495"/>
        <v>1</v>
      </c>
      <c r="W4727" s="7">
        <f t="shared" si="496"/>
        <v>549</v>
      </c>
    </row>
    <row r="4728" spans="2:23" x14ac:dyDescent="0.2">
      <c r="B4728" s="8" t="s">
        <v>67</v>
      </c>
      <c r="C4728" s="7">
        <v>2010</v>
      </c>
      <c r="D4728" s="8" t="s">
        <v>28</v>
      </c>
      <c r="E4728" s="7" t="s">
        <v>39</v>
      </c>
      <c r="F4728" s="8" t="s">
        <v>35</v>
      </c>
      <c r="G4728" s="7" t="s">
        <v>51</v>
      </c>
      <c r="H4728" s="8" t="s">
        <v>28</v>
      </c>
      <c r="I4728" s="7" t="s">
        <v>28</v>
      </c>
      <c r="J4728" s="8" t="s">
        <v>28</v>
      </c>
      <c r="K4728" s="7" t="s">
        <v>37</v>
      </c>
      <c r="L4728" s="8" t="s">
        <v>44</v>
      </c>
      <c r="M4728" s="7" t="s">
        <v>28</v>
      </c>
      <c r="N4728" s="8">
        <v>7.2499954832763516E-2</v>
      </c>
      <c r="O4728" s="7">
        <v>0</v>
      </c>
      <c r="P4728" s="8">
        <f t="shared" si="491"/>
        <v>0</v>
      </c>
      <c r="Q4728" s="7">
        <v>2.5</v>
      </c>
      <c r="R4728" s="8">
        <f t="shared" si="492"/>
        <v>1</v>
      </c>
      <c r="S4728" s="7" t="s">
        <v>29</v>
      </c>
      <c r="T4728" s="8" t="str">
        <f t="shared" si="493"/>
        <v>No</v>
      </c>
      <c r="U4728" s="7">
        <f t="shared" si="494"/>
        <v>0</v>
      </c>
      <c r="V4728" s="8">
        <f t="shared" si="495"/>
        <v>1</v>
      </c>
      <c r="W4728" s="7">
        <f t="shared" si="496"/>
        <v>549</v>
      </c>
    </row>
    <row r="4729" spans="2:23" x14ac:dyDescent="0.2">
      <c r="B4729" s="8" t="s">
        <v>67</v>
      </c>
      <c r="C4729" s="7">
        <v>2010</v>
      </c>
      <c r="D4729" s="8" t="s">
        <v>28</v>
      </c>
      <c r="E4729" s="7" t="s">
        <v>46</v>
      </c>
      <c r="F4729" s="8" t="s">
        <v>35</v>
      </c>
      <c r="G4729" s="7" t="s">
        <v>51</v>
      </c>
      <c r="H4729" s="8" t="s">
        <v>28</v>
      </c>
      <c r="I4729" s="7" t="s">
        <v>28</v>
      </c>
      <c r="J4729" s="8" t="s">
        <v>28</v>
      </c>
      <c r="K4729" s="7" t="s">
        <v>37</v>
      </c>
      <c r="L4729" s="8" t="s">
        <v>44</v>
      </c>
      <c r="M4729" s="7" t="s">
        <v>28</v>
      </c>
      <c r="N4729" s="8">
        <v>2.9441356519623249E-3</v>
      </c>
      <c r="O4729" s="7">
        <v>0</v>
      </c>
      <c r="P4729" s="8">
        <f t="shared" si="491"/>
        <v>0</v>
      </c>
      <c r="Q4729" s="7">
        <v>2.5</v>
      </c>
      <c r="R4729" s="8">
        <f t="shared" si="492"/>
        <v>1</v>
      </c>
      <c r="S4729" s="7" t="s">
        <v>29</v>
      </c>
      <c r="T4729" s="8" t="str">
        <f t="shared" si="493"/>
        <v>No</v>
      </c>
      <c r="U4729" s="7">
        <f t="shared" si="494"/>
        <v>0</v>
      </c>
      <c r="V4729" s="8">
        <f t="shared" si="495"/>
        <v>1</v>
      </c>
      <c r="W4729" s="7">
        <f t="shared" si="496"/>
        <v>549</v>
      </c>
    </row>
    <row r="4730" spans="2:23" x14ac:dyDescent="0.2">
      <c r="B4730" s="8" t="s">
        <v>67</v>
      </c>
      <c r="C4730" s="7">
        <v>2010</v>
      </c>
      <c r="D4730" s="8" t="s">
        <v>28</v>
      </c>
      <c r="E4730" s="7" t="s">
        <v>43</v>
      </c>
      <c r="F4730" s="8" t="s">
        <v>35</v>
      </c>
      <c r="G4730" s="7" t="s">
        <v>51</v>
      </c>
      <c r="H4730" s="8" t="s">
        <v>28</v>
      </c>
      <c r="I4730" s="7" t="s">
        <v>28</v>
      </c>
      <c r="J4730" s="8" t="s">
        <v>28</v>
      </c>
      <c r="K4730" s="7" t="s">
        <v>37</v>
      </c>
      <c r="L4730" s="8" t="s">
        <v>44</v>
      </c>
      <c r="M4730" s="7" t="s">
        <v>28</v>
      </c>
      <c r="N4730" s="8">
        <v>0.11313132782259171</v>
      </c>
      <c r="O4730" s="7">
        <v>0</v>
      </c>
      <c r="P4730" s="8">
        <f t="shared" si="491"/>
        <v>0</v>
      </c>
      <c r="Q4730" s="7">
        <v>2.5</v>
      </c>
      <c r="R4730" s="8">
        <f t="shared" si="492"/>
        <v>1</v>
      </c>
      <c r="S4730" s="7" t="s">
        <v>29</v>
      </c>
      <c r="T4730" s="8" t="str">
        <f t="shared" si="493"/>
        <v>No</v>
      </c>
      <c r="U4730" s="7">
        <f t="shared" si="494"/>
        <v>0</v>
      </c>
      <c r="V4730" s="8">
        <f t="shared" si="495"/>
        <v>1</v>
      </c>
      <c r="W4730" s="7">
        <f t="shared" si="496"/>
        <v>549</v>
      </c>
    </row>
    <row r="4731" spans="2:23" x14ac:dyDescent="0.2">
      <c r="B4731" s="8" t="s">
        <v>67</v>
      </c>
      <c r="C4731" s="7">
        <v>2020</v>
      </c>
      <c r="D4731" s="8" t="s">
        <v>28</v>
      </c>
      <c r="E4731" s="7" t="s">
        <v>39</v>
      </c>
      <c r="F4731" s="8" t="s">
        <v>35</v>
      </c>
      <c r="G4731" s="7" t="s">
        <v>51</v>
      </c>
      <c r="H4731" s="8" t="s">
        <v>28</v>
      </c>
      <c r="I4731" s="7" t="s">
        <v>28</v>
      </c>
      <c r="J4731" s="8" t="s">
        <v>28</v>
      </c>
      <c r="K4731" s="7" t="s">
        <v>37</v>
      </c>
      <c r="L4731" s="8" t="s">
        <v>44</v>
      </c>
      <c r="M4731" s="7" t="s">
        <v>28</v>
      </c>
      <c r="N4731" s="8">
        <v>0.16783735180646456</v>
      </c>
      <c r="O4731" s="7">
        <v>0</v>
      </c>
      <c r="P4731" s="8">
        <f t="shared" si="491"/>
        <v>0</v>
      </c>
      <c r="Q4731" s="7">
        <v>2.5</v>
      </c>
      <c r="R4731" s="8">
        <f t="shared" si="492"/>
        <v>1</v>
      </c>
      <c r="S4731" s="7" t="s">
        <v>29</v>
      </c>
      <c r="T4731" s="8" t="str">
        <f t="shared" si="493"/>
        <v>No</v>
      </c>
      <c r="U4731" s="7">
        <f t="shared" si="494"/>
        <v>0</v>
      </c>
      <c r="V4731" s="8">
        <f t="shared" si="495"/>
        <v>1</v>
      </c>
      <c r="W4731" s="7">
        <f t="shared" si="496"/>
        <v>549</v>
      </c>
    </row>
    <row r="4732" spans="2:23" x14ac:dyDescent="0.2">
      <c r="B4732" s="8" t="s">
        <v>67</v>
      </c>
      <c r="C4732" s="7">
        <v>2020</v>
      </c>
      <c r="D4732" s="8" t="s">
        <v>28</v>
      </c>
      <c r="E4732" s="7" t="s">
        <v>34</v>
      </c>
      <c r="F4732" s="8" t="s">
        <v>35</v>
      </c>
      <c r="G4732" s="7" t="s">
        <v>51</v>
      </c>
      <c r="H4732" s="8" t="s">
        <v>28</v>
      </c>
      <c r="I4732" s="7" t="s">
        <v>28</v>
      </c>
      <c r="J4732" s="8" t="s">
        <v>28</v>
      </c>
      <c r="K4732" s="7" t="s">
        <v>37</v>
      </c>
      <c r="L4732" s="8" t="s">
        <v>44</v>
      </c>
      <c r="M4732" s="7" t="s">
        <v>28</v>
      </c>
      <c r="N4732" s="8">
        <v>9.2283538405618509E-3</v>
      </c>
      <c r="O4732" s="7">
        <v>0</v>
      </c>
      <c r="P4732" s="8">
        <f t="shared" si="491"/>
        <v>0</v>
      </c>
      <c r="Q4732" s="7">
        <v>2.5</v>
      </c>
      <c r="R4732" s="8">
        <f t="shared" si="492"/>
        <v>1</v>
      </c>
      <c r="S4732" s="7" t="s">
        <v>29</v>
      </c>
      <c r="T4732" s="8" t="str">
        <f t="shared" si="493"/>
        <v>No</v>
      </c>
      <c r="U4732" s="7">
        <f t="shared" si="494"/>
        <v>0</v>
      </c>
      <c r="V4732" s="8">
        <f t="shared" si="495"/>
        <v>1</v>
      </c>
      <c r="W4732" s="7">
        <f t="shared" si="496"/>
        <v>549</v>
      </c>
    </row>
    <row r="4733" spans="2:23" x14ac:dyDescent="0.2">
      <c r="B4733" s="8" t="s">
        <v>67</v>
      </c>
      <c r="C4733" s="7">
        <v>2020</v>
      </c>
      <c r="D4733" s="8" t="s">
        <v>28</v>
      </c>
      <c r="E4733" s="7" t="s">
        <v>46</v>
      </c>
      <c r="F4733" s="8" t="s">
        <v>35</v>
      </c>
      <c r="G4733" s="7" t="s">
        <v>51</v>
      </c>
      <c r="H4733" s="8" t="s">
        <v>28</v>
      </c>
      <c r="I4733" s="7" t="s">
        <v>28</v>
      </c>
      <c r="J4733" s="8" t="s">
        <v>28</v>
      </c>
      <c r="K4733" s="7" t="s">
        <v>37</v>
      </c>
      <c r="L4733" s="8" t="s">
        <v>44</v>
      </c>
      <c r="M4733" s="7" t="s">
        <v>28</v>
      </c>
      <c r="N4733" s="8">
        <v>1.6037123687830002E-2</v>
      </c>
      <c r="O4733" s="7">
        <v>0</v>
      </c>
      <c r="P4733" s="8">
        <f t="shared" si="491"/>
        <v>0</v>
      </c>
      <c r="Q4733" s="7">
        <v>2.5</v>
      </c>
      <c r="R4733" s="8">
        <f t="shared" si="492"/>
        <v>1</v>
      </c>
      <c r="S4733" s="7" t="s">
        <v>29</v>
      </c>
      <c r="T4733" s="8" t="str">
        <f t="shared" si="493"/>
        <v>No</v>
      </c>
      <c r="U4733" s="7">
        <f t="shared" si="494"/>
        <v>0</v>
      </c>
      <c r="V4733" s="8">
        <f t="shared" si="495"/>
        <v>1</v>
      </c>
      <c r="W4733" s="7">
        <f t="shared" si="496"/>
        <v>549</v>
      </c>
    </row>
    <row r="4734" spans="2:23" x14ac:dyDescent="0.2">
      <c r="B4734" s="8" t="s">
        <v>67</v>
      </c>
      <c r="C4734" s="7">
        <v>2020</v>
      </c>
      <c r="D4734" s="8" t="s">
        <v>28</v>
      </c>
      <c r="E4734" s="7" t="s">
        <v>43</v>
      </c>
      <c r="F4734" s="8" t="s">
        <v>35</v>
      </c>
      <c r="G4734" s="7" t="s">
        <v>51</v>
      </c>
      <c r="H4734" s="8" t="s">
        <v>28</v>
      </c>
      <c r="I4734" s="7" t="s">
        <v>28</v>
      </c>
      <c r="J4734" s="8" t="s">
        <v>28</v>
      </c>
      <c r="K4734" s="7" t="s">
        <v>37</v>
      </c>
      <c r="L4734" s="8" t="s">
        <v>44</v>
      </c>
      <c r="M4734" s="7" t="s">
        <v>28</v>
      </c>
      <c r="N4734" s="8">
        <v>0.53316291151523543</v>
      </c>
      <c r="O4734" s="7">
        <v>0</v>
      </c>
      <c r="P4734" s="8">
        <f t="shared" si="491"/>
        <v>0</v>
      </c>
      <c r="Q4734" s="7">
        <v>2.5</v>
      </c>
      <c r="R4734" s="8">
        <f t="shared" si="492"/>
        <v>1</v>
      </c>
      <c r="S4734" s="7" t="s">
        <v>29</v>
      </c>
      <c r="T4734" s="8" t="str">
        <f t="shared" si="493"/>
        <v>No</v>
      </c>
      <c r="U4734" s="7">
        <f t="shared" si="494"/>
        <v>0</v>
      </c>
      <c r="V4734" s="8">
        <f t="shared" si="495"/>
        <v>1</v>
      </c>
      <c r="W4734" s="7">
        <f t="shared" si="496"/>
        <v>549</v>
      </c>
    </row>
    <row r="4735" spans="2:23" x14ac:dyDescent="0.2">
      <c r="B4735" s="8" t="s">
        <v>67</v>
      </c>
      <c r="C4735" s="7">
        <v>2030</v>
      </c>
      <c r="D4735" s="8" t="s">
        <v>28</v>
      </c>
      <c r="E4735" s="7" t="s">
        <v>39</v>
      </c>
      <c r="F4735" s="8" t="s">
        <v>35</v>
      </c>
      <c r="G4735" s="7" t="s">
        <v>51</v>
      </c>
      <c r="H4735" s="8" t="s">
        <v>28</v>
      </c>
      <c r="I4735" s="7" t="s">
        <v>28</v>
      </c>
      <c r="J4735" s="8" t="s">
        <v>28</v>
      </c>
      <c r="K4735" s="7" t="s">
        <v>37</v>
      </c>
      <c r="L4735" s="8" t="s">
        <v>44</v>
      </c>
      <c r="M4735" s="7" t="s">
        <v>28</v>
      </c>
      <c r="N4735" s="8">
        <v>0.64922055778417176</v>
      </c>
      <c r="O4735" s="7">
        <v>0</v>
      </c>
      <c r="P4735" s="8">
        <f t="shared" si="491"/>
        <v>0</v>
      </c>
      <c r="Q4735" s="7">
        <v>2.5</v>
      </c>
      <c r="R4735" s="8">
        <f t="shared" si="492"/>
        <v>1</v>
      </c>
      <c r="S4735" s="7" t="s">
        <v>29</v>
      </c>
      <c r="T4735" s="8" t="str">
        <f t="shared" si="493"/>
        <v>No</v>
      </c>
      <c r="U4735" s="7">
        <f t="shared" si="494"/>
        <v>0</v>
      </c>
      <c r="V4735" s="8">
        <f t="shared" si="495"/>
        <v>1</v>
      </c>
      <c r="W4735" s="7">
        <f t="shared" si="496"/>
        <v>549</v>
      </c>
    </row>
    <row r="4736" spans="2:23" x14ac:dyDescent="0.2">
      <c r="B4736" s="8" t="s">
        <v>67</v>
      </c>
      <c r="C4736" s="7">
        <v>1880</v>
      </c>
      <c r="D4736" s="8" t="s">
        <v>28</v>
      </c>
      <c r="E4736" s="7" t="s">
        <v>39</v>
      </c>
      <c r="F4736" s="8" t="s">
        <v>35</v>
      </c>
      <c r="G4736" s="7" t="s">
        <v>51</v>
      </c>
      <c r="H4736" s="8" t="s">
        <v>28</v>
      </c>
      <c r="I4736" s="7" t="s">
        <v>28</v>
      </c>
      <c r="J4736" s="8" t="s">
        <v>28</v>
      </c>
      <c r="K4736" s="7" t="s">
        <v>37</v>
      </c>
      <c r="L4736" s="8" t="s">
        <v>45</v>
      </c>
      <c r="M4736" s="7" t="s">
        <v>28</v>
      </c>
      <c r="N4736" s="8">
        <v>1.5481894067661196E-2</v>
      </c>
      <c r="O4736" s="7">
        <v>0</v>
      </c>
      <c r="P4736" s="8">
        <f t="shared" si="491"/>
        <v>0</v>
      </c>
      <c r="Q4736" s="7">
        <v>2.5</v>
      </c>
      <c r="R4736" s="8">
        <f t="shared" si="492"/>
        <v>1</v>
      </c>
      <c r="S4736" s="7" t="s">
        <v>29</v>
      </c>
      <c r="T4736" s="8" t="str">
        <f t="shared" si="493"/>
        <v>No</v>
      </c>
      <c r="U4736" s="7">
        <f t="shared" si="494"/>
        <v>0</v>
      </c>
      <c r="V4736" s="8">
        <f t="shared" si="495"/>
        <v>1</v>
      </c>
      <c r="W4736" s="7">
        <f t="shared" si="496"/>
        <v>549</v>
      </c>
    </row>
    <row r="4737" spans="2:23" x14ac:dyDescent="0.2">
      <c r="B4737" s="8" t="s">
        <v>67</v>
      </c>
      <c r="C4737" s="7">
        <v>1880</v>
      </c>
      <c r="D4737" s="8" t="s">
        <v>28</v>
      </c>
      <c r="E4737" s="7" t="s">
        <v>43</v>
      </c>
      <c r="F4737" s="8" t="s">
        <v>35</v>
      </c>
      <c r="G4737" s="7" t="s">
        <v>51</v>
      </c>
      <c r="H4737" s="8" t="s">
        <v>28</v>
      </c>
      <c r="I4737" s="7" t="s">
        <v>28</v>
      </c>
      <c r="J4737" s="8" t="s">
        <v>28</v>
      </c>
      <c r="K4737" s="7" t="s">
        <v>37</v>
      </c>
      <c r="L4737" s="8" t="s">
        <v>45</v>
      </c>
      <c r="M4737" s="7" t="s">
        <v>28</v>
      </c>
      <c r="N4737" s="8">
        <v>7.7637585324735331E-2</v>
      </c>
      <c r="O4737" s="7">
        <v>0</v>
      </c>
      <c r="P4737" s="8">
        <f t="shared" si="491"/>
        <v>0</v>
      </c>
      <c r="Q4737" s="7">
        <v>2.5</v>
      </c>
      <c r="R4737" s="8">
        <f t="shared" si="492"/>
        <v>1</v>
      </c>
      <c r="S4737" s="7" t="s">
        <v>29</v>
      </c>
      <c r="T4737" s="8" t="str">
        <f t="shared" si="493"/>
        <v>No</v>
      </c>
      <c r="U4737" s="7">
        <f t="shared" si="494"/>
        <v>0</v>
      </c>
      <c r="V4737" s="8">
        <f t="shared" si="495"/>
        <v>1</v>
      </c>
      <c r="W4737" s="7">
        <f t="shared" si="496"/>
        <v>549</v>
      </c>
    </row>
    <row r="4738" spans="2:23" x14ac:dyDescent="0.2">
      <c r="B4738" s="8" t="s">
        <v>67</v>
      </c>
      <c r="C4738" s="7">
        <v>1910</v>
      </c>
      <c r="D4738" s="8" t="s">
        <v>28</v>
      </c>
      <c r="E4738" s="7" t="s">
        <v>39</v>
      </c>
      <c r="F4738" s="8" t="s">
        <v>35</v>
      </c>
      <c r="G4738" s="7" t="s">
        <v>51</v>
      </c>
      <c r="H4738" s="8" t="s">
        <v>28</v>
      </c>
      <c r="I4738" s="7" t="s">
        <v>28</v>
      </c>
      <c r="J4738" s="8" t="s">
        <v>28</v>
      </c>
      <c r="K4738" s="7" t="s">
        <v>37</v>
      </c>
      <c r="L4738" s="8" t="s">
        <v>45</v>
      </c>
      <c r="M4738" s="7" t="s">
        <v>28</v>
      </c>
      <c r="N4738" s="8">
        <v>0.32198849890810521</v>
      </c>
      <c r="O4738" s="7">
        <v>0</v>
      </c>
      <c r="P4738" s="8">
        <f t="shared" si="491"/>
        <v>0</v>
      </c>
      <c r="Q4738" s="7">
        <v>2.5</v>
      </c>
      <c r="R4738" s="8">
        <f t="shared" si="492"/>
        <v>1</v>
      </c>
      <c r="S4738" s="7" t="s">
        <v>29</v>
      </c>
      <c r="T4738" s="8" t="str">
        <f t="shared" si="493"/>
        <v>No</v>
      </c>
      <c r="U4738" s="7">
        <f t="shared" si="494"/>
        <v>0</v>
      </c>
      <c r="V4738" s="8">
        <f t="shared" si="495"/>
        <v>1</v>
      </c>
      <c r="W4738" s="7">
        <f t="shared" si="496"/>
        <v>549</v>
      </c>
    </row>
    <row r="4739" spans="2:23" x14ac:dyDescent="0.2">
      <c r="B4739" s="8" t="s">
        <v>67</v>
      </c>
      <c r="C4739" s="7">
        <v>1920</v>
      </c>
      <c r="D4739" s="8" t="s">
        <v>28</v>
      </c>
      <c r="E4739" s="7" t="s">
        <v>43</v>
      </c>
      <c r="F4739" s="8" t="s">
        <v>35</v>
      </c>
      <c r="G4739" s="7" t="s">
        <v>51</v>
      </c>
      <c r="H4739" s="8" t="s">
        <v>28</v>
      </c>
      <c r="I4739" s="7" t="s">
        <v>28</v>
      </c>
      <c r="J4739" s="8" t="s">
        <v>28</v>
      </c>
      <c r="K4739" s="7" t="s">
        <v>37</v>
      </c>
      <c r="L4739" s="8" t="s">
        <v>45</v>
      </c>
      <c r="M4739" s="7" t="s">
        <v>28</v>
      </c>
      <c r="N4739" s="8">
        <v>1.4198613081486738E-2</v>
      </c>
      <c r="O4739" s="7">
        <v>0</v>
      </c>
      <c r="P4739" s="8">
        <f t="shared" si="491"/>
        <v>0</v>
      </c>
      <c r="Q4739" s="7">
        <v>2.5</v>
      </c>
      <c r="R4739" s="8">
        <f t="shared" si="492"/>
        <v>1</v>
      </c>
      <c r="S4739" s="7" t="s">
        <v>29</v>
      </c>
      <c r="T4739" s="8" t="str">
        <f t="shared" si="493"/>
        <v>No</v>
      </c>
      <c r="U4739" s="7">
        <f t="shared" si="494"/>
        <v>0</v>
      </c>
      <c r="V4739" s="8">
        <f t="shared" si="495"/>
        <v>1</v>
      </c>
      <c r="W4739" s="7">
        <f t="shared" si="496"/>
        <v>549</v>
      </c>
    </row>
    <row r="4740" spans="2:23" x14ac:dyDescent="0.2">
      <c r="B4740" s="8" t="s">
        <v>67</v>
      </c>
      <c r="C4740" s="7">
        <v>1930</v>
      </c>
      <c r="D4740" s="8" t="s">
        <v>28</v>
      </c>
      <c r="E4740" s="7" t="s">
        <v>39</v>
      </c>
      <c r="F4740" s="8" t="s">
        <v>35</v>
      </c>
      <c r="G4740" s="7" t="s">
        <v>51</v>
      </c>
      <c r="H4740" s="8" t="s">
        <v>28</v>
      </c>
      <c r="I4740" s="7" t="s">
        <v>28</v>
      </c>
      <c r="J4740" s="8" t="s">
        <v>28</v>
      </c>
      <c r="K4740" s="7" t="s">
        <v>37</v>
      </c>
      <c r="L4740" s="8" t="s">
        <v>45</v>
      </c>
      <c r="M4740" s="7" t="s">
        <v>28</v>
      </c>
      <c r="N4740" s="8">
        <v>3.8074065042593124</v>
      </c>
      <c r="O4740" s="7">
        <v>0</v>
      </c>
      <c r="P4740" s="8">
        <f t="shared" si="491"/>
        <v>0</v>
      </c>
      <c r="Q4740" s="7">
        <v>2.5</v>
      </c>
      <c r="R4740" s="8">
        <f t="shared" si="492"/>
        <v>1</v>
      </c>
      <c r="S4740" s="7" t="s">
        <v>29</v>
      </c>
      <c r="T4740" s="8" t="str">
        <f t="shared" si="493"/>
        <v>No</v>
      </c>
      <c r="U4740" s="7">
        <f t="shared" si="494"/>
        <v>0</v>
      </c>
      <c r="V4740" s="8">
        <f t="shared" si="495"/>
        <v>1</v>
      </c>
      <c r="W4740" s="7">
        <f t="shared" si="496"/>
        <v>549</v>
      </c>
    </row>
    <row r="4741" spans="2:23" x14ac:dyDescent="0.2">
      <c r="B4741" s="8" t="s">
        <v>67</v>
      </c>
      <c r="C4741" s="7">
        <v>1930</v>
      </c>
      <c r="D4741" s="8" t="s">
        <v>28</v>
      </c>
      <c r="E4741" s="7" t="s">
        <v>46</v>
      </c>
      <c r="F4741" s="8" t="s">
        <v>35</v>
      </c>
      <c r="G4741" s="7" t="s">
        <v>51</v>
      </c>
      <c r="H4741" s="8" t="s">
        <v>28</v>
      </c>
      <c r="I4741" s="7" t="s">
        <v>28</v>
      </c>
      <c r="J4741" s="8" t="s">
        <v>28</v>
      </c>
      <c r="K4741" s="7" t="s">
        <v>37</v>
      </c>
      <c r="L4741" s="8" t="s">
        <v>45</v>
      </c>
      <c r="M4741" s="7" t="s">
        <v>28</v>
      </c>
      <c r="N4741" s="8">
        <v>2.9549094692771768E-2</v>
      </c>
      <c r="O4741" s="7">
        <v>0</v>
      </c>
      <c r="P4741" s="8">
        <f t="shared" ref="P4741:P4804" si="497">O4741/3</f>
        <v>0</v>
      </c>
      <c r="Q4741" s="7">
        <v>2.5</v>
      </c>
      <c r="R4741" s="8">
        <f t="shared" ref="R4741:R4804" si="498">1-(P4741/Q4741)</f>
        <v>1</v>
      </c>
      <c r="S4741" s="7" t="s">
        <v>29</v>
      </c>
      <c r="T4741" s="8" t="str">
        <f t="shared" ref="T4741:T4804" si="499">IF(AND(R4741&lt;0.5,R4741&gt;-0.5),"Yes","No")</f>
        <v>No</v>
      </c>
      <c r="U4741" s="7">
        <f t="shared" ref="U4741:U4804" si="500">IF(ISERR(P4741/(N4741/1000)),0,P4741/(N4741/1000))</f>
        <v>0</v>
      </c>
      <c r="V4741" s="8">
        <f t="shared" ref="V4741:V4804" si="501">IF(U4741&lt;=12,1,IF(U4741&lt;25,2,IF(U4741&lt;50,3,IF(U4741&lt;100,4,5))))</f>
        <v>1</v>
      </c>
      <c r="W4741" s="7">
        <f t="shared" ref="W4741:W4804" si="502">RANK(U4741,U$5:U$10000)</f>
        <v>549</v>
      </c>
    </row>
    <row r="4742" spans="2:23" x14ac:dyDescent="0.2">
      <c r="B4742" s="8" t="s">
        <v>67</v>
      </c>
      <c r="C4742" s="7">
        <v>1930</v>
      </c>
      <c r="D4742" s="8" t="s">
        <v>28</v>
      </c>
      <c r="E4742" s="7" t="s">
        <v>43</v>
      </c>
      <c r="F4742" s="8" t="s">
        <v>35</v>
      </c>
      <c r="G4742" s="7" t="s">
        <v>51</v>
      </c>
      <c r="H4742" s="8" t="s">
        <v>28</v>
      </c>
      <c r="I4742" s="7" t="s">
        <v>28</v>
      </c>
      <c r="J4742" s="8" t="s">
        <v>28</v>
      </c>
      <c r="K4742" s="7" t="s">
        <v>37</v>
      </c>
      <c r="L4742" s="8" t="s">
        <v>45</v>
      </c>
      <c r="M4742" s="7" t="s">
        <v>28</v>
      </c>
      <c r="N4742" s="8">
        <v>1.1334813976186158</v>
      </c>
      <c r="O4742" s="7">
        <v>0</v>
      </c>
      <c r="P4742" s="8">
        <f t="shared" si="497"/>
        <v>0</v>
      </c>
      <c r="Q4742" s="7">
        <v>2.5</v>
      </c>
      <c r="R4742" s="8">
        <f t="shared" si="498"/>
        <v>1</v>
      </c>
      <c r="S4742" s="7" t="s">
        <v>29</v>
      </c>
      <c r="T4742" s="8" t="str">
        <f t="shared" si="499"/>
        <v>No</v>
      </c>
      <c r="U4742" s="7">
        <f t="shared" si="500"/>
        <v>0</v>
      </c>
      <c r="V4742" s="8">
        <f t="shared" si="501"/>
        <v>1</v>
      </c>
      <c r="W4742" s="7">
        <f t="shared" si="502"/>
        <v>549</v>
      </c>
    </row>
    <row r="4743" spans="2:23" x14ac:dyDescent="0.2">
      <c r="B4743" s="8" t="s">
        <v>67</v>
      </c>
      <c r="C4743" s="7">
        <v>1940</v>
      </c>
      <c r="D4743" s="8" t="s">
        <v>28</v>
      </c>
      <c r="E4743" s="7" t="s">
        <v>39</v>
      </c>
      <c r="F4743" s="8" t="s">
        <v>35</v>
      </c>
      <c r="G4743" s="7" t="s">
        <v>51</v>
      </c>
      <c r="H4743" s="8" t="s">
        <v>28</v>
      </c>
      <c r="I4743" s="7" t="s">
        <v>28</v>
      </c>
      <c r="J4743" s="8" t="s">
        <v>28</v>
      </c>
      <c r="K4743" s="7" t="s">
        <v>37</v>
      </c>
      <c r="L4743" s="8" t="s">
        <v>45</v>
      </c>
      <c r="M4743" s="7" t="s">
        <v>28</v>
      </c>
      <c r="N4743" s="8">
        <v>1.655354312503373E-2</v>
      </c>
      <c r="O4743" s="7">
        <v>0</v>
      </c>
      <c r="P4743" s="8">
        <f t="shared" si="497"/>
        <v>0</v>
      </c>
      <c r="Q4743" s="7">
        <v>2.5</v>
      </c>
      <c r="R4743" s="8">
        <f t="shared" si="498"/>
        <v>1</v>
      </c>
      <c r="S4743" s="7" t="s">
        <v>29</v>
      </c>
      <c r="T4743" s="8" t="str">
        <f t="shared" si="499"/>
        <v>No</v>
      </c>
      <c r="U4743" s="7">
        <f t="shared" si="500"/>
        <v>0</v>
      </c>
      <c r="V4743" s="8">
        <f t="shared" si="501"/>
        <v>1</v>
      </c>
      <c r="W4743" s="7">
        <f t="shared" si="502"/>
        <v>549</v>
      </c>
    </row>
    <row r="4744" spans="2:23" x14ac:dyDescent="0.2">
      <c r="B4744" s="8" t="s">
        <v>67</v>
      </c>
      <c r="C4744" s="7">
        <v>1940</v>
      </c>
      <c r="D4744" s="8" t="s">
        <v>28</v>
      </c>
      <c r="E4744" s="7" t="s">
        <v>43</v>
      </c>
      <c r="F4744" s="8" t="s">
        <v>35</v>
      </c>
      <c r="G4744" s="7" t="s">
        <v>51</v>
      </c>
      <c r="H4744" s="8" t="s">
        <v>28</v>
      </c>
      <c r="I4744" s="7" t="s">
        <v>28</v>
      </c>
      <c r="J4744" s="8" t="s">
        <v>28</v>
      </c>
      <c r="K4744" s="7" t="s">
        <v>37</v>
      </c>
      <c r="L4744" s="8" t="s">
        <v>45</v>
      </c>
      <c r="M4744" s="7" t="s">
        <v>28</v>
      </c>
      <c r="N4744" s="8">
        <v>8.3249420543576341E-2</v>
      </c>
      <c r="O4744" s="7">
        <v>0</v>
      </c>
      <c r="P4744" s="8">
        <f t="shared" si="497"/>
        <v>0</v>
      </c>
      <c r="Q4744" s="7">
        <v>2.5</v>
      </c>
      <c r="R4744" s="8">
        <f t="shared" si="498"/>
        <v>1</v>
      </c>
      <c r="S4744" s="7" t="s">
        <v>29</v>
      </c>
      <c r="T4744" s="8" t="str">
        <f t="shared" si="499"/>
        <v>No</v>
      </c>
      <c r="U4744" s="7">
        <f t="shared" si="500"/>
        <v>0</v>
      </c>
      <c r="V4744" s="8">
        <f t="shared" si="501"/>
        <v>1</v>
      </c>
      <c r="W4744" s="7">
        <f t="shared" si="502"/>
        <v>549</v>
      </c>
    </row>
    <row r="4745" spans="2:23" x14ac:dyDescent="0.2">
      <c r="B4745" s="8" t="s">
        <v>67</v>
      </c>
      <c r="C4745" s="7">
        <v>1960</v>
      </c>
      <c r="D4745" s="8" t="s">
        <v>28</v>
      </c>
      <c r="E4745" s="7" t="s">
        <v>39</v>
      </c>
      <c r="F4745" s="8" t="s">
        <v>35</v>
      </c>
      <c r="G4745" s="7" t="s">
        <v>51</v>
      </c>
      <c r="H4745" s="8" t="s">
        <v>28</v>
      </c>
      <c r="I4745" s="7" t="s">
        <v>28</v>
      </c>
      <c r="J4745" s="8" t="s">
        <v>28</v>
      </c>
      <c r="K4745" s="7" t="s">
        <v>37</v>
      </c>
      <c r="L4745" s="8" t="s">
        <v>45</v>
      </c>
      <c r="M4745" s="7" t="s">
        <v>28</v>
      </c>
      <c r="N4745" s="8">
        <v>8.684991175696212E-2</v>
      </c>
      <c r="O4745" s="7">
        <v>0</v>
      </c>
      <c r="P4745" s="8">
        <f t="shared" si="497"/>
        <v>0</v>
      </c>
      <c r="Q4745" s="7">
        <v>2.5</v>
      </c>
      <c r="R4745" s="8">
        <f t="shared" si="498"/>
        <v>1</v>
      </c>
      <c r="S4745" s="7" t="s">
        <v>29</v>
      </c>
      <c r="T4745" s="8" t="str">
        <f t="shared" si="499"/>
        <v>No</v>
      </c>
      <c r="U4745" s="7">
        <f t="shared" si="500"/>
        <v>0</v>
      </c>
      <c r="V4745" s="8">
        <f t="shared" si="501"/>
        <v>1</v>
      </c>
      <c r="W4745" s="7">
        <f t="shared" si="502"/>
        <v>549</v>
      </c>
    </row>
    <row r="4746" spans="2:23" x14ac:dyDescent="0.2">
      <c r="B4746" s="8" t="s">
        <v>67</v>
      </c>
      <c r="C4746" s="7">
        <v>1960</v>
      </c>
      <c r="D4746" s="8" t="s">
        <v>28</v>
      </c>
      <c r="E4746" s="7" t="s">
        <v>34</v>
      </c>
      <c r="F4746" s="8" t="s">
        <v>35</v>
      </c>
      <c r="G4746" s="7" t="s">
        <v>51</v>
      </c>
      <c r="H4746" s="8" t="s">
        <v>28</v>
      </c>
      <c r="I4746" s="7" t="s">
        <v>28</v>
      </c>
      <c r="J4746" s="8" t="s">
        <v>28</v>
      </c>
      <c r="K4746" s="7" t="s">
        <v>37</v>
      </c>
      <c r="L4746" s="8" t="s">
        <v>45</v>
      </c>
      <c r="M4746" s="7" t="s">
        <v>28</v>
      </c>
      <c r="N4746" s="8">
        <v>0.37980611679701332</v>
      </c>
      <c r="O4746" s="7">
        <v>0</v>
      </c>
      <c r="P4746" s="8">
        <f t="shared" si="497"/>
        <v>0</v>
      </c>
      <c r="Q4746" s="7">
        <v>2.5</v>
      </c>
      <c r="R4746" s="8">
        <f t="shared" si="498"/>
        <v>1</v>
      </c>
      <c r="S4746" s="7" t="s">
        <v>29</v>
      </c>
      <c r="T4746" s="8" t="str">
        <f t="shared" si="499"/>
        <v>No</v>
      </c>
      <c r="U4746" s="7">
        <f t="shared" si="500"/>
        <v>0</v>
      </c>
      <c r="V4746" s="8">
        <f t="shared" si="501"/>
        <v>1</v>
      </c>
      <c r="W4746" s="7">
        <f t="shared" si="502"/>
        <v>549</v>
      </c>
    </row>
    <row r="4747" spans="2:23" x14ac:dyDescent="0.2">
      <c r="B4747" s="8" t="s">
        <v>67</v>
      </c>
      <c r="C4747" s="7">
        <v>1970</v>
      </c>
      <c r="D4747" s="8" t="s">
        <v>28</v>
      </c>
      <c r="E4747" s="7" t="s">
        <v>43</v>
      </c>
      <c r="F4747" s="8" t="s">
        <v>35</v>
      </c>
      <c r="G4747" s="7" t="s">
        <v>51</v>
      </c>
      <c r="H4747" s="8" t="s">
        <v>28</v>
      </c>
      <c r="I4747" s="7" t="s">
        <v>28</v>
      </c>
      <c r="J4747" s="8" t="s">
        <v>28</v>
      </c>
      <c r="K4747" s="7" t="s">
        <v>37</v>
      </c>
      <c r="L4747" s="8" t="s">
        <v>45</v>
      </c>
      <c r="M4747" s="7" t="s">
        <v>28</v>
      </c>
      <c r="N4747" s="8">
        <v>0.1315982198118395</v>
      </c>
      <c r="O4747" s="7">
        <v>0</v>
      </c>
      <c r="P4747" s="8">
        <f t="shared" si="497"/>
        <v>0</v>
      </c>
      <c r="Q4747" s="7">
        <v>2.5</v>
      </c>
      <c r="R4747" s="8">
        <f t="shared" si="498"/>
        <v>1</v>
      </c>
      <c r="S4747" s="7" t="s">
        <v>29</v>
      </c>
      <c r="T4747" s="8" t="str">
        <f t="shared" si="499"/>
        <v>No</v>
      </c>
      <c r="U4747" s="7">
        <f t="shared" si="500"/>
        <v>0</v>
      </c>
      <c r="V4747" s="8">
        <f t="shared" si="501"/>
        <v>1</v>
      </c>
      <c r="W4747" s="7">
        <f t="shared" si="502"/>
        <v>549</v>
      </c>
    </row>
    <row r="4748" spans="2:23" x14ac:dyDescent="0.2">
      <c r="B4748" s="8" t="s">
        <v>67</v>
      </c>
      <c r="C4748" s="7">
        <v>1980</v>
      </c>
      <c r="D4748" s="8" t="s">
        <v>28</v>
      </c>
      <c r="E4748" s="7" t="s">
        <v>39</v>
      </c>
      <c r="F4748" s="8" t="s">
        <v>35</v>
      </c>
      <c r="G4748" s="7" t="s">
        <v>51</v>
      </c>
      <c r="H4748" s="8" t="s">
        <v>28</v>
      </c>
      <c r="I4748" s="7" t="s">
        <v>28</v>
      </c>
      <c r="J4748" s="8" t="s">
        <v>28</v>
      </c>
      <c r="K4748" s="7" t="s">
        <v>37</v>
      </c>
      <c r="L4748" s="8" t="s">
        <v>45</v>
      </c>
      <c r="M4748" s="7" t="s">
        <v>28</v>
      </c>
      <c r="N4748" s="8">
        <v>0.32820827643358258</v>
      </c>
      <c r="O4748" s="7">
        <v>0</v>
      </c>
      <c r="P4748" s="8">
        <f t="shared" si="497"/>
        <v>0</v>
      </c>
      <c r="Q4748" s="7">
        <v>2.5</v>
      </c>
      <c r="R4748" s="8">
        <f t="shared" si="498"/>
        <v>1</v>
      </c>
      <c r="S4748" s="7" t="s">
        <v>29</v>
      </c>
      <c r="T4748" s="8" t="str">
        <f t="shared" si="499"/>
        <v>No</v>
      </c>
      <c r="U4748" s="7">
        <f t="shared" si="500"/>
        <v>0</v>
      </c>
      <c r="V4748" s="8">
        <f t="shared" si="501"/>
        <v>1</v>
      </c>
      <c r="W4748" s="7">
        <f t="shared" si="502"/>
        <v>549</v>
      </c>
    </row>
    <row r="4749" spans="2:23" x14ac:dyDescent="0.2">
      <c r="B4749" s="8" t="s">
        <v>67</v>
      </c>
      <c r="C4749" s="7">
        <v>1980</v>
      </c>
      <c r="D4749" s="8" t="s">
        <v>28</v>
      </c>
      <c r="E4749" s="7" t="s">
        <v>34</v>
      </c>
      <c r="F4749" s="8" t="s">
        <v>35</v>
      </c>
      <c r="G4749" s="7" t="s">
        <v>51</v>
      </c>
      <c r="H4749" s="8" t="s">
        <v>28</v>
      </c>
      <c r="I4749" s="7" t="s">
        <v>28</v>
      </c>
      <c r="J4749" s="8" t="s">
        <v>28</v>
      </c>
      <c r="K4749" s="7" t="s">
        <v>37</v>
      </c>
      <c r="L4749" s="8" t="s">
        <v>45</v>
      </c>
      <c r="M4749" s="7" t="s">
        <v>28</v>
      </c>
      <c r="N4749" s="8">
        <v>0.4208651326865756</v>
      </c>
      <c r="O4749" s="7">
        <v>0</v>
      </c>
      <c r="P4749" s="8">
        <f t="shared" si="497"/>
        <v>0</v>
      </c>
      <c r="Q4749" s="7">
        <v>2.5</v>
      </c>
      <c r="R4749" s="8">
        <f t="shared" si="498"/>
        <v>1</v>
      </c>
      <c r="S4749" s="7" t="s">
        <v>29</v>
      </c>
      <c r="T4749" s="8" t="str">
        <f t="shared" si="499"/>
        <v>No</v>
      </c>
      <c r="U4749" s="7">
        <f t="shared" si="500"/>
        <v>0</v>
      </c>
      <c r="V4749" s="8">
        <f t="shared" si="501"/>
        <v>1</v>
      </c>
      <c r="W4749" s="7">
        <f t="shared" si="502"/>
        <v>549</v>
      </c>
    </row>
    <row r="4750" spans="2:23" x14ac:dyDescent="0.2">
      <c r="B4750" s="8" t="s">
        <v>67</v>
      </c>
      <c r="C4750" s="7">
        <v>1980</v>
      </c>
      <c r="D4750" s="8" t="s">
        <v>28</v>
      </c>
      <c r="E4750" s="7" t="s">
        <v>46</v>
      </c>
      <c r="F4750" s="8" t="s">
        <v>35</v>
      </c>
      <c r="G4750" s="7" t="s">
        <v>51</v>
      </c>
      <c r="H4750" s="8" t="s">
        <v>28</v>
      </c>
      <c r="I4750" s="7" t="s">
        <v>28</v>
      </c>
      <c r="J4750" s="8" t="s">
        <v>28</v>
      </c>
      <c r="K4750" s="7" t="s">
        <v>37</v>
      </c>
      <c r="L4750" s="8" t="s">
        <v>45</v>
      </c>
      <c r="M4750" s="7" t="s">
        <v>28</v>
      </c>
      <c r="N4750" s="8">
        <v>3.7529351196859767E-2</v>
      </c>
      <c r="O4750" s="7">
        <v>0</v>
      </c>
      <c r="P4750" s="8">
        <f t="shared" si="497"/>
        <v>0</v>
      </c>
      <c r="Q4750" s="7">
        <v>2.5</v>
      </c>
      <c r="R4750" s="8">
        <f t="shared" si="498"/>
        <v>1</v>
      </c>
      <c r="S4750" s="7" t="s">
        <v>29</v>
      </c>
      <c r="T4750" s="8" t="str">
        <f t="shared" si="499"/>
        <v>No</v>
      </c>
      <c r="U4750" s="7">
        <f t="shared" si="500"/>
        <v>0</v>
      </c>
      <c r="V4750" s="8">
        <f t="shared" si="501"/>
        <v>1</v>
      </c>
      <c r="W4750" s="7">
        <f t="shared" si="502"/>
        <v>549</v>
      </c>
    </row>
    <row r="4751" spans="2:23" x14ac:dyDescent="0.2">
      <c r="B4751" s="8" t="s">
        <v>67</v>
      </c>
      <c r="C4751" s="7">
        <v>1980</v>
      </c>
      <c r="D4751" s="8" t="s">
        <v>28</v>
      </c>
      <c r="E4751" s="7" t="s">
        <v>43</v>
      </c>
      <c r="F4751" s="8" t="s">
        <v>35</v>
      </c>
      <c r="G4751" s="7" t="s">
        <v>51</v>
      </c>
      <c r="H4751" s="8" t="s">
        <v>28</v>
      </c>
      <c r="I4751" s="7" t="s">
        <v>28</v>
      </c>
      <c r="J4751" s="8" t="s">
        <v>28</v>
      </c>
      <c r="K4751" s="7" t="s">
        <v>37</v>
      </c>
      <c r="L4751" s="8" t="s">
        <v>45</v>
      </c>
      <c r="M4751" s="7" t="s">
        <v>28</v>
      </c>
      <c r="N4751" s="8">
        <v>0.32888571602673933</v>
      </c>
      <c r="O4751" s="7">
        <v>0</v>
      </c>
      <c r="P4751" s="8">
        <f t="shared" si="497"/>
        <v>0</v>
      </c>
      <c r="Q4751" s="7">
        <v>2.5</v>
      </c>
      <c r="R4751" s="8">
        <f t="shared" si="498"/>
        <v>1</v>
      </c>
      <c r="S4751" s="7" t="s">
        <v>29</v>
      </c>
      <c r="T4751" s="8" t="str">
        <f t="shared" si="499"/>
        <v>No</v>
      </c>
      <c r="U4751" s="7">
        <f t="shared" si="500"/>
        <v>0</v>
      </c>
      <c r="V4751" s="8">
        <f t="shared" si="501"/>
        <v>1</v>
      </c>
      <c r="W4751" s="7">
        <f t="shared" si="502"/>
        <v>549</v>
      </c>
    </row>
    <row r="4752" spans="2:23" x14ac:dyDescent="0.2">
      <c r="B4752" s="8" t="s">
        <v>67</v>
      </c>
      <c r="C4752" s="7">
        <v>1990</v>
      </c>
      <c r="D4752" s="8" t="s">
        <v>28</v>
      </c>
      <c r="E4752" s="7" t="s">
        <v>39</v>
      </c>
      <c r="F4752" s="8" t="s">
        <v>35</v>
      </c>
      <c r="G4752" s="7" t="s">
        <v>51</v>
      </c>
      <c r="H4752" s="8" t="s">
        <v>28</v>
      </c>
      <c r="I4752" s="7" t="s">
        <v>28</v>
      </c>
      <c r="J4752" s="8" t="s">
        <v>28</v>
      </c>
      <c r="K4752" s="7" t="s">
        <v>37</v>
      </c>
      <c r="L4752" s="8" t="s">
        <v>45</v>
      </c>
      <c r="M4752" s="7" t="s">
        <v>28</v>
      </c>
      <c r="N4752" s="8">
        <v>0.52461240021632671</v>
      </c>
      <c r="O4752" s="7">
        <v>0</v>
      </c>
      <c r="P4752" s="8">
        <f t="shared" si="497"/>
        <v>0</v>
      </c>
      <c r="Q4752" s="7">
        <v>2.5</v>
      </c>
      <c r="R4752" s="8">
        <f t="shared" si="498"/>
        <v>1</v>
      </c>
      <c r="S4752" s="7" t="s">
        <v>29</v>
      </c>
      <c r="T4752" s="8" t="str">
        <f t="shared" si="499"/>
        <v>No</v>
      </c>
      <c r="U4752" s="7">
        <f t="shared" si="500"/>
        <v>0</v>
      </c>
      <c r="V4752" s="8">
        <f t="shared" si="501"/>
        <v>1</v>
      </c>
      <c r="W4752" s="7">
        <f t="shared" si="502"/>
        <v>549</v>
      </c>
    </row>
    <row r="4753" spans="2:23" x14ac:dyDescent="0.2">
      <c r="B4753" s="8" t="s">
        <v>67</v>
      </c>
      <c r="C4753" s="7">
        <v>1990</v>
      </c>
      <c r="D4753" s="8" t="s">
        <v>28</v>
      </c>
      <c r="E4753" s="7" t="s">
        <v>34</v>
      </c>
      <c r="F4753" s="8" t="s">
        <v>35</v>
      </c>
      <c r="G4753" s="7" t="s">
        <v>51</v>
      </c>
      <c r="H4753" s="8" t="s">
        <v>28</v>
      </c>
      <c r="I4753" s="7" t="s">
        <v>28</v>
      </c>
      <c r="J4753" s="8" t="s">
        <v>28</v>
      </c>
      <c r="K4753" s="7" t="s">
        <v>37</v>
      </c>
      <c r="L4753" s="8" t="s">
        <v>45</v>
      </c>
      <c r="M4753" s="7" t="s">
        <v>28</v>
      </c>
      <c r="N4753" s="8">
        <v>6.0888210121945001E-2</v>
      </c>
      <c r="O4753" s="7">
        <v>0</v>
      </c>
      <c r="P4753" s="8">
        <f t="shared" si="497"/>
        <v>0</v>
      </c>
      <c r="Q4753" s="7">
        <v>2.5</v>
      </c>
      <c r="R4753" s="8">
        <f t="shared" si="498"/>
        <v>1</v>
      </c>
      <c r="S4753" s="7" t="s">
        <v>29</v>
      </c>
      <c r="T4753" s="8" t="str">
        <f t="shared" si="499"/>
        <v>No</v>
      </c>
      <c r="U4753" s="7">
        <f t="shared" si="500"/>
        <v>0</v>
      </c>
      <c r="V4753" s="8">
        <f t="shared" si="501"/>
        <v>1</v>
      </c>
      <c r="W4753" s="7">
        <f t="shared" si="502"/>
        <v>549</v>
      </c>
    </row>
    <row r="4754" spans="2:23" x14ac:dyDescent="0.2">
      <c r="B4754" s="8" t="s">
        <v>67</v>
      </c>
      <c r="C4754" s="7">
        <v>1990</v>
      </c>
      <c r="D4754" s="8" t="s">
        <v>28</v>
      </c>
      <c r="E4754" s="7" t="s">
        <v>43</v>
      </c>
      <c r="F4754" s="8" t="s">
        <v>35</v>
      </c>
      <c r="G4754" s="7" t="s">
        <v>51</v>
      </c>
      <c r="H4754" s="8" t="s">
        <v>28</v>
      </c>
      <c r="I4754" s="7" t="s">
        <v>28</v>
      </c>
      <c r="J4754" s="8" t="s">
        <v>28</v>
      </c>
      <c r="K4754" s="7" t="s">
        <v>37</v>
      </c>
      <c r="L4754" s="8" t="s">
        <v>45</v>
      </c>
      <c r="M4754" s="7" t="s">
        <v>28</v>
      </c>
      <c r="N4754" s="8">
        <v>0.31418152851247383</v>
      </c>
      <c r="O4754" s="7">
        <v>0</v>
      </c>
      <c r="P4754" s="8">
        <f t="shared" si="497"/>
        <v>0</v>
      </c>
      <c r="Q4754" s="7">
        <v>2.5</v>
      </c>
      <c r="R4754" s="8">
        <f t="shared" si="498"/>
        <v>1</v>
      </c>
      <c r="S4754" s="7" t="s">
        <v>29</v>
      </c>
      <c r="T4754" s="8" t="str">
        <f t="shared" si="499"/>
        <v>No</v>
      </c>
      <c r="U4754" s="7">
        <f t="shared" si="500"/>
        <v>0</v>
      </c>
      <c r="V4754" s="8">
        <f t="shared" si="501"/>
        <v>1</v>
      </c>
      <c r="W4754" s="7">
        <f t="shared" si="502"/>
        <v>549</v>
      </c>
    </row>
    <row r="4755" spans="2:23" x14ac:dyDescent="0.2">
      <c r="B4755" s="8" t="s">
        <v>67</v>
      </c>
      <c r="C4755" s="7">
        <v>2000</v>
      </c>
      <c r="D4755" s="8" t="s">
        <v>28</v>
      </c>
      <c r="E4755" s="7" t="s">
        <v>39</v>
      </c>
      <c r="F4755" s="8" t="s">
        <v>35</v>
      </c>
      <c r="G4755" s="7" t="s">
        <v>51</v>
      </c>
      <c r="H4755" s="8" t="s">
        <v>28</v>
      </c>
      <c r="I4755" s="7" t="s">
        <v>28</v>
      </c>
      <c r="J4755" s="8" t="s">
        <v>28</v>
      </c>
      <c r="K4755" s="7" t="s">
        <v>37</v>
      </c>
      <c r="L4755" s="8" t="s">
        <v>45</v>
      </c>
      <c r="M4755" s="7" t="s">
        <v>28</v>
      </c>
      <c r="N4755" s="8">
        <v>2.8337474601782651</v>
      </c>
      <c r="O4755" s="7">
        <v>0</v>
      </c>
      <c r="P4755" s="8">
        <f t="shared" si="497"/>
        <v>0</v>
      </c>
      <c r="Q4755" s="7">
        <v>2.5</v>
      </c>
      <c r="R4755" s="8">
        <f t="shared" si="498"/>
        <v>1</v>
      </c>
      <c r="S4755" s="7" t="s">
        <v>29</v>
      </c>
      <c r="T4755" s="8" t="str">
        <f t="shared" si="499"/>
        <v>No</v>
      </c>
      <c r="U4755" s="7">
        <f t="shared" si="500"/>
        <v>0</v>
      </c>
      <c r="V4755" s="8">
        <f t="shared" si="501"/>
        <v>1</v>
      </c>
      <c r="W4755" s="7">
        <f t="shared" si="502"/>
        <v>549</v>
      </c>
    </row>
    <row r="4756" spans="2:23" x14ac:dyDescent="0.2">
      <c r="B4756" s="8" t="s">
        <v>67</v>
      </c>
      <c r="C4756" s="7">
        <v>2000</v>
      </c>
      <c r="D4756" s="8" t="s">
        <v>28</v>
      </c>
      <c r="E4756" s="7" t="s">
        <v>46</v>
      </c>
      <c r="F4756" s="8" t="s">
        <v>35</v>
      </c>
      <c r="G4756" s="7" t="s">
        <v>51</v>
      </c>
      <c r="H4756" s="8" t="s">
        <v>28</v>
      </c>
      <c r="I4756" s="7" t="s">
        <v>28</v>
      </c>
      <c r="J4756" s="8" t="s">
        <v>28</v>
      </c>
      <c r="K4756" s="7" t="s">
        <v>37</v>
      </c>
      <c r="L4756" s="8" t="s">
        <v>45</v>
      </c>
      <c r="M4756" s="7" t="s">
        <v>28</v>
      </c>
      <c r="N4756" s="8">
        <v>6.3748312612377078E-3</v>
      </c>
      <c r="O4756" s="7">
        <v>0</v>
      </c>
      <c r="P4756" s="8">
        <f t="shared" si="497"/>
        <v>0</v>
      </c>
      <c r="Q4756" s="7">
        <v>2.5</v>
      </c>
      <c r="R4756" s="8">
        <f t="shared" si="498"/>
        <v>1</v>
      </c>
      <c r="S4756" s="7" t="s">
        <v>29</v>
      </c>
      <c r="T4756" s="8" t="str">
        <f t="shared" si="499"/>
        <v>No</v>
      </c>
      <c r="U4756" s="7">
        <f t="shared" si="500"/>
        <v>0</v>
      </c>
      <c r="V4756" s="8">
        <f t="shared" si="501"/>
        <v>1</v>
      </c>
      <c r="W4756" s="7">
        <f t="shared" si="502"/>
        <v>549</v>
      </c>
    </row>
    <row r="4757" spans="2:23" x14ac:dyDescent="0.2">
      <c r="B4757" s="8" t="s">
        <v>67</v>
      </c>
      <c r="C4757" s="7">
        <v>2000</v>
      </c>
      <c r="D4757" s="8" t="s">
        <v>28</v>
      </c>
      <c r="E4757" s="7" t="s">
        <v>43</v>
      </c>
      <c r="F4757" s="8" t="s">
        <v>35</v>
      </c>
      <c r="G4757" s="7" t="s">
        <v>51</v>
      </c>
      <c r="H4757" s="8" t="s">
        <v>28</v>
      </c>
      <c r="I4757" s="7" t="s">
        <v>28</v>
      </c>
      <c r="J4757" s="8" t="s">
        <v>28</v>
      </c>
      <c r="K4757" s="7" t="s">
        <v>37</v>
      </c>
      <c r="L4757" s="8" t="s">
        <v>45</v>
      </c>
      <c r="M4757" s="7" t="s">
        <v>28</v>
      </c>
      <c r="N4757" s="8">
        <v>0.52483752647324011</v>
      </c>
      <c r="O4757" s="7">
        <v>0</v>
      </c>
      <c r="P4757" s="8">
        <f t="shared" si="497"/>
        <v>0</v>
      </c>
      <c r="Q4757" s="7">
        <v>2.5</v>
      </c>
      <c r="R4757" s="8">
        <f t="shared" si="498"/>
        <v>1</v>
      </c>
      <c r="S4757" s="7" t="s">
        <v>29</v>
      </c>
      <c r="T4757" s="8" t="str">
        <f t="shared" si="499"/>
        <v>No</v>
      </c>
      <c r="U4757" s="7">
        <f t="shared" si="500"/>
        <v>0</v>
      </c>
      <c r="V4757" s="8">
        <f t="shared" si="501"/>
        <v>1</v>
      </c>
      <c r="W4757" s="7">
        <f t="shared" si="502"/>
        <v>549</v>
      </c>
    </row>
    <row r="4758" spans="2:23" x14ac:dyDescent="0.2">
      <c r="B4758" s="8" t="s">
        <v>67</v>
      </c>
      <c r="C4758" s="7">
        <v>2010</v>
      </c>
      <c r="D4758" s="8" t="s">
        <v>28</v>
      </c>
      <c r="E4758" s="7" t="s">
        <v>39</v>
      </c>
      <c r="F4758" s="8" t="s">
        <v>35</v>
      </c>
      <c r="G4758" s="7" t="s">
        <v>51</v>
      </c>
      <c r="H4758" s="8" t="s">
        <v>28</v>
      </c>
      <c r="I4758" s="7" t="s">
        <v>28</v>
      </c>
      <c r="J4758" s="8" t="s">
        <v>28</v>
      </c>
      <c r="K4758" s="7" t="s">
        <v>37</v>
      </c>
      <c r="L4758" s="8" t="s">
        <v>45</v>
      </c>
      <c r="M4758" s="7" t="s">
        <v>28</v>
      </c>
      <c r="N4758" s="8">
        <v>5.0956648565910007E-2</v>
      </c>
      <c r="O4758" s="7">
        <v>0</v>
      </c>
      <c r="P4758" s="8">
        <f t="shared" si="497"/>
        <v>0</v>
      </c>
      <c r="Q4758" s="7">
        <v>2.5</v>
      </c>
      <c r="R4758" s="8">
        <f t="shared" si="498"/>
        <v>1</v>
      </c>
      <c r="S4758" s="7" t="s">
        <v>29</v>
      </c>
      <c r="T4758" s="8" t="str">
        <f t="shared" si="499"/>
        <v>No</v>
      </c>
      <c r="U4758" s="7">
        <f t="shared" si="500"/>
        <v>0</v>
      </c>
      <c r="V4758" s="8">
        <f t="shared" si="501"/>
        <v>1</v>
      </c>
      <c r="W4758" s="7">
        <f t="shared" si="502"/>
        <v>549</v>
      </c>
    </row>
    <row r="4759" spans="2:23" x14ac:dyDescent="0.2">
      <c r="B4759" s="8" t="s">
        <v>67</v>
      </c>
      <c r="C4759" s="7">
        <v>2010</v>
      </c>
      <c r="D4759" s="8" t="s">
        <v>28</v>
      </c>
      <c r="E4759" s="7" t="s">
        <v>34</v>
      </c>
      <c r="F4759" s="8" t="s">
        <v>40</v>
      </c>
      <c r="G4759" s="7" t="s">
        <v>51</v>
      </c>
      <c r="H4759" s="8" t="s">
        <v>28</v>
      </c>
      <c r="I4759" s="7" t="s">
        <v>28</v>
      </c>
      <c r="J4759" s="8" t="s">
        <v>28</v>
      </c>
      <c r="K4759" s="7" t="s">
        <v>37</v>
      </c>
      <c r="L4759" s="8" t="s">
        <v>45</v>
      </c>
      <c r="M4759" s="7" t="s">
        <v>28</v>
      </c>
      <c r="N4759" s="8">
        <v>0.44915865379021491</v>
      </c>
      <c r="O4759" s="7">
        <v>0</v>
      </c>
      <c r="P4759" s="8">
        <f t="shared" si="497"/>
        <v>0</v>
      </c>
      <c r="Q4759" s="7">
        <v>2.5</v>
      </c>
      <c r="R4759" s="8">
        <f t="shared" si="498"/>
        <v>1</v>
      </c>
      <c r="S4759" s="7" t="s">
        <v>29</v>
      </c>
      <c r="T4759" s="8" t="str">
        <f t="shared" si="499"/>
        <v>No</v>
      </c>
      <c r="U4759" s="7">
        <f t="shared" si="500"/>
        <v>0</v>
      </c>
      <c r="V4759" s="8">
        <f t="shared" si="501"/>
        <v>1</v>
      </c>
      <c r="W4759" s="7">
        <f t="shared" si="502"/>
        <v>549</v>
      </c>
    </row>
    <row r="4760" spans="2:23" x14ac:dyDescent="0.2">
      <c r="B4760" s="8" t="s">
        <v>67</v>
      </c>
      <c r="C4760" s="7">
        <v>2010</v>
      </c>
      <c r="D4760" s="8" t="s">
        <v>28</v>
      </c>
      <c r="E4760" s="7" t="s">
        <v>34</v>
      </c>
      <c r="F4760" s="8" t="s">
        <v>35</v>
      </c>
      <c r="G4760" s="7" t="s">
        <v>51</v>
      </c>
      <c r="H4760" s="8" t="s">
        <v>28</v>
      </c>
      <c r="I4760" s="7" t="s">
        <v>28</v>
      </c>
      <c r="J4760" s="8" t="s">
        <v>28</v>
      </c>
      <c r="K4760" s="7" t="s">
        <v>37</v>
      </c>
      <c r="L4760" s="8" t="s">
        <v>45</v>
      </c>
      <c r="M4760" s="7" t="s">
        <v>28</v>
      </c>
      <c r="N4760" s="8">
        <v>3.2724318317341641E-2</v>
      </c>
      <c r="O4760" s="7">
        <v>0</v>
      </c>
      <c r="P4760" s="8">
        <f t="shared" si="497"/>
        <v>0</v>
      </c>
      <c r="Q4760" s="7">
        <v>2.5</v>
      </c>
      <c r="R4760" s="8">
        <f t="shared" si="498"/>
        <v>1</v>
      </c>
      <c r="S4760" s="7" t="s">
        <v>29</v>
      </c>
      <c r="T4760" s="8" t="str">
        <f t="shared" si="499"/>
        <v>No</v>
      </c>
      <c r="U4760" s="7">
        <f t="shared" si="500"/>
        <v>0</v>
      </c>
      <c r="V4760" s="8">
        <f t="shared" si="501"/>
        <v>1</v>
      </c>
      <c r="W4760" s="7">
        <f t="shared" si="502"/>
        <v>549</v>
      </c>
    </row>
    <row r="4761" spans="2:23" x14ac:dyDescent="0.2">
      <c r="B4761" s="8" t="s">
        <v>67</v>
      </c>
      <c r="C4761" s="7">
        <v>2010</v>
      </c>
      <c r="D4761" s="8" t="s">
        <v>28</v>
      </c>
      <c r="E4761" s="7" t="s">
        <v>43</v>
      </c>
      <c r="F4761" s="8" t="s">
        <v>35</v>
      </c>
      <c r="G4761" s="7" t="s">
        <v>51</v>
      </c>
      <c r="H4761" s="8" t="s">
        <v>28</v>
      </c>
      <c r="I4761" s="7" t="s">
        <v>28</v>
      </c>
      <c r="J4761" s="8" t="s">
        <v>28</v>
      </c>
      <c r="K4761" s="7" t="s">
        <v>37</v>
      </c>
      <c r="L4761" s="8" t="s">
        <v>45</v>
      </c>
      <c r="M4761" s="7" t="s">
        <v>28</v>
      </c>
      <c r="N4761" s="8">
        <v>0.69254720370138023</v>
      </c>
      <c r="O4761" s="7">
        <v>0</v>
      </c>
      <c r="P4761" s="8">
        <f t="shared" si="497"/>
        <v>0</v>
      </c>
      <c r="Q4761" s="7">
        <v>2.5</v>
      </c>
      <c r="R4761" s="8">
        <f t="shared" si="498"/>
        <v>1</v>
      </c>
      <c r="S4761" s="7" t="s">
        <v>29</v>
      </c>
      <c r="T4761" s="8" t="str">
        <f t="shared" si="499"/>
        <v>No</v>
      </c>
      <c r="U4761" s="7">
        <f t="shared" si="500"/>
        <v>0</v>
      </c>
      <c r="V4761" s="8">
        <f t="shared" si="501"/>
        <v>1</v>
      </c>
      <c r="W4761" s="7">
        <f t="shared" si="502"/>
        <v>549</v>
      </c>
    </row>
    <row r="4762" spans="2:23" x14ac:dyDescent="0.2">
      <c r="B4762" s="8" t="s">
        <v>67</v>
      </c>
      <c r="C4762" s="7">
        <v>2020</v>
      </c>
      <c r="D4762" s="8" t="s">
        <v>28</v>
      </c>
      <c r="E4762" s="7" t="s">
        <v>39</v>
      </c>
      <c r="F4762" s="8" t="s">
        <v>35</v>
      </c>
      <c r="G4762" s="7" t="s">
        <v>51</v>
      </c>
      <c r="H4762" s="8" t="s">
        <v>28</v>
      </c>
      <c r="I4762" s="7" t="s">
        <v>28</v>
      </c>
      <c r="J4762" s="8" t="s">
        <v>28</v>
      </c>
      <c r="K4762" s="7" t="s">
        <v>37</v>
      </c>
      <c r="L4762" s="8" t="s">
        <v>45</v>
      </c>
      <c r="M4762" s="7" t="s">
        <v>28</v>
      </c>
      <c r="N4762" s="8">
        <v>0.12497087833429707</v>
      </c>
      <c r="O4762" s="7">
        <v>0</v>
      </c>
      <c r="P4762" s="8">
        <f t="shared" si="497"/>
        <v>0</v>
      </c>
      <c r="Q4762" s="7">
        <v>2.5</v>
      </c>
      <c r="R4762" s="8">
        <f t="shared" si="498"/>
        <v>1</v>
      </c>
      <c r="S4762" s="7" t="s">
        <v>29</v>
      </c>
      <c r="T4762" s="8" t="str">
        <f t="shared" si="499"/>
        <v>No</v>
      </c>
      <c r="U4762" s="7">
        <f t="shared" si="500"/>
        <v>0</v>
      </c>
      <c r="V4762" s="8">
        <f t="shared" si="501"/>
        <v>1</v>
      </c>
      <c r="W4762" s="7">
        <f t="shared" si="502"/>
        <v>549</v>
      </c>
    </row>
    <row r="4763" spans="2:23" x14ac:dyDescent="0.2">
      <c r="B4763" s="8" t="s">
        <v>67</v>
      </c>
      <c r="C4763" s="7">
        <v>2020</v>
      </c>
      <c r="D4763" s="8" t="s">
        <v>28</v>
      </c>
      <c r="E4763" s="7" t="s">
        <v>34</v>
      </c>
      <c r="F4763" s="8" t="s">
        <v>40</v>
      </c>
      <c r="G4763" s="7" t="s">
        <v>51</v>
      </c>
      <c r="H4763" s="8" t="s">
        <v>28</v>
      </c>
      <c r="I4763" s="7" t="s">
        <v>28</v>
      </c>
      <c r="J4763" s="8" t="s">
        <v>28</v>
      </c>
      <c r="K4763" s="7" t="s">
        <v>37</v>
      </c>
      <c r="L4763" s="8" t="s">
        <v>45</v>
      </c>
      <c r="M4763" s="7" t="s">
        <v>28</v>
      </c>
      <c r="N4763" s="8">
        <v>0.16534405586229536</v>
      </c>
      <c r="O4763" s="7">
        <v>0</v>
      </c>
      <c r="P4763" s="8">
        <f t="shared" si="497"/>
        <v>0</v>
      </c>
      <c r="Q4763" s="7">
        <v>2.5</v>
      </c>
      <c r="R4763" s="8">
        <f t="shared" si="498"/>
        <v>1</v>
      </c>
      <c r="S4763" s="7" t="s">
        <v>29</v>
      </c>
      <c r="T4763" s="8" t="str">
        <f t="shared" si="499"/>
        <v>No</v>
      </c>
      <c r="U4763" s="7">
        <f t="shared" si="500"/>
        <v>0</v>
      </c>
      <c r="V4763" s="8">
        <f t="shared" si="501"/>
        <v>1</v>
      </c>
      <c r="W4763" s="7">
        <f t="shared" si="502"/>
        <v>549</v>
      </c>
    </row>
    <row r="4764" spans="2:23" x14ac:dyDescent="0.2">
      <c r="B4764" s="8" t="s">
        <v>67</v>
      </c>
      <c r="C4764" s="7">
        <v>2020</v>
      </c>
      <c r="D4764" s="8" t="s">
        <v>28</v>
      </c>
      <c r="E4764" s="7" t="s">
        <v>46</v>
      </c>
      <c r="F4764" s="8" t="s">
        <v>35</v>
      </c>
      <c r="G4764" s="7" t="s">
        <v>51</v>
      </c>
      <c r="H4764" s="8" t="s">
        <v>28</v>
      </c>
      <c r="I4764" s="7" t="s">
        <v>28</v>
      </c>
      <c r="J4764" s="8" t="s">
        <v>28</v>
      </c>
      <c r="K4764" s="7" t="s">
        <v>37</v>
      </c>
      <c r="L4764" s="8" t="s">
        <v>45</v>
      </c>
      <c r="M4764" s="7" t="s">
        <v>28</v>
      </c>
      <c r="N4764" s="8">
        <v>1.4330162179140411E-2</v>
      </c>
      <c r="O4764" s="7">
        <v>0</v>
      </c>
      <c r="P4764" s="8">
        <f t="shared" si="497"/>
        <v>0</v>
      </c>
      <c r="Q4764" s="7">
        <v>2.5</v>
      </c>
      <c r="R4764" s="8">
        <f t="shared" si="498"/>
        <v>1</v>
      </c>
      <c r="S4764" s="7" t="s">
        <v>29</v>
      </c>
      <c r="T4764" s="8" t="str">
        <f t="shared" si="499"/>
        <v>No</v>
      </c>
      <c r="U4764" s="7">
        <f t="shared" si="500"/>
        <v>0</v>
      </c>
      <c r="V4764" s="8">
        <f t="shared" si="501"/>
        <v>1</v>
      </c>
      <c r="W4764" s="7">
        <f t="shared" si="502"/>
        <v>549</v>
      </c>
    </row>
    <row r="4765" spans="2:23" x14ac:dyDescent="0.2">
      <c r="B4765" s="8" t="s">
        <v>67</v>
      </c>
      <c r="C4765" s="7">
        <v>2020</v>
      </c>
      <c r="D4765" s="8" t="s">
        <v>28</v>
      </c>
      <c r="E4765" s="7" t="s">
        <v>43</v>
      </c>
      <c r="F4765" s="8" t="s">
        <v>35</v>
      </c>
      <c r="G4765" s="7" t="s">
        <v>51</v>
      </c>
      <c r="H4765" s="8" t="s">
        <v>28</v>
      </c>
      <c r="I4765" s="7" t="s">
        <v>28</v>
      </c>
      <c r="J4765" s="8" t="s">
        <v>28</v>
      </c>
      <c r="K4765" s="7" t="s">
        <v>37</v>
      </c>
      <c r="L4765" s="8" t="s">
        <v>45</v>
      </c>
      <c r="M4765" s="7" t="s">
        <v>28</v>
      </c>
      <c r="N4765" s="8">
        <v>1.1945924212175298</v>
      </c>
      <c r="O4765" s="7">
        <v>0</v>
      </c>
      <c r="P4765" s="8">
        <f t="shared" si="497"/>
        <v>0</v>
      </c>
      <c r="Q4765" s="7">
        <v>2.5</v>
      </c>
      <c r="R4765" s="8">
        <f t="shared" si="498"/>
        <v>1</v>
      </c>
      <c r="S4765" s="7" t="s">
        <v>29</v>
      </c>
      <c r="T4765" s="8" t="str">
        <f t="shared" si="499"/>
        <v>No</v>
      </c>
      <c r="U4765" s="7">
        <f t="shared" si="500"/>
        <v>0</v>
      </c>
      <c r="V4765" s="8">
        <f t="shared" si="501"/>
        <v>1</v>
      </c>
      <c r="W4765" s="7">
        <f t="shared" si="502"/>
        <v>549</v>
      </c>
    </row>
    <row r="4766" spans="2:23" x14ac:dyDescent="0.2">
      <c r="B4766" s="8" t="s">
        <v>67</v>
      </c>
      <c r="C4766" s="7">
        <v>2000</v>
      </c>
      <c r="D4766" s="8" t="s">
        <v>28</v>
      </c>
      <c r="E4766" s="7" t="s">
        <v>39</v>
      </c>
      <c r="F4766" s="8" t="s">
        <v>35</v>
      </c>
      <c r="G4766" s="7" t="s">
        <v>51</v>
      </c>
      <c r="H4766" s="8" t="s">
        <v>28</v>
      </c>
      <c r="I4766" s="7" t="s">
        <v>28</v>
      </c>
      <c r="J4766" s="8" t="s">
        <v>28</v>
      </c>
      <c r="K4766" s="7" t="s">
        <v>37</v>
      </c>
      <c r="L4766" s="8" t="s">
        <v>54</v>
      </c>
      <c r="M4766" s="7" t="s">
        <v>28</v>
      </c>
      <c r="N4766" s="8">
        <v>4.9712572824651642E-2</v>
      </c>
      <c r="O4766" s="7">
        <v>0</v>
      </c>
      <c r="P4766" s="8">
        <f t="shared" si="497"/>
        <v>0</v>
      </c>
      <c r="Q4766" s="7">
        <v>2.5</v>
      </c>
      <c r="R4766" s="8">
        <f t="shared" si="498"/>
        <v>1</v>
      </c>
      <c r="S4766" s="7" t="s">
        <v>29</v>
      </c>
      <c r="T4766" s="8" t="str">
        <f t="shared" si="499"/>
        <v>No</v>
      </c>
      <c r="U4766" s="7">
        <f t="shared" si="500"/>
        <v>0</v>
      </c>
      <c r="V4766" s="8">
        <f t="shared" si="501"/>
        <v>1</v>
      </c>
      <c r="W4766" s="7">
        <f t="shared" si="502"/>
        <v>549</v>
      </c>
    </row>
    <row r="4767" spans="2:23" x14ac:dyDescent="0.2">
      <c r="B4767" s="8" t="s">
        <v>67</v>
      </c>
      <c r="C4767" s="7">
        <v>2010</v>
      </c>
      <c r="D4767" s="8" t="s">
        <v>28</v>
      </c>
      <c r="E4767" s="7" t="s">
        <v>39</v>
      </c>
      <c r="F4767" s="8" t="s">
        <v>35</v>
      </c>
      <c r="G4767" s="7" t="s">
        <v>51</v>
      </c>
      <c r="H4767" s="8" t="s">
        <v>28</v>
      </c>
      <c r="I4767" s="7" t="s">
        <v>28</v>
      </c>
      <c r="J4767" s="8" t="s">
        <v>28</v>
      </c>
      <c r="K4767" s="7" t="s">
        <v>37</v>
      </c>
      <c r="L4767" s="8" t="s">
        <v>54</v>
      </c>
      <c r="M4767" s="7" t="s">
        <v>28</v>
      </c>
      <c r="N4767" s="8">
        <v>6.800963428392379E-3</v>
      </c>
      <c r="O4767" s="7">
        <v>0</v>
      </c>
      <c r="P4767" s="8">
        <f t="shared" si="497"/>
        <v>0</v>
      </c>
      <c r="Q4767" s="7">
        <v>2.5</v>
      </c>
      <c r="R4767" s="8">
        <f t="shared" si="498"/>
        <v>1</v>
      </c>
      <c r="S4767" s="7" t="s">
        <v>29</v>
      </c>
      <c r="T4767" s="8" t="str">
        <f t="shared" si="499"/>
        <v>No</v>
      </c>
      <c r="U4767" s="7">
        <f t="shared" si="500"/>
        <v>0</v>
      </c>
      <c r="V4767" s="8">
        <f t="shared" si="501"/>
        <v>1</v>
      </c>
      <c r="W4767" s="7">
        <f t="shared" si="502"/>
        <v>549</v>
      </c>
    </row>
    <row r="4768" spans="2:23" x14ac:dyDescent="0.2">
      <c r="B4768" s="8" t="s">
        <v>67</v>
      </c>
      <c r="C4768" s="7">
        <v>1930</v>
      </c>
      <c r="D4768" s="8" t="s">
        <v>28</v>
      </c>
      <c r="E4768" s="7" t="s">
        <v>39</v>
      </c>
      <c r="F4768" s="8" t="s">
        <v>35</v>
      </c>
      <c r="G4768" s="7" t="s">
        <v>51</v>
      </c>
      <c r="H4768" s="8" t="s">
        <v>28</v>
      </c>
      <c r="I4768" s="7" t="s">
        <v>28</v>
      </c>
      <c r="J4768" s="8" t="s">
        <v>28</v>
      </c>
      <c r="K4768" s="7" t="s">
        <v>47</v>
      </c>
      <c r="L4768" s="8" t="s">
        <v>42</v>
      </c>
      <c r="M4768" s="7" t="s">
        <v>28</v>
      </c>
      <c r="N4768" s="8">
        <v>5.1526761949032156E-2</v>
      </c>
      <c r="O4768" s="7">
        <v>0</v>
      </c>
      <c r="P4768" s="8">
        <f t="shared" si="497"/>
        <v>0</v>
      </c>
      <c r="Q4768" s="7">
        <v>2.5</v>
      </c>
      <c r="R4768" s="8">
        <f t="shared" si="498"/>
        <v>1</v>
      </c>
      <c r="S4768" s="7" t="s">
        <v>29</v>
      </c>
      <c r="T4768" s="8" t="str">
        <f t="shared" si="499"/>
        <v>No</v>
      </c>
      <c r="U4768" s="7">
        <f t="shared" si="500"/>
        <v>0</v>
      </c>
      <c r="V4768" s="8">
        <f t="shared" si="501"/>
        <v>1</v>
      </c>
      <c r="W4768" s="7">
        <f t="shared" si="502"/>
        <v>549</v>
      </c>
    </row>
    <row r="4769" spans="2:23" x14ac:dyDescent="0.2">
      <c r="B4769" s="8" t="s">
        <v>67</v>
      </c>
      <c r="C4769" s="7">
        <v>1980</v>
      </c>
      <c r="D4769" s="8" t="s">
        <v>28</v>
      </c>
      <c r="E4769" s="7" t="s">
        <v>39</v>
      </c>
      <c r="F4769" s="8" t="s">
        <v>35</v>
      </c>
      <c r="G4769" s="7" t="s">
        <v>51</v>
      </c>
      <c r="H4769" s="8" t="s">
        <v>28</v>
      </c>
      <c r="I4769" s="7" t="s">
        <v>28</v>
      </c>
      <c r="J4769" s="8" t="s">
        <v>28</v>
      </c>
      <c r="K4769" s="7" t="s">
        <v>47</v>
      </c>
      <c r="L4769" s="8" t="s">
        <v>44</v>
      </c>
      <c r="M4769" s="7" t="s">
        <v>28</v>
      </c>
      <c r="N4769" s="8">
        <v>6.2397255868621306E-2</v>
      </c>
      <c r="O4769" s="7">
        <v>0</v>
      </c>
      <c r="P4769" s="8">
        <f t="shared" si="497"/>
        <v>0</v>
      </c>
      <c r="Q4769" s="7">
        <v>2.5</v>
      </c>
      <c r="R4769" s="8">
        <f t="shared" si="498"/>
        <v>1</v>
      </c>
      <c r="S4769" s="7" t="s">
        <v>29</v>
      </c>
      <c r="T4769" s="8" t="str">
        <f t="shared" si="499"/>
        <v>No</v>
      </c>
      <c r="U4769" s="7">
        <f t="shared" si="500"/>
        <v>0</v>
      </c>
      <c r="V4769" s="8">
        <f t="shared" si="501"/>
        <v>1</v>
      </c>
      <c r="W4769" s="7">
        <f t="shared" si="502"/>
        <v>549</v>
      </c>
    </row>
    <row r="4770" spans="2:23" x14ac:dyDescent="0.2">
      <c r="B4770" s="8" t="s">
        <v>67</v>
      </c>
      <c r="C4770" s="7">
        <v>2000</v>
      </c>
      <c r="D4770" s="8" t="s">
        <v>28</v>
      </c>
      <c r="E4770" s="7" t="s">
        <v>39</v>
      </c>
      <c r="F4770" s="8" t="s">
        <v>35</v>
      </c>
      <c r="G4770" s="7" t="s">
        <v>51</v>
      </c>
      <c r="H4770" s="8" t="s">
        <v>28</v>
      </c>
      <c r="I4770" s="7" t="s">
        <v>28</v>
      </c>
      <c r="J4770" s="8" t="s">
        <v>28</v>
      </c>
      <c r="K4770" s="7" t="s">
        <v>47</v>
      </c>
      <c r="L4770" s="8" t="s">
        <v>45</v>
      </c>
      <c r="M4770" s="7" t="s">
        <v>28</v>
      </c>
      <c r="N4770" s="8">
        <v>3.7407511223529637E-2</v>
      </c>
      <c r="O4770" s="7">
        <v>0</v>
      </c>
      <c r="P4770" s="8">
        <f t="shared" si="497"/>
        <v>0</v>
      </c>
      <c r="Q4770" s="7">
        <v>2.5</v>
      </c>
      <c r="R4770" s="8">
        <f t="shared" si="498"/>
        <v>1</v>
      </c>
      <c r="S4770" s="7" t="s">
        <v>29</v>
      </c>
      <c r="T4770" s="8" t="str">
        <f t="shared" si="499"/>
        <v>No</v>
      </c>
      <c r="U4770" s="7">
        <f t="shared" si="500"/>
        <v>0</v>
      </c>
      <c r="V4770" s="8">
        <f t="shared" si="501"/>
        <v>1</v>
      </c>
      <c r="W4770" s="7">
        <f t="shared" si="502"/>
        <v>549</v>
      </c>
    </row>
    <row r="4771" spans="2:23" x14ac:dyDescent="0.2">
      <c r="B4771" s="8" t="s">
        <v>67</v>
      </c>
      <c r="C4771" s="7">
        <v>1990</v>
      </c>
      <c r="D4771" s="8" t="s">
        <v>28</v>
      </c>
      <c r="E4771" s="7" t="s">
        <v>39</v>
      </c>
      <c r="F4771" s="8" t="s">
        <v>35</v>
      </c>
      <c r="G4771" s="7" t="s">
        <v>52</v>
      </c>
      <c r="H4771" s="8" t="s">
        <v>28</v>
      </c>
      <c r="I4771" s="7" t="s">
        <v>28</v>
      </c>
      <c r="J4771" s="8" t="s">
        <v>28</v>
      </c>
      <c r="K4771" s="7" t="s">
        <v>37</v>
      </c>
      <c r="L4771" s="8" t="s">
        <v>38</v>
      </c>
      <c r="M4771" s="7" t="s">
        <v>28</v>
      </c>
      <c r="N4771" s="8">
        <v>8.2230721767069359E-2</v>
      </c>
      <c r="O4771" s="7">
        <v>0</v>
      </c>
      <c r="P4771" s="8">
        <f t="shared" si="497"/>
        <v>0</v>
      </c>
      <c r="Q4771" s="7">
        <v>2.5</v>
      </c>
      <c r="R4771" s="8">
        <f t="shared" si="498"/>
        <v>1</v>
      </c>
      <c r="S4771" s="7" t="s">
        <v>29</v>
      </c>
      <c r="T4771" s="8" t="str">
        <f t="shared" si="499"/>
        <v>No</v>
      </c>
      <c r="U4771" s="7">
        <f t="shared" si="500"/>
        <v>0</v>
      </c>
      <c r="V4771" s="8">
        <f t="shared" si="501"/>
        <v>1</v>
      </c>
      <c r="W4771" s="7">
        <f t="shared" si="502"/>
        <v>549</v>
      </c>
    </row>
    <row r="4772" spans="2:23" x14ac:dyDescent="0.2">
      <c r="B4772" s="8" t="s">
        <v>67</v>
      </c>
      <c r="C4772" s="7">
        <v>2020</v>
      </c>
      <c r="D4772" s="8" t="s">
        <v>28</v>
      </c>
      <c r="E4772" s="7" t="s">
        <v>43</v>
      </c>
      <c r="F4772" s="8" t="s">
        <v>35</v>
      </c>
      <c r="G4772" s="7" t="s">
        <v>52</v>
      </c>
      <c r="H4772" s="8" t="s">
        <v>28</v>
      </c>
      <c r="I4772" s="7" t="s">
        <v>28</v>
      </c>
      <c r="J4772" s="8" t="s">
        <v>28</v>
      </c>
      <c r="K4772" s="7" t="s">
        <v>37</v>
      </c>
      <c r="L4772" s="8" t="s">
        <v>38</v>
      </c>
      <c r="M4772" s="7" t="s">
        <v>28</v>
      </c>
      <c r="N4772" s="8">
        <v>2.5624092005107266E-2</v>
      </c>
      <c r="O4772" s="7">
        <v>0</v>
      </c>
      <c r="P4772" s="8">
        <f t="shared" si="497"/>
        <v>0</v>
      </c>
      <c r="Q4772" s="7">
        <v>2.5</v>
      </c>
      <c r="R4772" s="8">
        <f t="shared" si="498"/>
        <v>1</v>
      </c>
      <c r="S4772" s="7" t="s">
        <v>29</v>
      </c>
      <c r="T4772" s="8" t="str">
        <f t="shared" si="499"/>
        <v>No</v>
      </c>
      <c r="U4772" s="7">
        <f t="shared" si="500"/>
        <v>0</v>
      </c>
      <c r="V4772" s="8">
        <f t="shared" si="501"/>
        <v>1</v>
      </c>
      <c r="W4772" s="7">
        <f t="shared" si="502"/>
        <v>549</v>
      </c>
    </row>
    <row r="4773" spans="2:23" x14ac:dyDescent="0.2">
      <c r="B4773" s="8" t="s">
        <v>67</v>
      </c>
      <c r="C4773" s="7">
        <v>1880</v>
      </c>
      <c r="D4773" s="8" t="s">
        <v>28</v>
      </c>
      <c r="E4773" s="7" t="s">
        <v>39</v>
      </c>
      <c r="F4773" s="8" t="s">
        <v>35</v>
      </c>
      <c r="G4773" s="7" t="s">
        <v>52</v>
      </c>
      <c r="H4773" s="8" t="s">
        <v>28</v>
      </c>
      <c r="I4773" s="7" t="s">
        <v>28</v>
      </c>
      <c r="J4773" s="8" t="s">
        <v>28</v>
      </c>
      <c r="K4773" s="7" t="s">
        <v>37</v>
      </c>
      <c r="L4773" s="8" t="s">
        <v>42</v>
      </c>
      <c r="M4773" s="7" t="s">
        <v>28</v>
      </c>
      <c r="N4773" s="8">
        <v>1.3490589365923608E-2</v>
      </c>
      <c r="O4773" s="7">
        <v>0</v>
      </c>
      <c r="P4773" s="8">
        <f t="shared" si="497"/>
        <v>0</v>
      </c>
      <c r="Q4773" s="7">
        <v>2.5</v>
      </c>
      <c r="R4773" s="8">
        <f t="shared" si="498"/>
        <v>1</v>
      </c>
      <c r="S4773" s="7" t="s">
        <v>29</v>
      </c>
      <c r="T4773" s="8" t="str">
        <f t="shared" si="499"/>
        <v>No</v>
      </c>
      <c r="U4773" s="7">
        <f t="shared" si="500"/>
        <v>0</v>
      </c>
      <c r="V4773" s="8">
        <f t="shared" si="501"/>
        <v>1</v>
      </c>
      <c r="W4773" s="7">
        <f t="shared" si="502"/>
        <v>549</v>
      </c>
    </row>
    <row r="4774" spans="2:23" x14ac:dyDescent="0.2">
      <c r="B4774" s="8" t="s">
        <v>67</v>
      </c>
      <c r="C4774" s="7">
        <v>1880</v>
      </c>
      <c r="D4774" s="8" t="s">
        <v>28</v>
      </c>
      <c r="E4774" s="7" t="s">
        <v>43</v>
      </c>
      <c r="F4774" s="8" t="s">
        <v>35</v>
      </c>
      <c r="G4774" s="7" t="s">
        <v>52</v>
      </c>
      <c r="H4774" s="8" t="s">
        <v>28</v>
      </c>
      <c r="I4774" s="7" t="s">
        <v>28</v>
      </c>
      <c r="J4774" s="8" t="s">
        <v>28</v>
      </c>
      <c r="K4774" s="7" t="s">
        <v>37</v>
      </c>
      <c r="L4774" s="8" t="s">
        <v>42</v>
      </c>
      <c r="M4774" s="7" t="s">
        <v>28</v>
      </c>
      <c r="N4774" s="8">
        <v>0.11229887890408075</v>
      </c>
      <c r="O4774" s="7">
        <v>0</v>
      </c>
      <c r="P4774" s="8">
        <f t="shared" si="497"/>
        <v>0</v>
      </c>
      <c r="Q4774" s="7">
        <v>2.5</v>
      </c>
      <c r="R4774" s="8">
        <f t="shared" si="498"/>
        <v>1</v>
      </c>
      <c r="S4774" s="7" t="s">
        <v>29</v>
      </c>
      <c r="T4774" s="8" t="str">
        <f t="shared" si="499"/>
        <v>No</v>
      </c>
      <c r="U4774" s="7">
        <f t="shared" si="500"/>
        <v>0</v>
      </c>
      <c r="V4774" s="8">
        <f t="shared" si="501"/>
        <v>1</v>
      </c>
      <c r="W4774" s="7">
        <f t="shared" si="502"/>
        <v>549</v>
      </c>
    </row>
    <row r="4775" spans="2:23" x14ac:dyDescent="0.2">
      <c r="B4775" s="8" t="s">
        <v>67</v>
      </c>
      <c r="C4775" s="7">
        <v>1930</v>
      </c>
      <c r="D4775" s="8" t="s">
        <v>28</v>
      </c>
      <c r="E4775" s="7" t="s">
        <v>39</v>
      </c>
      <c r="F4775" s="8" t="s">
        <v>35</v>
      </c>
      <c r="G4775" s="7" t="s">
        <v>52</v>
      </c>
      <c r="H4775" s="8" t="s">
        <v>28</v>
      </c>
      <c r="I4775" s="7" t="s">
        <v>28</v>
      </c>
      <c r="J4775" s="8" t="s">
        <v>28</v>
      </c>
      <c r="K4775" s="7" t="s">
        <v>37</v>
      </c>
      <c r="L4775" s="8" t="s">
        <v>42</v>
      </c>
      <c r="M4775" s="7" t="s">
        <v>28</v>
      </c>
      <c r="N4775" s="8">
        <v>8.3792596121070213E-3</v>
      </c>
      <c r="O4775" s="7">
        <v>0</v>
      </c>
      <c r="P4775" s="8">
        <f t="shared" si="497"/>
        <v>0</v>
      </c>
      <c r="Q4775" s="7">
        <v>2.5</v>
      </c>
      <c r="R4775" s="8">
        <f t="shared" si="498"/>
        <v>1</v>
      </c>
      <c r="S4775" s="7" t="s">
        <v>29</v>
      </c>
      <c r="T4775" s="8" t="str">
        <f t="shared" si="499"/>
        <v>No</v>
      </c>
      <c r="U4775" s="7">
        <f t="shared" si="500"/>
        <v>0</v>
      </c>
      <c r="V4775" s="8">
        <f t="shared" si="501"/>
        <v>1</v>
      </c>
      <c r="W4775" s="7">
        <f t="shared" si="502"/>
        <v>549</v>
      </c>
    </row>
    <row r="4776" spans="2:23" x14ac:dyDescent="0.2">
      <c r="B4776" s="8" t="s">
        <v>67</v>
      </c>
      <c r="C4776" s="7">
        <v>1980</v>
      </c>
      <c r="D4776" s="8" t="s">
        <v>28</v>
      </c>
      <c r="E4776" s="7" t="s">
        <v>34</v>
      </c>
      <c r="F4776" s="8" t="s">
        <v>35</v>
      </c>
      <c r="G4776" s="7" t="s">
        <v>52</v>
      </c>
      <c r="H4776" s="8" t="s">
        <v>28</v>
      </c>
      <c r="I4776" s="7" t="s">
        <v>28</v>
      </c>
      <c r="J4776" s="8" t="s">
        <v>28</v>
      </c>
      <c r="K4776" s="7" t="s">
        <v>37</v>
      </c>
      <c r="L4776" s="8" t="s">
        <v>42</v>
      </c>
      <c r="M4776" s="7" t="s">
        <v>28</v>
      </c>
      <c r="N4776" s="8">
        <v>4.0138276778510479E-2</v>
      </c>
      <c r="O4776" s="7">
        <v>0</v>
      </c>
      <c r="P4776" s="8">
        <f t="shared" si="497"/>
        <v>0</v>
      </c>
      <c r="Q4776" s="7">
        <v>2.5</v>
      </c>
      <c r="R4776" s="8">
        <f t="shared" si="498"/>
        <v>1</v>
      </c>
      <c r="S4776" s="7" t="s">
        <v>29</v>
      </c>
      <c r="T4776" s="8" t="str">
        <f t="shared" si="499"/>
        <v>No</v>
      </c>
      <c r="U4776" s="7">
        <f t="shared" si="500"/>
        <v>0</v>
      </c>
      <c r="V4776" s="8">
        <f t="shared" si="501"/>
        <v>1</v>
      </c>
      <c r="W4776" s="7">
        <f t="shared" si="502"/>
        <v>549</v>
      </c>
    </row>
    <row r="4777" spans="2:23" x14ac:dyDescent="0.2">
      <c r="B4777" s="8" t="s">
        <v>67</v>
      </c>
      <c r="C4777" s="7">
        <v>1980</v>
      </c>
      <c r="D4777" s="8" t="s">
        <v>28</v>
      </c>
      <c r="E4777" s="7" t="s">
        <v>43</v>
      </c>
      <c r="F4777" s="8" t="s">
        <v>35</v>
      </c>
      <c r="G4777" s="7" t="s">
        <v>52</v>
      </c>
      <c r="H4777" s="8" t="s">
        <v>28</v>
      </c>
      <c r="I4777" s="7" t="s">
        <v>28</v>
      </c>
      <c r="J4777" s="8" t="s">
        <v>28</v>
      </c>
      <c r="K4777" s="7" t="s">
        <v>37</v>
      </c>
      <c r="L4777" s="8" t="s">
        <v>42</v>
      </c>
      <c r="M4777" s="7" t="s">
        <v>28</v>
      </c>
      <c r="N4777" s="8">
        <v>0.11052994739995073</v>
      </c>
      <c r="O4777" s="7">
        <v>0</v>
      </c>
      <c r="P4777" s="8">
        <f t="shared" si="497"/>
        <v>0</v>
      </c>
      <c r="Q4777" s="7">
        <v>2.5</v>
      </c>
      <c r="R4777" s="8">
        <f t="shared" si="498"/>
        <v>1</v>
      </c>
      <c r="S4777" s="7" t="s">
        <v>29</v>
      </c>
      <c r="T4777" s="8" t="str">
        <f t="shared" si="499"/>
        <v>No</v>
      </c>
      <c r="U4777" s="7">
        <f t="shared" si="500"/>
        <v>0</v>
      </c>
      <c r="V4777" s="8">
        <f t="shared" si="501"/>
        <v>1</v>
      </c>
      <c r="W4777" s="7">
        <f t="shared" si="502"/>
        <v>549</v>
      </c>
    </row>
    <row r="4778" spans="2:23" x14ac:dyDescent="0.2">
      <c r="B4778" s="8" t="s">
        <v>67</v>
      </c>
      <c r="C4778" s="7">
        <v>1990</v>
      </c>
      <c r="D4778" s="8" t="s">
        <v>28</v>
      </c>
      <c r="E4778" s="7" t="s">
        <v>39</v>
      </c>
      <c r="F4778" s="8" t="s">
        <v>35</v>
      </c>
      <c r="G4778" s="7" t="s">
        <v>52</v>
      </c>
      <c r="H4778" s="8" t="s">
        <v>28</v>
      </c>
      <c r="I4778" s="7" t="s">
        <v>28</v>
      </c>
      <c r="J4778" s="8" t="s">
        <v>28</v>
      </c>
      <c r="K4778" s="7" t="s">
        <v>37</v>
      </c>
      <c r="L4778" s="8" t="s">
        <v>42</v>
      </c>
      <c r="M4778" s="7" t="s">
        <v>28</v>
      </c>
      <c r="N4778" s="8">
        <v>0.16083928690275909</v>
      </c>
      <c r="O4778" s="7">
        <v>0</v>
      </c>
      <c r="P4778" s="8">
        <f t="shared" si="497"/>
        <v>0</v>
      </c>
      <c r="Q4778" s="7">
        <v>2.5</v>
      </c>
      <c r="R4778" s="8">
        <f t="shared" si="498"/>
        <v>1</v>
      </c>
      <c r="S4778" s="7" t="s">
        <v>29</v>
      </c>
      <c r="T4778" s="8" t="str">
        <f t="shared" si="499"/>
        <v>No</v>
      </c>
      <c r="U4778" s="7">
        <f t="shared" si="500"/>
        <v>0</v>
      </c>
      <c r="V4778" s="8">
        <f t="shared" si="501"/>
        <v>1</v>
      </c>
      <c r="W4778" s="7">
        <f t="shared" si="502"/>
        <v>549</v>
      </c>
    </row>
    <row r="4779" spans="2:23" x14ac:dyDescent="0.2">
      <c r="B4779" s="8" t="s">
        <v>67</v>
      </c>
      <c r="C4779" s="7">
        <v>1990</v>
      </c>
      <c r="D4779" s="8" t="s">
        <v>28</v>
      </c>
      <c r="E4779" s="7" t="s">
        <v>43</v>
      </c>
      <c r="F4779" s="8" t="s">
        <v>35</v>
      </c>
      <c r="G4779" s="7" t="s">
        <v>52</v>
      </c>
      <c r="H4779" s="8" t="s">
        <v>28</v>
      </c>
      <c r="I4779" s="7" t="s">
        <v>28</v>
      </c>
      <c r="J4779" s="8" t="s">
        <v>28</v>
      </c>
      <c r="K4779" s="7" t="s">
        <v>37</v>
      </c>
      <c r="L4779" s="8" t="s">
        <v>42</v>
      </c>
      <c r="M4779" s="7" t="s">
        <v>28</v>
      </c>
      <c r="N4779" s="8">
        <v>9.9145504941823809E-2</v>
      </c>
      <c r="O4779" s="7">
        <v>0</v>
      </c>
      <c r="P4779" s="8">
        <f t="shared" si="497"/>
        <v>0</v>
      </c>
      <c r="Q4779" s="7">
        <v>2.5</v>
      </c>
      <c r="R4779" s="8">
        <f t="shared" si="498"/>
        <v>1</v>
      </c>
      <c r="S4779" s="7" t="s">
        <v>29</v>
      </c>
      <c r="T4779" s="8" t="str">
        <f t="shared" si="499"/>
        <v>No</v>
      </c>
      <c r="U4779" s="7">
        <f t="shared" si="500"/>
        <v>0</v>
      </c>
      <c r="V4779" s="8">
        <f t="shared" si="501"/>
        <v>1</v>
      </c>
      <c r="W4779" s="7">
        <f t="shared" si="502"/>
        <v>549</v>
      </c>
    </row>
    <row r="4780" spans="2:23" x14ac:dyDescent="0.2">
      <c r="B4780" s="8" t="s">
        <v>67</v>
      </c>
      <c r="C4780" s="7">
        <v>2000</v>
      </c>
      <c r="D4780" s="8" t="s">
        <v>28</v>
      </c>
      <c r="E4780" s="7" t="s">
        <v>39</v>
      </c>
      <c r="F4780" s="8" t="s">
        <v>35</v>
      </c>
      <c r="G4780" s="7" t="s">
        <v>52</v>
      </c>
      <c r="H4780" s="8" t="s">
        <v>28</v>
      </c>
      <c r="I4780" s="7" t="s">
        <v>28</v>
      </c>
      <c r="J4780" s="8" t="s">
        <v>28</v>
      </c>
      <c r="K4780" s="7" t="s">
        <v>37</v>
      </c>
      <c r="L4780" s="8" t="s">
        <v>42</v>
      </c>
      <c r="M4780" s="7" t="s">
        <v>28</v>
      </c>
      <c r="N4780" s="8">
        <v>1.402698363588512E-2</v>
      </c>
      <c r="O4780" s="7">
        <v>0</v>
      </c>
      <c r="P4780" s="8">
        <f t="shared" si="497"/>
        <v>0</v>
      </c>
      <c r="Q4780" s="7">
        <v>2.5</v>
      </c>
      <c r="R4780" s="8">
        <f t="shared" si="498"/>
        <v>1</v>
      </c>
      <c r="S4780" s="7" t="s">
        <v>29</v>
      </c>
      <c r="T4780" s="8" t="str">
        <f t="shared" si="499"/>
        <v>No</v>
      </c>
      <c r="U4780" s="7">
        <f t="shared" si="500"/>
        <v>0</v>
      </c>
      <c r="V4780" s="8">
        <f t="shared" si="501"/>
        <v>1</v>
      </c>
      <c r="W4780" s="7">
        <f t="shared" si="502"/>
        <v>549</v>
      </c>
    </row>
    <row r="4781" spans="2:23" x14ac:dyDescent="0.2">
      <c r="B4781" s="8" t="s">
        <v>67</v>
      </c>
      <c r="C4781" s="7">
        <v>2000</v>
      </c>
      <c r="D4781" s="8" t="s">
        <v>28</v>
      </c>
      <c r="E4781" s="7" t="s">
        <v>43</v>
      </c>
      <c r="F4781" s="8" t="s">
        <v>35</v>
      </c>
      <c r="G4781" s="7" t="s">
        <v>52</v>
      </c>
      <c r="H4781" s="8" t="s">
        <v>28</v>
      </c>
      <c r="I4781" s="7" t="s">
        <v>28</v>
      </c>
      <c r="J4781" s="8" t="s">
        <v>28</v>
      </c>
      <c r="K4781" s="7" t="s">
        <v>37</v>
      </c>
      <c r="L4781" s="8" t="s">
        <v>42</v>
      </c>
      <c r="M4781" s="7" t="s">
        <v>28</v>
      </c>
      <c r="N4781" s="8">
        <v>0.19473159726135242</v>
      </c>
      <c r="O4781" s="7">
        <v>0</v>
      </c>
      <c r="P4781" s="8">
        <f t="shared" si="497"/>
        <v>0</v>
      </c>
      <c r="Q4781" s="7">
        <v>2.5</v>
      </c>
      <c r="R4781" s="8">
        <f t="shared" si="498"/>
        <v>1</v>
      </c>
      <c r="S4781" s="7" t="s">
        <v>29</v>
      </c>
      <c r="T4781" s="8" t="str">
        <f t="shared" si="499"/>
        <v>No</v>
      </c>
      <c r="U4781" s="7">
        <f t="shared" si="500"/>
        <v>0</v>
      </c>
      <c r="V4781" s="8">
        <f t="shared" si="501"/>
        <v>1</v>
      </c>
      <c r="W4781" s="7">
        <f t="shared" si="502"/>
        <v>549</v>
      </c>
    </row>
    <row r="4782" spans="2:23" x14ac:dyDescent="0.2">
      <c r="B4782" s="8" t="s">
        <v>67</v>
      </c>
      <c r="C4782" s="7">
        <v>2010</v>
      </c>
      <c r="D4782" s="8" t="s">
        <v>28</v>
      </c>
      <c r="E4782" s="7" t="s">
        <v>43</v>
      </c>
      <c r="F4782" s="8" t="s">
        <v>40</v>
      </c>
      <c r="G4782" s="7" t="s">
        <v>52</v>
      </c>
      <c r="H4782" s="8" t="s">
        <v>28</v>
      </c>
      <c r="I4782" s="7" t="s">
        <v>28</v>
      </c>
      <c r="J4782" s="8" t="s">
        <v>28</v>
      </c>
      <c r="K4782" s="7" t="s">
        <v>37</v>
      </c>
      <c r="L4782" s="8" t="s">
        <v>42</v>
      </c>
      <c r="M4782" s="7" t="s">
        <v>28</v>
      </c>
      <c r="N4782" s="8">
        <v>1.8136952324453254E-2</v>
      </c>
      <c r="O4782" s="7">
        <v>0</v>
      </c>
      <c r="P4782" s="8">
        <f t="shared" si="497"/>
        <v>0</v>
      </c>
      <c r="Q4782" s="7">
        <v>2.5</v>
      </c>
      <c r="R4782" s="8">
        <f t="shared" si="498"/>
        <v>1</v>
      </c>
      <c r="S4782" s="7" t="s">
        <v>29</v>
      </c>
      <c r="T4782" s="8" t="str">
        <f t="shared" si="499"/>
        <v>No</v>
      </c>
      <c r="U4782" s="7">
        <f t="shared" si="500"/>
        <v>0</v>
      </c>
      <c r="V4782" s="8">
        <f t="shared" si="501"/>
        <v>1</v>
      </c>
      <c r="W4782" s="7">
        <f t="shared" si="502"/>
        <v>549</v>
      </c>
    </row>
    <row r="4783" spans="2:23" x14ac:dyDescent="0.2">
      <c r="B4783" s="8" t="s">
        <v>67</v>
      </c>
      <c r="C4783" s="7">
        <v>2010</v>
      </c>
      <c r="D4783" s="8" t="s">
        <v>28</v>
      </c>
      <c r="E4783" s="7" t="s">
        <v>43</v>
      </c>
      <c r="F4783" s="8" t="s">
        <v>35</v>
      </c>
      <c r="G4783" s="7" t="s">
        <v>52</v>
      </c>
      <c r="H4783" s="8" t="s">
        <v>28</v>
      </c>
      <c r="I4783" s="7" t="s">
        <v>28</v>
      </c>
      <c r="J4783" s="8" t="s">
        <v>28</v>
      </c>
      <c r="K4783" s="7" t="s">
        <v>37</v>
      </c>
      <c r="L4783" s="8" t="s">
        <v>42</v>
      </c>
      <c r="M4783" s="7" t="s">
        <v>28</v>
      </c>
      <c r="N4783" s="8">
        <v>5.7312327390718369E-3</v>
      </c>
      <c r="O4783" s="7">
        <v>0</v>
      </c>
      <c r="P4783" s="8">
        <f t="shared" si="497"/>
        <v>0</v>
      </c>
      <c r="Q4783" s="7">
        <v>2.5</v>
      </c>
      <c r="R4783" s="8">
        <f t="shared" si="498"/>
        <v>1</v>
      </c>
      <c r="S4783" s="7" t="s">
        <v>29</v>
      </c>
      <c r="T4783" s="8" t="str">
        <f t="shared" si="499"/>
        <v>No</v>
      </c>
      <c r="U4783" s="7">
        <f t="shared" si="500"/>
        <v>0</v>
      </c>
      <c r="V4783" s="8">
        <f t="shared" si="501"/>
        <v>1</v>
      </c>
      <c r="W4783" s="7">
        <f t="shared" si="502"/>
        <v>549</v>
      </c>
    </row>
    <row r="4784" spans="2:23" x14ac:dyDescent="0.2">
      <c r="B4784" s="8" t="s">
        <v>67</v>
      </c>
      <c r="C4784" s="7">
        <v>2020</v>
      </c>
      <c r="D4784" s="8" t="s">
        <v>28</v>
      </c>
      <c r="E4784" s="7" t="s">
        <v>39</v>
      </c>
      <c r="F4784" s="8" t="s">
        <v>35</v>
      </c>
      <c r="G4784" s="7" t="s">
        <v>52</v>
      </c>
      <c r="H4784" s="8" t="s">
        <v>28</v>
      </c>
      <c r="I4784" s="7" t="s">
        <v>28</v>
      </c>
      <c r="J4784" s="8" t="s">
        <v>28</v>
      </c>
      <c r="K4784" s="7" t="s">
        <v>37</v>
      </c>
      <c r="L4784" s="8" t="s">
        <v>42</v>
      </c>
      <c r="M4784" s="7" t="s">
        <v>28</v>
      </c>
      <c r="N4784" s="8">
        <v>9.1962531076866614E-3</v>
      </c>
      <c r="O4784" s="7">
        <v>0</v>
      </c>
      <c r="P4784" s="8">
        <f t="shared" si="497"/>
        <v>0</v>
      </c>
      <c r="Q4784" s="7">
        <v>2.5</v>
      </c>
      <c r="R4784" s="8">
        <f t="shared" si="498"/>
        <v>1</v>
      </c>
      <c r="S4784" s="7" t="s">
        <v>29</v>
      </c>
      <c r="T4784" s="8" t="str">
        <f t="shared" si="499"/>
        <v>No</v>
      </c>
      <c r="U4784" s="7">
        <f t="shared" si="500"/>
        <v>0</v>
      </c>
      <c r="V4784" s="8">
        <f t="shared" si="501"/>
        <v>1</v>
      </c>
      <c r="W4784" s="7">
        <f t="shared" si="502"/>
        <v>549</v>
      </c>
    </row>
    <row r="4785" spans="2:23" x14ac:dyDescent="0.2">
      <c r="B4785" s="8" t="s">
        <v>67</v>
      </c>
      <c r="C4785" s="7">
        <v>2020</v>
      </c>
      <c r="D4785" s="8" t="s">
        <v>28</v>
      </c>
      <c r="E4785" s="7" t="s">
        <v>43</v>
      </c>
      <c r="F4785" s="8" t="s">
        <v>35</v>
      </c>
      <c r="G4785" s="7" t="s">
        <v>52</v>
      </c>
      <c r="H4785" s="8" t="s">
        <v>28</v>
      </c>
      <c r="I4785" s="7" t="s">
        <v>28</v>
      </c>
      <c r="J4785" s="8" t="s">
        <v>28</v>
      </c>
      <c r="K4785" s="7" t="s">
        <v>37</v>
      </c>
      <c r="L4785" s="8" t="s">
        <v>42</v>
      </c>
      <c r="M4785" s="7" t="s">
        <v>28</v>
      </c>
      <c r="N4785" s="8">
        <v>0.53285160972580159</v>
      </c>
      <c r="O4785" s="7">
        <v>0</v>
      </c>
      <c r="P4785" s="8">
        <f t="shared" si="497"/>
        <v>0</v>
      </c>
      <c r="Q4785" s="7">
        <v>2.5</v>
      </c>
      <c r="R4785" s="8">
        <f t="shared" si="498"/>
        <v>1</v>
      </c>
      <c r="S4785" s="7" t="s">
        <v>29</v>
      </c>
      <c r="T4785" s="8" t="str">
        <f t="shared" si="499"/>
        <v>No</v>
      </c>
      <c r="U4785" s="7">
        <f t="shared" si="500"/>
        <v>0</v>
      </c>
      <c r="V4785" s="8">
        <f t="shared" si="501"/>
        <v>1</v>
      </c>
      <c r="W4785" s="7">
        <f t="shared" si="502"/>
        <v>549</v>
      </c>
    </row>
    <row r="4786" spans="2:23" x14ac:dyDescent="0.2">
      <c r="B4786" s="8" t="s">
        <v>67</v>
      </c>
      <c r="C4786" s="7">
        <v>2030</v>
      </c>
      <c r="D4786" s="8" t="s">
        <v>28</v>
      </c>
      <c r="E4786" s="7" t="s">
        <v>43</v>
      </c>
      <c r="F4786" s="8" t="s">
        <v>35</v>
      </c>
      <c r="G4786" s="7" t="s">
        <v>52</v>
      </c>
      <c r="H4786" s="8" t="s">
        <v>28</v>
      </c>
      <c r="I4786" s="7" t="s">
        <v>28</v>
      </c>
      <c r="J4786" s="8" t="s">
        <v>28</v>
      </c>
      <c r="K4786" s="7" t="s">
        <v>37</v>
      </c>
      <c r="L4786" s="8" t="s">
        <v>42</v>
      </c>
      <c r="M4786" s="7" t="s">
        <v>28</v>
      </c>
      <c r="N4786" s="8">
        <v>0.1078661986417311</v>
      </c>
      <c r="O4786" s="7">
        <v>0</v>
      </c>
      <c r="P4786" s="8">
        <f t="shared" si="497"/>
        <v>0</v>
      </c>
      <c r="Q4786" s="7">
        <v>2.5</v>
      </c>
      <c r="R4786" s="8">
        <f t="shared" si="498"/>
        <v>1</v>
      </c>
      <c r="S4786" s="7" t="s">
        <v>29</v>
      </c>
      <c r="T4786" s="8" t="str">
        <f t="shared" si="499"/>
        <v>No</v>
      </c>
      <c r="U4786" s="7">
        <f t="shared" si="500"/>
        <v>0</v>
      </c>
      <c r="V4786" s="8">
        <f t="shared" si="501"/>
        <v>1</v>
      </c>
      <c r="W4786" s="7">
        <f t="shared" si="502"/>
        <v>549</v>
      </c>
    </row>
    <row r="4787" spans="2:23" x14ac:dyDescent="0.2">
      <c r="B4787" s="8" t="s">
        <v>67</v>
      </c>
      <c r="C4787" s="7">
        <v>1850</v>
      </c>
      <c r="D4787" s="8" t="s">
        <v>28</v>
      </c>
      <c r="E4787" s="7" t="s">
        <v>39</v>
      </c>
      <c r="F4787" s="8" t="s">
        <v>35</v>
      </c>
      <c r="G4787" s="7" t="s">
        <v>52</v>
      </c>
      <c r="H4787" s="8" t="s">
        <v>28</v>
      </c>
      <c r="I4787" s="7" t="s">
        <v>28</v>
      </c>
      <c r="J4787" s="8" t="s">
        <v>28</v>
      </c>
      <c r="K4787" s="7" t="s">
        <v>37</v>
      </c>
      <c r="L4787" s="8" t="s">
        <v>44</v>
      </c>
      <c r="M4787" s="7" t="s">
        <v>28</v>
      </c>
      <c r="N4787" s="8">
        <v>1.9712649997400342E-2</v>
      </c>
      <c r="O4787" s="7">
        <v>0</v>
      </c>
      <c r="P4787" s="8">
        <f t="shared" si="497"/>
        <v>0</v>
      </c>
      <c r="Q4787" s="7">
        <v>2.5</v>
      </c>
      <c r="R4787" s="8">
        <f t="shared" si="498"/>
        <v>1</v>
      </c>
      <c r="S4787" s="7" t="s">
        <v>29</v>
      </c>
      <c r="T4787" s="8" t="str">
        <f t="shared" si="499"/>
        <v>No</v>
      </c>
      <c r="U4787" s="7">
        <f t="shared" si="500"/>
        <v>0</v>
      </c>
      <c r="V4787" s="8">
        <f t="shared" si="501"/>
        <v>1</v>
      </c>
      <c r="W4787" s="7">
        <f t="shared" si="502"/>
        <v>549</v>
      </c>
    </row>
    <row r="4788" spans="2:23" x14ac:dyDescent="0.2">
      <c r="B4788" s="8" t="s">
        <v>67</v>
      </c>
      <c r="C4788" s="7">
        <v>1880</v>
      </c>
      <c r="D4788" s="8" t="s">
        <v>28</v>
      </c>
      <c r="E4788" s="7" t="s">
        <v>39</v>
      </c>
      <c r="F4788" s="8" t="s">
        <v>35</v>
      </c>
      <c r="G4788" s="7" t="s">
        <v>52</v>
      </c>
      <c r="H4788" s="8" t="s">
        <v>28</v>
      </c>
      <c r="I4788" s="7" t="s">
        <v>28</v>
      </c>
      <c r="J4788" s="8" t="s">
        <v>28</v>
      </c>
      <c r="K4788" s="7" t="s">
        <v>37</v>
      </c>
      <c r="L4788" s="8" t="s">
        <v>44</v>
      </c>
      <c r="M4788" s="7" t="s">
        <v>28</v>
      </c>
      <c r="N4788" s="8">
        <v>0.17425915948637358</v>
      </c>
      <c r="O4788" s="7">
        <v>0</v>
      </c>
      <c r="P4788" s="8">
        <f t="shared" si="497"/>
        <v>0</v>
      </c>
      <c r="Q4788" s="7">
        <v>2.5</v>
      </c>
      <c r="R4788" s="8">
        <f t="shared" si="498"/>
        <v>1</v>
      </c>
      <c r="S4788" s="7" t="s">
        <v>29</v>
      </c>
      <c r="T4788" s="8" t="str">
        <f t="shared" si="499"/>
        <v>No</v>
      </c>
      <c r="U4788" s="7">
        <f t="shared" si="500"/>
        <v>0</v>
      </c>
      <c r="V4788" s="8">
        <f t="shared" si="501"/>
        <v>1</v>
      </c>
      <c r="W4788" s="7">
        <f t="shared" si="502"/>
        <v>549</v>
      </c>
    </row>
    <row r="4789" spans="2:23" x14ac:dyDescent="0.2">
      <c r="B4789" s="8" t="s">
        <v>67</v>
      </c>
      <c r="C4789" s="7">
        <v>1880</v>
      </c>
      <c r="D4789" s="8" t="s">
        <v>28</v>
      </c>
      <c r="E4789" s="7" t="s">
        <v>46</v>
      </c>
      <c r="F4789" s="8" t="s">
        <v>35</v>
      </c>
      <c r="G4789" s="7" t="s">
        <v>52</v>
      </c>
      <c r="H4789" s="8" t="s">
        <v>28</v>
      </c>
      <c r="I4789" s="7" t="s">
        <v>28</v>
      </c>
      <c r="J4789" s="8" t="s">
        <v>28</v>
      </c>
      <c r="K4789" s="7" t="s">
        <v>37</v>
      </c>
      <c r="L4789" s="8" t="s">
        <v>44</v>
      </c>
      <c r="M4789" s="7" t="s">
        <v>28</v>
      </c>
      <c r="N4789" s="8">
        <v>8.250844217653118E-2</v>
      </c>
      <c r="O4789" s="7">
        <v>0</v>
      </c>
      <c r="P4789" s="8">
        <f t="shared" si="497"/>
        <v>0</v>
      </c>
      <c r="Q4789" s="7">
        <v>2.5</v>
      </c>
      <c r="R4789" s="8">
        <f t="shared" si="498"/>
        <v>1</v>
      </c>
      <c r="S4789" s="7" t="s">
        <v>29</v>
      </c>
      <c r="T4789" s="8" t="str">
        <f t="shared" si="499"/>
        <v>No</v>
      </c>
      <c r="U4789" s="7">
        <f t="shared" si="500"/>
        <v>0</v>
      </c>
      <c r="V4789" s="8">
        <f t="shared" si="501"/>
        <v>1</v>
      </c>
      <c r="W4789" s="7">
        <f t="shared" si="502"/>
        <v>549</v>
      </c>
    </row>
    <row r="4790" spans="2:23" x14ac:dyDescent="0.2">
      <c r="B4790" s="8" t="s">
        <v>67</v>
      </c>
      <c r="C4790" s="7">
        <v>1910</v>
      </c>
      <c r="D4790" s="8" t="s">
        <v>28</v>
      </c>
      <c r="E4790" s="7" t="s">
        <v>39</v>
      </c>
      <c r="F4790" s="8" t="s">
        <v>35</v>
      </c>
      <c r="G4790" s="7" t="s">
        <v>52</v>
      </c>
      <c r="H4790" s="8" t="s">
        <v>28</v>
      </c>
      <c r="I4790" s="7" t="s">
        <v>28</v>
      </c>
      <c r="J4790" s="8" t="s">
        <v>28</v>
      </c>
      <c r="K4790" s="7" t="s">
        <v>37</v>
      </c>
      <c r="L4790" s="8" t="s">
        <v>44</v>
      </c>
      <c r="M4790" s="7" t="s">
        <v>28</v>
      </c>
      <c r="N4790" s="8">
        <v>0.10000869282495886</v>
      </c>
      <c r="O4790" s="7">
        <v>0</v>
      </c>
      <c r="P4790" s="8">
        <f t="shared" si="497"/>
        <v>0</v>
      </c>
      <c r="Q4790" s="7">
        <v>2.5</v>
      </c>
      <c r="R4790" s="8">
        <f t="shared" si="498"/>
        <v>1</v>
      </c>
      <c r="S4790" s="7" t="s">
        <v>29</v>
      </c>
      <c r="T4790" s="8" t="str">
        <f t="shared" si="499"/>
        <v>No</v>
      </c>
      <c r="U4790" s="7">
        <f t="shared" si="500"/>
        <v>0</v>
      </c>
      <c r="V4790" s="8">
        <f t="shared" si="501"/>
        <v>1</v>
      </c>
      <c r="W4790" s="7">
        <f t="shared" si="502"/>
        <v>549</v>
      </c>
    </row>
    <row r="4791" spans="2:23" x14ac:dyDescent="0.2">
      <c r="B4791" s="8" t="s">
        <v>67</v>
      </c>
      <c r="C4791" s="7">
        <v>1930</v>
      </c>
      <c r="D4791" s="8" t="s">
        <v>28</v>
      </c>
      <c r="E4791" s="7" t="s">
        <v>39</v>
      </c>
      <c r="F4791" s="8" t="s">
        <v>35</v>
      </c>
      <c r="G4791" s="7" t="s">
        <v>52</v>
      </c>
      <c r="H4791" s="8" t="s">
        <v>28</v>
      </c>
      <c r="I4791" s="7" t="s">
        <v>28</v>
      </c>
      <c r="J4791" s="8" t="s">
        <v>28</v>
      </c>
      <c r="K4791" s="7" t="s">
        <v>37</v>
      </c>
      <c r="L4791" s="8" t="s">
        <v>44</v>
      </c>
      <c r="M4791" s="7" t="s">
        <v>28</v>
      </c>
      <c r="N4791" s="8">
        <v>0.70247781740294979</v>
      </c>
      <c r="O4791" s="7">
        <v>0</v>
      </c>
      <c r="P4791" s="8">
        <f t="shared" si="497"/>
        <v>0</v>
      </c>
      <c r="Q4791" s="7">
        <v>2.5</v>
      </c>
      <c r="R4791" s="8">
        <f t="shared" si="498"/>
        <v>1</v>
      </c>
      <c r="S4791" s="7" t="s">
        <v>29</v>
      </c>
      <c r="T4791" s="8" t="str">
        <f t="shared" si="499"/>
        <v>No</v>
      </c>
      <c r="U4791" s="7">
        <f t="shared" si="500"/>
        <v>0</v>
      </c>
      <c r="V4791" s="8">
        <f t="shared" si="501"/>
        <v>1</v>
      </c>
      <c r="W4791" s="7">
        <f t="shared" si="502"/>
        <v>549</v>
      </c>
    </row>
    <row r="4792" spans="2:23" x14ac:dyDescent="0.2">
      <c r="B4792" s="8" t="s">
        <v>67</v>
      </c>
      <c r="C4792" s="7">
        <v>1930</v>
      </c>
      <c r="D4792" s="8" t="s">
        <v>28</v>
      </c>
      <c r="E4792" s="7" t="s">
        <v>43</v>
      </c>
      <c r="F4792" s="8" t="s">
        <v>35</v>
      </c>
      <c r="G4792" s="7" t="s">
        <v>52</v>
      </c>
      <c r="H4792" s="8" t="s">
        <v>28</v>
      </c>
      <c r="I4792" s="7" t="s">
        <v>28</v>
      </c>
      <c r="J4792" s="8" t="s">
        <v>28</v>
      </c>
      <c r="K4792" s="7" t="s">
        <v>37</v>
      </c>
      <c r="L4792" s="8" t="s">
        <v>44</v>
      </c>
      <c r="M4792" s="7" t="s">
        <v>28</v>
      </c>
      <c r="N4792" s="8">
        <v>4.9996667163885518E-2</v>
      </c>
      <c r="O4792" s="7">
        <v>0</v>
      </c>
      <c r="P4792" s="8">
        <f t="shared" si="497"/>
        <v>0</v>
      </c>
      <c r="Q4792" s="7">
        <v>2.5</v>
      </c>
      <c r="R4792" s="8">
        <f t="shared" si="498"/>
        <v>1</v>
      </c>
      <c r="S4792" s="7" t="s">
        <v>29</v>
      </c>
      <c r="T4792" s="8" t="str">
        <f t="shared" si="499"/>
        <v>No</v>
      </c>
      <c r="U4792" s="7">
        <f t="shared" si="500"/>
        <v>0</v>
      </c>
      <c r="V4792" s="8">
        <f t="shared" si="501"/>
        <v>1</v>
      </c>
      <c r="W4792" s="7">
        <f t="shared" si="502"/>
        <v>549</v>
      </c>
    </row>
    <row r="4793" spans="2:23" x14ac:dyDescent="0.2">
      <c r="B4793" s="8" t="s">
        <v>67</v>
      </c>
      <c r="C4793" s="7">
        <v>1940</v>
      </c>
      <c r="D4793" s="8" t="s">
        <v>28</v>
      </c>
      <c r="E4793" s="7" t="s">
        <v>39</v>
      </c>
      <c r="F4793" s="8" t="s">
        <v>35</v>
      </c>
      <c r="G4793" s="7" t="s">
        <v>52</v>
      </c>
      <c r="H4793" s="8" t="s">
        <v>28</v>
      </c>
      <c r="I4793" s="7" t="s">
        <v>28</v>
      </c>
      <c r="J4793" s="8" t="s">
        <v>28</v>
      </c>
      <c r="K4793" s="7" t="s">
        <v>37</v>
      </c>
      <c r="L4793" s="8" t="s">
        <v>44</v>
      </c>
      <c r="M4793" s="7" t="s">
        <v>28</v>
      </c>
      <c r="N4793" s="8">
        <v>6.5164396254206086E-2</v>
      </c>
      <c r="O4793" s="7">
        <v>0</v>
      </c>
      <c r="P4793" s="8">
        <f t="shared" si="497"/>
        <v>0</v>
      </c>
      <c r="Q4793" s="7">
        <v>2.5</v>
      </c>
      <c r="R4793" s="8">
        <f t="shared" si="498"/>
        <v>1</v>
      </c>
      <c r="S4793" s="7" t="s">
        <v>29</v>
      </c>
      <c r="T4793" s="8" t="str">
        <f t="shared" si="499"/>
        <v>No</v>
      </c>
      <c r="U4793" s="7">
        <f t="shared" si="500"/>
        <v>0</v>
      </c>
      <c r="V4793" s="8">
        <f t="shared" si="501"/>
        <v>1</v>
      </c>
      <c r="W4793" s="7">
        <f t="shared" si="502"/>
        <v>549</v>
      </c>
    </row>
    <row r="4794" spans="2:23" x14ac:dyDescent="0.2">
      <c r="B4794" s="8" t="s">
        <v>67</v>
      </c>
      <c r="C4794" s="7">
        <v>1940</v>
      </c>
      <c r="D4794" s="8" t="s">
        <v>28</v>
      </c>
      <c r="E4794" s="7" t="s">
        <v>43</v>
      </c>
      <c r="F4794" s="8" t="s">
        <v>35</v>
      </c>
      <c r="G4794" s="7" t="s">
        <v>52</v>
      </c>
      <c r="H4794" s="8" t="s">
        <v>28</v>
      </c>
      <c r="I4794" s="7" t="s">
        <v>28</v>
      </c>
      <c r="J4794" s="8" t="s">
        <v>28</v>
      </c>
      <c r="K4794" s="7" t="s">
        <v>37</v>
      </c>
      <c r="L4794" s="8" t="s">
        <v>44</v>
      </c>
      <c r="M4794" s="7" t="s">
        <v>28</v>
      </c>
      <c r="N4794" s="8">
        <v>2.8455999609594475E-2</v>
      </c>
      <c r="O4794" s="7">
        <v>0</v>
      </c>
      <c r="P4794" s="8">
        <f t="shared" si="497"/>
        <v>0</v>
      </c>
      <c r="Q4794" s="7">
        <v>2.5</v>
      </c>
      <c r="R4794" s="8">
        <f t="shared" si="498"/>
        <v>1</v>
      </c>
      <c r="S4794" s="7" t="s">
        <v>29</v>
      </c>
      <c r="T4794" s="8" t="str">
        <f t="shared" si="499"/>
        <v>No</v>
      </c>
      <c r="U4794" s="7">
        <f t="shared" si="500"/>
        <v>0</v>
      </c>
      <c r="V4794" s="8">
        <f t="shared" si="501"/>
        <v>1</v>
      </c>
      <c r="W4794" s="7">
        <f t="shared" si="502"/>
        <v>549</v>
      </c>
    </row>
    <row r="4795" spans="2:23" x14ac:dyDescent="0.2">
      <c r="B4795" s="8" t="s">
        <v>67</v>
      </c>
      <c r="C4795" s="7">
        <v>1960</v>
      </c>
      <c r="D4795" s="8" t="s">
        <v>28</v>
      </c>
      <c r="E4795" s="7" t="s">
        <v>39</v>
      </c>
      <c r="F4795" s="8" t="s">
        <v>35</v>
      </c>
      <c r="G4795" s="7" t="s">
        <v>52</v>
      </c>
      <c r="H4795" s="8" t="s">
        <v>28</v>
      </c>
      <c r="I4795" s="7" t="s">
        <v>28</v>
      </c>
      <c r="J4795" s="8" t="s">
        <v>28</v>
      </c>
      <c r="K4795" s="7" t="s">
        <v>37</v>
      </c>
      <c r="L4795" s="8" t="s">
        <v>44</v>
      </c>
      <c r="M4795" s="7" t="s">
        <v>28</v>
      </c>
      <c r="N4795" s="8">
        <v>0.21072061030624628</v>
      </c>
      <c r="O4795" s="7">
        <v>0</v>
      </c>
      <c r="P4795" s="8">
        <f t="shared" si="497"/>
        <v>0</v>
      </c>
      <c r="Q4795" s="7">
        <v>2.5</v>
      </c>
      <c r="R4795" s="8">
        <f t="shared" si="498"/>
        <v>1</v>
      </c>
      <c r="S4795" s="7" t="s">
        <v>29</v>
      </c>
      <c r="T4795" s="8" t="str">
        <f t="shared" si="499"/>
        <v>No</v>
      </c>
      <c r="U4795" s="7">
        <f t="shared" si="500"/>
        <v>0</v>
      </c>
      <c r="V4795" s="8">
        <f t="shared" si="501"/>
        <v>1</v>
      </c>
      <c r="W4795" s="7">
        <f t="shared" si="502"/>
        <v>549</v>
      </c>
    </row>
    <row r="4796" spans="2:23" x14ac:dyDescent="0.2">
      <c r="B4796" s="8" t="s">
        <v>67</v>
      </c>
      <c r="C4796" s="7">
        <v>1960</v>
      </c>
      <c r="D4796" s="8" t="s">
        <v>28</v>
      </c>
      <c r="E4796" s="7" t="s">
        <v>43</v>
      </c>
      <c r="F4796" s="8" t="s">
        <v>35</v>
      </c>
      <c r="G4796" s="7" t="s">
        <v>52</v>
      </c>
      <c r="H4796" s="8" t="s">
        <v>28</v>
      </c>
      <c r="I4796" s="7" t="s">
        <v>28</v>
      </c>
      <c r="J4796" s="8" t="s">
        <v>28</v>
      </c>
      <c r="K4796" s="7" t="s">
        <v>37</v>
      </c>
      <c r="L4796" s="8" t="s">
        <v>44</v>
      </c>
      <c r="M4796" s="7" t="s">
        <v>28</v>
      </c>
      <c r="N4796" s="8">
        <v>0.11980340405081631</v>
      </c>
      <c r="O4796" s="7">
        <v>0</v>
      </c>
      <c r="P4796" s="8">
        <f t="shared" si="497"/>
        <v>0</v>
      </c>
      <c r="Q4796" s="7">
        <v>2.5</v>
      </c>
      <c r="R4796" s="8">
        <f t="shared" si="498"/>
        <v>1</v>
      </c>
      <c r="S4796" s="7" t="s">
        <v>29</v>
      </c>
      <c r="T4796" s="8" t="str">
        <f t="shared" si="499"/>
        <v>No</v>
      </c>
      <c r="U4796" s="7">
        <f t="shared" si="500"/>
        <v>0</v>
      </c>
      <c r="V4796" s="8">
        <f t="shared" si="501"/>
        <v>1</v>
      </c>
      <c r="W4796" s="7">
        <f t="shared" si="502"/>
        <v>549</v>
      </c>
    </row>
    <row r="4797" spans="2:23" x14ac:dyDescent="0.2">
      <c r="B4797" s="8" t="s">
        <v>67</v>
      </c>
      <c r="C4797" s="7">
        <v>1980</v>
      </c>
      <c r="D4797" s="8" t="s">
        <v>28</v>
      </c>
      <c r="E4797" s="7" t="s">
        <v>39</v>
      </c>
      <c r="F4797" s="8" t="s">
        <v>35</v>
      </c>
      <c r="G4797" s="7" t="s">
        <v>52</v>
      </c>
      <c r="H4797" s="8" t="s">
        <v>28</v>
      </c>
      <c r="I4797" s="7" t="s">
        <v>28</v>
      </c>
      <c r="J4797" s="8" t="s">
        <v>28</v>
      </c>
      <c r="K4797" s="7" t="s">
        <v>37</v>
      </c>
      <c r="L4797" s="8" t="s">
        <v>44</v>
      </c>
      <c r="M4797" s="7" t="s">
        <v>28</v>
      </c>
      <c r="N4797" s="8">
        <v>0.10777574986324595</v>
      </c>
      <c r="O4797" s="7">
        <v>0</v>
      </c>
      <c r="P4797" s="8">
        <f t="shared" si="497"/>
        <v>0</v>
      </c>
      <c r="Q4797" s="7">
        <v>2.5</v>
      </c>
      <c r="R4797" s="8">
        <f t="shared" si="498"/>
        <v>1</v>
      </c>
      <c r="S4797" s="7" t="s">
        <v>29</v>
      </c>
      <c r="T4797" s="8" t="str">
        <f t="shared" si="499"/>
        <v>No</v>
      </c>
      <c r="U4797" s="7">
        <f t="shared" si="500"/>
        <v>0</v>
      </c>
      <c r="V4797" s="8">
        <f t="shared" si="501"/>
        <v>1</v>
      </c>
      <c r="W4797" s="7">
        <f t="shared" si="502"/>
        <v>549</v>
      </c>
    </row>
    <row r="4798" spans="2:23" x14ac:dyDescent="0.2">
      <c r="B4798" s="8" t="s">
        <v>67</v>
      </c>
      <c r="C4798" s="7">
        <v>1980</v>
      </c>
      <c r="D4798" s="8" t="s">
        <v>28</v>
      </c>
      <c r="E4798" s="7" t="s">
        <v>46</v>
      </c>
      <c r="F4798" s="8" t="s">
        <v>35</v>
      </c>
      <c r="G4798" s="7" t="s">
        <v>52</v>
      </c>
      <c r="H4798" s="8" t="s">
        <v>28</v>
      </c>
      <c r="I4798" s="7" t="s">
        <v>28</v>
      </c>
      <c r="J4798" s="8" t="s">
        <v>28</v>
      </c>
      <c r="K4798" s="7" t="s">
        <v>37</v>
      </c>
      <c r="L4798" s="8" t="s">
        <v>44</v>
      </c>
      <c r="M4798" s="7" t="s">
        <v>28</v>
      </c>
      <c r="N4798" s="8">
        <v>0.12216161514631003</v>
      </c>
      <c r="O4798" s="7">
        <v>0</v>
      </c>
      <c r="P4798" s="8">
        <f t="shared" si="497"/>
        <v>0</v>
      </c>
      <c r="Q4798" s="7">
        <v>2.5</v>
      </c>
      <c r="R4798" s="8">
        <f t="shared" si="498"/>
        <v>1</v>
      </c>
      <c r="S4798" s="7" t="s">
        <v>29</v>
      </c>
      <c r="T4798" s="8" t="str">
        <f t="shared" si="499"/>
        <v>No</v>
      </c>
      <c r="U4798" s="7">
        <f t="shared" si="500"/>
        <v>0</v>
      </c>
      <c r="V4798" s="8">
        <f t="shared" si="501"/>
        <v>1</v>
      </c>
      <c r="W4798" s="7">
        <f t="shared" si="502"/>
        <v>549</v>
      </c>
    </row>
    <row r="4799" spans="2:23" x14ac:dyDescent="0.2">
      <c r="B4799" s="8" t="s">
        <v>67</v>
      </c>
      <c r="C4799" s="7">
        <v>1980</v>
      </c>
      <c r="D4799" s="8" t="s">
        <v>28</v>
      </c>
      <c r="E4799" s="7" t="s">
        <v>43</v>
      </c>
      <c r="F4799" s="8" t="s">
        <v>35</v>
      </c>
      <c r="G4799" s="7" t="s">
        <v>52</v>
      </c>
      <c r="H4799" s="8" t="s">
        <v>28</v>
      </c>
      <c r="I4799" s="7" t="s">
        <v>28</v>
      </c>
      <c r="J4799" s="8" t="s">
        <v>28</v>
      </c>
      <c r="K4799" s="7" t="s">
        <v>37</v>
      </c>
      <c r="L4799" s="8" t="s">
        <v>44</v>
      </c>
      <c r="M4799" s="7" t="s">
        <v>28</v>
      </c>
      <c r="N4799" s="8">
        <v>0.29481232016592751</v>
      </c>
      <c r="O4799" s="7">
        <v>0</v>
      </c>
      <c r="P4799" s="8">
        <f t="shared" si="497"/>
        <v>0</v>
      </c>
      <c r="Q4799" s="7">
        <v>2.5</v>
      </c>
      <c r="R4799" s="8">
        <f t="shared" si="498"/>
        <v>1</v>
      </c>
      <c r="S4799" s="7" t="s">
        <v>29</v>
      </c>
      <c r="T4799" s="8" t="str">
        <f t="shared" si="499"/>
        <v>No</v>
      </c>
      <c r="U4799" s="7">
        <f t="shared" si="500"/>
        <v>0</v>
      </c>
      <c r="V4799" s="8">
        <f t="shared" si="501"/>
        <v>1</v>
      </c>
      <c r="W4799" s="7">
        <f t="shared" si="502"/>
        <v>549</v>
      </c>
    </row>
    <row r="4800" spans="2:23" x14ac:dyDescent="0.2">
      <c r="B4800" s="8" t="s">
        <v>67</v>
      </c>
      <c r="C4800" s="7">
        <v>1990</v>
      </c>
      <c r="D4800" s="8" t="s">
        <v>28</v>
      </c>
      <c r="E4800" s="7" t="s">
        <v>39</v>
      </c>
      <c r="F4800" s="8" t="s">
        <v>35</v>
      </c>
      <c r="G4800" s="7" t="s">
        <v>52</v>
      </c>
      <c r="H4800" s="8" t="s">
        <v>28</v>
      </c>
      <c r="I4800" s="7" t="s">
        <v>28</v>
      </c>
      <c r="J4800" s="8" t="s">
        <v>28</v>
      </c>
      <c r="K4800" s="7" t="s">
        <v>37</v>
      </c>
      <c r="L4800" s="8" t="s">
        <v>44</v>
      </c>
      <c r="M4800" s="7" t="s">
        <v>28</v>
      </c>
      <c r="N4800" s="8">
        <v>0.33448868816069588</v>
      </c>
      <c r="O4800" s="7">
        <v>0</v>
      </c>
      <c r="P4800" s="8">
        <f t="shared" si="497"/>
        <v>0</v>
      </c>
      <c r="Q4800" s="7">
        <v>2.5</v>
      </c>
      <c r="R4800" s="8">
        <f t="shared" si="498"/>
        <v>1</v>
      </c>
      <c r="S4800" s="7" t="s">
        <v>29</v>
      </c>
      <c r="T4800" s="8" t="str">
        <f t="shared" si="499"/>
        <v>No</v>
      </c>
      <c r="U4800" s="7">
        <f t="shared" si="500"/>
        <v>0</v>
      </c>
      <c r="V4800" s="8">
        <f t="shared" si="501"/>
        <v>1</v>
      </c>
      <c r="W4800" s="7">
        <f t="shared" si="502"/>
        <v>549</v>
      </c>
    </row>
    <row r="4801" spans="2:23" x14ac:dyDescent="0.2">
      <c r="B4801" s="8" t="s">
        <v>67</v>
      </c>
      <c r="C4801" s="7">
        <v>1990</v>
      </c>
      <c r="D4801" s="8" t="s">
        <v>28</v>
      </c>
      <c r="E4801" s="7" t="s">
        <v>46</v>
      </c>
      <c r="F4801" s="8" t="s">
        <v>35</v>
      </c>
      <c r="G4801" s="7" t="s">
        <v>52</v>
      </c>
      <c r="H4801" s="8" t="s">
        <v>28</v>
      </c>
      <c r="I4801" s="7" t="s">
        <v>28</v>
      </c>
      <c r="J4801" s="8" t="s">
        <v>28</v>
      </c>
      <c r="K4801" s="7" t="s">
        <v>37</v>
      </c>
      <c r="L4801" s="8" t="s">
        <v>44</v>
      </c>
      <c r="M4801" s="7" t="s">
        <v>28</v>
      </c>
      <c r="N4801" s="8">
        <v>1.8085691318795238E-2</v>
      </c>
      <c r="O4801" s="7">
        <v>0</v>
      </c>
      <c r="P4801" s="8">
        <f t="shared" si="497"/>
        <v>0</v>
      </c>
      <c r="Q4801" s="7">
        <v>2.5</v>
      </c>
      <c r="R4801" s="8">
        <f t="shared" si="498"/>
        <v>1</v>
      </c>
      <c r="S4801" s="7" t="s">
        <v>29</v>
      </c>
      <c r="T4801" s="8" t="str">
        <f t="shared" si="499"/>
        <v>No</v>
      </c>
      <c r="U4801" s="7">
        <f t="shared" si="500"/>
        <v>0</v>
      </c>
      <c r="V4801" s="8">
        <f t="shared" si="501"/>
        <v>1</v>
      </c>
      <c r="W4801" s="7">
        <f t="shared" si="502"/>
        <v>549</v>
      </c>
    </row>
    <row r="4802" spans="2:23" x14ac:dyDescent="0.2">
      <c r="B4802" s="8" t="s">
        <v>67</v>
      </c>
      <c r="C4802" s="7">
        <v>1990</v>
      </c>
      <c r="D4802" s="8" t="s">
        <v>28</v>
      </c>
      <c r="E4802" s="7" t="s">
        <v>43</v>
      </c>
      <c r="F4802" s="8" t="s">
        <v>35</v>
      </c>
      <c r="G4802" s="7" t="s">
        <v>52</v>
      </c>
      <c r="H4802" s="8" t="s">
        <v>28</v>
      </c>
      <c r="I4802" s="7" t="s">
        <v>28</v>
      </c>
      <c r="J4802" s="8" t="s">
        <v>28</v>
      </c>
      <c r="K4802" s="7" t="s">
        <v>37</v>
      </c>
      <c r="L4802" s="8" t="s">
        <v>44</v>
      </c>
      <c r="M4802" s="7" t="s">
        <v>28</v>
      </c>
      <c r="N4802" s="8">
        <v>7.1122847358282254E-2</v>
      </c>
      <c r="O4802" s="7">
        <v>0</v>
      </c>
      <c r="P4802" s="8">
        <f t="shared" si="497"/>
        <v>0</v>
      </c>
      <c r="Q4802" s="7">
        <v>2.5</v>
      </c>
      <c r="R4802" s="8">
        <f t="shared" si="498"/>
        <v>1</v>
      </c>
      <c r="S4802" s="7" t="s">
        <v>29</v>
      </c>
      <c r="T4802" s="8" t="str">
        <f t="shared" si="499"/>
        <v>No</v>
      </c>
      <c r="U4802" s="7">
        <f t="shared" si="500"/>
        <v>0</v>
      </c>
      <c r="V4802" s="8">
        <f t="shared" si="501"/>
        <v>1</v>
      </c>
      <c r="W4802" s="7">
        <f t="shared" si="502"/>
        <v>549</v>
      </c>
    </row>
    <row r="4803" spans="2:23" x14ac:dyDescent="0.2">
      <c r="B4803" s="8" t="s">
        <v>67</v>
      </c>
      <c r="C4803" s="7">
        <v>2000</v>
      </c>
      <c r="D4803" s="8" t="s">
        <v>28</v>
      </c>
      <c r="E4803" s="7" t="s">
        <v>39</v>
      </c>
      <c r="F4803" s="8" t="s">
        <v>35</v>
      </c>
      <c r="G4803" s="7" t="s">
        <v>52</v>
      </c>
      <c r="H4803" s="8" t="s">
        <v>28</v>
      </c>
      <c r="I4803" s="7" t="s">
        <v>28</v>
      </c>
      <c r="J4803" s="8" t="s">
        <v>28</v>
      </c>
      <c r="K4803" s="7" t="s">
        <v>37</v>
      </c>
      <c r="L4803" s="8" t="s">
        <v>44</v>
      </c>
      <c r="M4803" s="7" t="s">
        <v>28</v>
      </c>
      <c r="N4803" s="8">
        <v>0.15807036713166434</v>
      </c>
      <c r="O4803" s="7">
        <v>0</v>
      </c>
      <c r="P4803" s="8">
        <f t="shared" si="497"/>
        <v>0</v>
      </c>
      <c r="Q4803" s="7">
        <v>2.5</v>
      </c>
      <c r="R4803" s="8">
        <f t="shared" si="498"/>
        <v>1</v>
      </c>
      <c r="S4803" s="7" t="s">
        <v>29</v>
      </c>
      <c r="T4803" s="8" t="str">
        <f t="shared" si="499"/>
        <v>No</v>
      </c>
      <c r="U4803" s="7">
        <f t="shared" si="500"/>
        <v>0</v>
      </c>
      <c r="V4803" s="8">
        <f t="shared" si="501"/>
        <v>1</v>
      </c>
      <c r="W4803" s="7">
        <f t="shared" si="502"/>
        <v>549</v>
      </c>
    </row>
    <row r="4804" spans="2:23" x14ac:dyDescent="0.2">
      <c r="B4804" s="8" t="s">
        <v>67</v>
      </c>
      <c r="C4804" s="7">
        <v>2000</v>
      </c>
      <c r="D4804" s="8" t="s">
        <v>28</v>
      </c>
      <c r="E4804" s="7" t="s">
        <v>43</v>
      </c>
      <c r="F4804" s="8" t="s">
        <v>35</v>
      </c>
      <c r="G4804" s="7" t="s">
        <v>52</v>
      </c>
      <c r="H4804" s="8" t="s">
        <v>28</v>
      </c>
      <c r="I4804" s="7" t="s">
        <v>28</v>
      </c>
      <c r="J4804" s="8" t="s">
        <v>28</v>
      </c>
      <c r="K4804" s="7" t="s">
        <v>37</v>
      </c>
      <c r="L4804" s="8" t="s">
        <v>44</v>
      </c>
      <c r="M4804" s="7" t="s">
        <v>28</v>
      </c>
      <c r="N4804" s="8">
        <v>0.85291466004382721</v>
      </c>
      <c r="O4804" s="7">
        <v>0</v>
      </c>
      <c r="P4804" s="8">
        <f t="shared" si="497"/>
        <v>0</v>
      </c>
      <c r="Q4804" s="7">
        <v>2.5</v>
      </c>
      <c r="R4804" s="8">
        <f t="shared" si="498"/>
        <v>1</v>
      </c>
      <c r="S4804" s="7" t="s">
        <v>29</v>
      </c>
      <c r="T4804" s="8" t="str">
        <f t="shared" si="499"/>
        <v>No</v>
      </c>
      <c r="U4804" s="7">
        <f t="shared" si="500"/>
        <v>0</v>
      </c>
      <c r="V4804" s="8">
        <f t="shared" si="501"/>
        <v>1</v>
      </c>
      <c r="W4804" s="7">
        <f t="shared" si="502"/>
        <v>549</v>
      </c>
    </row>
    <row r="4805" spans="2:23" x14ac:dyDescent="0.2">
      <c r="B4805" s="8" t="s">
        <v>67</v>
      </c>
      <c r="C4805" s="7">
        <v>2010</v>
      </c>
      <c r="D4805" s="8" t="s">
        <v>28</v>
      </c>
      <c r="E4805" s="7" t="s">
        <v>39</v>
      </c>
      <c r="F4805" s="8" t="s">
        <v>35</v>
      </c>
      <c r="G4805" s="7" t="s">
        <v>52</v>
      </c>
      <c r="H4805" s="8" t="s">
        <v>28</v>
      </c>
      <c r="I4805" s="7" t="s">
        <v>28</v>
      </c>
      <c r="J4805" s="8" t="s">
        <v>28</v>
      </c>
      <c r="K4805" s="7" t="s">
        <v>37</v>
      </c>
      <c r="L4805" s="8" t="s">
        <v>44</v>
      </c>
      <c r="M4805" s="7" t="s">
        <v>28</v>
      </c>
      <c r="N4805" s="8">
        <v>3.9778898705457283E-2</v>
      </c>
      <c r="O4805" s="7">
        <v>0</v>
      </c>
      <c r="P4805" s="8">
        <f t="shared" ref="P4805:P4868" si="503">O4805/3</f>
        <v>0</v>
      </c>
      <c r="Q4805" s="7">
        <v>2.5</v>
      </c>
      <c r="R4805" s="8">
        <f t="shared" ref="R4805:R4868" si="504">1-(P4805/Q4805)</f>
        <v>1</v>
      </c>
      <c r="S4805" s="7" t="s">
        <v>29</v>
      </c>
      <c r="T4805" s="8" t="str">
        <f t="shared" ref="T4805:T4868" si="505">IF(AND(R4805&lt;0.5,R4805&gt;-0.5),"Yes","No")</f>
        <v>No</v>
      </c>
      <c r="U4805" s="7">
        <f t="shared" ref="U4805:U4868" si="506">IF(ISERR(P4805/(N4805/1000)),0,P4805/(N4805/1000))</f>
        <v>0</v>
      </c>
      <c r="V4805" s="8">
        <f t="shared" ref="V4805:V4868" si="507">IF(U4805&lt;=12,1,IF(U4805&lt;25,2,IF(U4805&lt;50,3,IF(U4805&lt;100,4,5))))</f>
        <v>1</v>
      </c>
      <c r="W4805" s="7">
        <f t="shared" ref="W4805:W4868" si="508">RANK(U4805,U$5:U$10000)</f>
        <v>549</v>
      </c>
    </row>
    <row r="4806" spans="2:23" x14ac:dyDescent="0.2">
      <c r="B4806" s="8" t="s">
        <v>67</v>
      </c>
      <c r="C4806" s="7">
        <v>2010</v>
      </c>
      <c r="D4806" s="8" t="s">
        <v>28</v>
      </c>
      <c r="E4806" s="7" t="s">
        <v>43</v>
      </c>
      <c r="F4806" s="8" t="s">
        <v>40</v>
      </c>
      <c r="G4806" s="7" t="s">
        <v>52</v>
      </c>
      <c r="H4806" s="8" t="s">
        <v>28</v>
      </c>
      <c r="I4806" s="7" t="s">
        <v>28</v>
      </c>
      <c r="J4806" s="8" t="s">
        <v>28</v>
      </c>
      <c r="K4806" s="7" t="s">
        <v>37</v>
      </c>
      <c r="L4806" s="8" t="s">
        <v>44</v>
      </c>
      <c r="M4806" s="7" t="s">
        <v>28</v>
      </c>
      <c r="N4806" s="8">
        <v>8.9912858604365691E-3</v>
      </c>
      <c r="O4806" s="7">
        <v>0</v>
      </c>
      <c r="P4806" s="8">
        <f t="shared" si="503"/>
        <v>0</v>
      </c>
      <c r="Q4806" s="7">
        <v>2.5</v>
      </c>
      <c r="R4806" s="8">
        <f t="shared" si="504"/>
        <v>1</v>
      </c>
      <c r="S4806" s="7" t="s">
        <v>29</v>
      </c>
      <c r="T4806" s="8" t="str">
        <f t="shared" si="505"/>
        <v>No</v>
      </c>
      <c r="U4806" s="7">
        <f t="shared" si="506"/>
        <v>0</v>
      </c>
      <c r="V4806" s="8">
        <f t="shared" si="507"/>
        <v>1</v>
      </c>
      <c r="W4806" s="7">
        <f t="shared" si="508"/>
        <v>549</v>
      </c>
    </row>
    <row r="4807" spans="2:23" x14ac:dyDescent="0.2">
      <c r="B4807" s="8" t="s">
        <v>67</v>
      </c>
      <c r="C4807" s="7">
        <v>2020</v>
      </c>
      <c r="D4807" s="8" t="s">
        <v>28</v>
      </c>
      <c r="E4807" s="7" t="s">
        <v>39</v>
      </c>
      <c r="F4807" s="8" t="s">
        <v>35</v>
      </c>
      <c r="G4807" s="7" t="s">
        <v>52</v>
      </c>
      <c r="H4807" s="8" t="s">
        <v>28</v>
      </c>
      <c r="I4807" s="7" t="s">
        <v>28</v>
      </c>
      <c r="J4807" s="8" t="s">
        <v>28</v>
      </c>
      <c r="K4807" s="7" t="s">
        <v>37</v>
      </c>
      <c r="L4807" s="8" t="s">
        <v>44</v>
      </c>
      <c r="M4807" s="7" t="s">
        <v>28</v>
      </c>
      <c r="N4807" s="8">
        <v>0.13741421327894229</v>
      </c>
      <c r="O4807" s="7">
        <v>0</v>
      </c>
      <c r="P4807" s="8">
        <f t="shared" si="503"/>
        <v>0</v>
      </c>
      <c r="Q4807" s="7">
        <v>2.5</v>
      </c>
      <c r="R4807" s="8">
        <f t="shared" si="504"/>
        <v>1</v>
      </c>
      <c r="S4807" s="7" t="s">
        <v>29</v>
      </c>
      <c r="T4807" s="8" t="str">
        <f t="shared" si="505"/>
        <v>No</v>
      </c>
      <c r="U4807" s="7">
        <f t="shared" si="506"/>
        <v>0</v>
      </c>
      <c r="V4807" s="8">
        <f t="shared" si="507"/>
        <v>1</v>
      </c>
      <c r="W4807" s="7">
        <f t="shared" si="508"/>
        <v>549</v>
      </c>
    </row>
    <row r="4808" spans="2:23" x14ac:dyDescent="0.2">
      <c r="B4808" s="8" t="s">
        <v>67</v>
      </c>
      <c r="C4808" s="7">
        <v>2020</v>
      </c>
      <c r="D4808" s="8" t="s">
        <v>28</v>
      </c>
      <c r="E4808" s="7" t="s">
        <v>43</v>
      </c>
      <c r="F4808" s="8" t="s">
        <v>35</v>
      </c>
      <c r="G4808" s="7" t="s">
        <v>52</v>
      </c>
      <c r="H4808" s="8" t="s">
        <v>28</v>
      </c>
      <c r="I4808" s="7" t="s">
        <v>28</v>
      </c>
      <c r="J4808" s="8" t="s">
        <v>28</v>
      </c>
      <c r="K4808" s="7" t="s">
        <v>37</v>
      </c>
      <c r="L4808" s="8" t="s">
        <v>44</v>
      </c>
      <c r="M4808" s="7" t="s">
        <v>28</v>
      </c>
      <c r="N4808" s="8">
        <v>0.90316086964143261</v>
      </c>
      <c r="O4808" s="7">
        <v>0</v>
      </c>
      <c r="P4808" s="8">
        <f t="shared" si="503"/>
        <v>0</v>
      </c>
      <c r="Q4808" s="7">
        <v>2.5</v>
      </c>
      <c r="R4808" s="8">
        <f t="shared" si="504"/>
        <v>1</v>
      </c>
      <c r="S4808" s="7" t="s">
        <v>29</v>
      </c>
      <c r="T4808" s="8" t="str">
        <f t="shared" si="505"/>
        <v>No</v>
      </c>
      <c r="U4808" s="7">
        <f t="shared" si="506"/>
        <v>0</v>
      </c>
      <c r="V4808" s="8">
        <f t="shared" si="507"/>
        <v>1</v>
      </c>
      <c r="W4808" s="7">
        <f t="shared" si="508"/>
        <v>549</v>
      </c>
    </row>
    <row r="4809" spans="2:23" x14ac:dyDescent="0.2">
      <c r="B4809" s="8" t="s">
        <v>67</v>
      </c>
      <c r="C4809" s="7">
        <v>2030</v>
      </c>
      <c r="D4809" s="8" t="s">
        <v>28</v>
      </c>
      <c r="E4809" s="7" t="s">
        <v>39</v>
      </c>
      <c r="F4809" s="8" t="s">
        <v>35</v>
      </c>
      <c r="G4809" s="7" t="s">
        <v>52</v>
      </c>
      <c r="H4809" s="8" t="s">
        <v>28</v>
      </c>
      <c r="I4809" s="7" t="s">
        <v>28</v>
      </c>
      <c r="J4809" s="8" t="s">
        <v>28</v>
      </c>
      <c r="K4809" s="7" t="s">
        <v>37</v>
      </c>
      <c r="L4809" s="8" t="s">
        <v>44</v>
      </c>
      <c r="M4809" s="7" t="s">
        <v>28</v>
      </c>
      <c r="N4809" s="8">
        <v>9.5179721446057047E-2</v>
      </c>
      <c r="O4809" s="7">
        <v>0</v>
      </c>
      <c r="P4809" s="8">
        <f t="shared" si="503"/>
        <v>0</v>
      </c>
      <c r="Q4809" s="7">
        <v>2.5</v>
      </c>
      <c r="R4809" s="8">
        <f t="shared" si="504"/>
        <v>1</v>
      </c>
      <c r="S4809" s="7" t="s">
        <v>29</v>
      </c>
      <c r="T4809" s="8" t="str">
        <f t="shared" si="505"/>
        <v>No</v>
      </c>
      <c r="U4809" s="7">
        <f t="shared" si="506"/>
        <v>0</v>
      </c>
      <c r="V4809" s="8">
        <f t="shared" si="507"/>
        <v>1</v>
      </c>
      <c r="W4809" s="7">
        <f t="shared" si="508"/>
        <v>549</v>
      </c>
    </row>
    <row r="4810" spans="2:23" x14ac:dyDescent="0.2">
      <c r="B4810" s="8" t="s">
        <v>67</v>
      </c>
      <c r="C4810" s="7">
        <v>2030</v>
      </c>
      <c r="D4810" s="8" t="s">
        <v>28</v>
      </c>
      <c r="E4810" s="7" t="s">
        <v>43</v>
      </c>
      <c r="F4810" s="8" t="s">
        <v>35</v>
      </c>
      <c r="G4810" s="7" t="s">
        <v>52</v>
      </c>
      <c r="H4810" s="8" t="s">
        <v>28</v>
      </c>
      <c r="I4810" s="7" t="s">
        <v>28</v>
      </c>
      <c r="J4810" s="8" t="s">
        <v>28</v>
      </c>
      <c r="K4810" s="7" t="s">
        <v>37</v>
      </c>
      <c r="L4810" s="8" t="s">
        <v>44</v>
      </c>
      <c r="M4810" s="7" t="s">
        <v>28</v>
      </c>
      <c r="N4810" s="8">
        <v>5.0992830614687117E-2</v>
      </c>
      <c r="O4810" s="7">
        <v>0</v>
      </c>
      <c r="P4810" s="8">
        <f t="shared" si="503"/>
        <v>0</v>
      </c>
      <c r="Q4810" s="7">
        <v>2.5</v>
      </c>
      <c r="R4810" s="8">
        <f t="shared" si="504"/>
        <v>1</v>
      </c>
      <c r="S4810" s="7" t="s">
        <v>29</v>
      </c>
      <c r="T4810" s="8" t="str">
        <f t="shared" si="505"/>
        <v>No</v>
      </c>
      <c r="U4810" s="7">
        <f t="shared" si="506"/>
        <v>0</v>
      </c>
      <c r="V4810" s="8">
        <f t="shared" si="507"/>
        <v>1</v>
      </c>
      <c r="W4810" s="7">
        <f t="shared" si="508"/>
        <v>549</v>
      </c>
    </row>
    <row r="4811" spans="2:23" x14ac:dyDescent="0.2">
      <c r="B4811" s="8" t="s">
        <v>67</v>
      </c>
      <c r="C4811" s="7">
        <v>1880</v>
      </c>
      <c r="D4811" s="8" t="s">
        <v>28</v>
      </c>
      <c r="E4811" s="7" t="s">
        <v>39</v>
      </c>
      <c r="F4811" s="8" t="s">
        <v>35</v>
      </c>
      <c r="G4811" s="7" t="s">
        <v>52</v>
      </c>
      <c r="H4811" s="8" t="s">
        <v>28</v>
      </c>
      <c r="I4811" s="7" t="s">
        <v>28</v>
      </c>
      <c r="J4811" s="8" t="s">
        <v>28</v>
      </c>
      <c r="K4811" s="7" t="s">
        <v>37</v>
      </c>
      <c r="L4811" s="8" t="s">
        <v>45</v>
      </c>
      <c r="M4811" s="7" t="s">
        <v>28</v>
      </c>
      <c r="N4811" s="8">
        <v>0.5459417910534422</v>
      </c>
      <c r="O4811" s="7">
        <v>0</v>
      </c>
      <c r="P4811" s="8">
        <f t="shared" si="503"/>
        <v>0</v>
      </c>
      <c r="Q4811" s="7">
        <v>2.5</v>
      </c>
      <c r="R4811" s="8">
        <f t="shared" si="504"/>
        <v>1</v>
      </c>
      <c r="S4811" s="7" t="s">
        <v>29</v>
      </c>
      <c r="T4811" s="8" t="str">
        <f t="shared" si="505"/>
        <v>No</v>
      </c>
      <c r="U4811" s="7">
        <f t="shared" si="506"/>
        <v>0</v>
      </c>
      <c r="V4811" s="8">
        <f t="shared" si="507"/>
        <v>1</v>
      </c>
      <c r="W4811" s="7">
        <f t="shared" si="508"/>
        <v>549</v>
      </c>
    </row>
    <row r="4812" spans="2:23" x14ac:dyDescent="0.2">
      <c r="B4812" s="8" t="s">
        <v>67</v>
      </c>
      <c r="C4812" s="7">
        <v>1910</v>
      </c>
      <c r="D4812" s="8" t="s">
        <v>28</v>
      </c>
      <c r="E4812" s="7" t="s">
        <v>39</v>
      </c>
      <c r="F4812" s="8" t="s">
        <v>35</v>
      </c>
      <c r="G4812" s="7" t="s">
        <v>52</v>
      </c>
      <c r="H4812" s="8" t="s">
        <v>28</v>
      </c>
      <c r="I4812" s="7" t="s">
        <v>28</v>
      </c>
      <c r="J4812" s="8" t="s">
        <v>28</v>
      </c>
      <c r="K4812" s="7" t="s">
        <v>37</v>
      </c>
      <c r="L4812" s="8" t="s">
        <v>45</v>
      </c>
      <c r="M4812" s="7" t="s">
        <v>28</v>
      </c>
      <c r="N4812" s="8">
        <v>4.8582770803322683E-2</v>
      </c>
      <c r="O4812" s="7">
        <v>0</v>
      </c>
      <c r="P4812" s="8">
        <f t="shared" si="503"/>
        <v>0</v>
      </c>
      <c r="Q4812" s="7">
        <v>2.5</v>
      </c>
      <c r="R4812" s="8">
        <f t="shared" si="504"/>
        <v>1</v>
      </c>
      <c r="S4812" s="7" t="s">
        <v>29</v>
      </c>
      <c r="T4812" s="8" t="str">
        <f t="shared" si="505"/>
        <v>No</v>
      </c>
      <c r="U4812" s="7">
        <f t="shared" si="506"/>
        <v>0</v>
      </c>
      <c r="V4812" s="8">
        <f t="shared" si="507"/>
        <v>1</v>
      </c>
      <c r="W4812" s="7">
        <f t="shared" si="508"/>
        <v>549</v>
      </c>
    </row>
    <row r="4813" spans="2:23" x14ac:dyDescent="0.2">
      <c r="B4813" s="8" t="s">
        <v>67</v>
      </c>
      <c r="C4813" s="7">
        <v>1930</v>
      </c>
      <c r="D4813" s="8" t="s">
        <v>28</v>
      </c>
      <c r="E4813" s="7" t="s">
        <v>39</v>
      </c>
      <c r="F4813" s="8" t="s">
        <v>35</v>
      </c>
      <c r="G4813" s="7" t="s">
        <v>52</v>
      </c>
      <c r="H4813" s="8" t="s">
        <v>28</v>
      </c>
      <c r="I4813" s="7" t="s">
        <v>28</v>
      </c>
      <c r="J4813" s="8" t="s">
        <v>28</v>
      </c>
      <c r="K4813" s="7" t="s">
        <v>37</v>
      </c>
      <c r="L4813" s="8" t="s">
        <v>45</v>
      </c>
      <c r="M4813" s="7" t="s">
        <v>28</v>
      </c>
      <c r="N4813" s="8">
        <v>0.29234860903081888</v>
      </c>
      <c r="O4813" s="7">
        <v>0</v>
      </c>
      <c r="P4813" s="8">
        <f t="shared" si="503"/>
        <v>0</v>
      </c>
      <c r="Q4813" s="7">
        <v>2.5</v>
      </c>
      <c r="R4813" s="8">
        <f t="shared" si="504"/>
        <v>1</v>
      </c>
      <c r="S4813" s="7" t="s">
        <v>29</v>
      </c>
      <c r="T4813" s="8" t="str">
        <f t="shared" si="505"/>
        <v>No</v>
      </c>
      <c r="U4813" s="7">
        <f t="shared" si="506"/>
        <v>0</v>
      </c>
      <c r="V4813" s="8">
        <f t="shared" si="507"/>
        <v>1</v>
      </c>
      <c r="W4813" s="7">
        <f t="shared" si="508"/>
        <v>549</v>
      </c>
    </row>
    <row r="4814" spans="2:23" x14ac:dyDescent="0.2">
      <c r="B4814" s="8" t="s">
        <v>67</v>
      </c>
      <c r="C4814" s="7">
        <v>1930</v>
      </c>
      <c r="D4814" s="8" t="s">
        <v>28</v>
      </c>
      <c r="E4814" s="7" t="s">
        <v>46</v>
      </c>
      <c r="F4814" s="8" t="s">
        <v>35</v>
      </c>
      <c r="G4814" s="7" t="s">
        <v>52</v>
      </c>
      <c r="H4814" s="8" t="s">
        <v>28</v>
      </c>
      <c r="I4814" s="7" t="s">
        <v>28</v>
      </c>
      <c r="J4814" s="8" t="s">
        <v>28</v>
      </c>
      <c r="K4814" s="7" t="s">
        <v>37</v>
      </c>
      <c r="L4814" s="8" t="s">
        <v>45</v>
      </c>
      <c r="M4814" s="7" t="s">
        <v>28</v>
      </c>
      <c r="N4814" s="8">
        <v>4.4813719628753218E-2</v>
      </c>
      <c r="O4814" s="7">
        <v>0</v>
      </c>
      <c r="P4814" s="8">
        <f t="shared" si="503"/>
        <v>0</v>
      </c>
      <c r="Q4814" s="7">
        <v>2.5</v>
      </c>
      <c r="R4814" s="8">
        <f t="shared" si="504"/>
        <v>1</v>
      </c>
      <c r="S4814" s="7" t="s">
        <v>29</v>
      </c>
      <c r="T4814" s="8" t="str">
        <f t="shared" si="505"/>
        <v>No</v>
      </c>
      <c r="U4814" s="7">
        <f t="shared" si="506"/>
        <v>0</v>
      </c>
      <c r="V4814" s="8">
        <f t="shared" si="507"/>
        <v>1</v>
      </c>
      <c r="W4814" s="7">
        <f t="shared" si="508"/>
        <v>549</v>
      </c>
    </row>
    <row r="4815" spans="2:23" x14ac:dyDescent="0.2">
      <c r="B4815" s="8" t="s">
        <v>67</v>
      </c>
      <c r="C4815" s="7">
        <v>1930</v>
      </c>
      <c r="D4815" s="8" t="s">
        <v>28</v>
      </c>
      <c r="E4815" s="7" t="s">
        <v>43</v>
      </c>
      <c r="F4815" s="8" t="s">
        <v>35</v>
      </c>
      <c r="G4815" s="7" t="s">
        <v>52</v>
      </c>
      <c r="H4815" s="8" t="s">
        <v>28</v>
      </c>
      <c r="I4815" s="7" t="s">
        <v>28</v>
      </c>
      <c r="J4815" s="8" t="s">
        <v>28</v>
      </c>
      <c r="K4815" s="7" t="s">
        <v>37</v>
      </c>
      <c r="L4815" s="8" t="s">
        <v>45</v>
      </c>
      <c r="M4815" s="7" t="s">
        <v>28</v>
      </c>
      <c r="N4815" s="8">
        <v>0.1441565519129932</v>
      </c>
      <c r="O4815" s="7">
        <v>0</v>
      </c>
      <c r="P4815" s="8">
        <f t="shared" si="503"/>
        <v>0</v>
      </c>
      <c r="Q4815" s="7">
        <v>2.5</v>
      </c>
      <c r="R4815" s="8">
        <f t="shared" si="504"/>
        <v>1</v>
      </c>
      <c r="S4815" s="7" t="s">
        <v>29</v>
      </c>
      <c r="T4815" s="8" t="str">
        <f t="shared" si="505"/>
        <v>No</v>
      </c>
      <c r="U4815" s="7">
        <f t="shared" si="506"/>
        <v>0</v>
      </c>
      <c r="V4815" s="8">
        <f t="shared" si="507"/>
        <v>1</v>
      </c>
      <c r="W4815" s="7">
        <f t="shared" si="508"/>
        <v>549</v>
      </c>
    </row>
    <row r="4816" spans="2:23" x14ac:dyDescent="0.2">
      <c r="B4816" s="8" t="s">
        <v>67</v>
      </c>
      <c r="C4816" s="7">
        <v>1940</v>
      </c>
      <c r="D4816" s="8" t="s">
        <v>28</v>
      </c>
      <c r="E4816" s="7" t="s">
        <v>46</v>
      </c>
      <c r="F4816" s="8" t="s">
        <v>35</v>
      </c>
      <c r="G4816" s="7" t="s">
        <v>52</v>
      </c>
      <c r="H4816" s="8" t="s">
        <v>28</v>
      </c>
      <c r="I4816" s="7" t="s">
        <v>28</v>
      </c>
      <c r="J4816" s="8" t="s">
        <v>28</v>
      </c>
      <c r="K4816" s="7" t="s">
        <v>37</v>
      </c>
      <c r="L4816" s="8" t="s">
        <v>45</v>
      </c>
      <c r="M4816" s="7" t="s">
        <v>28</v>
      </c>
      <c r="N4816" s="8">
        <v>7.4725620736942389E-2</v>
      </c>
      <c r="O4816" s="7">
        <v>0</v>
      </c>
      <c r="P4816" s="8">
        <f t="shared" si="503"/>
        <v>0</v>
      </c>
      <c r="Q4816" s="7">
        <v>2.5</v>
      </c>
      <c r="R4816" s="8">
        <f t="shared" si="504"/>
        <v>1</v>
      </c>
      <c r="S4816" s="7" t="s">
        <v>29</v>
      </c>
      <c r="T4816" s="8" t="str">
        <f t="shared" si="505"/>
        <v>No</v>
      </c>
      <c r="U4816" s="7">
        <f t="shared" si="506"/>
        <v>0</v>
      </c>
      <c r="V4816" s="8">
        <f t="shared" si="507"/>
        <v>1</v>
      </c>
      <c r="W4816" s="7">
        <f t="shared" si="508"/>
        <v>549</v>
      </c>
    </row>
    <row r="4817" spans="2:23" x14ac:dyDescent="0.2">
      <c r="B4817" s="8" t="s">
        <v>67</v>
      </c>
      <c r="C4817" s="7">
        <v>1940</v>
      </c>
      <c r="D4817" s="8" t="s">
        <v>28</v>
      </c>
      <c r="E4817" s="7" t="s">
        <v>43</v>
      </c>
      <c r="F4817" s="8" t="s">
        <v>35</v>
      </c>
      <c r="G4817" s="7" t="s">
        <v>52</v>
      </c>
      <c r="H4817" s="8" t="s">
        <v>28</v>
      </c>
      <c r="I4817" s="7" t="s">
        <v>28</v>
      </c>
      <c r="J4817" s="8" t="s">
        <v>28</v>
      </c>
      <c r="K4817" s="7" t="s">
        <v>37</v>
      </c>
      <c r="L4817" s="8" t="s">
        <v>45</v>
      </c>
      <c r="M4817" s="7" t="s">
        <v>28</v>
      </c>
      <c r="N4817" s="8">
        <v>0.24905248103083302</v>
      </c>
      <c r="O4817" s="7">
        <v>0</v>
      </c>
      <c r="P4817" s="8">
        <f t="shared" si="503"/>
        <v>0</v>
      </c>
      <c r="Q4817" s="7">
        <v>2.5</v>
      </c>
      <c r="R4817" s="8">
        <f t="shared" si="504"/>
        <v>1</v>
      </c>
      <c r="S4817" s="7" t="s">
        <v>29</v>
      </c>
      <c r="T4817" s="8" t="str">
        <f t="shared" si="505"/>
        <v>No</v>
      </c>
      <c r="U4817" s="7">
        <f t="shared" si="506"/>
        <v>0</v>
      </c>
      <c r="V4817" s="8">
        <f t="shared" si="507"/>
        <v>1</v>
      </c>
      <c r="W4817" s="7">
        <f t="shared" si="508"/>
        <v>549</v>
      </c>
    </row>
    <row r="4818" spans="2:23" x14ac:dyDescent="0.2">
      <c r="B4818" s="8" t="s">
        <v>67</v>
      </c>
      <c r="C4818" s="7">
        <v>1960</v>
      </c>
      <c r="D4818" s="8" t="s">
        <v>28</v>
      </c>
      <c r="E4818" s="7" t="s">
        <v>39</v>
      </c>
      <c r="F4818" s="8" t="s">
        <v>35</v>
      </c>
      <c r="G4818" s="7" t="s">
        <v>52</v>
      </c>
      <c r="H4818" s="8" t="s">
        <v>28</v>
      </c>
      <c r="I4818" s="7" t="s">
        <v>28</v>
      </c>
      <c r="J4818" s="8" t="s">
        <v>28</v>
      </c>
      <c r="K4818" s="7" t="s">
        <v>37</v>
      </c>
      <c r="L4818" s="8" t="s">
        <v>45</v>
      </c>
      <c r="M4818" s="7" t="s">
        <v>28</v>
      </c>
      <c r="N4818" s="8">
        <v>0.54227611260112141</v>
      </c>
      <c r="O4818" s="7">
        <v>0</v>
      </c>
      <c r="P4818" s="8">
        <f t="shared" si="503"/>
        <v>0</v>
      </c>
      <c r="Q4818" s="7">
        <v>2.5</v>
      </c>
      <c r="R4818" s="8">
        <f t="shared" si="504"/>
        <v>1</v>
      </c>
      <c r="S4818" s="7" t="s">
        <v>29</v>
      </c>
      <c r="T4818" s="8" t="str">
        <f t="shared" si="505"/>
        <v>No</v>
      </c>
      <c r="U4818" s="7">
        <f t="shared" si="506"/>
        <v>0</v>
      </c>
      <c r="V4818" s="8">
        <f t="shared" si="507"/>
        <v>1</v>
      </c>
      <c r="W4818" s="7">
        <f t="shared" si="508"/>
        <v>549</v>
      </c>
    </row>
    <row r="4819" spans="2:23" x14ac:dyDescent="0.2">
      <c r="B4819" s="8" t="s">
        <v>67</v>
      </c>
      <c r="C4819" s="7">
        <v>1970</v>
      </c>
      <c r="D4819" s="8" t="s">
        <v>28</v>
      </c>
      <c r="E4819" s="7" t="s">
        <v>43</v>
      </c>
      <c r="F4819" s="8" t="s">
        <v>35</v>
      </c>
      <c r="G4819" s="7" t="s">
        <v>52</v>
      </c>
      <c r="H4819" s="8" t="s">
        <v>28</v>
      </c>
      <c r="I4819" s="7" t="s">
        <v>28</v>
      </c>
      <c r="J4819" s="8" t="s">
        <v>28</v>
      </c>
      <c r="K4819" s="7" t="s">
        <v>37</v>
      </c>
      <c r="L4819" s="8" t="s">
        <v>45</v>
      </c>
      <c r="M4819" s="7" t="s">
        <v>28</v>
      </c>
      <c r="N4819" s="8">
        <v>0.10603488372284089</v>
      </c>
      <c r="O4819" s="7">
        <v>0</v>
      </c>
      <c r="P4819" s="8">
        <f t="shared" si="503"/>
        <v>0</v>
      </c>
      <c r="Q4819" s="7">
        <v>2.5</v>
      </c>
      <c r="R4819" s="8">
        <f t="shared" si="504"/>
        <v>1</v>
      </c>
      <c r="S4819" s="7" t="s">
        <v>29</v>
      </c>
      <c r="T4819" s="8" t="str">
        <f t="shared" si="505"/>
        <v>No</v>
      </c>
      <c r="U4819" s="7">
        <f t="shared" si="506"/>
        <v>0</v>
      </c>
      <c r="V4819" s="8">
        <f t="shared" si="507"/>
        <v>1</v>
      </c>
      <c r="W4819" s="7">
        <f t="shared" si="508"/>
        <v>549</v>
      </c>
    </row>
    <row r="4820" spans="2:23" x14ac:dyDescent="0.2">
      <c r="B4820" s="8" t="s">
        <v>67</v>
      </c>
      <c r="C4820" s="7">
        <v>1980</v>
      </c>
      <c r="D4820" s="8" t="s">
        <v>28</v>
      </c>
      <c r="E4820" s="7" t="s">
        <v>39</v>
      </c>
      <c r="F4820" s="8" t="s">
        <v>35</v>
      </c>
      <c r="G4820" s="7" t="s">
        <v>52</v>
      </c>
      <c r="H4820" s="8" t="s">
        <v>28</v>
      </c>
      <c r="I4820" s="7" t="s">
        <v>28</v>
      </c>
      <c r="J4820" s="8" t="s">
        <v>28</v>
      </c>
      <c r="K4820" s="7" t="s">
        <v>37</v>
      </c>
      <c r="L4820" s="8" t="s">
        <v>45</v>
      </c>
      <c r="M4820" s="7" t="s">
        <v>28</v>
      </c>
      <c r="N4820" s="8">
        <v>0.39847812699773449</v>
      </c>
      <c r="O4820" s="7">
        <v>0</v>
      </c>
      <c r="P4820" s="8">
        <f t="shared" si="503"/>
        <v>0</v>
      </c>
      <c r="Q4820" s="7">
        <v>2.5</v>
      </c>
      <c r="R4820" s="8">
        <f t="shared" si="504"/>
        <v>1</v>
      </c>
      <c r="S4820" s="7" t="s">
        <v>29</v>
      </c>
      <c r="T4820" s="8" t="str">
        <f t="shared" si="505"/>
        <v>No</v>
      </c>
      <c r="U4820" s="7">
        <f t="shared" si="506"/>
        <v>0</v>
      </c>
      <c r="V4820" s="8">
        <f t="shared" si="507"/>
        <v>1</v>
      </c>
      <c r="W4820" s="7">
        <f t="shared" si="508"/>
        <v>549</v>
      </c>
    </row>
    <row r="4821" spans="2:23" x14ac:dyDescent="0.2">
      <c r="B4821" s="8" t="s">
        <v>67</v>
      </c>
      <c r="C4821" s="7">
        <v>1980</v>
      </c>
      <c r="D4821" s="8" t="s">
        <v>28</v>
      </c>
      <c r="E4821" s="7" t="s">
        <v>46</v>
      </c>
      <c r="F4821" s="8" t="s">
        <v>35</v>
      </c>
      <c r="G4821" s="7" t="s">
        <v>52</v>
      </c>
      <c r="H4821" s="8" t="s">
        <v>28</v>
      </c>
      <c r="I4821" s="7" t="s">
        <v>28</v>
      </c>
      <c r="J4821" s="8" t="s">
        <v>28</v>
      </c>
      <c r="K4821" s="7" t="s">
        <v>37</v>
      </c>
      <c r="L4821" s="8" t="s">
        <v>45</v>
      </c>
      <c r="M4821" s="7" t="s">
        <v>28</v>
      </c>
      <c r="N4821" s="8">
        <v>1.252463398065507E-2</v>
      </c>
      <c r="O4821" s="7">
        <v>0</v>
      </c>
      <c r="P4821" s="8">
        <f t="shared" si="503"/>
        <v>0</v>
      </c>
      <c r="Q4821" s="7">
        <v>2.5</v>
      </c>
      <c r="R4821" s="8">
        <f t="shared" si="504"/>
        <v>1</v>
      </c>
      <c r="S4821" s="7" t="s">
        <v>29</v>
      </c>
      <c r="T4821" s="8" t="str">
        <f t="shared" si="505"/>
        <v>No</v>
      </c>
      <c r="U4821" s="7">
        <f t="shared" si="506"/>
        <v>0</v>
      </c>
      <c r="V4821" s="8">
        <f t="shared" si="507"/>
        <v>1</v>
      </c>
      <c r="W4821" s="7">
        <f t="shared" si="508"/>
        <v>549</v>
      </c>
    </row>
    <row r="4822" spans="2:23" x14ac:dyDescent="0.2">
      <c r="B4822" s="8" t="s">
        <v>67</v>
      </c>
      <c r="C4822" s="7">
        <v>1980</v>
      </c>
      <c r="D4822" s="8" t="s">
        <v>28</v>
      </c>
      <c r="E4822" s="7" t="s">
        <v>43</v>
      </c>
      <c r="F4822" s="8" t="s">
        <v>40</v>
      </c>
      <c r="G4822" s="7" t="s">
        <v>52</v>
      </c>
      <c r="H4822" s="8" t="s">
        <v>28</v>
      </c>
      <c r="I4822" s="7" t="s">
        <v>28</v>
      </c>
      <c r="J4822" s="8" t="s">
        <v>28</v>
      </c>
      <c r="K4822" s="7" t="s">
        <v>37</v>
      </c>
      <c r="L4822" s="8" t="s">
        <v>45</v>
      </c>
      <c r="M4822" s="7" t="s">
        <v>28</v>
      </c>
      <c r="N4822" s="8">
        <v>4.4595265653104725E-2</v>
      </c>
      <c r="O4822" s="7">
        <v>0</v>
      </c>
      <c r="P4822" s="8">
        <f t="shared" si="503"/>
        <v>0</v>
      </c>
      <c r="Q4822" s="7">
        <v>2.5</v>
      </c>
      <c r="R4822" s="8">
        <f t="shared" si="504"/>
        <v>1</v>
      </c>
      <c r="S4822" s="7" t="s">
        <v>29</v>
      </c>
      <c r="T4822" s="8" t="str">
        <f t="shared" si="505"/>
        <v>No</v>
      </c>
      <c r="U4822" s="7">
        <f t="shared" si="506"/>
        <v>0</v>
      </c>
      <c r="V4822" s="8">
        <f t="shared" si="507"/>
        <v>1</v>
      </c>
      <c r="W4822" s="7">
        <f t="shared" si="508"/>
        <v>549</v>
      </c>
    </row>
    <row r="4823" spans="2:23" x14ac:dyDescent="0.2">
      <c r="B4823" s="8" t="s">
        <v>67</v>
      </c>
      <c r="C4823" s="7">
        <v>1980</v>
      </c>
      <c r="D4823" s="8" t="s">
        <v>28</v>
      </c>
      <c r="E4823" s="7" t="s">
        <v>43</v>
      </c>
      <c r="F4823" s="8" t="s">
        <v>35</v>
      </c>
      <c r="G4823" s="7" t="s">
        <v>52</v>
      </c>
      <c r="H4823" s="8" t="s">
        <v>28</v>
      </c>
      <c r="I4823" s="7" t="s">
        <v>28</v>
      </c>
      <c r="J4823" s="8" t="s">
        <v>28</v>
      </c>
      <c r="K4823" s="7" t="s">
        <v>37</v>
      </c>
      <c r="L4823" s="8" t="s">
        <v>45</v>
      </c>
      <c r="M4823" s="7" t="s">
        <v>28</v>
      </c>
      <c r="N4823" s="8">
        <v>9.4332937936508737E-2</v>
      </c>
      <c r="O4823" s="7">
        <v>0</v>
      </c>
      <c r="P4823" s="8">
        <f t="shared" si="503"/>
        <v>0</v>
      </c>
      <c r="Q4823" s="7">
        <v>2.5</v>
      </c>
      <c r="R4823" s="8">
        <f t="shared" si="504"/>
        <v>1</v>
      </c>
      <c r="S4823" s="7" t="s">
        <v>29</v>
      </c>
      <c r="T4823" s="8" t="str">
        <f t="shared" si="505"/>
        <v>No</v>
      </c>
      <c r="U4823" s="7">
        <f t="shared" si="506"/>
        <v>0</v>
      </c>
      <c r="V4823" s="8">
        <f t="shared" si="507"/>
        <v>1</v>
      </c>
      <c r="W4823" s="7">
        <f t="shared" si="508"/>
        <v>549</v>
      </c>
    </row>
    <row r="4824" spans="2:23" x14ac:dyDescent="0.2">
      <c r="B4824" s="8" t="s">
        <v>67</v>
      </c>
      <c r="C4824" s="7">
        <v>1990</v>
      </c>
      <c r="D4824" s="8" t="s">
        <v>28</v>
      </c>
      <c r="E4824" s="7" t="s">
        <v>39</v>
      </c>
      <c r="F4824" s="8" t="s">
        <v>35</v>
      </c>
      <c r="G4824" s="7" t="s">
        <v>52</v>
      </c>
      <c r="H4824" s="8" t="s">
        <v>28</v>
      </c>
      <c r="I4824" s="7" t="s">
        <v>28</v>
      </c>
      <c r="J4824" s="8" t="s">
        <v>28</v>
      </c>
      <c r="K4824" s="7" t="s">
        <v>37</v>
      </c>
      <c r="L4824" s="8" t="s">
        <v>45</v>
      </c>
      <c r="M4824" s="7" t="s">
        <v>28</v>
      </c>
      <c r="N4824" s="8">
        <v>0.70577137976693838</v>
      </c>
      <c r="O4824" s="7">
        <v>0</v>
      </c>
      <c r="P4824" s="8">
        <f t="shared" si="503"/>
        <v>0</v>
      </c>
      <c r="Q4824" s="7">
        <v>2.5</v>
      </c>
      <c r="R4824" s="8">
        <f t="shared" si="504"/>
        <v>1</v>
      </c>
      <c r="S4824" s="7" t="s">
        <v>29</v>
      </c>
      <c r="T4824" s="8" t="str">
        <f t="shared" si="505"/>
        <v>No</v>
      </c>
      <c r="U4824" s="7">
        <f t="shared" si="506"/>
        <v>0</v>
      </c>
      <c r="V4824" s="8">
        <f t="shared" si="507"/>
        <v>1</v>
      </c>
      <c r="W4824" s="7">
        <f t="shared" si="508"/>
        <v>549</v>
      </c>
    </row>
    <row r="4825" spans="2:23" x14ac:dyDescent="0.2">
      <c r="B4825" s="8" t="s">
        <v>67</v>
      </c>
      <c r="C4825" s="7">
        <v>1990</v>
      </c>
      <c r="D4825" s="8" t="s">
        <v>28</v>
      </c>
      <c r="E4825" s="7" t="s">
        <v>46</v>
      </c>
      <c r="F4825" s="8" t="s">
        <v>35</v>
      </c>
      <c r="G4825" s="7" t="s">
        <v>52</v>
      </c>
      <c r="H4825" s="8" t="s">
        <v>28</v>
      </c>
      <c r="I4825" s="7" t="s">
        <v>28</v>
      </c>
      <c r="J4825" s="8" t="s">
        <v>28</v>
      </c>
      <c r="K4825" s="7" t="s">
        <v>37</v>
      </c>
      <c r="L4825" s="8" t="s">
        <v>45</v>
      </c>
      <c r="M4825" s="7" t="s">
        <v>28</v>
      </c>
      <c r="N4825" s="8">
        <v>7.9554391136155644E-2</v>
      </c>
      <c r="O4825" s="7">
        <v>0</v>
      </c>
      <c r="P4825" s="8">
        <f t="shared" si="503"/>
        <v>0</v>
      </c>
      <c r="Q4825" s="7">
        <v>2.5</v>
      </c>
      <c r="R4825" s="8">
        <f t="shared" si="504"/>
        <v>1</v>
      </c>
      <c r="S4825" s="7" t="s">
        <v>29</v>
      </c>
      <c r="T4825" s="8" t="str">
        <f t="shared" si="505"/>
        <v>No</v>
      </c>
      <c r="U4825" s="7">
        <f t="shared" si="506"/>
        <v>0</v>
      </c>
      <c r="V4825" s="8">
        <f t="shared" si="507"/>
        <v>1</v>
      </c>
      <c r="W4825" s="7">
        <f t="shared" si="508"/>
        <v>549</v>
      </c>
    </row>
    <row r="4826" spans="2:23" x14ac:dyDescent="0.2">
      <c r="B4826" s="8" t="s">
        <v>67</v>
      </c>
      <c r="C4826" s="7">
        <v>2000</v>
      </c>
      <c r="D4826" s="8" t="s">
        <v>28</v>
      </c>
      <c r="E4826" s="7" t="s">
        <v>39</v>
      </c>
      <c r="F4826" s="8" t="s">
        <v>35</v>
      </c>
      <c r="G4826" s="7" t="s">
        <v>52</v>
      </c>
      <c r="H4826" s="8" t="s">
        <v>28</v>
      </c>
      <c r="I4826" s="7" t="s">
        <v>28</v>
      </c>
      <c r="J4826" s="8" t="s">
        <v>28</v>
      </c>
      <c r="K4826" s="7" t="s">
        <v>37</v>
      </c>
      <c r="L4826" s="8" t="s">
        <v>45</v>
      </c>
      <c r="M4826" s="7" t="s">
        <v>28</v>
      </c>
      <c r="N4826" s="8">
        <v>0.98989017648968636</v>
      </c>
      <c r="O4826" s="7">
        <v>0</v>
      </c>
      <c r="P4826" s="8">
        <f t="shared" si="503"/>
        <v>0</v>
      </c>
      <c r="Q4826" s="7">
        <v>2.5</v>
      </c>
      <c r="R4826" s="8">
        <f t="shared" si="504"/>
        <v>1</v>
      </c>
      <c r="S4826" s="7" t="s">
        <v>29</v>
      </c>
      <c r="T4826" s="8" t="str">
        <f t="shared" si="505"/>
        <v>No</v>
      </c>
      <c r="U4826" s="7">
        <f t="shared" si="506"/>
        <v>0</v>
      </c>
      <c r="V4826" s="8">
        <f t="shared" si="507"/>
        <v>1</v>
      </c>
      <c r="W4826" s="7">
        <f t="shared" si="508"/>
        <v>549</v>
      </c>
    </row>
    <row r="4827" spans="2:23" x14ac:dyDescent="0.2">
      <c r="B4827" s="8" t="s">
        <v>67</v>
      </c>
      <c r="C4827" s="7">
        <v>2000</v>
      </c>
      <c r="D4827" s="8" t="s">
        <v>28</v>
      </c>
      <c r="E4827" s="7" t="s">
        <v>43</v>
      </c>
      <c r="F4827" s="8" t="s">
        <v>35</v>
      </c>
      <c r="G4827" s="7" t="s">
        <v>52</v>
      </c>
      <c r="H4827" s="8" t="s">
        <v>28</v>
      </c>
      <c r="I4827" s="7" t="s">
        <v>28</v>
      </c>
      <c r="J4827" s="8" t="s">
        <v>28</v>
      </c>
      <c r="K4827" s="7" t="s">
        <v>37</v>
      </c>
      <c r="L4827" s="8" t="s">
        <v>45</v>
      </c>
      <c r="M4827" s="7" t="s">
        <v>28</v>
      </c>
      <c r="N4827" s="8">
        <v>2.0449312018152203E-2</v>
      </c>
      <c r="O4827" s="7">
        <v>0</v>
      </c>
      <c r="P4827" s="8">
        <f t="shared" si="503"/>
        <v>0</v>
      </c>
      <c r="Q4827" s="7">
        <v>2.5</v>
      </c>
      <c r="R4827" s="8">
        <f t="shared" si="504"/>
        <v>1</v>
      </c>
      <c r="S4827" s="7" t="s">
        <v>29</v>
      </c>
      <c r="T4827" s="8" t="str">
        <f t="shared" si="505"/>
        <v>No</v>
      </c>
      <c r="U4827" s="7">
        <f t="shared" si="506"/>
        <v>0</v>
      </c>
      <c r="V4827" s="8">
        <f t="shared" si="507"/>
        <v>1</v>
      </c>
      <c r="W4827" s="7">
        <f t="shared" si="508"/>
        <v>549</v>
      </c>
    </row>
    <row r="4828" spans="2:23" x14ac:dyDescent="0.2">
      <c r="B4828" s="8" t="s">
        <v>67</v>
      </c>
      <c r="C4828" s="7">
        <v>2010</v>
      </c>
      <c r="D4828" s="8" t="s">
        <v>28</v>
      </c>
      <c r="E4828" s="7" t="s">
        <v>34</v>
      </c>
      <c r="F4828" s="8" t="s">
        <v>35</v>
      </c>
      <c r="G4828" s="7" t="s">
        <v>52</v>
      </c>
      <c r="H4828" s="8" t="s">
        <v>28</v>
      </c>
      <c r="I4828" s="7" t="s">
        <v>28</v>
      </c>
      <c r="J4828" s="8" t="s">
        <v>28</v>
      </c>
      <c r="K4828" s="7" t="s">
        <v>37</v>
      </c>
      <c r="L4828" s="8" t="s">
        <v>45</v>
      </c>
      <c r="M4828" s="7" t="s">
        <v>28</v>
      </c>
      <c r="N4828" s="8">
        <v>0.18413719555168709</v>
      </c>
      <c r="O4828" s="7">
        <v>0</v>
      </c>
      <c r="P4828" s="8">
        <f t="shared" si="503"/>
        <v>0</v>
      </c>
      <c r="Q4828" s="7">
        <v>2.5</v>
      </c>
      <c r="R4828" s="8">
        <f t="shared" si="504"/>
        <v>1</v>
      </c>
      <c r="S4828" s="7" t="s">
        <v>29</v>
      </c>
      <c r="T4828" s="8" t="str">
        <f t="shared" si="505"/>
        <v>No</v>
      </c>
      <c r="U4828" s="7">
        <f t="shared" si="506"/>
        <v>0</v>
      </c>
      <c r="V4828" s="8">
        <f t="shared" si="507"/>
        <v>1</v>
      </c>
      <c r="W4828" s="7">
        <f t="shared" si="508"/>
        <v>549</v>
      </c>
    </row>
    <row r="4829" spans="2:23" x14ac:dyDescent="0.2">
      <c r="B4829" s="8" t="s">
        <v>67</v>
      </c>
      <c r="C4829" s="7">
        <v>2020</v>
      </c>
      <c r="D4829" s="8" t="s">
        <v>28</v>
      </c>
      <c r="E4829" s="7" t="s">
        <v>39</v>
      </c>
      <c r="F4829" s="8" t="s">
        <v>35</v>
      </c>
      <c r="G4829" s="7" t="s">
        <v>52</v>
      </c>
      <c r="H4829" s="8" t="s">
        <v>28</v>
      </c>
      <c r="I4829" s="7" t="s">
        <v>28</v>
      </c>
      <c r="J4829" s="8" t="s">
        <v>28</v>
      </c>
      <c r="K4829" s="7" t="s">
        <v>37</v>
      </c>
      <c r="L4829" s="8" t="s">
        <v>45</v>
      </c>
      <c r="M4829" s="7" t="s">
        <v>28</v>
      </c>
      <c r="N4829" s="8">
        <v>2.9827699904929035E-3</v>
      </c>
      <c r="O4829" s="7">
        <v>0</v>
      </c>
      <c r="P4829" s="8">
        <f t="shared" si="503"/>
        <v>0</v>
      </c>
      <c r="Q4829" s="7">
        <v>2.5</v>
      </c>
      <c r="R4829" s="8">
        <f t="shared" si="504"/>
        <v>1</v>
      </c>
      <c r="S4829" s="7" t="s">
        <v>29</v>
      </c>
      <c r="T4829" s="8" t="str">
        <f t="shared" si="505"/>
        <v>No</v>
      </c>
      <c r="U4829" s="7">
        <f t="shared" si="506"/>
        <v>0</v>
      </c>
      <c r="V4829" s="8">
        <f t="shared" si="507"/>
        <v>1</v>
      </c>
      <c r="W4829" s="7">
        <f t="shared" si="508"/>
        <v>549</v>
      </c>
    </row>
    <row r="4830" spans="2:23" x14ac:dyDescent="0.2">
      <c r="B4830" s="8" t="s">
        <v>67</v>
      </c>
      <c r="C4830" s="7">
        <v>2020</v>
      </c>
      <c r="D4830" s="8" t="s">
        <v>28</v>
      </c>
      <c r="E4830" s="7" t="s">
        <v>46</v>
      </c>
      <c r="F4830" s="8" t="s">
        <v>35</v>
      </c>
      <c r="G4830" s="7" t="s">
        <v>52</v>
      </c>
      <c r="H4830" s="8" t="s">
        <v>28</v>
      </c>
      <c r="I4830" s="7" t="s">
        <v>28</v>
      </c>
      <c r="J4830" s="8" t="s">
        <v>28</v>
      </c>
      <c r="K4830" s="7" t="s">
        <v>37</v>
      </c>
      <c r="L4830" s="8" t="s">
        <v>45</v>
      </c>
      <c r="M4830" s="7" t="s">
        <v>28</v>
      </c>
      <c r="N4830" s="8">
        <v>4.7020568766197417E-3</v>
      </c>
      <c r="O4830" s="7">
        <v>0</v>
      </c>
      <c r="P4830" s="8">
        <f t="shared" si="503"/>
        <v>0</v>
      </c>
      <c r="Q4830" s="7">
        <v>2.5</v>
      </c>
      <c r="R4830" s="8">
        <f t="shared" si="504"/>
        <v>1</v>
      </c>
      <c r="S4830" s="7" t="s">
        <v>29</v>
      </c>
      <c r="T4830" s="8" t="str">
        <f t="shared" si="505"/>
        <v>No</v>
      </c>
      <c r="U4830" s="7">
        <f t="shared" si="506"/>
        <v>0</v>
      </c>
      <c r="V4830" s="8">
        <f t="shared" si="507"/>
        <v>1</v>
      </c>
      <c r="W4830" s="7">
        <f t="shared" si="508"/>
        <v>549</v>
      </c>
    </row>
    <row r="4831" spans="2:23" x14ac:dyDescent="0.2">
      <c r="B4831" s="8" t="s">
        <v>67</v>
      </c>
      <c r="C4831" s="7">
        <v>2020</v>
      </c>
      <c r="D4831" s="8" t="s">
        <v>28</v>
      </c>
      <c r="E4831" s="7" t="s">
        <v>43</v>
      </c>
      <c r="F4831" s="8" t="s">
        <v>35</v>
      </c>
      <c r="G4831" s="7" t="s">
        <v>52</v>
      </c>
      <c r="H4831" s="8" t="s">
        <v>28</v>
      </c>
      <c r="I4831" s="7" t="s">
        <v>28</v>
      </c>
      <c r="J4831" s="8" t="s">
        <v>28</v>
      </c>
      <c r="K4831" s="7" t="s">
        <v>37</v>
      </c>
      <c r="L4831" s="8" t="s">
        <v>45</v>
      </c>
      <c r="M4831" s="7" t="s">
        <v>28</v>
      </c>
      <c r="N4831" s="8">
        <v>0.5918844608158722</v>
      </c>
      <c r="O4831" s="7">
        <v>0</v>
      </c>
      <c r="P4831" s="8">
        <f t="shared" si="503"/>
        <v>0</v>
      </c>
      <c r="Q4831" s="7">
        <v>2.5</v>
      </c>
      <c r="R4831" s="8">
        <f t="shared" si="504"/>
        <v>1</v>
      </c>
      <c r="S4831" s="7" t="s">
        <v>29</v>
      </c>
      <c r="T4831" s="8" t="str">
        <f t="shared" si="505"/>
        <v>No</v>
      </c>
      <c r="U4831" s="7">
        <f t="shared" si="506"/>
        <v>0</v>
      </c>
      <c r="V4831" s="8">
        <f t="shared" si="507"/>
        <v>1</v>
      </c>
      <c r="W4831" s="7">
        <f t="shared" si="508"/>
        <v>549</v>
      </c>
    </row>
    <row r="4832" spans="2:23" x14ac:dyDescent="0.2">
      <c r="B4832" s="8" t="s">
        <v>67</v>
      </c>
      <c r="C4832" s="7">
        <v>2030</v>
      </c>
      <c r="D4832" s="8" t="s">
        <v>28</v>
      </c>
      <c r="E4832" s="7" t="s">
        <v>43</v>
      </c>
      <c r="F4832" s="8" t="s">
        <v>35</v>
      </c>
      <c r="G4832" s="7" t="s">
        <v>52</v>
      </c>
      <c r="H4832" s="8" t="s">
        <v>28</v>
      </c>
      <c r="I4832" s="7" t="s">
        <v>28</v>
      </c>
      <c r="J4832" s="8" t="s">
        <v>28</v>
      </c>
      <c r="K4832" s="7" t="s">
        <v>37</v>
      </c>
      <c r="L4832" s="8" t="s">
        <v>45</v>
      </c>
      <c r="M4832" s="7" t="s">
        <v>28</v>
      </c>
      <c r="N4832" s="8">
        <v>0.29041048636478439</v>
      </c>
      <c r="O4832" s="7">
        <v>0</v>
      </c>
      <c r="P4832" s="8">
        <f t="shared" si="503"/>
        <v>0</v>
      </c>
      <c r="Q4832" s="7">
        <v>2.5</v>
      </c>
      <c r="R4832" s="8">
        <f t="shared" si="504"/>
        <v>1</v>
      </c>
      <c r="S4832" s="7" t="s">
        <v>29</v>
      </c>
      <c r="T4832" s="8" t="str">
        <f t="shared" si="505"/>
        <v>No</v>
      </c>
      <c r="U4832" s="7">
        <f t="shared" si="506"/>
        <v>0</v>
      </c>
      <c r="V4832" s="8">
        <f t="shared" si="507"/>
        <v>1</v>
      </c>
      <c r="W4832" s="7">
        <f t="shared" si="508"/>
        <v>549</v>
      </c>
    </row>
    <row r="4833" spans="2:23" x14ac:dyDescent="0.2">
      <c r="B4833" s="8" t="s">
        <v>67</v>
      </c>
      <c r="C4833" s="7">
        <v>2000</v>
      </c>
      <c r="D4833" s="8" t="s">
        <v>28</v>
      </c>
      <c r="E4833" s="7" t="s">
        <v>39</v>
      </c>
      <c r="F4833" s="8" t="s">
        <v>35</v>
      </c>
      <c r="G4833" s="7" t="s">
        <v>52</v>
      </c>
      <c r="H4833" s="8" t="s">
        <v>28</v>
      </c>
      <c r="I4833" s="7" t="s">
        <v>28</v>
      </c>
      <c r="J4833" s="8" t="s">
        <v>28</v>
      </c>
      <c r="K4833" s="7" t="s">
        <v>37</v>
      </c>
      <c r="L4833" s="8" t="s">
        <v>54</v>
      </c>
      <c r="M4833" s="7" t="s">
        <v>28</v>
      </c>
      <c r="N4833" s="8">
        <v>4.8156988654069172E-2</v>
      </c>
      <c r="O4833" s="7">
        <v>0</v>
      </c>
      <c r="P4833" s="8">
        <f t="shared" si="503"/>
        <v>0</v>
      </c>
      <c r="Q4833" s="7">
        <v>2.5</v>
      </c>
      <c r="R4833" s="8">
        <f t="shared" si="504"/>
        <v>1</v>
      </c>
      <c r="S4833" s="7" t="s">
        <v>29</v>
      </c>
      <c r="T4833" s="8" t="str">
        <f t="shared" si="505"/>
        <v>No</v>
      </c>
      <c r="U4833" s="7">
        <f t="shared" si="506"/>
        <v>0</v>
      </c>
      <c r="V4833" s="8">
        <f t="shared" si="507"/>
        <v>1</v>
      </c>
      <c r="W4833" s="7">
        <f t="shared" si="508"/>
        <v>549</v>
      </c>
    </row>
    <row r="4834" spans="2:23" x14ac:dyDescent="0.2">
      <c r="B4834" s="8" t="s">
        <v>68</v>
      </c>
      <c r="C4834" s="7">
        <v>1830</v>
      </c>
      <c r="D4834" s="8" t="s">
        <v>28</v>
      </c>
      <c r="E4834" s="7" t="s">
        <v>39</v>
      </c>
      <c r="F4834" s="8" t="s">
        <v>40</v>
      </c>
      <c r="G4834" s="7" t="s">
        <v>36</v>
      </c>
      <c r="H4834" s="8" t="s">
        <v>28</v>
      </c>
      <c r="I4834" s="7" t="s">
        <v>28</v>
      </c>
      <c r="J4834" s="8" t="s">
        <v>28</v>
      </c>
      <c r="K4834" s="7" t="s">
        <v>37</v>
      </c>
      <c r="L4834" s="8" t="s">
        <v>55</v>
      </c>
      <c r="M4834" s="7" t="s">
        <v>28</v>
      </c>
      <c r="N4834" s="8">
        <v>0.36996665896302605</v>
      </c>
      <c r="O4834" s="7">
        <v>0</v>
      </c>
      <c r="P4834" s="8">
        <f t="shared" si="503"/>
        <v>0</v>
      </c>
      <c r="Q4834" s="7">
        <v>2.5</v>
      </c>
      <c r="R4834" s="8">
        <f t="shared" si="504"/>
        <v>1</v>
      </c>
      <c r="S4834" s="7" t="s">
        <v>29</v>
      </c>
      <c r="T4834" s="8" t="str">
        <f t="shared" si="505"/>
        <v>No</v>
      </c>
      <c r="U4834" s="7">
        <f t="shared" si="506"/>
        <v>0</v>
      </c>
      <c r="V4834" s="8">
        <f t="shared" si="507"/>
        <v>1</v>
      </c>
      <c r="W4834" s="7">
        <f t="shared" si="508"/>
        <v>549</v>
      </c>
    </row>
    <row r="4835" spans="2:23" x14ac:dyDescent="0.2">
      <c r="B4835" s="8" t="s">
        <v>68</v>
      </c>
      <c r="C4835" s="7">
        <v>1830</v>
      </c>
      <c r="D4835" s="8" t="s">
        <v>28</v>
      </c>
      <c r="E4835" s="7" t="s">
        <v>39</v>
      </c>
      <c r="F4835" s="8" t="s">
        <v>35</v>
      </c>
      <c r="G4835" s="7" t="s">
        <v>36</v>
      </c>
      <c r="H4835" s="8" t="s">
        <v>28</v>
      </c>
      <c r="I4835" s="7" t="s">
        <v>28</v>
      </c>
      <c r="J4835" s="8" t="s">
        <v>28</v>
      </c>
      <c r="K4835" s="7" t="s">
        <v>37</v>
      </c>
      <c r="L4835" s="8" t="s">
        <v>55</v>
      </c>
      <c r="M4835" s="7" t="s">
        <v>28</v>
      </c>
      <c r="N4835" s="8">
        <v>8.7802374759658741E-2</v>
      </c>
      <c r="O4835" s="7">
        <v>0</v>
      </c>
      <c r="P4835" s="8">
        <f t="shared" si="503"/>
        <v>0</v>
      </c>
      <c r="Q4835" s="7">
        <v>2.5</v>
      </c>
      <c r="R4835" s="8">
        <f t="shared" si="504"/>
        <v>1</v>
      </c>
      <c r="S4835" s="7" t="s">
        <v>29</v>
      </c>
      <c r="T4835" s="8" t="str">
        <f t="shared" si="505"/>
        <v>No</v>
      </c>
      <c r="U4835" s="7">
        <f t="shared" si="506"/>
        <v>0</v>
      </c>
      <c r="V4835" s="8">
        <f t="shared" si="507"/>
        <v>1</v>
      </c>
      <c r="W4835" s="7">
        <f t="shared" si="508"/>
        <v>549</v>
      </c>
    </row>
    <row r="4836" spans="2:23" x14ac:dyDescent="0.2">
      <c r="B4836" s="8" t="s">
        <v>68</v>
      </c>
      <c r="C4836" s="7">
        <v>1830</v>
      </c>
      <c r="D4836" s="8" t="s">
        <v>28</v>
      </c>
      <c r="E4836" s="7" t="s">
        <v>34</v>
      </c>
      <c r="F4836" s="8" t="s">
        <v>40</v>
      </c>
      <c r="G4836" s="7" t="s">
        <v>36</v>
      </c>
      <c r="H4836" s="8" t="s">
        <v>28</v>
      </c>
      <c r="I4836" s="7" t="s">
        <v>28</v>
      </c>
      <c r="J4836" s="8" t="s">
        <v>28</v>
      </c>
      <c r="K4836" s="7" t="s">
        <v>37</v>
      </c>
      <c r="L4836" s="8" t="s">
        <v>55</v>
      </c>
      <c r="M4836" s="7" t="s">
        <v>28</v>
      </c>
      <c r="N4836" s="8">
        <v>1.3939650672109553E-2</v>
      </c>
      <c r="O4836" s="7">
        <v>0</v>
      </c>
      <c r="P4836" s="8">
        <f t="shared" si="503"/>
        <v>0</v>
      </c>
      <c r="Q4836" s="7">
        <v>2.5</v>
      </c>
      <c r="R4836" s="8">
        <f t="shared" si="504"/>
        <v>1</v>
      </c>
      <c r="S4836" s="7" t="s">
        <v>29</v>
      </c>
      <c r="T4836" s="8" t="str">
        <f t="shared" si="505"/>
        <v>No</v>
      </c>
      <c r="U4836" s="7">
        <f t="shared" si="506"/>
        <v>0</v>
      </c>
      <c r="V4836" s="8">
        <f t="shared" si="507"/>
        <v>1</v>
      </c>
      <c r="W4836" s="7">
        <f t="shared" si="508"/>
        <v>549</v>
      </c>
    </row>
    <row r="4837" spans="2:23" x14ac:dyDescent="0.2">
      <c r="B4837" s="8" t="s">
        <v>68</v>
      </c>
      <c r="C4837" s="7">
        <v>1830</v>
      </c>
      <c r="D4837" s="8" t="s">
        <v>28</v>
      </c>
      <c r="E4837" s="7" t="s">
        <v>43</v>
      </c>
      <c r="F4837" s="8" t="s">
        <v>35</v>
      </c>
      <c r="G4837" s="7" t="s">
        <v>36</v>
      </c>
      <c r="H4837" s="8" t="s">
        <v>28</v>
      </c>
      <c r="I4837" s="7" t="s">
        <v>28</v>
      </c>
      <c r="J4837" s="8" t="s">
        <v>28</v>
      </c>
      <c r="K4837" s="7" t="s">
        <v>37</v>
      </c>
      <c r="L4837" s="8" t="s">
        <v>55</v>
      </c>
      <c r="M4837" s="7" t="s">
        <v>28</v>
      </c>
      <c r="N4837" s="8">
        <v>4.3954302763411848E-3</v>
      </c>
      <c r="O4837" s="7">
        <v>0</v>
      </c>
      <c r="P4837" s="8">
        <f t="shared" si="503"/>
        <v>0</v>
      </c>
      <c r="Q4837" s="7">
        <v>2.5</v>
      </c>
      <c r="R4837" s="8">
        <f t="shared" si="504"/>
        <v>1</v>
      </c>
      <c r="S4837" s="7" t="s">
        <v>29</v>
      </c>
      <c r="T4837" s="8" t="str">
        <f t="shared" si="505"/>
        <v>No</v>
      </c>
      <c r="U4837" s="7">
        <f t="shared" si="506"/>
        <v>0</v>
      </c>
      <c r="V4837" s="8">
        <f t="shared" si="507"/>
        <v>1</v>
      </c>
      <c r="W4837" s="7">
        <f t="shared" si="508"/>
        <v>549</v>
      </c>
    </row>
    <row r="4838" spans="2:23" x14ac:dyDescent="0.2">
      <c r="B4838" s="8" t="s">
        <v>68</v>
      </c>
      <c r="C4838" s="7">
        <v>1850</v>
      </c>
      <c r="D4838" s="8" t="s">
        <v>28</v>
      </c>
      <c r="E4838" s="7" t="s">
        <v>39</v>
      </c>
      <c r="F4838" s="8" t="s">
        <v>40</v>
      </c>
      <c r="G4838" s="7" t="s">
        <v>36</v>
      </c>
      <c r="H4838" s="8" t="s">
        <v>28</v>
      </c>
      <c r="I4838" s="7" t="s">
        <v>28</v>
      </c>
      <c r="J4838" s="8" t="s">
        <v>28</v>
      </c>
      <c r="K4838" s="7" t="s">
        <v>37</v>
      </c>
      <c r="L4838" s="8" t="s">
        <v>55</v>
      </c>
      <c r="M4838" s="7" t="s">
        <v>28</v>
      </c>
      <c r="N4838" s="8">
        <v>1.9720037987761979E-2</v>
      </c>
      <c r="O4838" s="7">
        <v>0</v>
      </c>
      <c r="P4838" s="8">
        <f t="shared" si="503"/>
        <v>0</v>
      </c>
      <c r="Q4838" s="7">
        <v>2.5</v>
      </c>
      <c r="R4838" s="8">
        <f t="shared" si="504"/>
        <v>1</v>
      </c>
      <c r="S4838" s="7" t="s">
        <v>29</v>
      </c>
      <c r="T4838" s="8" t="str">
        <f t="shared" si="505"/>
        <v>No</v>
      </c>
      <c r="U4838" s="7">
        <f t="shared" si="506"/>
        <v>0</v>
      </c>
      <c r="V4838" s="8">
        <f t="shared" si="507"/>
        <v>1</v>
      </c>
      <c r="W4838" s="7">
        <f t="shared" si="508"/>
        <v>549</v>
      </c>
    </row>
    <row r="4839" spans="2:23" x14ac:dyDescent="0.2">
      <c r="B4839" s="8" t="s">
        <v>68</v>
      </c>
      <c r="C4839" s="7">
        <v>1850</v>
      </c>
      <c r="D4839" s="8" t="s">
        <v>28</v>
      </c>
      <c r="E4839" s="7" t="s">
        <v>39</v>
      </c>
      <c r="F4839" s="8" t="s">
        <v>35</v>
      </c>
      <c r="G4839" s="7" t="s">
        <v>36</v>
      </c>
      <c r="H4839" s="8" t="s">
        <v>28</v>
      </c>
      <c r="I4839" s="7" t="s">
        <v>28</v>
      </c>
      <c r="J4839" s="8" t="s">
        <v>28</v>
      </c>
      <c r="K4839" s="7" t="s">
        <v>37</v>
      </c>
      <c r="L4839" s="8" t="s">
        <v>55</v>
      </c>
      <c r="M4839" s="7" t="s">
        <v>28</v>
      </c>
      <c r="N4839" s="8">
        <v>2.2128714058353753</v>
      </c>
      <c r="O4839" s="7">
        <v>0</v>
      </c>
      <c r="P4839" s="8">
        <f t="shared" si="503"/>
        <v>0</v>
      </c>
      <c r="Q4839" s="7">
        <v>2.5</v>
      </c>
      <c r="R4839" s="8">
        <f t="shared" si="504"/>
        <v>1</v>
      </c>
      <c r="S4839" s="7" t="s">
        <v>29</v>
      </c>
      <c r="T4839" s="8" t="str">
        <f t="shared" si="505"/>
        <v>No</v>
      </c>
      <c r="U4839" s="7">
        <f t="shared" si="506"/>
        <v>0</v>
      </c>
      <c r="V4839" s="8">
        <f t="shared" si="507"/>
        <v>1</v>
      </c>
      <c r="W4839" s="7">
        <f t="shared" si="508"/>
        <v>549</v>
      </c>
    </row>
    <row r="4840" spans="2:23" x14ac:dyDescent="0.2">
      <c r="B4840" s="8" t="s">
        <v>68</v>
      </c>
      <c r="C4840" s="7">
        <v>1850</v>
      </c>
      <c r="D4840" s="8" t="s">
        <v>28</v>
      </c>
      <c r="E4840" s="7" t="s">
        <v>34</v>
      </c>
      <c r="F4840" s="8" t="s">
        <v>35</v>
      </c>
      <c r="G4840" s="7" t="s">
        <v>36</v>
      </c>
      <c r="H4840" s="8" t="s">
        <v>28</v>
      </c>
      <c r="I4840" s="7" t="s">
        <v>28</v>
      </c>
      <c r="J4840" s="8" t="s">
        <v>28</v>
      </c>
      <c r="K4840" s="7" t="s">
        <v>37</v>
      </c>
      <c r="L4840" s="8" t="s">
        <v>55</v>
      </c>
      <c r="M4840" s="7" t="s">
        <v>28</v>
      </c>
      <c r="N4840" s="8">
        <v>0.29520342168927372</v>
      </c>
      <c r="O4840" s="7">
        <v>0</v>
      </c>
      <c r="P4840" s="8">
        <f t="shared" si="503"/>
        <v>0</v>
      </c>
      <c r="Q4840" s="7">
        <v>2.5</v>
      </c>
      <c r="R4840" s="8">
        <f t="shared" si="504"/>
        <v>1</v>
      </c>
      <c r="S4840" s="7" t="s">
        <v>29</v>
      </c>
      <c r="T4840" s="8" t="str">
        <f t="shared" si="505"/>
        <v>No</v>
      </c>
      <c r="U4840" s="7">
        <f t="shared" si="506"/>
        <v>0</v>
      </c>
      <c r="V4840" s="8">
        <f t="shared" si="507"/>
        <v>1</v>
      </c>
      <c r="W4840" s="7">
        <f t="shared" si="508"/>
        <v>549</v>
      </c>
    </row>
    <row r="4841" spans="2:23" x14ac:dyDescent="0.2">
      <c r="B4841" s="8" t="s">
        <v>68</v>
      </c>
      <c r="C4841" s="7">
        <v>1850</v>
      </c>
      <c r="D4841" s="8" t="s">
        <v>28</v>
      </c>
      <c r="E4841" s="7" t="s">
        <v>43</v>
      </c>
      <c r="F4841" s="8" t="s">
        <v>35</v>
      </c>
      <c r="G4841" s="7" t="s">
        <v>36</v>
      </c>
      <c r="H4841" s="8" t="s">
        <v>28</v>
      </c>
      <c r="I4841" s="7" t="s">
        <v>28</v>
      </c>
      <c r="J4841" s="8" t="s">
        <v>28</v>
      </c>
      <c r="K4841" s="7" t="s">
        <v>37</v>
      </c>
      <c r="L4841" s="8" t="s">
        <v>55</v>
      </c>
      <c r="M4841" s="7" t="s">
        <v>28</v>
      </c>
      <c r="N4841" s="8">
        <v>6.730987786415947E-2</v>
      </c>
      <c r="O4841" s="7">
        <v>0</v>
      </c>
      <c r="P4841" s="8">
        <f t="shared" si="503"/>
        <v>0</v>
      </c>
      <c r="Q4841" s="7">
        <v>2.5</v>
      </c>
      <c r="R4841" s="8">
        <f t="shared" si="504"/>
        <v>1</v>
      </c>
      <c r="S4841" s="7" t="s">
        <v>29</v>
      </c>
      <c r="T4841" s="8" t="str">
        <f t="shared" si="505"/>
        <v>No</v>
      </c>
      <c r="U4841" s="7">
        <f t="shared" si="506"/>
        <v>0</v>
      </c>
      <c r="V4841" s="8">
        <f t="shared" si="507"/>
        <v>1</v>
      </c>
      <c r="W4841" s="7">
        <f t="shared" si="508"/>
        <v>549</v>
      </c>
    </row>
    <row r="4842" spans="2:23" x14ac:dyDescent="0.2">
      <c r="B4842" s="8" t="s">
        <v>68</v>
      </c>
      <c r="C4842" s="7">
        <v>1880</v>
      </c>
      <c r="D4842" s="8" t="s">
        <v>28</v>
      </c>
      <c r="E4842" s="7" t="s">
        <v>39</v>
      </c>
      <c r="F4842" s="8" t="s">
        <v>40</v>
      </c>
      <c r="G4842" s="7" t="s">
        <v>36</v>
      </c>
      <c r="H4842" s="8" t="s">
        <v>28</v>
      </c>
      <c r="I4842" s="7" t="s">
        <v>28</v>
      </c>
      <c r="J4842" s="8" t="s">
        <v>28</v>
      </c>
      <c r="K4842" s="7" t="s">
        <v>37</v>
      </c>
      <c r="L4842" s="8" t="s">
        <v>55</v>
      </c>
      <c r="M4842" s="7" t="s">
        <v>28</v>
      </c>
      <c r="N4842" s="8">
        <v>1.3181061996221204</v>
      </c>
      <c r="O4842" s="7">
        <v>0</v>
      </c>
      <c r="P4842" s="8">
        <f t="shared" si="503"/>
        <v>0</v>
      </c>
      <c r="Q4842" s="7">
        <v>2.5</v>
      </c>
      <c r="R4842" s="8">
        <f t="shared" si="504"/>
        <v>1</v>
      </c>
      <c r="S4842" s="7" t="s">
        <v>29</v>
      </c>
      <c r="T4842" s="8" t="str">
        <f t="shared" si="505"/>
        <v>No</v>
      </c>
      <c r="U4842" s="7">
        <f t="shared" si="506"/>
        <v>0</v>
      </c>
      <c r="V4842" s="8">
        <f t="shared" si="507"/>
        <v>1</v>
      </c>
      <c r="W4842" s="7">
        <f t="shared" si="508"/>
        <v>549</v>
      </c>
    </row>
    <row r="4843" spans="2:23" x14ac:dyDescent="0.2">
      <c r="B4843" s="8" t="s">
        <v>68</v>
      </c>
      <c r="C4843" s="7">
        <v>1880</v>
      </c>
      <c r="D4843" s="8" t="s">
        <v>28</v>
      </c>
      <c r="E4843" s="7" t="s">
        <v>39</v>
      </c>
      <c r="F4843" s="8" t="s">
        <v>35</v>
      </c>
      <c r="G4843" s="7" t="s">
        <v>36</v>
      </c>
      <c r="H4843" s="8" t="s">
        <v>28</v>
      </c>
      <c r="I4843" s="7" t="s">
        <v>28</v>
      </c>
      <c r="J4843" s="8" t="s">
        <v>28</v>
      </c>
      <c r="K4843" s="7" t="s">
        <v>37</v>
      </c>
      <c r="L4843" s="8" t="s">
        <v>55</v>
      </c>
      <c r="M4843" s="7" t="s">
        <v>28</v>
      </c>
      <c r="N4843" s="8">
        <v>0.18144360420432909</v>
      </c>
      <c r="O4843" s="7">
        <v>0</v>
      </c>
      <c r="P4843" s="8">
        <f t="shared" si="503"/>
        <v>0</v>
      </c>
      <c r="Q4843" s="7">
        <v>2.5</v>
      </c>
      <c r="R4843" s="8">
        <f t="shared" si="504"/>
        <v>1</v>
      </c>
      <c r="S4843" s="7" t="s">
        <v>29</v>
      </c>
      <c r="T4843" s="8" t="str">
        <f t="shared" si="505"/>
        <v>No</v>
      </c>
      <c r="U4843" s="7">
        <f t="shared" si="506"/>
        <v>0</v>
      </c>
      <c r="V4843" s="8">
        <f t="shared" si="507"/>
        <v>1</v>
      </c>
      <c r="W4843" s="7">
        <f t="shared" si="508"/>
        <v>549</v>
      </c>
    </row>
    <row r="4844" spans="2:23" x14ac:dyDescent="0.2">
      <c r="B4844" s="8" t="s">
        <v>68</v>
      </c>
      <c r="C4844" s="7">
        <v>1880</v>
      </c>
      <c r="D4844" s="8" t="s">
        <v>28</v>
      </c>
      <c r="E4844" s="7" t="s">
        <v>34</v>
      </c>
      <c r="F4844" s="8" t="s">
        <v>40</v>
      </c>
      <c r="G4844" s="7" t="s">
        <v>36</v>
      </c>
      <c r="H4844" s="8" t="s">
        <v>28</v>
      </c>
      <c r="I4844" s="7" t="s">
        <v>28</v>
      </c>
      <c r="J4844" s="8" t="s">
        <v>28</v>
      </c>
      <c r="K4844" s="7" t="s">
        <v>37</v>
      </c>
      <c r="L4844" s="8" t="s">
        <v>55</v>
      </c>
      <c r="M4844" s="7" t="s">
        <v>28</v>
      </c>
      <c r="N4844" s="8">
        <v>0.50841099082820207</v>
      </c>
      <c r="O4844" s="7">
        <v>0</v>
      </c>
      <c r="P4844" s="8">
        <f t="shared" si="503"/>
        <v>0</v>
      </c>
      <c r="Q4844" s="7">
        <v>2.5</v>
      </c>
      <c r="R4844" s="8">
        <f t="shared" si="504"/>
        <v>1</v>
      </c>
      <c r="S4844" s="7" t="s">
        <v>29</v>
      </c>
      <c r="T4844" s="8" t="str">
        <f t="shared" si="505"/>
        <v>No</v>
      </c>
      <c r="U4844" s="7">
        <f t="shared" si="506"/>
        <v>0</v>
      </c>
      <c r="V4844" s="8">
        <f t="shared" si="507"/>
        <v>1</v>
      </c>
      <c r="W4844" s="7">
        <f t="shared" si="508"/>
        <v>549</v>
      </c>
    </row>
    <row r="4845" spans="2:23" x14ac:dyDescent="0.2">
      <c r="B4845" s="8" t="s">
        <v>68</v>
      </c>
      <c r="C4845" s="7">
        <v>1880</v>
      </c>
      <c r="D4845" s="8" t="s">
        <v>28</v>
      </c>
      <c r="E4845" s="7" t="s">
        <v>43</v>
      </c>
      <c r="F4845" s="8" t="s">
        <v>40</v>
      </c>
      <c r="G4845" s="7" t="s">
        <v>36</v>
      </c>
      <c r="H4845" s="8" t="s">
        <v>28</v>
      </c>
      <c r="I4845" s="7" t="s">
        <v>28</v>
      </c>
      <c r="J4845" s="8" t="s">
        <v>28</v>
      </c>
      <c r="K4845" s="7" t="s">
        <v>37</v>
      </c>
      <c r="L4845" s="8" t="s">
        <v>55</v>
      </c>
      <c r="M4845" s="7" t="s">
        <v>28</v>
      </c>
      <c r="N4845" s="8">
        <v>0.62631080185318289</v>
      </c>
      <c r="O4845" s="7">
        <v>0</v>
      </c>
      <c r="P4845" s="8">
        <f t="shared" si="503"/>
        <v>0</v>
      </c>
      <c r="Q4845" s="7">
        <v>2.5</v>
      </c>
      <c r="R4845" s="8">
        <f t="shared" si="504"/>
        <v>1</v>
      </c>
      <c r="S4845" s="7" t="s">
        <v>29</v>
      </c>
      <c r="T4845" s="8" t="str">
        <f t="shared" si="505"/>
        <v>No</v>
      </c>
      <c r="U4845" s="7">
        <f t="shared" si="506"/>
        <v>0</v>
      </c>
      <c r="V4845" s="8">
        <f t="shared" si="507"/>
        <v>1</v>
      </c>
      <c r="W4845" s="7">
        <f t="shared" si="508"/>
        <v>549</v>
      </c>
    </row>
    <row r="4846" spans="2:23" x14ac:dyDescent="0.2">
      <c r="B4846" s="8" t="s">
        <v>68</v>
      </c>
      <c r="C4846" s="7">
        <v>1880</v>
      </c>
      <c r="D4846" s="8" t="s">
        <v>28</v>
      </c>
      <c r="E4846" s="7" t="s">
        <v>43</v>
      </c>
      <c r="F4846" s="8" t="s">
        <v>35</v>
      </c>
      <c r="G4846" s="7" t="s">
        <v>36</v>
      </c>
      <c r="H4846" s="8" t="s">
        <v>28</v>
      </c>
      <c r="I4846" s="7" t="s">
        <v>28</v>
      </c>
      <c r="J4846" s="8" t="s">
        <v>28</v>
      </c>
      <c r="K4846" s="7" t="s">
        <v>37</v>
      </c>
      <c r="L4846" s="8" t="s">
        <v>55</v>
      </c>
      <c r="M4846" s="7" t="s">
        <v>28</v>
      </c>
      <c r="N4846" s="8">
        <v>6.640669803772925E-2</v>
      </c>
      <c r="O4846" s="7">
        <v>0</v>
      </c>
      <c r="P4846" s="8">
        <f t="shared" si="503"/>
        <v>0</v>
      </c>
      <c r="Q4846" s="7">
        <v>2.5</v>
      </c>
      <c r="R4846" s="8">
        <f t="shared" si="504"/>
        <v>1</v>
      </c>
      <c r="S4846" s="7" t="s">
        <v>29</v>
      </c>
      <c r="T4846" s="8" t="str">
        <f t="shared" si="505"/>
        <v>No</v>
      </c>
      <c r="U4846" s="7">
        <f t="shared" si="506"/>
        <v>0</v>
      </c>
      <c r="V4846" s="8">
        <f t="shared" si="507"/>
        <v>1</v>
      </c>
      <c r="W4846" s="7">
        <f t="shared" si="508"/>
        <v>549</v>
      </c>
    </row>
    <row r="4847" spans="2:23" x14ac:dyDescent="0.2">
      <c r="B4847" s="8" t="s">
        <v>68</v>
      </c>
      <c r="C4847" s="7">
        <v>1910</v>
      </c>
      <c r="D4847" s="8" t="s">
        <v>28</v>
      </c>
      <c r="E4847" s="7" t="s">
        <v>39</v>
      </c>
      <c r="F4847" s="8" t="s">
        <v>35</v>
      </c>
      <c r="G4847" s="7" t="s">
        <v>36</v>
      </c>
      <c r="H4847" s="8" t="s">
        <v>28</v>
      </c>
      <c r="I4847" s="7" t="s">
        <v>28</v>
      </c>
      <c r="J4847" s="8" t="s">
        <v>28</v>
      </c>
      <c r="K4847" s="7" t="s">
        <v>37</v>
      </c>
      <c r="L4847" s="8" t="s">
        <v>55</v>
      </c>
      <c r="M4847" s="7" t="s">
        <v>28</v>
      </c>
      <c r="N4847" s="8">
        <v>0.22793000185706797</v>
      </c>
      <c r="O4847" s="7">
        <v>0</v>
      </c>
      <c r="P4847" s="8">
        <f t="shared" si="503"/>
        <v>0</v>
      </c>
      <c r="Q4847" s="7">
        <v>2.5</v>
      </c>
      <c r="R4847" s="8">
        <f t="shared" si="504"/>
        <v>1</v>
      </c>
      <c r="S4847" s="7" t="s">
        <v>29</v>
      </c>
      <c r="T4847" s="8" t="str">
        <f t="shared" si="505"/>
        <v>No</v>
      </c>
      <c r="U4847" s="7">
        <f t="shared" si="506"/>
        <v>0</v>
      </c>
      <c r="V4847" s="8">
        <f t="shared" si="507"/>
        <v>1</v>
      </c>
      <c r="W4847" s="7">
        <f t="shared" si="508"/>
        <v>549</v>
      </c>
    </row>
    <row r="4848" spans="2:23" x14ac:dyDescent="0.2">
      <c r="B4848" s="8" t="s">
        <v>68</v>
      </c>
      <c r="C4848" s="7">
        <v>1920</v>
      </c>
      <c r="D4848" s="8" t="s">
        <v>28</v>
      </c>
      <c r="E4848" s="7" t="s">
        <v>39</v>
      </c>
      <c r="F4848" s="8" t="s">
        <v>40</v>
      </c>
      <c r="G4848" s="7" t="s">
        <v>36</v>
      </c>
      <c r="H4848" s="8" t="s">
        <v>28</v>
      </c>
      <c r="I4848" s="7" t="s">
        <v>28</v>
      </c>
      <c r="J4848" s="8" t="s">
        <v>28</v>
      </c>
      <c r="K4848" s="7" t="s">
        <v>37</v>
      </c>
      <c r="L4848" s="8" t="s">
        <v>55</v>
      </c>
      <c r="M4848" s="7" t="s">
        <v>28</v>
      </c>
      <c r="N4848" s="8">
        <v>0.56131926385318176</v>
      </c>
      <c r="O4848" s="7">
        <v>0</v>
      </c>
      <c r="P4848" s="8">
        <f t="shared" si="503"/>
        <v>0</v>
      </c>
      <c r="Q4848" s="7">
        <v>2.5</v>
      </c>
      <c r="R4848" s="8">
        <f t="shared" si="504"/>
        <v>1</v>
      </c>
      <c r="S4848" s="7" t="s">
        <v>29</v>
      </c>
      <c r="T4848" s="8" t="str">
        <f t="shared" si="505"/>
        <v>No</v>
      </c>
      <c r="U4848" s="7">
        <f t="shared" si="506"/>
        <v>0</v>
      </c>
      <c r="V4848" s="8">
        <f t="shared" si="507"/>
        <v>1</v>
      </c>
      <c r="W4848" s="7">
        <f t="shared" si="508"/>
        <v>549</v>
      </c>
    </row>
    <row r="4849" spans="2:23" x14ac:dyDescent="0.2">
      <c r="B4849" s="8" t="s">
        <v>68</v>
      </c>
      <c r="C4849" s="7">
        <v>1920</v>
      </c>
      <c r="D4849" s="8" t="s">
        <v>28</v>
      </c>
      <c r="E4849" s="7" t="s">
        <v>39</v>
      </c>
      <c r="F4849" s="8" t="s">
        <v>35</v>
      </c>
      <c r="G4849" s="7" t="s">
        <v>36</v>
      </c>
      <c r="H4849" s="8" t="s">
        <v>28</v>
      </c>
      <c r="I4849" s="7" t="s">
        <v>28</v>
      </c>
      <c r="J4849" s="8" t="s">
        <v>28</v>
      </c>
      <c r="K4849" s="7" t="s">
        <v>37</v>
      </c>
      <c r="L4849" s="8" t="s">
        <v>55</v>
      </c>
      <c r="M4849" s="7" t="s">
        <v>28</v>
      </c>
      <c r="N4849" s="8">
        <v>0.2284958641785462</v>
      </c>
      <c r="O4849" s="7">
        <v>0</v>
      </c>
      <c r="P4849" s="8">
        <f t="shared" si="503"/>
        <v>0</v>
      </c>
      <c r="Q4849" s="7">
        <v>2.5</v>
      </c>
      <c r="R4849" s="8">
        <f t="shared" si="504"/>
        <v>1</v>
      </c>
      <c r="S4849" s="7" t="s">
        <v>29</v>
      </c>
      <c r="T4849" s="8" t="str">
        <f t="shared" si="505"/>
        <v>No</v>
      </c>
      <c r="U4849" s="7">
        <f t="shared" si="506"/>
        <v>0</v>
      </c>
      <c r="V4849" s="8">
        <f t="shared" si="507"/>
        <v>1</v>
      </c>
      <c r="W4849" s="7">
        <f t="shared" si="508"/>
        <v>549</v>
      </c>
    </row>
    <row r="4850" spans="2:23" x14ac:dyDescent="0.2">
      <c r="B4850" s="8" t="s">
        <v>68</v>
      </c>
      <c r="C4850" s="7">
        <v>1920</v>
      </c>
      <c r="D4850" s="8" t="s">
        <v>28</v>
      </c>
      <c r="E4850" s="7" t="s">
        <v>34</v>
      </c>
      <c r="F4850" s="8" t="s">
        <v>40</v>
      </c>
      <c r="G4850" s="7" t="s">
        <v>36</v>
      </c>
      <c r="H4850" s="8" t="s">
        <v>28</v>
      </c>
      <c r="I4850" s="7" t="s">
        <v>28</v>
      </c>
      <c r="J4850" s="8" t="s">
        <v>28</v>
      </c>
      <c r="K4850" s="7" t="s">
        <v>37</v>
      </c>
      <c r="L4850" s="8" t="s">
        <v>55</v>
      </c>
      <c r="M4850" s="7" t="s">
        <v>28</v>
      </c>
      <c r="N4850" s="8">
        <v>5.0186687106146696E-2</v>
      </c>
      <c r="O4850" s="7">
        <v>0</v>
      </c>
      <c r="P4850" s="8">
        <f t="shared" si="503"/>
        <v>0</v>
      </c>
      <c r="Q4850" s="7">
        <v>2.5</v>
      </c>
      <c r="R4850" s="8">
        <f t="shared" si="504"/>
        <v>1</v>
      </c>
      <c r="S4850" s="7" t="s">
        <v>29</v>
      </c>
      <c r="T4850" s="8" t="str">
        <f t="shared" si="505"/>
        <v>No</v>
      </c>
      <c r="U4850" s="7">
        <f t="shared" si="506"/>
        <v>0</v>
      </c>
      <c r="V4850" s="8">
        <f t="shared" si="507"/>
        <v>1</v>
      </c>
      <c r="W4850" s="7">
        <f t="shared" si="508"/>
        <v>549</v>
      </c>
    </row>
    <row r="4851" spans="2:23" x14ac:dyDescent="0.2">
      <c r="B4851" s="8" t="s">
        <v>68</v>
      </c>
      <c r="C4851" s="7">
        <v>1920</v>
      </c>
      <c r="D4851" s="8" t="s">
        <v>28</v>
      </c>
      <c r="E4851" s="7" t="s">
        <v>46</v>
      </c>
      <c r="F4851" s="8" t="s">
        <v>35</v>
      </c>
      <c r="G4851" s="7" t="s">
        <v>36</v>
      </c>
      <c r="H4851" s="8" t="s">
        <v>28</v>
      </c>
      <c r="I4851" s="7" t="s">
        <v>28</v>
      </c>
      <c r="J4851" s="8" t="s">
        <v>28</v>
      </c>
      <c r="K4851" s="7" t="s">
        <v>37</v>
      </c>
      <c r="L4851" s="8" t="s">
        <v>55</v>
      </c>
      <c r="M4851" s="7" t="s">
        <v>28</v>
      </c>
      <c r="N4851" s="8">
        <v>7.6785286596959934E-2</v>
      </c>
      <c r="O4851" s="7">
        <v>0</v>
      </c>
      <c r="P4851" s="8">
        <f t="shared" si="503"/>
        <v>0</v>
      </c>
      <c r="Q4851" s="7">
        <v>2.5</v>
      </c>
      <c r="R4851" s="8">
        <f t="shared" si="504"/>
        <v>1</v>
      </c>
      <c r="S4851" s="7" t="s">
        <v>29</v>
      </c>
      <c r="T4851" s="8" t="str">
        <f t="shared" si="505"/>
        <v>No</v>
      </c>
      <c r="U4851" s="7">
        <f t="shared" si="506"/>
        <v>0</v>
      </c>
      <c r="V4851" s="8">
        <f t="shared" si="507"/>
        <v>1</v>
      </c>
      <c r="W4851" s="7">
        <f t="shared" si="508"/>
        <v>549</v>
      </c>
    </row>
    <row r="4852" spans="2:23" x14ac:dyDescent="0.2">
      <c r="B4852" s="8" t="s">
        <v>68</v>
      </c>
      <c r="C4852" s="7">
        <v>1920</v>
      </c>
      <c r="D4852" s="8" t="s">
        <v>28</v>
      </c>
      <c r="E4852" s="7" t="s">
        <v>43</v>
      </c>
      <c r="F4852" s="8" t="s">
        <v>40</v>
      </c>
      <c r="G4852" s="7" t="s">
        <v>36</v>
      </c>
      <c r="H4852" s="8" t="s">
        <v>28</v>
      </c>
      <c r="I4852" s="7" t="s">
        <v>28</v>
      </c>
      <c r="J4852" s="8" t="s">
        <v>28</v>
      </c>
      <c r="K4852" s="7" t="s">
        <v>37</v>
      </c>
      <c r="L4852" s="8" t="s">
        <v>55</v>
      </c>
      <c r="M4852" s="7" t="s">
        <v>28</v>
      </c>
      <c r="N4852" s="8">
        <v>7.5012116291624076E-2</v>
      </c>
      <c r="O4852" s="7">
        <v>0</v>
      </c>
      <c r="P4852" s="8">
        <f t="shared" si="503"/>
        <v>0</v>
      </c>
      <c r="Q4852" s="7">
        <v>2.5</v>
      </c>
      <c r="R4852" s="8">
        <f t="shared" si="504"/>
        <v>1</v>
      </c>
      <c r="S4852" s="7" t="s">
        <v>29</v>
      </c>
      <c r="T4852" s="8" t="str">
        <f t="shared" si="505"/>
        <v>No</v>
      </c>
      <c r="U4852" s="7">
        <f t="shared" si="506"/>
        <v>0</v>
      </c>
      <c r="V4852" s="8">
        <f t="shared" si="507"/>
        <v>1</v>
      </c>
      <c r="W4852" s="7">
        <f t="shared" si="508"/>
        <v>549</v>
      </c>
    </row>
    <row r="4853" spans="2:23" x14ac:dyDescent="0.2">
      <c r="B4853" s="8" t="s">
        <v>68</v>
      </c>
      <c r="C4853" s="7">
        <v>1930</v>
      </c>
      <c r="D4853" s="8" t="s">
        <v>28</v>
      </c>
      <c r="E4853" s="7" t="s">
        <v>39</v>
      </c>
      <c r="F4853" s="8" t="s">
        <v>40</v>
      </c>
      <c r="G4853" s="7" t="s">
        <v>36</v>
      </c>
      <c r="H4853" s="8" t="s">
        <v>28</v>
      </c>
      <c r="I4853" s="7" t="s">
        <v>28</v>
      </c>
      <c r="J4853" s="8" t="s">
        <v>28</v>
      </c>
      <c r="K4853" s="7" t="s">
        <v>37</v>
      </c>
      <c r="L4853" s="8" t="s">
        <v>55</v>
      </c>
      <c r="M4853" s="7" t="s">
        <v>28</v>
      </c>
      <c r="N4853" s="8">
        <v>0.3085096134648066</v>
      </c>
      <c r="O4853" s="7">
        <v>0.55351199859870048</v>
      </c>
      <c r="P4853" s="8">
        <f t="shared" si="503"/>
        <v>0.18450399953290017</v>
      </c>
      <c r="Q4853" s="7">
        <v>2.5</v>
      </c>
      <c r="R4853" s="8">
        <f t="shared" si="504"/>
        <v>0.92619840018683997</v>
      </c>
      <c r="S4853" s="7" t="s">
        <v>29</v>
      </c>
      <c r="T4853" s="8" t="str">
        <f t="shared" si="505"/>
        <v>No</v>
      </c>
      <c r="U4853" s="7">
        <f t="shared" si="506"/>
        <v>598.04943340589796</v>
      </c>
      <c r="V4853" s="8">
        <f t="shared" si="507"/>
        <v>5</v>
      </c>
      <c r="W4853" s="7">
        <f t="shared" si="508"/>
        <v>128</v>
      </c>
    </row>
    <row r="4854" spans="2:23" x14ac:dyDescent="0.2">
      <c r="B4854" s="8" t="s">
        <v>68</v>
      </c>
      <c r="C4854" s="7">
        <v>1930</v>
      </c>
      <c r="D4854" s="8" t="s">
        <v>28</v>
      </c>
      <c r="E4854" s="7" t="s">
        <v>39</v>
      </c>
      <c r="F4854" s="8" t="s">
        <v>35</v>
      </c>
      <c r="G4854" s="7" t="s">
        <v>36</v>
      </c>
      <c r="H4854" s="8" t="s">
        <v>28</v>
      </c>
      <c r="I4854" s="7" t="s">
        <v>28</v>
      </c>
      <c r="J4854" s="8" t="s">
        <v>28</v>
      </c>
      <c r="K4854" s="7" t="s">
        <v>37</v>
      </c>
      <c r="L4854" s="8" t="s">
        <v>55</v>
      </c>
      <c r="M4854" s="7" t="s">
        <v>28</v>
      </c>
      <c r="N4854" s="8">
        <v>0.10886926682666795</v>
      </c>
      <c r="O4854" s="7">
        <v>0</v>
      </c>
      <c r="P4854" s="8">
        <f t="shared" si="503"/>
        <v>0</v>
      </c>
      <c r="Q4854" s="7">
        <v>2.5</v>
      </c>
      <c r="R4854" s="8">
        <f t="shared" si="504"/>
        <v>1</v>
      </c>
      <c r="S4854" s="7" t="s">
        <v>29</v>
      </c>
      <c r="T4854" s="8" t="str">
        <f t="shared" si="505"/>
        <v>No</v>
      </c>
      <c r="U4854" s="7">
        <f t="shared" si="506"/>
        <v>0</v>
      </c>
      <c r="V4854" s="8">
        <f t="shared" si="507"/>
        <v>1</v>
      </c>
      <c r="W4854" s="7">
        <f t="shared" si="508"/>
        <v>549</v>
      </c>
    </row>
    <row r="4855" spans="2:23" x14ac:dyDescent="0.2">
      <c r="B4855" s="8" t="s">
        <v>68</v>
      </c>
      <c r="C4855" s="7">
        <v>1930</v>
      </c>
      <c r="D4855" s="8" t="s">
        <v>28</v>
      </c>
      <c r="E4855" s="7" t="s">
        <v>43</v>
      </c>
      <c r="F4855" s="8" t="s">
        <v>40</v>
      </c>
      <c r="G4855" s="7" t="s">
        <v>36</v>
      </c>
      <c r="H4855" s="8" t="s">
        <v>28</v>
      </c>
      <c r="I4855" s="7" t="s">
        <v>28</v>
      </c>
      <c r="J4855" s="8" t="s">
        <v>28</v>
      </c>
      <c r="K4855" s="7" t="s">
        <v>37</v>
      </c>
      <c r="L4855" s="8" t="s">
        <v>55</v>
      </c>
      <c r="M4855" s="7" t="s">
        <v>28</v>
      </c>
      <c r="N4855" s="8">
        <v>1.5598254191276873E-2</v>
      </c>
      <c r="O4855" s="7">
        <v>0</v>
      </c>
      <c r="P4855" s="8">
        <f t="shared" si="503"/>
        <v>0</v>
      </c>
      <c r="Q4855" s="7">
        <v>2.5</v>
      </c>
      <c r="R4855" s="8">
        <f t="shared" si="504"/>
        <v>1</v>
      </c>
      <c r="S4855" s="7" t="s">
        <v>29</v>
      </c>
      <c r="T4855" s="8" t="str">
        <f t="shared" si="505"/>
        <v>No</v>
      </c>
      <c r="U4855" s="7">
        <f t="shared" si="506"/>
        <v>0</v>
      </c>
      <c r="V4855" s="8">
        <f t="shared" si="507"/>
        <v>1</v>
      </c>
      <c r="W4855" s="7">
        <f t="shared" si="508"/>
        <v>549</v>
      </c>
    </row>
    <row r="4856" spans="2:23" x14ac:dyDescent="0.2">
      <c r="B4856" s="8" t="s">
        <v>68</v>
      </c>
      <c r="C4856" s="7">
        <v>1930</v>
      </c>
      <c r="D4856" s="8" t="s">
        <v>28</v>
      </c>
      <c r="E4856" s="7" t="s">
        <v>43</v>
      </c>
      <c r="F4856" s="8" t="s">
        <v>35</v>
      </c>
      <c r="G4856" s="7" t="s">
        <v>36</v>
      </c>
      <c r="H4856" s="8" t="s">
        <v>28</v>
      </c>
      <c r="I4856" s="7" t="s">
        <v>28</v>
      </c>
      <c r="J4856" s="8" t="s">
        <v>28</v>
      </c>
      <c r="K4856" s="7" t="s">
        <v>37</v>
      </c>
      <c r="L4856" s="8" t="s">
        <v>55</v>
      </c>
      <c r="M4856" s="7" t="s">
        <v>28</v>
      </c>
      <c r="N4856" s="8">
        <v>3.4484574342373848E-2</v>
      </c>
      <c r="O4856" s="7">
        <v>0</v>
      </c>
      <c r="P4856" s="8">
        <f t="shared" si="503"/>
        <v>0</v>
      </c>
      <c r="Q4856" s="7">
        <v>2.5</v>
      </c>
      <c r="R4856" s="8">
        <f t="shared" si="504"/>
        <v>1</v>
      </c>
      <c r="S4856" s="7" t="s">
        <v>29</v>
      </c>
      <c r="T4856" s="8" t="str">
        <f t="shared" si="505"/>
        <v>No</v>
      </c>
      <c r="U4856" s="7">
        <f t="shared" si="506"/>
        <v>0</v>
      </c>
      <c r="V4856" s="8">
        <f t="shared" si="507"/>
        <v>1</v>
      </c>
      <c r="W4856" s="7">
        <f t="shared" si="508"/>
        <v>549</v>
      </c>
    </row>
    <row r="4857" spans="2:23" x14ac:dyDescent="0.2">
      <c r="B4857" s="8" t="s">
        <v>68</v>
      </c>
      <c r="C4857" s="7">
        <v>1940</v>
      </c>
      <c r="D4857" s="8" t="s">
        <v>28</v>
      </c>
      <c r="E4857" s="7" t="s">
        <v>39</v>
      </c>
      <c r="F4857" s="8" t="s">
        <v>40</v>
      </c>
      <c r="G4857" s="7" t="s">
        <v>36</v>
      </c>
      <c r="H4857" s="8" t="s">
        <v>28</v>
      </c>
      <c r="I4857" s="7" t="s">
        <v>28</v>
      </c>
      <c r="J4857" s="8" t="s">
        <v>28</v>
      </c>
      <c r="K4857" s="7" t="s">
        <v>37</v>
      </c>
      <c r="L4857" s="8" t="s">
        <v>55</v>
      </c>
      <c r="M4857" s="7" t="s">
        <v>28</v>
      </c>
      <c r="N4857" s="8">
        <v>2.4299993152506691</v>
      </c>
      <c r="O4857" s="7">
        <v>0.55351199859870048</v>
      </c>
      <c r="P4857" s="8">
        <f t="shared" si="503"/>
        <v>0.18450399953290017</v>
      </c>
      <c r="Q4857" s="7">
        <v>2.5</v>
      </c>
      <c r="R4857" s="8">
        <f t="shared" si="504"/>
        <v>0.92619840018683997</v>
      </c>
      <c r="S4857" s="7" t="s">
        <v>29</v>
      </c>
      <c r="T4857" s="8" t="str">
        <f t="shared" si="505"/>
        <v>No</v>
      </c>
      <c r="U4857" s="7">
        <f t="shared" si="506"/>
        <v>75.927593219863709</v>
      </c>
      <c r="V4857" s="8">
        <f t="shared" si="507"/>
        <v>4</v>
      </c>
      <c r="W4857" s="7">
        <f t="shared" si="508"/>
        <v>312</v>
      </c>
    </row>
    <row r="4858" spans="2:23" x14ac:dyDescent="0.2">
      <c r="B4858" s="8" t="s">
        <v>68</v>
      </c>
      <c r="C4858" s="7">
        <v>1940</v>
      </c>
      <c r="D4858" s="8" t="s">
        <v>28</v>
      </c>
      <c r="E4858" s="7" t="s">
        <v>39</v>
      </c>
      <c r="F4858" s="8" t="s">
        <v>35</v>
      </c>
      <c r="G4858" s="7" t="s">
        <v>36</v>
      </c>
      <c r="H4858" s="8" t="s">
        <v>28</v>
      </c>
      <c r="I4858" s="7" t="s">
        <v>28</v>
      </c>
      <c r="J4858" s="8" t="s">
        <v>28</v>
      </c>
      <c r="K4858" s="7" t="s">
        <v>37</v>
      </c>
      <c r="L4858" s="8" t="s">
        <v>55</v>
      </c>
      <c r="M4858" s="7" t="s">
        <v>28</v>
      </c>
      <c r="N4858" s="8">
        <v>1.2803320299110403</v>
      </c>
      <c r="O4858" s="7">
        <v>0.55351199859870048</v>
      </c>
      <c r="P4858" s="8">
        <f t="shared" si="503"/>
        <v>0.18450399953290017</v>
      </c>
      <c r="Q4858" s="7">
        <v>2.5</v>
      </c>
      <c r="R4858" s="8">
        <f t="shared" si="504"/>
        <v>0.92619840018683997</v>
      </c>
      <c r="S4858" s="7" t="s">
        <v>29</v>
      </c>
      <c r="T4858" s="8" t="str">
        <f t="shared" si="505"/>
        <v>No</v>
      </c>
      <c r="U4858" s="7">
        <f t="shared" si="506"/>
        <v>144.10636867822467</v>
      </c>
      <c r="V4858" s="8">
        <f t="shared" si="507"/>
        <v>5</v>
      </c>
      <c r="W4858" s="7">
        <f t="shared" si="508"/>
        <v>237</v>
      </c>
    </row>
    <row r="4859" spans="2:23" x14ac:dyDescent="0.2">
      <c r="B4859" s="8" t="s">
        <v>68</v>
      </c>
      <c r="C4859" s="7">
        <v>1940</v>
      </c>
      <c r="D4859" s="8" t="s">
        <v>28</v>
      </c>
      <c r="E4859" s="7" t="s">
        <v>34</v>
      </c>
      <c r="F4859" s="8" t="s">
        <v>40</v>
      </c>
      <c r="G4859" s="7" t="s">
        <v>36</v>
      </c>
      <c r="H4859" s="8" t="s">
        <v>28</v>
      </c>
      <c r="I4859" s="7" t="s">
        <v>28</v>
      </c>
      <c r="J4859" s="8" t="s">
        <v>28</v>
      </c>
      <c r="K4859" s="7" t="s">
        <v>37</v>
      </c>
      <c r="L4859" s="8" t="s">
        <v>55</v>
      </c>
      <c r="M4859" s="7" t="s">
        <v>28</v>
      </c>
      <c r="N4859" s="8">
        <v>6.7797959710680561E-2</v>
      </c>
      <c r="O4859" s="7">
        <v>0</v>
      </c>
      <c r="P4859" s="8">
        <f t="shared" si="503"/>
        <v>0</v>
      </c>
      <c r="Q4859" s="7">
        <v>2.5</v>
      </c>
      <c r="R4859" s="8">
        <f t="shared" si="504"/>
        <v>1</v>
      </c>
      <c r="S4859" s="7" t="s">
        <v>29</v>
      </c>
      <c r="T4859" s="8" t="str">
        <f t="shared" si="505"/>
        <v>No</v>
      </c>
      <c r="U4859" s="7">
        <f t="shared" si="506"/>
        <v>0</v>
      </c>
      <c r="V4859" s="8">
        <f t="shared" si="507"/>
        <v>1</v>
      </c>
      <c r="W4859" s="7">
        <f t="shared" si="508"/>
        <v>549</v>
      </c>
    </row>
    <row r="4860" spans="2:23" x14ac:dyDescent="0.2">
      <c r="B4860" s="8" t="s">
        <v>68</v>
      </c>
      <c r="C4860" s="7">
        <v>1940</v>
      </c>
      <c r="D4860" s="8" t="s">
        <v>28</v>
      </c>
      <c r="E4860" s="7" t="s">
        <v>34</v>
      </c>
      <c r="F4860" s="8" t="s">
        <v>35</v>
      </c>
      <c r="G4860" s="7" t="s">
        <v>36</v>
      </c>
      <c r="H4860" s="8" t="s">
        <v>28</v>
      </c>
      <c r="I4860" s="7" t="s">
        <v>28</v>
      </c>
      <c r="J4860" s="8" t="s">
        <v>28</v>
      </c>
      <c r="K4860" s="7" t="s">
        <v>37</v>
      </c>
      <c r="L4860" s="8" t="s">
        <v>55</v>
      </c>
      <c r="M4860" s="7" t="s">
        <v>28</v>
      </c>
      <c r="N4860" s="8">
        <v>0.32374621567819073</v>
      </c>
      <c r="O4860" s="7">
        <v>0</v>
      </c>
      <c r="P4860" s="8">
        <f t="shared" si="503"/>
        <v>0</v>
      </c>
      <c r="Q4860" s="7">
        <v>2.5</v>
      </c>
      <c r="R4860" s="8">
        <f t="shared" si="504"/>
        <v>1</v>
      </c>
      <c r="S4860" s="7" t="s">
        <v>29</v>
      </c>
      <c r="T4860" s="8" t="str">
        <f t="shared" si="505"/>
        <v>No</v>
      </c>
      <c r="U4860" s="7">
        <f t="shared" si="506"/>
        <v>0</v>
      </c>
      <c r="V4860" s="8">
        <f t="shared" si="507"/>
        <v>1</v>
      </c>
      <c r="W4860" s="7">
        <f t="shared" si="508"/>
        <v>549</v>
      </c>
    </row>
    <row r="4861" spans="2:23" x14ac:dyDescent="0.2">
      <c r="B4861" s="8" t="s">
        <v>68</v>
      </c>
      <c r="C4861" s="7">
        <v>1940</v>
      </c>
      <c r="D4861" s="8" t="s">
        <v>28</v>
      </c>
      <c r="E4861" s="7" t="s">
        <v>43</v>
      </c>
      <c r="F4861" s="8" t="s">
        <v>40</v>
      </c>
      <c r="G4861" s="7" t="s">
        <v>36</v>
      </c>
      <c r="H4861" s="8" t="s">
        <v>28</v>
      </c>
      <c r="I4861" s="7" t="s">
        <v>28</v>
      </c>
      <c r="J4861" s="8" t="s">
        <v>28</v>
      </c>
      <c r="K4861" s="7" t="s">
        <v>37</v>
      </c>
      <c r="L4861" s="8" t="s">
        <v>55</v>
      </c>
      <c r="M4861" s="7" t="s">
        <v>28</v>
      </c>
      <c r="N4861" s="8">
        <v>6.6451398043550727E-2</v>
      </c>
      <c r="O4861" s="7">
        <v>0</v>
      </c>
      <c r="P4861" s="8">
        <f t="shared" si="503"/>
        <v>0</v>
      </c>
      <c r="Q4861" s="7">
        <v>2.5</v>
      </c>
      <c r="R4861" s="8">
        <f t="shared" si="504"/>
        <v>1</v>
      </c>
      <c r="S4861" s="7" t="s">
        <v>29</v>
      </c>
      <c r="T4861" s="8" t="str">
        <f t="shared" si="505"/>
        <v>No</v>
      </c>
      <c r="U4861" s="7">
        <f t="shared" si="506"/>
        <v>0</v>
      </c>
      <c r="V4861" s="8">
        <f t="shared" si="507"/>
        <v>1</v>
      </c>
      <c r="W4861" s="7">
        <f t="shared" si="508"/>
        <v>549</v>
      </c>
    </row>
    <row r="4862" spans="2:23" x14ac:dyDescent="0.2">
      <c r="B4862" s="8" t="s">
        <v>68</v>
      </c>
      <c r="C4862" s="7">
        <v>1940</v>
      </c>
      <c r="D4862" s="8" t="s">
        <v>28</v>
      </c>
      <c r="E4862" s="7" t="s">
        <v>43</v>
      </c>
      <c r="F4862" s="8" t="s">
        <v>35</v>
      </c>
      <c r="G4862" s="7" t="s">
        <v>36</v>
      </c>
      <c r="H4862" s="8" t="s">
        <v>28</v>
      </c>
      <c r="I4862" s="7" t="s">
        <v>28</v>
      </c>
      <c r="J4862" s="8" t="s">
        <v>28</v>
      </c>
      <c r="K4862" s="7" t="s">
        <v>37</v>
      </c>
      <c r="L4862" s="8" t="s">
        <v>55</v>
      </c>
      <c r="M4862" s="7" t="s">
        <v>28</v>
      </c>
      <c r="N4862" s="8">
        <v>0.31645902087154287</v>
      </c>
      <c r="O4862" s="7">
        <v>0</v>
      </c>
      <c r="P4862" s="8">
        <f t="shared" si="503"/>
        <v>0</v>
      </c>
      <c r="Q4862" s="7">
        <v>2.5</v>
      </c>
      <c r="R4862" s="8">
        <f t="shared" si="504"/>
        <v>1</v>
      </c>
      <c r="S4862" s="7" t="s">
        <v>29</v>
      </c>
      <c r="T4862" s="8" t="str">
        <f t="shared" si="505"/>
        <v>No</v>
      </c>
      <c r="U4862" s="7">
        <f t="shared" si="506"/>
        <v>0</v>
      </c>
      <c r="V4862" s="8">
        <f t="shared" si="507"/>
        <v>1</v>
      </c>
      <c r="W4862" s="7">
        <f t="shared" si="508"/>
        <v>549</v>
      </c>
    </row>
    <row r="4863" spans="2:23" x14ac:dyDescent="0.2">
      <c r="B4863" s="8" t="s">
        <v>68</v>
      </c>
      <c r="C4863" s="7">
        <v>1950</v>
      </c>
      <c r="D4863" s="8" t="s">
        <v>28</v>
      </c>
      <c r="E4863" s="7" t="s">
        <v>39</v>
      </c>
      <c r="F4863" s="8" t="s">
        <v>40</v>
      </c>
      <c r="G4863" s="7" t="s">
        <v>36</v>
      </c>
      <c r="H4863" s="8" t="s">
        <v>28</v>
      </c>
      <c r="I4863" s="7" t="s">
        <v>28</v>
      </c>
      <c r="J4863" s="8" t="s">
        <v>28</v>
      </c>
      <c r="K4863" s="7" t="s">
        <v>37</v>
      </c>
      <c r="L4863" s="8" t="s">
        <v>55</v>
      </c>
      <c r="M4863" s="7" t="s">
        <v>28</v>
      </c>
      <c r="N4863" s="8">
        <v>0.25812241390199103</v>
      </c>
      <c r="O4863" s="7">
        <v>0</v>
      </c>
      <c r="P4863" s="8">
        <f t="shared" si="503"/>
        <v>0</v>
      </c>
      <c r="Q4863" s="7">
        <v>2.5</v>
      </c>
      <c r="R4863" s="8">
        <f t="shared" si="504"/>
        <v>1</v>
      </c>
      <c r="S4863" s="7" t="s">
        <v>29</v>
      </c>
      <c r="T4863" s="8" t="str">
        <f t="shared" si="505"/>
        <v>No</v>
      </c>
      <c r="U4863" s="7">
        <f t="shared" si="506"/>
        <v>0</v>
      </c>
      <c r="V4863" s="8">
        <f t="shared" si="507"/>
        <v>1</v>
      </c>
      <c r="W4863" s="7">
        <f t="shared" si="508"/>
        <v>549</v>
      </c>
    </row>
    <row r="4864" spans="2:23" x14ac:dyDescent="0.2">
      <c r="B4864" s="8" t="s">
        <v>68</v>
      </c>
      <c r="C4864" s="7">
        <v>1950</v>
      </c>
      <c r="D4864" s="8" t="s">
        <v>28</v>
      </c>
      <c r="E4864" s="7" t="s">
        <v>39</v>
      </c>
      <c r="F4864" s="8" t="s">
        <v>35</v>
      </c>
      <c r="G4864" s="7" t="s">
        <v>36</v>
      </c>
      <c r="H4864" s="8" t="s">
        <v>28</v>
      </c>
      <c r="I4864" s="7" t="s">
        <v>28</v>
      </c>
      <c r="J4864" s="8" t="s">
        <v>28</v>
      </c>
      <c r="K4864" s="7" t="s">
        <v>37</v>
      </c>
      <c r="L4864" s="8" t="s">
        <v>55</v>
      </c>
      <c r="M4864" s="7" t="s">
        <v>28</v>
      </c>
      <c r="N4864" s="8">
        <v>8.132550346925313E-2</v>
      </c>
      <c r="O4864" s="7">
        <v>0.55351199859870048</v>
      </c>
      <c r="P4864" s="8">
        <f t="shared" si="503"/>
        <v>0.18450399953290017</v>
      </c>
      <c r="Q4864" s="7">
        <v>2.5</v>
      </c>
      <c r="R4864" s="8">
        <f t="shared" si="504"/>
        <v>0.92619840018683997</v>
      </c>
      <c r="S4864" s="7" t="s">
        <v>29</v>
      </c>
      <c r="T4864" s="8" t="str">
        <f t="shared" si="505"/>
        <v>No</v>
      </c>
      <c r="U4864" s="7">
        <f t="shared" si="506"/>
        <v>2268.7102035913731</v>
      </c>
      <c r="V4864" s="8">
        <f t="shared" si="507"/>
        <v>5</v>
      </c>
      <c r="W4864" s="7">
        <f t="shared" si="508"/>
        <v>45</v>
      </c>
    </row>
    <row r="4865" spans="2:23" x14ac:dyDescent="0.2">
      <c r="B4865" s="8" t="s">
        <v>68</v>
      </c>
      <c r="C4865" s="7">
        <v>1950</v>
      </c>
      <c r="D4865" s="8" t="s">
        <v>28</v>
      </c>
      <c r="E4865" s="7" t="s">
        <v>34</v>
      </c>
      <c r="F4865" s="8" t="s">
        <v>40</v>
      </c>
      <c r="G4865" s="7" t="s">
        <v>36</v>
      </c>
      <c r="H4865" s="8" t="s">
        <v>28</v>
      </c>
      <c r="I4865" s="7" t="s">
        <v>28</v>
      </c>
      <c r="J4865" s="8" t="s">
        <v>28</v>
      </c>
      <c r="K4865" s="7" t="s">
        <v>37</v>
      </c>
      <c r="L4865" s="8" t="s">
        <v>55</v>
      </c>
      <c r="M4865" s="7" t="s">
        <v>28</v>
      </c>
      <c r="N4865" s="8">
        <v>5.6737273197509298E-2</v>
      </c>
      <c r="O4865" s="7">
        <v>0</v>
      </c>
      <c r="P4865" s="8">
        <f t="shared" si="503"/>
        <v>0</v>
      </c>
      <c r="Q4865" s="7">
        <v>2.5</v>
      </c>
      <c r="R4865" s="8">
        <f t="shared" si="504"/>
        <v>1</v>
      </c>
      <c r="S4865" s="7" t="s">
        <v>29</v>
      </c>
      <c r="T4865" s="8" t="str">
        <f t="shared" si="505"/>
        <v>No</v>
      </c>
      <c r="U4865" s="7">
        <f t="shared" si="506"/>
        <v>0</v>
      </c>
      <c r="V4865" s="8">
        <f t="shared" si="507"/>
        <v>1</v>
      </c>
      <c r="W4865" s="7">
        <f t="shared" si="508"/>
        <v>549</v>
      </c>
    </row>
    <row r="4866" spans="2:23" x14ac:dyDescent="0.2">
      <c r="B4866" s="8" t="s">
        <v>68</v>
      </c>
      <c r="C4866" s="7">
        <v>1950</v>
      </c>
      <c r="D4866" s="8" t="s">
        <v>28</v>
      </c>
      <c r="E4866" s="7" t="s">
        <v>43</v>
      </c>
      <c r="F4866" s="8" t="s">
        <v>40</v>
      </c>
      <c r="G4866" s="7" t="s">
        <v>36</v>
      </c>
      <c r="H4866" s="8" t="s">
        <v>28</v>
      </c>
      <c r="I4866" s="7" t="s">
        <v>28</v>
      </c>
      <c r="J4866" s="8" t="s">
        <v>28</v>
      </c>
      <c r="K4866" s="7" t="s">
        <v>37</v>
      </c>
      <c r="L4866" s="8" t="s">
        <v>55</v>
      </c>
      <c r="M4866" s="7" t="s">
        <v>28</v>
      </c>
      <c r="N4866" s="8">
        <v>9.4159991928772169E-2</v>
      </c>
      <c r="O4866" s="7">
        <v>0</v>
      </c>
      <c r="P4866" s="8">
        <f t="shared" si="503"/>
        <v>0</v>
      </c>
      <c r="Q4866" s="7">
        <v>2.5</v>
      </c>
      <c r="R4866" s="8">
        <f t="shared" si="504"/>
        <v>1</v>
      </c>
      <c r="S4866" s="7" t="s">
        <v>29</v>
      </c>
      <c r="T4866" s="8" t="str">
        <f t="shared" si="505"/>
        <v>No</v>
      </c>
      <c r="U4866" s="7">
        <f t="shared" si="506"/>
        <v>0</v>
      </c>
      <c r="V4866" s="8">
        <f t="shared" si="507"/>
        <v>1</v>
      </c>
      <c r="W4866" s="7">
        <f t="shared" si="508"/>
        <v>549</v>
      </c>
    </row>
    <row r="4867" spans="2:23" x14ac:dyDescent="0.2">
      <c r="B4867" s="8" t="s">
        <v>68</v>
      </c>
      <c r="C4867" s="7">
        <v>1960</v>
      </c>
      <c r="D4867" s="8" t="s">
        <v>28</v>
      </c>
      <c r="E4867" s="7" t="s">
        <v>39</v>
      </c>
      <c r="F4867" s="8" t="s">
        <v>40</v>
      </c>
      <c r="G4867" s="7" t="s">
        <v>36</v>
      </c>
      <c r="H4867" s="8" t="s">
        <v>28</v>
      </c>
      <c r="I4867" s="7" t="s">
        <v>28</v>
      </c>
      <c r="J4867" s="8" t="s">
        <v>28</v>
      </c>
      <c r="K4867" s="7" t="s">
        <v>37</v>
      </c>
      <c r="L4867" s="8" t="s">
        <v>55</v>
      </c>
      <c r="M4867" s="7" t="s">
        <v>28</v>
      </c>
      <c r="N4867" s="8">
        <v>0.23095113321782393</v>
      </c>
      <c r="O4867" s="7">
        <v>0</v>
      </c>
      <c r="P4867" s="8">
        <f t="shared" si="503"/>
        <v>0</v>
      </c>
      <c r="Q4867" s="7">
        <v>2.5</v>
      </c>
      <c r="R4867" s="8">
        <f t="shared" si="504"/>
        <v>1</v>
      </c>
      <c r="S4867" s="7" t="s">
        <v>29</v>
      </c>
      <c r="T4867" s="8" t="str">
        <f t="shared" si="505"/>
        <v>No</v>
      </c>
      <c r="U4867" s="7">
        <f t="shared" si="506"/>
        <v>0</v>
      </c>
      <c r="V4867" s="8">
        <f t="shared" si="507"/>
        <v>1</v>
      </c>
      <c r="W4867" s="7">
        <f t="shared" si="508"/>
        <v>549</v>
      </c>
    </row>
    <row r="4868" spans="2:23" x14ac:dyDescent="0.2">
      <c r="B4868" s="8" t="s">
        <v>68</v>
      </c>
      <c r="C4868" s="7">
        <v>1960</v>
      </c>
      <c r="D4868" s="8" t="s">
        <v>28</v>
      </c>
      <c r="E4868" s="7" t="s">
        <v>39</v>
      </c>
      <c r="F4868" s="8" t="s">
        <v>35</v>
      </c>
      <c r="G4868" s="7" t="s">
        <v>36</v>
      </c>
      <c r="H4868" s="8" t="s">
        <v>28</v>
      </c>
      <c r="I4868" s="7" t="s">
        <v>28</v>
      </c>
      <c r="J4868" s="8" t="s">
        <v>28</v>
      </c>
      <c r="K4868" s="7" t="s">
        <v>37</v>
      </c>
      <c r="L4868" s="8" t="s">
        <v>55</v>
      </c>
      <c r="M4868" s="7" t="s">
        <v>28</v>
      </c>
      <c r="N4868" s="8">
        <v>0.19113434290398468</v>
      </c>
      <c r="O4868" s="7">
        <v>0.55351199859870048</v>
      </c>
      <c r="P4868" s="8">
        <f t="shared" si="503"/>
        <v>0.18450399953290017</v>
      </c>
      <c r="Q4868" s="7">
        <v>2.5</v>
      </c>
      <c r="R4868" s="8">
        <f t="shared" si="504"/>
        <v>0.92619840018683997</v>
      </c>
      <c r="S4868" s="7" t="s">
        <v>29</v>
      </c>
      <c r="T4868" s="8" t="str">
        <f t="shared" si="505"/>
        <v>No</v>
      </c>
      <c r="U4868" s="7">
        <f t="shared" si="506"/>
        <v>965.3105597332908</v>
      </c>
      <c r="V4868" s="8">
        <f t="shared" si="507"/>
        <v>5</v>
      </c>
      <c r="W4868" s="7">
        <f t="shared" si="508"/>
        <v>91</v>
      </c>
    </row>
    <row r="4869" spans="2:23" x14ac:dyDescent="0.2">
      <c r="B4869" s="8" t="s">
        <v>68</v>
      </c>
      <c r="C4869" s="7">
        <v>1960</v>
      </c>
      <c r="D4869" s="8" t="s">
        <v>28</v>
      </c>
      <c r="E4869" s="7" t="s">
        <v>34</v>
      </c>
      <c r="F4869" s="8" t="s">
        <v>35</v>
      </c>
      <c r="G4869" s="7" t="s">
        <v>36</v>
      </c>
      <c r="H4869" s="8" t="s">
        <v>28</v>
      </c>
      <c r="I4869" s="7" t="s">
        <v>28</v>
      </c>
      <c r="J4869" s="8" t="s">
        <v>28</v>
      </c>
      <c r="K4869" s="7" t="s">
        <v>37</v>
      </c>
      <c r="L4869" s="8" t="s">
        <v>55</v>
      </c>
      <c r="M4869" s="7" t="s">
        <v>28</v>
      </c>
      <c r="N4869" s="8">
        <v>0.14916833889539133</v>
      </c>
      <c r="O4869" s="7">
        <v>0</v>
      </c>
      <c r="P4869" s="8">
        <f t="shared" ref="P4869:P4932" si="509">O4869/3</f>
        <v>0</v>
      </c>
      <c r="Q4869" s="7">
        <v>2.5</v>
      </c>
      <c r="R4869" s="8">
        <f t="shared" ref="R4869:R4932" si="510">1-(P4869/Q4869)</f>
        <v>1</v>
      </c>
      <c r="S4869" s="7" t="s">
        <v>29</v>
      </c>
      <c r="T4869" s="8" t="str">
        <f t="shared" ref="T4869:T4932" si="511">IF(AND(R4869&lt;0.5,R4869&gt;-0.5),"Yes","No")</f>
        <v>No</v>
      </c>
      <c r="U4869" s="7">
        <f t="shared" ref="U4869:U4932" si="512">IF(ISERR(P4869/(N4869/1000)),0,P4869/(N4869/1000))</f>
        <v>0</v>
      </c>
      <c r="V4869" s="8">
        <f t="shared" ref="V4869:V4932" si="513">IF(U4869&lt;=12,1,IF(U4869&lt;25,2,IF(U4869&lt;50,3,IF(U4869&lt;100,4,5))))</f>
        <v>1</v>
      </c>
      <c r="W4869" s="7">
        <f t="shared" ref="W4869:W4932" si="514">RANK(U4869,U$5:U$10000)</f>
        <v>549</v>
      </c>
    </row>
    <row r="4870" spans="2:23" x14ac:dyDescent="0.2">
      <c r="B4870" s="8" t="s">
        <v>68</v>
      </c>
      <c r="C4870" s="7">
        <v>1960</v>
      </c>
      <c r="D4870" s="8" t="s">
        <v>28</v>
      </c>
      <c r="E4870" s="7" t="s">
        <v>43</v>
      </c>
      <c r="F4870" s="8" t="s">
        <v>35</v>
      </c>
      <c r="G4870" s="7" t="s">
        <v>36</v>
      </c>
      <c r="H4870" s="8" t="s">
        <v>28</v>
      </c>
      <c r="I4870" s="7" t="s">
        <v>28</v>
      </c>
      <c r="J4870" s="8" t="s">
        <v>28</v>
      </c>
      <c r="K4870" s="7" t="s">
        <v>37</v>
      </c>
      <c r="L4870" s="8" t="s">
        <v>55</v>
      </c>
      <c r="M4870" s="7" t="s">
        <v>28</v>
      </c>
      <c r="N4870" s="8">
        <v>4.1970973699533752E-2</v>
      </c>
      <c r="O4870" s="7">
        <v>0</v>
      </c>
      <c r="P4870" s="8">
        <f t="shared" si="509"/>
        <v>0</v>
      </c>
      <c r="Q4870" s="7">
        <v>2.5</v>
      </c>
      <c r="R4870" s="8">
        <f t="shared" si="510"/>
        <v>1</v>
      </c>
      <c r="S4870" s="7" t="s">
        <v>29</v>
      </c>
      <c r="T4870" s="8" t="str">
        <f t="shared" si="511"/>
        <v>No</v>
      </c>
      <c r="U4870" s="7">
        <f t="shared" si="512"/>
        <v>0</v>
      </c>
      <c r="V4870" s="8">
        <f t="shared" si="513"/>
        <v>1</v>
      </c>
      <c r="W4870" s="7">
        <f t="shared" si="514"/>
        <v>549</v>
      </c>
    </row>
    <row r="4871" spans="2:23" x14ac:dyDescent="0.2">
      <c r="B4871" s="8" t="s">
        <v>68</v>
      </c>
      <c r="C4871" s="7">
        <v>1970</v>
      </c>
      <c r="D4871" s="8" t="s">
        <v>28</v>
      </c>
      <c r="E4871" s="7" t="s">
        <v>39</v>
      </c>
      <c r="F4871" s="8" t="s">
        <v>40</v>
      </c>
      <c r="G4871" s="7" t="s">
        <v>36</v>
      </c>
      <c r="H4871" s="8" t="s">
        <v>28</v>
      </c>
      <c r="I4871" s="7" t="s">
        <v>28</v>
      </c>
      <c r="J4871" s="8" t="s">
        <v>28</v>
      </c>
      <c r="K4871" s="7" t="s">
        <v>37</v>
      </c>
      <c r="L4871" s="8" t="s">
        <v>55</v>
      </c>
      <c r="M4871" s="7" t="s">
        <v>28</v>
      </c>
      <c r="N4871" s="8">
        <v>1.3212402384099964</v>
      </c>
      <c r="O4871" s="7">
        <v>0</v>
      </c>
      <c r="P4871" s="8">
        <f t="shared" si="509"/>
        <v>0</v>
      </c>
      <c r="Q4871" s="7">
        <v>2.5</v>
      </c>
      <c r="R4871" s="8">
        <f t="shared" si="510"/>
        <v>1</v>
      </c>
      <c r="S4871" s="7" t="s">
        <v>29</v>
      </c>
      <c r="T4871" s="8" t="str">
        <f t="shared" si="511"/>
        <v>No</v>
      </c>
      <c r="U4871" s="7">
        <f t="shared" si="512"/>
        <v>0</v>
      </c>
      <c r="V4871" s="8">
        <f t="shared" si="513"/>
        <v>1</v>
      </c>
      <c r="W4871" s="7">
        <f t="shared" si="514"/>
        <v>549</v>
      </c>
    </row>
    <row r="4872" spans="2:23" x14ac:dyDescent="0.2">
      <c r="B4872" s="8" t="s">
        <v>68</v>
      </c>
      <c r="C4872" s="7">
        <v>1970</v>
      </c>
      <c r="D4872" s="8" t="s">
        <v>28</v>
      </c>
      <c r="E4872" s="7" t="s">
        <v>39</v>
      </c>
      <c r="F4872" s="8" t="s">
        <v>35</v>
      </c>
      <c r="G4872" s="7" t="s">
        <v>36</v>
      </c>
      <c r="H4872" s="8" t="s">
        <v>28</v>
      </c>
      <c r="I4872" s="7" t="s">
        <v>28</v>
      </c>
      <c r="J4872" s="8" t="s">
        <v>28</v>
      </c>
      <c r="K4872" s="7" t="s">
        <v>37</v>
      </c>
      <c r="L4872" s="8" t="s">
        <v>55</v>
      </c>
      <c r="M4872" s="7" t="s">
        <v>28</v>
      </c>
      <c r="N4872" s="8">
        <v>8.1044900282115986E-2</v>
      </c>
      <c r="O4872" s="7">
        <v>0</v>
      </c>
      <c r="P4872" s="8">
        <f t="shared" si="509"/>
        <v>0</v>
      </c>
      <c r="Q4872" s="7">
        <v>2.5</v>
      </c>
      <c r="R4872" s="8">
        <f t="shared" si="510"/>
        <v>1</v>
      </c>
      <c r="S4872" s="7" t="s">
        <v>29</v>
      </c>
      <c r="T4872" s="8" t="str">
        <f t="shared" si="511"/>
        <v>No</v>
      </c>
      <c r="U4872" s="7">
        <f t="shared" si="512"/>
        <v>0</v>
      </c>
      <c r="V4872" s="8">
        <f t="shared" si="513"/>
        <v>1</v>
      </c>
      <c r="W4872" s="7">
        <f t="shared" si="514"/>
        <v>549</v>
      </c>
    </row>
    <row r="4873" spans="2:23" x14ac:dyDescent="0.2">
      <c r="B4873" s="8" t="s">
        <v>68</v>
      </c>
      <c r="C4873" s="7">
        <v>1970</v>
      </c>
      <c r="D4873" s="8" t="s">
        <v>28</v>
      </c>
      <c r="E4873" s="7" t="s">
        <v>34</v>
      </c>
      <c r="F4873" s="8" t="s">
        <v>40</v>
      </c>
      <c r="G4873" s="7" t="s">
        <v>36</v>
      </c>
      <c r="H4873" s="8" t="s">
        <v>28</v>
      </c>
      <c r="I4873" s="7" t="s">
        <v>28</v>
      </c>
      <c r="J4873" s="8" t="s">
        <v>28</v>
      </c>
      <c r="K4873" s="7" t="s">
        <v>37</v>
      </c>
      <c r="L4873" s="8" t="s">
        <v>55</v>
      </c>
      <c r="M4873" s="7" t="s">
        <v>28</v>
      </c>
      <c r="N4873" s="8">
        <v>0.41578684921153891</v>
      </c>
      <c r="O4873" s="7">
        <v>0</v>
      </c>
      <c r="P4873" s="8">
        <f t="shared" si="509"/>
        <v>0</v>
      </c>
      <c r="Q4873" s="7">
        <v>2.5</v>
      </c>
      <c r="R4873" s="8">
        <f t="shared" si="510"/>
        <v>1</v>
      </c>
      <c r="S4873" s="7" t="s">
        <v>29</v>
      </c>
      <c r="T4873" s="8" t="str">
        <f t="shared" si="511"/>
        <v>No</v>
      </c>
      <c r="U4873" s="7">
        <f t="shared" si="512"/>
        <v>0</v>
      </c>
      <c r="V4873" s="8">
        <f t="shared" si="513"/>
        <v>1</v>
      </c>
      <c r="W4873" s="7">
        <f t="shared" si="514"/>
        <v>549</v>
      </c>
    </row>
    <row r="4874" spans="2:23" x14ac:dyDescent="0.2">
      <c r="B4874" s="8" t="s">
        <v>68</v>
      </c>
      <c r="C4874" s="7">
        <v>1970</v>
      </c>
      <c r="D4874" s="8" t="s">
        <v>28</v>
      </c>
      <c r="E4874" s="7" t="s">
        <v>43</v>
      </c>
      <c r="F4874" s="8" t="s">
        <v>40</v>
      </c>
      <c r="G4874" s="7" t="s">
        <v>36</v>
      </c>
      <c r="H4874" s="8" t="s">
        <v>28</v>
      </c>
      <c r="I4874" s="7" t="s">
        <v>28</v>
      </c>
      <c r="J4874" s="8" t="s">
        <v>28</v>
      </c>
      <c r="K4874" s="7" t="s">
        <v>37</v>
      </c>
      <c r="L4874" s="8" t="s">
        <v>55</v>
      </c>
      <c r="M4874" s="7" t="s">
        <v>28</v>
      </c>
      <c r="N4874" s="8">
        <v>0.46531723560673366</v>
      </c>
      <c r="O4874" s="7">
        <v>0</v>
      </c>
      <c r="P4874" s="8">
        <f t="shared" si="509"/>
        <v>0</v>
      </c>
      <c r="Q4874" s="7">
        <v>2.5</v>
      </c>
      <c r="R4874" s="8">
        <f t="shared" si="510"/>
        <v>1</v>
      </c>
      <c r="S4874" s="7" t="s">
        <v>29</v>
      </c>
      <c r="T4874" s="8" t="str">
        <f t="shared" si="511"/>
        <v>No</v>
      </c>
      <c r="U4874" s="7">
        <f t="shared" si="512"/>
        <v>0</v>
      </c>
      <c r="V4874" s="8">
        <f t="shared" si="513"/>
        <v>1</v>
      </c>
      <c r="W4874" s="7">
        <f t="shared" si="514"/>
        <v>549</v>
      </c>
    </row>
    <row r="4875" spans="2:23" x14ac:dyDescent="0.2">
      <c r="B4875" s="8" t="s">
        <v>68</v>
      </c>
      <c r="C4875" s="7">
        <v>1970</v>
      </c>
      <c r="D4875" s="8" t="s">
        <v>28</v>
      </c>
      <c r="E4875" s="7" t="s">
        <v>43</v>
      </c>
      <c r="F4875" s="8" t="s">
        <v>35</v>
      </c>
      <c r="G4875" s="7" t="s">
        <v>36</v>
      </c>
      <c r="H4875" s="8" t="s">
        <v>28</v>
      </c>
      <c r="I4875" s="7" t="s">
        <v>28</v>
      </c>
      <c r="J4875" s="8" t="s">
        <v>28</v>
      </c>
      <c r="K4875" s="7" t="s">
        <v>37</v>
      </c>
      <c r="L4875" s="8" t="s">
        <v>55</v>
      </c>
      <c r="M4875" s="7" t="s">
        <v>28</v>
      </c>
      <c r="N4875" s="8">
        <v>1.2055799038882363E-2</v>
      </c>
      <c r="O4875" s="7">
        <v>0</v>
      </c>
      <c r="P4875" s="8">
        <f t="shared" si="509"/>
        <v>0</v>
      </c>
      <c r="Q4875" s="7">
        <v>2.5</v>
      </c>
      <c r="R4875" s="8">
        <f t="shared" si="510"/>
        <v>1</v>
      </c>
      <c r="S4875" s="7" t="s">
        <v>29</v>
      </c>
      <c r="T4875" s="8" t="str">
        <f t="shared" si="511"/>
        <v>No</v>
      </c>
      <c r="U4875" s="7">
        <f t="shared" si="512"/>
        <v>0</v>
      </c>
      <c r="V4875" s="8">
        <f t="shared" si="513"/>
        <v>1</v>
      </c>
      <c r="W4875" s="7">
        <f t="shared" si="514"/>
        <v>549</v>
      </c>
    </row>
    <row r="4876" spans="2:23" x14ac:dyDescent="0.2">
      <c r="B4876" s="8" t="s">
        <v>68</v>
      </c>
      <c r="C4876" s="7">
        <v>1980</v>
      </c>
      <c r="D4876" s="8" t="s">
        <v>28</v>
      </c>
      <c r="E4876" s="7" t="s">
        <v>39</v>
      </c>
      <c r="F4876" s="8" t="s">
        <v>40</v>
      </c>
      <c r="G4876" s="7" t="s">
        <v>36</v>
      </c>
      <c r="H4876" s="8" t="s">
        <v>28</v>
      </c>
      <c r="I4876" s="7" t="s">
        <v>28</v>
      </c>
      <c r="J4876" s="8" t="s">
        <v>28</v>
      </c>
      <c r="K4876" s="7" t="s">
        <v>37</v>
      </c>
      <c r="L4876" s="8" t="s">
        <v>55</v>
      </c>
      <c r="M4876" s="7" t="s">
        <v>28</v>
      </c>
      <c r="N4876" s="8">
        <v>1.5498662498339149</v>
      </c>
      <c r="O4876" s="7">
        <v>0</v>
      </c>
      <c r="P4876" s="8">
        <f t="shared" si="509"/>
        <v>0</v>
      </c>
      <c r="Q4876" s="7">
        <v>2.5</v>
      </c>
      <c r="R4876" s="8">
        <f t="shared" si="510"/>
        <v>1</v>
      </c>
      <c r="S4876" s="7" t="s">
        <v>29</v>
      </c>
      <c r="T4876" s="8" t="str">
        <f t="shared" si="511"/>
        <v>No</v>
      </c>
      <c r="U4876" s="7">
        <f t="shared" si="512"/>
        <v>0</v>
      </c>
      <c r="V4876" s="8">
        <f t="shared" si="513"/>
        <v>1</v>
      </c>
      <c r="W4876" s="7">
        <f t="shared" si="514"/>
        <v>549</v>
      </c>
    </row>
    <row r="4877" spans="2:23" x14ac:dyDescent="0.2">
      <c r="B4877" s="8" t="s">
        <v>68</v>
      </c>
      <c r="C4877" s="7">
        <v>1980</v>
      </c>
      <c r="D4877" s="8" t="s">
        <v>28</v>
      </c>
      <c r="E4877" s="7" t="s">
        <v>39</v>
      </c>
      <c r="F4877" s="8" t="s">
        <v>35</v>
      </c>
      <c r="G4877" s="7" t="s">
        <v>36</v>
      </c>
      <c r="H4877" s="8" t="s">
        <v>28</v>
      </c>
      <c r="I4877" s="7" t="s">
        <v>28</v>
      </c>
      <c r="J4877" s="8" t="s">
        <v>28</v>
      </c>
      <c r="K4877" s="7" t="s">
        <v>37</v>
      </c>
      <c r="L4877" s="8" t="s">
        <v>55</v>
      </c>
      <c r="M4877" s="7" t="s">
        <v>28</v>
      </c>
      <c r="N4877" s="8">
        <v>1.950223362884866</v>
      </c>
      <c r="O4877" s="7">
        <v>0</v>
      </c>
      <c r="P4877" s="8">
        <f t="shared" si="509"/>
        <v>0</v>
      </c>
      <c r="Q4877" s="7">
        <v>2.5</v>
      </c>
      <c r="R4877" s="8">
        <f t="shared" si="510"/>
        <v>1</v>
      </c>
      <c r="S4877" s="7" t="s">
        <v>29</v>
      </c>
      <c r="T4877" s="8" t="str">
        <f t="shared" si="511"/>
        <v>No</v>
      </c>
      <c r="U4877" s="7">
        <f t="shared" si="512"/>
        <v>0</v>
      </c>
      <c r="V4877" s="8">
        <f t="shared" si="513"/>
        <v>1</v>
      </c>
      <c r="W4877" s="7">
        <f t="shared" si="514"/>
        <v>549</v>
      </c>
    </row>
    <row r="4878" spans="2:23" x14ac:dyDescent="0.2">
      <c r="B4878" s="8" t="s">
        <v>68</v>
      </c>
      <c r="C4878" s="7">
        <v>1980</v>
      </c>
      <c r="D4878" s="8" t="s">
        <v>28</v>
      </c>
      <c r="E4878" s="7" t="s">
        <v>34</v>
      </c>
      <c r="F4878" s="8" t="s">
        <v>40</v>
      </c>
      <c r="G4878" s="7" t="s">
        <v>36</v>
      </c>
      <c r="H4878" s="8" t="s">
        <v>28</v>
      </c>
      <c r="I4878" s="7" t="s">
        <v>28</v>
      </c>
      <c r="J4878" s="8" t="s">
        <v>28</v>
      </c>
      <c r="K4878" s="7" t="s">
        <v>37</v>
      </c>
      <c r="L4878" s="8" t="s">
        <v>55</v>
      </c>
      <c r="M4878" s="7" t="s">
        <v>28</v>
      </c>
      <c r="N4878" s="8">
        <v>0.87846680702162872</v>
      </c>
      <c r="O4878" s="7">
        <v>0</v>
      </c>
      <c r="P4878" s="8">
        <f t="shared" si="509"/>
        <v>0</v>
      </c>
      <c r="Q4878" s="7">
        <v>2.5</v>
      </c>
      <c r="R4878" s="8">
        <f t="shared" si="510"/>
        <v>1</v>
      </c>
      <c r="S4878" s="7" t="s">
        <v>29</v>
      </c>
      <c r="T4878" s="8" t="str">
        <f t="shared" si="511"/>
        <v>No</v>
      </c>
      <c r="U4878" s="7">
        <f t="shared" si="512"/>
        <v>0</v>
      </c>
      <c r="V4878" s="8">
        <f t="shared" si="513"/>
        <v>1</v>
      </c>
      <c r="W4878" s="7">
        <f t="shared" si="514"/>
        <v>549</v>
      </c>
    </row>
    <row r="4879" spans="2:23" x14ac:dyDescent="0.2">
      <c r="B4879" s="8" t="s">
        <v>68</v>
      </c>
      <c r="C4879" s="7">
        <v>1980</v>
      </c>
      <c r="D4879" s="8" t="s">
        <v>28</v>
      </c>
      <c r="E4879" s="7" t="s">
        <v>34</v>
      </c>
      <c r="F4879" s="8" t="s">
        <v>35</v>
      </c>
      <c r="G4879" s="7" t="s">
        <v>36</v>
      </c>
      <c r="H4879" s="8" t="s">
        <v>28</v>
      </c>
      <c r="I4879" s="7" t="s">
        <v>28</v>
      </c>
      <c r="J4879" s="8" t="s">
        <v>28</v>
      </c>
      <c r="K4879" s="7" t="s">
        <v>37</v>
      </c>
      <c r="L4879" s="8" t="s">
        <v>55</v>
      </c>
      <c r="M4879" s="7" t="s">
        <v>28</v>
      </c>
      <c r="N4879" s="8">
        <v>0.84468066499872063</v>
      </c>
      <c r="O4879" s="7">
        <v>0</v>
      </c>
      <c r="P4879" s="8">
        <f t="shared" si="509"/>
        <v>0</v>
      </c>
      <c r="Q4879" s="7">
        <v>2.5</v>
      </c>
      <c r="R4879" s="8">
        <f t="shared" si="510"/>
        <v>1</v>
      </c>
      <c r="S4879" s="7" t="s">
        <v>29</v>
      </c>
      <c r="T4879" s="8" t="str">
        <f t="shared" si="511"/>
        <v>No</v>
      </c>
      <c r="U4879" s="7">
        <f t="shared" si="512"/>
        <v>0</v>
      </c>
      <c r="V4879" s="8">
        <f t="shared" si="513"/>
        <v>1</v>
      </c>
      <c r="W4879" s="7">
        <f t="shared" si="514"/>
        <v>549</v>
      </c>
    </row>
    <row r="4880" spans="2:23" x14ac:dyDescent="0.2">
      <c r="B4880" s="8" t="s">
        <v>68</v>
      </c>
      <c r="C4880" s="7">
        <v>1980</v>
      </c>
      <c r="D4880" s="8" t="s">
        <v>28</v>
      </c>
      <c r="E4880" s="7" t="s">
        <v>43</v>
      </c>
      <c r="F4880" s="8" t="s">
        <v>40</v>
      </c>
      <c r="G4880" s="7" t="s">
        <v>36</v>
      </c>
      <c r="H4880" s="8" t="s">
        <v>28</v>
      </c>
      <c r="I4880" s="7" t="s">
        <v>28</v>
      </c>
      <c r="J4880" s="8" t="s">
        <v>28</v>
      </c>
      <c r="K4880" s="7" t="s">
        <v>37</v>
      </c>
      <c r="L4880" s="8" t="s">
        <v>55</v>
      </c>
      <c r="M4880" s="7" t="s">
        <v>28</v>
      </c>
      <c r="N4880" s="8">
        <v>1.2095274499249704</v>
      </c>
      <c r="O4880" s="7">
        <v>0</v>
      </c>
      <c r="P4880" s="8">
        <f t="shared" si="509"/>
        <v>0</v>
      </c>
      <c r="Q4880" s="7">
        <v>2.5</v>
      </c>
      <c r="R4880" s="8">
        <f t="shared" si="510"/>
        <v>1</v>
      </c>
      <c r="S4880" s="7" t="s">
        <v>29</v>
      </c>
      <c r="T4880" s="8" t="str">
        <f t="shared" si="511"/>
        <v>No</v>
      </c>
      <c r="U4880" s="7">
        <f t="shared" si="512"/>
        <v>0</v>
      </c>
      <c r="V4880" s="8">
        <f t="shared" si="513"/>
        <v>1</v>
      </c>
      <c r="W4880" s="7">
        <f t="shared" si="514"/>
        <v>549</v>
      </c>
    </row>
    <row r="4881" spans="2:23" x14ac:dyDescent="0.2">
      <c r="B4881" s="8" t="s">
        <v>68</v>
      </c>
      <c r="C4881" s="7">
        <v>1980</v>
      </c>
      <c r="D4881" s="8" t="s">
        <v>28</v>
      </c>
      <c r="E4881" s="7" t="s">
        <v>43</v>
      </c>
      <c r="F4881" s="8" t="s">
        <v>35</v>
      </c>
      <c r="G4881" s="7" t="s">
        <v>36</v>
      </c>
      <c r="H4881" s="8" t="s">
        <v>28</v>
      </c>
      <c r="I4881" s="7" t="s">
        <v>28</v>
      </c>
      <c r="J4881" s="8" t="s">
        <v>28</v>
      </c>
      <c r="K4881" s="7" t="s">
        <v>37</v>
      </c>
      <c r="L4881" s="8" t="s">
        <v>55</v>
      </c>
      <c r="M4881" s="7" t="s">
        <v>28</v>
      </c>
      <c r="N4881" s="8">
        <v>0.31178714472636843</v>
      </c>
      <c r="O4881" s="7">
        <v>0</v>
      </c>
      <c r="P4881" s="8">
        <f t="shared" si="509"/>
        <v>0</v>
      </c>
      <c r="Q4881" s="7">
        <v>2.5</v>
      </c>
      <c r="R4881" s="8">
        <f t="shared" si="510"/>
        <v>1</v>
      </c>
      <c r="S4881" s="7" t="s">
        <v>29</v>
      </c>
      <c r="T4881" s="8" t="str">
        <f t="shared" si="511"/>
        <v>No</v>
      </c>
      <c r="U4881" s="7">
        <f t="shared" si="512"/>
        <v>0</v>
      </c>
      <c r="V4881" s="8">
        <f t="shared" si="513"/>
        <v>1</v>
      </c>
      <c r="W4881" s="7">
        <f t="shared" si="514"/>
        <v>549</v>
      </c>
    </row>
    <row r="4882" spans="2:23" x14ac:dyDescent="0.2">
      <c r="B4882" s="8" t="s">
        <v>68</v>
      </c>
      <c r="C4882" s="7">
        <v>1990</v>
      </c>
      <c r="D4882" s="8" t="s">
        <v>28</v>
      </c>
      <c r="E4882" s="7" t="s">
        <v>39</v>
      </c>
      <c r="F4882" s="8" t="s">
        <v>35</v>
      </c>
      <c r="G4882" s="7" t="s">
        <v>36</v>
      </c>
      <c r="H4882" s="8" t="s">
        <v>28</v>
      </c>
      <c r="I4882" s="7" t="s">
        <v>28</v>
      </c>
      <c r="J4882" s="8" t="s">
        <v>28</v>
      </c>
      <c r="K4882" s="7" t="s">
        <v>37</v>
      </c>
      <c r="L4882" s="8" t="s">
        <v>55</v>
      </c>
      <c r="M4882" s="7" t="s">
        <v>28</v>
      </c>
      <c r="N4882" s="8">
        <v>2.791642363555099E-2</v>
      </c>
      <c r="O4882" s="7">
        <v>0</v>
      </c>
      <c r="P4882" s="8">
        <f t="shared" si="509"/>
        <v>0</v>
      </c>
      <c r="Q4882" s="7">
        <v>2.5</v>
      </c>
      <c r="R4882" s="8">
        <f t="shared" si="510"/>
        <v>1</v>
      </c>
      <c r="S4882" s="7" t="s">
        <v>29</v>
      </c>
      <c r="T4882" s="8" t="str">
        <f t="shared" si="511"/>
        <v>No</v>
      </c>
      <c r="U4882" s="7">
        <f t="shared" si="512"/>
        <v>0</v>
      </c>
      <c r="V4882" s="8">
        <f t="shared" si="513"/>
        <v>1</v>
      </c>
      <c r="W4882" s="7">
        <f t="shared" si="514"/>
        <v>549</v>
      </c>
    </row>
    <row r="4883" spans="2:23" x14ac:dyDescent="0.2">
      <c r="B4883" s="8" t="s">
        <v>68</v>
      </c>
      <c r="C4883" s="7">
        <v>1990</v>
      </c>
      <c r="D4883" s="8" t="s">
        <v>28</v>
      </c>
      <c r="E4883" s="7" t="s">
        <v>34</v>
      </c>
      <c r="F4883" s="8" t="s">
        <v>40</v>
      </c>
      <c r="G4883" s="7" t="s">
        <v>36</v>
      </c>
      <c r="H4883" s="8" t="s">
        <v>28</v>
      </c>
      <c r="I4883" s="7" t="s">
        <v>28</v>
      </c>
      <c r="J4883" s="8" t="s">
        <v>28</v>
      </c>
      <c r="K4883" s="7" t="s">
        <v>37</v>
      </c>
      <c r="L4883" s="8" t="s">
        <v>55</v>
      </c>
      <c r="M4883" s="7" t="s">
        <v>28</v>
      </c>
      <c r="N4883" s="8">
        <v>0.5674166988837035</v>
      </c>
      <c r="O4883" s="7">
        <v>0</v>
      </c>
      <c r="P4883" s="8">
        <f t="shared" si="509"/>
        <v>0</v>
      </c>
      <c r="Q4883" s="7">
        <v>2.5</v>
      </c>
      <c r="R4883" s="8">
        <f t="shared" si="510"/>
        <v>1</v>
      </c>
      <c r="S4883" s="7" t="s">
        <v>29</v>
      </c>
      <c r="T4883" s="8" t="str">
        <f t="shared" si="511"/>
        <v>No</v>
      </c>
      <c r="U4883" s="7">
        <f t="shared" si="512"/>
        <v>0</v>
      </c>
      <c r="V4883" s="8">
        <f t="shared" si="513"/>
        <v>1</v>
      </c>
      <c r="W4883" s="7">
        <f t="shared" si="514"/>
        <v>549</v>
      </c>
    </row>
    <row r="4884" spans="2:23" x14ac:dyDescent="0.2">
      <c r="B4884" s="8" t="s">
        <v>68</v>
      </c>
      <c r="C4884" s="7">
        <v>1990</v>
      </c>
      <c r="D4884" s="8" t="s">
        <v>28</v>
      </c>
      <c r="E4884" s="7" t="s">
        <v>34</v>
      </c>
      <c r="F4884" s="8" t="s">
        <v>35</v>
      </c>
      <c r="G4884" s="7" t="s">
        <v>36</v>
      </c>
      <c r="H4884" s="8" t="s">
        <v>28</v>
      </c>
      <c r="I4884" s="7" t="s">
        <v>28</v>
      </c>
      <c r="J4884" s="8" t="s">
        <v>28</v>
      </c>
      <c r="K4884" s="7" t="s">
        <v>37</v>
      </c>
      <c r="L4884" s="8" t="s">
        <v>55</v>
      </c>
      <c r="M4884" s="7" t="s">
        <v>28</v>
      </c>
      <c r="N4884" s="8">
        <v>0.17076940918578493</v>
      </c>
      <c r="O4884" s="7">
        <v>0</v>
      </c>
      <c r="P4884" s="8">
        <f t="shared" si="509"/>
        <v>0</v>
      </c>
      <c r="Q4884" s="7">
        <v>2.5</v>
      </c>
      <c r="R4884" s="8">
        <f t="shared" si="510"/>
        <v>1</v>
      </c>
      <c r="S4884" s="7" t="s">
        <v>29</v>
      </c>
      <c r="T4884" s="8" t="str">
        <f t="shared" si="511"/>
        <v>No</v>
      </c>
      <c r="U4884" s="7">
        <f t="shared" si="512"/>
        <v>0</v>
      </c>
      <c r="V4884" s="8">
        <f t="shared" si="513"/>
        <v>1</v>
      </c>
      <c r="W4884" s="7">
        <f t="shared" si="514"/>
        <v>549</v>
      </c>
    </row>
    <row r="4885" spans="2:23" x14ac:dyDescent="0.2">
      <c r="B4885" s="8" t="s">
        <v>68</v>
      </c>
      <c r="C4885" s="7">
        <v>1990</v>
      </c>
      <c r="D4885" s="8" t="s">
        <v>28</v>
      </c>
      <c r="E4885" s="7" t="s">
        <v>43</v>
      </c>
      <c r="F4885" s="8" t="s">
        <v>40</v>
      </c>
      <c r="G4885" s="7" t="s">
        <v>36</v>
      </c>
      <c r="H4885" s="8" t="s">
        <v>28</v>
      </c>
      <c r="I4885" s="7" t="s">
        <v>28</v>
      </c>
      <c r="J4885" s="8" t="s">
        <v>28</v>
      </c>
      <c r="K4885" s="7" t="s">
        <v>37</v>
      </c>
      <c r="L4885" s="8" t="s">
        <v>55</v>
      </c>
      <c r="M4885" s="7" t="s">
        <v>28</v>
      </c>
      <c r="N4885" s="8">
        <v>1.0697220719296949</v>
      </c>
      <c r="O4885" s="7">
        <v>0</v>
      </c>
      <c r="P4885" s="8">
        <f t="shared" si="509"/>
        <v>0</v>
      </c>
      <c r="Q4885" s="7">
        <v>2.5</v>
      </c>
      <c r="R4885" s="8">
        <f t="shared" si="510"/>
        <v>1</v>
      </c>
      <c r="S4885" s="7" t="s">
        <v>29</v>
      </c>
      <c r="T4885" s="8" t="str">
        <f t="shared" si="511"/>
        <v>No</v>
      </c>
      <c r="U4885" s="7">
        <f t="shared" si="512"/>
        <v>0</v>
      </c>
      <c r="V4885" s="8">
        <f t="shared" si="513"/>
        <v>1</v>
      </c>
      <c r="W4885" s="7">
        <f t="shared" si="514"/>
        <v>549</v>
      </c>
    </row>
    <row r="4886" spans="2:23" x14ac:dyDescent="0.2">
      <c r="B4886" s="8" t="s">
        <v>68</v>
      </c>
      <c r="C4886" s="7">
        <v>1990</v>
      </c>
      <c r="D4886" s="8" t="s">
        <v>28</v>
      </c>
      <c r="E4886" s="7" t="s">
        <v>43</v>
      </c>
      <c r="F4886" s="8" t="s">
        <v>35</v>
      </c>
      <c r="G4886" s="7" t="s">
        <v>36</v>
      </c>
      <c r="H4886" s="8" t="s">
        <v>28</v>
      </c>
      <c r="I4886" s="7" t="s">
        <v>28</v>
      </c>
      <c r="J4886" s="8" t="s">
        <v>28</v>
      </c>
      <c r="K4886" s="7" t="s">
        <v>37</v>
      </c>
      <c r="L4886" s="8" t="s">
        <v>55</v>
      </c>
      <c r="M4886" s="7" t="s">
        <v>28</v>
      </c>
      <c r="N4886" s="8">
        <v>0.1106877449856028</v>
      </c>
      <c r="O4886" s="7">
        <v>0</v>
      </c>
      <c r="P4886" s="8">
        <f t="shared" si="509"/>
        <v>0</v>
      </c>
      <c r="Q4886" s="7">
        <v>2.5</v>
      </c>
      <c r="R4886" s="8">
        <f t="shared" si="510"/>
        <v>1</v>
      </c>
      <c r="S4886" s="7" t="s">
        <v>29</v>
      </c>
      <c r="T4886" s="8" t="str">
        <f t="shared" si="511"/>
        <v>No</v>
      </c>
      <c r="U4886" s="7">
        <f t="shared" si="512"/>
        <v>0</v>
      </c>
      <c r="V4886" s="8">
        <f t="shared" si="513"/>
        <v>1</v>
      </c>
      <c r="W4886" s="7">
        <f t="shared" si="514"/>
        <v>549</v>
      </c>
    </row>
    <row r="4887" spans="2:23" x14ac:dyDescent="0.2">
      <c r="B4887" s="8" t="s">
        <v>68</v>
      </c>
      <c r="C4887" s="7">
        <v>2000</v>
      </c>
      <c r="D4887" s="8" t="s">
        <v>28</v>
      </c>
      <c r="E4887" s="7" t="s">
        <v>39</v>
      </c>
      <c r="F4887" s="8" t="s">
        <v>35</v>
      </c>
      <c r="G4887" s="7" t="s">
        <v>36</v>
      </c>
      <c r="H4887" s="8" t="s">
        <v>28</v>
      </c>
      <c r="I4887" s="7" t="s">
        <v>28</v>
      </c>
      <c r="J4887" s="8" t="s">
        <v>28</v>
      </c>
      <c r="K4887" s="7" t="s">
        <v>37</v>
      </c>
      <c r="L4887" s="8" t="s">
        <v>55</v>
      </c>
      <c r="M4887" s="7" t="s">
        <v>28</v>
      </c>
      <c r="N4887" s="8">
        <v>6.6475373703016982E-2</v>
      </c>
      <c r="O4887" s="7">
        <v>0</v>
      </c>
      <c r="P4887" s="8">
        <f t="shared" si="509"/>
        <v>0</v>
      </c>
      <c r="Q4887" s="7">
        <v>2.5</v>
      </c>
      <c r="R4887" s="8">
        <f t="shared" si="510"/>
        <v>1</v>
      </c>
      <c r="S4887" s="7" t="s">
        <v>29</v>
      </c>
      <c r="T4887" s="8" t="str">
        <f t="shared" si="511"/>
        <v>No</v>
      </c>
      <c r="U4887" s="7">
        <f t="shared" si="512"/>
        <v>0</v>
      </c>
      <c r="V4887" s="8">
        <f t="shared" si="513"/>
        <v>1</v>
      </c>
      <c r="W4887" s="7">
        <f t="shared" si="514"/>
        <v>549</v>
      </c>
    </row>
    <row r="4888" spans="2:23" x14ac:dyDescent="0.2">
      <c r="B4888" s="8" t="s">
        <v>68</v>
      </c>
      <c r="C4888" s="7">
        <v>2000</v>
      </c>
      <c r="D4888" s="8" t="s">
        <v>28</v>
      </c>
      <c r="E4888" s="7" t="s">
        <v>34</v>
      </c>
      <c r="F4888" s="8" t="s">
        <v>40</v>
      </c>
      <c r="G4888" s="7" t="s">
        <v>36</v>
      </c>
      <c r="H4888" s="8" t="s">
        <v>28</v>
      </c>
      <c r="I4888" s="7" t="s">
        <v>28</v>
      </c>
      <c r="J4888" s="8" t="s">
        <v>28</v>
      </c>
      <c r="K4888" s="7" t="s">
        <v>37</v>
      </c>
      <c r="L4888" s="8" t="s">
        <v>55</v>
      </c>
      <c r="M4888" s="7" t="s">
        <v>28</v>
      </c>
      <c r="N4888" s="8">
        <v>0.10044901274128962</v>
      </c>
      <c r="O4888" s="7">
        <v>0</v>
      </c>
      <c r="P4888" s="8">
        <f t="shared" si="509"/>
        <v>0</v>
      </c>
      <c r="Q4888" s="7">
        <v>2.5</v>
      </c>
      <c r="R4888" s="8">
        <f t="shared" si="510"/>
        <v>1</v>
      </c>
      <c r="S4888" s="7" t="s">
        <v>29</v>
      </c>
      <c r="T4888" s="8" t="str">
        <f t="shared" si="511"/>
        <v>No</v>
      </c>
      <c r="U4888" s="7">
        <f t="shared" si="512"/>
        <v>0</v>
      </c>
      <c r="V4888" s="8">
        <f t="shared" si="513"/>
        <v>1</v>
      </c>
      <c r="W4888" s="7">
        <f t="shared" si="514"/>
        <v>549</v>
      </c>
    </row>
    <row r="4889" spans="2:23" x14ac:dyDescent="0.2">
      <c r="B4889" s="8" t="s">
        <v>68</v>
      </c>
      <c r="C4889" s="7">
        <v>2000</v>
      </c>
      <c r="D4889" s="8" t="s">
        <v>28</v>
      </c>
      <c r="E4889" s="7" t="s">
        <v>34</v>
      </c>
      <c r="F4889" s="8" t="s">
        <v>35</v>
      </c>
      <c r="G4889" s="7" t="s">
        <v>36</v>
      </c>
      <c r="H4889" s="8" t="s">
        <v>28</v>
      </c>
      <c r="I4889" s="7" t="s">
        <v>28</v>
      </c>
      <c r="J4889" s="8" t="s">
        <v>28</v>
      </c>
      <c r="K4889" s="7" t="s">
        <v>37</v>
      </c>
      <c r="L4889" s="8" t="s">
        <v>55</v>
      </c>
      <c r="M4889" s="7" t="s">
        <v>28</v>
      </c>
      <c r="N4889" s="8">
        <v>0.27860499013557705</v>
      </c>
      <c r="O4889" s="7">
        <v>0</v>
      </c>
      <c r="P4889" s="8">
        <f t="shared" si="509"/>
        <v>0</v>
      </c>
      <c r="Q4889" s="7">
        <v>2.5</v>
      </c>
      <c r="R4889" s="8">
        <f t="shared" si="510"/>
        <v>1</v>
      </c>
      <c r="S4889" s="7" t="s">
        <v>29</v>
      </c>
      <c r="T4889" s="8" t="str">
        <f t="shared" si="511"/>
        <v>No</v>
      </c>
      <c r="U4889" s="7">
        <f t="shared" si="512"/>
        <v>0</v>
      </c>
      <c r="V4889" s="8">
        <f t="shared" si="513"/>
        <v>1</v>
      </c>
      <c r="W4889" s="7">
        <f t="shared" si="514"/>
        <v>549</v>
      </c>
    </row>
    <row r="4890" spans="2:23" x14ac:dyDescent="0.2">
      <c r="B4890" s="8" t="s">
        <v>68</v>
      </c>
      <c r="C4890" s="7">
        <v>2000</v>
      </c>
      <c r="D4890" s="8" t="s">
        <v>28</v>
      </c>
      <c r="E4890" s="7" t="s">
        <v>43</v>
      </c>
      <c r="F4890" s="8" t="s">
        <v>40</v>
      </c>
      <c r="G4890" s="7" t="s">
        <v>36</v>
      </c>
      <c r="H4890" s="8" t="s">
        <v>28</v>
      </c>
      <c r="I4890" s="7" t="s">
        <v>28</v>
      </c>
      <c r="J4890" s="8" t="s">
        <v>28</v>
      </c>
      <c r="K4890" s="7" t="s">
        <v>37</v>
      </c>
      <c r="L4890" s="8" t="s">
        <v>55</v>
      </c>
      <c r="M4890" s="7" t="s">
        <v>28</v>
      </c>
      <c r="N4890" s="8">
        <v>3.3868256048258008E-2</v>
      </c>
      <c r="O4890" s="7">
        <v>0</v>
      </c>
      <c r="P4890" s="8">
        <f t="shared" si="509"/>
        <v>0</v>
      </c>
      <c r="Q4890" s="7">
        <v>2.5</v>
      </c>
      <c r="R4890" s="8">
        <f t="shared" si="510"/>
        <v>1</v>
      </c>
      <c r="S4890" s="7" t="s">
        <v>29</v>
      </c>
      <c r="T4890" s="8" t="str">
        <f t="shared" si="511"/>
        <v>No</v>
      </c>
      <c r="U4890" s="7">
        <f t="shared" si="512"/>
        <v>0</v>
      </c>
      <c r="V4890" s="8">
        <f t="shared" si="513"/>
        <v>1</v>
      </c>
      <c r="W4890" s="7">
        <f t="shared" si="514"/>
        <v>549</v>
      </c>
    </row>
    <row r="4891" spans="2:23" x14ac:dyDescent="0.2">
      <c r="B4891" s="8" t="s">
        <v>68</v>
      </c>
      <c r="C4891" s="7">
        <v>2000</v>
      </c>
      <c r="D4891" s="8" t="s">
        <v>28</v>
      </c>
      <c r="E4891" s="7" t="s">
        <v>43</v>
      </c>
      <c r="F4891" s="8" t="s">
        <v>35</v>
      </c>
      <c r="G4891" s="7" t="s">
        <v>36</v>
      </c>
      <c r="H4891" s="8" t="s">
        <v>28</v>
      </c>
      <c r="I4891" s="7" t="s">
        <v>28</v>
      </c>
      <c r="J4891" s="8" t="s">
        <v>28</v>
      </c>
      <c r="K4891" s="7" t="s">
        <v>37</v>
      </c>
      <c r="L4891" s="8" t="s">
        <v>55</v>
      </c>
      <c r="M4891" s="7" t="s">
        <v>28</v>
      </c>
      <c r="N4891" s="8">
        <v>0.2975864719910889</v>
      </c>
      <c r="O4891" s="7">
        <v>0</v>
      </c>
      <c r="P4891" s="8">
        <f t="shared" si="509"/>
        <v>0</v>
      </c>
      <c r="Q4891" s="7">
        <v>2.5</v>
      </c>
      <c r="R4891" s="8">
        <f t="shared" si="510"/>
        <v>1</v>
      </c>
      <c r="S4891" s="7" t="s">
        <v>29</v>
      </c>
      <c r="T4891" s="8" t="str">
        <f t="shared" si="511"/>
        <v>No</v>
      </c>
      <c r="U4891" s="7">
        <f t="shared" si="512"/>
        <v>0</v>
      </c>
      <c r="V4891" s="8">
        <f t="shared" si="513"/>
        <v>1</v>
      </c>
      <c r="W4891" s="7">
        <f t="shared" si="514"/>
        <v>549</v>
      </c>
    </row>
    <row r="4892" spans="2:23" x14ac:dyDescent="0.2">
      <c r="B4892" s="8" t="s">
        <v>68</v>
      </c>
      <c r="C4892" s="7">
        <v>2020</v>
      </c>
      <c r="D4892" s="8" t="s">
        <v>28</v>
      </c>
      <c r="E4892" s="7" t="s">
        <v>39</v>
      </c>
      <c r="F4892" s="8" t="s">
        <v>40</v>
      </c>
      <c r="G4892" s="7" t="s">
        <v>36</v>
      </c>
      <c r="H4892" s="8" t="s">
        <v>28</v>
      </c>
      <c r="I4892" s="7" t="s">
        <v>28</v>
      </c>
      <c r="J4892" s="8" t="s">
        <v>28</v>
      </c>
      <c r="K4892" s="7" t="s">
        <v>37</v>
      </c>
      <c r="L4892" s="8" t="s">
        <v>55</v>
      </c>
      <c r="M4892" s="7" t="s">
        <v>28</v>
      </c>
      <c r="N4892" s="8">
        <v>2.2186008515764685E-2</v>
      </c>
      <c r="O4892" s="7">
        <v>0</v>
      </c>
      <c r="P4892" s="8">
        <f t="shared" si="509"/>
        <v>0</v>
      </c>
      <c r="Q4892" s="7">
        <v>2.5</v>
      </c>
      <c r="R4892" s="8">
        <f t="shared" si="510"/>
        <v>1</v>
      </c>
      <c r="S4892" s="7" t="s">
        <v>29</v>
      </c>
      <c r="T4892" s="8" t="str">
        <f t="shared" si="511"/>
        <v>No</v>
      </c>
      <c r="U4892" s="7">
        <f t="shared" si="512"/>
        <v>0</v>
      </c>
      <c r="V4892" s="8">
        <f t="shared" si="513"/>
        <v>1</v>
      </c>
      <c r="W4892" s="7">
        <f t="shared" si="514"/>
        <v>549</v>
      </c>
    </row>
    <row r="4893" spans="2:23" x14ac:dyDescent="0.2">
      <c r="B4893" s="8" t="s">
        <v>68</v>
      </c>
      <c r="C4893" s="7">
        <v>2020</v>
      </c>
      <c r="D4893" s="8" t="s">
        <v>28</v>
      </c>
      <c r="E4893" s="7" t="s">
        <v>39</v>
      </c>
      <c r="F4893" s="8" t="s">
        <v>35</v>
      </c>
      <c r="G4893" s="7" t="s">
        <v>36</v>
      </c>
      <c r="H4893" s="8" t="s">
        <v>28</v>
      </c>
      <c r="I4893" s="7" t="s">
        <v>28</v>
      </c>
      <c r="J4893" s="8" t="s">
        <v>28</v>
      </c>
      <c r="K4893" s="7" t="s">
        <v>37</v>
      </c>
      <c r="L4893" s="8" t="s">
        <v>55</v>
      </c>
      <c r="M4893" s="7" t="s">
        <v>28</v>
      </c>
      <c r="N4893" s="8">
        <v>1.1150771374076766E-2</v>
      </c>
      <c r="O4893" s="7">
        <v>0</v>
      </c>
      <c r="P4893" s="8">
        <f t="shared" si="509"/>
        <v>0</v>
      </c>
      <c r="Q4893" s="7">
        <v>2.5</v>
      </c>
      <c r="R4893" s="8">
        <f t="shared" si="510"/>
        <v>1</v>
      </c>
      <c r="S4893" s="7" t="s">
        <v>29</v>
      </c>
      <c r="T4893" s="8" t="str">
        <f t="shared" si="511"/>
        <v>No</v>
      </c>
      <c r="U4893" s="7">
        <f t="shared" si="512"/>
        <v>0</v>
      </c>
      <c r="V4893" s="8">
        <f t="shared" si="513"/>
        <v>1</v>
      </c>
      <c r="W4893" s="7">
        <f t="shared" si="514"/>
        <v>549</v>
      </c>
    </row>
    <row r="4894" spans="2:23" x14ac:dyDescent="0.2">
      <c r="B4894" s="8" t="s">
        <v>68</v>
      </c>
      <c r="C4894" s="7">
        <v>2020</v>
      </c>
      <c r="D4894" s="8" t="s">
        <v>28</v>
      </c>
      <c r="E4894" s="7" t="s">
        <v>34</v>
      </c>
      <c r="F4894" s="8" t="s">
        <v>40</v>
      </c>
      <c r="G4894" s="7" t="s">
        <v>36</v>
      </c>
      <c r="H4894" s="8" t="s">
        <v>28</v>
      </c>
      <c r="I4894" s="7" t="s">
        <v>28</v>
      </c>
      <c r="J4894" s="8" t="s">
        <v>28</v>
      </c>
      <c r="K4894" s="7" t="s">
        <v>37</v>
      </c>
      <c r="L4894" s="8" t="s">
        <v>55</v>
      </c>
      <c r="M4894" s="7" t="s">
        <v>28</v>
      </c>
      <c r="N4894" s="8">
        <v>8.7515106744373336E-2</v>
      </c>
      <c r="O4894" s="7">
        <v>0</v>
      </c>
      <c r="P4894" s="8">
        <f t="shared" si="509"/>
        <v>0</v>
      </c>
      <c r="Q4894" s="7">
        <v>2.5</v>
      </c>
      <c r="R4894" s="8">
        <f t="shared" si="510"/>
        <v>1</v>
      </c>
      <c r="S4894" s="7" t="s">
        <v>29</v>
      </c>
      <c r="T4894" s="8" t="str">
        <f t="shared" si="511"/>
        <v>No</v>
      </c>
      <c r="U4894" s="7">
        <f t="shared" si="512"/>
        <v>0</v>
      </c>
      <c r="V4894" s="8">
        <f t="shared" si="513"/>
        <v>1</v>
      </c>
      <c r="W4894" s="7">
        <f t="shared" si="514"/>
        <v>549</v>
      </c>
    </row>
    <row r="4895" spans="2:23" x14ac:dyDescent="0.2">
      <c r="B4895" s="8" t="s">
        <v>68</v>
      </c>
      <c r="C4895" s="7">
        <v>2020</v>
      </c>
      <c r="D4895" s="8" t="s">
        <v>28</v>
      </c>
      <c r="E4895" s="7" t="s">
        <v>34</v>
      </c>
      <c r="F4895" s="8" t="s">
        <v>35</v>
      </c>
      <c r="G4895" s="7" t="s">
        <v>36</v>
      </c>
      <c r="H4895" s="8" t="s">
        <v>28</v>
      </c>
      <c r="I4895" s="7" t="s">
        <v>28</v>
      </c>
      <c r="J4895" s="8" t="s">
        <v>28</v>
      </c>
      <c r="K4895" s="7" t="s">
        <v>37</v>
      </c>
      <c r="L4895" s="8" t="s">
        <v>55</v>
      </c>
      <c r="M4895" s="7" t="s">
        <v>28</v>
      </c>
      <c r="N4895" s="8">
        <v>2.3588758872675395E-2</v>
      </c>
      <c r="O4895" s="7">
        <v>0</v>
      </c>
      <c r="P4895" s="8">
        <f t="shared" si="509"/>
        <v>0</v>
      </c>
      <c r="Q4895" s="7">
        <v>2.5</v>
      </c>
      <c r="R4895" s="8">
        <f t="shared" si="510"/>
        <v>1</v>
      </c>
      <c r="S4895" s="7" t="s">
        <v>29</v>
      </c>
      <c r="T4895" s="8" t="str">
        <f t="shared" si="511"/>
        <v>No</v>
      </c>
      <c r="U4895" s="7">
        <f t="shared" si="512"/>
        <v>0</v>
      </c>
      <c r="V4895" s="8">
        <f t="shared" si="513"/>
        <v>1</v>
      </c>
      <c r="W4895" s="7">
        <f t="shared" si="514"/>
        <v>549</v>
      </c>
    </row>
    <row r="4896" spans="2:23" x14ac:dyDescent="0.2">
      <c r="B4896" s="8" t="s">
        <v>68</v>
      </c>
      <c r="C4896" s="7">
        <v>2020</v>
      </c>
      <c r="D4896" s="8" t="s">
        <v>28</v>
      </c>
      <c r="E4896" s="7" t="s">
        <v>43</v>
      </c>
      <c r="F4896" s="8" t="s">
        <v>40</v>
      </c>
      <c r="G4896" s="7" t="s">
        <v>36</v>
      </c>
      <c r="H4896" s="8" t="s">
        <v>28</v>
      </c>
      <c r="I4896" s="7" t="s">
        <v>28</v>
      </c>
      <c r="J4896" s="8" t="s">
        <v>28</v>
      </c>
      <c r="K4896" s="7" t="s">
        <v>37</v>
      </c>
      <c r="L4896" s="8" t="s">
        <v>55</v>
      </c>
      <c r="M4896" s="7" t="s">
        <v>28</v>
      </c>
      <c r="N4896" s="8">
        <v>4.2096775277093174E-3</v>
      </c>
      <c r="O4896" s="7">
        <v>0</v>
      </c>
      <c r="P4896" s="8">
        <f t="shared" si="509"/>
        <v>0</v>
      </c>
      <c r="Q4896" s="7">
        <v>2.5</v>
      </c>
      <c r="R4896" s="8">
        <f t="shared" si="510"/>
        <v>1</v>
      </c>
      <c r="S4896" s="7" t="s">
        <v>29</v>
      </c>
      <c r="T4896" s="8" t="str">
        <f t="shared" si="511"/>
        <v>No</v>
      </c>
      <c r="U4896" s="7">
        <f t="shared" si="512"/>
        <v>0</v>
      </c>
      <c r="V4896" s="8">
        <f t="shared" si="513"/>
        <v>1</v>
      </c>
      <c r="W4896" s="7">
        <f t="shared" si="514"/>
        <v>549</v>
      </c>
    </row>
    <row r="4897" spans="2:23" x14ac:dyDescent="0.2">
      <c r="B4897" s="8" t="s">
        <v>68</v>
      </c>
      <c r="C4897" s="7">
        <v>2020</v>
      </c>
      <c r="D4897" s="8" t="s">
        <v>28</v>
      </c>
      <c r="E4897" s="7" t="s">
        <v>43</v>
      </c>
      <c r="F4897" s="8" t="s">
        <v>35</v>
      </c>
      <c r="G4897" s="7" t="s">
        <v>36</v>
      </c>
      <c r="H4897" s="8" t="s">
        <v>28</v>
      </c>
      <c r="I4897" s="7" t="s">
        <v>28</v>
      </c>
      <c r="J4897" s="8" t="s">
        <v>28</v>
      </c>
      <c r="K4897" s="7" t="s">
        <v>37</v>
      </c>
      <c r="L4897" s="8" t="s">
        <v>55</v>
      </c>
      <c r="M4897" s="7" t="s">
        <v>28</v>
      </c>
      <c r="N4897" s="8">
        <v>2.1932888673691878E-2</v>
      </c>
      <c r="O4897" s="7">
        <v>0</v>
      </c>
      <c r="P4897" s="8">
        <f t="shared" si="509"/>
        <v>0</v>
      </c>
      <c r="Q4897" s="7">
        <v>2.5</v>
      </c>
      <c r="R4897" s="8">
        <f t="shared" si="510"/>
        <v>1</v>
      </c>
      <c r="S4897" s="7" t="s">
        <v>29</v>
      </c>
      <c r="T4897" s="8" t="str">
        <f t="shared" si="511"/>
        <v>No</v>
      </c>
      <c r="U4897" s="7">
        <f t="shared" si="512"/>
        <v>0</v>
      </c>
      <c r="V4897" s="8">
        <f t="shared" si="513"/>
        <v>1</v>
      </c>
      <c r="W4897" s="7">
        <f t="shared" si="514"/>
        <v>549</v>
      </c>
    </row>
    <row r="4898" spans="2:23" x14ac:dyDescent="0.2">
      <c r="B4898" s="8" t="s">
        <v>68</v>
      </c>
      <c r="C4898" s="7">
        <v>1800</v>
      </c>
      <c r="D4898" s="8" t="s">
        <v>28</v>
      </c>
      <c r="E4898" s="7" t="s">
        <v>39</v>
      </c>
      <c r="F4898" s="8" t="s">
        <v>35</v>
      </c>
      <c r="G4898" s="7" t="s">
        <v>36</v>
      </c>
      <c r="H4898" s="8" t="s">
        <v>28</v>
      </c>
      <c r="I4898" s="7" t="s">
        <v>28</v>
      </c>
      <c r="J4898" s="8" t="s">
        <v>28</v>
      </c>
      <c r="K4898" s="7" t="s">
        <v>37</v>
      </c>
      <c r="L4898" s="8" t="s">
        <v>69</v>
      </c>
      <c r="M4898" s="7" t="s">
        <v>28</v>
      </c>
      <c r="N4898" s="8">
        <v>5.1811457779492913E-2</v>
      </c>
      <c r="O4898" s="7">
        <v>0</v>
      </c>
      <c r="P4898" s="8">
        <f t="shared" si="509"/>
        <v>0</v>
      </c>
      <c r="Q4898" s="7">
        <v>2.5</v>
      </c>
      <c r="R4898" s="8">
        <f t="shared" si="510"/>
        <v>1</v>
      </c>
      <c r="S4898" s="7" t="s">
        <v>29</v>
      </c>
      <c r="T4898" s="8" t="str">
        <f t="shared" si="511"/>
        <v>No</v>
      </c>
      <c r="U4898" s="7">
        <f t="shared" si="512"/>
        <v>0</v>
      </c>
      <c r="V4898" s="8">
        <f t="shared" si="513"/>
        <v>1</v>
      </c>
      <c r="W4898" s="7">
        <f t="shared" si="514"/>
        <v>549</v>
      </c>
    </row>
    <row r="4899" spans="2:23" x14ac:dyDescent="0.2">
      <c r="B4899" s="8" t="s">
        <v>68</v>
      </c>
      <c r="C4899" s="7">
        <v>1850</v>
      </c>
      <c r="D4899" s="8" t="s">
        <v>28</v>
      </c>
      <c r="E4899" s="7" t="s">
        <v>39</v>
      </c>
      <c r="F4899" s="8" t="s">
        <v>35</v>
      </c>
      <c r="G4899" s="7" t="s">
        <v>36</v>
      </c>
      <c r="H4899" s="8" t="s">
        <v>28</v>
      </c>
      <c r="I4899" s="7" t="s">
        <v>28</v>
      </c>
      <c r="J4899" s="8" t="s">
        <v>28</v>
      </c>
      <c r="K4899" s="7" t="s">
        <v>37</v>
      </c>
      <c r="L4899" s="8" t="s">
        <v>69</v>
      </c>
      <c r="M4899" s="7" t="s">
        <v>28</v>
      </c>
      <c r="N4899" s="8">
        <v>4.6949535215349149E-2</v>
      </c>
      <c r="O4899" s="7">
        <v>0</v>
      </c>
      <c r="P4899" s="8">
        <f t="shared" si="509"/>
        <v>0</v>
      </c>
      <c r="Q4899" s="7">
        <v>2.5</v>
      </c>
      <c r="R4899" s="8">
        <f t="shared" si="510"/>
        <v>1</v>
      </c>
      <c r="S4899" s="7" t="s">
        <v>29</v>
      </c>
      <c r="T4899" s="8" t="str">
        <f t="shared" si="511"/>
        <v>No</v>
      </c>
      <c r="U4899" s="7">
        <f t="shared" si="512"/>
        <v>0</v>
      </c>
      <c r="V4899" s="8">
        <f t="shared" si="513"/>
        <v>1</v>
      </c>
      <c r="W4899" s="7">
        <f t="shared" si="514"/>
        <v>549</v>
      </c>
    </row>
    <row r="4900" spans="2:23" x14ac:dyDescent="0.2">
      <c r="B4900" s="8" t="s">
        <v>68</v>
      </c>
      <c r="C4900" s="7">
        <v>1930</v>
      </c>
      <c r="D4900" s="8" t="s">
        <v>28</v>
      </c>
      <c r="E4900" s="7" t="s">
        <v>39</v>
      </c>
      <c r="F4900" s="8" t="s">
        <v>40</v>
      </c>
      <c r="G4900" s="7" t="s">
        <v>36</v>
      </c>
      <c r="H4900" s="8" t="s">
        <v>28</v>
      </c>
      <c r="I4900" s="7" t="s">
        <v>28</v>
      </c>
      <c r="J4900" s="8" t="s">
        <v>28</v>
      </c>
      <c r="K4900" s="7" t="s">
        <v>37</v>
      </c>
      <c r="L4900" s="8" t="s">
        <v>69</v>
      </c>
      <c r="M4900" s="7" t="s">
        <v>28</v>
      </c>
      <c r="N4900" s="8">
        <v>0.25196956833366912</v>
      </c>
      <c r="O4900" s="7">
        <v>0.55351199859870048</v>
      </c>
      <c r="P4900" s="8">
        <f t="shared" si="509"/>
        <v>0.18450399953290017</v>
      </c>
      <c r="Q4900" s="7">
        <v>2.5</v>
      </c>
      <c r="R4900" s="8">
        <f t="shared" si="510"/>
        <v>0.92619840018683997</v>
      </c>
      <c r="S4900" s="7" t="s">
        <v>29</v>
      </c>
      <c r="T4900" s="8" t="str">
        <f t="shared" si="511"/>
        <v>No</v>
      </c>
      <c r="U4900" s="7">
        <f t="shared" si="512"/>
        <v>732.24715489678454</v>
      </c>
      <c r="V4900" s="8">
        <f t="shared" si="513"/>
        <v>5</v>
      </c>
      <c r="W4900" s="7">
        <f t="shared" si="514"/>
        <v>112</v>
      </c>
    </row>
    <row r="4901" spans="2:23" x14ac:dyDescent="0.2">
      <c r="B4901" s="8" t="s">
        <v>68</v>
      </c>
      <c r="C4901" s="7">
        <v>1980</v>
      </c>
      <c r="D4901" s="8" t="s">
        <v>28</v>
      </c>
      <c r="E4901" s="7" t="s">
        <v>39</v>
      </c>
      <c r="F4901" s="8" t="s">
        <v>35</v>
      </c>
      <c r="G4901" s="7" t="s">
        <v>36</v>
      </c>
      <c r="H4901" s="8" t="s">
        <v>28</v>
      </c>
      <c r="I4901" s="7" t="s">
        <v>28</v>
      </c>
      <c r="J4901" s="8" t="s">
        <v>28</v>
      </c>
      <c r="K4901" s="7" t="s">
        <v>37</v>
      </c>
      <c r="L4901" s="8" t="s">
        <v>69</v>
      </c>
      <c r="M4901" s="7" t="s">
        <v>28</v>
      </c>
      <c r="N4901" s="8">
        <v>9.515804733713178E-3</v>
      </c>
      <c r="O4901" s="7">
        <v>0</v>
      </c>
      <c r="P4901" s="8">
        <f t="shared" si="509"/>
        <v>0</v>
      </c>
      <c r="Q4901" s="7">
        <v>2.5</v>
      </c>
      <c r="R4901" s="8">
        <f t="shared" si="510"/>
        <v>1</v>
      </c>
      <c r="S4901" s="7" t="s">
        <v>29</v>
      </c>
      <c r="T4901" s="8" t="str">
        <f t="shared" si="511"/>
        <v>No</v>
      </c>
      <c r="U4901" s="7">
        <f t="shared" si="512"/>
        <v>0</v>
      </c>
      <c r="V4901" s="8">
        <f t="shared" si="513"/>
        <v>1</v>
      </c>
      <c r="W4901" s="7">
        <f t="shared" si="514"/>
        <v>549</v>
      </c>
    </row>
    <row r="4902" spans="2:23" x14ac:dyDescent="0.2">
      <c r="B4902" s="8" t="s">
        <v>68</v>
      </c>
      <c r="C4902" s="7">
        <v>2000</v>
      </c>
      <c r="D4902" s="8" t="s">
        <v>28</v>
      </c>
      <c r="E4902" s="7" t="s">
        <v>39</v>
      </c>
      <c r="F4902" s="8" t="s">
        <v>35</v>
      </c>
      <c r="G4902" s="7" t="s">
        <v>36</v>
      </c>
      <c r="H4902" s="8" t="s">
        <v>28</v>
      </c>
      <c r="I4902" s="7" t="s">
        <v>28</v>
      </c>
      <c r="J4902" s="8" t="s">
        <v>28</v>
      </c>
      <c r="K4902" s="7" t="s">
        <v>37</v>
      </c>
      <c r="L4902" s="8" t="s">
        <v>69</v>
      </c>
      <c r="M4902" s="7" t="s">
        <v>28</v>
      </c>
      <c r="N4902" s="8">
        <v>0.19340461988143826</v>
      </c>
      <c r="O4902" s="7">
        <v>0</v>
      </c>
      <c r="P4902" s="8">
        <f t="shared" si="509"/>
        <v>0</v>
      </c>
      <c r="Q4902" s="7">
        <v>2.5</v>
      </c>
      <c r="R4902" s="8">
        <f t="shared" si="510"/>
        <v>1</v>
      </c>
      <c r="S4902" s="7" t="s">
        <v>29</v>
      </c>
      <c r="T4902" s="8" t="str">
        <f t="shared" si="511"/>
        <v>No</v>
      </c>
      <c r="U4902" s="7">
        <f t="shared" si="512"/>
        <v>0</v>
      </c>
      <c r="V4902" s="8">
        <f t="shared" si="513"/>
        <v>1</v>
      </c>
      <c r="W4902" s="7">
        <f t="shared" si="514"/>
        <v>549</v>
      </c>
    </row>
    <row r="4903" spans="2:23" x14ac:dyDescent="0.2">
      <c r="B4903" s="8" t="s">
        <v>68</v>
      </c>
      <c r="C4903" s="7">
        <v>1800</v>
      </c>
      <c r="D4903" s="8" t="s">
        <v>28</v>
      </c>
      <c r="E4903" s="7" t="s">
        <v>39</v>
      </c>
      <c r="F4903" s="8" t="s">
        <v>35</v>
      </c>
      <c r="G4903" s="7" t="s">
        <v>36</v>
      </c>
      <c r="H4903" s="8" t="s">
        <v>28</v>
      </c>
      <c r="I4903" s="7" t="s">
        <v>28</v>
      </c>
      <c r="J4903" s="8" t="s">
        <v>28</v>
      </c>
      <c r="K4903" s="7" t="s">
        <v>37</v>
      </c>
      <c r="L4903" s="8" t="s">
        <v>56</v>
      </c>
      <c r="M4903" s="7" t="s">
        <v>28</v>
      </c>
      <c r="N4903" s="8">
        <v>1.834560258626305</v>
      </c>
      <c r="O4903" s="7">
        <v>0</v>
      </c>
      <c r="P4903" s="8">
        <f t="shared" si="509"/>
        <v>0</v>
      </c>
      <c r="Q4903" s="7">
        <v>2.5</v>
      </c>
      <c r="R4903" s="8">
        <f t="shared" si="510"/>
        <v>1</v>
      </c>
      <c r="S4903" s="7" t="s">
        <v>29</v>
      </c>
      <c r="T4903" s="8" t="str">
        <f t="shared" si="511"/>
        <v>No</v>
      </c>
      <c r="U4903" s="7">
        <f t="shared" si="512"/>
        <v>0</v>
      </c>
      <c r="V4903" s="8">
        <f t="shared" si="513"/>
        <v>1</v>
      </c>
      <c r="W4903" s="7">
        <f t="shared" si="514"/>
        <v>549</v>
      </c>
    </row>
    <row r="4904" spans="2:23" x14ac:dyDescent="0.2">
      <c r="B4904" s="8" t="s">
        <v>68</v>
      </c>
      <c r="C4904" s="7">
        <v>1800</v>
      </c>
      <c r="D4904" s="8" t="s">
        <v>28</v>
      </c>
      <c r="E4904" s="7" t="s">
        <v>34</v>
      </c>
      <c r="F4904" s="8" t="s">
        <v>35</v>
      </c>
      <c r="G4904" s="7" t="s">
        <v>36</v>
      </c>
      <c r="H4904" s="8" t="s">
        <v>28</v>
      </c>
      <c r="I4904" s="7" t="s">
        <v>28</v>
      </c>
      <c r="J4904" s="8" t="s">
        <v>28</v>
      </c>
      <c r="K4904" s="7" t="s">
        <v>37</v>
      </c>
      <c r="L4904" s="8" t="s">
        <v>56</v>
      </c>
      <c r="M4904" s="7" t="s">
        <v>28</v>
      </c>
      <c r="N4904" s="8">
        <v>0.22612411529214019</v>
      </c>
      <c r="O4904" s="7">
        <v>0</v>
      </c>
      <c r="P4904" s="8">
        <f t="shared" si="509"/>
        <v>0</v>
      </c>
      <c r="Q4904" s="7">
        <v>2.5</v>
      </c>
      <c r="R4904" s="8">
        <f t="shared" si="510"/>
        <v>1</v>
      </c>
      <c r="S4904" s="7" t="s">
        <v>29</v>
      </c>
      <c r="T4904" s="8" t="str">
        <f t="shared" si="511"/>
        <v>No</v>
      </c>
      <c r="U4904" s="7">
        <f t="shared" si="512"/>
        <v>0</v>
      </c>
      <c r="V4904" s="8">
        <f t="shared" si="513"/>
        <v>1</v>
      </c>
      <c r="W4904" s="7">
        <f t="shared" si="514"/>
        <v>549</v>
      </c>
    </row>
    <row r="4905" spans="2:23" x14ac:dyDescent="0.2">
      <c r="B4905" s="8" t="s">
        <v>68</v>
      </c>
      <c r="C4905" s="7">
        <v>1850</v>
      </c>
      <c r="D4905" s="8" t="s">
        <v>28</v>
      </c>
      <c r="E4905" s="7" t="s">
        <v>39</v>
      </c>
      <c r="F4905" s="8" t="s">
        <v>40</v>
      </c>
      <c r="G4905" s="7" t="s">
        <v>36</v>
      </c>
      <c r="H4905" s="8" t="s">
        <v>28</v>
      </c>
      <c r="I4905" s="7" t="s">
        <v>28</v>
      </c>
      <c r="J4905" s="8" t="s">
        <v>28</v>
      </c>
      <c r="K4905" s="7" t="s">
        <v>37</v>
      </c>
      <c r="L4905" s="8" t="s">
        <v>56</v>
      </c>
      <c r="M4905" s="7" t="s">
        <v>28</v>
      </c>
      <c r="N4905" s="8">
        <v>0.59358033889081507</v>
      </c>
      <c r="O4905" s="7">
        <v>0</v>
      </c>
      <c r="P4905" s="8">
        <f t="shared" si="509"/>
        <v>0</v>
      </c>
      <c r="Q4905" s="7">
        <v>2.5</v>
      </c>
      <c r="R4905" s="8">
        <f t="shared" si="510"/>
        <v>1</v>
      </c>
      <c r="S4905" s="7" t="s">
        <v>29</v>
      </c>
      <c r="T4905" s="8" t="str">
        <f t="shared" si="511"/>
        <v>No</v>
      </c>
      <c r="U4905" s="7">
        <f t="shared" si="512"/>
        <v>0</v>
      </c>
      <c r="V4905" s="8">
        <f t="shared" si="513"/>
        <v>1</v>
      </c>
      <c r="W4905" s="7">
        <f t="shared" si="514"/>
        <v>549</v>
      </c>
    </row>
    <row r="4906" spans="2:23" x14ac:dyDescent="0.2">
      <c r="B4906" s="8" t="s">
        <v>68</v>
      </c>
      <c r="C4906" s="7">
        <v>1850</v>
      </c>
      <c r="D4906" s="8" t="s">
        <v>28</v>
      </c>
      <c r="E4906" s="7" t="s">
        <v>39</v>
      </c>
      <c r="F4906" s="8" t="s">
        <v>35</v>
      </c>
      <c r="G4906" s="7" t="s">
        <v>36</v>
      </c>
      <c r="H4906" s="8" t="s">
        <v>28</v>
      </c>
      <c r="I4906" s="7" t="s">
        <v>28</v>
      </c>
      <c r="J4906" s="8" t="s">
        <v>28</v>
      </c>
      <c r="K4906" s="7" t="s">
        <v>37</v>
      </c>
      <c r="L4906" s="8" t="s">
        <v>56</v>
      </c>
      <c r="M4906" s="7" t="s">
        <v>28</v>
      </c>
      <c r="N4906" s="8">
        <v>1.6983989272084956</v>
      </c>
      <c r="O4906" s="7">
        <v>0</v>
      </c>
      <c r="P4906" s="8">
        <f t="shared" si="509"/>
        <v>0</v>
      </c>
      <c r="Q4906" s="7">
        <v>2.5</v>
      </c>
      <c r="R4906" s="8">
        <f t="shared" si="510"/>
        <v>1</v>
      </c>
      <c r="S4906" s="7" t="s">
        <v>29</v>
      </c>
      <c r="T4906" s="8" t="str">
        <f t="shared" si="511"/>
        <v>No</v>
      </c>
      <c r="U4906" s="7">
        <f t="shared" si="512"/>
        <v>0</v>
      </c>
      <c r="V4906" s="8">
        <f t="shared" si="513"/>
        <v>1</v>
      </c>
      <c r="W4906" s="7">
        <f t="shared" si="514"/>
        <v>549</v>
      </c>
    </row>
    <row r="4907" spans="2:23" x14ac:dyDescent="0.2">
      <c r="B4907" s="8" t="s">
        <v>68</v>
      </c>
      <c r="C4907" s="7">
        <v>1850</v>
      </c>
      <c r="D4907" s="8" t="s">
        <v>28</v>
      </c>
      <c r="E4907" s="7" t="s">
        <v>34</v>
      </c>
      <c r="F4907" s="8" t="s">
        <v>35</v>
      </c>
      <c r="G4907" s="7" t="s">
        <v>36</v>
      </c>
      <c r="H4907" s="8" t="s">
        <v>28</v>
      </c>
      <c r="I4907" s="7" t="s">
        <v>28</v>
      </c>
      <c r="J4907" s="8" t="s">
        <v>28</v>
      </c>
      <c r="K4907" s="7" t="s">
        <v>37</v>
      </c>
      <c r="L4907" s="8" t="s">
        <v>56</v>
      </c>
      <c r="M4907" s="7" t="s">
        <v>28</v>
      </c>
      <c r="N4907" s="8">
        <v>4.6504362422405555E-2</v>
      </c>
      <c r="O4907" s="7">
        <v>0</v>
      </c>
      <c r="P4907" s="8">
        <f t="shared" si="509"/>
        <v>0</v>
      </c>
      <c r="Q4907" s="7">
        <v>2.5</v>
      </c>
      <c r="R4907" s="8">
        <f t="shared" si="510"/>
        <v>1</v>
      </c>
      <c r="S4907" s="7" t="s">
        <v>29</v>
      </c>
      <c r="T4907" s="8" t="str">
        <f t="shared" si="511"/>
        <v>No</v>
      </c>
      <c r="U4907" s="7">
        <f t="shared" si="512"/>
        <v>0</v>
      </c>
      <c r="V4907" s="8">
        <f t="shared" si="513"/>
        <v>1</v>
      </c>
      <c r="W4907" s="7">
        <f t="shared" si="514"/>
        <v>549</v>
      </c>
    </row>
    <row r="4908" spans="2:23" x14ac:dyDescent="0.2">
      <c r="B4908" s="8" t="s">
        <v>68</v>
      </c>
      <c r="C4908" s="7">
        <v>1850</v>
      </c>
      <c r="D4908" s="8" t="s">
        <v>28</v>
      </c>
      <c r="E4908" s="7" t="s">
        <v>43</v>
      </c>
      <c r="F4908" s="8" t="s">
        <v>35</v>
      </c>
      <c r="G4908" s="7" t="s">
        <v>36</v>
      </c>
      <c r="H4908" s="8" t="s">
        <v>28</v>
      </c>
      <c r="I4908" s="7" t="s">
        <v>28</v>
      </c>
      <c r="J4908" s="8" t="s">
        <v>28</v>
      </c>
      <c r="K4908" s="7" t="s">
        <v>37</v>
      </c>
      <c r="L4908" s="8" t="s">
        <v>56</v>
      </c>
      <c r="M4908" s="7" t="s">
        <v>28</v>
      </c>
      <c r="N4908" s="8">
        <v>0.3123823438051595</v>
      </c>
      <c r="O4908" s="7">
        <v>0</v>
      </c>
      <c r="P4908" s="8">
        <f t="shared" si="509"/>
        <v>0</v>
      </c>
      <c r="Q4908" s="7">
        <v>2.5</v>
      </c>
      <c r="R4908" s="8">
        <f t="shared" si="510"/>
        <v>1</v>
      </c>
      <c r="S4908" s="7" t="s">
        <v>29</v>
      </c>
      <c r="T4908" s="8" t="str">
        <f t="shared" si="511"/>
        <v>No</v>
      </c>
      <c r="U4908" s="7">
        <f t="shared" si="512"/>
        <v>0</v>
      </c>
      <c r="V4908" s="8">
        <f t="shared" si="513"/>
        <v>1</v>
      </c>
      <c r="W4908" s="7">
        <f t="shared" si="514"/>
        <v>549</v>
      </c>
    </row>
    <row r="4909" spans="2:23" x14ac:dyDescent="0.2">
      <c r="B4909" s="8" t="s">
        <v>68</v>
      </c>
      <c r="C4909" s="7">
        <v>1880</v>
      </c>
      <c r="D4909" s="8" t="s">
        <v>28</v>
      </c>
      <c r="E4909" s="7" t="s">
        <v>39</v>
      </c>
      <c r="F4909" s="8" t="s">
        <v>35</v>
      </c>
      <c r="G4909" s="7" t="s">
        <v>36</v>
      </c>
      <c r="H4909" s="8" t="s">
        <v>28</v>
      </c>
      <c r="I4909" s="7" t="s">
        <v>28</v>
      </c>
      <c r="J4909" s="8" t="s">
        <v>28</v>
      </c>
      <c r="K4909" s="7" t="s">
        <v>37</v>
      </c>
      <c r="L4909" s="8" t="s">
        <v>56</v>
      </c>
      <c r="M4909" s="7" t="s">
        <v>28</v>
      </c>
      <c r="N4909" s="8">
        <v>2.9435778191908946E-2</v>
      </c>
      <c r="O4909" s="7">
        <v>0</v>
      </c>
      <c r="P4909" s="8">
        <f t="shared" si="509"/>
        <v>0</v>
      </c>
      <c r="Q4909" s="7">
        <v>2.5</v>
      </c>
      <c r="R4909" s="8">
        <f t="shared" si="510"/>
        <v>1</v>
      </c>
      <c r="S4909" s="7" t="s">
        <v>29</v>
      </c>
      <c r="T4909" s="8" t="str">
        <f t="shared" si="511"/>
        <v>No</v>
      </c>
      <c r="U4909" s="7">
        <f t="shared" si="512"/>
        <v>0</v>
      </c>
      <c r="V4909" s="8">
        <f t="shared" si="513"/>
        <v>1</v>
      </c>
      <c r="W4909" s="7">
        <f t="shared" si="514"/>
        <v>549</v>
      </c>
    </row>
    <row r="4910" spans="2:23" x14ac:dyDescent="0.2">
      <c r="B4910" s="8" t="s">
        <v>68</v>
      </c>
      <c r="C4910" s="7">
        <v>1910</v>
      </c>
      <c r="D4910" s="8" t="s">
        <v>28</v>
      </c>
      <c r="E4910" s="7" t="s">
        <v>39</v>
      </c>
      <c r="F4910" s="8" t="s">
        <v>40</v>
      </c>
      <c r="G4910" s="7" t="s">
        <v>36</v>
      </c>
      <c r="H4910" s="8" t="s">
        <v>28</v>
      </c>
      <c r="I4910" s="7" t="s">
        <v>28</v>
      </c>
      <c r="J4910" s="8" t="s">
        <v>28</v>
      </c>
      <c r="K4910" s="7" t="s">
        <v>37</v>
      </c>
      <c r="L4910" s="8" t="s">
        <v>56</v>
      </c>
      <c r="M4910" s="7" t="s">
        <v>28</v>
      </c>
      <c r="N4910" s="8">
        <v>0.74756259988076001</v>
      </c>
      <c r="O4910" s="7">
        <v>0</v>
      </c>
      <c r="P4910" s="8">
        <f t="shared" si="509"/>
        <v>0</v>
      </c>
      <c r="Q4910" s="7">
        <v>2.5</v>
      </c>
      <c r="R4910" s="8">
        <f t="shared" si="510"/>
        <v>1</v>
      </c>
      <c r="S4910" s="7" t="s">
        <v>29</v>
      </c>
      <c r="T4910" s="8" t="str">
        <f t="shared" si="511"/>
        <v>No</v>
      </c>
      <c r="U4910" s="7">
        <f t="shared" si="512"/>
        <v>0</v>
      </c>
      <c r="V4910" s="8">
        <f t="shared" si="513"/>
        <v>1</v>
      </c>
      <c r="W4910" s="7">
        <f t="shared" si="514"/>
        <v>549</v>
      </c>
    </row>
    <row r="4911" spans="2:23" x14ac:dyDescent="0.2">
      <c r="B4911" s="8" t="s">
        <v>68</v>
      </c>
      <c r="C4911" s="7">
        <v>1910</v>
      </c>
      <c r="D4911" s="8" t="s">
        <v>28</v>
      </c>
      <c r="E4911" s="7" t="s">
        <v>39</v>
      </c>
      <c r="F4911" s="8" t="s">
        <v>35</v>
      </c>
      <c r="G4911" s="7" t="s">
        <v>36</v>
      </c>
      <c r="H4911" s="8" t="s">
        <v>28</v>
      </c>
      <c r="I4911" s="7" t="s">
        <v>28</v>
      </c>
      <c r="J4911" s="8" t="s">
        <v>28</v>
      </c>
      <c r="K4911" s="7" t="s">
        <v>37</v>
      </c>
      <c r="L4911" s="8" t="s">
        <v>56</v>
      </c>
      <c r="M4911" s="7" t="s">
        <v>28</v>
      </c>
      <c r="N4911" s="8">
        <v>1.8935774468423301</v>
      </c>
      <c r="O4911" s="7">
        <v>0.55351199859870048</v>
      </c>
      <c r="P4911" s="8">
        <f t="shared" si="509"/>
        <v>0.18450399953290017</v>
      </c>
      <c r="Q4911" s="7">
        <v>2.5</v>
      </c>
      <c r="R4911" s="8">
        <f t="shared" si="510"/>
        <v>0.92619840018683997</v>
      </c>
      <c r="S4911" s="7" t="s">
        <v>29</v>
      </c>
      <c r="T4911" s="8" t="str">
        <f t="shared" si="511"/>
        <v>No</v>
      </c>
      <c r="U4911" s="7">
        <f t="shared" si="512"/>
        <v>97.436732699036526</v>
      </c>
      <c r="V4911" s="8">
        <f t="shared" si="513"/>
        <v>4</v>
      </c>
      <c r="W4911" s="7">
        <f t="shared" si="514"/>
        <v>280</v>
      </c>
    </row>
    <row r="4912" spans="2:23" x14ac:dyDescent="0.2">
      <c r="B4912" s="8" t="s">
        <v>68</v>
      </c>
      <c r="C4912" s="7">
        <v>1910</v>
      </c>
      <c r="D4912" s="8" t="s">
        <v>28</v>
      </c>
      <c r="E4912" s="7" t="s">
        <v>34</v>
      </c>
      <c r="F4912" s="8" t="s">
        <v>40</v>
      </c>
      <c r="G4912" s="7" t="s">
        <v>36</v>
      </c>
      <c r="H4912" s="8" t="s">
        <v>28</v>
      </c>
      <c r="I4912" s="7" t="s">
        <v>28</v>
      </c>
      <c r="J4912" s="8" t="s">
        <v>28</v>
      </c>
      <c r="K4912" s="7" t="s">
        <v>37</v>
      </c>
      <c r="L4912" s="8" t="s">
        <v>56</v>
      </c>
      <c r="M4912" s="7" t="s">
        <v>28</v>
      </c>
      <c r="N4912" s="8">
        <v>0.18246536381086373</v>
      </c>
      <c r="O4912" s="7">
        <v>0</v>
      </c>
      <c r="P4912" s="8">
        <f t="shared" si="509"/>
        <v>0</v>
      </c>
      <c r="Q4912" s="7">
        <v>2.5</v>
      </c>
      <c r="R4912" s="8">
        <f t="shared" si="510"/>
        <v>1</v>
      </c>
      <c r="S4912" s="7" t="s">
        <v>29</v>
      </c>
      <c r="T4912" s="8" t="str">
        <f t="shared" si="511"/>
        <v>No</v>
      </c>
      <c r="U4912" s="7">
        <f t="shared" si="512"/>
        <v>0</v>
      </c>
      <c r="V4912" s="8">
        <f t="shared" si="513"/>
        <v>1</v>
      </c>
      <c r="W4912" s="7">
        <f t="shared" si="514"/>
        <v>549</v>
      </c>
    </row>
    <row r="4913" spans="2:23" x14ac:dyDescent="0.2">
      <c r="B4913" s="8" t="s">
        <v>68</v>
      </c>
      <c r="C4913" s="7">
        <v>1910</v>
      </c>
      <c r="D4913" s="8" t="s">
        <v>28</v>
      </c>
      <c r="E4913" s="7" t="s">
        <v>34</v>
      </c>
      <c r="F4913" s="8" t="s">
        <v>35</v>
      </c>
      <c r="G4913" s="7" t="s">
        <v>36</v>
      </c>
      <c r="H4913" s="8" t="s">
        <v>28</v>
      </c>
      <c r="I4913" s="7" t="s">
        <v>28</v>
      </c>
      <c r="J4913" s="8" t="s">
        <v>28</v>
      </c>
      <c r="K4913" s="7" t="s">
        <v>37</v>
      </c>
      <c r="L4913" s="8" t="s">
        <v>56</v>
      </c>
      <c r="M4913" s="7" t="s">
        <v>28</v>
      </c>
      <c r="N4913" s="8">
        <v>0.33037413299245616</v>
      </c>
      <c r="O4913" s="7">
        <v>0</v>
      </c>
      <c r="P4913" s="8">
        <f t="shared" si="509"/>
        <v>0</v>
      </c>
      <c r="Q4913" s="7">
        <v>2.5</v>
      </c>
      <c r="R4913" s="8">
        <f t="shared" si="510"/>
        <v>1</v>
      </c>
      <c r="S4913" s="7" t="s">
        <v>29</v>
      </c>
      <c r="T4913" s="8" t="str">
        <f t="shared" si="511"/>
        <v>No</v>
      </c>
      <c r="U4913" s="7">
        <f t="shared" si="512"/>
        <v>0</v>
      </c>
      <c r="V4913" s="8">
        <f t="shared" si="513"/>
        <v>1</v>
      </c>
      <c r="W4913" s="7">
        <f t="shared" si="514"/>
        <v>549</v>
      </c>
    </row>
    <row r="4914" spans="2:23" x14ac:dyDescent="0.2">
      <c r="B4914" s="8" t="s">
        <v>68</v>
      </c>
      <c r="C4914" s="7">
        <v>1910</v>
      </c>
      <c r="D4914" s="8" t="s">
        <v>28</v>
      </c>
      <c r="E4914" s="7" t="s">
        <v>43</v>
      </c>
      <c r="F4914" s="8" t="s">
        <v>40</v>
      </c>
      <c r="G4914" s="7" t="s">
        <v>36</v>
      </c>
      <c r="H4914" s="8" t="s">
        <v>28</v>
      </c>
      <c r="I4914" s="7" t="s">
        <v>28</v>
      </c>
      <c r="J4914" s="8" t="s">
        <v>28</v>
      </c>
      <c r="K4914" s="7" t="s">
        <v>37</v>
      </c>
      <c r="L4914" s="8" t="s">
        <v>56</v>
      </c>
      <c r="M4914" s="7" t="s">
        <v>28</v>
      </c>
      <c r="N4914" s="8">
        <v>0.15287711245022673</v>
      </c>
      <c r="O4914" s="7">
        <v>0</v>
      </c>
      <c r="P4914" s="8">
        <f t="shared" si="509"/>
        <v>0</v>
      </c>
      <c r="Q4914" s="7">
        <v>2.5</v>
      </c>
      <c r="R4914" s="8">
        <f t="shared" si="510"/>
        <v>1</v>
      </c>
      <c r="S4914" s="7" t="s">
        <v>29</v>
      </c>
      <c r="T4914" s="8" t="str">
        <f t="shared" si="511"/>
        <v>No</v>
      </c>
      <c r="U4914" s="7">
        <f t="shared" si="512"/>
        <v>0</v>
      </c>
      <c r="V4914" s="8">
        <f t="shared" si="513"/>
        <v>1</v>
      </c>
      <c r="W4914" s="7">
        <f t="shared" si="514"/>
        <v>549</v>
      </c>
    </row>
    <row r="4915" spans="2:23" x14ac:dyDescent="0.2">
      <c r="B4915" s="8" t="s">
        <v>68</v>
      </c>
      <c r="C4915" s="7">
        <v>1910</v>
      </c>
      <c r="D4915" s="8" t="s">
        <v>28</v>
      </c>
      <c r="E4915" s="7" t="s">
        <v>43</v>
      </c>
      <c r="F4915" s="8" t="s">
        <v>35</v>
      </c>
      <c r="G4915" s="7" t="s">
        <v>36</v>
      </c>
      <c r="H4915" s="8" t="s">
        <v>28</v>
      </c>
      <c r="I4915" s="7" t="s">
        <v>28</v>
      </c>
      <c r="J4915" s="8" t="s">
        <v>28</v>
      </c>
      <c r="K4915" s="7" t="s">
        <v>37</v>
      </c>
      <c r="L4915" s="8" t="s">
        <v>56</v>
      </c>
      <c r="M4915" s="7" t="s">
        <v>28</v>
      </c>
      <c r="N4915" s="8">
        <v>0.66990828671031044</v>
      </c>
      <c r="O4915" s="7">
        <v>0</v>
      </c>
      <c r="P4915" s="8">
        <f t="shared" si="509"/>
        <v>0</v>
      </c>
      <c r="Q4915" s="7">
        <v>2.5</v>
      </c>
      <c r="R4915" s="8">
        <f t="shared" si="510"/>
        <v>1</v>
      </c>
      <c r="S4915" s="7" t="s">
        <v>29</v>
      </c>
      <c r="T4915" s="8" t="str">
        <f t="shared" si="511"/>
        <v>No</v>
      </c>
      <c r="U4915" s="7">
        <f t="shared" si="512"/>
        <v>0</v>
      </c>
      <c r="V4915" s="8">
        <f t="shared" si="513"/>
        <v>1</v>
      </c>
      <c r="W4915" s="7">
        <f t="shared" si="514"/>
        <v>549</v>
      </c>
    </row>
    <row r="4916" spans="2:23" x14ac:dyDescent="0.2">
      <c r="B4916" s="8" t="s">
        <v>68</v>
      </c>
      <c r="C4916" s="7">
        <v>1920</v>
      </c>
      <c r="D4916" s="8" t="s">
        <v>28</v>
      </c>
      <c r="E4916" s="7" t="s">
        <v>39</v>
      </c>
      <c r="F4916" s="8" t="s">
        <v>40</v>
      </c>
      <c r="G4916" s="7" t="s">
        <v>36</v>
      </c>
      <c r="H4916" s="8" t="s">
        <v>28</v>
      </c>
      <c r="I4916" s="7" t="s">
        <v>28</v>
      </c>
      <c r="J4916" s="8" t="s">
        <v>28</v>
      </c>
      <c r="K4916" s="7" t="s">
        <v>37</v>
      </c>
      <c r="L4916" s="8" t="s">
        <v>56</v>
      </c>
      <c r="M4916" s="7" t="s">
        <v>28</v>
      </c>
      <c r="N4916" s="8">
        <v>2.4143874749318064</v>
      </c>
      <c r="O4916" s="7">
        <v>0</v>
      </c>
      <c r="P4916" s="8">
        <f t="shared" si="509"/>
        <v>0</v>
      </c>
      <c r="Q4916" s="7">
        <v>2.5</v>
      </c>
      <c r="R4916" s="8">
        <f t="shared" si="510"/>
        <v>1</v>
      </c>
      <c r="S4916" s="7" t="s">
        <v>29</v>
      </c>
      <c r="T4916" s="8" t="str">
        <f t="shared" si="511"/>
        <v>No</v>
      </c>
      <c r="U4916" s="7">
        <f t="shared" si="512"/>
        <v>0</v>
      </c>
      <c r="V4916" s="8">
        <f t="shared" si="513"/>
        <v>1</v>
      </c>
      <c r="W4916" s="7">
        <f t="shared" si="514"/>
        <v>549</v>
      </c>
    </row>
    <row r="4917" spans="2:23" x14ac:dyDescent="0.2">
      <c r="B4917" s="8" t="s">
        <v>68</v>
      </c>
      <c r="C4917" s="7">
        <v>1920</v>
      </c>
      <c r="D4917" s="8" t="s">
        <v>28</v>
      </c>
      <c r="E4917" s="7" t="s">
        <v>39</v>
      </c>
      <c r="F4917" s="8" t="s">
        <v>35</v>
      </c>
      <c r="G4917" s="7" t="s">
        <v>36</v>
      </c>
      <c r="H4917" s="8" t="s">
        <v>28</v>
      </c>
      <c r="I4917" s="7" t="s">
        <v>28</v>
      </c>
      <c r="J4917" s="8" t="s">
        <v>28</v>
      </c>
      <c r="K4917" s="7" t="s">
        <v>37</v>
      </c>
      <c r="L4917" s="8" t="s">
        <v>56</v>
      </c>
      <c r="M4917" s="7" t="s">
        <v>28</v>
      </c>
      <c r="N4917" s="8">
        <v>0.26766652787961637</v>
      </c>
      <c r="O4917" s="7">
        <v>0</v>
      </c>
      <c r="P4917" s="8">
        <f t="shared" si="509"/>
        <v>0</v>
      </c>
      <c r="Q4917" s="7">
        <v>2.5</v>
      </c>
      <c r="R4917" s="8">
        <f t="shared" si="510"/>
        <v>1</v>
      </c>
      <c r="S4917" s="7" t="s">
        <v>29</v>
      </c>
      <c r="T4917" s="8" t="str">
        <f t="shared" si="511"/>
        <v>No</v>
      </c>
      <c r="U4917" s="7">
        <f t="shared" si="512"/>
        <v>0</v>
      </c>
      <c r="V4917" s="8">
        <f t="shared" si="513"/>
        <v>1</v>
      </c>
      <c r="W4917" s="7">
        <f t="shared" si="514"/>
        <v>549</v>
      </c>
    </row>
    <row r="4918" spans="2:23" x14ac:dyDescent="0.2">
      <c r="B4918" s="8" t="s">
        <v>68</v>
      </c>
      <c r="C4918" s="7">
        <v>1920</v>
      </c>
      <c r="D4918" s="8" t="s">
        <v>28</v>
      </c>
      <c r="E4918" s="7" t="s">
        <v>34</v>
      </c>
      <c r="F4918" s="8" t="s">
        <v>40</v>
      </c>
      <c r="G4918" s="7" t="s">
        <v>36</v>
      </c>
      <c r="H4918" s="8" t="s">
        <v>28</v>
      </c>
      <c r="I4918" s="7" t="s">
        <v>28</v>
      </c>
      <c r="J4918" s="8" t="s">
        <v>28</v>
      </c>
      <c r="K4918" s="7" t="s">
        <v>37</v>
      </c>
      <c r="L4918" s="8" t="s">
        <v>56</v>
      </c>
      <c r="M4918" s="7" t="s">
        <v>28</v>
      </c>
      <c r="N4918" s="8">
        <v>0.36915284255098324</v>
      </c>
      <c r="O4918" s="7">
        <v>0</v>
      </c>
      <c r="P4918" s="8">
        <f t="shared" si="509"/>
        <v>0</v>
      </c>
      <c r="Q4918" s="7">
        <v>2.5</v>
      </c>
      <c r="R4918" s="8">
        <f t="shared" si="510"/>
        <v>1</v>
      </c>
      <c r="S4918" s="7" t="s">
        <v>29</v>
      </c>
      <c r="T4918" s="8" t="str">
        <f t="shared" si="511"/>
        <v>No</v>
      </c>
      <c r="U4918" s="7">
        <f t="shared" si="512"/>
        <v>0</v>
      </c>
      <c r="V4918" s="8">
        <f t="shared" si="513"/>
        <v>1</v>
      </c>
      <c r="W4918" s="7">
        <f t="shared" si="514"/>
        <v>549</v>
      </c>
    </row>
    <row r="4919" spans="2:23" x14ac:dyDescent="0.2">
      <c r="B4919" s="8" t="s">
        <v>68</v>
      </c>
      <c r="C4919" s="7">
        <v>1920</v>
      </c>
      <c r="D4919" s="8" t="s">
        <v>28</v>
      </c>
      <c r="E4919" s="7" t="s">
        <v>43</v>
      </c>
      <c r="F4919" s="8" t="s">
        <v>40</v>
      </c>
      <c r="G4919" s="7" t="s">
        <v>36</v>
      </c>
      <c r="H4919" s="8" t="s">
        <v>28</v>
      </c>
      <c r="I4919" s="7" t="s">
        <v>28</v>
      </c>
      <c r="J4919" s="8" t="s">
        <v>28</v>
      </c>
      <c r="K4919" s="7" t="s">
        <v>37</v>
      </c>
      <c r="L4919" s="8" t="s">
        <v>56</v>
      </c>
      <c r="M4919" s="7" t="s">
        <v>28</v>
      </c>
      <c r="N4919" s="8">
        <v>1.2315205912452194</v>
      </c>
      <c r="O4919" s="7">
        <v>0</v>
      </c>
      <c r="P4919" s="8">
        <f t="shared" si="509"/>
        <v>0</v>
      </c>
      <c r="Q4919" s="7">
        <v>2.5</v>
      </c>
      <c r="R4919" s="8">
        <f t="shared" si="510"/>
        <v>1</v>
      </c>
      <c r="S4919" s="7" t="s">
        <v>29</v>
      </c>
      <c r="T4919" s="8" t="str">
        <f t="shared" si="511"/>
        <v>No</v>
      </c>
      <c r="U4919" s="7">
        <f t="shared" si="512"/>
        <v>0</v>
      </c>
      <c r="V4919" s="8">
        <f t="shared" si="513"/>
        <v>1</v>
      </c>
      <c r="W4919" s="7">
        <f t="shared" si="514"/>
        <v>549</v>
      </c>
    </row>
    <row r="4920" spans="2:23" x14ac:dyDescent="0.2">
      <c r="B4920" s="8" t="s">
        <v>68</v>
      </c>
      <c r="C4920" s="7">
        <v>1920</v>
      </c>
      <c r="D4920" s="8" t="s">
        <v>28</v>
      </c>
      <c r="E4920" s="7" t="s">
        <v>43</v>
      </c>
      <c r="F4920" s="8" t="s">
        <v>35</v>
      </c>
      <c r="G4920" s="7" t="s">
        <v>36</v>
      </c>
      <c r="H4920" s="8" t="s">
        <v>28</v>
      </c>
      <c r="I4920" s="7" t="s">
        <v>28</v>
      </c>
      <c r="J4920" s="8" t="s">
        <v>28</v>
      </c>
      <c r="K4920" s="7" t="s">
        <v>37</v>
      </c>
      <c r="L4920" s="8" t="s">
        <v>56</v>
      </c>
      <c r="M4920" s="7" t="s">
        <v>28</v>
      </c>
      <c r="N4920" s="8">
        <v>0.12620143278743218</v>
      </c>
      <c r="O4920" s="7">
        <v>0</v>
      </c>
      <c r="P4920" s="8">
        <f t="shared" si="509"/>
        <v>0</v>
      </c>
      <c r="Q4920" s="7">
        <v>2.5</v>
      </c>
      <c r="R4920" s="8">
        <f t="shared" si="510"/>
        <v>1</v>
      </c>
      <c r="S4920" s="7" t="s">
        <v>29</v>
      </c>
      <c r="T4920" s="8" t="str">
        <f t="shared" si="511"/>
        <v>No</v>
      </c>
      <c r="U4920" s="7">
        <f t="shared" si="512"/>
        <v>0</v>
      </c>
      <c r="V4920" s="8">
        <f t="shared" si="513"/>
        <v>1</v>
      </c>
      <c r="W4920" s="7">
        <f t="shared" si="514"/>
        <v>549</v>
      </c>
    </row>
    <row r="4921" spans="2:23" x14ac:dyDescent="0.2">
      <c r="B4921" s="8" t="s">
        <v>68</v>
      </c>
      <c r="C4921" s="7">
        <v>1930</v>
      </c>
      <c r="D4921" s="8" t="s">
        <v>28</v>
      </c>
      <c r="E4921" s="7" t="s">
        <v>39</v>
      </c>
      <c r="F4921" s="8" t="s">
        <v>40</v>
      </c>
      <c r="G4921" s="7" t="s">
        <v>36</v>
      </c>
      <c r="H4921" s="8" t="s">
        <v>28</v>
      </c>
      <c r="I4921" s="7" t="s">
        <v>28</v>
      </c>
      <c r="J4921" s="8" t="s">
        <v>28</v>
      </c>
      <c r="K4921" s="7" t="s">
        <v>37</v>
      </c>
      <c r="L4921" s="8" t="s">
        <v>56</v>
      </c>
      <c r="M4921" s="7" t="s">
        <v>28</v>
      </c>
      <c r="N4921" s="8">
        <v>15.737565798169021</v>
      </c>
      <c r="O4921" s="7">
        <v>1.107023997197401</v>
      </c>
      <c r="P4921" s="8">
        <f t="shared" si="509"/>
        <v>0.36900799906580034</v>
      </c>
      <c r="Q4921" s="7">
        <v>2.5</v>
      </c>
      <c r="R4921" s="8">
        <f t="shared" si="510"/>
        <v>0.85239680037367993</v>
      </c>
      <c r="S4921" s="7" t="s">
        <v>29</v>
      </c>
      <c r="T4921" s="8" t="str">
        <f t="shared" si="511"/>
        <v>No</v>
      </c>
      <c r="U4921" s="7">
        <f t="shared" si="512"/>
        <v>23.447590548516242</v>
      </c>
      <c r="V4921" s="8">
        <f t="shared" si="513"/>
        <v>2</v>
      </c>
      <c r="W4921" s="7">
        <f t="shared" si="514"/>
        <v>418</v>
      </c>
    </row>
    <row r="4922" spans="2:23" x14ac:dyDescent="0.2">
      <c r="B4922" s="8" t="s">
        <v>68</v>
      </c>
      <c r="C4922" s="7">
        <v>1930</v>
      </c>
      <c r="D4922" s="8" t="s">
        <v>28</v>
      </c>
      <c r="E4922" s="7" t="s">
        <v>39</v>
      </c>
      <c r="F4922" s="8" t="s">
        <v>35</v>
      </c>
      <c r="G4922" s="7" t="s">
        <v>36</v>
      </c>
      <c r="H4922" s="8" t="s">
        <v>28</v>
      </c>
      <c r="I4922" s="7" t="s">
        <v>28</v>
      </c>
      <c r="J4922" s="8" t="s">
        <v>28</v>
      </c>
      <c r="K4922" s="7" t="s">
        <v>37</v>
      </c>
      <c r="L4922" s="8" t="s">
        <v>56</v>
      </c>
      <c r="M4922" s="7" t="s">
        <v>28</v>
      </c>
      <c r="N4922" s="8">
        <v>0.7373991022039873</v>
      </c>
      <c r="O4922" s="7">
        <v>1.107023997197401</v>
      </c>
      <c r="P4922" s="8">
        <f t="shared" si="509"/>
        <v>0.36900799906580034</v>
      </c>
      <c r="Q4922" s="7">
        <v>2.5</v>
      </c>
      <c r="R4922" s="8">
        <f t="shared" si="510"/>
        <v>0.85239680037367993</v>
      </c>
      <c r="S4922" s="7" t="s">
        <v>29</v>
      </c>
      <c r="T4922" s="8" t="str">
        <f t="shared" si="511"/>
        <v>No</v>
      </c>
      <c r="U4922" s="7">
        <f t="shared" si="512"/>
        <v>500.41829175392917</v>
      </c>
      <c r="V4922" s="8">
        <f t="shared" si="513"/>
        <v>5</v>
      </c>
      <c r="W4922" s="7">
        <f t="shared" si="514"/>
        <v>145</v>
      </c>
    </row>
    <row r="4923" spans="2:23" x14ac:dyDescent="0.2">
      <c r="B4923" s="8" t="s">
        <v>68</v>
      </c>
      <c r="C4923" s="7">
        <v>1930</v>
      </c>
      <c r="D4923" s="8" t="s">
        <v>28</v>
      </c>
      <c r="E4923" s="7" t="s">
        <v>34</v>
      </c>
      <c r="F4923" s="8" t="s">
        <v>40</v>
      </c>
      <c r="G4923" s="7" t="s">
        <v>36</v>
      </c>
      <c r="H4923" s="8" t="s">
        <v>28</v>
      </c>
      <c r="I4923" s="7" t="s">
        <v>28</v>
      </c>
      <c r="J4923" s="8" t="s">
        <v>28</v>
      </c>
      <c r="K4923" s="7" t="s">
        <v>37</v>
      </c>
      <c r="L4923" s="8" t="s">
        <v>56</v>
      </c>
      <c r="M4923" s="7" t="s">
        <v>28</v>
      </c>
      <c r="N4923" s="8">
        <v>0.34913914826001713</v>
      </c>
      <c r="O4923" s="7">
        <v>0</v>
      </c>
      <c r="P4923" s="8">
        <f t="shared" si="509"/>
        <v>0</v>
      </c>
      <c r="Q4923" s="7">
        <v>2.5</v>
      </c>
      <c r="R4923" s="8">
        <f t="shared" si="510"/>
        <v>1</v>
      </c>
      <c r="S4923" s="7" t="s">
        <v>29</v>
      </c>
      <c r="T4923" s="8" t="str">
        <f t="shared" si="511"/>
        <v>No</v>
      </c>
      <c r="U4923" s="7">
        <f t="shared" si="512"/>
        <v>0</v>
      </c>
      <c r="V4923" s="8">
        <f t="shared" si="513"/>
        <v>1</v>
      </c>
      <c r="W4923" s="7">
        <f t="shared" si="514"/>
        <v>549</v>
      </c>
    </row>
    <row r="4924" spans="2:23" x14ac:dyDescent="0.2">
      <c r="B4924" s="8" t="s">
        <v>68</v>
      </c>
      <c r="C4924" s="7">
        <v>1930</v>
      </c>
      <c r="D4924" s="8" t="s">
        <v>28</v>
      </c>
      <c r="E4924" s="7" t="s">
        <v>34</v>
      </c>
      <c r="F4924" s="8" t="s">
        <v>35</v>
      </c>
      <c r="G4924" s="7" t="s">
        <v>36</v>
      </c>
      <c r="H4924" s="8" t="s">
        <v>28</v>
      </c>
      <c r="I4924" s="7" t="s">
        <v>28</v>
      </c>
      <c r="J4924" s="8" t="s">
        <v>28</v>
      </c>
      <c r="K4924" s="7" t="s">
        <v>37</v>
      </c>
      <c r="L4924" s="8" t="s">
        <v>56</v>
      </c>
      <c r="M4924" s="7" t="s">
        <v>28</v>
      </c>
      <c r="N4924" s="8">
        <v>6.0132400364016946E-3</v>
      </c>
      <c r="O4924" s="7">
        <v>0</v>
      </c>
      <c r="P4924" s="8">
        <f t="shared" si="509"/>
        <v>0</v>
      </c>
      <c r="Q4924" s="7">
        <v>2.5</v>
      </c>
      <c r="R4924" s="8">
        <f t="shared" si="510"/>
        <v>1</v>
      </c>
      <c r="S4924" s="7" t="s">
        <v>29</v>
      </c>
      <c r="T4924" s="8" t="str">
        <f t="shared" si="511"/>
        <v>No</v>
      </c>
      <c r="U4924" s="7">
        <f t="shared" si="512"/>
        <v>0</v>
      </c>
      <c r="V4924" s="8">
        <f t="shared" si="513"/>
        <v>1</v>
      </c>
      <c r="W4924" s="7">
        <f t="shared" si="514"/>
        <v>549</v>
      </c>
    </row>
    <row r="4925" spans="2:23" x14ac:dyDescent="0.2">
      <c r="B4925" s="8" t="s">
        <v>68</v>
      </c>
      <c r="C4925" s="7">
        <v>1930</v>
      </c>
      <c r="D4925" s="8" t="s">
        <v>28</v>
      </c>
      <c r="E4925" s="7" t="s">
        <v>43</v>
      </c>
      <c r="F4925" s="8" t="s">
        <v>40</v>
      </c>
      <c r="G4925" s="7" t="s">
        <v>36</v>
      </c>
      <c r="H4925" s="8" t="s">
        <v>28</v>
      </c>
      <c r="I4925" s="7" t="s">
        <v>28</v>
      </c>
      <c r="J4925" s="8" t="s">
        <v>28</v>
      </c>
      <c r="K4925" s="7" t="s">
        <v>37</v>
      </c>
      <c r="L4925" s="8" t="s">
        <v>56</v>
      </c>
      <c r="M4925" s="7" t="s">
        <v>28</v>
      </c>
      <c r="N4925" s="8">
        <v>6.4588075534991614</v>
      </c>
      <c r="O4925" s="7">
        <v>0</v>
      </c>
      <c r="P4925" s="8">
        <f t="shared" si="509"/>
        <v>0</v>
      </c>
      <c r="Q4925" s="7">
        <v>2.5</v>
      </c>
      <c r="R4925" s="8">
        <f t="shared" si="510"/>
        <v>1</v>
      </c>
      <c r="S4925" s="7" t="s">
        <v>29</v>
      </c>
      <c r="T4925" s="8" t="str">
        <f t="shared" si="511"/>
        <v>No</v>
      </c>
      <c r="U4925" s="7">
        <f t="shared" si="512"/>
        <v>0</v>
      </c>
      <c r="V4925" s="8">
        <f t="shared" si="513"/>
        <v>1</v>
      </c>
      <c r="W4925" s="7">
        <f t="shared" si="514"/>
        <v>549</v>
      </c>
    </row>
    <row r="4926" spans="2:23" x14ac:dyDescent="0.2">
      <c r="B4926" s="8" t="s">
        <v>68</v>
      </c>
      <c r="C4926" s="7">
        <v>1930</v>
      </c>
      <c r="D4926" s="8" t="s">
        <v>28</v>
      </c>
      <c r="E4926" s="7" t="s">
        <v>43</v>
      </c>
      <c r="F4926" s="8" t="s">
        <v>35</v>
      </c>
      <c r="G4926" s="7" t="s">
        <v>36</v>
      </c>
      <c r="H4926" s="8" t="s">
        <v>28</v>
      </c>
      <c r="I4926" s="7" t="s">
        <v>28</v>
      </c>
      <c r="J4926" s="8" t="s">
        <v>28</v>
      </c>
      <c r="K4926" s="7" t="s">
        <v>37</v>
      </c>
      <c r="L4926" s="8" t="s">
        <v>56</v>
      </c>
      <c r="M4926" s="7" t="s">
        <v>28</v>
      </c>
      <c r="N4926" s="8">
        <v>3.9518705572496093E-2</v>
      </c>
      <c r="O4926" s="7">
        <v>0</v>
      </c>
      <c r="P4926" s="8">
        <f t="shared" si="509"/>
        <v>0</v>
      </c>
      <c r="Q4926" s="7">
        <v>2.5</v>
      </c>
      <c r="R4926" s="8">
        <f t="shared" si="510"/>
        <v>1</v>
      </c>
      <c r="S4926" s="7" t="s">
        <v>29</v>
      </c>
      <c r="T4926" s="8" t="str">
        <f t="shared" si="511"/>
        <v>No</v>
      </c>
      <c r="U4926" s="7">
        <f t="shared" si="512"/>
        <v>0</v>
      </c>
      <c r="V4926" s="8">
        <f t="shared" si="513"/>
        <v>1</v>
      </c>
      <c r="W4926" s="7">
        <f t="shared" si="514"/>
        <v>549</v>
      </c>
    </row>
    <row r="4927" spans="2:23" x14ac:dyDescent="0.2">
      <c r="B4927" s="8" t="s">
        <v>68</v>
      </c>
      <c r="C4927" s="7">
        <v>1940</v>
      </c>
      <c r="D4927" s="8" t="s">
        <v>28</v>
      </c>
      <c r="E4927" s="7" t="s">
        <v>39</v>
      </c>
      <c r="F4927" s="8" t="s">
        <v>40</v>
      </c>
      <c r="G4927" s="7" t="s">
        <v>36</v>
      </c>
      <c r="H4927" s="8" t="s">
        <v>28</v>
      </c>
      <c r="I4927" s="7" t="s">
        <v>28</v>
      </c>
      <c r="J4927" s="8" t="s">
        <v>28</v>
      </c>
      <c r="K4927" s="7" t="s">
        <v>37</v>
      </c>
      <c r="L4927" s="8" t="s">
        <v>56</v>
      </c>
      <c r="M4927" s="7" t="s">
        <v>28</v>
      </c>
      <c r="N4927" s="8">
        <v>1.8908684226696819</v>
      </c>
      <c r="O4927" s="7">
        <v>0</v>
      </c>
      <c r="P4927" s="8">
        <f t="shared" si="509"/>
        <v>0</v>
      </c>
      <c r="Q4927" s="7">
        <v>2.5</v>
      </c>
      <c r="R4927" s="8">
        <f t="shared" si="510"/>
        <v>1</v>
      </c>
      <c r="S4927" s="7" t="s">
        <v>29</v>
      </c>
      <c r="T4927" s="8" t="str">
        <f t="shared" si="511"/>
        <v>No</v>
      </c>
      <c r="U4927" s="7">
        <f t="shared" si="512"/>
        <v>0</v>
      </c>
      <c r="V4927" s="8">
        <f t="shared" si="513"/>
        <v>1</v>
      </c>
      <c r="W4927" s="7">
        <f t="shared" si="514"/>
        <v>549</v>
      </c>
    </row>
    <row r="4928" spans="2:23" x14ac:dyDescent="0.2">
      <c r="B4928" s="8" t="s">
        <v>68</v>
      </c>
      <c r="C4928" s="7">
        <v>1940</v>
      </c>
      <c r="D4928" s="8" t="s">
        <v>28</v>
      </c>
      <c r="E4928" s="7" t="s">
        <v>39</v>
      </c>
      <c r="F4928" s="8" t="s">
        <v>35</v>
      </c>
      <c r="G4928" s="7" t="s">
        <v>36</v>
      </c>
      <c r="H4928" s="8" t="s">
        <v>28</v>
      </c>
      <c r="I4928" s="7" t="s">
        <v>28</v>
      </c>
      <c r="J4928" s="8" t="s">
        <v>28</v>
      </c>
      <c r="K4928" s="7" t="s">
        <v>37</v>
      </c>
      <c r="L4928" s="8" t="s">
        <v>56</v>
      </c>
      <c r="M4928" s="7" t="s">
        <v>28</v>
      </c>
      <c r="N4928" s="8">
        <v>3.6406353954515307</v>
      </c>
      <c r="O4928" s="7">
        <v>0</v>
      </c>
      <c r="P4928" s="8">
        <f t="shared" si="509"/>
        <v>0</v>
      </c>
      <c r="Q4928" s="7">
        <v>2.5</v>
      </c>
      <c r="R4928" s="8">
        <f t="shared" si="510"/>
        <v>1</v>
      </c>
      <c r="S4928" s="7" t="s">
        <v>29</v>
      </c>
      <c r="T4928" s="8" t="str">
        <f t="shared" si="511"/>
        <v>No</v>
      </c>
      <c r="U4928" s="7">
        <f t="shared" si="512"/>
        <v>0</v>
      </c>
      <c r="V4928" s="8">
        <f t="shared" si="513"/>
        <v>1</v>
      </c>
      <c r="W4928" s="7">
        <f t="shared" si="514"/>
        <v>549</v>
      </c>
    </row>
    <row r="4929" spans="2:23" x14ac:dyDescent="0.2">
      <c r="B4929" s="8" t="s">
        <v>68</v>
      </c>
      <c r="C4929" s="7">
        <v>1940</v>
      </c>
      <c r="D4929" s="8" t="s">
        <v>28</v>
      </c>
      <c r="E4929" s="7" t="s">
        <v>34</v>
      </c>
      <c r="F4929" s="8" t="s">
        <v>40</v>
      </c>
      <c r="G4929" s="7" t="s">
        <v>36</v>
      </c>
      <c r="H4929" s="8" t="s">
        <v>28</v>
      </c>
      <c r="I4929" s="7" t="s">
        <v>28</v>
      </c>
      <c r="J4929" s="8" t="s">
        <v>28</v>
      </c>
      <c r="K4929" s="7" t="s">
        <v>37</v>
      </c>
      <c r="L4929" s="8" t="s">
        <v>56</v>
      </c>
      <c r="M4929" s="7" t="s">
        <v>28</v>
      </c>
      <c r="N4929" s="8">
        <v>5.6514148497446882E-2</v>
      </c>
      <c r="O4929" s="7">
        <v>0</v>
      </c>
      <c r="P4929" s="8">
        <f t="shared" si="509"/>
        <v>0</v>
      </c>
      <c r="Q4929" s="7">
        <v>2.5</v>
      </c>
      <c r="R4929" s="8">
        <f t="shared" si="510"/>
        <v>1</v>
      </c>
      <c r="S4929" s="7" t="s">
        <v>29</v>
      </c>
      <c r="T4929" s="8" t="str">
        <f t="shared" si="511"/>
        <v>No</v>
      </c>
      <c r="U4929" s="7">
        <f t="shared" si="512"/>
        <v>0</v>
      </c>
      <c r="V4929" s="8">
        <f t="shared" si="513"/>
        <v>1</v>
      </c>
      <c r="W4929" s="7">
        <f t="shared" si="514"/>
        <v>549</v>
      </c>
    </row>
    <row r="4930" spans="2:23" x14ac:dyDescent="0.2">
      <c r="B4930" s="8" t="s">
        <v>68</v>
      </c>
      <c r="C4930" s="7">
        <v>1940</v>
      </c>
      <c r="D4930" s="8" t="s">
        <v>28</v>
      </c>
      <c r="E4930" s="7" t="s">
        <v>34</v>
      </c>
      <c r="F4930" s="8" t="s">
        <v>35</v>
      </c>
      <c r="G4930" s="7" t="s">
        <v>36</v>
      </c>
      <c r="H4930" s="8" t="s">
        <v>28</v>
      </c>
      <c r="I4930" s="7" t="s">
        <v>28</v>
      </c>
      <c r="J4930" s="8" t="s">
        <v>28</v>
      </c>
      <c r="K4930" s="7" t="s">
        <v>37</v>
      </c>
      <c r="L4930" s="8" t="s">
        <v>56</v>
      </c>
      <c r="M4930" s="7" t="s">
        <v>28</v>
      </c>
      <c r="N4930" s="8">
        <v>5.4764347978252005E-3</v>
      </c>
      <c r="O4930" s="7">
        <v>0</v>
      </c>
      <c r="P4930" s="8">
        <f t="shared" si="509"/>
        <v>0</v>
      </c>
      <c r="Q4930" s="7">
        <v>2.5</v>
      </c>
      <c r="R4930" s="8">
        <f t="shared" si="510"/>
        <v>1</v>
      </c>
      <c r="S4930" s="7" t="s">
        <v>29</v>
      </c>
      <c r="T4930" s="8" t="str">
        <f t="shared" si="511"/>
        <v>No</v>
      </c>
      <c r="U4930" s="7">
        <f t="shared" si="512"/>
        <v>0</v>
      </c>
      <c r="V4930" s="8">
        <f t="shared" si="513"/>
        <v>1</v>
      </c>
      <c r="W4930" s="7">
        <f t="shared" si="514"/>
        <v>549</v>
      </c>
    </row>
    <row r="4931" spans="2:23" x14ac:dyDescent="0.2">
      <c r="B4931" s="8" t="s">
        <v>68</v>
      </c>
      <c r="C4931" s="7">
        <v>1940</v>
      </c>
      <c r="D4931" s="8" t="s">
        <v>28</v>
      </c>
      <c r="E4931" s="7" t="s">
        <v>46</v>
      </c>
      <c r="F4931" s="8" t="s">
        <v>35</v>
      </c>
      <c r="G4931" s="7" t="s">
        <v>36</v>
      </c>
      <c r="H4931" s="8" t="s">
        <v>28</v>
      </c>
      <c r="I4931" s="7" t="s">
        <v>28</v>
      </c>
      <c r="J4931" s="8" t="s">
        <v>28</v>
      </c>
      <c r="K4931" s="7" t="s">
        <v>37</v>
      </c>
      <c r="L4931" s="8" t="s">
        <v>56</v>
      </c>
      <c r="M4931" s="7" t="s">
        <v>28</v>
      </c>
      <c r="N4931" s="8">
        <v>2.3736991043075777E-3</v>
      </c>
      <c r="O4931" s="7">
        <v>0</v>
      </c>
      <c r="P4931" s="8">
        <f t="shared" si="509"/>
        <v>0</v>
      </c>
      <c r="Q4931" s="7">
        <v>2.5</v>
      </c>
      <c r="R4931" s="8">
        <f t="shared" si="510"/>
        <v>1</v>
      </c>
      <c r="S4931" s="7" t="s">
        <v>29</v>
      </c>
      <c r="T4931" s="8" t="str">
        <f t="shared" si="511"/>
        <v>No</v>
      </c>
      <c r="U4931" s="7">
        <f t="shared" si="512"/>
        <v>0</v>
      </c>
      <c r="V4931" s="8">
        <f t="shared" si="513"/>
        <v>1</v>
      </c>
      <c r="W4931" s="7">
        <f t="shared" si="514"/>
        <v>549</v>
      </c>
    </row>
    <row r="4932" spans="2:23" x14ac:dyDescent="0.2">
      <c r="B4932" s="8" t="s">
        <v>68</v>
      </c>
      <c r="C4932" s="7">
        <v>1940</v>
      </c>
      <c r="D4932" s="8" t="s">
        <v>28</v>
      </c>
      <c r="E4932" s="7" t="s">
        <v>43</v>
      </c>
      <c r="F4932" s="8" t="s">
        <v>40</v>
      </c>
      <c r="G4932" s="7" t="s">
        <v>36</v>
      </c>
      <c r="H4932" s="8" t="s">
        <v>28</v>
      </c>
      <c r="I4932" s="7" t="s">
        <v>28</v>
      </c>
      <c r="J4932" s="8" t="s">
        <v>28</v>
      </c>
      <c r="K4932" s="7" t="s">
        <v>37</v>
      </c>
      <c r="L4932" s="8" t="s">
        <v>56</v>
      </c>
      <c r="M4932" s="7" t="s">
        <v>28</v>
      </c>
      <c r="N4932" s="8">
        <v>7.5022769347564078E-2</v>
      </c>
      <c r="O4932" s="7">
        <v>0</v>
      </c>
      <c r="P4932" s="8">
        <f t="shared" si="509"/>
        <v>0</v>
      </c>
      <c r="Q4932" s="7">
        <v>2.5</v>
      </c>
      <c r="R4932" s="8">
        <f t="shared" si="510"/>
        <v>1</v>
      </c>
      <c r="S4932" s="7" t="s">
        <v>29</v>
      </c>
      <c r="T4932" s="8" t="str">
        <f t="shared" si="511"/>
        <v>No</v>
      </c>
      <c r="U4932" s="7">
        <f t="shared" si="512"/>
        <v>0</v>
      </c>
      <c r="V4932" s="8">
        <f t="shared" si="513"/>
        <v>1</v>
      </c>
      <c r="W4932" s="7">
        <f t="shared" si="514"/>
        <v>549</v>
      </c>
    </row>
    <row r="4933" spans="2:23" x14ac:dyDescent="0.2">
      <c r="B4933" s="8" t="s">
        <v>68</v>
      </c>
      <c r="C4933" s="7">
        <v>1940</v>
      </c>
      <c r="D4933" s="8" t="s">
        <v>28</v>
      </c>
      <c r="E4933" s="7" t="s">
        <v>43</v>
      </c>
      <c r="F4933" s="8" t="s">
        <v>35</v>
      </c>
      <c r="G4933" s="7" t="s">
        <v>36</v>
      </c>
      <c r="H4933" s="8" t="s">
        <v>28</v>
      </c>
      <c r="I4933" s="7" t="s">
        <v>28</v>
      </c>
      <c r="J4933" s="8" t="s">
        <v>28</v>
      </c>
      <c r="K4933" s="7" t="s">
        <v>37</v>
      </c>
      <c r="L4933" s="8" t="s">
        <v>56</v>
      </c>
      <c r="M4933" s="7" t="s">
        <v>28</v>
      </c>
      <c r="N4933" s="8">
        <v>2.9742878417781804</v>
      </c>
      <c r="O4933" s="7">
        <v>0</v>
      </c>
      <c r="P4933" s="8">
        <f t="shared" ref="P4933:P4996" si="515">O4933/3</f>
        <v>0</v>
      </c>
      <c r="Q4933" s="7">
        <v>2.5</v>
      </c>
      <c r="R4933" s="8">
        <f t="shared" ref="R4933:R4996" si="516">1-(P4933/Q4933)</f>
        <v>1</v>
      </c>
      <c r="S4933" s="7" t="s">
        <v>29</v>
      </c>
      <c r="T4933" s="8" t="str">
        <f t="shared" ref="T4933:T4996" si="517">IF(AND(R4933&lt;0.5,R4933&gt;-0.5),"Yes","No")</f>
        <v>No</v>
      </c>
      <c r="U4933" s="7">
        <f t="shared" ref="U4933:U4996" si="518">IF(ISERR(P4933/(N4933/1000)),0,P4933/(N4933/1000))</f>
        <v>0</v>
      </c>
      <c r="V4933" s="8">
        <f t="shared" ref="V4933:V4996" si="519">IF(U4933&lt;=12,1,IF(U4933&lt;25,2,IF(U4933&lt;50,3,IF(U4933&lt;100,4,5))))</f>
        <v>1</v>
      </c>
      <c r="W4933" s="7">
        <f t="shared" ref="W4933:W4996" si="520">RANK(U4933,U$5:U$10000)</f>
        <v>549</v>
      </c>
    </row>
    <row r="4934" spans="2:23" x14ac:dyDescent="0.2">
      <c r="B4934" s="8" t="s">
        <v>68</v>
      </c>
      <c r="C4934" s="7">
        <v>1950</v>
      </c>
      <c r="D4934" s="8" t="s">
        <v>28</v>
      </c>
      <c r="E4934" s="7" t="s">
        <v>39</v>
      </c>
      <c r="F4934" s="8" t="s">
        <v>40</v>
      </c>
      <c r="G4934" s="7" t="s">
        <v>36</v>
      </c>
      <c r="H4934" s="8" t="s">
        <v>28</v>
      </c>
      <c r="I4934" s="7" t="s">
        <v>28</v>
      </c>
      <c r="J4934" s="8" t="s">
        <v>28</v>
      </c>
      <c r="K4934" s="7" t="s">
        <v>37</v>
      </c>
      <c r="L4934" s="8" t="s">
        <v>56</v>
      </c>
      <c r="M4934" s="7" t="s">
        <v>28</v>
      </c>
      <c r="N4934" s="8">
        <v>7.6902620499469748E-2</v>
      </c>
      <c r="O4934" s="7">
        <v>0.55351199859870048</v>
      </c>
      <c r="P4934" s="8">
        <f t="shared" si="515"/>
        <v>0.18450399953290017</v>
      </c>
      <c r="Q4934" s="7">
        <v>2.5</v>
      </c>
      <c r="R4934" s="8">
        <f t="shared" si="516"/>
        <v>0.92619840018683997</v>
      </c>
      <c r="S4934" s="7" t="s">
        <v>29</v>
      </c>
      <c r="T4934" s="8" t="str">
        <f t="shared" si="517"/>
        <v>No</v>
      </c>
      <c r="U4934" s="7">
        <f t="shared" si="518"/>
        <v>2399.1900189431431</v>
      </c>
      <c r="V4934" s="8">
        <f t="shared" si="519"/>
        <v>5</v>
      </c>
      <c r="W4934" s="7">
        <f t="shared" si="520"/>
        <v>39</v>
      </c>
    </row>
    <row r="4935" spans="2:23" x14ac:dyDescent="0.2">
      <c r="B4935" s="8" t="s">
        <v>68</v>
      </c>
      <c r="C4935" s="7">
        <v>1960</v>
      </c>
      <c r="D4935" s="8" t="s">
        <v>28</v>
      </c>
      <c r="E4935" s="7" t="s">
        <v>39</v>
      </c>
      <c r="F4935" s="8" t="s">
        <v>40</v>
      </c>
      <c r="G4935" s="7" t="s">
        <v>36</v>
      </c>
      <c r="H4935" s="8" t="s">
        <v>28</v>
      </c>
      <c r="I4935" s="7" t="s">
        <v>28</v>
      </c>
      <c r="J4935" s="8" t="s">
        <v>28</v>
      </c>
      <c r="K4935" s="7" t="s">
        <v>37</v>
      </c>
      <c r="L4935" s="8" t="s">
        <v>56</v>
      </c>
      <c r="M4935" s="7" t="s">
        <v>28</v>
      </c>
      <c r="N4935" s="8">
        <v>1.4708289352835466</v>
      </c>
      <c r="O4935" s="7">
        <v>0</v>
      </c>
      <c r="P4935" s="8">
        <f t="shared" si="515"/>
        <v>0</v>
      </c>
      <c r="Q4935" s="7">
        <v>2.5</v>
      </c>
      <c r="R4935" s="8">
        <f t="shared" si="516"/>
        <v>1</v>
      </c>
      <c r="S4935" s="7" t="s">
        <v>29</v>
      </c>
      <c r="T4935" s="8" t="str">
        <f t="shared" si="517"/>
        <v>No</v>
      </c>
      <c r="U4935" s="7">
        <f t="shared" si="518"/>
        <v>0</v>
      </c>
      <c r="V4935" s="8">
        <f t="shared" si="519"/>
        <v>1</v>
      </c>
      <c r="W4935" s="7">
        <f t="shared" si="520"/>
        <v>549</v>
      </c>
    </row>
    <row r="4936" spans="2:23" x14ac:dyDescent="0.2">
      <c r="B4936" s="8" t="s">
        <v>68</v>
      </c>
      <c r="C4936" s="7">
        <v>1960</v>
      </c>
      <c r="D4936" s="8" t="s">
        <v>28</v>
      </c>
      <c r="E4936" s="7" t="s">
        <v>39</v>
      </c>
      <c r="F4936" s="8" t="s">
        <v>35</v>
      </c>
      <c r="G4936" s="7" t="s">
        <v>36</v>
      </c>
      <c r="H4936" s="8" t="s">
        <v>28</v>
      </c>
      <c r="I4936" s="7" t="s">
        <v>28</v>
      </c>
      <c r="J4936" s="8" t="s">
        <v>28</v>
      </c>
      <c r="K4936" s="7" t="s">
        <v>37</v>
      </c>
      <c r="L4936" s="8" t="s">
        <v>56</v>
      </c>
      <c r="M4936" s="7" t="s">
        <v>28</v>
      </c>
      <c r="N4936" s="8">
        <v>0.56938117815727096</v>
      </c>
      <c r="O4936" s="7">
        <v>0</v>
      </c>
      <c r="P4936" s="8">
        <f t="shared" si="515"/>
        <v>0</v>
      </c>
      <c r="Q4936" s="7">
        <v>2.5</v>
      </c>
      <c r="R4936" s="8">
        <f t="shared" si="516"/>
        <v>1</v>
      </c>
      <c r="S4936" s="7" t="s">
        <v>29</v>
      </c>
      <c r="T4936" s="8" t="str">
        <f t="shared" si="517"/>
        <v>No</v>
      </c>
      <c r="U4936" s="7">
        <f t="shared" si="518"/>
        <v>0</v>
      </c>
      <c r="V4936" s="8">
        <f t="shared" si="519"/>
        <v>1</v>
      </c>
      <c r="W4936" s="7">
        <f t="shared" si="520"/>
        <v>549</v>
      </c>
    </row>
    <row r="4937" spans="2:23" x14ac:dyDescent="0.2">
      <c r="B4937" s="8" t="s">
        <v>68</v>
      </c>
      <c r="C4937" s="7">
        <v>1960</v>
      </c>
      <c r="D4937" s="8" t="s">
        <v>28</v>
      </c>
      <c r="E4937" s="7" t="s">
        <v>34</v>
      </c>
      <c r="F4937" s="8" t="s">
        <v>35</v>
      </c>
      <c r="G4937" s="7" t="s">
        <v>36</v>
      </c>
      <c r="H4937" s="8" t="s">
        <v>28</v>
      </c>
      <c r="I4937" s="7" t="s">
        <v>28</v>
      </c>
      <c r="J4937" s="8" t="s">
        <v>28</v>
      </c>
      <c r="K4937" s="7" t="s">
        <v>37</v>
      </c>
      <c r="L4937" s="8" t="s">
        <v>56</v>
      </c>
      <c r="M4937" s="7" t="s">
        <v>28</v>
      </c>
      <c r="N4937" s="8">
        <v>0.26542907967933937</v>
      </c>
      <c r="O4937" s="7">
        <v>0</v>
      </c>
      <c r="P4937" s="8">
        <f t="shared" si="515"/>
        <v>0</v>
      </c>
      <c r="Q4937" s="7">
        <v>2.5</v>
      </c>
      <c r="R4937" s="8">
        <f t="shared" si="516"/>
        <v>1</v>
      </c>
      <c r="S4937" s="7" t="s">
        <v>29</v>
      </c>
      <c r="T4937" s="8" t="str">
        <f t="shared" si="517"/>
        <v>No</v>
      </c>
      <c r="U4937" s="7">
        <f t="shared" si="518"/>
        <v>0</v>
      </c>
      <c r="V4937" s="8">
        <f t="shared" si="519"/>
        <v>1</v>
      </c>
      <c r="W4937" s="7">
        <f t="shared" si="520"/>
        <v>549</v>
      </c>
    </row>
    <row r="4938" spans="2:23" x14ac:dyDescent="0.2">
      <c r="B4938" s="8" t="s">
        <v>68</v>
      </c>
      <c r="C4938" s="7">
        <v>1960</v>
      </c>
      <c r="D4938" s="8" t="s">
        <v>28</v>
      </c>
      <c r="E4938" s="7" t="s">
        <v>43</v>
      </c>
      <c r="F4938" s="8" t="s">
        <v>35</v>
      </c>
      <c r="G4938" s="7" t="s">
        <v>36</v>
      </c>
      <c r="H4938" s="8" t="s">
        <v>28</v>
      </c>
      <c r="I4938" s="7" t="s">
        <v>28</v>
      </c>
      <c r="J4938" s="8" t="s">
        <v>28</v>
      </c>
      <c r="K4938" s="7" t="s">
        <v>37</v>
      </c>
      <c r="L4938" s="8" t="s">
        <v>56</v>
      </c>
      <c r="M4938" s="7" t="s">
        <v>28</v>
      </c>
      <c r="N4938" s="8">
        <v>0.26587505062554517</v>
      </c>
      <c r="O4938" s="7">
        <v>0</v>
      </c>
      <c r="P4938" s="8">
        <f t="shared" si="515"/>
        <v>0</v>
      </c>
      <c r="Q4938" s="7">
        <v>2.5</v>
      </c>
      <c r="R4938" s="8">
        <f t="shared" si="516"/>
        <v>1</v>
      </c>
      <c r="S4938" s="7" t="s">
        <v>29</v>
      </c>
      <c r="T4938" s="8" t="str">
        <f t="shared" si="517"/>
        <v>No</v>
      </c>
      <c r="U4938" s="7">
        <f t="shared" si="518"/>
        <v>0</v>
      </c>
      <c r="V4938" s="8">
        <f t="shared" si="519"/>
        <v>1</v>
      </c>
      <c r="W4938" s="7">
        <f t="shared" si="520"/>
        <v>549</v>
      </c>
    </row>
    <row r="4939" spans="2:23" x14ac:dyDescent="0.2">
      <c r="B4939" s="8" t="s">
        <v>68</v>
      </c>
      <c r="C4939" s="7">
        <v>1970</v>
      </c>
      <c r="D4939" s="8" t="s">
        <v>28</v>
      </c>
      <c r="E4939" s="7" t="s">
        <v>39</v>
      </c>
      <c r="F4939" s="8" t="s">
        <v>40</v>
      </c>
      <c r="G4939" s="7" t="s">
        <v>36</v>
      </c>
      <c r="H4939" s="8" t="s">
        <v>28</v>
      </c>
      <c r="I4939" s="7" t="s">
        <v>28</v>
      </c>
      <c r="J4939" s="8" t="s">
        <v>28</v>
      </c>
      <c r="K4939" s="7" t="s">
        <v>37</v>
      </c>
      <c r="L4939" s="8" t="s">
        <v>56</v>
      </c>
      <c r="M4939" s="7" t="s">
        <v>28</v>
      </c>
      <c r="N4939" s="8">
        <v>0.44205196200589514</v>
      </c>
      <c r="O4939" s="7">
        <v>0</v>
      </c>
      <c r="P4939" s="8">
        <f t="shared" si="515"/>
        <v>0</v>
      </c>
      <c r="Q4939" s="7">
        <v>2.5</v>
      </c>
      <c r="R4939" s="8">
        <f t="shared" si="516"/>
        <v>1</v>
      </c>
      <c r="S4939" s="7" t="s">
        <v>29</v>
      </c>
      <c r="T4939" s="8" t="str">
        <f t="shared" si="517"/>
        <v>No</v>
      </c>
      <c r="U4939" s="7">
        <f t="shared" si="518"/>
        <v>0</v>
      </c>
      <c r="V4939" s="8">
        <f t="shared" si="519"/>
        <v>1</v>
      </c>
      <c r="W4939" s="7">
        <f t="shared" si="520"/>
        <v>549</v>
      </c>
    </row>
    <row r="4940" spans="2:23" x14ac:dyDescent="0.2">
      <c r="B4940" s="8" t="s">
        <v>68</v>
      </c>
      <c r="C4940" s="7">
        <v>1970</v>
      </c>
      <c r="D4940" s="8" t="s">
        <v>28</v>
      </c>
      <c r="E4940" s="7" t="s">
        <v>39</v>
      </c>
      <c r="F4940" s="8" t="s">
        <v>35</v>
      </c>
      <c r="G4940" s="7" t="s">
        <v>36</v>
      </c>
      <c r="H4940" s="8" t="s">
        <v>28</v>
      </c>
      <c r="I4940" s="7" t="s">
        <v>28</v>
      </c>
      <c r="J4940" s="8" t="s">
        <v>28</v>
      </c>
      <c r="K4940" s="7" t="s">
        <v>37</v>
      </c>
      <c r="L4940" s="8" t="s">
        <v>56</v>
      </c>
      <c r="M4940" s="7" t="s">
        <v>28</v>
      </c>
      <c r="N4940" s="8">
        <v>6.6856301976525132E-2</v>
      </c>
      <c r="O4940" s="7">
        <v>0</v>
      </c>
      <c r="P4940" s="8">
        <f t="shared" si="515"/>
        <v>0</v>
      </c>
      <c r="Q4940" s="7">
        <v>2.5</v>
      </c>
      <c r="R4940" s="8">
        <f t="shared" si="516"/>
        <v>1</v>
      </c>
      <c r="S4940" s="7" t="s">
        <v>29</v>
      </c>
      <c r="T4940" s="8" t="str">
        <f t="shared" si="517"/>
        <v>No</v>
      </c>
      <c r="U4940" s="7">
        <f t="shared" si="518"/>
        <v>0</v>
      </c>
      <c r="V4940" s="8">
        <f t="shared" si="519"/>
        <v>1</v>
      </c>
      <c r="W4940" s="7">
        <f t="shared" si="520"/>
        <v>549</v>
      </c>
    </row>
    <row r="4941" spans="2:23" x14ac:dyDescent="0.2">
      <c r="B4941" s="8" t="s">
        <v>68</v>
      </c>
      <c r="C4941" s="7">
        <v>1980</v>
      </c>
      <c r="D4941" s="8" t="s">
        <v>28</v>
      </c>
      <c r="E4941" s="7" t="s">
        <v>39</v>
      </c>
      <c r="F4941" s="8" t="s">
        <v>40</v>
      </c>
      <c r="G4941" s="7" t="s">
        <v>36</v>
      </c>
      <c r="H4941" s="8" t="s">
        <v>28</v>
      </c>
      <c r="I4941" s="7" t="s">
        <v>28</v>
      </c>
      <c r="J4941" s="8" t="s">
        <v>28</v>
      </c>
      <c r="K4941" s="7" t="s">
        <v>37</v>
      </c>
      <c r="L4941" s="8" t="s">
        <v>56</v>
      </c>
      <c r="M4941" s="7" t="s">
        <v>28</v>
      </c>
      <c r="N4941" s="8">
        <v>0.37288001284059602</v>
      </c>
      <c r="O4941" s="7">
        <v>0</v>
      </c>
      <c r="P4941" s="8">
        <f t="shared" si="515"/>
        <v>0</v>
      </c>
      <c r="Q4941" s="7">
        <v>2.5</v>
      </c>
      <c r="R4941" s="8">
        <f t="shared" si="516"/>
        <v>1</v>
      </c>
      <c r="S4941" s="7" t="s">
        <v>29</v>
      </c>
      <c r="T4941" s="8" t="str">
        <f t="shared" si="517"/>
        <v>No</v>
      </c>
      <c r="U4941" s="7">
        <f t="shared" si="518"/>
        <v>0</v>
      </c>
      <c r="V4941" s="8">
        <f t="shared" si="519"/>
        <v>1</v>
      </c>
      <c r="W4941" s="7">
        <f t="shared" si="520"/>
        <v>549</v>
      </c>
    </row>
    <row r="4942" spans="2:23" x14ac:dyDescent="0.2">
      <c r="B4942" s="8" t="s">
        <v>68</v>
      </c>
      <c r="C4942" s="7">
        <v>1980</v>
      </c>
      <c r="D4942" s="8" t="s">
        <v>28</v>
      </c>
      <c r="E4942" s="7" t="s">
        <v>39</v>
      </c>
      <c r="F4942" s="8" t="s">
        <v>35</v>
      </c>
      <c r="G4942" s="7" t="s">
        <v>36</v>
      </c>
      <c r="H4942" s="8" t="s">
        <v>28</v>
      </c>
      <c r="I4942" s="7" t="s">
        <v>28</v>
      </c>
      <c r="J4942" s="8" t="s">
        <v>28</v>
      </c>
      <c r="K4942" s="7" t="s">
        <v>37</v>
      </c>
      <c r="L4942" s="8" t="s">
        <v>56</v>
      </c>
      <c r="M4942" s="7" t="s">
        <v>28</v>
      </c>
      <c r="N4942" s="8">
        <v>0.8873324254298256</v>
      </c>
      <c r="O4942" s="7">
        <v>0</v>
      </c>
      <c r="P4942" s="8">
        <f t="shared" si="515"/>
        <v>0</v>
      </c>
      <c r="Q4942" s="7">
        <v>2.5</v>
      </c>
      <c r="R4942" s="8">
        <f t="shared" si="516"/>
        <v>1</v>
      </c>
      <c r="S4942" s="7" t="s">
        <v>29</v>
      </c>
      <c r="T4942" s="8" t="str">
        <f t="shared" si="517"/>
        <v>No</v>
      </c>
      <c r="U4942" s="7">
        <f t="shared" si="518"/>
        <v>0</v>
      </c>
      <c r="V4942" s="8">
        <f t="shared" si="519"/>
        <v>1</v>
      </c>
      <c r="W4942" s="7">
        <f t="shared" si="520"/>
        <v>549</v>
      </c>
    </row>
    <row r="4943" spans="2:23" x14ac:dyDescent="0.2">
      <c r="B4943" s="8" t="s">
        <v>68</v>
      </c>
      <c r="C4943" s="7">
        <v>1980</v>
      </c>
      <c r="D4943" s="8" t="s">
        <v>28</v>
      </c>
      <c r="E4943" s="7" t="s">
        <v>34</v>
      </c>
      <c r="F4943" s="8" t="s">
        <v>40</v>
      </c>
      <c r="G4943" s="7" t="s">
        <v>36</v>
      </c>
      <c r="H4943" s="8" t="s">
        <v>28</v>
      </c>
      <c r="I4943" s="7" t="s">
        <v>28</v>
      </c>
      <c r="J4943" s="8" t="s">
        <v>28</v>
      </c>
      <c r="K4943" s="7" t="s">
        <v>37</v>
      </c>
      <c r="L4943" s="8" t="s">
        <v>56</v>
      </c>
      <c r="M4943" s="7" t="s">
        <v>28</v>
      </c>
      <c r="N4943" s="8">
        <v>2.2656057915114353E-2</v>
      </c>
      <c r="O4943" s="7">
        <v>0</v>
      </c>
      <c r="P4943" s="8">
        <f t="shared" si="515"/>
        <v>0</v>
      </c>
      <c r="Q4943" s="7">
        <v>2.5</v>
      </c>
      <c r="R4943" s="8">
        <f t="shared" si="516"/>
        <v>1</v>
      </c>
      <c r="S4943" s="7" t="s">
        <v>29</v>
      </c>
      <c r="T4943" s="8" t="str">
        <f t="shared" si="517"/>
        <v>No</v>
      </c>
      <c r="U4943" s="7">
        <f t="shared" si="518"/>
        <v>0</v>
      </c>
      <c r="V4943" s="8">
        <f t="shared" si="519"/>
        <v>1</v>
      </c>
      <c r="W4943" s="7">
        <f t="shared" si="520"/>
        <v>549</v>
      </c>
    </row>
    <row r="4944" spans="2:23" x14ac:dyDescent="0.2">
      <c r="B4944" s="8" t="s">
        <v>68</v>
      </c>
      <c r="C4944" s="7">
        <v>1980</v>
      </c>
      <c r="D4944" s="8" t="s">
        <v>28</v>
      </c>
      <c r="E4944" s="7" t="s">
        <v>43</v>
      </c>
      <c r="F4944" s="8" t="s">
        <v>35</v>
      </c>
      <c r="G4944" s="7" t="s">
        <v>36</v>
      </c>
      <c r="H4944" s="8" t="s">
        <v>28</v>
      </c>
      <c r="I4944" s="7" t="s">
        <v>28</v>
      </c>
      <c r="J4944" s="8" t="s">
        <v>28</v>
      </c>
      <c r="K4944" s="7" t="s">
        <v>37</v>
      </c>
      <c r="L4944" s="8" t="s">
        <v>56</v>
      </c>
      <c r="M4944" s="7" t="s">
        <v>28</v>
      </c>
      <c r="N4944" s="8">
        <v>0.12313268812705429</v>
      </c>
      <c r="O4944" s="7">
        <v>0</v>
      </c>
      <c r="P4944" s="8">
        <f t="shared" si="515"/>
        <v>0</v>
      </c>
      <c r="Q4944" s="7">
        <v>2.5</v>
      </c>
      <c r="R4944" s="8">
        <f t="shared" si="516"/>
        <v>1</v>
      </c>
      <c r="S4944" s="7" t="s">
        <v>29</v>
      </c>
      <c r="T4944" s="8" t="str">
        <f t="shared" si="517"/>
        <v>No</v>
      </c>
      <c r="U4944" s="7">
        <f t="shared" si="518"/>
        <v>0</v>
      </c>
      <c r="V4944" s="8">
        <f t="shared" si="519"/>
        <v>1</v>
      </c>
      <c r="W4944" s="7">
        <f t="shared" si="520"/>
        <v>549</v>
      </c>
    </row>
    <row r="4945" spans="2:23" x14ac:dyDescent="0.2">
      <c r="B4945" s="8" t="s">
        <v>68</v>
      </c>
      <c r="C4945" s="7">
        <v>1990</v>
      </c>
      <c r="D4945" s="8" t="s">
        <v>28</v>
      </c>
      <c r="E4945" s="7" t="s">
        <v>39</v>
      </c>
      <c r="F4945" s="8" t="s">
        <v>35</v>
      </c>
      <c r="G4945" s="7" t="s">
        <v>36</v>
      </c>
      <c r="H4945" s="8" t="s">
        <v>28</v>
      </c>
      <c r="I4945" s="7" t="s">
        <v>28</v>
      </c>
      <c r="J4945" s="8" t="s">
        <v>28</v>
      </c>
      <c r="K4945" s="7" t="s">
        <v>37</v>
      </c>
      <c r="L4945" s="8" t="s">
        <v>56</v>
      </c>
      <c r="M4945" s="7" t="s">
        <v>28</v>
      </c>
      <c r="N4945" s="8">
        <v>6.5159685603696282E-2</v>
      </c>
      <c r="O4945" s="7">
        <v>0</v>
      </c>
      <c r="P4945" s="8">
        <f t="shared" si="515"/>
        <v>0</v>
      </c>
      <c r="Q4945" s="7">
        <v>2.5</v>
      </c>
      <c r="R4945" s="8">
        <f t="shared" si="516"/>
        <v>1</v>
      </c>
      <c r="S4945" s="7" t="s">
        <v>29</v>
      </c>
      <c r="T4945" s="8" t="str">
        <f t="shared" si="517"/>
        <v>No</v>
      </c>
      <c r="U4945" s="7">
        <f t="shared" si="518"/>
        <v>0</v>
      </c>
      <c r="V4945" s="8">
        <f t="shared" si="519"/>
        <v>1</v>
      </c>
      <c r="W4945" s="7">
        <f t="shared" si="520"/>
        <v>549</v>
      </c>
    </row>
    <row r="4946" spans="2:23" x14ac:dyDescent="0.2">
      <c r="B4946" s="8" t="s">
        <v>68</v>
      </c>
      <c r="C4946" s="7">
        <v>1990</v>
      </c>
      <c r="D4946" s="8" t="s">
        <v>28</v>
      </c>
      <c r="E4946" s="7" t="s">
        <v>34</v>
      </c>
      <c r="F4946" s="8" t="s">
        <v>40</v>
      </c>
      <c r="G4946" s="7" t="s">
        <v>36</v>
      </c>
      <c r="H4946" s="8" t="s">
        <v>28</v>
      </c>
      <c r="I4946" s="7" t="s">
        <v>28</v>
      </c>
      <c r="J4946" s="8" t="s">
        <v>28</v>
      </c>
      <c r="K4946" s="7" t="s">
        <v>37</v>
      </c>
      <c r="L4946" s="8" t="s">
        <v>56</v>
      </c>
      <c r="M4946" s="7" t="s">
        <v>28</v>
      </c>
      <c r="N4946" s="8">
        <v>0.88261440810614178</v>
      </c>
      <c r="O4946" s="7">
        <v>0</v>
      </c>
      <c r="P4946" s="8">
        <f t="shared" si="515"/>
        <v>0</v>
      </c>
      <c r="Q4946" s="7">
        <v>2.5</v>
      </c>
      <c r="R4946" s="8">
        <f t="shared" si="516"/>
        <v>1</v>
      </c>
      <c r="S4946" s="7" t="s">
        <v>29</v>
      </c>
      <c r="T4946" s="8" t="str">
        <f t="shared" si="517"/>
        <v>No</v>
      </c>
      <c r="U4946" s="7">
        <f t="shared" si="518"/>
        <v>0</v>
      </c>
      <c r="V4946" s="8">
        <f t="shared" si="519"/>
        <v>1</v>
      </c>
      <c r="W4946" s="7">
        <f t="shared" si="520"/>
        <v>549</v>
      </c>
    </row>
    <row r="4947" spans="2:23" x14ac:dyDescent="0.2">
      <c r="B4947" s="8" t="s">
        <v>68</v>
      </c>
      <c r="C4947" s="7">
        <v>1990</v>
      </c>
      <c r="D4947" s="8" t="s">
        <v>28</v>
      </c>
      <c r="E4947" s="7" t="s">
        <v>34</v>
      </c>
      <c r="F4947" s="8" t="s">
        <v>35</v>
      </c>
      <c r="G4947" s="7" t="s">
        <v>36</v>
      </c>
      <c r="H4947" s="8" t="s">
        <v>28</v>
      </c>
      <c r="I4947" s="7" t="s">
        <v>28</v>
      </c>
      <c r="J4947" s="8" t="s">
        <v>28</v>
      </c>
      <c r="K4947" s="7" t="s">
        <v>37</v>
      </c>
      <c r="L4947" s="8" t="s">
        <v>56</v>
      </c>
      <c r="M4947" s="7" t="s">
        <v>28</v>
      </c>
      <c r="N4947" s="8">
        <v>0.12535395212828923</v>
      </c>
      <c r="O4947" s="7">
        <v>0</v>
      </c>
      <c r="P4947" s="8">
        <f t="shared" si="515"/>
        <v>0</v>
      </c>
      <c r="Q4947" s="7">
        <v>2.5</v>
      </c>
      <c r="R4947" s="8">
        <f t="shared" si="516"/>
        <v>1</v>
      </c>
      <c r="S4947" s="7" t="s">
        <v>29</v>
      </c>
      <c r="T4947" s="8" t="str">
        <f t="shared" si="517"/>
        <v>No</v>
      </c>
      <c r="U4947" s="7">
        <f t="shared" si="518"/>
        <v>0</v>
      </c>
      <c r="V4947" s="8">
        <f t="shared" si="519"/>
        <v>1</v>
      </c>
      <c r="W4947" s="7">
        <f t="shared" si="520"/>
        <v>549</v>
      </c>
    </row>
    <row r="4948" spans="2:23" x14ac:dyDescent="0.2">
      <c r="B4948" s="8" t="s">
        <v>68</v>
      </c>
      <c r="C4948" s="7">
        <v>1990</v>
      </c>
      <c r="D4948" s="8" t="s">
        <v>28</v>
      </c>
      <c r="E4948" s="7" t="s">
        <v>46</v>
      </c>
      <c r="F4948" s="8" t="s">
        <v>35</v>
      </c>
      <c r="G4948" s="7" t="s">
        <v>36</v>
      </c>
      <c r="H4948" s="8" t="s">
        <v>28</v>
      </c>
      <c r="I4948" s="7" t="s">
        <v>28</v>
      </c>
      <c r="J4948" s="8" t="s">
        <v>28</v>
      </c>
      <c r="K4948" s="7" t="s">
        <v>37</v>
      </c>
      <c r="L4948" s="8" t="s">
        <v>56</v>
      </c>
      <c r="M4948" s="7" t="s">
        <v>28</v>
      </c>
      <c r="N4948" s="8">
        <v>4.9699593250359317E-3</v>
      </c>
      <c r="O4948" s="7">
        <v>0</v>
      </c>
      <c r="P4948" s="8">
        <f t="shared" si="515"/>
        <v>0</v>
      </c>
      <c r="Q4948" s="7">
        <v>2.5</v>
      </c>
      <c r="R4948" s="8">
        <f t="shared" si="516"/>
        <v>1</v>
      </c>
      <c r="S4948" s="7" t="s">
        <v>29</v>
      </c>
      <c r="T4948" s="8" t="str">
        <f t="shared" si="517"/>
        <v>No</v>
      </c>
      <c r="U4948" s="7">
        <f t="shared" si="518"/>
        <v>0</v>
      </c>
      <c r="V4948" s="8">
        <f t="shared" si="519"/>
        <v>1</v>
      </c>
      <c r="W4948" s="7">
        <f t="shared" si="520"/>
        <v>549</v>
      </c>
    </row>
    <row r="4949" spans="2:23" x14ac:dyDescent="0.2">
      <c r="B4949" s="8" t="s">
        <v>68</v>
      </c>
      <c r="C4949" s="7">
        <v>1990</v>
      </c>
      <c r="D4949" s="8" t="s">
        <v>28</v>
      </c>
      <c r="E4949" s="7" t="s">
        <v>43</v>
      </c>
      <c r="F4949" s="8" t="s">
        <v>40</v>
      </c>
      <c r="G4949" s="7" t="s">
        <v>36</v>
      </c>
      <c r="H4949" s="8" t="s">
        <v>28</v>
      </c>
      <c r="I4949" s="7" t="s">
        <v>28</v>
      </c>
      <c r="J4949" s="8" t="s">
        <v>28</v>
      </c>
      <c r="K4949" s="7" t="s">
        <v>37</v>
      </c>
      <c r="L4949" s="8" t="s">
        <v>56</v>
      </c>
      <c r="M4949" s="7" t="s">
        <v>28</v>
      </c>
      <c r="N4949" s="8">
        <v>0.58952419827740465</v>
      </c>
      <c r="O4949" s="7">
        <v>0</v>
      </c>
      <c r="P4949" s="8">
        <f t="shared" si="515"/>
        <v>0</v>
      </c>
      <c r="Q4949" s="7">
        <v>2.5</v>
      </c>
      <c r="R4949" s="8">
        <f t="shared" si="516"/>
        <v>1</v>
      </c>
      <c r="S4949" s="7" t="s">
        <v>29</v>
      </c>
      <c r="T4949" s="8" t="str">
        <f t="shared" si="517"/>
        <v>No</v>
      </c>
      <c r="U4949" s="7">
        <f t="shared" si="518"/>
        <v>0</v>
      </c>
      <c r="V4949" s="8">
        <f t="shared" si="519"/>
        <v>1</v>
      </c>
      <c r="W4949" s="7">
        <f t="shared" si="520"/>
        <v>549</v>
      </c>
    </row>
    <row r="4950" spans="2:23" x14ac:dyDescent="0.2">
      <c r="B4950" s="8" t="s">
        <v>68</v>
      </c>
      <c r="C4950" s="7">
        <v>1990</v>
      </c>
      <c r="D4950" s="8" t="s">
        <v>28</v>
      </c>
      <c r="E4950" s="7" t="s">
        <v>43</v>
      </c>
      <c r="F4950" s="8" t="s">
        <v>35</v>
      </c>
      <c r="G4950" s="7" t="s">
        <v>36</v>
      </c>
      <c r="H4950" s="8" t="s">
        <v>28</v>
      </c>
      <c r="I4950" s="7" t="s">
        <v>28</v>
      </c>
      <c r="J4950" s="8" t="s">
        <v>28</v>
      </c>
      <c r="K4950" s="7" t="s">
        <v>37</v>
      </c>
      <c r="L4950" s="8" t="s">
        <v>56</v>
      </c>
      <c r="M4950" s="7" t="s">
        <v>28</v>
      </c>
      <c r="N4950" s="8">
        <v>2.8086201724127336E-2</v>
      </c>
      <c r="O4950" s="7">
        <v>0</v>
      </c>
      <c r="P4950" s="8">
        <f t="shared" si="515"/>
        <v>0</v>
      </c>
      <c r="Q4950" s="7">
        <v>2.5</v>
      </c>
      <c r="R4950" s="8">
        <f t="shared" si="516"/>
        <v>1</v>
      </c>
      <c r="S4950" s="7" t="s">
        <v>29</v>
      </c>
      <c r="T4950" s="8" t="str">
        <f t="shared" si="517"/>
        <v>No</v>
      </c>
      <c r="U4950" s="7">
        <f t="shared" si="518"/>
        <v>0</v>
      </c>
      <c r="V4950" s="8">
        <f t="shared" si="519"/>
        <v>1</v>
      </c>
      <c r="W4950" s="7">
        <f t="shared" si="520"/>
        <v>549</v>
      </c>
    </row>
    <row r="4951" spans="2:23" x14ac:dyDescent="0.2">
      <c r="B4951" s="8" t="s">
        <v>68</v>
      </c>
      <c r="C4951" s="7">
        <v>2000</v>
      </c>
      <c r="D4951" s="8" t="s">
        <v>28</v>
      </c>
      <c r="E4951" s="7" t="s">
        <v>39</v>
      </c>
      <c r="F4951" s="8" t="s">
        <v>35</v>
      </c>
      <c r="G4951" s="7" t="s">
        <v>36</v>
      </c>
      <c r="H4951" s="8" t="s">
        <v>28</v>
      </c>
      <c r="I4951" s="7" t="s">
        <v>28</v>
      </c>
      <c r="J4951" s="8" t="s">
        <v>28</v>
      </c>
      <c r="K4951" s="7" t="s">
        <v>37</v>
      </c>
      <c r="L4951" s="8" t="s">
        <v>56</v>
      </c>
      <c r="M4951" s="7" t="s">
        <v>28</v>
      </c>
      <c r="N4951" s="8">
        <v>0.12536899801560811</v>
      </c>
      <c r="O4951" s="7">
        <v>0</v>
      </c>
      <c r="P4951" s="8">
        <f t="shared" si="515"/>
        <v>0</v>
      </c>
      <c r="Q4951" s="7">
        <v>2.5</v>
      </c>
      <c r="R4951" s="8">
        <f t="shared" si="516"/>
        <v>1</v>
      </c>
      <c r="S4951" s="7" t="s">
        <v>29</v>
      </c>
      <c r="T4951" s="8" t="str">
        <f t="shared" si="517"/>
        <v>No</v>
      </c>
      <c r="U4951" s="7">
        <f t="shared" si="518"/>
        <v>0</v>
      </c>
      <c r="V4951" s="8">
        <f t="shared" si="519"/>
        <v>1</v>
      </c>
      <c r="W4951" s="7">
        <f t="shared" si="520"/>
        <v>549</v>
      </c>
    </row>
    <row r="4952" spans="2:23" x14ac:dyDescent="0.2">
      <c r="B4952" s="8" t="s">
        <v>68</v>
      </c>
      <c r="C4952" s="7">
        <v>2000</v>
      </c>
      <c r="D4952" s="8" t="s">
        <v>28</v>
      </c>
      <c r="E4952" s="7" t="s">
        <v>34</v>
      </c>
      <c r="F4952" s="8" t="s">
        <v>35</v>
      </c>
      <c r="G4952" s="7" t="s">
        <v>36</v>
      </c>
      <c r="H4952" s="8" t="s">
        <v>28</v>
      </c>
      <c r="I4952" s="7" t="s">
        <v>28</v>
      </c>
      <c r="J4952" s="8" t="s">
        <v>28</v>
      </c>
      <c r="K4952" s="7" t="s">
        <v>37</v>
      </c>
      <c r="L4952" s="8" t="s">
        <v>56</v>
      </c>
      <c r="M4952" s="7" t="s">
        <v>28</v>
      </c>
      <c r="N4952" s="8">
        <v>0.28097952835608425</v>
      </c>
      <c r="O4952" s="7">
        <v>0</v>
      </c>
      <c r="P4952" s="8">
        <f t="shared" si="515"/>
        <v>0</v>
      </c>
      <c r="Q4952" s="7">
        <v>2.5</v>
      </c>
      <c r="R4952" s="8">
        <f t="shared" si="516"/>
        <v>1</v>
      </c>
      <c r="S4952" s="7" t="s">
        <v>29</v>
      </c>
      <c r="T4952" s="8" t="str">
        <f t="shared" si="517"/>
        <v>No</v>
      </c>
      <c r="U4952" s="7">
        <f t="shared" si="518"/>
        <v>0</v>
      </c>
      <c r="V4952" s="8">
        <f t="shared" si="519"/>
        <v>1</v>
      </c>
      <c r="W4952" s="7">
        <f t="shared" si="520"/>
        <v>549</v>
      </c>
    </row>
    <row r="4953" spans="2:23" x14ac:dyDescent="0.2">
      <c r="B4953" s="8" t="s">
        <v>68</v>
      </c>
      <c r="C4953" s="7">
        <v>2000</v>
      </c>
      <c r="D4953" s="8" t="s">
        <v>28</v>
      </c>
      <c r="E4953" s="7" t="s">
        <v>43</v>
      </c>
      <c r="F4953" s="8" t="s">
        <v>40</v>
      </c>
      <c r="G4953" s="7" t="s">
        <v>36</v>
      </c>
      <c r="H4953" s="8" t="s">
        <v>28</v>
      </c>
      <c r="I4953" s="7" t="s">
        <v>28</v>
      </c>
      <c r="J4953" s="8" t="s">
        <v>28</v>
      </c>
      <c r="K4953" s="7" t="s">
        <v>37</v>
      </c>
      <c r="L4953" s="8" t="s">
        <v>56</v>
      </c>
      <c r="M4953" s="7" t="s">
        <v>28</v>
      </c>
      <c r="N4953" s="8">
        <v>0.42288956535281053</v>
      </c>
      <c r="O4953" s="7">
        <v>0</v>
      </c>
      <c r="P4953" s="8">
        <f t="shared" si="515"/>
        <v>0</v>
      </c>
      <c r="Q4953" s="7">
        <v>2.5</v>
      </c>
      <c r="R4953" s="8">
        <f t="shared" si="516"/>
        <v>1</v>
      </c>
      <c r="S4953" s="7" t="s">
        <v>29</v>
      </c>
      <c r="T4953" s="8" t="str">
        <f t="shared" si="517"/>
        <v>No</v>
      </c>
      <c r="U4953" s="7">
        <f t="shared" si="518"/>
        <v>0</v>
      </c>
      <c r="V4953" s="8">
        <f t="shared" si="519"/>
        <v>1</v>
      </c>
      <c r="W4953" s="7">
        <f t="shared" si="520"/>
        <v>549</v>
      </c>
    </row>
    <row r="4954" spans="2:23" x14ac:dyDescent="0.2">
      <c r="B4954" s="8" t="s">
        <v>68</v>
      </c>
      <c r="C4954" s="7">
        <v>2000</v>
      </c>
      <c r="D4954" s="8" t="s">
        <v>28</v>
      </c>
      <c r="E4954" s="7" t="s">
        <v>43</v>
      </c>
      <c r="F4954" s="8" t="s">
        <v>35</v>
      </c>
      <c r="G4954" s="7" t="s">
        <v>36</v>
      </c>
      <c r="H4954" s="8" t="s">
        <v>28</v>
      </c>
      <c r="I4954" s="7" t="s">
        <v>28</v>
      </c>
      <c r="J4954" s="8" t="s">
        <v>28</v>
      </c>
      <c r="K4954" s="7" t="s">
        <v>37</v>
      </c>
      <c r="L4954" s="8" t="s">
        <v>56</v>
      </c>
      <c r="M4954" s="7" t="s">
        <v>28</v>
      </c>
      <c r="N4954" s="8">
        <v>4.1414336991567872E-2</v>
      </c>
      <c r="O4954" s="7">
        <v>0</v>
      </c>
      <c r="P4954" s="8">
        <f t="shared" si="515"/>
        <v>0</v>
      </c>
      <c r="Q4954" s="7">
        <v>2.5</v>
      </c>
      <c r="R4954" s="8">
        <f t="shared" si="516"/>
        <v>1</v>
      </c>
      <c r="S4954" s="7" t="s">
        <v>29</v>
      </c>
      <c r="T4954" s="8" t="str">
        <f t="shared" si="517"/>
        <v>No</v>
      </c>
      <c r="U4954" s="7">
        <f t="shared" si="518"/>
        <v>0</v>
      </c>
      <c r="V4954" s="8">
        <f t="shared" si="519"/>
        <v>1</v>
      </c>
      <c r="W4954" s="7">
        <f t="shared" si="520"/>
        <v>549</v>
      </c>
    </row>
    <row r="4955" spans="2:23" x14ac:dyDescent="0.2">
      <c r="B4955" s="8" t="s">
        <v>68</v>
      </c>
      <c r="C4955" s="7">
        <v>2010</v>
      </c>
      <c r="D4955" s="8" t="s">
        <v>28</v>
      </c>
      <c r="E4955" s="7" t="s">
        <v>34</v>
      </c>
      <c r="F4955" s="8" t="s">
        <v>40</v>
      </c>
      <c r="G4955" s="7" t="s">
        <v>36</v>
      </c>
      <c r="H4955" s="8" t="s">
        <v>28</v>
      </c>
      <c r="I4955" s="7" t="s">
        <v>28</v>
      </c>
      <c r="J4955" s="8" t="s">
        <v>28</v>
      </c>
      <c r="K4955" s="7" t="s">
        <v>37</v>
      </c>
      <c r="L4955" s="8" t="s">
        <v>56</v>
      </c>
      <c r="M4955" s="7" t="s">
        <v>28</v>
      </c>
      <c r="N4955" s="8">
        <v>0.18256832468874043</v>
      </c>
      <c r="O4955" s="7">
        <v>0.55351199859870048</v>
      </c>
      <c r="P4955" s="8">
        <f t="shared" si="515"/>
        <v>0.18450399953290017</v>
      </c>
      <c r="Q4955" s="7">
        <v>2.5</v>
      </c>
      <c r="R4955" s="8">
        <f t="shared" si="516"/>
        <v>0.92619840018683997</v>
      </c>
      <c r="S4955" s="7" t="s">
        <v>29</v>
      </c>
      <c r="T4955" s="8" t="str">
        <f t="shared" si="517"/>
        <v>No</v>
      </c>
      <c r="U4955" s="7">
        <f t="shared" si="518"/>
        <v>1010.6024681305471</v>
      </c>
      <c r="V4955" s="8">
        <f t="shared" si="519"/>
        <v>5</v>
      </c>
      <c r="W4955" s="7">
        <f t="shared" si="520"/>
        <v>84</v>
      </c>
    </row>
    <row r="4956" spans="2:23" x14ac:dyDescent="0.2">
      <c r="B4956" s="8" t="s">
        <v>68</v>
      </c>
      <c r="C4956" s="7">
        <v>2010</v>
      </c>
      <c r="D4956" s="8" t="s">
        <v>28</v>
      </c>
      <c r="E4956" s="7" t="s">
        <v>43</v>
      </c>
      <c r="F4956" s="8" t="s">
        <v>40</v>
      </c>
      <c r="G4956" s="7" t="s">
        <v>36</v>
      </c>
      <c r="H4956" s="8" t="s">
        <v>28</v>
      </c>
      <c r="I4956" s="7" t="s">
        <v>28</v>
      </c>
      <c r="J4956" s="8" t="s">
        <v>28</v>
      </c>
      <c r="K4956" s="7" t="s">
        <v>37</v>
      </c>
      <c r="L4956" s="8" t="s">
        <v>56</v>
      </c>
      <c r="M4956" s="7" t="s">
        <v>28</v>
      </c>
      <c r="N4956" s="8">
        <v>2.8488514642385568E-2</v>
      </c>
      <c r="O4956" s="7">
        <v>0</v>
      </c>
      <c r="P4956" s="8">
        <f t="shared" si="515"/>
        <v>0</v>
      </c>
      <c r="Q4956" s="7">
        <v>2.5</v>
      </c>
      <c r="R4956" s="8">
        <f t="shared" si="516"/>
        <v>1</v>
      </c>
      <c r="S4956" s="7" t="s">
        <v>29</v>
      </c>
      <c r="T4956" s="8" t="str">
        <f t="shared" si="517"/>
        <v>No</v>
      </c>
      <c r="U4956" s="7">
        <f t="shared" si="518"/>
        <v>0</v>
      </c>
      <c r="V4956" s="8">
        <f t="shared" si="519"/>
        <v>1</v>
      </c>
      <c r="W4956" s="7">
        <f t="shared" si="520"/>
        <v>549</v>
      </c>
    </row>
    <row r="4957" spans="2:23" x14ac:dyDescent="0.2">
      <c r="B4957" s="8" t="s">
        <v>68</v>
      </c>
      <c r="C4957" s="7">
        <v>2010</v>
      </c>
      <c r="D4957" s="8" t="s">
        <v>28</v>
      </c>
      <c r="E4957" s="7" t="s">
        <v>43</v>
      </c>
      <c r="F4957" s="8" t="s">
        <v>35</v>
      </c>
      <c r="G4957" s="7" t="s">
        <v>36</v>
      </c>
      <c r="H4957" s="8" t="s">
        <v>28</v>
      </c>
      <c r="I4957" s="7" t="s">
        <v>28</v>
      </c>
      <c r="J4957" s="8" t="s">
        <v>28</v>
      </c>
      <c r="K4957" s="7" t="s">
        <v>37</v>
      </c>
      <c r="L4957" s="8" t="s">
        <v>56</v>
      </c>
      <c r="M4957" s="7" t="s">
        <v>28</v>
      </c>
      <c r="N4957" s="8">
        <v>5.6096708085722055E-4</v>
      </c>
      <c r="O4957" s="7">
        <v>0</v>
      </c>
      <c r="P4957" s="8">
        <f t="shared" si="515"/>
        <v>0</v>
      </c>
      <c r="Q4957" s="7">
        <v>2.5</v>
      </c>
      <c r="R4957" s="8">
        <f t="shared" si="516"/>
        <v>1</v>
      </c>
      <c r="S4957" s="7" t="s">
        <v>29</v>
      </c>
      <c r="T4957" s="8" t="str">
        <f t="shared" si="517"/>
        <v>No</v>
      </c>
      <c r="U4957" s="7">
        <f t="shared" si="518"/>
        <v>0</v>
      </c>
      <c r="V4957" s="8">
        <f t="shared" si="519"/>
        <v>1</v>
      </c>
      <c r="W4957" s="7">
        <f t="shared" si="520"/>
        <v>549</v>
      </c>
    </row>
    <row r="4958" spans="2:23" x14ac:dyDescent="0.2">
      <c r="B4958" s="8" t="s">
        <v>68</v>
      </c>
      <c r="C4958" s="7">
        <v>2020</v>
      </c>
      <c r="D4958" s="8" t="s">
        <v>28</v>
      </c>
      <c r="E4958" s="7" t="s">
        <v>39</v>
      </c>
      <c r="F4958" s="8" t="s">
        <v>40</v>
      </c>
      <c r="G4958" s="7" t="s">
        <v>36</v>
      </c>
      <c r="H4958" s="8" t="s">
        <v>28</v>
      </c>
      <c r="I4958" s="7" t="s">
        <v>28</v>
      </c>
      <c r="J4958" s="8" t="s">
        <v>28</v>
      </c>
      <c r="K4958" s="7" t="s">
        <v>37</v>
      </c>
      <c r="L4958" s="8" t="s">
        <v>56</v>
      </c>
      <c r="M4958" s="7" t="s">
        <v>28</v>
      </c>
      <c r="N4958" s="8">
        <v>0.14809095293214888</v>
      </c>
      <c r="O4958" s="7">
        <v>0</v>
      </c>
      <c r="P4958" s="8">
        <f t="shared" si="515"/>
        <v>0</v>
      </c>
      <c r="Q4958" s="7">
        <v>2.5</v>
      </c>
      <c r="R4958" s="8">
        <f t="shared" si="516"/>
        <v>1</v>
      </c>
      <c r="S4958" s="7" t="s">
        <v>29</v>
      </c>
      <c r="T4958" s="8" t="str">
        <f t="shared" si="517"/>
        <v>No</v>
      </c>
      <c r="U4958" s="7">
        <f t="shared" si="518"/>
        <v>0</v>
      </c>
      <c r="V4958" s="8">
        <f t="shared" si="519"/>
        <v>1</v>
      </c>
      <c r="W4958" s="7">
        <f t="shared" si="520"/>
        <v>549</v>
      </c>
    </row>
    <row r="4959" spans="2:23" x14ac:dyDescent="0.2">
      <c r="B4959" s="8" t="s">
        <v>68</v>
      </c>
      <c r="C4959" s="7">
        <v>2020</v>
      </c>
      <c r="D4959" s="8" t="s">
        <v>28</v>
      </c>
      <c r="E4959" s="7" t="s">
        <v>39</v>
      </c>
      <c r="F4959" s="8" t="s">
        <v>35</v>
      </c>
      <c r="G4959" s="7" t="s">
        <v>36</v>
      </c>
      <c r="H4959" s="8" t="s">
        <v>28</v>
      </c>
      <c r="I4959" s="7" t="s">
        <v>28</v>
      </c>
      <c r="J4959" s="8" t="s">
        <v>28</v>
      </c>
      <c r="K4959" s="7" t="s">
        <v>37</v>
      </c>
      <c r="L4959" s="8" t="s">
        <v>56</v>
      </c>
      <c r="M4959" s="7" t="s">
        <v>28</v>
      </c>
      <c r="N4959" s="8">
        <v>0.21916599021504607</v>
      </c>
      <c r="O4959" s="7">
        <v>0</v>
      </c>
      <c r="P4959" s="8">
        <f t="shared" si="515"/>
        <v>0</v>
      </c>
      <c r="Q4959" s="7">
        <v>2.5</v>
      </c>
      <c r="R4959" s="8">
        <f t="shared" si="516"/>
        <v>1</v>
      </c>
      <c r="S4959" s="7" t="s">
        <v>29</v>
      </c>
      <c r="T4959" s="8" t="str">
        <f t="shared" si="517"/>
        <v>No</v>
      </c>
      <c r="U4959" s="7">
        <f t="shared" si="518"/>
        <v>0</v>
      </c>
      <c r="V4959" s="8">
        <f t="shared" si="519"/>
        <v>1</v>
      </c>
      <c r="W4959" s="7">
        <f t="shared" si="520"/>
        <v>549</v>
      </c>
    </row>
    <row r="4960" spans="2:23" x14ac:dyDescent="0.2">
      <c r="B4960" s="8" t="s">
        <v>68</v>
      </c>
      <c r="C4960" s="7">
        <v>2020</v>
      </c>
      <c r="D4960" s="8" t="s">
        <v>28</v>
      </c>
      <c r="E4960" s="7" t="s">
        <v>34</v>
      </c>
      <c r="F4960" s="8" t="s">
        <v>40</v>
      </c>
      <c r="G4960" s="7" t="s">
        <v>36</v>
      </c>
      <c r="H4960" s="8" t="s">
        <v>28</v>
      </c>
      <c r="I4960" s="7" t="s">
        <v>28</v>
      </c>
      <c r="J4960" s="8" t="s">
        <v>28</v>
      </c>
      <c r="K4960" s="7" t="s">
        <v>37</v>
      </c>
      <c r="L4960" s="8" t="s">
        <v>56</v>
      </c>
      <c r="M4960" s="7" t="s">
        <v>28</v>
      </c>
      <c r="N4960" s="8">
        <v>4.477811961529414E-2</v>
      </c>
      <c r="O4960" s="7">
        <v>0</v>
      </c>
      <c r="P4960" s="8">
        <f t="shared" si="515"/>
        <v>0</v>
      </c>
      <c r="Q4960" s="7">
        <v>2.5</v>
      </c>
      <c r="R4960" s="8">
        <f t="shared" si="516"/>
        <v>1</v>
      </c>
      <c r="S4960" s="7" t="s">
        <v>29</v>
      </c>
      <c r="T4960" s="8" t="str">
        <f t="shared" si="517"/>
        <v>No</v>
      </c>
      <c r="U4960" s="7">
        <f t="shared" si="518"/>
        <v>0</v>
      </c>
      <c r="V4960" s="8">
        <f t="shared" si="519"/>
        <v>1</v>
      </c>
      <c r="W4960" s="7">
        <f t="shared" si="520"/>
        <v>549</v>
      </c>
    </row>
    <row r="4961" spans="2:23" x14ac:dyDescent="0.2">
      <c r="B4961" s="8" t="s">
        <v>68</v>
      </c>
      <c r="C4961" s="7">
        <v>2020</v>
      </c>
      <c r="D4961" s="8" t="s">
        <v>28</v>
      </c>
      <c r="E4961" s="7" t="s">
        <v>34</v>
      </c>
      <c r="F4961" s="8" t="s">
        <v>35</v>
      </c>
      <c r="G4961" s="7" t="s">
        <v>36</v>
      </c>
      <c r="H4961" s="8" t="s">
        <v>28</v>
      </c>
      <c r="I4961" s="7" t="s">
        <v>28</v>
      </c>
      <c r="J4961" s="8" t="s">
        <v>28</v>
      </c>
      <c r="K4961" s="7" t="s">
        <v>37</v>
      </c>
      <c r="L4961" s="8" t="s">
        <v>56</v>
      </c>
      <c r="M4961" s="7" t="s">
        <v>28</v>
      </c>
      <c r="N4961" s="8">
        <v>0.22702956721190665</v>
      </c>
      <c r="O4961" s="7">
        <v>0</v>
      </c>
      <c r="P4961" s="8">
        <f t="shared" si="515"/>
        <v>0</v>
      </c>
      <c r="Q4961" s="7">
        <v>2.5</v>
      </c>
      <c r="R4961" s="8">
        <f t="shared" si="516"/>
        <v>1</v>
      </c>
      <c r="S4961" s="7" t="s">
        <v>29</v>
      </c>
      <c r="T4961" s="8" t="str">
        <f t="shared" si="517"/>
        <v>No</v>
      </c>
      <c r="U4961" s="7">
        <f t="shared" si="518"/>
        <v>0</v>
      </c>
      <c r="V4961" s="8">
        <f t="shared" si="519"/>
        <v>1</v>
      </c>
      <c r="W4961" s="7">
        <f t="shared" si="520"/>
        <v>549</v>
      </c>
    </row>
    <row r="4962" spans="2:23" x14ac:dyDescent="0.2">
      <c r="B4962" s="8" t="s">
        <v>68</v>
      </c>
      <c r="C4962" s="7">
        <v>2020</v>
      </c>
      <c r="D4962" s="8" t="s">
        <v>28</v>
      </c>
      <c r="E4962" s="7" t="s">
        <v>43</v>
      </c>
      <c r="F4962" s="8" t="s">
        <v>35</v>
      </c>
      <c r="G4962" s="7" t="s">
        <v>36</v>
      </c>
      <c r="H4962" s="8" t="s">
        <v>28</v>
      </c>
      <c r="I4962" s="7" t="s">
        <v>28</v>
      </c>
      <c r="J4962" s="8" t="s">
        <v>28</v>
      </c>
      <c r="K4962" s="7" t="s">
        <v>37</v>
      </c>
      <c r="L4962" s="8" t="s">
        <v>56</v>
      </c>
      <c r="M4962" s="7" t="s">
        <v>28</v>
      </c>
      <c r="N4962" s="8">
        <v>2.7190426571735876E-4</v>
      </c>
      <c r="O4962" s="7">
        <v>0</v>
      </c>
      <c r="P4962" s="8">
        <f t="shared" si="515"/>
        <v>0</v>
      </c>
      <c r="Q4962" s="7">
        <v>2.5</v>
      </c>
      <c r="R4962" s="8">
        <f t="shared" si="516"/>
        <v>1</v>
      </c>
      <c r="S4962" s="7" t="s">
        <v>29</v>
      </c>
      <c r="T4962" s="8" t="str">
        <f t="shared" si="517"/>
        <v>No</v>
      </c>
      <c r="U4962" s="7">
        <f t="shared" si="518"/>
        <v>0</v>
      </c>
      <c r="V4962" s="8">
        <f t="shared" si="519"/>
        <v>1</v>
      </c>
      <c r="W4962" s="7">
        <f t="shared" si="520"/>
        <v>549</v>
      </c>
    </row>
    <row r="4963" spans="2:23" x14ac:dyDescent="0.2">
      <c r="B4963" s="8" t="s">
        <v>68</v>
      </c>
      <c r="C4963" s="7">
        <v>2030</v>
      </c>
      <c r="D4963" s="8" t="s">
        <v>28</v>
      </c>
      <c r="E4963" s="7" t="s">
        <v>39</v>
      </c>
      <c r="F4963" s="8" t="s">
        <v>40</v>
      </c>
      <c r="G4963" s="7" t="s">
        <v>36</v>
      </c>
      <c r="H4963" s="8" t="s">
        <v>28</v>
      </c>
      <c r="I4963" s="7" t="s">
        <v>28</v>
      </c>
      <c r="J4963" s="8" t="s">
        <v>28</v>
      </c>
      <c r="K4963" s="7" t="s">
        <v>37</v>
      </c>
      <c r="L4963" s="8" t="s">
        <v>56</v>
      </c>
      <c r="M4963" s="7" t="s">
        <v>28</v>
      </c>
      <c r="N4963" s="8">
        <v>3.4831530525513979E-2</v>
      </c>
      <c r="O4963" s="7">
        <v>0</v>
      </c>
      <c r="P4963" s="8">
        <f t="shared" si="515"/>
        <v>0</v>
      </c>
      <c r="Q4963" s="7">
        <v>2.5</v>
      </c>
      <c r="R4963" s="8">
        <f t="shared" si="516"/>
        <v>1</v>
      </c>
      <c r="S4963" s="7" t="s">
        <v>29</v>
      </c>
      <c r="T4963" s="8" t="str">
        <f t="shared" si="517"/>
        <v>No</v>
      </c>
      <c r="U4963" s="7">
        <f t="shared" si="518"/>
        <v>0</v>
      </c>
      <c r="V4963" s="8">
        <f t="shared" si="519"/>
        <v>1</v>
      </c>
      <c r="W4963" s="7">
        <f t="shared" si="520"/>
        <v>549</v>
      </c>
    </row>
    <row r="4964" spans="2:23" x14ac:dyDescent="0.2">
      <c r="B4964" s="8" t="s">
        <v>68</v>
      </c>
      <c r="C4964" s="7">
        <v>2030</v>
      </c>
      <c r="D4964" s="8" t="s">
        <v>28</v>
      </c>
      <c r="E4964" s="7" t="s">
        <v>39</v>
      </c>
      <c r="F4964" s="8" t="s">
        <v>35</v>
      </c>
      <c r="G4964" s="7" t="s">
        <v>36</v>
      </c>
      <c r="H4964" s="8" t="s">
        <v>28</v>
      </c>
      <c r="I4964" s="7" t="s">
        <v>28</v>
      </c>
      <c r="J4964" s="8" t="s">
        <v>28</v>
      </c>
      <c r="K4964" s="7" t="s">
        <v>37</v>
      </c>
      <c r="L4964" s="8" t="s">
        <v>56</v>
      </c>
      <c r="M4964" s="7" t="s">
        <v>28</v>
      </c>
      <c r="N4964" s="8">
        <v>4.5995447089828376E-2</v>
      </c>
      <c r="O4964" s="7">
        <v>0</v>
      </c>
      <c r="P4964" s="8">
        <f t="shared" si="515"/>
        <v>0</v>
      </c>
      <c r="Q4964" s="7">
        <v>2.5</v>
      </c>
      <c r="R4964" s="8">
        <f t="shared" si="516"/>
        <v>1</v>
      </c>
      <c r="S4964" s="7" t="s">
        <v>29</v>
      </c>
      <c r="T4964" s="8" t="str">
        <f t="shared" si="517"/>
        <v>No</v>
      </c>
      <c r="U4964" s="7">
        <f t="shared" si="518"/>
        <v>0</v>
      </c>
      <c r="V4964" s="8">
        <f t="shared" si="519"/>
        <v>1</v>
      </c>
      <c r="W4964" s="7">
        <f t="shared" si="520"/>
        <v>549</v>
      </c>
    </row>
    <row r="4965" spans="2:23" x14ac:dyDescent="0.2">
      <c r="B4965" s="8" t="s">
        <v>68</v>
      </c>
      <c r="C4965" s="7">
        <v>2030</v>
      </c>
      <c r="D4965" s="8" t="s">
        <v>28</v>
      </c>
      <c r="E4965" s="7" t="s">
        <v>34</v>
      </c>
      <c r="F4965" s="8" t="s">
        <v>40</v>
      </c>
      <c r="G4965" s="7" t="s">
        <v>36</v>
      </c>
      <c r="H4965" s="8" t="s">
        <v>28</v>
      </c>
      <c r="I4965" s="7" t="s">
        <v>28</v>
      </c>
      <c r="J4965" s="8" t="s">
        <v>28</v>
      </c>
      <c r="K4965" s="7" t="s">
        <v>37</v>
      </c>
      <c r="L4965" s="8" t="s">
        <v>56</v>
      </c>
      <c r="M4965" s="7" t="s">
        <v>28</v>
      </c>
      <c r="N4965" s="8">
        <v>2.09589709024946E-2</v>
      </c>
      <c r="O4965" s="7">
        <v>0</v>
      </c>
      <c r="P4965" s="8">
        <f t="shared" si="515"/>
        <v>0</v>
      </c>
      <c r="Q4965" s="7">
        <v>2.5</v>
      </c>
      <c r="R4965" s="8">
        <f t="shared" si="516"/>
        <v>1</v>
      </c>
      <c r="S4965" s="7" t="s">
        <v>29</v>
      </c>
      <c r="T4965" s="8" t="str">
        <f t="shared" si="517"/>
        <v>No</v>
      </c>
      <c r="U4965" s="7">
        <f t="shared" si="518"/>
        <v>0</v>
      </c>
      <c r="V4965" s="8">
        <f t="shared" si="519"/>
        <v>1</v>
      </c>
      <c r="W4965" s="7">
        <f t="shared" si="520"/>
        <v>549</v>
      </c>
    </row>
    <row r="4966" spans="2:23" x14ac:dyDescent="0.2">
      <c r="B4966" s="8" t="s">
        <v>68</v>
      </c>
      <c r="C4966" s="7">
        <v>2030</v>
      </c>
      <c r="D4966" s="8" t="s">
        <v>28</v>
      </c>
      <c r="E4966" s="7" t="s">
        <v>34</v>
      </c>
      <c r="F4966" s="8" t="s">
        <v>35</v>
      </c>
      <c r="G4966" s="7" t="s">
        <v>36</v>
      </c>
      <c r="H4966" s="8" t="s">
        <v>28</v>
      </c>
      <c r="I4966" s="7" t="s">
        <v>28</v>
      </c>
      <c r="J4966" s="8" t="s">
        <v>28</v>
      </c>
      <c r="K4966" s="7" t="s">
        <v>37</v>
      </c>
      <c r="L4966" s="8" t="s">
        <v>56</v>
      </c>
      <c r="M4966" s="7" t="s">
        <v>28</v>
      </c>
      <c r="N4966" s="8">
        <v>0.11500940631532003</v>
      </c>
      <c r="O4966" s="7">
        <v>0</v>
      </c>
      <c r="P4966" s="8">
        <f t="shared" si="515"/>
        <v>0</v>
      </c>
      <c r="Q4966" s="7">
        <v>2.5</v>
      </c>
      <c r="R4966" s="8">
        <f t="shared" si="516"/>
        <v>1</v>
      </c>
      <c r="S4966" s="7" t="s">
        <v>29</v>
      </c>
      <c r="T4966" s="8" t="str">
        <f t="shared" si="517"/>
        <v>No</v>
      </c>
      <c r="U4966" s="7">
        <f t="shared" si="518"/>
        <v>0</v>
      </c>
      <c r="V4966" s="8">
        <f t="shared" si="519"/>
        <v>1</v>
      </c>
      <c r="W4966" s="7">
        <f t="shared" si="520"/>
        <v>549</v>
      </c>
    </row>
    <row r="4967" spans="2:23" x14ac:dyDescent="0.2">
      <c r="B4967" s="8" t="s">
        <v>68</v>
      </c>
      <c r="C4967" s="7">
        <v>1850</v>
      </c>
      <c r="D4967" s="8" t="s">
        <v>28</v>
      </c>
      <c r="E4967" s="7" t="s">
        <v>39</v>
      </c>
      <c r="F4967" s="8" t="s">
        <v>35</v>
      </c>
      <c r="G4967" s="7" t="s">
        <v>36</v>
      </c>
      <c r="H4967" s="8" t="s">
        <v>28</v>
      </c>
      <c r="I4967" s="7" t="s">
        <v>28</v>
      </c>
      <c r="J4967" s="8" t="s">
        <v>28</v>
      </c>
      <c r="K4967" s="7" t="s">
        <v>37</v>
      </c>
      <c r="L4967" s="8" t="s">
        <v>60</v>
      </c>
      <c r="M4967" s="7" t="s">
        <v>28</v>
      </c>
      <c r="N4967" s="8">
        <v>3.0977199006173728</v>
      </c>
      <c r="O4967" s="7">
        <v>0</v>
      </c>
      <c r="P4967" s="8">
        <f t="shared" si="515"/>
        <v>0</v>
      </c>
      <c r="Q4967" s="7">
        <v>2.5</v>
      </c>
      <c r="R4967" s="8">
        <f t="shared" si="516"/>
        <v>1</v>
      </c>
      <c r="S4967" s="7" t="s">
        <v>29</v>
      </c>
      <c r="T4967" s="8" t="str">
        <f t="shared" si="517"/>
        <v>No</v>
      </c>
      <c r="U4967" s="7">
        <f t="shared" si="518"/>
        <v>0</v>
      </c>
      <c r="V4967" s="8">
        <f t="shared" si="519"/>
        <v>1</v>
      </c>
      <c r="W4967" s="7">
        <f t="shared" si="520"/>
        <v>549</v>
      </c>
    </row>
    <row r="4968" spans="2:23" x14ac:dyDescent="0.2">
      <c r="B4968" s="8" t="s">
        <v>68</v>
      </c>
      <c r="C4968" s="7">
        <v>1850</v>
      </c>
      <c r="D4968" s="8" t="s">
        <v>28</v>
      </c>
      <c r="E4968" s="7" t="s">
        <v>34</v>
      </c>
      <c r="F4968" s="8" t="s">
        <v>35</v>
      </c>
      <c r="G4968" s="7" t="s">
        <v>36</v>
      </c>
      <c r="H4968" s="8" t="s">
        <v>28</v>
      </c>
      <c r="I4968" s="7" t="s">
        <v>28</v>
      </c>
      <c r="J4968" s="8" t="s">
        <v>28</v>
      </c>
      <c r="K4968" s="7" t="s">
        <v>37</v>
      </c>
      <c r="L4968" s="8" t="s">
        <v>60</v>
      </c>
      <c r="M4968" s="7" t="s">
        <v>28</v>
      </c>
      <c r="N4968" s="8">
        <v>0.35342201690477965</v>
      </c>
      <c r="O4968" s="7">
        <v>0</v>
      </c>
      <c r="P4968" s="8">
        <f t="shared" si="515"/>
        <v>0</v>
      </c>
      <c r="Q4968" s="7">
        <v>2.5</v>
      </c>
      <c r="R4968" s="8">
        <f t="shared" si="516"/>
        <v>1</v>
      </c>
      <c r="S4968" s="7" t="s">
        <v>29</v>
      </c>
      <c r="T4968" s="8" t="str">
        <f t="shared" si="517"/>
        <v>No</v>
      </c>
      <c r="U4968" s="7">
        <f t="shared" si="518"/>
        <v>0</v>
      </c>
      <c r="V4968" s="8">
        <f t="shared" si="519"/>
        <v>1</v>
      </c>
      <c r="W4968" s="7">
        <f t="shared" si="520"/>
        <v>549</v>
      </c>
    </row>
    <row r="4969" spans="2:23" x14ac:dyDescent="0.2">
      <c r="B4969" s="8" t="s">
        <v>68</v>
      </c>
      <c r="C4969" s="7">
        <v>1850</v>
      </c>
      <c r="D4969" s="8" t="s">
        <v>28</v>
      </c>
      <c r="E4969" s="7" t="s">
        <v>46</v>
      </c>
      <c r="F4969" s="8" t="s">
        <v>35</v>
      </c>
      <c r="G4969" s="7" t="s">
        <v>36</v>
      </c>
      <c r="H4969" s="8" t="s">
        <v>28</v>
      </c>
      <c r="I4969" s="7" t="s">
        <v>28</v>
      </c>
      <c r="J4969" s="8" t="s">
        <v>28</v>
      </c>
      <c r="K4969" s="7" t="s">
        <v>37</v>
      </c>
      <c r="L4969" s="8" t="s">
        <v>60</v>
      </c>
      <c r="M4969" s="7" t="s">
        <v>28</v>
      </c>
      <c r="N4969" s="8">
        <v>0.21425654678757022</v>
      </c>
      <c r="O4969" s="7">
        <v>0</v>
      </c>
      <c r="P4969" s="8">
        <f t="shared" si="515"/>
        <v>0</v>
      </c>
      <c r="Q4969" s="7">
        <v>2.5</v>
      </c>
      <c r="R4969" s="8">
        <f t="shared" si="516"/>
        <v>1</v>
      </c>
      <c r="S4969" s="7" t="s">
        <v>29</v>
      </c>
      <c r="T4969" s="8" t="str">
        <f t="shared" si="517"/>
        <v>No</v>
      </c>
      <c r="U4969" s="7">
        <f t="shared" si="518"/>
        <v>0</v>
      </c>
      <c r="V4969" s="8">
        <f t="shared" si="519"/>
        <v>1</v>
      </c>
      <c r="W4969" s="7">
        <f t="shared" si="520"/>
        <v>549</v>
      </c>
    </row>
    <row r="4970" spans="2:23" x14ac:dyDescent="0.2">
      <c r="B4970" s="8" t="s">
        <v>68</v>
      </c>
      <c r="C4970" s="7">
        <v>1880</v>
      </c>
      <c r="D4970" s="8" t="s">
        <v>28</v>
      </c>
      <c r="E4970" s="7" t="s">
        <v>39</v>
      </c>
      <c r="F4970" s="8" t="s">
        <v>40</v>
      </c>
      <c r="G4970" s="7" t="s">
        <v>36</v>
      </c>
      <c r="H4970" s="8" t="s">
        <v>28</v>
      </c>
      <c r="I4970" s="7" t="s">
        <v>28</v>
      </c>
      <c r="J4970" s="8" t="s">
        <v>28</v>
      </c>
      <c r="K4970" s="7" t="s">
        <v>37</v>
      </c>
      <c r="L4970" s="8" t="s">
        <v>60</v>
      </c>
      <c r="M4970" s="7" t="s">
        <v>28</v>
      </c>
      <c r="N4970" s="8">
        <v>0.91780579284939123</v>
      </c>
      <c r="O4970" s="7">
        <v>0</v>
      </c>
      <c r="P4970" s="8">
        <f t="shared" si="515"/>
        <v>0</v>
      </c>
      <c r="Q4970" s="7">
        <v>2.5</v>
      </c>
      <c r="R4970" s="8">
        <f t="shared" si="516"/>
        <v>1</v>
      </c>
      <c r="S4970" s="7" t="s">
        <v>29</v>
      </c>
      <c r="T4970" s="8" t="str">
        <f t="shared" si="517"/>
        <v>No</v>
      </c>
      <c r="U4970" s="7">
        <f t="shared" si="518"/>
        <v>0</v>
      </c>
      <c r="V4970" s="8">
        <f t="shared" si="519"/>
        <v>1</v>
      </c>
      <c r="W4970" s="7">
        <f t="shared" si="520"/>
        <v>549</v>
      </c>
    </row>
    <row r="4971" spans="2:23" x14ac:dyDescent="0.2">
      <c r="B4971" s="8" t="s">
        <v>68</v>
      </c>
      <c r="C4971" s="7">
        <v>1880</v>
      </c>
      <c r="D4971" s="8" t="s">
        <v>28</v>
      </c>
      <c r="E4971" s="7" t="s">
        <v>39</v>
      </c>
      <c r="F4971" s="8" t="s">
        <v>35</v>
      </c>
      <c r="G4971" s="7" t="s">
        <v>36</v>
      </c>
      <c r="H4971" s="8" t="s">
        <v>28</v>
      </c>
      <c r="I4971" s="7" t="s">
        <v>28</v>
      </c>
      <c r="J4971" s="8" t="s">
        <v>28</v>
      </c>
      <c r="K4971" s="7" t="s">
        <v>37</v>
      </c>
      <c r="L4971" s="8" t="s">
        <v>60</v>
      </c>
      <c r="M4971" s="7" t="s">
        <v>28</v>
      </c>
      <c r="N4971" s="8">
        <v>0.20321865742721387</v>
      </c>
      <c r="O4971" s="7">
        <v>0</v>
      </c>
      <c r="P4971" s="8">
        <f t="shared" si="515"/>
        <v>0</v>
      </c>
      <c r="Q4971" s="7">
        <v>2.5</v>
      </c>
      <c r="R4971" s="8">
        <f t="shared" si="516"/>
        <v>1</v>
      </c>
      <c r="S4971" s="7" t="s">
        <v>29</v>
      </c>
      <c r="T4971" s="8" t="str">
        <f t="shared" si="517"/>
        <v>No</v>
      </c>
      <c r="U4971" s="7">
        <f t="shared" si="518"/>
        <v>0</v>
      </c>
      <c r="V4971" s="8">
        <f t="shared" si="519"/>
        <v>1</v>
      </c>
      <c r="W4971" s="7">
        <f t="shared" si="520"/>
        <v>549</v>
      </c>
    </row>
    <row r="4972" spans="2:23" x14ac:dyDescent="0.2">
      <c r="B4972" s="8" t="s">
        <v>68</v>
      </c>
      <c r="C4972" s="7">
        <v>1910</v>
      </c>
      <c r="D4972" s="8" t="s">
        <v>28</v>
      </c>
      <c r="E4972" s="7" t="s">
        <v>39</v>
      </c>
      <c r="F4972" s="8" t="s">
        <v>35</v>
      </c>
      <c r="G4972" s="7" t="s">
        <v>36</v>
      </c>
      <c r="H4972" s="8" t="s">
        <v>28</v>
      </c>
      <c r="I4972" s="7" t="s">
        <v>28</v>
      </c>
      <c r="J4972" s="8" t="s">
        <v>28</v>
      </c>
      <c r="K4972" s="7" t="s">
        <v>37</v>
      </c>
      <c r="L4972" s="8" t="s">
        <v>60</v>
      </c>
      <c r="M4972" s="7" t="s">
        <v>28</v>
      </c>
      <c r="N4972" s="8">
        <v>0.34668084365720525</v>
      </c>
      <c r="O4972" s="7">
        <v>0</v>
      </c>
      <c r="P4972" s="8">
        <f t="shared" si="515"/>
        <v>0</v>
      </c>
      <c r="Q4972" s="7">
        <v>2.5</v>
      </c>
      <c r="R4972" s="8">
        <f t="shared" si="516"/>
        <v>1</v>
      </c>
      <c r="S4972" s="7" t="s">
        <v>29</v>
      </c>
      <c r="T4972" s="8" t="str">
        <f t="shared" si="517"/>
        <v>No</v>
      </c>
      <c r="U4972" s="7">
        <f t="shared" si="518"/>
        <v>0</v>
      </c>
      <c r="V4972" s="8">
        <f t="shared" si="519"/>
        <v>1</v>
      </c>
      <c r="W4972" s="7">
        <f t="shared" si="520"/>
        <v>549</v>
      </c>
    </row>
    <row r="4973" spans="2:23" x14ac:dyDescent="0.2">
      <c r="B4973" s="8" t="s">
        <v>68</v>
      </c>
      <c r="C4973" s="7">
        <v>1920</v>
      </c>
      <c r="D4973" s="8" t="s">
        <v>28</v>
      </c>
      <c r="E4973" s="7" t="s">
        <v>39</v>
      </c>
      <c r="F4973" s="8" t="s">
        <v>40</v>
      </c>
      <c r="G4973" s="7" t="s">
        <v>36</v>
      </c>
      <c r="H4973" s="8" t="s">
        <v>28</v>
      </c>
      <c r="I4973" s="7" t="s">
        <v>28</v>
      </c>
      <c r="J4973" s="8" t="s">
        <v>28</v>
      </c>
      <c r="K4973" s="7" t="s">
        <v>37</v>
      </c>
      <c r="L4973" s="8" t="s">
        <v>60</v>
      </c>
      <c r="M4973" s="7" t="s">
        <v>28</v>
      </c>
      <c r="N4973" s="8">
        <v>1.7474931885039804E-2</v>
      </c>
      <c r="O4973" s="7">
        <v>0</v>
      </c>
      <c r="P4973" s="8">
        <f t="shared" si="515"/>
        <v>0</v>
      </c>
      <c r="Q4973" s="7">
        <v>2.5</v>
      </c>
      <c r="R4973" s="8">
        <f t="shared" si="516"/>
        <v>1</v>
      </c>
      <c r="S4973" s="7" t="s">
        <v>29</v>
      </c>
      <c r="T4973" s="8" t="str">
        <f t="shared" si="517"/>
        <v>No</v>
      </c>
      <c r="U4973" s="7">
        <f t="shared" si="518"/>
        <v>0</v>
      </c>
      <c r="V4973" s="8">
        <f t="shared" si="519"/>
        <v>1</v>
      </c>
      <c r="W4973" s="7">
        <f t="shared" si="520"/>
        <v>549</v>
      </c>
    </row>
    <row r="4974" spans="2:23" x14ac:dyDescent="0.2">
      <c r="B4974" s="8" t="s">
        <v>68</v>
      </c>
      <c r="C4974" s="7">
        <v>1940</v>
      </c>
      <c r="D4974" s="8" t="s">
        <v>28</v>
      </c>
      <c r="E4974" s="7" t="s">
        <v>39</v>
      </c>
      <c r="F4974" s="8" t="s">
        <v>35</v>
      </c>
      <c r="G4974" s="7" t="s">
        <v>36</v>
      </c>
      <c r="H4974" s="8" t="s">
        <v>28</v>
      </c>
      <c r="I4974" s="7" t="s">
        <v>28</v>
      </c>
      <c r="J4974" s="8" t="s">
        <v>28</v>
      </c>
      <c r="K4974" s="7" t="s">
        <v>37</v>
      </c>
      <c r="L4974" s="8" t="s">
        <v>60</v>
      </c>
      <c r="M4974" s="7" t="s">
        <v>28</v>
      </c>
      <c r="N4974" s="8">
        <v>0.23234796022044851</v>
      </c>
      <c r="O4974" s="7">
        <v>0</v>
      </c>
      <c r="P4974" s="8">
        <f t="shared" si="515"/>
        <v>0</v>
      </c>
      <c r="Q4974" s="7">
        <v>2.5</v>
      </c>
      <c r="R4974" s="8">
        <f t="shared" si="516"/>
        <v>1</v>
      </c>
      <c r="S4974" s="7" t="s">
        <v>29</v>
      </c>
      <c r="T4974" s="8" t="str">
        <f t="shared" si="517"/>
        <v>No</v>
      </c>
      <c r="U4974" s="7">
        <f t="shared" si="518"/>
        <v>0</v>
      </c>
      <c r="V4974" s="8">
        <f t="shared" si="519"/>
        <v>1</v>
      </c>
      <c r="W4974" s="7">
        <f t="shared" si="520"/>
        <v>549</v>
      </c>
    </row>
    <row r="4975" spans="2:23" x14ac:dyDescent="0.2">
      <c r="B4975" s="8" t="s">
        <v>68</v>
      </c>
      <c r="C4975" s="7">
        <v>1980</v>
      </c>
      <c r="D4975" s="8" t="s">
        <v>28</v>
      </c>
      <c r="E4975" s="7" t="s">
        <v>39</v>
      </c>
      <c r="F4975" s="8" t="s">
        <v>35</v>
      </c>
      <c r="G4975" s="7" t="s">
        <v>36</v>
      </c>
      <c r="H4975" s="8" t="s">
        <v>28</v>
      </c>
      <c r="I4975" s="7" t="s">
        <v>28</v>
      </c>
      <c r="J4975" s="8" t="s">
        <v>28</v>
      </c>
      <c r="K4975" s="7" t="s">
        <v>37</v>
      </c>
      <c r="L4975" s="8" t="s">
        <v>60</v>
      </c>
      <c r="M4975" s="7" t="s">
        <v>28</v>
      </c>
      <c r="N4975" s="8">
        <v>0.24921422866024687</v>
      </c>
      <c r="O4975" s="7">
        <v>0</v>
      </c>
      <c r="P4975" s="8">
        <f t="shared" si="515"/>
        <v>0</v>
      </c>
      <c r="Q4975" s="7">
        <v>2.5</v>
      </c>
      <c r="R4975" s="8">
        <f t="shared" si="516"/>
        <v>1</v>
      </c>
      <c r="S4975" s="7" t="s">
        <v>29</v>
      </c>
      <c r="T4975" s="8" t="str">
        <f t="shared" si="517"/>
        <v>No</v>
      </c>
      <c r="U4975" s="7">
        <f t="shared" si="518"/>
        <v>0</v>
      </c>
      <c r="V4975" s="8">
        <f t="shared" si="519"/>
        <v>1</v>
      </c>
      <c r="W4975" s="7">
        <f t="shared" si="520"/>
        <v>549</v>
      </c>
    </row>
    <row r="4976" spans="2:23" x14ac:dyDescent="0.2">
      <c r="B4976" s="8" t="s">
        <v>68</v>
      </c>
      <c r="C4976" s="7">
        <v>1990</v>
      </c>
      <c r="D4976" s="8" t="s">
        <v>28</v>
      </c>
      <c r="E4976" s="7" t="s">
        <v>39</v>
      </c>
      <c r="F4976" s="8" t="s">
        <v>40</v>
      </c>
      <c r="G4976" s="7" t="s">
        <v>36</v>
      </c>
      <c r="H4976" s="8" t="s">
        <v>28</v>
      </c>
      <c r="I4976" s="7" t="s">
        <v>28</v>
      </c>
      <c r="J4976" s="8" t="s">
        <v>28</v>
      </c>
      <c r="K4976" s="7" t="s">
        <v>37</v>
      </c>
      <c r="L4976" s="8" t="s">
        <v>60</v>
      </c>
      <c r="M4976" s="7" t="s">
        <v>28</v>
      </c>
      <c r="N4976" s="8">
        <v>7.9879741185316683E-2</v>
      </c>
      <c r="O4976" s="7">
        <v>0</v>
      </c>
      <c r="P4976" s="8">
        <f t="shared" si="515"/>
        <v>0</v>
      </c>
      <c r="Q4976" s="7">
        <v>2.5</v>
      </c>
      <c r="R4976" s="8">
        <f t="shared" si="516"/>
        <v>1</v>
      </c>
      <c r="S4976" s="7" t="s">
        <v>29</v>
      </c>
      <c r="T4976" s="8" t="str">
        <f t="shared" si="517"/>
        <v>No</v>
      </c>
      <c r="U4976" s="7">
        <f t="shared" si="518"/>
        <v>0</v>
      </c>
      <c r="V4976" s="8">
        <f t="shared" si="519"/>
        <v>1</v>
      </c>
      <c r="W4976" s="7">
        <f t="shared" si="520"/>
        <v>549</v>
      </c>
    </row>
    <row r="4977" spans="2:23" x14ac:dyDescent="0.2">
      <c r="B4977" s="8" t="s">
        <v>68</v>
      </c>
      <c r="C4977" s="7">
        <v>1990</v>
      </c>
      <c r="D4977" s="8" t="s">
        <v>28</v>
      </c>
      <c r="E4977" s="7" t="s">
        <v>39</v>
      </c>
      <c r="F4977" s="8" t="s">
        <v>35</v>
      </c>
      <c r="G4977" s="7" t="s">
        <v>36</v>
      </c>
      <c r="H4977" s="8" t="s">
        <v>28</v>
      </c>
      <c r="I4977" s="7" t="s">
        <v>28</v>
      </c>
      <c r="J4977" s="8" t="s">
        <v>28</v>
      </c>
      <c r="K4977" s="7" t="s">
        <v>37</v>
      </c>
      <c r="L4977" s="8" t="s">
        <v>60</v>
      </c>
      <c r="M4977" s="7" t="s">
        <v>28</v>
      </c>
      <c r="N4977" s="8">
        <v>0.31652966524742854</v>
      </c>
      <c r="O4977" s="7">
        <v>0</v>
      </c>
      <c r="P4977" s="8">
        <f t="shared" si="515"/>
        <v>0</v>
      </c>
      <c r="Q4977" s="7">
        <v>2.5</v>
      </c>
      <c r="R4977" s="8">
        <f t="shared" si="516"/>
        <v>1</v>
      </c>
      <c r="S4977" s="7" t="s">
        <v>29</v>
      </c>
      <c r="T4977" s="8" t="str">
        <f t="shared" si="517"/>
        <v>No</v>
      </c>
      <c r="U4977" s="7">
        <f t="shared" si="518"/>
        <v>0</v>
      </c>
      <c r="V4977" s="8">
        <f t="shared" si="519"/>
        <v>1</v>
      </c>
      <c r="W4977" s="7">
        <f t="shared" si="520"/>
        <v>549</v>
      </c>
    </row>
    <row r="4978" spans="2:23" x14ac:dyDescent="0.2">
      <c r="B4978" s="8" t="s">
        <v>68</v>
      </c>
      <c r="C4978" s="7">
        <v>1990</v>
      </c>
      <c r="D4978" s="8" t="s">
        <v>28</v>
      </c>
      <c r="E4978" s="7" t="s">
        <v>34</v>
      </c>
      <c r="F4978" s="8" t="s">
        <v>40</v>
      </c>
      <c r="G4978" s="7" t="s">
        <v>36</v>
      </c>
      <c r="H4978" s="8" t="s">
        <v>28</v>
      </c>
      <c r="I4978" s="7" t="s">
        <v>28</v>
      </c>
      <c r="J4978" s="8" t="s">
        <v>28</v>
      </c>
      <c r="K4978" s="7" t="s">
        <v>37</v>
      </c>
      <c r="L4978" s="8" t="s">
        <v>60</v>
      </c>
      <c r="M4978" s="7" t="s">
        <v>28</v>
      </c>
      <c r="N4978" s="8">
        <v>0.16995104775084161</v>
      </c>
      <c r="O4978" s="7">
        <v>0</v>
      </c>
      <c r="P4978" s="8">
        <f t="shared" si="515"/>
        <v>0</v>
      </c>
      <c r="Q4978" s="7">
        <v>2.5</v>
      </c>
      <c r="R4978" s="8">
        <f t="shared" si="516"/>
        <v>1</v>
      </c>
      <c r="S4978" s="7" t="s">
        <v>29</v>
      </c>
      <c r="T4978" s="8" t="str">
        <f t="shared" si="517"/>
        <v>No</v>
      </c>
      <c r="U4978" s="7">
        <f t="shared" si="518"/>
        <v>0</v>
      </c>
      <c r="V4978" s="8">
        <f t="shared" si="519"/>
        <v>1</v>
      </c>
      <c r="W4978" s="7">
        <f t="shared" si="520"/>
        <v>549</v>
      </c>
    </row>
    <row r="4979" spans="2:23" x14ac:dyDescent="0.2">
      <c r="B4979" s="8" t="s">
        <v>68</v>
      </c>
      <c r="C4979" s="7">
        <v>1990</v>
      </c>
      <c r="D4979" s="8" t="s">
        <v>28</v>
      </c>
      <c r="E4979" s="7" t="s">
        <v>34</v>
      </c>
      <c r="F4979" s="8" t="s">
        <v>35</v>
      </c>
      <c r="G4979" s="7" t="s">
        <v>36</v>
      </c>
      <c r="H4979" s="8" t="s">
        <v>28</v>
      </c>
      <c r="I4979" s="7" t="s">
        <v>28</v>
      </c>
      <c r="J4979" s="8" t="s">
        <v>28</v>
      </c>
      <c r="K4979" s="7" t="s">
        <v>37</v>
      </c>
      <c r="L4979" s="8" t="s">
        <v>60</v>
      </c>
      <c r="M4979" s="7" t="s">
        <v>28</v>
      </c>
      <c r="N4979" s="8">
        <v>0.3739112252848969</v>
      </c>
      <c r="O4979" s="7">
        <v>0</v>
      </c>
      <c r="P4979" s="8">
        <f t="shared" si="515"/>
        <v>0</v>
      </c>
      <c r="Q4979" s="7">
        <v>2.5</v>
      </c>
      <c r="R4979" s="8">
        <f t="shared" si="516"/>
        <v>1</v>
      </c>
      <c r="S4979" s="7" t="s">
        <v>29</v>
      </c>
      <c r="T4979" s="8" t="str">
        <f t="shared" si="517"/>
        <v>No</v>
      </c>
      <c r="U4979" s="7">
        <f t="shared" si="518"/>
        <v>0</v>
      </c>
      <c r="V4979" s="8">
        <f t="shared" si="519"/>
        <v>1</v>
      </c>
      <c r="W4979" s="7">
        <f t="shared" si="520"/>
        <v>549</v>
      </c>
    </row>
    <row r="4980" spans="2:23" x14ac:dyDescent="0.2">
      <c r="B4980" s="8" t="s">
        <v>68</v>
      </c>
      <c r="C4980" s="7">
        <v>1990</v>
      </c>
      <c r="D4980" s="8" t="s">
        <v>28</v>
      </c>
      <c r="E4980" s="7" t="s">
        <v>43</v>
      </c>
      <c r="F4980" s="8" t="s">
        <v>40</v>
      </c>
      <c r="G4980" s="7" t="s">
        <v>36</v>
      </c>
      <c r="H4980" s="8" t="s">
        <v>28</v>
      </c>
      <c r="I4980" s="7" t="s">
        <v>28</v>
      </c>
      <c r="J4980" s="8" t="s">
        <v>28</v>
      </c>
      <c r="K4980" s="7" t="s">
        <v>37</v>
      </c>
      <c r="L4980" s="8" t="s">
        <v>60</v>
      </c>
      <c r="M4980" s="7" t="s">
        <v>28</v>
      </c>
      <c r="N4980" s="8">
        <v>0.23783317751117372</v>
      </c>
      <c r="O4980" s="7">
        <v>0</v>
      </c>
      <c r="P4980" s="8">
        <f t="shared" si="515"/>
        <v>0</v>
      </c>
      <c r="Q4980" s="7">
        <v>2.5</v>
      </c>
      <c r="R4980" s="8">
        <f t="shared" si="516"/>
        <v>1</v>
      </c>
      <c r="S4980" s="7" t="s">
        <v>29</v>
      </c>
      <c r="T4980" s="8" t="str">
        <f t="shared" si="517"/>
        <v>No</v>
      </c>
      <c r="U4980" s="7">
        <f t="shared" si="518"/>
        <v>0</v>
      </c>
      <c r="V4980" s="8">
        <f t="shared" si="519"/>
        <v>1</v>
      </c>
      <c r="W4980" s="7">
        <f t="shared" si="520"/>
        <v>549</v>
      </c>
    </row>
    <row r="4981" spans="2:23" x14ac:dyDescent="0.2">
      <c r="B4981" s="8" t="s">
        <v>68</v>
      </c>
      <c r="C4981" s="7">
        <v>1990</v>
      </c>
      <c r="D4981" s="8" t="s">
        <v>28</v>
      </c>
      <c r="E4981" s="7" t="s">
        <v>43</v>
      </c>
      <c r="F4981" s="8" t="s">
        <v>35</v>
      </c>
      <c r="G4981" s="7" t="s">
        <v>36</v>
      </c>
      <c r="H4981" s="8" t="s">
        <v>28</v>
      </c>
      <c r="I4981" s="7" t="s">
        <v>28</v>
      </c>
      <c r="J4981" s="8" t="s">
        <v>28</v>
      </c>
      <c r="K4981" s="7" t="s">
        <v>37</v>
      </c>
      <c r="L4981" s="8" t="s">
        <v>60</v>
      </c>
      <c r="M4981" s="7" t="s">
        <v>28</v>
      </c>
      <c r="N4981" s="8">
        <v>9.408543947239742E-2</v>
      </c>
      <c r="O4981" s="7">
        <v>0</v>
      </c>
      <c r="P4981" s="8">
        <f t="shared" si="515"/>
        <v>0</v>
      </c>
      <c r="Q4981" s="7">
        <v>2.5</v>
      </c>
      <c r="R4981" s="8">
        <f t="shared" si="516"/>
        <v>1</v>
      </c>
      <c r="S4981" s="7" t="s">
        <v>29</v>
      </c>
      <c r="T4981" s="8" t="str">
        <f t="shared" si="517"/>
        <v>No</v>
      </c>
      <c r="U4981" s="7">
        <f t="shared" si="518"/>
        <v>0</v>
      </c>
      <c r="V4981" s="8">
        <f t="shared" si="519"/>
        <v>1</v>
      </c>
      <c r="W4981" s="7">
        <f t="shared" si="520"/>
        <v>549</v>
      </c>
    </row>
    <row r="4982" spans="2:23" x14ac:dyDescent="0.2">
      <c r="B4982" s="8" t="s">
        <v>68</v>
      </c>
      <c r="C4982" s="7">
        <v>2000</v>
      </c>
      <c r="D4982" s="8" t="s">
        <v>28</v>
      </c>
      <c r="E4982" s="7" t="s">
        <v>39</v>
      </c>
      <c r="F4982" s="8" t="s">
        <v>35</v>
      </c>
      <c r="G4982" s="7" t="s">
        <v>36</v>
      </c>
      <c r="H4982" s="8" t="s">
        <v>28</v>
      </c>
      <c r="I4982" s="7" t="s">
        <v>28</v>
      </c>
      <c r="J4982" s="8" t="s">
        <v>28</v>
      </c>
      <c r="K4982" s="7" t="s">
        <v>37</v>
      </c>
      <c r="L4982" s="8" t="s">
        <v>60</v>
      </c>
      <c r="M4982" s="7" t="s">
        <v>28</v>
      </c>
      <c r="N4982" s="8">
        <v>0.15611046197021244</v>
      </c>
      <c r="O4982" s="7">
        <v>0</v>
      </c>
      <c r="P4982" s="8">
        <f t="shared" si="515"/>
        <v>0</v>
      </c>
      <c r="Q4982" s="7">
        <v>2.5</v>
      </c>
      <c r="R4982" s="8">
        <f t="shared" si="516"/>
        <v>1</v>
      </c>
      <c r="S4982" s="7" t="s">
        <v>29</v>
      </c>
      <c r="T4982" s="8" t="str">
        <f t="shared" si="517"/>
        <v>No</v>
      </c>
      <c r="U4982" s="7">
        <f t="shared" si="518"/>
        <v>0</v>
      </c>
      <c r="V4982" s="8">
        <f t="shared" si="519"/>
        <v>1</v>
      </c>
      <c r="W4982" s="7">
        <f t="shared" si="520"/>
        <v>549</v>
      </c>
    </row>
    <row r="4983" spans="2:23" x14ac:dyDescent="0.2">
      <c r="B4983" s="8" t="s">
        <v>68</v>
      </c>
      <c r="C4983" s="7">
        <v>2020</v>
      </c>
      <c r="D4983" s="8" t="s">
        <v>28</v>
      </c>
      <c r="E4983" s="7" t="s">
        <v>39</v>
      </c>
      <c r="F4983" s="8" t="s">
        <v>40</v>
      </c>
      <c r="G4983" s="7" t="s">
        <v>36</v>
      </c>
      <c r="H4983" s="8" t="s">
        <v>28</v>
      </c>
      <c r="I4983" s="7" t="s">
        <v>28</v>
      </c>
      <c r="J4983" s="8" t="s">
        <v>28</v>
      </c>
      <c r="K4983" s="7" t="s">
        <v>37</v>
      </c>
      <c r="L4983" s="8" t="s">
        <v>60</v>
      </c>
      <c r="M4983" s="7" t="s">
        <v>28</v>
      </c>
      <c r="N4983" s="8">
        <v>4.8830747101576588E-2</v>
      </c>
      <c r="O4983" s="7">
        <v>0</v>
      </c>
      <c r="P4983" s="8">
        <f t="shared" si="515"/>
        <v>0</v>
      </c>
      <c r="Q4983" s="7">
        <v>2.5</v>
      </c>
      <c r="R4983" s="8">
        <f t="shared" si="516"/>
        <v>1</v>
      </c>
      <c r="S4983" s="7" t="s">
        <v>29</v>
      </c>
      <c r="T4983" s="8" t="str">
        <f t="shared" si="517"/>
        <v>No</v>
      </c>
      <c r="U4983" s="7">
        <f t="shared" si="518"/>
        <v>0</v>
      </c>
      <c r="V4983" s="8">
        <f t="shared" si="519"/>
        <v>1</v>
      </c>
      <c r="W4983" s="7">
        <f t="shared" si="520"/>
        <v>549</v>
      </c>
    </row>
    <row r="4984" spans="2:23" x14ac:dyDescent="0.2">
      <c r="B4984" s="8" t="s">
        <v>68</v>
      </c>
      <c r="C4984" s="7">
        <v>1800</v>
      </c>
      <c r="D4984" s="8" t="s">
        <v>28</v>
      </c>
      <c r="E4984" s="7" t="s">
        <v>39</v>
      </c>
      <c r="F4984" s="8" t="s">
        <v>35</v>
      </c>
      <c r="G4984" s="7" t="s">
        <v>36</v>
      </c>
      <c r="H4984" s="8" t="s">
        <v>28</v>
      </c>
      <c r="I4984" s="7" t="s">
        <v>28</v>
      </c>
      <c r="J4984" s="8" t="s">
        <v>28</v>
      </c>
      <c r="K4984" s="7" t="s">
        <v>37</v>
      </c>
      <c r="L4984" s="8" t="s">
        <v>50</v>
      </c>
      <c r="M4984" s="7" t="s">
        <v>28</v>
      </c>
      <c r="N4984" s="8">
        <v>3.5370540670047896</v>
      </c>
      <c r="O4984" s="7">
        <v>0.55351199859870048</v>
      </c>
      <c r="P4984" s="8">
        <f t="shared" si="515"/>
        <v>0.18450399953290017</v>
      </c>
      <c r="Q4984" s="7">
        <v>2.5</v>
      </c>
      <c r="R4984" s="8">
        <f t="shared" si="516"/>
        <v>0.92619840018683997</v>
      </c>
      <c r="S4984" s="7" t="s">
        <v>29</v>
      </c>
      <c r="T4984" s="8" t="str">
        <f t="shared" si="517"/>
        <v>No</v>
      </c>
      <c r="U4984" s="7">
        <f t="shared" si="518"/>
        <v>52.163183269952071</v>
      </c>
      <c r="V4984" s="8">
        <f t="shared" si="519"/>
        <v>4</v>
      </c>
      <c r="W4984" s="7">
        <f t="shared" si="520"/>
        <v>348</v>
      </c>
    </row>
    <row r="4985" spans="2:23" x14ac:dyDescent="0.2">
      <c r="B4985" s="8" t="s">
        <v>68</v>
      </c>
      <c r="C4985" s="7">
        <v>1800</v>
      </c>
      <c r="D4985" s="8" t="s">
        <v>28</v>
      </c>
      <c r="E4985" s="7" t="s">
        <v>34</v>
      </c>
      <c r="F4985" s="8" t="s">
        <v>35</v>
      </c>
      <c r="G4985" s="7" t="s">
        <v>36</v>
      </c>
      <c r="H4985" s="8" t="s">
        <v>28</v>
      </c>
      <c r="I4985" s="7" t="s">
        <v>28</v>
      </c>
      <c r="J4985" s="8" t="s">
        <v>28</v>
      </c>
      <c r="K4985" s="7" t="s">
        <v>37</v>
      </c>
      <c r="L4985" s="8" t="s">
        <v>50</v>
      </c>
      <c r="M4985" s="7" t="s">
        <v>28</v>
      </c>
      <c r="N4985" s="8">
        <v>2.1763124143492265E-2</v>
      </c>
      <c r="O4985" s="7">
        <v>0</v>
      </c>
      <c r="P4985" s="8">
        <f t="shared" si="515"/>
        <v>0</v>
      </c>
      <c r="Q4985" s="7">
        <v>2.5</v>
      </c>
      <c r="R4985" s="8">
        <f t="shared" si="516"/>
        <v>1</v>
      </c>
      <c r="S4985" s="7" t="s">
        <v>29</v>
      </c>
      <c r="T4985" s="8" t="str">
        <f t="shared" si="517"/>
        <v>No</v>
      </c>
      <c r="U4985" s="7">
        <f t="shared" si="518"/>
        <v>0</v>
      </c>
      <c r="V4985" s="8">
        <f t="shared" si="519"/>
        <v>1</v>
      </c>
      <c r="W4985" s="7">
        <f t="shared" si="520"/>
        <v>549</v>
      </c>
    </row>
    <row r="4986" spans="2:23" x14ac:dyDescent="0.2">
      <c r="B4986" s="8" t="s">
        <v>68</v>
      </c>
      <c r="C4986" s="7">
        <v>1830</v>
      </c>
      <c r="D4986" s="8" t="s">
        <v>28</v>
      </c>
      <c r="E4986" s="7" t="s">
        <v>39</v>
      </c>
      <c r="F4986" s="8" t="s">
        <v>40</v>
      </c>
      <c r="G4986" s="7" t="s">
        <v>36</v>
      </c>
      <c r="H4986" s="8" t="s">
        <v>28</v>
      </c>
      <c r="I4986" s="7" t="s">
        <v>28</v>
      </c>
      <c r="J4986" s="8" t="s">
        <v>28</v>
      </c>
      <c r="K4986" s="7" t="s">
        <v>37</v>
      </c>
      <c r="L4986" s="8" t="s">
        <v>50</v>
      </c>
      <c r="M4986" s="7" t="s">
        <v>28</v>
      </c>
      <c r="N4986" s="8">
        <v>0.14576528151055568</v>
      </c>
      <c r="O4986" s="7">
        <v>0</v>
      </c>
      <c r="P4986" s="8">
        <f t="shared" si="515"/>
        <v>0</v>
      </c>
      <c r="Q4986" s="7">
        <v>2.5</v>
      </c>
      <c r="R4986" s="8">
        <f t="shared" si="516"/>
        <v>1</v>
      </c>
      <c r="S4986" s="7" t="s">
        <v>29</v>
      </c>
      <c r="T4986" s="8" t="str">
        <f t="shared" si="517"/>
        <v>No</v>
      </c>
      <c r="U4986" s="7">
        <f t="shared" si="518"/>
        <v>0</v>
      </c>
      <c r="V4986" s="8">
        <f t="shared" si="519"/>
        <v>1</v>
      </c>
      <c r="W4986" s="7">
        <f t="shared" si="520"/>
        <v>549</v>
      </c>
    </row>
    <row r="4987" spans="2:23" x14ac:dyDescent="0.2">
      <c r="B4987" s="8" t="s">
        <v>68</v>
      </c>
      <c r="C4987" s="7">
        <v>1830</v>
      </c>
      <c r="D4987" s="8" t="s">
        <v>28</v>
      </c>
      <c r="E4987" s="7" t="s">
        <v>39</v>
      </c>
      <c r="F4987" s="8" t="s">
        <v>35</v>
      </c>
      <c r="G4987" s="7" t="s">
        <v>36</v>
      </c>
      <c r="H4987" s="8" t="s">
        <v>28</v>
      </c>
      <c r="I4987" s="7" t="s">
        <v>28</v>
      </c>
      <c r="J4987" s="8" t="s">
        <v>28</v>
      </c>
      <c r="K4987" s="7" t="s">
        <v>37</v>
      </c>
      <c r="L4987" s="8" t="s">
        <v>50</v>
      </c>
      <c r="M4987" s="7" t="s">
        <v>28</v>
      </c>
      <c r="N4987" s="8">
        <v>9.3321565408147136E-2</v>
      </c>
      <c r="O4987" s="7">
        <v>0</v>
      </c>
      <c r="P4987" s="8">
        <f t="shared" si="515"/>
        <v>0</v>
      </c>
      <c r="Q4987" s="7">
        <v>2.5</v>
      </c>
      <c r="R4987" s="8">
        <f t="shared" si="516"/>
        <v>1</v>
      </c>
      <c r="S4987" s="7" t="s">
        <v>29</v>
      </c>
      <c r="T4987" s="8" t="str">
        <f t="shared" si="517"/>
        <v>No</v>
      </c>
      <c r="U4987" s="7">
        <f t="shared" si="518"/>
        <v>0</v>
      </c>
      <c r="V4987" s="8">
        <f t="shared" si="519"/>
        <v>1</v>
      </c>
      <c r="W4987" s="7">
        <f t="shared" si="520"/>
        <v>549</v>
      </c>
    </row>
    <row r="4988" spans="2:23" x14ac:dyDescent="0.2">
      <c r="B4988" s="8" t="s">
        <v>68</v>
      </c>
      <c r="C4988" s="7">
        <v>1850</v>
      </c>
      <c r="D4988" s="8" t="s">
        <v>28</v>
      </c>
      <c r="E4988" s="7" t="s">
        <v>39</v>
      </c>
      <c r="F4988" s="8" t="s">
        <v>40</v>
      </c>
      <c r="G4988" s="7" t="s">
        <v>36</v>
      </c>
      <c r="H4988" s="8" t="s">
        <v>28</v>
      </c>
      <c r="I4988" s="7" t="s">
        <v>28</v>
      </c>
      <c r="J4988" s="8" t="s">
        <v>28</v>
      </c>
      <c r="K4988" s="7" t="s">
        <v>37</v>
      </c>
      <c r="L4988" s="8" t="s">
        <v>50</v>
      </c>
      <c r="M4988" s="7" t="s">
        <v>28</v>
      </c>
      <c r="N4988" s="8">
        <v>0.34110016237621804</v>
      </c>
      <c r="O4988" s="7">
        <v>0</v>
      </c>
      <c r="P4988" s="8">
        <f t="shared" si="515"/>
        <v>0</v>
      </c>
      <c r="Q4988" s="7">
        <v>2.5</v>
      </c>
      <c r="R4988" s="8">
        <f t="shared" si="516"/>
        <v>1</v>
      </c>
      <c r="S4988" s="7" t="s">
        <v>29</v>
      </c>
      <c r="T4988" s="8" t="str">
        <f t="shared" si="517"/>
        <v>No</v>
      </c>
      <c r="U4988" s="7">
        <f t="shared" si="518"/>
        <v>0</v>
      </c>
      <c r="V4988" s="8">
        <f t="shared" si="519"/>
        <v>1</v>
      </c>
      <c r="W4988" s="7">
        <f t="shared" si="520"/>
        <v>549</v>
      </c>
    </row>
    <row r="4989" spans="2:23" x14ac:dyDescent="0.2">
      <c r="B4989" s="8" t="s">
        <v>68</v>
      </c>
      <c r="C4989" s="7">
        <v>1850</v>
      </c>
      <c r="D4989" s="8" t="s">
        <v>28</v>
      </c>
      <c r="E4989" s="7" t="s">
        <v>39</v>
      </c>
      <c r="F4989" s="8" t="s">
        <v>35</v>
      </c>
      <c r="G4989" s="7" t="s">
        <v>36</v>
      </c>
      <c r="H4989" s="8" t="s">
        <v>28</v>
      </c>
      <c r="I4989" s="7" t="s">
        <v>28</v>
      </c>
      <c r="J4989" s="8" t="s">
        <v>28</v>
      </c>
      <c r="K4989" s="7" t="s">
        <v>37</v>
      </c>
      <c r="L4989" s="8" t="s">
        <v>50</v>
      </c>
      <c r="M4989" s="7" t="s">
        <v>28</v>
      </c>
      <c r="N4989" s="8">
        <v>4.7249262991787466</v>
      </c>
      <c r="O4989" s="7">
        <v>0</v>
      </c>
      <c r="P4989" s="8">
        <f t="shared" si="515"/>
        <v>0</v>
      </c>
      <c r="Q4989" s="7">
        <v>2.5</v>
      </c>
      <c r="R4989" s="8">
        <f t="shared" si="516"/>
        <v>1</v>
      </c>
      <c r="S4989" s="7" t="s">
        <v>29</v>
      </c>
      <c r="T4989" s="8" t="str">
        <f t="shared" si="517"/>
        <v>No</v>
      </c>
      <c r="U4989" s="7">
        <f t="shared" si="518"/>
        <v>0</v>
      </c>
      <c r="V4989" s="8">
        <f t="shared" si="519"/>
        <v>1</v>
      </c>
      <c r="W4989" s="7">
        <f t="shared" si="520"/>
        <v>549</v>
      </c>
    </row>
    <row r="4990" spans="2:23" x14ac:dyDescent="0.2">
      <c r="B4990" s="8" t="s">
        <v>68</v>
      </c>
      <c r="C4990" s="7">
        <v>1850</v>
      </c>
      <c r="D4990" s="8" t="s">
        <v>28</v>
      </c>
      <c r="E4990" s="7" t="s">
        <v>34</v>
      </c>
      <c r="F4990" s="8" t="s">
        <v>35</v>
      </c>
      <c r="G4990" s="7" t="s">
        <v>36</v>
      </c>
      <c r="H4990" s="8" t="s">
        <v>28</v>
      </c>
      <c r="I4990" s="7" t="s">
        <v>28</v>
      </c>
      <c r="J4990" s="8" t="s">
        <v>28</v>
      </c>
      <c r="K4990" s="7" t="s">
        <v>37</v>
      </c>
      <c r="L4990" s="8" t="s">
        <v>50</v>
      </c>
      <c r="M4990" s="7" t="s">
        <v>28</v>
      </c>
      <c r="N4990" s="8">
        <v>0.9293058080366644</v>
      </c>
      <c r="O4990" s="7">
        <v>0</v>
      </c>
      <c r="P4990" s="8">
        <f t="shared" si="515"/>
        <v>0</v>
      </c>
      <c r="Q4990" s="7">
        <v>2.5</v>
      </c>
      <c r="R4990" s="8">
        <f t="shared" si="516"/>
        <v>1</v>
      </c>
      <c r="S4990" s="7" t="s">
        <v>29</v>
      </c>
      <c r="T4990" s="8" t="str">
        <f t="shared" si="517"/>
        <v>No</v>
      </c>
      <c r="U4990" s="7">
        <f t="shared" si="518"/>
        <v>0</v>
      </c>
      <c r="V4990" s="8">
        <f t="shared" si="519"/>
        <v>1</v>
      </c>
      <c r="W4990" s="7">
        <f t="shared" si="520"/>
        <v>549</v>
      </c>
    </row>
    <row r="4991" spans="2:23" x14ac:dyDescent="0.2">
      <c r="B4991" s="8" t="s">
        <v>68</v>
      </c>
      <c r="C4991" s="7">
        <v>1850</v>
      </c>
      <c r="D4991" s="8" t="s">
        <v>28</v>
      </c>
      <c r="E4991" s="7" t="s">
        <v>46</v>
      </c>
      <c r="F4991" s="8" t="s">
        <v>35</v>
      </c>
      <c r="G4991" s="7" t="s">
        <v>36</v>
      </c>
      <c r="H4991" s="8" t="s">
        <v>28</v>
      </c>
      <c r="I4991" s="7" t="s">
        <v>28</v>
      </c>
      <c r="J4991" s="8" t="s">
        <v>28</v>
      </c>
      <c r="K4991" s="7" t="s">
        <v>37</v>
      </c>
      <c r="L4991" s="8" t="s">
        <v>50</v>
      </c>
      <c r="M4991" s="7" t="s">
        <v>28</v>
      </c>
      <c r="N4991" s="8">
        <v>4.7229896945057213E-2</v>
      </c>
      <c r="O4991" s="7">
        <v>0</v>
      </c>
      <c r="P4991" s="8">
        <f t="shared" si="515"/>
        <v>0</v>
      </c>
      <c r="Q4991" s="7">
        <v>2.5</v>
      </c>
      <c r="R4991" s="8">
        <f t="shared" si="516"/>
        <v>1</v>
      </c>
      <c r="S4991" s="7" t="s">
        <v>29</v>
      </c>
      <c r="T4991" s="8" t="str">
        <f t="shared" si="517"/>
        <v>No</v>
      </c>
      <c r="U4991" s="7">
        <f t="shared" si="518"/>
        <v>0</v>
      </c>
      <c r="V4991" s="8">
        <f t="shared" si="519"/>
        <v>1</v>
      </c>
      <c r="W4991" s="7">
        <f t="shared" si="520"/>
        <v>549</v>
      </c>
    </row>
    <row r="4992" spans="2:23" x14ac:dyDescent="0.2">
      <c r="B4992" s="8" t="s">
        <v>68</v>
      </c>
      <c r="C4992" s="7">
        <v>1850</v>
      </c>
      <c r="D4992" s="8" t="s">
        <v>28</v>
      </c>
      <c r="E4992" s="7" t="s">
        <v>43</v>
      </c>
      <c r="F4992" s="8" t="s">
        <v>35</v>
      </c>
      <c r="G4992" s="7" t="s">
        <v>36</v>
      </c>
      <c r="H4992" s="8" t="s">
        <v>28</v>
      </c>
      <c r="I4992" s="7" t="s">
        <v>28</v>
      </c>
      <c r="J4992" s="8" t="s">
        <v>28</v>
      </c>
      <c r="K4992" s="7" t="s">
        <v>37</v>
      </c>
      <c r="L4992" s="8" t="s">
        <v>50</v>
      </c>
      <c r="M4992" s="7" t="s">
        <v>28</v>
      </c>
      <c r="N4992" s="8">
        <v>0.35770944558916312</v>
      </c>
      <c r="O4992" s="7">
        <v>0</v>
      </c>
      <c r="P4992" s="8">
        <f t="shared" si="515"/>
        <v>0</v>
      </c>
      <c r="Q4992" s="7">
        <v>2.5</v>
      </c>
      <c r="R4992" s="8">
        <f t="shared" si="516"/>
        <v>1</v>
      </c>
      <c r="S4992" s="7" t="s">
        <v>29</v>
      </c>
      <c r="T4992" s="8" t="str">
        <f t="shared" si="517"/>
        <v>No</v>
      </c>
      <c r="U4992" s="7">
        <f t="shared" si="518"/>
        <v>0</v>
      </c>
      <c r="V4992" s="8">
        <f t="shared" si="519"/>
        <v>1</v>
      </c>
      <c r="W4992" s="7">
        <f t="shared" si="520"/>
        <v>549</v>
      </c>
    </row>
    <row r="4993" spans="2:23" x14ac:dyDescent="0.2">
      <c r="B4993" s="8" t="s">
        <v>68</v>
      </c>
      <c r="C4993" s="7">
        <v>1880</v>
      </c>
      <c r="D4993" s="8" t="s">
        <v>28</v>
      </c>
      <c r="E4993" s="7" t="s">
        <v>39</v>
      </c>
      <c r="F4993" s="8" t="s">
        <v>40</v>
      </c>
      <c r="G4993" s="7" t="s">
        <v>36</v>
      </c>
      <c r="H4993" s="8" t="s">
        <v>28</v>
      </c>
      <c r="I4993" s="7" t="s">
        <v>28</v>
      </c>
      <c r="J4993" s="8" t="s">
        <v>28</v>
      </c>
      <c r="K4993" s="7" t="s">
        <v>37</v>
      </c>
      <c r="L4993" s="8" t="s">
        <v>50</v>
      </c>
      <c r="M4993" s="7" t="s">
        <v>28</v>
      </c>
      <c r="N4993" s="8">
        <v>1.0200390704317872</v>
      </c>
      <c r="O4993" s="7">
        <v>0</v>
      </c>
      <c r="P4993" s="8">
        <f t="shared" si="515"/>
        <v>0</v>
      </c>
      <c r="Q4993" s="7">
        <v>2.5</v>
      </c>
      <c r="R4993" s="8">
        <f t="shared" si="516"/>
        <v>1</v>
      </c>
      <c r="S4993" s="7" t="s">
        <v>29</v>
      </c>
      <c r="T4993" s="8" t="str">
        <f t="shared" si="517"/>
        <v>No</v>
      </c>
      <c r="U4993" s="7">
        <f t="shared" si="518"/>
        <v>0</v>
      </c>
      <c r="V4993" s="8">
        <f t="shared" si="519"/>
        <v>1</v>
      </c>
      <c r="W4993" s="7">
        <f t="shared" si="520"/>
        <v>549</v>
      </c>
    </row>
    <row r="4994" spans="2:23" x14ac:dyDescent="0.2">
      <c r="B4994" s="8" t="s">
        <v>68</v>
      </c>
      <c r="C4994" s="7">
        <v>1880</v>
      </c>
      <c r="D4994" s="8" t="s">
        <v>28</v>
      </c>
      <c r="E4994" s="7" t="s">
        <v>39</v>
      </c>
      <c r="F4994" s="8" t="s">
        <v>35</v>
      </c>
      <c r="G4994" s="7" t="s">
        <v>36</v>
      </c>
      <c r="H4994" s="8" t="s">
        <v>28</v>
      </c>
      <c r="I4994" s="7" t="s">
        <v>28</v>
      </c>
      <c r="J4994" s="8" t="s">
        <v>28</v>
      </c>
      <c r="K4994" s="7" t="s">
        <v>37</v>
      </c>
      <c r="L4994" s="8" t="s">
        <v>50</v>
      </c>
      <c r="M4994" s="7" t="s">
        <v>28</v>
      </c>
      <c r="N4994" s="8">
        <v>3.7078533954509892E-2</v>
      </c>
      <c r="O4994" s="7">
        <v>0</v>
      </c>
      <c r="P4994" s="8">
        <f t="shared" si="515"/>
        <v>0</v>
      </c>
      <c r="Q4994" s="7">
        <v>2.5</v>
      </c>
      <c r="R4994" s="8">
        <f t="shared" si="516"/>
        <v>1</v>
      </c>
      <c r="S4994" s="7" t="s">
        <v>29</v>
      </c>
      <c r="T4994" s="8" t="str">
        <f t="shared" si="517"/>
        <v>No</v>
      </c>
      <c r="U4994" s="7">
        <f t="shared" si="518"/>
        <v>0</v>
      </c>
      <c r="V4994" s="8">
        <f t="shared" si="519"/>
        <v>1</v>
      </c>
      <c r="W4994" s="7">
        <f t="shared" si="520"/>
        <v>549</v>
      </c>
    </row>
    <row r="4995" spans="2:23" x14ac:dyDescent="0.2">
      <c r="B4995" s="8" t="s">
        <v>68</v>
      </c>
      <c r="C4995" s="7">
        <v>1880</v>
      </c>
      <c r="D4995" s="8" t="s">
        <v>28</v>
      </c>
      <c r="E4995" s="7" t="s">
        <v>34</v>
      </c>
      <c r="F4995" s="8" t="s">
        <v>40</v>
      </c>
      <c r="G4995" s="7" t="s">
        <v>36</v>
      </c>
      <c r="H4995" s="8" t="s">
        <v>28</v>
      </c>
      <c r="I4995" s="7" t="s">
        <v>28</v>
      </c>
      <c r="J4995" s="8" t="s">
        <v>28</v>
      </c>
      <c r="K4995" s="7" t="s">
        <v>37</v>
      </c>
      <c r="L4995" s="8" t="s">
        <v>50</v>
      </c>
      <c r="M4995" s="7" t="s">
        <v>28</v>
      </c>
      <c r="N4995" s="8">
        <v>0.30329880955840677</v>
      </c>
      <c r="O4995" s="7">
        <v>0</v>
      </c>
      <c r="P4995" s="8">
        <f t="shared" si="515"/>
        <v>0</v>
      </c>
      <c r="Q4995" s="7">
        <v>2.5</v>
      </c>
      <c r="R4995" s="8">
        <f t="shared" si="516"/>
        <v>1</v>
      </c>
      <c r="S4995" s="7" t="s">
        <v>29</v>
      </c>
      <c r="T4995" s="8" t="str">
        <f t="shared" si="517"/>
        <v>No</v>
      </c>
      <c r="U4995" s="7">
        <f t="shared" si="518"/>
        <v>0</v>
      </c>
      <c r="V4995" s="8">
        <f t="shared" si="519"/>
        <v>1</v>
      </c>
      <c r="W4995" s="7">
        <f t="shared" si="520"/>
        <v>549</v>
      </c>
    </row>
    <row r="4996" spans="2:23" x14ac:dyDescent="0.2">
      <c r="B4996" s="8" t="s">
        <v>68</v>
      </c>
      <c r="C4996" s="7">
        <v>1880</v>
      </c>
      <c r="D4996" s="8" t="s">
        <v>28</v>
      </c>
      <c r="E4996" s="7" t="s">
        <v>34</v>
      </c>
      <c r="F4996" s="8" t="s">
        <v>35</v>
      </c>
      <c r="G4996" s="7" t="s">
        <v>36</v>
      </c>
      <c r="H4996" s="8" t="s">
        <v>28</v>
      </c>
      <c r="I4996" s="7" t="s">
        <v>28</v>
      </c>
      <c r="J4996" s="8" t="s">
        <v>28</v>
      </c>
      <c r="K4996" s="7" t="s">
        <v>37</v>
      </c>
      <c r="L4996" s="8" t="s">
        <v>50</v>
      </c>
      <c r="M4996" s="7" t="s">
        <v>28</v>
      </c>
      <c r="N4996" s="8">
        <v>1.5484331901573138E-2</v>
      </c>
      <c r="O4996" s="7">
        <v>0</v>
      </c>
      <c r="P4996" s="8">
        <f t="shared" si="515"/>
        <v>0</v>
      </c>
      <c r="Q4996" s="7">
        <v>2.5</v>
      </c>
      <c r="R4996" s="8">
        <f t="shared" si="516"/>
        <v>1</v>
      </c>
      <c r="S4996" s="7" t="s">
        <v>29</v>
      </c>
      <c r="T4996" s="8" t="str">
        <f t="shared" si="517"/>
        <v>No</v>
      </c>
      <c r="U4996" s="7">
        <f t="shared" si="518"/>
        <v>0</v>
      </c>
      <c r="V4996" s="8">
        <f t="shared" si="519"/>
        <v>1</v>
      </c>
      <c r="W4996" s="7">
        <f t="shared" si="520"/>
        <v>549</v>
      </c>
    </row>
    <row r="4997" spans="2:23" x14ac:dyDescent="0.2">
      <c r="B4997" s="8" t="s">
        <v>68</v>
      </c>
      <c r="C4997" s="7">
        <v>1880</v>
      </c>
      <c r="D4997" s="8" t="s">
        <v>28</v>
      </c>
      <c r="E4997" s="7" t="s">
        <v>43</v>
      </c>
      <c r="F4997" s="8" t="s">
        <v>40</v>
      </c>
      <c r="G4997" s="7" t="s">
        <v>36</v>
      </c>
      <c r="H4997" s="8" t="s">
        <v>28</v>
      </c>
      <c r="I4997" s="7" t="s">
        <v>28</v>
      </c>
      <c r="J4997" s="8" t="s">
        <v>28</v>
      </c>
      <c r="K4997" s="7" t="s">
        <v>37</v>
      </c>
      <c r="L4997" s="8" t="s">
        <v>50</v>
      </c>
      <c r="M4997" s="7" t="s">
        <v>28</v>
      </c>
      <c r="N4997" s="8">
        <v>0.3190828486930542</v>
      </c>
      <c r="O4997" s="7">
        <v>0</v>
      </c>
      <c r="P4997" s="8">
        <f t="shared" ref="P4997:P5060" si="521">O4997/3</f>
        <v>0</v>
      </c>
      <c r="Q4997" s="7">
        <v>2.5</v>
      </c>
      <c r="R4997" s="8">
        <f t="shared" ref="R4997:R5060" si="522">1-(P4997/Q4997)</f>
        <v>1</v>
      </c>
      <c r="S4997" s="7" t="s">
        <v>29</v>
      </c>
      <c r="T4997" s="8" t="str">
        <f t="shared" ref="T4997:T5060" si="523">IF(AND(R4997&lt;0.5,R4997&gt;-0.5),"Yes","No")</f>
        <v>No</v>
      </c>
      <c r="U4997" s="7">
        <f t="shared" ref="U4997:U5060" si="524">IF(ISERR(P4997/(N4997/1000)),0,P4997/(N4997/1000))</f>
        <v>0</v>
      </c>
      <c r="V4997" s="8">
        <f t="shared" ref="V4997:V5060" si="525">IF(U4997&lt;=12,1,IF(U4997&lt;25,2,IF(U4997&lt;50,3,IF(U4997&lt;100,4,5))))</f>
        <v>1</v>
      </c>
      <c r="W4997" s="7">
        <f t="shared" ref="W4997:W5060" si="526">RANK(U4997,U$5:U$10000)</f>
        <v>549</v>
      </c>
    </row>
    <row r="4998" spans="2:23" x14ac:dyDescent="0.2">
      <c r="B4998" s="8" t="s">
        <v>68</v>
      </c>
      <c r="C4998" s="7">
        <v>1900</v>
      </c>
      <c r="D4998" s="8" t="s">
        <v>28</v>
      </c>
      <c r="E4998" s="7" t="s">
        <v>39</v>
      </c>
      <c r="F4998" s="8" t="s">
        <v>40</v>
      </c>
      <c r="G4998" s="7" t="s">
        <v>36</v>
      </c>
      <c r="H4998" s="8" t="s">
        <v>28</v>
      </c>
      <c r="I4998" s="7" t="s">
        <v>28</v>
      </c>
      <c r="J4998" s="8" t="s">
        <v>28</v>
      </c>
      <c r="K4998" s="7" t="s">
        <v>37</v>
      </c>
      <c r="L4998" s="8" t="s">
        <v>50</v>
      </c>
      <c r="M4998" s="7" t="s">
        <v>28</v>
      </c>
      <c r="N4998" s="8">
        <v>0.54983614297269767</v>
      </c>
      <c r="O4998" s="7">
        <v>0</v>
      </c>
      <c r="P4998" s="8">
        <f t="shared" si="521"/>
        <v>0</v>
      </c>
      <c r="Q4998" s="7">
        <v>2.5</v>
      </c>
      <c r="R4998" s="8">
        <f t="shared" si="522"/>
        <v>1</v>
      </c>
      <c r="S4998" s="7" t="s">
        <v>29</v>
      </c>
      <c r="T4998" s="8" t="str">
        <f t="shared" si="523"/>
        <v>No</v>
      </c>
      <c r="U4998" s="7">
        <f t="shared" si="524"/>
        <v>0</v>
      </c>
      <c r="V4998" s="8">
        <f t="shared" si="525"/>
        <v>1</v>
      </c>
      <c r="W4998" s="7">
        <f t="shared" si="526"/>
        <v>549</v>
      </c>
    </row>
    <row r="4999" spans="2:23" x14ac:dyDescent="0.2">
      <c r="B4999" s="8" t="s">
        <v>68</v>
      </c>
      <c r="C4999" s="7">
        <v>1910</v>
      </c>
      <c r="D4999" s="8" t="s">
        <v>28</v>
      </c>
      <c r="E4999" s="7" t="s">
        <v>39</v>
      </c>
      <c r="F4999" s="8" t="s">
        <v>40</v>
      </c>
      <c r="G4999" s="7" t="s">
        <v>36</v>
      </c>
      <c r="H4999" s="8" t="s">
        <v>28</v>
      </c>
      <c r="I4999" s="7" t="s">
        <v>28</v>
      </c>
      <c r="J4999" s="8" t="s">
        <v>28</v>
      </c>
      <c r="K4999" s="7" t="s">
        <v>37</v>
      </c>
      <c r="L4999" s="8" t="s">
        <v>50</v>
      </c>
      <c r="M4999" s="7" t="s">
        <v>28</v>
      </c>
      <c r="N4999" s="8">
        <v>4.4590244182507219E-2</v>
      </c>
      <c r="O4999" s="7">
        <v>0</v>
      </c>
      <c r="P4999" s="8">
        <f t="shared" si="521"/>
        <v>0</v>
      </c>
      <c r="Q4999" s="7">
        <v>2.5</v>
      </c>
      <c r="R4999" s="8">
        <f t="shared" si="522"/>
        <v>1</v>
      </c>
      <c r="S4999" s="7" t="s">
        <v>29</v>
      </c>
      <c r="T4999" s="8" t="str">
        <f t="shared" si="523"/>
        <v>No</v>
      </c>
      <c r="U4999" s="7">
        <f t="shared" si="524"/>
        <v>0</v>
      </c>
      <c r="V4999" s="8">
        <f t="shared" si="525"/>
        <v>1</v>
      </c>
      <c r="W4999" s="7">
        <f t="shared" si="526"/>
        <v>549</v>
      </c>
    </row>
    <row r="5000" spans="2:23" x14ac:dyDescent="0.2">
      <c r="B5000" s="8" t="s">
        <v>68</v>
      </c>
      <c r="C5000" s="7">
        <v>1910</v>
      </c>
      <c r="D5000" s="8" t="s">
        <v>28</v>
      </c>
      <c r="E5000" s="7" t="s">
        <v>39</v>
      </c>
      <c r="F5000" s="8" t="s">
        <v>35</v>
      </c>
      <c r="G5000" s="7" t="s">
        <v>36</v>
      </c>
      <c r="H5000" s="8" t="s">
        <v>28</v>
      </c>
      <c r="I5000" s="7" t="s">
        <v>28</v>
      </c>
      <c r="J5000" s="8" t="s">
        <v>28</v>
      </c>
      <c r="K5000" s="7" t="s">
        <v>37</v>
      </c>
      <c r="L5000" s="8" t="s">
        <v>50</v>
      </c>
      <c r="M5000" s="7" t="s">
        <v>28</v>
      </c>
      <c r="N5000" s="8">
        <v>2.439148821099324</v>
      </c>
      <c r="O5000" s="7">
        <v>0</v>
      </c>
      <c r="P5000" s="8">
        <f t="shared" si="521"/>
        <v>0</v>
      </c>
      <c r="Q5000" s="7">
        <v>2.5</v>
      </c>
      <c r="R5000" s="8">
        <f t="shared" si="522"/>
        <v>1</v>
      </c>
      <c r="S5000" s="7" t="s">
        <v>29</v>
      </c>
      <c r="T5000" s="8" t="str">
        <f t="shared" si="523"/>
        <v>No</v>
      </c>
      <c r="U5000" s="7">
        <f t="shared" si="524"/>
        <v>0</v>
      </c>
      <c r="V5000" s="8">
        <f t="shared" si="525"/>
        <v>1</v>
      </c>
      <c r="W5000" s="7">
        <f t="shared" si="526"/>
        <v>549</v>
      </c>
    </row>
    <row r="5001" spans="2:23" x14ac:dyDescent="0.2">
      <c r="B5001" s="8" t="s">
        <v>68</v>
      </c>
      <c r="C5001" s="7">
        <v>1910</v>
      </c>
      <c r="D5001" s="8" t="s">
        <v>28</v>
      </c>
      <c r="E5001" s="7" t="s">
        <v>34</v>
      </c>
      <c r="F5001" s="8" t="s">
        <v>40</v>
      </c>
      <c r="G5001" s="7" t="s">
        <v>36</v>
      </c>
      <c r="H5001" s="8" t="s">
        <v>28</v>
      </c>
      <c r="I5001" s="7" t="s">
        <v>28</v>
      </c>
      <c r="J5001" s="8" t="s">
        <v>28</v>
      </c>
      <c r="K5001" s="7" t="s">
        <v>37</v>
      </c>
      <c r="L5001" s="8" t="s">
        <v>50</v>
      </c>
      <c r="M5001" s="7" t="s">
        <v>28</v>
      </c>
      <c r="N5001" s="8">
        <v>3.8803325129911949E-2</v>
      </c>
      <c r="O5001" s="7">
        <v>0</v>
      </c>
      <c r="P5001" s="8">
        <f t="shared" si="521"/>
        <v>0</v>
      </c>
      <c r="Q5001" s="7">
        <v>2.5</v>
      </c>
      <c r="R5001" s="8">
        <f t="shared" si="522"/>
        <v>1</v>
      </c>
      <c r="S5001" s="7" t="s">
        <v>29</v>
      </c>
      <c r="T5001" s="8" t="str">
        <f t="shared" si="523"/>
        <v>No</v>
      </c>
      <c r="U5001" s="7">
        <f t="shared" si="524"/>
        <v>0</v>
      </c>
      <c r="V5001" s="8">
        <f t="shared" si="525"/>
        <v>1</v>
      </c>
      <c r="W5001" s="7">
        <f t="shared" si="526"/>
        <v>549</v>
      </c>
    </row>
    <row r="5002" spans="2:23" x14ac:dyDescent="0.2">
      <c r="B5002" s="8" t="s">
        <v>68</v>
      </c>
      <c r="C5002" s="7">
        <v>1910</v>
      </c>
      <c r="D5002" s="8" t="s">
        <v>28</v>
      </c>
      <c r="E5002" s="7" t="s">
        <v>34</v>
      </c>
      <c r="F5002" s="8" t="s">
        <v>35</v>
      </c>
      <c r="G5002" s="7" t="s">
        <v>36</v>
      </c>
      <c r="H5002" s="8" t="s">
        <v>28</v>
      </c>
      <c r="I5002" s="7" t="s">
        <v>28</v>
      </c>
      <c r="J5002" s="8" t="s">
        <v>28</v>
      </c>
      <c r="K5002" s="7" t="s">
        <v>37</v>
      </c>
      <c r="L5002" s="8" t="s">
        <v>50</v>
      </c>
      <c r="M5002" s="7" t="s">
        <v>28</v>
      </c>
      <c r="N5002" s="8">
        <v>0.43068281183743096</v>
      </c>
      <c r="O5002" s="7">
        <v>0</v>
      </c>
      <c r="P5002" s="8">
        <f t="shared" si="521"/>
        <v>0</v>
      </c>
      <c r="Q5002" s="7">
        <v>2.5</v>
      </c>
      <c r="R5002" s="8">
        <f t="shared" si="522"/>
        <v>1</v>
      </c>
      <c r="S5002" s="7" t="s">
        <v>29</v>
      </c>
      <c r="T5002" s="8" t="str">
        <f t="shared" si="523"/>
        <v>No</v>
      </c>
      <c r="U5002" s="7">
        <f t="shared" si="524"/>
        <v>0</v>
      </c>
      <c r="V5002" s="8">
        <f t="shared" si="525"/>
        <v>1</v>
      </c>
      <c r="W5002" s="7">
        <f t="shared" si="526"/>
        <v>549</v>
      </c>
    </row>
    <row r="5003" spans="2:23" x14ac:dyDescent="0.2">
      <c r="B5003" s="8" t="s">
        <v>68</v>
      </c>
      <c r="C5003" s="7">
        <v>1910</v>
      </c>
      <c r="D5003" s="8" t="s">
        <v>28</v>
      </c>
      <c r="E5003" s="7" t="s">
        <v>43</v>
      </c>
      <c r="F5003" s="8" t="s">
        <v>35</v>
      </c>
      <c r="G5003" s="7" t="s">
        <v>36</v>
      </c>
      <c r="H5003" s="8" t="s">
        <v>28</v>
      </c>
      <c r="I5003" s="7" t="s">
        <v>28</v>
      </c>
      <c r="J5003" s="8" t="s">
        <v>28</v>
      </c>
      <c r="K5003" s="7" t="s">
        <v>37</v>
      </c>
      <c r="L5003" s="8" t="s">
        <v>50</v>
      </c>
      <c r="M5003" s="7" t="s">
        <v>28</v>
      </c>
      <c r="N5003" s="8">
        <v>5.9556208333578262E-2</v>
      </c>
      <c r="O5003" s="7">
        <v>0</v>
      </c>
      <c r="P5003" s="8">
        <f t="shared" si="521"/>
        <v>0</v>
      </c>
      <c r="Q5003" s="7">
        <v>2.5</v>
      </c>
      <c r="R5003" s="8">
        <f t="shared" si="522"/>
        <v>1</v>
      </c>
      <c r="S5003" s="7" t="s">
        <v>29</v>
      </c>
      <c r="T5003" s="8" t="str">
        <f t="shared" si="523"/>
        <v>No</v>
      </c>
      <c r="U5003" s="7">
        <f t="shared" si="524"/>
        <v>0</v>
      </c>
      <c r="V5003" s="8">
        <f t="shared" si="525"/>
        <v>1</v>
      </c>
      <c r="W5003" s="7">
        <f t="shared" si="526"/>
        <v>549</v>
      </c>
    </row>
    <row r="5004" spans="2:23" x14ac:dyDescent="0.2">
      <c r="B5004" s="8" t="s">
        <v>68</v>
      </c>
      <c r="C5004" s="7">
        <v>1920</v>
      </c>
      <c r="D5004" s="8" t="s">
        <v>28</v>
      </c>
      <c r="E5004" s="7" t="s">
        <v>39</v>
      </c>
      <c r="F5004" s="8" t="s">
        <v>40</v>
      </c>
      <c r="G5004" s="7" t="s">
        <v>36</v>
      </c>
      <c r="H5004" s="8" t="s">
        <v>28</v>
      </c>
      <c r="I5004" s="7" t="s">
        <v>28</v>
      </c>
      <c r="J5004" s="8" t="s">
        <v>28</v>
      </c>
      <c r="K5004" s="7" t="s">
        <v>37</v>
      </c>
      <c r="L5004" s="8" t="s">
        <v>50</v>
      </c>
      <c r="M5004" s="7" t="s">
        <v>28</v>
      </c>
      <c r="N5004" s="8">
        <v>0.51560497425318597</v>
      </c>
      <c r="O5004" s="7">
        <v>0</v>
      </c>
      <c r="P5004" s="8">
        <f t="shared" si="521"/>
        <v>0</v>
      </c>
      <c r="Q5004" s="7">
        <v>2.5</v>
      </c>
      <c r="R5004" s="8">
        <f t="shared" si="522"/>
        <v>1</v>
      </c>
      <c r="S5004" s="7" t="s">
        <v>29</v>
      </c>
      <c r="T5004" s="8" t="str">
        <f t="shared" si="523"/>
        <v>No</v>
      </c>
      <c r="U5004" s="7">
        <f t="shared" si="524"/>
        <v>0</v>
      </c>
      <c r="V5004" s="8">
        <f t="shared" si="525"/>
        <v>1</v>
      </c>
      <c r="W5004" s="7">
        <f t="shared" si="526"/>
        <v>549</v>
      </c>
    </row>
    <row r="5005" spans="2:23" x14ac:dyDescent="0.2">
      <c r="B5005" s="8" t="s">
        <v>68</v>
      </c>
      <c r="C5005" s="7">
        <v>1920</v>
      </c>
      <c r="D5005" s="8" t="s">
        <v>28</v>
      </c>
      <c r="E5005" s="7" t="s">
        <v>39</v>
      </c>
      <c r="F5005" s="8" t="s">
        <v>35</v>
      </c>
      <c r="G5005" s="7" t="s">
        <v>36</v>
      </c>
      <c r="H5005" s="8" t="s">
        <v>28</v>
      </c>
      <c r="I5005" s="7" t="s">
        <v>28</v>
      </c>
      <c r="J5005" s="8" t="s">
        <v>28</v>
      </c>
      <c r="K5005" s="7" t="s">
        <v>37</v>
      </c>
      <c r="L5005" s="8" t="s">
        <v>50</v>
      </c>
      <c r="M5005" s="7" t="s">
        <v>28</v>
      </c>
      <c r="N5005" s="8">
        <v>0.2501953784170422</v>
      </c>
      <c r="O5005" s="7">
        <v>0</v>
      </c>
      <c r="P5005" s="8">
        <f t="shared" si="521"/>
        <v>0</v>
      </c>
      <c r="Q5005" s="7">
        <v>2.5</v>
      </c>
      <c r="R5005" s="8">
        <f t="shared" si="522"/>
        <v>1</v>
      </c>
      <c r="S5005" s="7" t="s">
        <v>29</v>
      </c>
      <c r="T5005" s="8" t="str">
        <f t="shared" si="523"/>
        <v>No</v>
      </c>
      <c r="U5005" s="7">
        <f t="shared" si="524"/>
        <v>0</v>
      </c>
      <c r="V5005" s="8">
        <f t="shared" si="525"/>
        <v>1</v>
      </c>
      <c r="W5005" s="7">
        <f t="shared" si="526"/>
        <v>549</v>
      </c>
    </row>
    <row r="5006" spans="2:23" x14ac:dyDescent="0.2">
      <c r="B5006" s="8" t="s">
        <v>68</v>
      </c>
      <c r="C5006" s="7">
        <v>1920</v>
      </c>
      <c r="D5006" s="8" t="s">
        <v>28</v>
      </c>
      <c r="E5006" s="7" t="s">
        <v>34</v>
      </c>
      <c r="F5006" s="8" t="s">
        <v>40</v>
      </c>
      <c r="G5006" s="7" t="s">
        <v>36</v>
      </c>
      <c r="H5006" s="8" t="s">
        <v>28</v>
      </c>
      <c r="I5006" s="7" t="s">
        <v>28</v>
      </c>
      <c r="J5006" s="8" t="s">
        <v>28</v>
      </c>
      <c r="K5006" s="7" t="s">
        <v>37</v>
      </c>
      <c r="L5006" s="8" t="s">
        <v>50</v>
      </c>
      <c r="M5006" s="7" t="s">
        <v>28</v>
      </c>
      <c r="N5006" s="8">
        <v>0.94905888096519342</v>
      </c>
      <c r="O5006" s="7">
        <v>0</v>
      </c>
      <c r="P5006" s="8">
        <f t="shared" si="521"/>
        <v>0</v>
      </c>
      <c r="Q5006" s="7">
        <v>2.5</v>
      </c>
      <c r="R5006" s="8">
        <f t="shared" si="522"/>
        <v>1</v>
      </c>
      <c r="S5006" s="7" t="s">
        <v>29</v>
      </c>
      <c r="T5006" s="8" t="str">
        <f t="shared" si="523"/>
        <v>No</v>
      </c>
      <c r="U5006" s="7">
        <f t="shared" si="524"/>
        <v>0</v>
      </c>
      <c r="V5006" s="8">
        <f t="shared" si="525"/>
        <v>1</v>
      </c>
      <c r="W5006" s="7">
        <f t="shared" si="526"/>
        <v>549</v>
      </c>
    </row>
    <row r="5007" spans="2:23" x14ac:dyDescent="0.2">
      <c r="B5007" s="8" t="s">
        <v>68</v>
      </c>
      <c r="C5007" s="7">
        <v>1920</v>
      </c>
      <c r="D5007" s="8" t="s">
        <v>28</v>
      </c>
      <c r="E5007" s="7" t="s">
        <v>34</v>
      </c>
      <c r="F5007" s="8" t="s">
        <v>35</v>
      </c>
      <c r="G5007" s="7" t="s">
        <v>36</v>
      </c>
      <c r="H5007" s="8" t="s">
        <v>28</v>
      </c>
      <c r="I5007" s="7" t="s">
        <v>28</v>
      </c>
      <c r="J5007" s="8" t="s">
        <v>28</v>
      </c>
      <c r="K5007" s="7" t="s">
        <v>37</v>
      </c>
      <c r="L5007" s="8" t="s">
        <v>50</v>
      </c>
      <c r="M5007" s="7" t="s">
        <v>28</v>
      </c>
      <c r="N5007" s="8">
        <v>3.321561439801419E-3</v>
      </c>
      <c r="O5007" s="7">
        <v>0</v>
      </c>
      <c r="P5007" s="8">
        <f t="shared" si="521"/>
        <v>0</v>
      </c>
      <c r="Q5007" s="7">
        <v>2.5</v>
      </c>
      <c r="R5007" s="8">
        <f t="shared" si="522"/>
        <v>1</v>
      </c>
      <c r="S5007" s="7" t="s">
        <v>29</v>
      </c>
      <c r="T5007" s="8" t="str">
        <f t="shared" si="523"/>
        <v>No</v>
      </c>
      <c r="U5007" s="7">
        <f t="shared" si="524"/>
        <v>0</v>
      </c>
      <c r="V5007" s="8">
        <f t="shared" si="525"/>
        <v>1</v>
      </c>
      <c r="W5007" s="7">
        <f t="shared" si="526"/>
        <v>549</v>
      </c>
    </row>
    <row r="5008" spans="2:23" x14ac:dyDescent="0.2">
      <c r="B5008" s="8" t="s">
        <v>68</v>
      </c>
      <c r="C5008" s="7">
        <v>1920</v>
      </c>
      <c r="D5008" s="8" t="s">
        <v>28</v>
      </c>
      <c r="E5008" s="7" t="s">
        <v>43</v>
      </c>
      <c r="F5008" s="8" t="s">
        <v>40</v>
      </c>
      <c r="G5008" s="7" t="s">
        <v>36</v>
      </c>
      <c r="H5008" s="8" t="s">
        <v>28</v>
      </c>
      <c r="I5008" s="7" t="s">
        <v>28</v>
      </c>
      <c r="J5008" s="8" t="s">
        <v>28</v>
      </c>
      <c r="K5008" s="7" t="s">
        <v>37</v>
      </c>
      <c r="L5008" s="8" t="s">
        <v>50</v>
      </c>
      <c r="M5008" s="7" t="s">
        <v>28</v>
      </c>
      <c r="N5008" s="8">
        <v>0.86125882332734038</v>
      </c>
      <c r="O5008" s="7">
        <v>0</v>
      </c>
      <c r="P5008" s="8">
        <f t="shared" si="521"/>
        <v>0</v>
      </c>
      <c r="Q5008" s="7">
        <v>2.5</v>
      </c>
      <c r="R5008" s="8">
        <f t="shared" si="522"/>
        <v>1</v>
      </c>
      <c r="S5008" s="7" t="s">
        <v>29</v>
      </c>
      <c r="T5008" s="8" t="str">
        <f t="shared" si="523"/>
        <v>No</v>
      </c>
      <c r="U5008" s="7">
        <f t="shared" si="524"/>
        <v>0</v>
      </c>
      <c r="V5008" s="8">
        <f t="shared" si="525"/>
        <v>1</v>
      </c>
      <c r="W5008" s="7">
        <f t="shared" si="526"/>
        <v>549</v>
      </c>
    </row>
    <row r="5009" spans="2:23" x14ac:dyDescent="0.2">
      <c r="B5009" s="8" t="s">
        <v>68</v>
      </c>
      <c r="C5009" s="7">
        <v>1930</v>
      </c>
      <c r="D5009" s="8" t="s">
        <v>28</v>
      </c>
      <c r="E5009" s="7" t="s">
        <v>39</v>
      </c>
      <c r="F5009" s="8" t="s">
        <v>40</v>
      </c>
      <c r="G5009" s="7" t="s">
        <v>36</v>
      </c>
      <c r="H5009" s="8" t="s">
        <v>28</v>
      </c>
      <c r="I5009" s="7" t="s">
        <v>28</v>
      </c>
      <c r="J5009" s="8" t="s">
        <v>28</v>
      </c>
      <c r="K5009" s="7" t="s">
        <v>37</v>
      </c>
      <c r="L5009" s="8" t="s">
        <v>50</v>
      </c>
      <c r="M5009" s="7" t="s">
        <v>28</v>
      </c>
      <c r="N5009" s="8">
        <v>1.3107254720121577</v>
      </c>
      <c r="O5009" s="7">
        <v>0.55351199859870048</v>
      </c>
      <c r="P5009" s="8">
        <f t="shared" si="521"/>
        <v>0.18450399953290017</v>
      </c>
      <c r="Q5009" s="7">
        <v>2.5</v>
      </c>
      <c r="R5009" s="8">
        <f t="shared" si="522"/>
        <v>0.92619840018683997</v>
      </c>
      <c r="S5009" s="7" t="s">
        <v>29</v>
      </c>
      <c r="T5009" s="8" t="str">
        <f t="shared" si="523"/>
        <v>No</v>
      </c>
      <c r="U5009" s="7">
        <f t="shared" si="524"/>
        <v>140.76479283618346</v>
      </c>
      <c r="V5009" s="8">
        <f t="shared" si="525"/>
        <v>5</v>
      </c>
      <c r="W5009" s="7">
        <f t="shared" si="526"/>
        <v>241</v>
      </c>
    </row>
    <row r="5010" spans="2:23" x14ac:dyDescent="0.2">
      <c r="B5010" s="8" t="s">
        <v>68</v>
      </c>
      <c r="C5010" s="7">
        <v>1930</v>
      </c>
      <c r="D5010" s="8" t="s">
        <v>28</v>
      </c>
      <c r="E5010" s="7" t="s">
        <v>39</v>
      </c>
      <c r="F5010" s="8" t="s">
        <v>35</v>
      </c>
      <c r="G5010" s="7" t="s">
        <v>36</v>
      </c>
      <c r="H5010" s="8" t="s">
        <v>28</v>
      </c>
      <c r="I5010" s="7" t="s">
        <v>28</v>
      </c>
      <c r="J5010" s="8" t="s">
        <v>28</v>
      </c>
      <c r="K5010" s="7" t="s">
        <v>37</v>
      </c>
      <c r="L5010" s="8" t="s">
        <v>50</v>
      </c>
      <c r="M5010" s="7" t="s">
        <v>28</v>
      </c>
      <c r="N5010" s="8">
        <v>0.14337135671644097</v>
      </c>
      <c r="O5010" s="7">
        <v>0</v>
      </c>
      <c r="P5010" s="8">
        <f t="shared" si="521"/>
        <v>0</v>
      </c>
      <c r="Q5010" s="7">
        <v>2.5</v>
      </c>
      <c r="R5010" s="8">
        <f t="shared" si="522"/>
        <v>1</v>
      </c>
      <c r="S5010" s="7" t="s">
        <v>29</v>
      </c>
      <c r="T5010" s="8" t="str">
        <f t="shared" si="523"/>
        <v>No</v>
      </c>
      <c r="U5010" s="7">
        <f t="shared" si="524"/>
        <v>0</v>
      </c>
      <c r="V5010" s="8">
        <f t="shared" si="525"/>
        <v>1</v>
      </c>
      <c r="W5010" s="7">
        <f t="shared" si="526"/>
        <v>549</v>
      </c>
    </row>
    <row r="5011" spans="2:23" x14ac:dyDescent="0.2">
      <c r="B5011" s="8" t="s">
        <v>68</v>
      </c>
      <c r="C5011" s="7">
        <v>1930</v>
      </c>
      <c r="D5011" s="8" t="s">
        <v>28</v>
      </c>
      <c r="E5011" s="7" t="s">
        <v>34</v>
      </c>
      <c r="F5011" s="8" t="s">
        <v>40</v>
      </c>
      <c r="G5011" s="7" t="s">
        <v>36</v>
      </c>
      <c r="H5011" s="8" t="s">
        <v>28</v>
      </c>
      <c r="I5011" s="7" t="s">
        <v>28</v>
      </c>
      <c r="J5011" s="8" t="s">
        <v>28</v>
      </c>
      <c r="K5011" s="7" t="s">
        <v>37</v>
      </c>
      <c r="L5011" s="8" t="s">
        <v>50</v>
      </c>
      <c r="M5011" s="7" t="s">
        <v>28</v>
      </c>
      <c r="N5011" s="8">
        <v>0.6998426933713614</v>
      </c>
      <c r="O5011" s="7">
        <v>0</v>
      </c>
      <c r="P5011" s="8">
        <f t="shared" si="521"/>
        <v>0</v>
      </c>
      <c r="Q5011" s="7">
        <v>2.5</v>
      </c>
      <c r="R5011" s="8">
        <f t="shared" si="522"/>
        <v>1</v>
      </c>
      <c r="S5011" s="7" t="s">
        <v>29</v>
      </c>
      <c r="T5011" s="8" t="str">
        <f t="shared" si="523"/>
        <v>No</v>
      </c>
      <c r="U5011" s="7">
        <f t="shared" si="524"/>
        <v>0</v>
      </c>
      <c r="V5011" s="8">
        <f t="shared" si="525"/>
        <v>1</v>
      </c>
      <c r="W5011" s="7">
        <f t="shared" si="526"/>
        <v>549</v>
      </c>
    </row>
    <row r="5012" spans="2:23" x14ac:dyDescent="0.2">
      <c r="B5012" s="8" t="s">
        <v>68</v>
      </c>
      <c r="C5012" s="7">
        <v>1930</v>
      </c>
      <c r="D5012" s="8" t="s">
        <v>28</v>
      </c>
      <c r="E5012" s="7" t="s">
        <v>34</v>
      </c>
      <c r="F5012" s="8" t="s">
        <v>35</v>
      </c>
      <c r="G5012" s="7" t="s">
        <v>36</v>
      </c>
      <c r="H5012" s="8" t="s">
        <v>28</v>
      </c>
      <c r="I5012" s="7" t="s">
        <v>28</v>
      </c>
      <c r="J5012" s="8" t="s">
        <v>28</v>
      </c>
      <c r="K5012" s="7" t="s">
        <v>37</v>
      </c>
      <c r="L5012" s="8" t="s">
        <v>50</v>
      </c>
      <c r="M5012" s="7" t="s">
        <v>28</v>
      </c>
      <c r="N5012" s="8">
        <v>0.14136903101606674</v>
      </c>
      <c r="O5012" s="7">
        <v>0</v>
      </c>
      <c r="P5012" s="8">
        <f t="shared" si="521"/>
        <v>0</v>
      </c>
      <c r="Q5012" s="7">
        <v>2.5</v>
      </c>
      <c r="R5012" s="8">
        <f t="shared" si="522"/>
        <v>1</v>
      </c>
      <c r="S5012" s="7" t="s">
        <v>29</v>
      </c>
      <c r="T5012" s="8" t="str">
        <f t="shared" si="523"/>
        <v>No</v>
      </c>
      <c r="U5012" s="7">
        <f t="shared" si="524"/>
        <v>0</v>
      </c>
      <c r="V5012" s="8">
        <f t="shared" si="525"/>
        <v>1</v>
      </c>
      <c r="W5012" s="7">
        <f t="shared" si="526"/>
        <v>549</v>
      </c>
    </row>
    <row r="5013" spans="2:23" x14ac:dyDescent="0.2">
      <c r="B5013" s="8" t="s">
        <v>68</v>
      </c>
      <c r="C5013" s="7">
        <v>1930</v>
      </c>
      <c r="D5013" s="8" t="s">
        <v>28</v>
      </c>
      <c r="E5013" s="7" t="s">
        <v>43</v>
      </c>
      <c r="F5013" s="8" t="s">
        <v>40</v>
      </c>
      <c r="G5013" s="7" t="s">
        <v>36</v>
      </c>
      <c r="H5013" s="8" t="s">
        <v>28</v>
      </c>
      <c r="I5013" s="7" t="s">
        <v>28</v>
      </c>
      <c r="J5013" s="8" t="s">
        <v>28</v>
      </c>
      <c r="K5013" s="7" t="s">
        <v>37</v>
      </c>
      <c r="L5013" s="8" t="s">
        <v>50</v>
      </c>
      <c r="M5013" s="7" t="s">
        <v>28</v>
      </c>
      <c r="N5013" s="8">
        <v>0.48749912708785648</v>
      </c>
      <c r="O5013" s="7">
        <v>0</v>
      </c>
      <c r="P5013" s="8">
        <f t="shared" si="521"/>
        <v>0</v>
      </c>
      <c r="Q5013" s="7">
        <v>2.5</v>
      </c>
      <c r="R5013" s="8">
        <f t="shared" si="522"/>
        <v>1</v>
      </c>
      <c r="S5013" s="7" t="s">
        <v>29</v>
      </c>
      <c r="T5013" s="8" t="str">
        <f t="shared" si="523"/>
        <v>No</v>
      </c>
      <c r="U5013" s="7">
        <f t="shared" si="524"/>
        <v>0</v>
      </c>
      <c r="V5013" s="8">
        <f t="shared" si="525"/>
        <v>1</v>
      </c>
      <c r="W5013" s="7">
        <f t="shared" si="526"/>
        <v>549</v>
      </c>
    </row>
    <row r="5014" spans="2:23" x14ac:dyDescent="0.2">
      <c r="B5014" s="8" t="s">
        <v>68</v>
      </c>
      <c r="C5014" s="7">
        <v>1930</v>
      </c>
      <c r="D5014" s="8" t="s">
        <v>28</v>
      </c>
      <c r="E5014" s="7" t="s">
        <v>43</v>
      </c>
      <c r="F5014" s="8" t="s">
        <v>35</v>
      </c>
      <c r="G5014" s="7" t="s">
        <v>36</v>
      </c>
      <c r="H5014" s="8" t="s">
        <v>28</v>
      </c>
      <c r="I5014" s="7" t="s">
        <v>28</v>
      </c>
      <c r="J5014" s="8" t="s">
        <v>28</v>
      </c>
      <c r="K5014" s="7" t="s">
        <v>37</v>
      </c>
      <c r="L5014" s="8" t="s">
        <v>50</v>
      </c>
      <c r="M5014" s="7" t="s">
        <v>28</v>
      </c>
      <c r="N5014" s="8">
        <v>0.17311699439859593</v>
      </c>
      <c r="O5014" s="7">
        <v>0</v>
      </c>
      <c r="P5014" s="8">
        <f t="shared" si="521"/>
        <v>0</v>
      </c>
      <c r="Q5014" s="7">
        <v>2.5</v>
      </c>
      <c r="R5014" s="8">
        <f t="shared" si="522"/>
        <v>1</v>
      </c>
      <c r="S5014" s="7" t="s">
        <v>29</v>
      </c>
      <c r="T5014" s="8" t="str">
        <f t="shared" si="523"/>
        <v>No</v>
      </c>
      <c r="U5014" s="7">
        <f t="shared" si="524"/>
        <v>0</v>
      </c>
      <c r="V5014" s="8">
        <f t="shared" si="525"/>
        <v>1</v>
      </c>
      <c r="W5014" s="7">
        <f t="shared" si="526"/>
        <v>549</v>
      </c>
    </row>
    <row r="5015" spans="2:23" x14ac:dyDescent="0.2">
      <c r="B5015" s="8" t="s">
        <v>68</v>
      </c>
      <c r="C5015" s="7">
        <v>1940</v>
      </c>
      <c r="D5015" s="8" t="s">
        <v>28</v>
      </c>
      <c r="E5015" s="7" t="s">
        <v>39</v>
      </c>
      <c r="F5015" s="8" t="s">
        <v>40</v>
      </c>
      <c r="G5015" s="7" t="s">
        <v>36</v>
      </c>
      <c r="H5015" s="8" t="s">
        <v>28</v>
      </c>
      <c r="I5015" s="7" t="s">
        <v>28</v>
      </c>
      <c r="J5015" s="8" t="s">
        <v>28</v>
      </c>
      <c r="K5015" s="7" t="s">
        <v>37</v>
      </c>
      <c r="L5015" s="8" t="s">
        <v>50</v>
      </c>
      <c r="M5015" s="7" t="s">
        <v>28</v>
      </c>
      <c r="N5015" s="8">
        <v>6.2040504867848423</v>
      </c>
      <c r="O5015" s="7">
        <v>0</v>
      </c>
      <c r="P5015" s="8">
        <f t="shared" si="521"/>
        <v>0</v>
      </c>
      <c r="Q5015" s="7">
        <v>2.5</v>
      </c>
      <c r="R5015" s="8">
        <f t="shared" si="522"/>
        <v>1</v>
      </c>
      <c r="S5015" s="7" t="s">
        <v>29</v>
      </c>
      <c r="T5015" s="8" t="str">
        <f t="shared" si="523"/>
        <v>No</v>
      </c>
      <c r="U5015" s="7">
        <f t="shared" si="524"/>
        <v>0</v>
      </c>
      <c r="V5015" s="8">
        <f t="shared" si="525"/>
        <v>1</v>
      </c>
      <c r="W5015" s="7">
        <f t="shared" si="526"/>
        <v>549</v>
      </c>
    </row>
    <row r="5016" spans="2:23" x14ac:dyDescent="0.2">
      <c r="B5016" s="8" t="s">
        <v>68</v>
      </c>
      <c r="C5016" s="7">
        <v>1940</v>
      </c>
      <c r="D5016" s="8" t="s">
        <v>28</v>
      </c>
      <c r="E5016" s="7" t="s">
        <v>39</v>
      </c>
      <c r="F5016" s="8" t="s">
        <v>35</v>
      </c>
      <c r="G5016" s="7" t="s">
        <v>36</v>
      </c>
      <c r="H5016" s="8" t="s">
        <v>28</v>
      </c>
      <c r="I5016" s="7" t="s">
        <v>28</v>
      </c>
      <c r="J5016" s="8" t="s">
        <v>28</v>
      </c>
      <c r="K5016" s="7" t="s">
        <v>37</v>
      </c>
      <c r="L5016" s="8" t="s">
        <v>50</v>
      </c>
      <c r="M5016" s="7" t="s">
        <v>28</v>
      </c>
      <c r="N5016" s="8">
        <v>4.823917049258994</v>
      </c>
      <c r="O5016" s="7">
        <v>0</v>
      </c>
      <c r="P5016" s="8">
        <f t="shared" si="521"/>
        <v>0</v>
      </c>
      <c r="Q5016" s="7">
        <v>2.5</v>
      </c>
      <c r="R5016" s="8">
        <f t="shared" si="522"/>
        <v>1</v>
      </c>
      <c r="S5016" s="7" t="s">
        <v>29</v>
      </c>
      <c r="T5016" s="8" t="str">
        <f t="shared" si="523"/>
        <v>No</v>
      </c>
      <c r="U5016" s="7">
        <f t="shared" si="524"/>
        <v>0</v>
      </c>
      <c r="V5016" s="8">
        <f t="shared" si="525"/>
        <v>1</v>
      </c>
      <c r="W5016" s="7">
        <f t="shared" si="526"/>
        <v>549</v>
      </c>
    </row>
    <row r="5017" spans="2:23" x14ac:dyDescent="0.2">
      <c r="B5017" s="8" t="s">
        <v>68</v>
      </c>
      <c r="C5017" s="7">
        <v>1940</v>
      </c>
      <c r="D5017" s="8" t="s">
        <v>28</v>
      </c>
      <c r="E5017" s="7" t="s">
        <v>34</v>
      </c>
      <c r="F5017" s="8" t="s">
        <v>40</v>
      </c>
      <c r="G5017" s="7" t="s">
        <v>36</v>
      </c>
      <c r="H5017" s="8" t="s">
        <v>28</v>
      </c>
      <c r="I5017" s="7" t="s">
        <v>28</v>
      </c>
      <c r="J5017" s="8" t="s">
        <v>28</v>
      </c>
      <c r="K5017" s="7" t="s">
        <v>37</v>
      </c>
      <c r="L5017" s="8" t="s">
        <v>50</v>
      </c>
      <c r="M5017" s="7" t="s">
        <v>28</v>
      </c>
      <c r="N5017" s="8">
        <v>1.1451701061163533</v>
      </c>
      <c r="O5017" s="7">
        <v>0</v>
      </c>
      <c r="P5017" s="8">
        <f t="shared" si="521"/>
        <v>0</v>
      </c>
      <c r="Q5017" s="7">
        <v>2.5</v>
      </c>
      <c r="R5017" s="8">
        <f t="shared" si="522"/>
        <v>1</v>
      </c>
      <c r="S5017" s="7" t="s">
        <v>29</v>
      </c>
      <c r="T5017" s="8" t="str">
        <f t="shared" si="523"/>
        <v>No</v>
      </c>
      <c r="U5017" s="7">
        <f t="shared" si="524"/>
        <v>0</v>
      </c>
      <c r="V5017" s="8">
        <f t="shared" si="525"/>
        <v>1</v>
      </c>
      <c r="W5017" s="7">
        <f t="shared" si="526"/>
        <v>549</v>
      </c>
    </row>
    <row r="5018" spans="2:23" x14ac:dyDescent="0.2">
      <c r="B5018" s="8" t="s">
        <v>68</v>
      </c>
      <c r="C5018" s="7">
        <v>1940</v>
      </c>
      <c r="D5018" s="8" t="s">
        <v>28</v>
      </c>
      <c r="E5018" s="7" t="s">
        <v>34</v>
      </c>
      <c r="F5018" s="8" t="s">
        <v>35</v>
      </c>
      <c r="G5018" s="7" t="s">
        <v>36</v>
      </c>
      <c r="H5018" s="8" t="s">
        <v>28</v>
      </c>
      <c r="I5018" s="7" t="s">
        <v>28</v>
      </c>
      <c r="J5018" s="8" t="s">
        <v>28</v>
      </c>
      <c r="K5018" s="7" t="s">
        <v>37</v>
      </c>
      <c r="L5018" s="8" t="s">
        <v>50</v>
      </c>
      <c r="M5018" s="7" t="s">
        <v>28</v>
      </c>
      <c r="N5018" s="8">
        <v>1.3599472310478022</v>
      </c>
      <c r="O5018" s="7">
        <v>0</v>
      </c>
      <c r="P5018" s="8">
        <f t="shared" si="521"/>
        <v>0</v>
      </c>
      <c r="Q5018" s="7">
        <v>2.5</v>
      </c>
      <c r="R5018" s="8">
        <f t="shared" si="522"/>
        <v>1</v>
      </c>
      <c r="S5018" s="7" t="s">
        <v>29</v>
      </c>
      <c r="T5018" s="8" t="str">
        <f t="shared" si="523"/>
        <v>No</v>
      </c>
      <c r="U5018" s="7">
        <f t="shared" si="524"/>
        <v>0</v>
      </c>
      <c r="V5018" s="8">
        <f t="shared" si="525"/>
        <v>1</v>
      </c>
      <c r="W5018" s="7">
        <f t="shared" si="526"/>
        <v>549</v>
      </c>
    </row>
    <row r="5019" spans="2:23" x14ac:dyDescent="0.2">
      <c r="B5019" s="8" t="s">
        <v>68</v>
      </c>
      <c r="C5019" s="7">
        <v>1940</v>
      </c>
      <c r="D5019" s="8" t="s">
        <v>28</v>
      </c>
      <c r="E5019" s="7" t="s">
        <v>43</v>
      </c>
      <c r="F5019" s="8" t="s">
        <v>40</v>
      </c>
      <c r="G5019" s="7" t="s">
        <v>36</v>
      </c>
      <c r="H5019" s="8" t="s">
        <v>28</v>
      </c>
      <c r="I5019" s="7" t="s">
        <v>28</v>
      </c>
      <c r="J5019" s="8" t="s">
        <v>28</v>
      </c>
      <c r="K5019" s="7" t="s">
        <v>37</v>
      </c>
      <c r="L5019" s="8" t="s">
        <v>50</v>
      </c>
      <c r="M5019" s="7" t="s">
        <v>28</v>
      </c>
      <c r="N5019" s="8">
        <v>0.85861236491175996</v>
      </c>
      <c r="O5019" s="7">
        <v>0</v>
      </c>
      <c r="P5019" s="8">
        <f t="shared" si="521"/>
        <v>0</v>
      </c>
      <c r="Q5019" s="7">
        <v>2.5</v>
      </c>
      <c r="R5019" s="8">
        <f t="shared" si="522"/>
        <v>1</v>
      </c>
      <c r="S5019" s="7" t="s">
        <v>29</v>
      </c>
      <c r="T5019" s="8" t="str">
        <f t="shared" si="523"/>
        <v>No</v>
      </c>
      <c r="U5019" s="7">
        <f t="shared" si="524"/>
        <v>0</v>
      </c>
      <c r="V5019" s="8">
        <f t="shared" si="525"/>
        <v>1</v>
      </c>
      <c r="W5019" s="7">
        <f t="shared" si="526"/>
        <v>549</v>
      </c>
    </row>
    <row r="5020" spans="2:23" x14ac:dyDescent="0.2">
      <c r="B5020" s="8" t="s">
        <v>68</v>
      </c>
      <c r="C5020" s="7">
        <v>1940</v>
      </c>
      <c r="D5020" s="8" t="s">
        <v>28</v>
      </c>
      <c r="E5020" s="7" t="s">
        <v>43</v>
      </c>
      <c r="F5020" s="8" t="s">
        <v>35</v>
      </c>
      <c r="G5020" s="7" t="s">
        <v>36</v>
      </c>
      <c r="H5020" s="8" t="s">
        <v>28</v>
      </c>
      <c r="I5020" s="7" t="s">
        <v>28</v>
      </c>
      <c r="J5020" s="8" t="s">
        <v>28</v>
      </c>
      <c r="K5020" s="7" t="s">
        <v>37</v>
      </c>
      <c r="L5020" s="8" t="s">
        <v>50</v>
      </c>
      <c r="M5020" s="7" t="s">
        <v>28</v>
      </c>
      <c r="N5020" s="8">
        <v>0.5802200152841791</v>
      </c>
      <c r="O5020" s="7">
        <v>0</v>
      </c>
      <c r="P5020" s="8">
        <f t="shared" si="521"/>
        <v>0</v>
      </c>
      <c r="Q5020" s="7">
        <v>2.5</v>
      </c>
      <c r="R5020" s="8">
        <f t="shared" si="522"/>
        <v>1</v>
      </c>
      <c r="S5020" s="7" t="s">
        <v>29</v>
      </c>
      <c r="T5020" s="8" t="str">
        <f t="shared" si="523"/>
        <v>No</v>
      </c>
      <c r="U5020" s="7">
        <f t="shared" si="524"/>
        <v>0</v>
      </c>
      <c r="V5020" s="8">
        <f t="shared" si="525"/>
        <v>1</v>
      </c>
      <c r="W5020" s="7">
        <f t="shared" si="526"/>
        <v>549</v>
      </c>
    </row>
    <row r="5021" spans="2:23" x14ac:dyDescent="0.2">
      <c r="B5021" s="8" t="s">
        <v>68</v>
      </c>
      <c r="C5021" s="7">
        <v>1950</v>
      </c>
      <c r="D5021" s="8" t="s">
        <v>28</v>
      </c>
      <c r="E5021" s="7" t="s">
        <v>39</v>
      </c>
      <c r="F5021" s="8" t="s">
        <v>40</v>
      </c>
      <c r="G5021" s="7" t="s">
        <v>36</v>
      </c>
      <c r="H5021" s="8" t="s">
        <v>28</v>
      </c>
      <c r="I5021" s="7" t="s">
        <v>28</v>
      </c>
      <c r="J5021" s="8" t="s">
        <v>28</v>
      </c>
      <c r="K5021" s="7" t="s">
        <v>37</v>
      </c>
      <c r="L5021" s="8" t="s">
        <v>50</v>
      </c>
      <c r="M5021" s="7" t="s">
        <v>28</v>
      </c>
      <c r="N5021" s="8">
        <v>0.29715918639016808</v>
      </c>
      <c r="O5021" s="7">
        <v>0</v>
      </c>
      <c r="P5021" s="8">
        <f t="shared" si="521"/>
        <v>0</v>
      </c>
      <c r="Q5021" s="7">
        <v>2.5</v>
      </c>
      <c r="R5021" s="8">
        <f t="shared" si="522"/>
        <v>1</v>
      </c>
      <c r="S5021" s="7" t="s">
        <v>29</v>
      </c>
      <c r="T5021" s="8" t="str">
        <f t="shared" si="523"/>
        <v>No</v>
      </c>
      <c r="U5021" s="7">
        <f t="shared" si="524"/>
        <v>0</v>
      </c>
      <c r="V5021" s="8">
        <f t="shared" si="525"/>
        <v>1</v>
      </c>
      <c r="W5021" s="7">
        <f t="shared" si="526"/>
        <v>549</v>
      </c>
    </row>
    <row r="5022" spans="2:23" x14ac:dyDescent="0.2">
      <c r="B5022" s="8" t="s">
        <v>68</v>
      </c>
      <c r="C5022" s="7">
        <v>1950</v>
      </c>
      <c r="D5022" s="8" t="s">
        <v>28</v>
      </c>
      <c r="E5022" s="7" t="s">
        <v>39</v>
      </c>
      <c r="F5022" s="8" t="s">
        <v>35</v>
      </c>
      <c r="G5022" s="7" t="s">
        <v>36</v>
      </c>
      <c r="H5022" s="8" t="s">
        <v>28</v>
      </c>
      <c r="I5022" s="7" t="s">
        <v>28</v>
      </c>
      <c r="J5022" s="8" t="s">
        <v>28</v>
      </c>
      <c r="K5022" s="7" t="s">
        <v>37</v>
      </c>
      <c r="L5022" s="8" t="s">
        <v>50</v>
      </c>
      <c r="M5022" s="7" t="s">
        <v>28</v>
      </c>
      <c r="N5022" s="8">
        <v>2.2033364949563101E-2</v>
      </c>
      <c r="O5022" s="7">
        <v>0</v>
      </c>
      <c r="P5022" s="8">
        <f t="shared" si="521"/>
        <v>0</v>
      </c>
      <c r="Q5022" s="7">
        <v>2.5</v>
      </c>
      <c r="R5022" s="8">
        <f t="shared" si="522"/>
        <v>1</v>
      </c>
      <c r="S5022" s="7" t="s">
        <v>29</v>
      </c>
      <c r="T5022" s="8" t="str">
        <f t="shared" si="523"/>
        <v>No</v>
      </c>
      <c r="U5022" s="7">
        <f t="shared" si="524"/>
        <v>0</v>
      </c>
      <c r="V5022" s="8">
        <f t="shared" si="525"/>
        <v>1</v>
      </c>
      <c r="W5022" s="7">
        <f t="shared" si="526"/>
        <v>549</v>
      </c>
    </row>
    <row r="5023" spans="2:23" x14ac:dyDescent="0.2">
      <c r="B5023" s="8" t="s">
        <v>68</v>
      </c>
      <c r="C5023" s="7">
        <v>1950</v>
      </c>
      <c r="D5023" s="8" t="s">
        <v>28</v>
      </c>
      <c r="E5023" s="7" t="s">
        <v>34</v>
      </c>
      <c r="F5023" s="8" t="s">
        <v>40</v>
      </c>
      <c r="G5023" s="7" t="s">
        <v>36</v>
      </c>
      <c r="H5023" s="8" t="s">
        <v>28</v>
      </c>
      <c r="I5023" s="7" t="s">
        <v>28</v>
      </c>
      <c r="J5023" s="8" t="s">
        <v>28</v>
      </c>
      <c r="K5023" s="7" t="s">
        <v>37</v>
      </c>
      <c r="L5023" s="8" t="s">
        <v>50</v>
      </c>
      <c r="M5023" s="7" t="s">
        <v>28</v>
      </c>
      <c r="N5023" s="8">
        <v>0.13965112945284222</v>
      </c>
      <c r="O5023" s="7">
        <v>0</v>
      </c>
      <c r="P5023" s="8">
        <f t="shared" si="521"/>
        <v>0</v>
      </c>
      <c r="Q5023" s="7">
        <v>2.5</v>
      </c>
      <c r="R5023" s="8">
        <f t="shared" si="522"/>
        <v>1</v>
      </c>
      <c r="S5023" s="7" t="s">
        <v>29</v>
      </c>
      <c r="T5023" s="8" t="str">
        <f t="shared" si="523"/>
        <v>No</v>
      </c>
      <c r="U5023" s="7">
        <f t="shared" si="524"/>
        <v>0</v>
      </c>
      <c r="V5023" s="8">
        <f t="shared" si="525"/>
        <v>1</v>
      </c>
      <c r="W5023" s="7">
        <f t="shared" si="526"/>
        <v>549</v>
      </c>
    </row>
    <row r="5024" spans="2:23" x14ac:dyDescent="0.2">
      <c r="B5024" s="8" t="s">
        <v>68</v>
      </c>
      <c r="C5024" s="7">
        <v>1950</v>
      </c>
      <c r="D5024" s="8" t="s">
        <v>28</v>
      </c>
      <c r="E5024" s="7" t="s">
        <v>43</v>
      </c>
      <c r="F5024" s="8" t="s">
        <v>40</v>
      </c>
      <c r="G5024" s="7" t="s">
        <v>36</v>
      </c>
      <c r="H5024" s="8" t="s">
        <v>28</v>
      </c>
      <c r="I5024" s="7" t="s">
        <v>28</v>
      </c>
      <c r="J5024" s="8" t="s">
        <v>28</v>
      </c>
      <c r="K5024" s="7" t="s">
        <v>37</v>
      </c>
      <c r="L5024" s="8" t="s">
        <v>50</v>
      </c>
      <c r="M5024" s="7" t="s">
        <v>28</v>
      </c>
      <c r="N5024" s="8">
        <v>0.20121310513777652</v>
      </c>
      <c r="O5024" s="7">
        <v>0</v>
      </c>
      <c r="P5024" s="8">
        <f t="shared" si="521"/>
        <v>0</v>
      </c>
      <c r="Q5024" s="7">
        <v>2.5</v>
      </c>
      <c r="R5024" s="8">
        <f t="shared" si="522"/>
        <v>1</v>
      </c>
      <c r="S5024" s="7" t="s">
        <v>29</v>
      </c>
      <c r="T5024" s="8" t="str">
        <f t="shared" si="523"/>
        <v>No</v>
      </c>
      <c r="U5024" s="7">
        <f t="shared" si="524"/>
        <v>0</v>
      </c>
      <c r="V5024" s="8">
        <f t="shared" si="525"/>
        <v>1</v>
      </c>
      <c r="W5024" s="7">
        <f t="shared" si="526"/>
        <v>549</v>
      </c>
    </row>
    <row r="5025" spans="2:23" x14ac:dyDescent="0.2">
      <c r="B5025" s="8" t="s">
        <v>68</v>
      </c>
      <c r="C5025" s="7">
        <v>1960</v>
      </c>
      <c r="D5025" s="8" t="s">
        <v>28</v>
      </c>
      <c r="E5025" s="7" t="s">
        <v>39</v>
      </c>
      <c r="F5025" s="8" t="s">
        <v>40</v>
      </c>
      <c r="G5025" s="7" t="s">
        <v>36</v>
      </c>
      <c r="H5025" s="8" t="s">
        <v>28</v>
      </c>
      <c r="I5025" s="7" t="s">
        <v>28</v>
      </c>
      <c r="J5025" s="8" t="s">
        <v>28</v>
      </c>
      <c r="K5025" s="7" t="s">
        <v>37</v>
      </c>
      <c r="L5025" s="8" t="s">
        <v>50</v>
      </c>
      <c r="M5025" s="7" t="s">
        <v>28</v>
      </c>
      <c r="N5025" s="8">
        <v>8.6217334046817147</v>
      </c>
      <c r="O5025" s="7">
        <v>0</v>
      </c>
      <c r="P5025" s="8">
        <f t="shared" si="521"/>
        <v>0</v>
      </c>
      <c r="Q5025" s="7">
        <v>2.5</v>
      </c>
      <c r="R5025" s="8">
        <f t="shared" si="522"/>
        <v>1</v>
      </c>
      <c r="S5025" s="7" t="s">
        <v>29</v>
      </c>
      <c r="T5025" s="8" t="str">
        <f t="shared" si="523"/>
        <v>No</v>
      </c>
      <c r="U5025" s="7">
        <f t="shared" si="524"/>
        <v>0</v>
      </c>
      <c r="V5025" s="8">
        <f t="shared" si="525"/>
        <v>1</v>
      </c>
      <c r="W5025" s="7">
        <f t="shared" si="526"/>
        <v>549</v>
      </c>
    </row>
    <row r="5026" spans="2:23" x14ac:dyDescent="0.2">
      <c r="B5026" s="8" t="s">
        <v>68</v>
      </c>
      <c r="C5026" s="7">
        <v>1960</v>
      </c>
      <c r="D5026" s="8" t="s">
        <v>28</v>
      </c>
      <c r="E5026" s="7" t="s">
        <v>39</v>
      </c>
      <c r="F5026" s="8" t="s">
        <v>35</v>
      </c>
      <c r="G5026" s="7" t="s">
        <v>36</v>
      </c>
      <c r="H5026" s="8" t="s">
        <v>28</v>
      </c>
      <c r="I5026" s="7" t="s">
        <v>28</v>
      </c>
      <c r="J5026" s="8" t="s">
        <v>28</v>
      </c>
      <c r="K5026" s="7" t="s">
        <v>37</v>
      </c>
      <c r="L5026" s="8" t="s">
        <v>50</v>
      </c>
      <c r="M5026" s="7" t="s">
        <v>28</v>
      </c>
      <c r="N5026" s="8">
        <v>2.3162889814239542</v>
      </c>
      <c r="O5026" s="7">
        <v>0</v>
      </c>
      <c r="P5026" s="8">
        <f t="shared" si="521"/>
        <v>0</v>
      </c>
      <c r="Q5026" s="7">
        <v>2.5</v>
      </c>
      <c r="R5026" s="8">
        <f t="shared" si="522"/>
        <v>1</v>
      </c>
      <c r="S5026" s="7" t="s">
        <v>29</v>
      </c>
      <c r="T5026" s="8" t="str">
        <f t="shared" si="523"/>
        <v>No</v>
      </c>
      <c r="U5026" s="7">
        <f t="shared" si="524"/>
        <v>0</v>
      </c>
      <c r="V5026" s="8">
        <f t="shared" si="525"/>
        <v>1</v>
      </c>
      <c r="W5026" s="7">
        <f t="shared" si="526"/>
        <v>549</v>
      </c>
    </row>
    <row r="5027" spans="2:23" x14ac:dyDescent="0.2">
      <c r="B5027" s="8" t="s">
        <v>68</v>
      </c>
      <c r="C5027" s="7">
        <v>1960</v>
      </c>
      <c r="D5027" s="8" t="s">
        <v>28</v>
      </c>
      <c r="E5027" s="7" t="s">
        <v>34</v>
      </c>
      <c r="F5027" s="8" t="s">
        <v>40</v>
      </c>
      <c r="G5027" s="7" t="s">
        <v>36</v>
      </c>
      <c r="H5027" s="8" t="s">
        <v>28</v>
      </c>
      <c r="I5027" s="7" t="s">
        <v>28</v>
      </c>
      <c r="J5027" s="8" t="s">
        <v>28</v>
      </c>
      <c r="K5027" s="7" t="s">
        <v>37</v>
      </c>
      <c r="L5027" s="8" t="s">
        <v>50</v>
      </c>
      <c r="M5027" s="7" t="s">
        <v>28</v>
      </c>
      <c r="N5027" s="8">
        <v>3.8922810820171336</v>
      </c>
      <c r="O5027" s="7">
        <v>0</v>
      </c>
      <c r="P5027" s="8">
        <f t="shared" si="521"/>
        <v>0</v>
      </c>
      <c r="Q5027" s="7">
        <v>2.5</v>
      </c>
      <c r="R5027" s="8">
        <f t="shared" si="522"/>
        <v>1</v>
      </c>
      <c r="S5027" s="7" t="s">
        <v>29</v>
      </c>
      <c r="T5027" s="8" t="str">
        <f t="shared" si="523"/>
        <v>No</v>
      </c>
      <c r="U5027" s="7">
        <f t="shared" si="524"/>
        <v>0</v>
      </c>
      <c r="V5027" s="8">
        <f t="shared" si="525"/>
        <v>1</v>
      </c>
      <c r="W5027" s="7">
        <f t="shared" si="526"/>
        <v>549</v>
      </c>
    </row>
    <row r="5028" spans="2:23" x14ac:dyDescent="0.2">
      <c r="B5028" s="8" t="s">
        <v>68</v>
      </c>
      <c r="C5028" s="7">
        <v>1960</v>
      </c>
      <c r="D5028" s="8" t="s">
        <v>28</v>
      </c>
      <c r="E5028" s="7" t="s">
        <v>34</v>
      </c>
      <c r="F5028" s="8" t="s">
        <v>35</v>
      </c>
      <c r="G5028" s="7" t="s">
        <v>36</v>
      </c>
      <c r="H5028" s="8" t="s">
        <v>28</v>
      </c>
      <c r="I5028" s="7" t="s">
        <v>28</v>
      </c>
      <c r="J5028" s="8" t="s">
        <v>28</v>
      </c>
      <c r="K5028" s="7" t="s">
        <v>37</v>
      </c>
      <c r="L5028" s="8" t="s">
        <v>50</v>
      </c>
      <c r="M5028" s="7" t="s">
        <v>28</v>
      </c>
      <c r="N5028" s="8">
        <v>2.8728976471670453</v>
      </c>
      <c r="O5028" s="7">
        <v>0</v>
      </c>
      <c r="P5028" s="8">
        <f t="shared" si="521"/>
        <v>0</v>
      </c>
      <c r="Q5028" s="7">
        <v>2.5</v>
      </c>
      <c r="R5028" s="8">
        <f t="shared" si="522"/>
        <v>1</v>
      </c>
      <c r="S5028" s="7" t="s">
        <v>29</v>
      </c>
      <c r="T5028" s="8" t="str">
        <f t="shared" si="523"/>
        <v>No</v>
      </c>
      <c r="U5028" s="7">
        <f t="shared" si="524"/>
        <v>0</v>
      </c>
      <c r="V5028" s="8">
        <f t="shared" si="525"/>
        <v>1</v>
      </c>
      <c r="W5028" s="7">
        <f t="shared" si="526"/>
        <v>549</v>
      </c>
    </row>
    <row r="5029" spans="2:23" x14ac:dyDescent="0.2">
      <c r="B5029" s="8" t="s">
        <v>68</v>
      </c>
      <c r="C5029" s="7">
        <v>1960</v>
      </c>
      <c r="D5029" s="8" t="s">
        <v>28</v>
      </c>
      <c r="E5029" s="7" t="s">
        <v>46</v>
      </c>
      <c r="F5029" s="8" t="s">
        <v>35</v>
      </c>
      <c r="G5029" s="7" t="s">
        <v>36</v>
      </c>
      <c r="H5029" s="8" t="s">
        <v>28</v>
      </c>
      <c r="I5029" s="7" t="s">
        <v>28</v>
      </c>
      <c r="J5029" s="8" t="s">
        <v>28</v>
      </c>
      <c r="K5029" s="7" t="s">
        <v>37</v>
      </c>
      <c r="L5029" s="8" t="s">
        <v>50</v>
      </c>
      <c r="M5029" s="7" t="s">
        <v>28</v>
      </c>
      <c r="N5029" s="8">
        <v>5.601498144293128E-2</v>
      </c>
      <c r="O5029" s="7">
        <v>0</v>
      </c>
      <c r="P5029" s="8">
        <f t="shared" si="521"/>
        <v>0</v>
      </c>
      <c r="Q5029" s="7">
        <v>2.5</v>
      </c>
      <c r="R5029" s="8">
        <f t="shared" si="522"/>
        <v>1</v>
      </c>
      <c r="S5029" s="7" t="s">
        <v>29</v>
      </c>
      <c r="T5029" s="8" t="str">
        <f t="shared" si="523"/>
        <v>No</v>
      </c>
      <c r="U5029" s="7">
        <f t="shared" si="524"/>
        <v>0</v>
      </c>
      <c r="V5029" s="8">
        <f t="shared" si="525"/>
        <v>1</v>
      </c>
      <c r="W5029" s="7">
        <f t="shared" si="526"/>
        <v>549</v>
      </c>
    </row>
    <row r="5030" spans="2:23" x14ac:dyDescent="0.2">
      <c r="B5030" s="8" t="s">
        <v>68</v>
      </c>
      <c r="C5030" s="7">
        <v>1960</v>
      </c>
      <c r="D5030" s="8" t="s">
        <v>28</v>
      </c>
      <c r="E5030" s="7" t="s">
        <v>43</v>
      </c>
      <c r="F5030" s="8" t="s">
        <v>40</v>
      </c>
      <c r="G5030" s="7" t="s">
        <v>36</v>
      </c>
      <c r="H5030" s="8" t="s">
        <v>28</v>
      </c>
      <c r="I5030" s="7" t="s">
        <v>28</v>
      </c>
      <c r="J5030" s="8" t="s">
        <v>28</v>
      </c>
      <c r="K5030" s="7" t="s">
        <v>37</v>
      </c>
      <c r="L5030" s="8" t="s">
        <v>50</v>
      </c>
      <c r="M5030" s="7" t="s">
        <v>28</v>
      </c>
      <c r="N5030" s="8">
        <v>5.6299081200094863</v>
      </c>
      <c r="O5030" s="7">
        <v>0</v>
      </c>
      <c r="P5030" s="8">
        <f t="shared" si="521"/>
        <v>0</v>
      </c>
      <c r="Q5030" s="7">
        <v>2.5</v>
      </c>
      <c r="R5030" s="8">
        <f t="shared" si="522"/>
        <v>1</v>
      </c>
      <c r="S5030" s="7" t="s">
        <v>29</v>
      </c>
      <c r="T5030" s="8" t="str">
        <f t="shared" si="523"/>
        <v>No</v>
      </c>
      <c r="U5030" s="7">
        <f t="shared" si="524"/>
        <v>0</v>
      </c>
      <c r="V5030" s="8">
        <f t="shared" si="525"/>
        <v>1</v>
      </c>
      <c r="W5030" s="7">
        <f t="shared" si="526"/>
        <v>549</v>
      </c>
    </row>
    <row r="5031" spans="2:23" x14ac:dyDescent="0.2">
      <c r="B5031" s="8" t="s">
        <v>68</v>
      </c>
      <c r="C5031" s="7">
        <v>1960</v>
      </c>
      <c r="D5031" s="8" t="s">
        <v>28</v>
      </c>
      <c r="E5031" s="7" t="s">
        <v>43</v>
      </c>
      <c r="F5031" s="8" t="s">
        <v>35</v>
      </c>
      <c r="G5031" s="7" t="s">
        <v>36</v>
      </c>
      <c r="H5031" s="8" t="s">
        <v>28</v>
      </c>
      <c r="I5031" s="7" t="s">
        <v>28</v>
      </c>
      <c r="J5031" s="8" t="s">
        <v>28</v>
      </c>
      <c r="K5031" s="7" t="s">
        <v>37</v>
      </c>
      <c r="L5031" s="8" t="s">
        <v>50</v>
      </c>
      <c r="M5031" s="7" t="s">
        <v>28</v>
      </c>
      <c r="N5031" s="8">
        <v>2.1754770422153973</v>
      </c>
      <c r="O5031" s="7">
        <v>0</v>
      </c>
      <c r="P5031" s="8">
        <f t="shared" si="521"/>
        <v>0</v>
      </c>
      <c r="Q5031" s="7">
        <v>2.5</v>
      </c>
      <c r="R5031" s="8">
        <f t="shared" si="522"/>
        <v>1</v>
      </c>
      <c r="S5031" s="7" t="s">
        <v>29</v>
      </c>
      <c r="T5031" s="8" t="str">
        <f t="shared" si="523"/>
        <v>No</v>
      </c>
      <c r="U5031" s="7">
        <f t="shared" si="524"/>
        <v>0</v>
      </c>
      <c r="V5031" s="8">
        <f t="shared" si="525"/>
        <v>1</v>
      </c>
      <c r="W5031" s="7">
        <f t="shared" si="526"/>
        <v>549</v>
      </c>
    </row>
    <row r="5032" spans="2:23" x14ac:dyDescent="0.2">
      <c r="B5032" s="8" t="s">
        <v>68</v>
      </c>
      <c r="C5032" s="7">
        <v>1970</v>
      </c>
      <c r="D5032" s="8" t="s">
        <v>28</v>
      </c>
      <c r="E5032" s="7" t="s">
        <v>39</v>
      </c>
      <c r="F5032" s="8" t="s">
        <v>40</v>
      </c>
      <c r="G5032" s="7" t="s">
        <v>36</v>
      </c>
      <c r="H5032" s="8" t="s">
        <v>28</v>
      </c>
      <c r="I5032" s="7" t="s">
        <v>28</v>
      </c>
      <c r="J5032" s="8" t="s">
        <v>28</v>
      </c>
      <c r="K5032" s="7" t="s">
        <v>37</v>
      </c>
      <c r="L5032" s="8" t="s">
        <v>50</v>
      </c>
      <c r="M5032" s="7" t="s">
        <v>28</v>
      </c>
      <c r="N5032" s="8">
        <v>3.8047681526447321</v>
      </c>
      <c r="O5032" s="7">
        <v>0</v>
      </c>
      <c r="P5032" s="8">
        <f t="shared" si="521"/>
        <v>0</v>
      </c>
      <c r="Q5032" s="7">
        <v>2.5</v>
      </c>
      <c r="R5032" s="8">
        <f t="shared" si="522"/>
        <v>1</v>
      </c>
      <c r="S5032" s="7" t="s">
        <v>29</v>
      </c>
      <c r="T5032" s="8" t="str">
        <f t="shared" si="523"/>
        <v>No</v>
      </c>
      <c r="U5032" s="7">
        <f t="shared" si="524"/>
        <v>0</v>
      </c>
      <c r="V5032" s="8">
        <f t="shared" si="525"/>
        <v>1</v>
      </c>
      <c r="W5032" s="7">
        <f t="shared" si="526"/>
        <v>549</v>
      </c>
    </row>
    <row r="5033" spans="2:23" x14ac:dyDescent="0.2">
      <c r="B5033" s="8" t="s">
        <v>68</v>
      </c>
      <c r="C5033" s="7">
        <v>1970</v>
      </c>
      <c r="D5033" s="8" t="s">
        <v>28</v>
      </c>
      <c r="E5033" s="7" t="s">
        <v>39</v>
      </c>
      <c r="F5033" s="8" t="s">
        <v>35</v>
      </c>
      <c r="G5033" s="7" t="s">
        <v>36</v>
      </c>
      <c r="H5033" s="8" t="s">
        <v>28</v>
      </c>
      <c r="I5033" s="7" t="s">
        <v>28</v>
      </c>
      <c r="J5033" s="8" t="s">
        <v>28</v>
      </c>
      <c r="K5033" s="7" t="s">
        <v>37</v>
      </c>
      <c r="L5033" s="8" t="s">
        <v>50</v>
      </c>
      <c r="M5033" s="7" t="s">
        <v>28</v>
      </c>
      <c r="N5033" s="8">
        <v>0.8607441177818127</v>
      </c>
      <c r="O5033" s="7">
        <v>0</v>
      </c>
      <c r="P5033" s="8">
        <f t="shared" si="521"/>
        <v>0</v>
      </c>
      <c r="Q5033" s="7">
        <v>2.5</v>
      </c>
      <c r="R5033" s="8">
        <f t="shared" si="522"/>
        <v>1</v>
      </c>
      <c r="S5033" s="7" t="s">
        <v>29</v>
      </c>
      <c r="T5033" s="8" t="str">
        <f t="shared" si="523"/>
        <v>No</v>
      </c>
      <c r="U5033" s="7">
        <f t="shared" si="524"/>
        <v>0</v>
      </c>
      <c r="V5033" s="8">
        <f t="shared" si="525"/>
        <v>1</v>
      </c>
      <c r="W5033" s="7">
        <f t="shared" si="526"/>
        <v>549</v>
      </c>
    </row>
    <row r="5034" spans="2:23" x14ac:dyDescent="0.2">
      <c r="B5034" s="8" t="s">
        <v>68</v>
      </c>
      <c r="C5034" s="7">
        <v>1970</v>
      </c>
      <c r="D5034" s="8" t="s">
        <v>28</v>
      </c>
      <c r="E5034" s="7" t="s">
        <v>34</v>
      </c>
      <c r="F5034" s="8" t="s">
        <v>40</v>
      </c>
      <c r="G5034" s="7" t="s">
        <v>36</v>
      </c>
      <c r="H5034" s="8" t="s">
        <v>28</v>
      </c>
      <c r="I5034" s="7" t="s">
        <v>28</v>
      </c>
      <c r="J5034" s="8" t="s">
        <v>28</v>
      </c>
      <c r="K5034" s="7" t="s">
        <v>37</v>
      </c>
      <c r="L5034" s="8" t="s">
        <v>50</v>
      </c>
      <c r="M5034" s="7" t="s">
        <v>28</v>
      </c>
      <c r="N5034" s="8">
        <v>0.89230270472453399</v>
      </c>
      <c r="O5034" s="7">
        <v>0.55351199859870048</v>
      </c>
      <c r="P5034" s="8">
        <f t="shared" si="521"/>
        <v>0.18450399953290017</v>
      </c>
      <c r="Q5034" s="7">
        <v>2.5</v>
      </c>
      <c r="R5034" s="8">
        <f t="shared" si="522"/>
        <v>0.92619840018683997</v>
      </c>
      <c r="S5034" s="7" t="s">
        <v>29</v>
      </c>
      <c r="T5034" s="8" t="str">
        <f t="shared" si="523"/>
        <v>No</v>
      </c>
      <c r="U5034" s="7">
        <f t="shared" si="524"/>
        <v>206.77287937825881</v>
      </c>
      <c r="V5034" s="8">
        <f t="shared" si="525"/>
        <v>5</v>
      </c>
      <c r="W5034" s="7">
        <f t="shared" si="526"/>
        <v>199</v>
      </c>
    </row>
    <row r="5035" spans="2:23" x14ac:dyDescent="0.2">
      <c r="B5035" s="8" t="s">
        <v>68</v>
      </c>
      <c r="C5035" s="7">
        <v>1970</v>
      </c>
      <c r="D5035" s="8" t="s">
        <v>28</v>
      </c>
      <c r="E5035" s="7" t="s">
        <v>34</v>
      </c>
      <c r="F5035" s="8" t="s">
        <v>35</v>
      </c>
      <c r="G5035" s="7" t="s">
        <v>36</v>
      </c>
      <c r="H5035" s="8" t="s">
        <v>28</v>
      </c>
      <c r="I5035" s="7" t="s">
        <v>28</v>
      </c>
      <c r="J5035" s="8" t="s">
        <v>28</v>
      </c>
      <c r="K5035" s="7" t="s">
        <v>37</v>
      </c>
      <c r="L5035" s="8" t="s">
        <v>50</v>
      </c>
      <c r="M5035" s="7" t="s">
        <v>28</v>
      </c>
      <c r="N5035" s="8">
        <v>3.6091006575236062E-2</v>
      </c>
      <c r="O5035" s="7">
        <v>0</v>
      </c>
      <c r="P5035" s="8">
        <f t="shared" si="521"/>
        <v>0</v>
      </c>
      <c r="Q5035" s="7">
        <v>2.5</v>
      </c>
      <c r="R5035" s="8">
        <f t="shared" si="522"/>
        <v>1</v>
      </c>
      <c r="S5035" s="7" t="s">
        <v>29</v>
      </c>
      <c r="T5035" s="8" t="str">
        <f t="shared" si="523"/>
        <v>No</v>
      </c>
      <c r="U5035" s="7">
        <f t="shared" si="524"/>
        <v>0</v>
      </c>
      <c r="V5035" s="8">
        <f t="shared" si="525"/>
        <v>1</v>
      </c>
      <c r="W5035" s="7">
        <f t="shared" si="526"/>
        <v>549</v>
      </c>
    </row>
    <row r="5036" spans="2:23" x14ac:dyDescent="0.2">
      <c r="B5036" s="8" t="s">
        <v>68</v>
      </c>
      <c r="C5036" s="7">
        <v>1970</v>
      </c>
      <c r="D5036" s="8" t="s">
        <v>28</v>
      </c>
      <c r="E5036" s="7" t="s">
        <v>46</v>
      </c>
      <c r="F5036" s="8" t="s">
        <v>35</v>
      </c>
      <c r="G5036" s="7" t="s">
        <v>36</v>
      </c>
      <c r="H5036" s="8" t="s">
        <v>28</v>
      </c>
      <c r="I5036" s="7" t="s">
        <v>28</v>
      </c>
      <c r="J5036" s="8" t="s">
        <v>28</v>
      </c>
      <c r="K5036" s="7" t="s">
        <v>37</v>
      </c>
      <c r="L5036" s="8" t="s">
        <v>50</v>
      </c>
      <c r="M5036" s="7" t="s">
        <v>28</v>
      </c>
      <c r="N5036" s="8">
        <v>5.2780325429878381E-3</v>
      </c>
      <c r="O5036" s="7">
        <v>0</v>
      </c>
      <c r="P5036" s="8">
        <f t="shared" si="521"/>
        <v>0</v>
      </c>
      <c r="Q5036" s="7">
        <v>2.5</v>
      </c>
      <c r="R5036" s="8">
        <f t="shared" si="522"/>
        <v>1</v>
      </c>
      <c r="S5036" s="7" t="s">
        <v>29</v>
      </c>
      <c r="T5036" s="8" t="str">
        <f t="shared" si="523"/>
        <v>No</v>
      </c>
      <c r="U5036" s="7">
        <f t="shared" si="524"/>
        <v>0</v>
      </c>
      <c r="V5036" s="8">
        <f t="shared" si="525"/>
        <v>1</v>
      </c>
      <c r="W5036" s="7">
        <f t="shared" si="526"/>
        <v>549</v>
      </c>
    </row>
    <row r="5037" spans="2:23" x14ac:dyDescent="0.2">
      <c r="B5037" s="8" t="s">
        <v>68</v>
      </c>
      <c r="C5037" s="7">
        <v>1970</v>
      </c>
      <c r="D5037" s="8" t="s">
        <v>28</v>
      </c>
      <c r="E5037" s="7" t="s">
        <v>43</v>
      </c>
      <c r="F5037" s="8" t="s">
        <v>40</v>
      </c>
      <c r="G5037" s="7" t="s">
        <v>36</v>
      </c>
      <c r="H5037" s="8" t="s">
        <v>28</v>
      </c>
      <c r="I5037" s="7" t="s">
        <v>28</v>
      </c>
      <c r="J5037" s="8" t="s">
        <v>28</v>
      </c>
      <c r="K5037" s="7" t="s">
        <v>37</v>
      </c>
      <c r="L5037" s="8" t="s">
        <v>50</v>
      </c>
      <c r="M5037" s="7" t="s">
        <v>28</v>
      </c>
      <c r="N5037" s="8">
        <v>1.0255153881724846</v>
      </c>
      <c r="O5037" s="7">
        <v>0.55351199859870048</v>
      </c>
      <c r="P5037" s="8">
        <f t="shared" si="521"/>
        <v>0.18450399953290017</v>
      </c>
      <c r="Q5037" s="7">
        <v>2.5</v>
      </c>
      <c r="R5037" s="8">
        <f t="shared" si="522"/>
        <v>0.92619840018683997</v>
      </c>
      <c r="S5037" s="7" t="s">
        <v>29</v>
      </c>
      <c r="T5037" s="8" t="str">
        <f t="shared" si="523"/>
        <v>No</v>
      </c>
      <c r="U5037" s="7">
        <f t="shared" si="524"/>
        <v>179.91343831680067</v>
      </c>
      <c r="V5037" s="8">
        <f t="shared" si="525"/>
        <v>5</v>
      </c>
      <c r="W5037" s="7">
        <f t="shared" si="526"/>
        <v>214</v>
      </c>
    </row>
    <row r="5038" spans="2:23" x14ac:dyDescent="0.2">
      <c r="B5038" s="8" t="s">
        <v>68</v>
      </c>
      <c r="C5038" s="7">
        <v>1970</v>
      </c>
      <c r="D5038" s="8" t="s">
        <v>28</v>
      </c>
      <c r="E5038" s="7" t="s">
        <v>43</v>
      </c>
      <c r="F5038" s="8" t="s">
        <v>35</v>
      </c>
      <c r="G5038" s="7" t="s">
        <v>36</v>
      </c>
      <c r="H5038" s="8" t="s">
        <v>28</v>
      </c>
      <c r="I5038" s="7" t="s">
        <v>28</v>
      </c>
      <c r="J5038" s="8" t="s">
        <v>28</v>
      </c>
      <c r="K5038" s="7" t="s">
        <v>37</v>
      </c>
      <c r="L5038" s="8" t="s">
        <v>50</v>
      </c>
      <c r="M5038" s="7" t="s">
        <v>28</v>
      </c>
      <c r="N5038" s="8">
        <v>5.2969797249035111E-2</v>
      </c>
      <c r="O5038" s="7">
        <v>0</v>
      </c>
      <c r="P5038" s="8">
        <f t="shared" si="521"/>
        <v>0</v>
      </c>
      <c r="Q5038" s="7">
        <v>2.5</v>
      </c>
      <c r="R5038" s="8">
        <f t="shared" si="522"/>
        <v>1</v>
      </c>
      <c r="S5038" s="7" t="s">
        <v>29</v>
      </c>
      <c r="T5038" s="8" t="str">
        <f t="shared" si="523"/>
        <v>No</v>
      </c>
      <c r="U5038" s="7">
        <f t="shared" si="524"/>
        <v>0</v>
      </c>
      <c r="V5038" s="8">
        <f t="shared" si="525"/>
        <v>1</v>
      </c>
      <c r="W5038" s="7">
        <f t="shared" si="526"/>
        <v>549</v>
      </c>
    </row>
    <row r="5039" spans="2:23" x14ac:dyDescent="0.2">
      <c r="B5039" s="8" t="s">
        <v>68</v>
      </c>
      <c r="C5039" s="7">
        <v>1980</v>
      </c>
      <c r="D5039" s="8" t="s">
        <v>28</v>
      </c>
      <c r="E5039" s="7" t="s">
        <v>39</v>
      </c>
      <c r="F5039" s="8" t="s">
        <v>40</v>
      </c>
      <c r="G5039" s="7" t="s">
        <v>36</v>
      </c>
      <c r="H5039" s="8" t="s">
        <v>28</v>
      </c>
      <c r="I5039" s="7" t="s">
        <v>28</v>
      </c>
      <c r="J5039" s="8" t="s">
        <v>28</v>
      </c>
      <c r="K5039" s="7" t="s">
        <v>37</v>
      </c>
      <c r="L5039" s="8" t="s">
        <v>50</v>
      </c>
      <c r="M5039" s="7" t="s">
        <v>28</v>
      </c>
      <c r="N5039" s="8">
        <v>6.6638802781777828</v>
      </c>
      <c r="O5039" s="7">
        <v>0.55351199859870048</v>
      </c>
      <c r="P5039" s="8">
        <f t="shared" si="521"/>
        <v>0.18450399953290017</v>
      </c>
      <c r="Q5039" s="7">
        <v>2.5</v>
      </c>
      <c r="R5039" s="8">
        <f t="shared" si="522"/>
        <v>0.92619840018683997</v>
      </c>
      <c r="S5039" s="7" t="s">
        <v>29</v>
      </c>
      <c r="T5039" s="8" t="str">
        <f t="shared" si="523"/>
        <v>No</v>
      </c>
      <c r="U5039" s="7">
        <f t="shared" si="524"/>
        <v>27.687172012542852</v>
      </c>
      <c r="V5039" s="8">
        <f t="shared" si="525"/>
        <v>3</v>
      </c>
      <c r="W5039" s="7">
        <f t="shared" si="526"/>
        <v>403</v>
      </c>
    </row>
    <row r="5040" spans="2:23" x14ac:dyDescent="0.2">
      <c r="B5040" s="8" t="s">
        <v>68</v>
      </c>
      <c r="C5040" s="7">
        <v>1980</v>
      </c>
      <c r="D5040" s="8" t="s">
        <v>28</v>
      </c>
      <c r="E5040" s="7" t="s">
        <v>39</v>
      </c>
      <c r="F5040" s="8" t="s">
        <v>35</v>
      </c>
      <c r="G5040" s="7" t="s">
        <v>36</v>
      </c>
      <c r="H5040" s="8" t="s">
        <v>28</v>
      </c>
      <c r="I5040" s="7" t="s">
        <v>28</v>
      </c>
      <c r="J5040" s="8" t="s">
        <v>28</v>
      </c>
      <c r="K5040" s="7" t="s">
        <v>37</v>
      </c>
      <c r="L5040" s="8" t="s">
        <v>50</v>
      </c>
      <c r="M5040" s="7" t="s">
        <v>28</v>
      </c>
      <c r="N5040" s="8">
        <v>1.7985396533697366</v>
      </c>
      <c r="O5040" s="7">
        <v>0</v>
      </c>
      <c r="P5040" s="8">
        <f t="shared" si="521"/>
        <v>0</v>
      </c>
      <c r="Q5040" s="7">
        <v>2.5</v>
      </c>
      <c r="R5040" s="8">
        <f t="shared" si="522"/>
        <v>1</v>
      </c>
      <c r="S5040" s="7" t="s">
        <v>29</v>
      </c>
      <c r="T5040" s="8" t="str">
        <f t="shared" si="523"/>
        <v>No</v>
      </c>
      <c r="U5040" s="7">
        <f t="shared" si="524"/>
        <v>0</v>
      </c>
      <c r="V5040" s="8">
        <f t="shared" si="525"/>
        <v>1</v>
      </c>
      <c r="W5040" s="7">
        <f t="shared" si="526"/>
        <v>549</v>
      </c>
    </row>
    <row r="5041" spans="2:23" x14ac:dyDescent="0.2">
      <c r="B5041" s="8" t="s">
        <v>68</v>
      </c>
      <c r="C5041" s="7">
        <v>1980</v>
      </c>
      <c r="D5041" s="8" t="s">
        <v>28</v>
      </c>
      <c r="E5041" s="7" t="s">
        <v>34</v>
      </c>
      <c r="F5041" s="8" t="s">
        <v>40</v>
      </c>
      <c r="G5041" s="7" t="s">
        <v>36</v>
      </c>
      <c r="H5041" s="8" t="s">
        <v>28</v>
      </c>
      <c r="I5041" s="7" t="s">
        <v>28</v>
      </c>
      <c r="J5041" s="8" t="s">
        <v>28</v>
      </c>
      <c r="K5041" s="7" t="s">
        <v>37</v>
      </c>
      <c r="L5041" s="8" t="s">
        <v>50</v>
      </c>
      <c r="M5041" s="7" t="s">
        <v>28</v>
      </c>
      <c r="N5041" s="8">
        <v>5.1037818828991313</v>
      </c>
      <c r="O5041" s="7">
        <v>0</v>
      </c>
      <c r="P5041" s="8">
        <f t="shared" si="521"/>
        <v>0</v>
      </c>
      <c r="Q5041" s="7">
        <v>2.5</v>
      </c>
      <c r="R5041" s="8">
        <f t="shared" si="522"/>
        <v>1</v>
      </c>
      <c r="S5041" s="7" t="s">
        <v>29</v>
      </c>
      <c r="T5041" s="8" t="str">
        <f t="shared" si="523"/>
        <v>No</v>
      </c>
      <c r="U5041" s="7">
        <f t="shared" si="524"/>
        <v>0</v>
      </c>
      <c r="V5041" s="8">
        <f t="shared" si="525"/>
        <v>1</v>
      </c>
      <c r="W5041" s="7">
        <f t="shared" si="526"/>
        <v>549</v>
      </c>
    </row>
    <row r="5042" spans="2:23" x14ac:dyDescent="0.2">
      <c r="B5042" s="8" t="s">
        <v>68</v>
      </c>
      <c r="C5042" s="7">
        <v>1980</v>
      </c>
      <c r="D5042" s="8" t="s">
        <v>28</v>
      </c>
      <c r="E5042" s="7" t="s">
        <v>34</v>
      </c>
      <c r="F5042" s="8" t="s">
        <v>35</v>
      </c>
      <c r="G5042" s="7" t="s">
        <v>36</v>
      </c>
      <c r="H5042" s="8" t="s">
        <v>28</v>
      </c>
      <c r="I5042" s="7" t="s">
        <v>28</v>
      </c>
      <c r="J5042" s="8" t="s">
        <v>28</v>
      </c>
      <c r="K5042" s="7" t="s">
        <v>37</v>
      </c>
      <c r="L5042" s="8" t="s">
        <v>50</v>
      </c>
      <c r="M5042" s="7" t="s">
        <v>28</v>
      </c>
      <c r="N5042" s="8">
        <v>2.82827442835173</v>
      </c>
      <c r="O5042" s="7">
        <v>0</v>
      </c>
      <c r="P5042" s="8">
        <f t="shared" si="521"/>
        <v>0</v>
      </c>
      <c r="Q5042" s="7">
        <v>2.5</v>
      </c>
      <c r="R5042" s="8">
        <f t="shared" si="522"/>
        <v>1</v>
      </c>
      <c r="S5042" s="7" t="s">
        <v>29</v>
      </c>
      <c r="T5042" s="8" t="str">
        <f t="shared" si="523"/>
        <v>No</v>
      </c>
      <c r="U5042" s="7">
        <f t="shared" si="524"/>
        <v>0</v>
      </c>
      <c r="V5042" s="8">
        <f t="shared" si="525"/>
        <v>1</v>
      </c>
      <c r="W5042" s="7">
        <f t="shared" si="526"/>
        <v>549</v>
      </c>
    </row>
    <row r="5043" spans="2:23" x14ac:dyDescent="0.2">
      <c r="B5043" s="8" t="s">
        <v>68</v>
      </c>
      <c r="C5043" s="7">
        <v>1980</v>
      </c>
      <c r="D5043" s="8" t="s">
        <v>28</v>
      </c>
      <c r="E5043" s="7" t="s">
        <v>43</v>
      </c>
      <c r="F5043" s="8" t="s">
        <v>40</v>
      </c>
      <c r="G5043" s="7" t="s">
        <v>36</v>
      </c>
      <c r="H5043" s="8" t="s">
        <v>28</v>
      </c>
      <c r="I5043" s="7" t="s">
        <v>28</v>
      </c>
      <c r="J5043" s="8" t="s">
        <v>28</v>
      </c>
      <c r="K5043" s="7" t="s">
        <v>37</v>
      </c>
      <c r="L5043" s="8" t="s">
        <v>50</v>
      </c>
      <c r="M5043" s="7" t="s">
        <v>28</v>
      </c>
      <c r="N5043" s="8">
        <v>5.6519871645871591</v>
      </c>
      <c r="O5043" s="7">
        <v>0</v>
      </c>
      <c r="P5043" s="8">
        <f t="shared" si="521"/>
        <v>0</v>
      </c>
      <c r="Q5043" s="7">
        <v>2.5</v>
      </c>
      <c r="R5043" s="8">
        <f t="shared" si="522"/>
        <v>1</v>
      </c>
      <c r="S5043" s="7" t="s">
        <v>29</v>
      </c>
      <c r="T5043" s="8" t="str">
        <f t="shared" si="523"/>
        <v>No</v>
      </c>
      <c r="U5043" s="7">
        <f t="shared" si="524"/>
        <v>0</v>
      </c>
      <c r="V5043" s="8">
        <f t="shared" si="525"/>
        <v>1</v>
      </c>
      <c r="W5043" s="7">
        <f t="shared" si="526"/>
        <v>549</v>
      </c>
    </row>
    <row r="5044" spans="2:23" x14ac:dyDescent="0.2">
      <c r="B5044" s="8" t="s">
        <v>68</v>
      </c>
      <c r="C5044" s="7">
        <v>1980</v>
      </c>
      <c r="D5044" s="8" t="s">
        <v>28</v>
      </c>
      <c r="E5044" s="7" t="s">
        <v>43</v>
      </c>
      <c r="F5044" s="8" t="s">
        <v>35</v>
      </c>
      <c r="G5044" s="7" t="s">
        <v>36</v>
      </c>
      <c r="H5044" s="8" t="s">
        <v>28</v>
      </c>
      <c r="I5044" s="7" t="s">
        <v>28</v>
      </c>
      <c r="J5044" s="8" t="s">
        <v>28</v>
      </c>
      <c r="K5044" s="7" t="s">
        <v>37</v>
      </c>
      <c r="L5044" s="8" t="s">
        <v>50</v>
      </c>
      <c r="M5044" s="7" t="s">
        <v>28</v>
      </c>
      <c r="N5044" s="8">
        <v>2.9935368276133927</v>
      </c>
      <c r="O5044" s="7">
        <v>0</v>
      </c>
      <c r="P5044" s="8">
        <f t="shared" si="521"/>
        <v>0</v>
      </c>
      <c r="Q5044" s="7">
        <v>2.5</v>
      </c>
      <c r="R5044" s="8">
        <f t="shared" si="522"/>
        <v>1</v>
      </c>
      <c r="S5044" s="7" t="s">
        <v>29</v>
      </c>
      <c r="T5044" s="8" t="str">
        <f t="shared" si="523"/>
        <v>No</v>
      </c>
      <c r="U5044" s="7">
        <f t="shared" si="524"/>
        <v>0</v>
      </c>
      <c r="V5044" s="8">
        <f t="shared" si="525"/>
        <v>1</v>
      </c>
      <c r="W5044" s="7">
        <f t="shared" si="526"/>
        <v>549</v>
      </c>
    </row>
    <row r="5045" spans="2:23" x14ac:dyDescent="0.2">
      <c r="B5045" s="8" t="s">
        <v>68</v>
      </c>
      <c r="C5045" s="7">
        <v>1990</v>
      </c>
      <c r="D5045" s="8" t="s">
        <v>28</v>
      </c>
      <c r="E5045" s="7" t="s">
        <v>39</v>
      </c>
      <c r="F5045" s="8" t="s">
        <v>40</v>
      </c>
      <c r="G5045" s="7" t="s">
        <v>36</v>
      </c>
      <c r="H5045" s="8" t="s">
        <v>28</v>
      </c>
      <c r="I5045" s="7" t="s">
        <v>28</v>
      </c>
      <c r="J5045" s="8" t="s">
        <v>28</v>
      </c>
      <c r="K5045" s="7" t="s">
        <v>37</v>
      </c>
      <c r="L5045" s="8" t="s">
        <v>50</v>
      </c>
      <c r="M5045" s="7" t="s">
        <v>28</v>
      </c>
      <c r="N5045" s="8">
        <v>1.4061402528410201</v>
      </c>
      <c r="O5045" s="7">
        <v>0</v>
      </c>
      <c r="P5045" s="8">
        <f t="shared" si="521"/>
        <v>0</v>
      </c>
      <c r="Q5045" s="7">
        <v>2.5</v>
      </c>
      <c r="R5045" s="8">
        <f t="shared" si="522"/>
        <v>1</v>
      </c>
      <c r="S5045" s="7" t="s">
        <v>29</v>
      </c>
      <c r="T5045" s="8" t="str">
        <f t="shared" si="523"/>
        <v>No</v>
      </c>
      <c r="U5045" s="7">
        <f t="shared" si="524"/>
        <v>0</v>
      </c>
      <c r="V5045" s="8">
        <f t="shared" si="525"/>
        <v>1</v>
      </c>
      <c r="W5045" s="7">
        <f t="shared" si="526"/>
        <v>549</v>
      </c>
    </row>
    <row r="5046" spans="2:23" x14ac:dyDescent="0.2">
      <c r="B5046" s="8" t="s">
        <v>68</v>
      </c>
      <c r="C5046" s="7">
        <v>1990</v>
      </c>
      <c r="D5046" s="8" t="s">
        <v>28</v>
      </c>
      <c r="E5046" s="7" t="s">
        <v>39</v>
      </c>
      <c r="F5046" s="8" t="s">
        <v>35</v>
      </c>
      <c r="G5046" s="7" t="s">
        <v>36</v>
      </c>
      <c r="H5046" s="8" t="s">
        <v>28</v>
      </c>
      <c r="I5046" s="7" t="s">
        <v>28</v>
      </c>
      <c r="J5046" s="8" t="s">
        <v>28</v>
      </c>
      <c r="K5046" s="7" t="s">
        <v>37</v>
      </c>
      <c r="L5046" s="8" t="s">
        <v>50</v>
      </c>
      <c r="M5046" s="7" t="s">
        <v>28</v>
      </c>
      <c r="N5046" s="8">
        <v>1.9893810369602647</v>
      </c>
      <c r="O5046" s="7">
        <v>0</v>
      </c>
      <c r="P5046" s="8">
        <f t="shared" si="521"/>
        <v>0</v>
      </c>
      <c r="Q5046" s="7">
        <v>2.5</v>
      </c>
      <c r="R5046" s="8">
        <f t="shared" si="522"/>
        <v>1</v>
      </c>
      <c r="S5046" s="7" t="s">
        <v>29</v>
      </c>
      <c r="T5046" s="8" t="str">
        <f t="shared" si="523"/>
        <v>No</v>
      </c>
      <c r="U5046" s="7">
        <f t="shared" si="524"/>
        <v>0</v>
      </c>
      <c r="V5046" s="8">
        <f t="shared" si="525"/>
        <v>1</v>
      </c>
      <c r="W5046" s="7">
        <f t="shared" si="526"/>
        <v>549</v>
      </c>
    </row>
    <row r="5047" spans="2:23" x14ac:dyDescent="0.2">
      <c r="B5047" s="8" t="s">
        <v>68</v>
      </c>
      <c r="C5047" s="7">
        <v>1990</v>
      </c>
      <c r="D5047" s="8" t="s">
        <v>28</v>
      </c>
      <c r="E5047" s="7" t="s">
        <v>34</v>
      </c>
      <c r="F5047" s="8" t="s">
        <v>40</v>
      </c>
      <c r="G5047" s="7" t="s">
        <v>36</v>
      </c>
      <c r="H5047" s="8" t="s">
        <v>28</v>
      </c>
      <c r="I5047" s="7" t="s">
        <v>28</v>
      </c>
      <c r="J5047" s="8" t="s">
        <v>28</v>
      </c>
      <c r="K5047" s="7" t="s">
        <v>37</v>
      </c>
      <c r="L5047" s="8" t="s">
        <v>50</v>
      </c>
      <c r="M5047" s="7" t="s">
        <v>28</v>
      </c>
      <c r="N5047" s="8">
        <v>9.6127548198710162</v>
      </c>
      <c r="O5047" s="7">
        <v>1.107023997197401</v>
      </c>
      <c r="P5047" s="8">
        <f t="shared" si="521"/>
        <v>0.36900799906580034</v>
      </c>
      <c r="Q5047" s="7">
        <v>2.5</v>
      </c>
      <c r="R5047" s="8">
        <f t="shared" si="522"/>
        <v>0.85239680037367993</v>
      </c>
      <c r="S5047" s="7" t="s">
        <v>29</v>
      </c>
      <c r="T5047" s="8" t="str">
        <f t="shared" si="523"/>
        <v>No</v>
      </c>
      <c r="U5047" s="7">
        <f t="shared" si="524"/>
        <v>38.387330789193236</v>
      </c>
      <c r="V5047" s="8">
        <f t="shared" si="525"/>
        <v>3</v>
      </c>
      <c r="W5047" s="7">
        <f t="shared" si="526"/>
        <v>370</v>
      </c>
    </row>
    <row r="5048" spans="2:23" x14ac:dyDescent="0.2">
      <c r="B5048" s="8" t="s">
        <v>68</v>
      </c>
      <c r="C5048" s="7">
        <v>1990</v>
      </c>
      <c r="D5048" s="8" t="s">
        <v>28</v>
      </c>
      <c r="E5048" s="7" t="s">
        <v>34</v>
      </c>
      <c r="F5048" s="8" t="s">
        <v>35</v>
      </c>
      <c r="G5048" s="7" t="s">
        <v>36</v>
      </c>
      <c r="H5048" s="8" t="s">
        <v>28</v>
      </c>
      <c r="I5048" s="7" t="s">
        <v>28</v>
      </c>
      <c r="J5048" s="8" t="s">
        <v>28</v>
      </c>
      <c r="K5048" s="7" t="s">
        <v>37</v>
      </c>
      <c r="L5048" s="8" t="s">
        <v>50</v>
      </c>
      <c r="M5048" s="7" t="s">
        <v>28</v>
      </c>
      <c r="N5048" s="8">
        <v>1.5851974421150972</v>
      </c>
      <c r="O5048" s="7">
        <v>0</v>
      </c>
      <c r="P5048" s="8">
        <f t="shared" si="521"/>
        <v>0</v>
      </c>
      <c r="Q5048" s="7">
        <v>2.5</v>
      </c>
      <c r="R5048" s="8">
        <f t="shared" si="522"/>
        <v>1</v>
      </c>
      <c r="S5048" s="7" t="s">
        <v>29</v>
      </c>
      <c r="T5048" s="8" t="str">
        <f t="shared" si="523"/>
        <v>No</v>
      </c>
      <c r="U5048" s="7">
        <f t="shared" si="524"/>
        <v>0</v>
      </c>
      <c r="V5048" s="8">
        <f t="shared" si="525"/>
        <v>1</v>
      </c>
      <c r="W5048" s="7">
        <f t="shared" si="526"/>
        <v>549</v>
      </c>
    </row>
    <row r="5049" spans="2:23" x14ac:dyDescent="0.2">
      <c r="B5049" s="8" t="s">
        <v>68</v>
      </c>
      <c r="C5049" s="7">
        <v>1990</v>
      </c>
      <c r="D5049" s="8" t="s">
        <v>28</v>
      </c>
      <c r="E5049" s="7" t="s">
        <v>46</v>
      </c>
      <c r="F5049" s="8" t="s">
        <v>35</v>
      </c>
      <c r="G5049" s="7" t="s">
        <v>36</v>
      </c>
      <c r="H5049" s="8" t="s">
        <v>28</v>
      </c>
      <c r="I5049" s="7" t="s">
        <v>28</v>
      </c>
      <c r="J5049" s="8" t="s">
        <v>28</v>
      </c>
      <c r="K5049" s="7" t="s">
        <v>37</v>
      </c>
      <c r="L5049" s="8" t="s">
        <v>50</v>
      </c>
      <c r="M5049" s="7" t="s">
        <v>28</v>
      </c>
      <c r="N5049" s="8">
        <v>0.14612579969906436</v>
      </c>
      <c r="O5049" s="7">
        <v>0</v>
      </c>
      <c r="P5049" s="8">
        <f t="shared" si="521"/>
        <v>0</v>
      </c>
      <c r="Q5049" s="7">
        <v>2.5</v>
      </c>
      <c r="R5049" s="8">
        <f t="shared" si="522"/>
        <v>1</v>
      </c>
      <c r="S5049" s="7" t="s">
        <v>29</v>
      </c>
      <c r="T5049" s="8" t="str">
        <f t="shared" si="523"/>
        <v>No</v>
      </c>
      <c r="U5049" s="7">
        <f t="shared" si="524"/>
        <v>0</v>
      </c>
      <c r="V5049" s="8">
        <f t="shared" si="525"/>
        <v>1</v>
      </c>
      <c r="W5049" s="7">
        <f t="shared" si="526"/>
        <v>549</v>
      </c>
    </row>
    <row r="5050" spans="2:23" x14ac:dyDescent="0.2">
      <c r="B5050" s="8" t="s">
        <v>68</v>
      </c>
      <c r="C5050" s="7">
        <v>1990</v>
      </c>
      <c r="D5050" s="8" t="s">
        <v>28</v>
      </c>
      <c r="E5050" s="7" t="s">
        <v>43</v>
      </c>
      <c r="F5050" s="8" t="s">
        <v>40</v>
      </c>
      <c r="G5050" s="7" t="s">
        <v>36</v>
      </c>
      <c r="H5050" s="8" t="s">
        <v>28</v>
      </c>
      <c r="I5050" s="7" t="s">
        <v>28</v>
      </c>
      <c r="J5050" s="8" t="s">
        <v>28</v>
      </c>
      <c r="K5050" s="7" t="s">
        <v>37</v>
      </c>
      <c r="L5050" s="8" t="s">
        <v>50</v>
      </c>
      <c r="M5050" s="7" t="s">
        <v>28</v>
      </c>
      <c r="N5050" s="8">
        <v>12.283846854423263</v>
      </c>
      <c r="O5050" s="7">
        <v>0</v>
      </c>
      <c r="P5050" s="8">
        <f t="shared" si="521"/>
        <v>0</v>
      </c>
      <c r="Q5050" s="7">
        <v>2.5</v>
      </c>
      <c r="R5050" s="8">
        <f t="shared" si="522"/>
        <v>1</v>
      </c>
      <c r="S5050" s="7" t="s">
        <v>29</v>
      </c>
      <c r="T5050" s="8" t="str">
        <f t="shared" si="523"/>
        <v>No</v>
      </c>
      <c r="U5050" s="7">
        <f t="shared" si="524"/>
        <v>0</v>
      </c>
      <c r="V5050" s="8">
        <f t="shared" si="525"/>
        <v>1</v>
      </c>
      <c r="W5050" s="7">
        <f t="shared" si="526"/>
        <v>549</v>
      </c>
    </row>
    <row r="5051" spans="2:23" x14ac:dyDescent="0.2">
      <c r="B5051" s="8" t="s">
        <v>68</v>
      </c>
      <c r="C5051" s="7">
        <v>1990</v>
      </c>
      <c r="D5051" s="8" t="s">
        <v>28</v>
      </c>
      <c r="E5051" s="7" t="s">
        <v>43</v>
      </c>
      <c r="F5051" s="8" t="s">
        <v>35</v>
      </c>
      <c r="G5051" s="7" t="s">
        <v>36</v>
      </c>
      <c r="H5051" s="8" t="s">
        <v>28</v>
      </c>
      <c r="I5051" s="7" t="s">
        <v>28</v>
      </c>
      <c r="J5051" s="8" t="s">
        <v>28</v>
      </c>
      <c r="K5051" s="7" t="s">
        <v>37</v>
      </c>
      <c r="L5051" s="8" t="s">
        <v>50</v>
      </c>
      <c r="M5051" s="7" t="s">
        <v>28</v>
      </c>
      <c r="N5051" s="8">
        <v>0.87183996407230169</v>
      </c>
      <c r="O5051" s="7">
        <v>0</v>
      </c>
      <c r="P5051" s="8">
        <f t="shared" si="521"/>
        <v>0</v>
      </c>
      <c r="Q5051" s="7">
        <v>2.5</v>
      </c>
      <c r="R5051" s="8">
        <f t="shared" si="522"/>
        <v>1</v>
      </c>
      <c r="S5051" s="7" t="s">
        <v>29</v>
      </c>
      <c r="T5051" s="8" t="str">
        <f t="shared" si="523"/>
        <v>No</v>
      </c>
      <c r="U5051" s="7">
        <f t="shared" si="524"/>
        <v>0</v>
      </c>
      <c r="V5051" s="8">
        <f t="shared" si="525"/>
        <v>1</v>
      </c>
      <c r="W5051" s="7">
        <f t="shared" si="526"/>
        <v>549</v>
      </c>
    </row>
    <row r="5052" spans="2:23" x14ac:dyDescent="0.2">
      <c r="B5052" s="8" t="s">
        <v>68</v>
      </c>
      <c r="C5052" s="7">
        <v>2000</v>
      </c>
      <c r="D5052" s="8" t="s">
        <v>28</v>
      </c>
      <c r="E5052" s="7" t="s">
        <v>39</v>
      </c>
      <c r="F5052" s="8" t="s">
        <v>40</v>
      </c>
      <c r="G5052" s="7" t="s">
        <v>36</v>
      </c>
      <c r="H5052" s="8" t="s">
        <v>28</v>
      </c>
      <c r="I5052" s="7" t="s">
        <v>28</v>
      </c>
      <c r="J5052" s="8" t="s">
        <v>28</v>
      </c>
      <c r="K5052" s="7" t="s">
        <v>37</v>
      </c>
      <c r="L5052" s="8" t="s">
        <v>50</v>
      </c>
      <c r="M5052" s="7" t="s">
        <v>28</v>
      </c>
      <c r="N5052" s="8">
        <v>0.82812042816806741</v>
      </c>
      <c r="O5052" s="7">
        <v>0</v>
      </c>
      <c r="P5052" s="8">
        <f t="shared" si="521"/>
        <v>0</v>
      </c>
      <c r="Q5052" s="7">
        <v>2.5</v>
      </c>
      <c r="R5052" s="8">
        <f t="shared" si="522"/>
        <v>1</v>
      </c>
      <c r="S5052" s="7" t="s">
        <v>29</v>
      </c>
      <c r="T5052" s="8" t="str">
        <f t="shared" si="523"/>
        <v>No</v>
      </c>
      <c r="U5052" s="7">
        <f t="shared" si="524"/>
        <v>0</v>
      </c>
      <c r="V5052" s="8">
        <f t="shared" si="525"/>
        <v>1</v>
      </c>
      <c r="W5052" s="7">
        <f t="shared" si="526"/>
        <v>549</v>
      </c>
    </row>
    <row r="5053" spans="2:23" x14ac:dyDescent="0.2">
      <c r="B5053" s="8" t="s">
        <v>68</v>
      </c>
      <c r="C5053" s="7">
        <v>2000</v>
      </c>
      <c r="D5053" s="8" t="s">
        <v>28</v>
      </c>
      <c r="E5053" s="7" t="s">
        <v>39</v>
      </c>
      <c r="F5053" s="8" t="s">
        <v>35</v>
      </c>
      <c r="G5053" s="7" t="s">
        <v>36</v>
      </c>
      <c r="H5053" s="8" t="s">
        <v>28</v>
      </c>
      <c r="I5053" s="7" t="s">
        <v>28</v>
      </c>
      <c r="J5053" s="8" t="s">
        <v>28</v>
      </c>
      <c r="K5053" s="7" t="s">
        <v>37</v>
      </c>
      <c r="L5053" s="8" t="s">
        <v>50</v>
      </c>
      <c r="M5053" s="7" t="s">
        <v>28</v>
      </c>
      <c r="N5053" s="8">
        <v>0.7622552647596873</v>
      </c>
      <c r="O5053" s="7">
        <v>0</v>
      </c>
      <c r="P5053" s="8">
        <f t="shared" si="521"/>
        <v>0</v>
      </c>
      <c r="Q5053" s="7">
        <v>2.5</v>
      </c>
      <c r="R5053" s="8">
        <f t="shared" si="522"/>
        <v>1</v>
      </c>
      <c r="S5053" s="7" t="s">
        <v>29</v>
      </c>
      <c r="T5053" s="8" t="str">
        <f t="shared" si="523"/>
        <v>No</v>
      </c>
      <c r="U5053" s="7">
        <f t="shared" si="524"/>
        <v>0</v>
      </c>
      <c r="V5053" s="8">
        <f t="shared" si="525"/>
        <v>1</v>
      </c>
      <c r="W5053" s="7">
        <f t="shared" si="526"/>
        <v>549</v>
      </c>
    </row>
    <row r="5054" spans="2:23" x14ac:dyDescent="0.2">
      <c r="B5054" s="8" t="s">
        <v>68</v>
      </c>
      <c r="C5054" s="7">
        <v>2000</v>
      </c>
      <c r="D5054" s="8" t="s">
        <v>28</v>
      </c>
      <c r="E5054" s="7" t="s">
        <v>34</v>
      </c>
      <c r="F5054" s="8" t="s">
        <v>40</v>
      </c>
      <c r="G5054" s="7" t="s">
        <v>36</v>
      </c>
      <c r="H5054" s="8" t="s">
        <v>28</v>
      </c>
      <c r="I5054" s="7" t="s">
        <v>28</v>
      </c>
      <c r="J5054" s="8" t="s">
        <v>28</v>
      </c>
      <c r="K5054" s="7" t="s">
        <v>37</v>
      </c>
      <c r="L5054" s="8" t="s">
        <v>50</v>
      </c>
      <c r="M5054" s="7" t="s">
        <v>28</v>
      </c>
      <c r="N5054" s="8">
        <v>1.7319101718012704</v>
      </c>
      <c r="O5054" s="7">
        <v>0</v>
      </c>
      <c r="P5054" s="8">
        <f t="shared" si="521"/>
        <v>0</v>
      </c>
      <c r="Q5054" s="7">
        <v>2.5</v>
      </c>
      <c r="R5054" s="8">
        <f t="shared" si="522"/>
        <v>1</v>
      </c>
      <c r="S5054" s="7" t="s">
        <v>29</v>
      </c>
      <c r="T5054" s="8" t="str">
        <f t="shared" si="523"/>
        <v>No</v>
      </c>
      <c r="U5054" s="7">
        <f t="shared" si="524"/>
        <v>0</v>
      </c>
      <c r="V5054" s="8">
        <f t="shared" si="525"/>
        <v>1</v>
      </c>
      <c r="W5054" s="7">
        <f t="shared" si="526"/>
        <v>549</v>
      </c>
    </row>
    <row r="5055" spans="2:23" x14ac:dyDescent="0.2">
      <c r="B5055" s="8" t="s">
        <v>68</v>
      </c>
      <c r="C5055" s="7">
        <v>2000</v>
      </c>
      <c r="D5055" s="8" t="s">
        <v>28</v>
      </c>
      <c r="E5055" s="7" t="s">
        <v>34</v>
      </c>
      <c r="F5055" s="8" t="s">
        <v>35</v>
      </c>
      <c r="G5055" s="7" t="s">
        <v>36</v>
      </c>
      <c r="H5055" s="8" t="s">
        <v>28</v>
      </c>
      <c r="I5055" s="7" t="s">
        <v>28</v>
      </c>
      <c r="J5055" s="8" t="s">
        <v>28</v>
      </c>
      <c r="K5055" s="7" t="s">
        <v>37</v>
      </c>
      <c r="L5055" s="8" t="s">
        <v>50</v>
      </c>
      <c r="M5055" s="7" t="s">
        <v>28</v>
      </c>
      <c r="N5055" s="8">
        <v>2.0475210259101502</v>
      </c>
      <c r="O5055" s="7">
        <v>0</v>
      </c>
      <c r="P5055" s="8">
        <f t="shared" si="521"/>
        <v>0</v>
      </c>
      <c r="Q5055" s="7">
        <v>2.5</v>
      </c>
      <c r="R5055" s="8">
        <f t="shared" si="522"/>
        <v>1</v>
      </c>
      <c r="S5055" s="7" t="s">
        <v>29</v>
      </c>
      <c r="T5055" s="8" t="str">
        <f t="shared" si="523"/>
        <v>No</v>
      </c>
      <c r="U5055" s="7">
        <f t="shared" si="524"/>
        <v>0</v>
      </c>
      <c r="V5055" s="8">
        <f t="shared" si="525"/>
        <v>1</v>
      </c>
      <c r="W5055" s="7">
        <f t="shared" si="526"/>
        <v>549</v>
      </c>
    </row>
    <row r="5056" spans="2:23" x14ac:dyDescent="0.2">
      <c r="B5056" s="8" t="s">
        <v>68</v>
      </c>
      <c r="C5056" s="7">
        <v>2000</v>
      </c>
      <c r="D5056" s="8" t="s">
        <v>28</v>
      </c>
      <c r="E5056" s="7" t="s">
        <v>43</v>
      </c>
      <c r="F5056" s="8" t="s">
        <v>40</v>
      </c>
      <c r="G5056" s="7" t="s">
        <v>36</v>
      </c>
      <c r="H5056" s="8" t="s">
        <v>28</v>
      </c>
      <c r="I5056" s="7" t="s">
        <v>28</v>
      </c>
      <c r="J5056" s="8" t="s">
        <v>28</v>
      </c>
      <c r="K5056" s="7" t="s">
        <v>37</v>
      </c>
      <c r="L5056" s="8" t="s">
        <v>50</v>
      </c>
      <c r="M5056" s="7" t="s">
        <v>28</v>
      </c>
      <c r="N5056" s="8">
        <v>1.5957974572882661</v>
      </c>
      <c r="O5056" s="7">
        <v>0</v>
      </c>
      <c r="P5056" s="8">
        <f t="shared" si="521"/>
        <v>0</v>
      </c>
      <c r="Q5056" s="7">
        <v>2.5</v>
      </c>
      <c r="R5056" s="8">
        <f t="shared" si="522"/>
        <v>1</v>
      </c>
      <c r="S5056" s="7" t="s">
        <v>29</v>
      </c>
      <c r="T5056" s="8" t="str">
        <f t="shared" si="523"/>
        <v>No</v>
      </c>
      <c r="U5056" s="7">
        <f t="shared" si="524"/>
        <v>0</v>
      </c>
      <c r="V5056" s="8">
        <f t="shared" si="525"/>
        <v>1</v>
      </c>
      <c r="W5056" s="7">
        <f t="shared" si="526"/>
        <v>549</v>
      </c>
    </row>
    <row r="5057" spans="2:23" x14ac:dyDescent="0.2">
      <c r="B5057" s="8" t="s">
        <v>68</v>
      </c>
      <c r="C5057" s="7">
        <v>2000</v>
      </c>
      <c r="D5057" s="8" t="s">
        <v>28</v>
      </c>
      <c r="E5057" s="7" t="s">
        <v>43</v>
      </c>
      <c r="F5057" s="8" t="s">
        <v>35</v>
      </c>
      <c r="G5057" s="7" t="s">
        <v>36</v>
      </c>
      <c r="H5057" s="8" t="s">
        <v>28</v>
      </c>
      <c r="I5057" s="7" t="s">
        <v>28</v>
      </c>
      <c r="J5057" s="8" t="s">
        <v>28</v>
      </c>
      <c r="K5057" s="7" t="s">
        <v>37</v>
      </c>
      <c r="L5057" s="8" t="s">
        <v>50</v>
      </c>
      <c r="M5057" s="7" t="s">
        <v>28</v>
      </c>
      <c r="N5057" s="8">
        <v>0.62921297271800203</v>
      </c>
      <c r="O5057" s="7">
        <v>0</v>
      </c>
      <c r="P5057" s="8">
        <f t="shared" si="521"/>
        <v>0</v>
      </c>
      <c r="Q5057" s="7">
        <v>2.5</v>
      </c>
      <c r="R5057" s="8">
        <f t="shared" si="522"/>
        <v>1</v>
      </c>
      <c r="S5057" s="7" t="s">
        <v>29</v>
      </c>
      <c r="T5057" s="8" t="str">
        <f t="shared" si="523"/>
        <v>No</v>
      </c>
      <c r="U5057" s="7">
        <f t="shared" si="524"/>
        <v>0</v>
      </c>
      <c r="V5057" s="8">
        <f t="shared" si="525"/>
        <v>1</v>
      </c>
      <c r="W5057" s="7">
        <f t="shared" si="526"/>
        <v>549</v>
      </c>
    </row>
    <row r="5058" spans="2:23" x14ac:dyDescent="0.2">
      <c r="B5058" s="8" t="s">
        <v>68</v>
      </c>
      <c r="C5058" s="7">
        <v>2010</v>
      </c>
      <c r="D5058" s="8" t="s">
        <v>28</v>
      </c>
      <c r="E5058" s="7" t="s">
        <v>39</v>
      </c>
      <c r="F5058" s="8" t="s">
        <v>40</v>
      </c>
      <c r="G5058" s="7" t="s">
        <v>36</v>
      </c>
      <c r="H5058" s="8" t="s">
        <v>28</v>
      </c>
      <c r="I5058" s="7" t="s">
        <v>28</v>
      </c>
      <c r="J5058" s="8" t="s">
        <v>28</v>
      </c>
      <c r="K5058" s="7" t="s">
        <v>37</v>
      </c>
      <c r="L5058" s="8" t="s">
        <v>50</v>
      </c>
      <c r="M5058" s="7" t="s">
        <v>28</v>
      </c>
      <c r="N5058" s="8">
        <v>2.3864573321909176E-2</v>
      </c>
      <c r="O5058" s="7">
        <v>0.55351199859870048</v>
      </c>
      <c r="P5058" s="8">
        <f t="shared" si="521"/>
        <v>0.18450399953290017</v>
      </c>
      <c r="Q5058" s="7">
        <v>2.5</v>
      </c>
      <c r="R5058" s="8">
        <f t="shared" si="522"/>
        <v>0.92619840018683997</v>
      </c>
      <c r="S5058" s="7" t="s">
        <v>29</v>
      </c>
      <c r="T5058" s="8" t="str">
        <f t="shared" si="523"/>
        <v>No</v>
      </c>
      <c r="U5058" s="7">
        <f t="shared" si="524"/>
        <v>7731.2926170573483</v>
      </c>
      <c r="V5058" s="8">
        <f t="shared" si="525"/>
        <v>5</v>
      </c>
      <c r="W5058" s="7">
        <f t="shared" si="526"/>
        <v>13</v>
      </c>
    </row>
    <row r="5059" spans="2:23" x14ac:dyDescent="0.2">
      <c r="B5059" s="8" t="s">
        <v>68</v>
      </c>
      <c r="C5059" s="7">
        <v>2010</v>
      </c>
      <c r="D5059" s="8" t="s">
        <v>28</v>
      </c>
      <c r="E5059" s="7" t="s">
        <v>39</v>
      </c>
      <c r="F5059" s="8" t="s">
        <v>35</v>
      </c>
      <c r="G5059" s="7" t="s">
        <v>36</v>
      </c>
      <c r="H5059" s="8" t="s">
        <v>28</v>
      </c>
      <c r="I5059" s="7" t="s">
        <v>28</v>
      </c>
      <c r="J5059" s="8" t="s">
        <v>28</v>
      </c>
      <c r="K5059" s="7" t="s">
        <v>37</v>
      </c>
      <c r="L5059" s="8" t="s">
        <v>50</v>
      </c>
      <c r="M5059" s="7" t="s">
        <v>28</v>
      </c>
      <c r="N5059" s="8">
        <v>5.2722956445193314E-2</v>
      </c>
      <c r="O5059" s="7">
        <v>0</v>
      </c>
      <c r="P5059" s="8">
        <f t="shared" si="521"/>
        <v>0</v>
      </c>
      <c r="Q5059" s="7">
        <v>2.5</v>
      </c>
      <c r="R5059" s="8">
        <f t="shared" si="522"/>
        <v>1</v>
      </c>
      <c r="S5059" s="7" t="s">
        <v>29</v>
      </c>
      <c r="T5059" s="8" t="str">
        <f t="shared" si="523"/>
        <v>No</v>
      </c>
      <c r="U5059" s="7">
        <f t="shared" si="524"/>
        <v>0</v>
      </c>
      <c r="V5059" s="8">
        <f t="shared" si="525"/>
        <v>1</v>
      </c>
      <c r="W5059" s="7">
        <f t="shared" si="526"/>
        <v>549</v>
      </c>
    </row>
    <row r="5060" spans="2:23" x14ac:dyDescent="0.2">
      <c r="B5060" s="8" t="s">
        <v>68</v>
      </c>
      <c r="C5060" s="7">
        <v>2010</v>
      </c>
      <c r="D5060" s="8" t="s">
        <v>28</v>
      </c>
      <c r="E5060" s="7" t="s">
        <v>34</v>
      </c>
      <c r="F5060" s="8" t="s">
        <v>40</v>
      </c>
      <c r="G5060" s="7" t="s">
        <v>36</v>
      </c>
      <c r="H5060" s="8" t="s">
        <v>28</v>
      </c>
      <c r="I5060" s="7" t="s">
        <v>28</v>
      </c>
      <c r="J5060" s="8" t="s">
        <v>28</v>
      </c>
      <c r="K5060" s="7" t="s">
        <v>37</v>
      </c>
      <c r="L5060" s="8" t="s">
        <v>50</v>
      </c>
      <c r="M5060" s="7" t="s">
        <v>28</v>
      </c>
      <c r="N5060" s="8">
        <v>0.84421836565513597</v>
      </c>
      <c r="O5060" s="7">
        <v>0</v>
      </c>
      <c r="P5060" s="8">
        <f t="shared" si="521"/>
        <v>0</v>
      </c>
      <c r="Q5060" s="7">
        <v>2.5</v>
      </c>
      <c r="R5060" s="8">
        <f t="shared" si="522"/>
        <v>1</v>
      </c>
      <c r="S5060" s="7" t="s">
        <v>29</v>
      </c>
      <c r="T5060" s="8" t="str">
        <f t="shared" si="523"/>
        <v>No</v>
      </c>
      <c r="U5060" s="7">
        <f t="shared" si="524"/>
        <v>0</v>
      </c>
      <c r="V5060" s="8">
        <f t="shared" si="525"/>
        <v>1</v>
      </c>
      <c r="W5060" s="7">
        <f t="shared" si="526"/>
        <v>549</v>
      </c>
    </row>
    <row r="5061" spans="2:23" x14ac:dyDescent="0.2">
      <c r="B5061" s="8" t="s">
        <v>68</v>
      </c>
      <c r="C5061" s="7">
        <v>2010</v>
      </c>
      <c r="D5061" s="8" t="s">
        <v>28</v>
      </c>
      <c r="E5061" s="7" t="s">
        <v>34</v>
      </c>
      <c r="F5061" s="8" t="s">
        <v>35</v>
      </c>
      <c r="G5061" s="7" t="s">
        <v>36</v>
      </c>
      <c r="H5061" s="8" t="s">
        <v>28</v>
      </c>
      <c r="I5061" s="7" t="s">
        <v>28</v>
      </c>
      <c r="J5061" s="8" t="s">
        <v>28</v>
      </c>
      <c r="K5061" s="7" t="s">
        <v>37</v>
      </c>
      <c r="L5061" s="8" t="s">
        <v>50</v>
      </c>
      <c r="M5061" s="7" t="s">
        <v>28</v>
      </c>
      <c r="N5061" s="8">
        <v>0.57983210975040722</v>
      </c>
      <c r="O5061" s="7">
        <v>0</v>
      </c>
      <c r="P5061" s="8">
        <f t="shared" ref="P5061:P5124" si="527">O5061/3</f>
        <v>0</v>
      </c>
      <c r="Q5061" s="7">
        <v>2.5</v>
      </c>
      <c r="R5061" s="8">
        <f t="shared" ref="R5061:R5124" si="528">1-(P5061/Q5061)</f>
        <v>1</v>
      </c>
      <c r="S5061" s="7" t="s">
        <v>29</v>
      </c>
      <c r="T5061" s="8" t="str">
        <f t="shared" ref="T5061:T5124" si="529">IF(AND(R5061&lt;0.5,R5061&gt;-0.5),"Yes","No")</f>
        <v>No</v>
      </c>
      <c r="U5061" s="7">
        <f t="shared" ref="U5061:U5124" si="530">IF(ISERR(P5061/(N5061/1000)),0,P5061/(N5061/1000))</f>
        <v>0</v>
      </c>
      <c r="V5061" s="8">
        <f t="shared" ref="V5061:V5124" si="531">IF(U5061&lt;=12,1,IF(U5061&lt;25,2,IF(U5061&lt;50,3,IF(U5061&lt;100,4,5))))</f>
        <v>1</v>
      </c>
      <c r="W5061" s="7">
        <f t="shared" ref="W5061:W5124" si="532">RANK(U5061,U$5:U$10000)</f>
        <v>549</v>
      </c>
    </row>
    <row r="5062" spans="2:23" x14ac:dyDescent="0.2">
      <c r="B5062" s="8" t="s">
        <v>68</v>
      </c>
      <c r="C5062" s="7">
        <v>2010</v>
      </c>
      <c r="D5062" s="8" t="s">
        <v>28</v>
      </c>
      <c r="E5062" s="7" t="s">
        <v>46</v>
      </c>
      <c r="F5062" s="8" t="s">
        <v>35</v>
      </c>
      <c r="G5062" s="7" t="s">
        <v>36</v>
      </c>
      <c r="H5062" s="8" t="s">
        <v>28</v>
      </c>
      <c r="I5062" s="7" t="s">
        <v>28</v>
      </c>
      <c r="J5062" s="8" t="s">
        <v>28</v>
      </c>
      <c r="K5062" s="7" t="s">
        <v>37</v>
      </c>
      <c r="L5062" s="8" t="s">
        <v>50</v>
      </c>
      <c r="M5062" s="7" t="s">
        <v>28</v>
      </c>
      <c r="N5062" s="8">
        <v>6.70109683564807E-3</v>
      </c>
      <c r="O5062" s="7">
        <v>0</v>
      </c>
      <c r="P5062" s="8">
        <f t="shared" si="527"/>
        <v>0</v>
      </c>
      <c r="Q5062" s="7">
        <v>2.5</v>
      </c>
      <c r="R5062" s="8">
        <f t="shared" si="528"/>
        <v>1</v>
      </c>
      <c r="S5062" s="7" t="s">
        <v>29</v>
      </c>
      <c r="T5062" s="8" t="str">
        <f t="shared" si="529"/>
        <v>No</v>
      </c>
      <c r="U5062" s="7">
        <f t="shared" si="530"/>
        <v>0</v>
      </c>
      <c r="V5062" s="8">
        <f t="shared" si="531"/>
        <v>1</v>
      </c>
      <c r="W5062" s="7">
        <f t="shared" si="532"/>
        <v>549</v>
      </c>
    </row>
    <row r="5063" spans="2:23" x14ac:dyDescent="0.2">
      <c r="B5063" s="8" t="s">
        <v>68</v>
      </c>
      <c r="C5063" s="7">
        <v>2010</v>
      </c>
      <c r="D5063" s="8" t="s">
        <v>28</v>
      </c>
      <c r="E5063" s="7" t="s">
        <v>43</v>
      </c>
      <c r="F5063" s="8" t="s">
        <v>40</v>
      </c>
      <c r="G5063" s="7" t="s">
        <v>36</v>
      </c>
      <c r="H5063" s="8" t="s">
        <v>28</v>
      </c>
      <c r="I5063" s="7" t="s">
        <v>28</v>
      </c>
      <c r="J5063" s="8" t="s">
        <v>28</v>
      </c>
      <c r="K5063" s="7" t="s">
        <v>37</v>
      </c>
      <c r="L5063" s="8" t="s">
        <v>50</v>
      </c>
      <c r="M5063" s="7" t="s">
        <v>28</v>
      </c>
      <c r="N5063" s="8">
        <v>1.1086904360248862</v>
      </c>
      <c r="O5063" s="7">
        <v>0</v>
      </c>
      <c r="P5063" s="8">
        <f t="shared" si="527"/>
        <v>0</v>
      </c>
      <c r="Q5063" s="7">
        <v>2.5</v>
      </c>
      <c r="R5063" s="8">
        <f t="shared" si="528"/>
        <v>1</v>
      </c>
      <c r="S5063" s="7" t="s">
        <v>29</v>
      </c>
      <c r="T5063" s="8" t="str">
        <f t="shared" si="529"/>
        <v>No</v>
      </c>
      <c r="U5063" s="7">
        <f t="shared" si="530"/>
        <v>0</v>
      </c>
      <c r="V5063" s="8">
        <f t="shared" si="531"/>
        <v>1</v>
      </c>
      <c r="W5063" s="7">
        <f t="shared" si="532"/>
        <v>549</v>
      </c>
    </row>
    <row r="5064" spans="2:23" x14ac:dyDescent="0.2">
      <c r="B5064" s="8" t="s">
        <v>68</v>
      </c>
      <c r="C5064" s="7">
        <v>2010</v>
      </c>
      <c r="D5064" s="8" t="s">
        <v>28</v>
      </c>
      <c r="E5064" s="7" t="s">
        <v>43</v>
      </c>
      <c r="F5064" s="8" t="s">
        <v>35</v>
      </c>
      <c r="G5064" s="7" t="s">
        <v>36</v>
      </c>
      <c r="H5064" s="8" t="s">
        <v>28</v>
      </c>
      <c r="I5064" s="7" t="s">
        <v>28</v>
      </c>
      <c r="J5064" s="8" t="s">
        <v>28</v>
      </c>
      <c r="K5064" s="7" t="s">
        <v>37</v>
      </c>
      <c r="L5064" s="8" t="s">
        <v>50</v>
      </c>
      <c r="M5064" s="7" t="s">
        <v>28</v>
      </c>
      <c r="N5064" s="8">
        <v>3.8927779784845857E-4</v>
      </c>
      <c r="O5064" s="7">
        <v>0</v>
      </c>
      <c r="P5064" s="8">
        <f t="shared" si="527"/>
        <v>0</v>
      </c>
      <c r="Q5064" s="7">
        <v>2.5</v>
      </c>
      <c r="R5064" s="8">
        <f t="shared" si="528"/>
        <v>1</v>
      </c>
      <c r="S5064" s="7" t="s">
        <v>29</v>
      </c>
      <c r="T5064" s="8" t="str">
        <f t="shared" si="529"/>
        <v>No</v>
      </c>
      <c r="U5064" s="7">
        <f t="shared" si="530"/>
        <v>0</v>
      </c>
      <c r="V5064" s="8">
        <f t="shared" si="531"/>
        <v>1</v>
      </c>
      <c r="W5064" s="7">
        <f t="shared" si="532"/>
        <v>549</v>
      </c>
    </row>
    <row r="5065" spans="2:23" x14ac:dyDescent="0.2">
      <c r="B5065" s="8" t="s">
        <v>68</v>
      </c>
      <c r="C5065" s="7">
        <v>2020</v>
      </c>
      <c r="D5065" s="8" t="s">
        <v>28</v>
      </c>
      <c r="E5065" s="7" t="s">
        <v>39</v>
      </c>
      <c r="F5065" s="8" t="s">
        <v>40</v>
      </c>
      <c r="G5065" s="7" t="s">
        <v>36</v>
      </c>
      <c r="H5065" s="8" t="s">
        <v>28</v>
      </c>
      <c r="I5065" s="7" t="s">
        <v>28</v>
      </c>
      <c r="J5065" s="8" t="s">
        <v>28</v>
      </c>
      <c r="K5065" s="7" t="s">
        <v>37</v>
      </c>
      <c r="L5065" s="8" t="s">
        <v>50</v>
      </c>
      <c r="M5065" s="7" t="s">
        <v>28</v>
      </c>
      <c r="N5065" s="8">
        <v>0.57483526704242061</v>
      </c>
      <c r="O5065" s="7">
        <v>0</v>
      </c>
      <c r="P5065" s="8">
        <f t="shared" si="527"/>
        <v>0</v>
      </c>
      <c r="Q5065" s="7">
        <v>2.5</v>
      </c>
      <c r="R5065" s="8">
        <f t="shared" si="528"/>
        <v>1</v>
      </c>
      <c r="S5065" s="7" t="s">
        <v>29</v>
      </c>
      <c r="T5065" s="8" t="str">
        <f t="shared" si="529"/>
        <v>No</v>
      </c>
      <c r="U5065" s="7">
        <f t="shared" si="530"/>
        <v>0</v>
      </c>
      <c r="V5065" s="8">
        <f t="shared" si="531"/>
        <v>1</v>
      </c>
      <c r="W5065" s="7">
        <f t="shared" si="532"/>
        <v>549</v>
      </c>
    </row>
    <row r="5066" spans="2:23" x14ac:dyDescent="0.2">
      <c r="B5066" s="8" t="s">
        <v>68</v>
      </c>
      <c r="C5066" s="7">
        <v>2020</v>
      </c>
      <c r="D5066" s="8" t="s">
        <v>28</v>
      </c>
      <c r="E5066" s="7" t="s">
        <v>39</v>
      </c>
      <c r="F5066" s="8" t="s">
        <v>35</v>
      </c>
      <c r="G5066" s="7" t="s">
        <v>36</v>
      </c>
      <c r="H5066" s="8" t="s">
        <v>28</v>
      </c>
      <c r="I5066" s="7" t="s">
        <v>28</v>
      </c>
      <c r="J5066" s="8" t="s">
        <v>28</v>
      </c>
      <c r="K5066" s="7" t="s">
        <v>37</v>
      </c>
      <c r="L5066" s="8" t="s">
        <v>50</v>
      </c>
      <c r="M5066" s="7" t="s">
        <v>28</v>
      </c>
      <c r="N5066" s="8">
        <v>3.7577635248723984E-2</v>
      </c>
      <c r="O5066" s="7">
        <v>0</v>
      </c>
      <c r="P5066" s="8">
        <f t="shared" si="527"/>
        <v>0</v>
      </c>
      <c r="Q5066" s="7">
        <v>2.5</v>
      </c>
      <c r="R5066" s="8">
        <f t="shared" si="528"/>
        <v>1</v>
      </c>
      <c r="S5066" s="7" t="s">
        <v>29</v>
      </c>
      <c r="T5066" s="8" t="str">
        <f t="shared" si="529"/>
        <v>No</v>
      </c>
      <c r="U5066" s="7">
        <f t="shared" si="530"/>
        <v>0</v>
      </c>
      <c r="V5066" s="8">
        <f t="shared" si="531"/>
        <v>1</v>
      </c>
      <c r="W5066" s="7">
        <f t="shared" si="532"/>
        <v>549</v>
      </c>
    </row>
    <row r="5067" spans="2:23" x14ac:dyDescent="0.2">
      <c r="B5067" s="8" t="s">
        <v>68</v>
      </c>
      <c r="C5067" s="7">
        <v>2020</v>
      </c>
      <c r="D5067" s="8" t="s">
        <v>28</v>
      </c>
      <c r="E5067" s="7" t="s">
        <v>34</v>
      </c>
      <c r="F5067" s="8" t="s">
        <v>40</v>
      </c>
      <c r="G5067" s="7" t="s">
        <v>36</v>
      </c>
      <c r="H5067" s="8" t="s">
        <v>28</v>
      </c>
      <c r="I5067" s="7" t="s">
        <v>28</v>
      </c>
      <c r="J5067" s="8" t="s">
        <v>28</v>
      </c>
      <c r="K5067" s="7" t="s">
        <v>37</v>
      </c>
      <c r="L5067" s="8" t="s">
        <v>50</v>
      </c>
      <c r="M5067" s="7" t="s">
        <v>28</v>
      </c>
      <c r="N5067" s="8">
        <v>1.0588667891793722</v>
      </c>
      <c r="O5067" s="7">
        <v>0</v>
      </c>
      <c r="P5067" s="8">
        <f t="shared" si="527"/>
        <v>0</v>
      </c>
      <c r="Q5067" s="7">
        <v>2.5</v>
      </c>
      <c r="R5067" s="8">
        <f t="shared" si="528"/>
        <v>1</v>
      </c>
      <c r="S5067" s="7" t="s">
        <v>29</v>
      </c>
      <c r="T5067" s="8" t="str">
        <f t="shared" si="529"/>
        <v>No</v>
      </c>
      <c r="U5067" s="7">
        <f t="shared" si="530"/>
        <v>0</v>
      </c>
      <c r="V5067" s="8">
        <f t="shared" si="531"/>
        <v>1</v>
      </c>
      <c r="W5067" s="7">
        <f t="shared" si="532"/>
        <v>549</v>
      </c>
    </row>
    <row r="5068" spans="2:23" x14ac:dyDescent="0.2">
      <c r="B5068" s="8" t="s">
        <v>68</v>
      </c>
      <c r="C5068" s="7">
        <v>2020</v>
      </c>
      <c r="D5068" s="8" t="s">
        <v>28</v>
      </c>
      <c r="E5068" s="7" t="s">
        <v>46</v>
      </c>
      <c r="F5068" s="8" t="s">
        <v>35</v>
      </c>
      <c r="G5068" s="7" t="s">
        <v>36</v>
      </c>
      <c r="H5068" s="8" t="s">
        <v>28</v>
      </c>
      <c r="I5068" s="7" t="s">
        <v>28</v>
      </c>
      <c r="J5068" s="8" t="s">
        <v>28</v>
      </c>
      <c r="K5068" s="7" t="s">
        <v>37</v>
      </c>
      <c r="L5068" s="8" t="s">
        <v>50</v>
      </c>
      <c r="M5068" s="7" t="s">
        <v>28</v>
      </c>
      <c r="N5068" s="8">
        <v>2.6246167829401101E-2</v>
      </c>
      <c r="O5068" s="7">
        <v>0</v>
      </c>
      <c r="P5068" s="8">
        <f t="shared" si="527"/>
        <v>0</v>
      </c>
      <c r="Q5068" s="7">
        <v>2.5</v>
      </c>
      <c r="R5068" s="8">
        <f t="shared" si="528"/>
        <v>1</v>
      </c>
      <c r="S5068" s="7" t="s">
        <v>29</v>
      </c>
      <c r="T5068" s="8" t="str">
        <f t="shared" si="529"/>
        <v>No</v>
      </c>
      <c r="U5068" s="7">
        <f t="shared" si="530"/>
        <v>0</v>
      </c>
      <c r="V5068" s="8">
        <f t="shared" si="531"/>
        <v>1</v>
      </c>
      <c r="W5068" s="7">
        <f t="shared" si="532"/>
        <v>549</v>
      </c>
    </row>
    <row r="5069" spans="2:23" x14ac:dyDescent="0.2">
      <c r="B5069" s="8" t="s">
        <v>68</v>
      </c>
      <c r="C5069" s="7">
        <v>2020</v>
      </c>
      <c r="D5069" s="8" t="s">
        <v>28</v>
      </c>
      <c r="E5069" s="7" t="s">
        <v>43</v>
      </c>
      <c r="F5069" s="8" t="s">
        <v>40</v>
      </c>
      <c r="G5069" s="7" t="s">
        <v>36</v>
      </c>
      <c r="H5069" s="8" t="s">
        <v>28</v>
      </c>
      <c r="I5069" s="7" t="s">
        <v>28</v>
      </c>
      <c r="J5069" s="8" t="s">
        <v>28</v>
      </c>
      <c r="K5069" s="7" t="s">
        <v>37</v>
      </c>
      <c r="L5069" s="8" t="s">
        <v>50</v>
      </c>
      <c r="M5069" s="7" t="s">
        <v>28</v>
      </c>
      <c r="N5069" s="8">
        <v>0.99575611223693805</v>
      </c>
      <c r="O5069" s="7">
        <v>0</v>
      </c>
      <c r="P5069" s="8">
        <f t="shared" si="527"/>
        <v>0</v>
      </c>
      <c r="Q5069" s="7">
        <v>2.5</v>
      </c>
      <c r="R5069" s="8">
        <f t="shared" si="528"/>
        <v>1</v>
      </c>
      <c r="S5069" s="7" t="s">
        <v>29</v>
      </c>
      <c r="T5069" s="8" t="str">
        <f t="shared" si="529"/>
        <v>No</v>
      </c>
      <c r="U5069" s="7">
        <f t="shared" si="530"/>
        <v>0</v>
      </c>
      <c r="V5069" s="8">
        <f t="shared" si="531"/>
        <v>1</v>
      </c>
      <c r="W5069" s="7">
        <f t="shared" si="532"/>
        <v>549</v>
      </c>
    </row>
    <row r="5070" spans="2:23" x14ac:dyDescent="0.2">
      <c r="B5070" s="8" t="s">
        <v>68</v>
      </c>
      <c r="C5070" s="7">
        <v>2020</v>
      </c>
      <c r="D5070" s="8" t="s">
        <v>28</v>
      </c>
      <c r="E5070" s="7" t="s">
        <v>43</v>
      </c>
      <c r="F5070" s="8" t="s">
        <v>35</v>
      </c>
      <c r="G5070" s="7" t="s">
        <v>36</v>
      </c>
      <c r="H5070" s="8" t="s">
        <v>28</v>
      </c>
      <c r="I5070" s="7" t="s">
        <v>28</v>
      </c>
      <c r="J5070" s="8" t="s">
        <v>28</v>
      </c>
      <c r="K5070" s="7" t="s">
        <v>37</v>
      </c>
      <c r="L5070" s="8" t="s">
        <v>50</v>
      </c>
      <c r="M5070" s="7" t="s">
        <v>28</v>
      </c>
      <c r="N5070" s="8">
        <v>1.1479512799130388E-2</v>
      </c>
      <c r="O5070" s="7">
        <v>0</v>
      </c>
      <c r="P5070" s="8">
        <f t="shared" si="527"/>
        <v>0</v>
      </c>
      <c r="Q5070" s="7">
        <v>2.5</v>
      </c>
      <c r="R5070" s="8">
        <f t="shared" si="528"/>
        <v>1</v>
      </c>
      <c r="S5070" s="7" t="s">
        <v>29</v>
      </c>
      <c r="T5070" s="8" t="str">
        <f t="shared" si="529"/>
        <v>No</v>
      </c>
      <c r="U5070" s="7">
        <f t="shared" si="530"/>
        <v>0</v>
      </c>
      <c r="V5070" s="8">
        <f t="shared" si="531"/>
        <v>1</v>
      </c>
      <c r="W5070" s="7">
        <f t="shared" si="532"/>
        <v>549</v>
      </c>
    </row>
    <row r="5071" spans="2:23" x14ac:dyDescent="0.2">
      <c r="B5071" s="8" t="s">
        <v>68</v>
      </c>
      <c r="C5071" s="7">
        <v>2030</v>
      </c>
      <c r="D5071" s="8" t="s">
        <v>28</v>
      </c>
      <c r="E5071" s="7" t="s">
        <v>43</v>
      </c>
      <c r="F5071" s="8" t="s">
        <v>40</v>
      </c>
      <c r="G5071" s="7" t="s">
        <v>36</v>
      </c>
      <c r="H5071" s="8" t="s">
        <v>28</v>
      </c>
      <c r="I5071" s="7" t="s">
        <v>28</v>
      </c>
      <c r="J5071" s="8" t="s">
        <v>28</v>
      </c>
      <c r="K5071" s="7" t="s">
        <v>37</v>
      </c>
      <c r="L5071" s="8" t="s">
        <v>50</v>
      </c>
      <c r="M5071" s="7" t="s">
        <v>28</v>
      </c>
      <c r="N5071" s="8">
        <v>6.3522216016506233E-3</v>
      </c>
      <c r="O5071" s="7">
        <v>0</v>
      </c>
      <c r="P5071" s="8">
        <f t="shared" si="527"/>
        <v>0</v>
      </c>
      <c r="Q5071" s="7">
        <v>2.5</v>
      </c>
      <c r="R5071" s="8">
        <f t="shared" si="528"/>
        <v>1</v>
      </c>
      <c r="S5071" s="7" t="s">
        <v>29</v>
      </c>
      <c r="T5071" s="8" t="str">
        <f t="shared" si="529"/>
        <v>No</v>
      </c>
      <c r="U5071" s="7">
        <f t="shared" si="530"/>
        <v>0</v>
      </c>
      <c r="V5071" s="8">
        <f t="shared" si="531"/>
        <v>1</v>
      </c>
      <c r="W5071" s="7">
        <f t="shared" si="532"/>
        <v>549</v>
      </c>
    </row>
    <row r="5072" spans="2:23" x14ac:dyDescent="0.2">
      <c r="B5072" s="8" t="s">
        <v>68</v>
      </c>
      <c r="C5072" s="7">
        <v>1800</v>
      </c>
      <c r="D5072" s="8" t="s">
        <v>28</v>
      </c>
      <c r="E5072" s="7" t="s">
        <v>39</v>
      </c>
      <c r="F5072" s="8" t="s">
        <v>35</v>
      </c>
      <c r="G5072" s="7" t="s">
        <v>36</v>
      </c>
      <c r="H5072" s="8" t="s">
        <v>28</v>
      </c>
      <c r="I5072" s="7" t="s">
        <v>28</v>
      </c>
      <c r="J5072" s="8" t="s">
        <v>28</v>
      </c>
      <c r="K5072" s="7" t="s">
        <v>37</v>
      </c>
      <c r="L5072" s="8" t="s">
        <v>38</v>
      </c>
      <c r="M5072" s="7" t="s">
        <v>28</v>
      </c>
      <c r="N5072" s="8">
        <v>15.351235740538023</v>
      </c>
      <c r="O5072" s="7">
        <v>1.6605359957961017</v>
      </c>
      <c r="P5072" s="8">
        <f t="shared" si="527"/>
        <v>0.55351199859870059</v>
      </c>
      <c r="Q5072" s="7">
        <v>2.5</v>
      </c>
      <c r="R5072" s="8">
        <f t="shared" si="528"/>
        <v>0.77859520056051978</v>
      </c>
      <c r="S5072" s="7" t="s">
        <v>29</v>
      </c>
      <c r="T5072" s="8" t="str">
        <f t="shared" si="529"/>
        <v>No</v>
      </c>
      <c r="U5072" s="7">
        <f t="shared" si="530"/>
        <v>36.056510886419453</v>
      </c>
      <c r="V5072" s="8">
        <f t="shared" si="531"/>
        <v>3</v>
      </c>
      <c r="W5072" s="7">
        <f t="shared" si="532"/>
        <v>374</v>
      </c>
    </row>
    <row r="5073" spans="2:23" x14ac:dyDescent="0.2">
      <c r="B5073" s="8" t="s">
        <v>68</v>
      </c>
      <c r="C5073" s="7">
        <v>1800</v>
      </c>
      <c r="D5073" s="8" t="s">
        <v>28</v>
      </c>
      <c r="E5073" s="7" t="s">
        <v>34</v>
      </c>
      <c r="F5073" s="8" t="s">
        <v>35</v>
      </c>
      <c r="G5073" s="7" t="s">
        <v>36</v>
      </c>
      <c r="H5073" s="8" t="s">
        <v>28</v>
      </c>
      <c r="I5073" s="7" t="s">
        <v>28</v>
      </c>
      <c r="J5073" s="8" t="s">
        <v>28</v>
      </c>
      <c r="K5073" s="7" t="s">
        <v>37</v>
      </c>
      <c r="L5073" s="8" t="s">
        <v>38</v>
      </c>
      <c r="M5073" s="7" t="s">
        <v>28</v>
      </c>
      <c r="N5073" s="8">
        <v>3.7909358219873575</v>
      </c>
      <c r="O5073" s="7">
        <v>0</v>
      </c>
      <c r="P5073" s="8">
        <f t="shared" si="527"/>
        <v>0</v>
      </c>
      <c r="Q5073" s="7">
        <v>2.5</v>
      </c>
      <c r="R5073" s="8">
        <f t="shared" si="528"/>
        <v>1</v>
      </c>
      <c r="S5073" s="7" t="s">
        <v>29</v>
      </c>
      <c r="T5073" s="8" t="str">
        <f t="shared" si="529"/>
        <v>No</v>
      </c>
      <c r="U5073" s="7">
        <f t="shared" si="530"/>
        <v>0</v>
      </c>
      <c r="V5073" s="8">
        <f t="shared" si="531"/>
        <v>1</v>
      </c>
      <c r="W5073" s="7">
        <f t="shared" si="532"/>
        <v>549</v>
      </c>
    </row>
    <row r="5074" spans="2:23" x14ac:dyDescent="0.2">
      <c r="B5074" s="8" t="s">
        <v>68</v>
      </c>
      <c r="C5074" s="7">
        <v>1800</v>
      </c>
      <c r="D5074" s="8" t="s">
        <v>28</v>
      </c>
      <c r="E5074" s="7" t="s">
        <v>46</v>
      </c>
      <c r="F5074" s="8" t="s">
        <v>35</v>
      </c>
      <c r="G5074" s="7" t="s">
        <v>36</v>
      </c>
      <c r="H5074" s="8" t="s">
        <v>28</v>
      </c>
      <c r="I5074" s="7" t="s">
        <v>28</v>
      </c>
      <c r="J5074" s="8" t="s">
        <v>28</v>
      </c>
      <c r="K5074" s="7" t="s">
        <v>37</v>
      </c>
      <c r="L5074" s="8" t="s">
        <v>38</v>
      </c>
      <c r="M5074" s="7" t="s">
        <v>28</v>
      </c>
      <c r="N5074" s="8">
        <v>0.43279500750780542</v>
      </c>
      <c r="O5074" s="7">
        <v>0</v>
      </c>
      <c r="P5074" s="8">
        <f t="shared" si="527"/>
        <v>0</v>
      </c>
      <c r="Q5074" s="7">
        <v>2.5</v>
      </c>
      <c r="R5074" s="8">
        <f t="shared" si="528"/>
        <v>1</v>
      </c>
      <c r="S5074" s="7" t="s">
        <v>29</v>
      </c>
      <c r="T5074" s="8" t="str">
        <f t="shared" si="529"/>
        <v>No</v>
      </c>
      <c r="U5074" s="7">
        <f t="shared" si="530"/>
        <v>0</v>
      </c>
      <c r="V5074" s="8">
        <f t="shared" si="531"/>
        <v>1</v>
      </c>
      <c r="W5074" s="7">
        <f t="shared" si="532"/>
        <v>549</v>
      </c>
    </row>
    <row r="5075" spans="2:23" x14ac:dyDescent="0.2">
      <c r="B5075" s="8" t="s">
        <v>68</v>
      </c>
      <c r="C5075" s="7">
        <v>1800</v>
      </c>
      <c r="D5075" s="8" t="s">
        <v>28</v>
      </c>
      <c r="E5075" s="7" t="s">
        <v>43</v>
      </c>
      <c r="F5075" s="8" t="s">
        <v>40</v>
      </c>
      <c r="G5075" s="7" t="s">
        <v>36</v>
      </c>
      <c r="H5075" s="8" t="s">
        <v>28</v>
      </c>
      <c r="I5075" s="7" t="s">
        <v>28</v>
      </c>
      <c r="J5075" s="8" t="s">
        <v>28</v>
      </c>
      <c r="K5075" s="7" t="s">
        <v>37</v>
      </c>
      <c r="L5075" s="8" t="s">
        <v>38</v>
      </c>
      <c r="M5075" s="7" t="s">
        <v>28</v>
      </c>
      <c r="N5075" s="8">
        <v>3.1220218434996515E-2</v>
      </c>
      <c r="O5075" s="7">
        <v>0</v>
      </c>
      <c r="P5075" s="8">
        <f t="shared" si="527"/>
        <v>0</v>
      </c>
      <c r="Q5075" s="7">
        <v>2.5</v>
      </c>
      <c r="R5075" s="8">
        <f t="shared" si="528"/>
        <v>1</v>
      </c>
      <c r="S5075" s="7" t="s">
        <v>29</v>
      </c>
      <c r="T5075" s="8" t="str">
        <f t="shared" si="529"/>
        <v>No</v>
      </c>
      <c r="U5075" s="7">
        <f t="shared" si="530"/>
        <v>0</v>
      </c>
      <c r="V5075" s="8">
        <f t="shared" si="531"/>
        <v>1</v>
      </c>
      <c r="W5075" s="7">
        <f t="shared" si="532"/>
        <v>549</v>
      </c>
    </row>
    <row r="5076" spans="2:23" x14ac:dyDescent="0.2">
      <c r="B5076" s="8" t="s">
        <v>68</v>
      </c>
      <c r="C5076" s="7">
        <v>1800</v>
      </c>
      <c r="D5076" s="8" t="s">
        <v>28</v>
      </c>
      <c r="E5076" s="7" t="s">
        <v>43</v>
      </c>
      <c r="F5076" s="8" t="s">
        <v>35</v>
      </c>
      <c r="G5076" s="7" t="s">
        <v>36</v>
      </c>
      <c r="H5076" s="8" t="s">
        <v>28</v>
      </c>
      <c r="I5076" s="7" t="s">
        <v>28</v>
      </c>
      <c r="J5076" s="8" t="s">
        <v>28</v>
      </c>
      <c r="K5076" s="7" t="s">
        <v>37</v>
      </c>
      <c r="L5076" s="8" t="s">
        <v>38</v>
      </c>
      <c r="M5076" s="7" t="s">
        <v>28</v>
      </c>
      <c r="N5076" s="8">
        <v>0.4861650031904069</v>
      </c>
      <c r="O5076" s="7">
        <v>0</v>
      </c>
      <c r="P5076" s="8">
        <f t="shared" si="527"/>
        <v>0</v>
      </c>
      <c r="Q5076" s="7">
        <v>2.5</v>
      </c>
      <c r="R5076" s="8">
        <f t="shared" si="528"/>
        <v>1</v>
      </c>
      <c r="S5076" s="7" t="s">
        <v>29</v>
      </c>
      <c r="T5076" s="8" t="str">
        <f t="shared" si="529"/>
        <v>No</v>
      </c>
      <c r="U5076" s="7">
        <f t="shared" si="530"/>
        <v>0</v>
      </c>
      <c r="V5076" s="8">
        <f t="shared" si="531"/>
        <v>1</v>
      </c>
      <c r="W5076" s="7">
        <f t="shared" si="532"/>
        <v>549</v>
      </c>
    </row>
    <row r="5077" spans="2:23" x14ac:dyDescent="0.2">
      <c r="B5077" s="8" t="s">
        <v>68</v>
      </c>
      <c r="C5077" s="7">
        <v>1830</v>
      </c>
      <c r="D5077" s="8" t="s">
        <v>28</v>
      </c>
      <c r="E5077" s="7" t="s">
        <v>39</v>
      </c>
      <c r="F5077" s="8" t="s">
        <v>40</v>
      </c>
      <c r="G5077" s="7" t="s">
        <v>36</v>
      </c>
      <c r="H5077" s="8" t="s">
        <v>28</v>
      </c>
      <c r="I5077" s="7" t="s">
        <v>28</v>
      </c>
      <c r="J5077" s="8" t="s">
        <v>28</v>
      </c>
      <c r="K5077" s="7" t="s">
        <v>37</v>
      </c>
      <c r="L5077" s="8" t="s">
        <v>38</v>
      </c>
      <c r="M5077" s="7" t="s">
        <v>28</v>
      </c>
      <c r="N5077" s="8">
        <v>1.5611236038379164</v>
      </c>
      <c r="O5077" s="7">
        <v>0</v>
      </c>
      <c r="P5077" s="8">
        <f t="shared" si="527"/>
        <v>0</v>
      </c>
      <c r="Q5077" s="7">
        <v>2.5</v>
      </c>
      <c r="R5077" s="8">
        <f t="shared" si="528"/>
        <v>1</v>
      </c>
      <c r="S5077" s="7" t="s">
        <v>29</v>
      </c>
      <c r="T5077" s="8" t="str">
        <f t="shared" si="529"/>
        <v>No</v>
      </c>
      <c r="U5077" s="7">
        <f t="shared" si="530"/>
        <v>0</v>
      </c>
      <c r="V5077" s="8">
        <f t="shared" si="531"/>
        <v>1</v>
      </c>
      <c r="W5077" s="7">
        <f t="shared" si="532"/>
        <v>549</v>
      </c>
    </row>
    <row r="5078" spans="2:23" x14ac:dyDescent="0.2">
      <c r="B5078" s="8" t="s">
        <v>68</v>
      </c>
      <c r="C5078" s="7">
        <v>1830</v>
      </c>
      <c r="D5078" s="8" t="s">
        <v>28</v>
      </c>
      <c r="E5078" s="7" t="s">
        <v>39</v>
      </c>
      <c r="F5078" s="8" t="s">
        <v>35</v>
      </c>
      <c r="G5078" s="7" t="s">
        <v>36</v>
      </c>
      <c r="H5078" s="8" t="s">
        <v>28</v>
      </c>
      <c r="I5078" s="7" t="s">
        <v>28</v>
      </c>
      <c r="J5078" s="8" t="s">
        <v>28</v>
      </c>
      <c r="K5078" s="7" t="s">
        <v>37</v>
      </c>
      <c r="L5078" s="8" t="s">
        <v>38</v>
      </c>
      <c r="M5078" s="7" t="s">
        <v>28</v>
      </c>
      <c r="N5078" s="8">
        <v>0.30176722945016421</v>
      </c>
      <c r="O5078" s="7">
        <v>0</v>
      </c>
      <c r="P5078" s="8">
        <f t="shared" si="527"/>
        <v>0</v>
      </c>
      <c r="Q5078" s="7">
        <v>2.5</v>
      </c>
      <c r="R5078" s="8">
        <f t="shared" si="528"/>
        <v>1</v>
      </c>
      <c r="S5078" s="7" t="s">
        <v>29</v>
      </c>
      <c r="T5078" s="8" t="str">
        <f t="shared" si="529"/>
        <v>No</v>
      </c>
      <c r="U5078" s="7">
        <f t="shared" si="530"/>
        <v>0</v>
      </c>
      <c r="V5078" s="8">
        <f t="shared" si="531"/>
        <v>1</v>
      </c>
      <c r="W5078" s="7">
        <f t="shared" si="532"/>
        <v>549</v>
      </c>
    </row>
    <row r="5079" spans="2:23" x14ac:dyDescent="0.2">
      <c r="B5079" s="8" t="s">
        <v>68</v>
      </c>
      <c r="C5079" s="7">
        <v>1850</v>
      </c>
      <c r="D5079" s="8" t="s">
        <v>28</v>
      </c>
      <c r="E5079" s="7" t="s">
        <v>39</v>
      </c>
      <c r="F5079" s="8" t="s">
        <v>40</v>
      </c>
      <c r="G5079" s="7" t="s">
        <v>36</v>
      </c>
      <c r="H5079" s="8" t="s">
        <v>28</v>
      </c>
      <c r="I5079" s="7" t="s">
        <v>28</v>
      </c>
      <c r="J5079" s="8" t="s">
        <v>28</v>
      </c>
      <c r="K5079" s="7" t="s">
        <v>37</v>
      </c>
      <c r="L5079" s="8" t="s">
        <v>38</v>
      </c>
      <c r="M5079" s="7" t="s">
        <v>28</v>
      </c>
      <c r="N5079" s="8">
        <v>2.8274111871744023</v>
      </c>
      <c r="O5079" s="7">
        <v>0</v>
      </c>
      <c r="P5079" s="8">
        <f t="shared" si="527"/>
        <v>0</v>
      </c>
      <c r="Q5079" s="7">
        <v>2.5</v>
      </c>
      <c r="R5079" s="8">
        <f t="shared" si="528"/>
        <v>1</v>
      </c>
      <c r="S5079" s="7" t="s">
        <v>29</v>
      </c>
      <c r="T5079" s="8" t="str">
        <f t="shared" si="529"/>
        <v>No</v>
      </c>
      <c r="U5079" s="7">
        <f t="shared" si="530"/>
        <v>0</v>
      </c>
      <c r="V5079" s="8">
        <f t="shared" si="531"/>
        <v>1</v>
      </c>
      <c r="W5079" s="7">
        <f t="shared" si="532"/>
        <v>549</v>
      </c>
    </row>
    <row r="5080" spans="2:23" x14ac:dyDescent="0.2">
      <c r="B5080" s="8" t="s">
        <v>68</v>
      </c>
      <c r="C5080" s="7">
        <v>1850</v>
      </c>
      <c r="D5080" s="8" t="s">
        <v>28</v>
      </c>
      <c r="E5080" s="7" t="s">
        <v>39</v>
      </c>
      <c r="F5080" s="8" t="s">
        <v>35</v>
      </c>
      <c r="G5080" s="7" t="s">
        <v>36</v>
      </c>
      <c r="H5080" s="8" t="s">
        <v>28</v>
      </c>
      <c r="I5080" s="7" t="s">
        <v>28</v>
      </c>
      <c r="J5080" s="8" t="s">
        <v>28</v>
      </c>
      <c r="K5080" s="7" t="s">
        <v>37</v>
      </c>
      <c r="L5080" s="8" t="s">
        <v>38</v>
      </c>
      <c r="M5080" s="7" t="s">
        <v>28</v>
      </c>
      <c r="N5080" s="8">
        <v>19.331597367885362</v>
      </c>
      <c r="O5080" s="7">
        <v>1.6605359957961017</v>
      </c>
      <c r="P5080" s="8">
        <f t="shared" si="527"/>
        <v>0.55351199859870059</v>
      </c>
      <c r="Q5080" s="7">
        <v>2.5</v>
      </c>
      <c r="R5080" s="8">
        <f t="shared" si="528"/>
        <v>0.77859520056051978</v>
      </c>
      <c r="S5080" s="7" t="s">
        <v>29</v>
      </c>
      <c r="T5080" s="8" t="str">
        <f t="shared" si="529"/>
        <v>No</v>
      </c>
      <c r="U5080" s="7">
        <f t="shared" si="530"/>
        <v>28.63250191203667</v>
      </c>
      <c r="V5080" s="8">
        <f t="shared" si="531"/>
        <v>3</v>
      </c>
      <c r="W5080" s="7">
        <f t="shared" si="532"/>
        <v>398</v>
      </c>
    </row>
    <row r="5081" spans="2:23" x14ac:dyDescent="0.2">
      <c r="B5081" s="8" t="s">
        <v>68</v>
      </c>
      <c r="C5081" s="7">
        <v>1850</v>
      </c>
      <c r="D5081" s="8" t="s">
        <v>28</v>
      </c>
      <c r="E5081" s="7" t="s">
        <v>34</v>
      </c>
      <c r="F5081" s="8" t="s">
        <v>40</v>
      </c>
      <c r="G5081" s="7" t="s">
        <v>36</v>
      </c>
      <c r="H5081" s="8" t="s">
        <v>28</v>
      </c>
      <c r="I5081" s="7" t="s">
        <v>28</v>
      </c>
      <c r="J5081" s="8" t="s">
        <v>28</v>
      </c>
      <c r="K5081" s="7" t="s">
        <v>37</v>
      </c>
      <c r="L5081" s="8" t="s">
        <v>38</v>
      </c>
      <c r="M5081" s="7" t="s">
        <v>28</v>
      </c>
      <c r="N5081" s="8">
        <v>5.0678893175938036E-3</v>
      </c>
      <c r="O5081" s="7">
        <v>0</v>
      </c>
      <c r="P5081" s="8">
        <f t="shared" si="527"/>
        <v>0</v>
      </c>
      <c r="Q5081" s="7">
        <v>2.5</v>
      </c>
      <c r="R5081" s="8">
        <f t="shared" si="528"/>
        <v>1</v>
      </c>
      <c r="S5081" s="7" t="s">
        <v>29</v>
      </c>
      <c r="T5081" s="8" t="str">
        <f t="shared" si="529"/>
        <v>No</v>
      </c>
      <c r="U5081" s="7">
        <f t="shared" si="530"/>
        <v>0</v>
      </c>
      <c r="V5081" s="8">
        <f t="shared" si="531"/>
        <v>1</v>
      </c>
      <c r="W5081" s="7">
        <f t="shared" si="532"/>
        <v>549</v>
      </c>
    </row>
    <row r="5082" spans="2:23" x14ac:dyDescent="0.2">
      <c r="B5082" s="8" t="s">
        <v>68</v>
      </c>
      <c r="C5082" s="7">
        <v>1850</v>
      </c>
      <c r="D5082" s="8" t="s">
        <v>28</v>
      </c>
      <c r="E5082" s="7" t="s">
        <v>34</v>
      </c>
      <c r="F5082" s="8" t="s">
        <v>35</v>
      </c>
      <c r="G5082" s="7" t="s">
        <v>36</v>
      </c>
      <c r="H5082" s="8" t="s">
        <v>28</v>
      </c>
      <c r="I5082" s="7" t="s">
        <v>28</v>
      </c>
      <c r="J5082" s="8" t="s">
        <v>28</v>
      </c>
      <c r="K5082" s="7" t="s">
        <v>37</v>
      </c>
      <c r="L5082" s="8" t="s">
        <v>38</v>
      </c>
      <c r="M5082" s="7" t="s">
        <v>28</v>
      </c>
      <c r="N5082" s="8">
        <v>4.065175266210181</v>
      </c>
      <c r="O5082" s="7">
        <v>0</v>
      </c>
      <c r="P5082" s="8">
        <f t="shared" si="527"/>
        <v>0</v>
      </c>
      <c r="Q5082" s="7">
        <v>2.5</v>
      </c>
      <c r="R5082" s="8">
        <f t="shared" si="528"/>
        <v>1</v>
      </c>
      <c r="S5082" s="7" t="s">
        <v>29</v>
      </c>
      <c r="T5082" s="8" t="str">
        <f t="shared" si="529"/>
        <v>No</v>
      </c>
      <c r="U5082" s="7">
        <f t="shared" si="530"/>
        <v>0</v>
      </c>
      <c r="V5082" s="8">
        <f t="shared" si="531"/>
        <v>1</v>
      </c>
      <c r="W5082" s="7">
        <f t="shared" si="532"/>
        <v>549</v>
      </c>
    </row>
    <row r="5083" spans="2:23" x14ac:dyDescent="0.2">
      <c r="B5083" s="8" t="s">
        <v>68</v>
      </c>
      <c r="C5083" s="7">
        <v>1850</v>
      </c>
      <c r="D5083" s="8" t="s">
        <v>28</v>
      </c>
      <c r="E5083" s="7" t="s">
        <v>46</v>
      </c>
      <c r="F5083" s="8" t="s">
        <v>35</v>
      </c>
      <c r="G5083" s="7" t="s">
        <v>36</v>
      </c>
      <c r="H5083" s="8" t="s">
        <v>28</v>
      </c>
      <c r="I5083" s="7" t="s">
        <v>28</v>
      </c>
      <c r="J5083" s="8" t="s">
        <v>28</v>
      </c>
      <c r="K5083" s="7" t="s">
        <v>37</v>
      </c>
      <c r="L5083" s="8" t="s">
        <v>38</v>
      </c>
      <c r="M5083" s="7" t="s">
        <v>28</v>
      </c>
      <c r="N5083" s="8">
        <v>0.2483746694699423</v>
      </c>
      <c r="O5083" s="7">
        <v>0</v>
      </c>
      <c r="P5083" s="8">
        <f t="shared" si="527"/>
        <v>0</v>
      </c>
      <c r="Q5083" s="7">
        <v>2.5</v>
      </c>
      <c r="R5083" s="8">
        <f t="shared" si="528"/>
        <v>1</v>
      </c>
      <c r="S5083" s="7" t="s">
        <v>29</v>
      </c>
      <c r="T5083" s="8" t="str">
        <f t="shared" si="529"/>
        <v>No</v>
      </c>
      <c r="U5083" s="7">
        <f t="shared" si="530"/>
        <v>0</v>
      </c>
      <c r="V5083" s="8">
        <f t="shared" si="531"/>
        <v>1</v>
      </c>
      <c r="W5083" s="7">
        <f t="shared" si="532"/>
        <v>549</v>
      </c>
    </row>
    <row r="5084" spans="2:23" x14ac:dyDescent="0.2">
      <c r="B5084" s="8" t="s">
        <v>68</v>
      </c>
      <c r="C5084" s="7">
        <v>1850</v>
      </c>
      <c r="D5084" s="8" t="s">
        <v>28</v>
      </c>
      <c r="E5084" s="7" t="s">
        <v>43</v>
      </c>
      <c r="F5084" s="8" t="s">
        <v>40</v>
      </c>
      <c r="G5084" s="7" t="s">
        <v>36</v>
      </c>
      <c r="H5084" s="8" t="s">
        <v>28</v>
      </c>
      <c r="I5084" s="7" t="s">
        <v>28</v>
      </c>
      <c r="J5084" s="8" t="s">
        <v>28</v>
      </c>
      <c r="K5084" s="7" t="s">
        <v>37</v>
      </c>
      <c r="L5084" s="8" t="s">
        <v>38</v>
      </c>
      <c r="M5084" s="7" t="s">
        <v>28</v>
      </c>
      <c r="N5084" s="8">
        <v>0.12711123754986406</v>
      </c>
      <c r="O5084" s="7">
        <v>0</v>
      </c>
      <c r="P5084" s="8">
        <f t="shared" si="527"/>
        <v>0</v>
      </c>
      <c r="Q5084" s="7">
        <v>2.5</v>
      </c>
      <c r="R5084" s="8">
        <f t="shared" si="528"/>
        <v>1</v>
      </c>
      <c r="S5084" s="7" t="s">
        <v>29</v>
      </c>
      <c r="T5084" s="8" t="str">
        <f t="shared" si="529"/>
        <v>No</v>
      </c>
      <c r="U5084" s="7">
        <f t="shared" si="530"/>
        <v>0</v>
      </c>
      <c r="V5084" s="8">
        <f t="shared" si="531"/>
        <v>1</v>
      </c>
      <c r="W5084" s="7">
        <f t="shared" si="532"/>
        <v>549</v>
      </c>
    </row>
    <row r="5085" spans="2:23" x14ac:dyDescent="0.2">
      <c r="B5085" s="8" t="s">
        <v>68</v>
      </c>
      <c r="C5085" s="7">
        <v>1850</v>
      </c>
      <c r="D5085" s="8" t="s">
        <v>28</v>
      </c>
      <c r="E5085" s="7" t="s">
        <v>43</v>
      </c>
      <c r="F5085" s="8" t="s">
        <v>35</v>
      </c>
      <c r="G5085" s="7" t="s">
        <v>36</v>
      </c>
      <c r="H5085" s="8" t="s">
        <v>28</v>
      </c>
      <c r="I5085" s="7" t="s">
        <v>28</v>
      </c>
      <c r="J5085" s="8" t="s">
        <v>28</v>
      </c>
      <c r="K5085" s="7" t="s">
        <v>37</v>
      </c>
      <c r="L5085" s="8" t="s">
        <v>38</v>
      </c>
      <c r="M5085" s="7" t="s">
        <v>28</v>
      </c>
      <c r="N5085" s="8">
        <v>0.77319429669554984</v>
      </c>
      <c r="O5085" s="7">
        <v>0</v>
      </c>
      <c r="P5085" s="8">
        <f t="shared" si="527"/>
        <v>0</v>
      </c>
      <c r="Q5085" s="7">
        <v>2.5</v>
      </c>
      <c r="R5085" s="8">
        <f t="shared" si="528"/>
        <v>1</v>
      </c>
      <c r="S5085" s="7" t="s">
        <v>29</v>
      </c>
      <c r="T5085" s="8" t="str">
        <f t="shared" si="529"/>
        <v>No</v>
      </c>
      <c r="U5085" s="7">
        <f t="shared" si="530"/>
        <v>0</v>
      </c>
      <c r="V5085" s="8">
        <f t="shared" si="531"/>
        <v>1</v>
      </c>
      <c r="W5085" s="7">
        <f t="shared" si="532"/>
        <v>549</v>
      </c>
    </row>
    <row r="5086" spans="2:23" x14ac:dyDescent="0.2">
      <c r="B5086" s="8" t="s">
        <v>68</v>
      </c>
      <c r="C5086" s="7">
        <v>1880</v>
      </c>
      <c r="D5086" s="8" t="s">
        <v>28</v>
      </c>
      <c r="E5086" s="7" t="s">
        <v>39</v>
      </c>
      <c r="F5086" s="8" t="s">
        <v>40</v>
      </c>
      <c r="G5086" s="7" t="s">
        <v>36</v>
      </c>
      <c r="H5086" s="8" t="s">
        <v>28</v>
      </c>
      <c r="I5086" s="7" t="s">
        <v>28</v>
      </c>
      <c r="J5086" s="8" t="s">
        <v>28</v>
      </c>
      <c r="K5086" s="7" t="s">
        <v>37</v>
      </c>
      <c r="L5086" s="8" t="s">
        <v>38</v>
      </c>
      <c r="M5086" s="7" t="s">
        <v>28</v>
      </c>
      <c r="N5086" s="8">
        <v>3.1933399396323217</v>
      </c>
      <c r="O5086" s="7">
        <v>0</v>
      </c>
      <c r="P5086" s="8">
        <f t="shared" si="527"/>
        <v>0</v>
      </c>
      <c r="Q5086" s="7">
        <v>2.5</v>
      </c>
      <c r="R5086" s="8">
        <f t="shared" si="528"/>
        <v>1</v>
      </c>
      <c r="S5086" s="7" t="s">
        <v>29</v>
      </c>
      <c r="T5086" s="8" t="str">
        <f t="shared" si="529"/>
        <v>No</v>
      </c>
      <c r="U5086" s="7">
        <f t="shared" si="530"/>
        <v>0</v>
      </c>
      <c r="V5086" s="8">
        <f t="shared" si="531"/>
        <v>1</v>
      </c>
      <c r="W5086" s="7">
        <f t="shared" si="532"/>
        <v>549</v>
      </c>
    </row>
    <row r="5087" spans="2:23" x14ac:dyDescent="0.2">
      <c r="B5087" s="8" t="s">
        <v>68</v>
      </c>
      <c r="C5087" s="7">
        <v>1880</v>
      </c>
      <c r="D5087" s="8" t="s">
        <v>28</v>
      </c>
      <c r="E5087" s="7" t="s">
        <v>39</v>
      </c>
      <c r="F5087" s="8" t="s">
        <v>35</v>
      </c>
      <c r="G5087" s="7" t="s">
        <v>36</v>
      </c>
      <c r="H5087" s="8" t="s">
        <v>28</v>
      </c>
      <c r="I5087" s="7" t="s">
        <v>28</v>
      </c>
      <c r="J5087" s="8" t="s">
        <v>28</v>
      </c>
      <c r="K5087" s="7" t="s">
        <v>37</v>
      </c>
      <c r="L5087" s="8" t="s">
        <v>38</v>
      </c>
      <c r="M5087" s="7" t="s">
        <v>28</v>
      </c>
      <c r="N5087" s="8">
        <v>0.54880848788305692</v>
      </c>
      <c r="O5087" s="7">
        <v>0</v>
      </c>
      <c r="P5087" s="8">
        <f t="shared" si="527"/>
        <v>0</v>
      </c>
      <c r="Q5087" s="7">
        <v>2.5</v>
      </c>
      <c r="R5087" s="8">
        <f t="shared" si="528"/>
        <v>1</v>
      </c>
      <c r="S5087" s="7" t="s">
        <v>29</v>
      </c>
      <c r="T5087" s="8" t="str">
        <f t="shared" si="529"/>
        <v>No</v>
      </c>
      <c r="U5087" s="7">
        <f t="shared" si="530"/>
        <v>0</v>
      </c>
      <c r="V5087" s="8">
        <f t="shared" si="531"/>
        <v>1</v>
      </c>
      <c r="W5087" s="7">
        <f t="shared" si="532"/>
        <v>549</v>
      </c>
    </row>
    <row r="5088" spans="2:23" x14ac:dyDescent="0.2">
      <c r="B5088" s="8" t="s">
        <v>68</v>
      </c>
      <c r="C5088" s="7">
        <v>1880</v>
      </c>
      <c r="D5088" s="8" t="s">
        <v>28</v>
      </c>
      <c r="E5088" s="7" t="s">
        <v>34</v>
      </c>
      <c r="F5088" s="8" t="s">
        <v>40</v>
      </c>
      <c r="G5088" s="7" t="s">
        <v>36</v>
      </c>
      <c r="H5088" s="8" t="s">
        <v>28</v>
      </c>
      <c r="I5088" s="7" t="s">
        <v>28</v>
      </c>
      <c r="J5088" s="8" t="s">
        <v>28</v>
      </c>
      <c r="K5088" s="7" t="s">
        <v>37</v>
      </c>
      <c r="L5088" s="8" t="s">
        <v>38</v>
      </c>
      <c r="M5088" s="7" t="s">
        <v>28</v>
      </c>
      <c r="N5088" s="8">
        <v>2.3065819906913947</v>
      </c>
      <c r="O5088" s="7">
        <v>0</v>
      </c>
      <c r="P5088" s="8">
        <f t="shared" si="527"/>
        <v>0</v>
      </c>
      <c r="Q5088" s="7">
        <v>2.5</v>
      </c>
      <c r="R5088" s="8">
        <f t="shared" si="528"/>
        <v>1</v>
      </c>
      <c r="S5088" s="7" t="s">
        <v>29</v>
      </c>
      <c r="T5088" s="8" t="str">
        <f t="shared" si="529"/>
        <v>No</v>
      </c>
      <c r="U5088" s="7">
        <f t="shared" si="530"/>
        <v>0</v>
      </c>
      <c r="V5088" s="8">
        <f t="shared" si="531"/>
        <v>1</v>
      </c>
      <c r="W5088" s="7">
        <f t="shared" si="532"/>
        <v>549</v>
      </c>
    </row>
    <row r="5089" spans="2:23" x14ac:dyDescent="0.2">
      <c r="B5089" s="8" t="s">
        <v>68</v>
      </c>
      <c r="C5089" s="7">
        <v>1880</v>
      </c>
      <c r="D5089" s="8" t="s">
        <v>28</v>
      </c>
      <c r="E5089" s="7" t="s">
        <v>34</v>
      </c>
      <c r="F5089" s="8" t="s">
        <v>35</v>
      </c>
      <c r="G5089" s="7" t="s">
        <v>36</v>
      </c>
      <c r="H5089" s="8" t="s">
        <v>28</v>
      </c>
      <c r="I5089" s="7" t="s">
        <v>28</v>
      </c>
      <c r="J5089" s="8" t="s">
        <v>28</v>
      </c>
      <c r="K5089" s="7" t="s">
        <v>37</v>
      </c>
      <c r="L5089" s="8" t="s">
        <v>38</v>
      </c>
      <c r="M5089" s="7" t="s">
        <v>28</v>
      </c>
      <c r="N5089" s="8">
        <v>0.40971762966220537</v>
      </c>
      <c r="O5089" s="7">
        <v>0</v>
      </c>
      <c r="P5089" s="8">
        <f t="shared" si="527"/>
        <v>0</v>
      </c>
      <c r="Q5089" s="7">
        <v>2.5</v>
      </c>
      <c r="R5089" s="8">
        <f t="shared" si="528"/>
        <v>1</v>
      </c>
      <c r="S5089" s="7" t="s">
        <v>29</v>
      </c>
      <c r="T5089" s="8" t="str">
        <f t="shared" si="529"/>
        <v>No</v>
      </c>
      <c r="U5089" s="7">
        <f t="shared" si="530"/>
        <v>0</v>
      </c>
      <c r="V5089" s="8">
        <f t="shared" si="531"/>
        <v>1</v>
      </c>
      <c r="W5089" s="7">
        <f t="shared" si="532"/>
        <v>549</v>
      </c>
    </row>
    <row r="5090" spans="2:23" x14ac:dyDescent="0.2">
      <c r="B5090" s="8" t="s">
        <v>68</v>
      </c>
      <c r="C5090" s="7">
        <v>1880</v>
      </c>
      <c r="D5090" s="8" t="s">
        <v>28</v>
      </c>
      <c r="E5090" s="7" t="s">
        <v>46</v>
      </c>
      <c r="F5090" s="8" t="s">
        <v>35</v>
      </c>
      <c r="G5090" s="7" t="s">
        <v>36</v>
      </c>
      <c r="H5090" s="8" t="s">
        <v>28</v>
      </c>
      <c r="I5090" s="7" t="s">
        <v>28</v>
      </c>
      <c r="J5090" s="8" t="s">
        <v>28</v>
      </c>
      <c r="K5090" s="7" t="s">
        <v>37</v>
      </c>
      <c r="L5090" s="8" t="s">
        <v>38</v>
      </c>
      <c r="M5090" s="7" t="s">
        <v>28</v>
      </c>
      <c r="N5090" s="8">
        <v>3.4090880775267804E-3</v>
      </c>
      <c r="O5090" s="7">
        <v>0</v>
      </c>
      <c r="P5090" s="8">
        <f t="shared" si="527"/>
        <v>0</v>
      </c>
      <c r="Q5090" s="7">
        <v>2.5</v>
      </c>
      <c r="R5090" s="8">
        <f t="shared" si="528"/>
        <v>1</v>
      </c>
      <c r="S5090" s="7" t="s">
        <v>29</v>
      </c>
      <c r="T5090" s="8" t="str">
        <f t="shared" si="529"/>
        <v>No</v>
      </c>
      <c r="U5090" s="7">
        <f t="shared" si="530"/>
        <v>0</v>
      </c>
      <c r="V5090" s="8">
        <f t="shared" si="531"/>
        <v>1</v>
      </c>
      <c r="W5090" s="7">
        <f t="shared" si="532"/>
        <v>549</v>
      </c>
    </row>
    <row r="5091" spans="2:23" x14ac:dyDescent="0.2">
      <c r="B5091" s="8" t="s">
        <v>68</v>
      </c>
      <c r="C5091" s="7">
        <v>1880</v>
      </c>
      <c r="D5091" s="8" t="s">
        <v>28</v>
      </c>
      <c r="E5091" s="7" t="s">
        <v>43</v>
      </c>
      <c r="F5091" s="8" t="s">
        <v>40</v>
      </c>
      <c r="G5091" s="7" t="s">
        <v>36</v>
      </c>
      <c r="H5091" s="8" t="s">
        <v>28</v>
      </c>
      <c r="I5091" s="7" t="s">
        <v>28</v>
      </c>
      <c r="J5091" s="8" t="s">
        <v>28</v>
      </c>
      <c r="K5091" s="7" t="s">
        <v>37</v>
      </c>
      <c r="L5091" s="8" t="s">
        <v>38</v>
      </c>
      <c r="M5091" s="7" t="s">
        <v>28</v>
      </c>
      <c r="N5091" s="8">
        <v>1.9016285620093274</v>
      </c>
      <c r="O5091" s="7">
        <v>0</v>
      </c>
      <c r="P5091" s="8">
        <f t="shared" si="527"/>
        <v>0</v>
      </c>
      <c r="Q5091" s="7">
        <v>2.5</v>
      </c>
      <c r="R5091" s="8">
        <f t="shared" si="528"/>
        <v>1</v>
      </c>
      <c r="S5091" s="7" t="s">
        <v>29</v>
      </c>
      <c r="T5091" s="8" t="str">
        <f t="shared" si="529"/>
        <v>No</v>
      </c>
      <c r="U5091" s="7">
        <f t="shared" si="530"/>
        <v>0</v>
      </c>
      <c r="V5091" s="8">
        <f t="shared" si="531"/>
        <v>1</v>
      </c>
      <c r="W5091" s="7">
        <f t="shared" si="532"/>
        <v>549</v>
      </c>
    </row>
    <row r="5092" spans="2:23" x14ac:dyDescent="0.2">
      <c r="B5092" s="8" t="s">
        <v>68</v>
      </c>
      <c r="C5092" s="7">
        <v>1890</v>
      </c>
      <c r="D5092" s="8" t="s">
        <v>28</v>
      </c>
      <c r="E5092" s="7" t="s">
        <v>39</v>
      </c>
      <c r="F5092" s="8" t="s">
        <v>40</v>
      </c>
      <c r="G5092" s="7" t="s">
        <v>36</v>
      </c>
      <c r="H5092" s="8" t="s">
        <v>28</v>
      </c>
      <c r="I5092" s="7" t="s">
        <v>28</v>
      </c>
      <c r="J5092" s="8" t="s">
        <v>28</v>
      </c>
      <c r="K5092" s="7" t="s">
        <v>37</v>
      </c>
      <c r="L5092" s="8" t="s">
        <v>38</v>
      </c>
      <c r="M5092" s="7" t="s">
        <v>28</v>
      </c>
      <c r="N5092" s="8">
        <v>6.6728112329662484E-2</v>
      </c>
      <c r="O5092" s="7">
        <v>0</v>
      </c>
      <c r="P5092" s="8">
        <f t="shared" si="527"/>
        <v>0</v>
      </c>
      <c r="Q5092" s="7">
        <v>2.5</v>
      </c>
      <c r="R5092" s="8">
        <f t="shared" si="528"/>
        <v>1</v>
      </c>
      <c r="S5092" s="7" t="s">
        <v>29</v>
      </c>
      <c r="T5092" s="8" t="str">
        <f t="shared" si="529"/>
        <v>No</v>
      </c>
      <c r="U5092" s="7">
        <f t="shared" si="530"/>
        <v>0</v>
      </c>
      <c r="V5092" s="8">
        <f t="shared" si="531"/>
        <v>1</v>
      </c>
      <c r="W5092" s="7">
        <f t="shared" si="532"/>
        <v>549</v>
      </c>
    </row>
    <row r="5093" spans="2:23" x14ac:dyDescent="0.2">
      <c r="B5093" s="8" t="s">
        <v>68</v>
      </c>
      <c r="C5093" s="7">
        <v>1890</v>
      </c>
      <c r="D5093" s="8" t="s">
        <v>28</v>
      </c>
      <c r="E5093" s="7" t="s">
        <v>39</v>
      </c>
      <c r="F5093" s="8" t="s">
        <v>35</v>
      </c>
      <c r="G5093" s="7" t="s">
        <v>36</v>
      </c>
      <c r="H5093" s="8" t="s">
        <v>28</v>
      </c>
      <c r="I5093" s="7" t="s">
        <v>28</v>
      </c>
      <c r="J5093" s="8" t="s">
        <v>28</v>
      </c>
      <c r="K5093" s="7" t="s">
        <v>37</v>
      </c>
      <c r="L5093" s="8" t="s">
        <v>38</v>
      </c>
      <c r="M5093" s="7" t="s">
        <v>28</v>
      </c>
      <c r="N5093" s="8">
        <v>7.4489802062887786E-2</v>
      </c>
      <c r="O5093" s="7">
        <v>0</v>
      </c>
      <c r="P5093" s="8">
        <f t="shared" si="527"/>
        <v>0</v>
      </c>
      <c r="Q5093" s="7">
        <v>2.5</v>
      </c>
      <c r="R5093" s="8">
        <f t="shared" si="528"/>
        <v>1</v>
      </c>
      <c r="S5093" s="7" t="s">
        <v>29</v>
      </c>
      <c r="T5093" s="8" t="str">
        <f t="shared" si="529"/>
        <v>No</v>
      </c>
      <c r="U5093" s="7">
        <f t="shared" si="530"/>
        <v>0</v>
      </c>
      <c r="V5093" s="8">
        <f t="shared" si="531"/>
        <v>1</v>
      </c>
      <c r="W5093" s="7">
        <f t="shared" si="532"/>
        <v>549</v>
      </c>
    </row>
    <row r="5094" spans="2:23" x14ac:dyDescent="0.2">
      <c r="B5094" s="8" t="s">
        <v>68</v>
      </c>
      <c r="C5094" s="7">
        <v>1910</v>
      </c>
      <c r="D5094" s="8" t="s">
        <v>28</v>
      </c>
      <c r="E5094" s="7" t="s">
        <v>39</v>
      </c>
      <c r="F5094" s="8" t="s">
        <v>40</v>
      </c>
      <c r="G5094" s="7" t="s">
        <v>36</v>
      </c>
      <c r="H5094" s="8" t="s">
        <v>28</v>
      </c>
      <c r="I5094" s="7" t="s">
        <v>28</v>
      </c>
      <c r="J5094" s="8" t="s">
        <v>28</v>
      </c>
      <c r="K5094" s="7" t="s">
        <v>37</v>
      </c>
      <c r="L5094" s="8" t="s">
        <v>38</v>
      </c>
      <c r="M5094" s="7" t="s">
        <v>28</v>
      </c>
      <c r="N5094" s="8">
        <v>3.9959944706432413</v>
      </c>
      <c r="O5094" s="7">
        <v>1.107023997197401</v>
      </c>
      <c r="P5094" s="8">
        <f t="shared" si="527"/>
        <v>0.36900799906580034</v>
      </c>
      <c r="Q5094" s="7">
        <v>2.5</v>
      </c>
      <c r="R5094" s="8">
        <f t="shared" si="528"/>
        <v>0.85239680037367993</v>
      </c>
      <c r="S5094" s="7" t="s">
        <v>29</v>
      </c>
      <c r="T5094" s="8" t="str">
        <f t="shared" si="529"/>
        <v>No</v>
      </c>
      <c r="U5094" s="7">
        <f t="shared" si="530"/>
        <v>92.344471889722243</v>
      </c>
      <c r="V5094" s="8">
        <f t="shared" si="531"/>
        <v>4</v>
      </c>
      <c r="W5094" s="7">
        <f t="shared" si="532"/>
        <v>292</v>
      </c>
    </row>
    <row r="5095" spans="2:23" x14ac:dyDescent="0.2">
      <c r="B5095" s="8" t="s">
        <v>68</v>
      </c>
      <c r="C5095" s="7">
        <v>1910</v>
      </c>
      <c r="D5095" s="8" t="s">
        <v>28</v>
      </c>
      <c r="E5095" s="7" t="s">
        <v>39</v>
      </c>
      <c r="F5095" s="8" t="s">
        <v>35</v>
      </c>
      <c r="G5095" s="7" t="s">
        <v>36</v>
      </c>
      <c r="H5095" s="8" t="s">
        <v>28</v>
      </c>
      <c r="I5095" s="7" t="s">
        <v>28</v>
      </c>
      <c r="J5095" s="8" t="s">
        <v>28</v>
      </c>
      <c r="K5095" s="7" t="s">
        <v>37</v>
      </c>
      <c r="L5095" s="8" t="s">
        <v>38</v>
      </c>
      <c r="M5095" s="7" t="s">
        <v>28</v>
      </c>
      <c r="N5095" s="8">
        <v>8.0310641644070451</v>
      </c>
      <c r="O5095" s="7">
        <v>2.7675599929935033</v>
      </c>
      <c r="P5095" s="8">
        <f t="shared" si="527"/>
        <v>0.9225199976645011</v>
      </c>
      <c r="Q5095" s="7">
        <v>2.5</v>
      </c>
      <c r="R5095" s="8">
        <f t="shared" si="528"/>
        <v>0.6309920009341996</v>
      </c>
      <c r="S5095" s="7" t="s">
        <v>29</v>
      </c>
      <c r="T5095" s="8" t="str">
        <f t="shared" si="529"/>
        <v>No</v>
      </c>
      <c r="U5095" s="7">
        <f t="shared" si="530"/>
        <v>114.86896117117666</v>
      </c>
      <c r="V5095" s="8">
        <f t="shared" si="531"/>
        <v>5</v>
      </c>
      <c r="W5095" s="7">
        <f t="shared" si="532"/>
        <v>257</v>
      </c>
    </row>
    <row r="5096" spans="2:23" x14ac:dyDescent="0.2">
      <c r="B5096" s="8" t="s">
        <v>68</v>
      </c>
      <c r="C5096" s="7">
        <v>1910</v>
      </c>
      <c r="D5096" s="8" t="s">
        <v>28</v>
      </c>
      <c r="E5096" s="7" t="s">
        <v>34</v>
      </c>
      <c r="F5096" s="8" t="s">
        <v>40</v>
      </c>
      <c r="G5096" s="7" t="s">
        <v>36</v>
      </c>
      <c r="H5096" s="8" t="s">
        <v>28</v>
      </c>
      <c r="I5096" s="7" t="s">
        <v>28</v>
      </c>
      <c r="J5096" s="8" t="s">
        <v>28</v>
      </c>
      <c r="K5096" s="7" t="s">
        <v>37</v>
      </c>
      <c r="L5096" s="8" t="s">
        <v>38</v>
      </c>
      <c r="M5096" s="7" t="s">
        <v>28</v>
      </c>
      <c r="N5096" s="8">
        <v>0.40740884420166035</v>
      </c>
      <c r="O5096" s="7">
        <v>0</v>
      </c>
      <c r="P5096" s="8">
        <f t="shared" si="527"/>
        <v>0</v>
      </c>
      <c r="Q5096" s="7">
        <v>2.5</v>
      </c>
      <c r="R5096" s="8">
        <f t="shared" si="528"/>
        <v>1</v>
      </c>
      <c r="S5096" s="7" t="s">
        <v>29</v>
      </c>
      <c r="T5096" s="8" t="str">
        <f t="shared" si="529"/>
        <v>No</v>
      </c>
      <c r="U5096" s="7">
        <f t="shared" si="530"/>
        <v>0</v>
      </c>
      <c r="V5096" s="8">
        <f t="shared" si="531"/>
        <v>1</v>
      </c>
      <c r="W5096" s="7">
        <f t="shared" si="532"/>
        <v>549</v>
      </c>
    </row>
    <row r="5097" spans="2:23" x14ac:dyDescent="0.2">
      <c r="B5097" s="8" t="s">
        <v>68</v>
      </c>
      <c r="C5097" s="7">
        <v>1910</v>
      </c>
      <c r="D5097" s="8" t="s">
        <v>28</v>
      </c>
      <c r="E5097" s="7" t="s">
        <v>34</v>
      </c>
      <c r="F5097" s="8" t="s">
        <v>35</v>
      </c>
      <c r="G5097" s="7" t="s">
        <v>36</v>
      </c>
      <c r="H5097" s="8" t="s">
        <v>28</v>
      </c>
      <c r="I5097" s="7" t="s">
        <v>28</v>
      </c>
      <c r="J5097" s="8" t="s">
        <v>28</v>
      </c>
      <c r="K5097" s="7" t="s">
        <v>37</v>
      </c>
      <c r="L5097" s="8" t="s">
        <v>38</v>
      </c>
      <c r="M5097" s="7" t="s">
        <v>28</v>
      </c>
      <c r="N5097" s="8">
        <v>3.5648988053496469</v>
      </c>
      <c r="O5097" s="7">
        <v>0</v>
      </c>
      <c r="P5097" s="8">
        <f t="shared" si="527"/>
        <v>0</v>
      </c>
      <c r="Q5097" s="7">
        <v>2.5</v>
      </c>
      <c r="R5097" s="8">
        <f t="shared" si="528"/>
        <v>1</v>
      </c>
      <c r="S5097" s="7" t="s">
        <v>29</v>
      </c>
      <c r="T5097" s="8" t="str">
        <f t="shared" si="529"/>
        <v>No</v>
      </c>
      <c r="U5097" s="7">
        <f t="shared" si="530"/>
        <v>0</v>
      </c>
      <c r="V5097" s="8">
        <f t="shared" si="531"/>
        <v>1</v>
      </c>
      <c r="W5097" s="7">
        <f t="shared" si="532"/>
        <v>549</v>
      </c>
    </row>
    <row r="5098" spans="2:23" x14ac:dyDescent="0.2">
      <c r="B5098" s="8" t="s">
        <v>68</v>
      </c>
      <c r="C5098" s="7">
        <v>1910</v>
      </c>
      <c r="D5098" s="8" t="s">
        <v>28</v>
      </c>
      <c r="E5098" s="7" t="s">
        <v>46</v>
      </c>
      <c r="F5098" s="8" t="s">
        <v>35</v>
      </c>
      <c r="G5098" s="7" t="s">
        <v>36</v>
      </c>
      <c r="H5098" s="8" t="s">
        <v>28</v>
      </c>
      <c r="I5098" s="7" t="s">
        <v>28</v>
      </c>
      <c r="J5098" s="8" t="s">
        <v>28</v>
      </c>
      <c r="K5098" s="7" t="s">
        <v>37</v>
      </c>
      <c r="L5098" s="8" t="s">
        <v>38</v>
      </c>
      <c r="M5098" s="7" t="s">
        <v>28</v>
      </c>
      <c r="N5098" s="8">
        <v>2.1527386617556942E-2</v>
      </c>
      <c r="O5098" s="7">
        <v>0</v>
      </c>
      <c r="P5098" s="8">
        <f t="shared" si="527"/>
        <v>0</v>
      </c>
      <c r="Q5098" s="7">
        <v>2.5</v>
      </c>
      <c r="R5098" s="8">
        <f t="shared" si="528"/>
        <v>1</v>
      </c>
      <c r="S5098" s="7" t="s">
        <v>29</v>
      </c>
      <c r="T5098" s="8" t="str">
        <f t="shared" si="529"/>
        <v>No</v>
      </c>
      <c r="U5098" s="7">
        <f t="shared" si="530"/>
        <v>0</v>
      </c>
      <c r="V5098" s="8">
        <f t="shared" si="531"/>
        <v>1</v>
      </c>
      <c r="W5098" s="7">
        <f t="shared" si="532"/>
        <v>549</v>
      </c>
    </row>
    <row r="5099" spans="2:23" x14ac:dyDescent="0.2">
      <c r="B5099" s="8" t="s">
        <v>68</v>
      </c>
      <c r="C5099" s="7">
        <v>1910</v>
      </c>
      <c r="D5099" s="8" t="s">
        <v>28</v>
      </c>
      <c r="E5099" s="7" t="s">
        <v>43</v>
      </c>
      <c r="F5099" s="8" t="s">
        <v>40</v>
      </c>
      <c r="G5099" s="7" t="s">
        <v>36</v>
      </c>
      <c r="H5099" s="8" t="s">
        <v>28</v>
      </c>
      <c r="I5099" s="7" t="s">
        <v>28</v>
      </c>
      <c r="J5099" s="8" t="s">
        <v>28</v>
      </c>
      <c r="K5099" s="7" t="s">
        <v>37</v>
      </c>
      <c r="L5099" s="8" t="s">
        <v>38</v>
      </c>
      <c r="M5099" s="7" t="s">
        <v>28</v>
      </c>
      <c r="N5099" s="8">
        <v>0.1976754335056676</v>
      </c>
      <c r="O5099" s="7">
        <v>0</v>
      </c>
      <c r="P5099" s="8">
        <f t="shared" si="527"/>
        <v>0</v>
      </c>
      <c r="Q5099" s="7">
        <v>2.5</v>
      </c>
      <c r="R5099" s="8">
        <f t="shared" si="528"/>
        <v>1</v>
      </c>
      <c r="S5099" s="7" t="s">
        <v>29</v>
      </c>
      <c r="T5099" s="8" t="str">
        <f t="shared" si="529"/>
        <v>No</v>
      </c>
      <c r="U5099" s="7">
        <f t="shared" si="530"/>
        <v>0</v>
      </c>
      <c r="V5099" s="8">
        <f t="shared" si="531"/>
        <v>1</v>
      </c>
      <c r="W5099" s="7">
        <f t="shared" si="532"/>
        <v>549</v>
      </c>
    </row>
    <row r="5100" spans="2:23" x14ac:dyDescent="0.2">
      <c r="B5100" s="8" t="s">
        <v>68</v>
      </c>
      <c r="C5100" s="7">
        <v>1910</v>
      </c>
      <c r="D5100" s="8" t="s">
        <v>28</v>
      </c>
      <c r="E5100" s="7" t="s">
        <v>43</v>
      </c>
      <c r="F5100" s="8" t="s">
        <v>35</v>
      </c>
      <c r="G5100" s="7" t="s">
        <v>36</v>
      </c>
      <c r="H5100" s="8" t="s">
        <v>28</v>
      </c>
      <c r="I5100" s="7" t="s">
        <v>28</v>
      </c>
      <c r="J5100" s="8" t="s">
        <v>28</v>
      </c>
      <c r="K5100" s="7" t="s">
        <v>37</v>
      </c>
      <c r="L5100" s="8" t="s">
        <v>38</v>
      </c>
      <c r="M5100" s="7" t="s">
        <v>28</v>
      </c>
      <c r="N5100" s="8">
        <v>0.67494866604260539</v>
      </c>
      <c r="O5100" s="7">
        <v>0</v>
      </c>
      <c r="P5100" s="8">
        <f t="shared" si="527"/>
        <v>0</v>
      </c>
      <c r="Q5100" s="7">
        <v>2.5</v>
      </c>
      <c r="R5100" s="8">
        <f t="shared" si="528"/>
        <v>1</v>
      </c>
      <c r="S5100" s="7" t="s">
        <v>29</v>
      </c>
      <c r="T5100" s="8" t="str">
        <f t="shared" si="529"/>
        <v>No</v>
      </c>
      <c r="U5100" s="7">
        <f t="shared" si="530"/>
        <v>0</v>
      </c>
      <c r="V5100" s="8">
        <f t="shared" si="531"/>
        <v>1</v>
      </c>
      <c r="W5100" s="7">
        <f t="shared" si="532"/>
        <v>549</v>
      </c>
    </row>
    <row r="5101" spans="2:23" x14ac:dyDescent="0.2">
      <c r="B5101" s="8" t="s">
        <v>68</v>
      </c>
      <c r="C5101" s="7">
        <v>1920</v>
      </c>
      <c r="D5101" s="8" t="s">
        <v>28</v>
      </c>
      <c r="E5101" s="7" t="s">
        <v>39</v>
      </c>
      <c r="F5101" s="8" t="s">
        <v>40</v>
      </c>
      <c r="G5101" s="7" t="s">
        <v>36</v>
      </c>
      <c r="H5101" s="8" t="s">
        <v>28</v>
      </c>
      <c r="I5101" s="7" t="s">
        <v>28</v>
      </c>
      <c r="J5101" s="8" t="s">
        <v>28</v>
      </c>
      <c r="K5101" s="7" t="s">
        <v>37</v>
      </c>
      <c r="L5101" s="8" t="s">
        <v>38</v>
      </c>
      <c r="M5101" s="7" t="s">
        <v>28</v>
      </c>
      <c r="N5101" s="8">
        <v>23.676472767741213</v>
      </c>
      <c r="O5101" s="7">
        <v>0</v>
      </c>
      <c r="P5101" s="8">
        <f t="shared" si="527"/>
        <v>0</v>
      </c>
      <c r="Q5101" s="7">
        <v>2.5</v>
      </c>
      <c r="R5101" s="8">
        <f t="shared" si="528"/>
        <v>1</v>
      </c>
      <c r="S5101" s="7" t="s">
        <v>29</v>
      </c>
      <c r="T5101" s="8" t="str">
        <f t="shared" si="529"/>
        <v>No</v>
      </c>
      <c r="U5101" s="7">
        <f t="shared" si="530"/>
        <v>0</v>
      </c>
      <c r="V5101" s="8">
        <f t="shared" si="531"/>
        <v>1</v>
      </c>
      <c r="W5101" s="7">
        <f t="shared" si="532"/>
        <v>549</v>
      </c>
    </row>
    <row r="5102" spans="2:23" x14ac:dyDescent="0.2">
      <c r="B5102" s="8" t="s">
        <v>68</v>
      </c>
      <c r="C5102" s="7">
        <v>1920</v>
      </c>
      <c r="D5102" s="8" t="s">
        <v>28</v>
      </c>
      <c r="E5102" s="7" t="s">
        <v>39</v>
      </c>
      <c r="F5102" s="8" t="s">
        <v>35</v>
      </c>
      <c r="G5102" s="7" t="s">
        <v>36</v>
      </c>
      <c r="H5102" s="8" t="s">
        <v>28</v>
      </c>
      <c r="I5102" s="7" t="s">
        <v>28</v>
      </c>
      <c r="J5102" s="8" t="s">
        <v>28</v>
      </c>
      <c r="K5102" s="7" t="s">
        <v>37</v>
      </c>
      <c r="L5102" s="8" t="s">
        <v>38</v>
      </c>
      <c r="M5102" s="7" t="s">
        <v>28</v>
      </c>
      <c r="N5102" s="8">
        <v>6.9551979824456378</v>
      </c>
      <c r="O5102" s="7">
        <v>0</v>
      </c>
      <c r="P5102" s="8">
        <f t="shared" si="527"/>
        <v>0</v>
      </c>
      <c r="Q5102" s="7">
        <v>2.5</v>
      </c>
      <c r="R5102" s="8">
        <f t="shared" si="528"/>
        <v>1</v>
      </c>
      <c r="S5102" s="7" t="s">
        <v>29</v>
      </c>
      <c r="T5102" s="8" t="str">
        <f t="shared" si="529"/>
        <v>No</v>
      </c>
      <c r="U5102" s="7">
        <f t="shared" si="530"/>
        <v>0</v>
      </c>
      <c r="V5102" s="8">
        <f t="shared" si="531"/>
        <v>1</v>
      </c>
      <c r="W5102" s="7">
        <f t="shared" si="532"/>
        <v>549</v>
      </c>
    </row>
    <row r="5103" spans="2:23" x14ac:dyDescent="0.2">
      <c r="B5103" s="8" t="s">
        <v>68</v>
      </c>
      <c r="C5103" s="7">
        <v>1920</v>
      </c>
      <c r="D5103" s="8" t="s">
        <v>28</v>
      </c>
      <c r="E5103" s="7" t="s">
        <v>34</v>
      </c>
      <c r="F5103" s="8" t="s">
        <v>40</v>
      </c>
      <c r="G5103" s="7" t="s">
        <v>36</v>
      </c>
      <c r="H5103" s="8" t="s">
        <v>28</v>
      </c>
      <c r="I5103" s="7" t="s">
        <v>28</v>
      </c>
      <c r="J5103" s="8" t="s">
        <v>28</v>
      </c>
      <c r="K5103" s="7" t="s">
        <v>37</v>
      </c>
      <c r="L5103" s="8" t="s">
        <v>38</v>
      </c>
      <c r="M5103" s="7" t="s">
        <v>28</v>
      </c>
      <c r="N5103" s="8">
        <v>6.6941856443714975</v>
      </c>
      <c r="O5103" s="7">
        <v>0.55351199859870048</v>
      </c>
      <c r="P5103" s="8">
        <f t="shared" si="527"/>
        <v>0.18450399953290017</v>
      </c>
      <c r="Q5103" s="7">
        <v>2.5</v>
      </c>
      <c r="R5103" s="8">
        <f t="shared" si="528"/>
        <v>0.92619840018683997</v>
      </c>
      <c r="S5103" s="7" t="s">
        <v>29</v>
      </c>
      <c r="T5103" s="8" t="str">
        <f t="shared" si="529"/>
        <v>No</v>
      </c>
      <c r="U5103" s="7">
        <f t="shared" si="530"/>
        <v>27.561828926574812</v>
      </c>
      <c r="V5103" s="8">
        <f t="shared" si="531"/>
        <v>3</v>
      </c>
      <c r="W5103" s="7">
        <f t="shared" si="532"/>
        <v>404</v>
      </c>
    </row>
    <row r="5104" spans="2:23" x14ac:dyDescent="0.2">
      <c r="B5104" s="8" t="s">
        <v>68</v>
      </c>
      <c r="C5104" s="7">
        <v>1920</v>
      </c>
      <c r="D5104" s="8" t="s">
        <v>28</v>
      </c>
      <c r="E5104" s="7" t="s">
        <v>34</v>
      </c>
      <c r="F5104" s="8" t="s">
        <v>35</v>
      </c>
      <c r="G5104" s="7" t="s">
        <v>36</v>
      </c>
      <c r="H5104" s="8" t="s">
        <v>28</v>
      </c>
      <c r="I5104" s="7" t="s">
        <v>28</v>
      </c>
      <c r="J5104" s="8" t="s">
        <v>28</v>
      </c>
      <c r="K5104" s="7" t="s">
        <v>37</v>
      </c>
      <c r="L5104" s="8" t="s">
        <v>38</v>
      </c>
      <c r="M5104" s="7" t="s">
        <v>28</v>
      </c>
      <c r="N5104" s="8">
        <v>0.11843896698320386</v>
      </c>
      <c r="O5104" s="7">
        <v>0</v>
      </c>
      <c r="P5104" s="8">
        <f t="shared" si="527"/>
        <v>0</v>
      </c>
      <c r="Q5104" s="7">
        <v>2.5</v>
      </c>
      <c r="R5104" s="8">
        <f t="shared" si="528"/>
        <v>1</v>
      </c>
      <c r="S5104" s="7" t="s">
        <v>29</v>
      </c>
      <c r="T5104" s="8" t="str">
        <f t="shared" si="529"/>
        <v>No</v>
      </c>
      <c r="U5104" s="7">
        <f t="shared" si="530"/>
        <v>0</v>
      </c>
      <c r="V5104" s="8">
        <f t="shared" si="531"/>
        <v>1</v>
      </c>
      <c r="W5104" s="7">
        <f t="shared" si="532"/>
        <v>549</v>
      </c>
    </row>
    <row r="5105" spans="2:23" x14ac:dyDescent="0.2">
      <c r="B5105" s="8" t="s">
        <v>68</v>
      </c>
      <c r="C5105" s="7">
        <v>1920</v>
      </c>
      <c r="D5105" s="8" t="s">
        <v>28</v>
      </c>
      <c r="E5105" s="7" t="s">
        <v>46</v>
      </c>
      <c r="F5105" s="8" t="s">
        <v>35</v>
      </c>
      <c r="G5105" s="7" t="s">
        <v>36</v>
      </c>
      <c r="H5105" s="8" t="s">
        <v>28</v>
      </c>
      <c r="I5105" s="7" t="s">
        <v>28</v>
      </c>
      <c r="J5105" s="8" t="s">
        <v>28</v>
      </c>
      <c r="K5105" s="7" t="s">
        <v>37</v>
      </c>
      <c r="L5105" s="8" t="s">
        <v>38</v>
      </c>
      <c r="M5105" s="7" t="s">
        <v>28</v>
      </c>
      <c r="N5105" s="8">
        <v>0.67086764524448983</v>
      </c>
      <c r="O5105" s="7">
        <v>0</v>
      </c>
      <c r="P5105" s="8">
        <f t="shared" si="527"/>
        <v>0</v>
      </c>
      <c r="Q5105" s="7">
        <v>2.5</v>
      </c>
      <c r="R5105" s="8">
        <f t="shared" si="528"/>
        <v>1</v>
      </c>
      <c r="S5105" s="7" t="s">
        <v>29</v>
      </c>
      <c r="T5105" s="8" t="str">
        <f t="shared" si="529"/>
        <v>No</v>
      </c>
      <c r="U5105" s="7">
        <f t="shared" si="530"/>
        <v>0</v>
      </c>
      <c r="V5105" s="8">
        <f t="shared" si="531"/>
        <v>1</v>
      </c>
      <c r="W5105" s="7">
        <f t="shared" si="532"/>
        <v>549</v>
      </c>
    </row>
    <row r="5106" spans="2:23" x14ac:dyDescent="0.2">
      <c r="B5106" s="8" t="s">
        <v>68</v>
      </c>
      <c r="C5106" s="7">
        <v>1920</v>
      </c>
      <c r="D5106" s="8" t="s">
        <v>28</v>
      </c>
      <c r="E5106" s="7" t="s">
        <v>43</v>
      </c>
      <c r="F5106" s="8" t="s">
        <v>40</v>
      </c>
      <c r="G5106" s="7" t="s">
        <v>36</v>
      </c>
      <c r="H5106" s="8" t="s">
        <v>28</v>
      </c>
      <c r="I5106" s="7" t="s">
        <v>28</v>
      </c>
      <c r="J5106" s="8" t="s">
        <v>28</v>
      </c>
      <c r="K5106" s="7" t="s">
        <v>37</v>
      </c>
      <c r="L5106" s="8" t="s">
        <v>38</v>
      </c>
      <c r="M5106" s="7" t="s">
        <v>28</v>
      </c>
      <c r="N5106" s="8">
        <v>7.803146787130685</v>
      </c>
      <c r="O5106" s="7">
        <v>0</v>
      </c>
      <c r="P5106" s="8">
        <f t="shared" si="527"/>
        <v>0</v>
      </c>
      <c r="Q5106" s="7">
        <v>2.5</v>
      </c>
      <c r="R5106" s="8">
        <f t="shared" si="528"/>
        <v>1</v>
      </c>
      <c r="S5106" s="7" t="s">
        <v>29</v>
      </c>
      <c r="T5106" s="8" t="str">
        <f t="shared" si="529"/>
        <v>No</v>
      </c>
      <c r="U5106" s="7">
        <f t="shared" si="530"/>
        <v>0</v>
      </c>
      <c r="V5106" s="8">
        <f t="shared" si="531"/>
        <v>1</v>
      </c>
      <c r="W5106" s="7">
        <f t="shared" si="532"/>
        <v>549</v>
      </c>
    </row>
    <row r="5107" spans="2:23" x14ac:dyDescent="0.2">
      <c r="B5107" s="8" t="s">
        <v>68</v>
      </c>
      <c r="C5107" s="7">
        <v>1920</v>
      </c>
      <c r="D5107" s="8" t="s">
        <v>28</v>
      </c>
      <c r="E5107" s="7" t="s">
        <v>43</v>
      </c>
      <c r="F5107" s="8" t="s">
        <v>35</v>
      </c>
      <c r="G5107" s="7" t="s">
        <v>36</v>
      </c>
      <c r="H5107" s="8" t="s">
        <v>28</v>
      </c>
      <c r="I5107" s="7" t="s">
        <v>28</v>
      </c>
      <c r="J5107" s="8" t="s">
        <v>28</v>
      </c>
      <c r="K5107" s="7" t="s">
        <v>37</v>
      </c>
      <c r="L5107" s="8" t="s">
        <v>38</v>
      </c>
      <c r="M5107" s="7" t="s">
        <v>28</v>
      </c>
      <c r="N5107" s="8">
        <v>0.46395938958759819</v>
      </c>
      <c r="O5107" s="7">
        <v>0</v>
      </c>
      <c r="P5107" s="8">
        <f t="shared" si="527"/>
        <v>0</v>
      </c>
      <c r="Q5107" s="7">
        <v>2.5</v>
      </c>
      <c r="R5107" s="8">
        <f t="shared" si="528"/>
        <v>1</v>
      </c>
      <c r="S5107" s="7" t="s">
        <v>29</v>
      </c>
      <c r="T5107" s="8" t="str">
        <f t="shared" si="529"/>
        <v>No</v>
      </c>
      <c r="U5107" s="7">
        <f t="shared" si="530"/>
        <v>0</v>
      </c>
      <c r="V5107" s="8">
        <f t="shared" si="531"/>
        <v>1</v>
      </c>
      <c r="W5107" s="7">
        <f t="shared" si="532"/>
        <v>549</v>
      </c>
    </row>
    <row r="5108" spans="2:23" x14ac:dyDescent="0.2">
      <c r="B5108" s="8" t="s">
        <v>68</v>
      </c>
      <c r="C5108" s="7">
        <v>1930</v>
      </c>
      <c r="D5108" s="8" t="s">
        <v>28</v>
      </c>
      <c r="E5108" s="7" t="s">
        <v>39</v>
      </c>
      <c r="F5108" s="8" t="s">
        <v>40</v>
      </c>
      <c r="G5108" s="7" t="s">
        <v>36</v>
      </c>
      <c r="H5108" s="8" t="s">
        <v>28</v>
      </c>
      <c r="I5108" s="7" t="s">
        <v>28</v>
      </c>
      <c r="J5108" s="8" t="s">
        <v>28</v>
      </c>
      <c r="K5108" s="7" t="s">
        <v>37</v>
      </c>
      <c r="L5108" s="8" t="s">
        <v>38</v>
      </c>
      <c r="M5108" s="7" t="s">
        <v>28</v>
      </c>
      <c r="N5108" s="8">
        <v>13.620220288529568</v>
      </c>
      <c r="O5108" s="7">
        <v>3.3210719915922033</v>
      </c>
      <c r="P5108" s="8">
        <f t="shared" si="527"/>
        <v>1.1070239971974012</v>
      </c>
      <c r="Q5108" s="7">
        <v>2.5</v>
      </c>
      <c r="R5108" s="8">
        <f t="shared" si="528"/>
        <v>0.55719040112103957</v>
      </c>
      <c r="S5108" s="7" t="s">
        <v>29</v>
      </c>
      <c r="T5108" s="8" t="str">
        <f t="shared" si="529"/>
        <v>No</v>
      </c>
      <c r="U5108" s="7">
        <f t="shared" si="530"/>
        <v>81.277980366418504</v>
      </c>
      <c r="V5108" s="8">
        <f t="shared" si="531"/>
        <v>4</v>
      </c>
      <c r="W5108" s="7">
        <f t="shared" si="532"/>
        <v>304</v>
      </c>
    </row>
    <row r="5109" spans="2:23" x14ac:dyDescent="0.2">
      <c r="B5109" s="8" t="s">
        <v>68</v>
      </c>
      <c r="C5109" s="7">
        <v>1930</v>
      </c>
      <c r="D5109" s="8" t="s">
        <v>28</v>
      </c>
      <c r="E5109" s="7" t="s">
        <v>39</v>
      </c>
      <c r="F5109" s="8" t="s">
        <v>35</v>
      </c>
      <c r="G5109" s="7" t="s">
        <v>36</v>
      </c>
      <c r="H5109" s="8" t="s">
        <v>28</v>
      </c>
      <c r="I5109" s="7" t="s">
        <v>28</v>
      </c>
      <c r="J5109" s="8" t="s">
        <v>28</v>
      </c>
      <c r="K5109" s="7" t="s">
        <v>37</v>
      </c>
      <c r="L5109" s="8" t="s">
        <v>38</v>
      </c>
      <c r="M5109" s="7" t="s">
        <v>28</v>
      </c>
      <c r="N5109" s="8">
        <v>2.6822273871643469</v>
      </c>
      <c r="O5109" s="7">
        <v>1.6605359957961017</v>
      </c>
      <c r="P5109" s="8">
        <f t="shared" si="527"/>
        <v>0.55351199859870059</v>
      </c>
      <c r="Q5109" s="7">
        <v>2.5</v>
      </c>
      <c r="R5109" s="8">
        <f t="shared" si="528"/>
        <v>0.77859520056051978</v>
      </c>
      <c r="S5109" s="7" t="s">
        <v>29</v>
      </c>
      <c r="T5109" s="8" t="str">
        <f t="shared" si="529"/>
        <v>No</v>
      </c>
      <c r="U5109" s="7">
        <f t="shared" si="530"/>
        <v>206.36281668269515</v>
      </c>
      <c r="V5109" s="8">
        <f t="shared" si="531"/>
        <v>5</v>
      </c>
      <c r="W5109" s="7">
        <f t="shared" si="532"/>
        <v>200</v>
      </c>
    </row>
    <row r="5110" spans="2:23" x14ac:dyDescent="0.2">
      <c r="B5110" s="8" t="s">
        <v>68</v>
      </c>
      <c r="C5110" s="7">
        <v>1930</v>
      </c>
      <c r="D5110" s="8" t="s">
        <v>28</v>
      </c>
      <c r="E5110" s="7" t="s">
        <v>34</v>
      </c>
      <c r="F5110" s="8" t="s">
        <v>40</v>
      </c>
      <c r="G5110" s="7" t="s">
        <v>36</v>
      </c>
      <c r="H5110" s="8" t="s">
        <v>28</v>
      </c>
      <c r="I5110" s="7" t="s">
        <v>28</v>
      </c>
      <c r="J5110" s="8" t="s">
        <v>28</v>
      </c>
      <c r="K5110" s="7" t="s">
        <v>37</v>
      </c>
      <c r="L5110" s="8" t="s">
        <v>38</v>
      </c>
      <c r="M5110" s="7" t="s">
        <v>28</v>
      </c>
      <c r="N5110" s="8">
        <v>3.2299960309822398</v>
      </c>
      <c r="O5110" s="7">
        <v>1.107023997197401</v>
      </c>
      <c r="P5110" s="8">
        <f t="shared" si="527"/>
        <v>0.36900799906580034</v>
      </c>
      <c r="Q5110" s="7">
        <v>2.5</v>
      </c>
      <c r="R5110" s="8">
        <f t="shared" si="528"/>
        <v>0.85239680037367993</v>
      </c>
      <c r="S5110" s="7" t="s">
        <v>29</v>
      </c>
      <c r="T5110" s="8" t="str">
        <f t="shared" si="529"/>
        <v>No</v>
      </c>
      <c r="U5110" s="7">
        <f t="shared" si="530"/>
        <v>114.2441029420043</v>
      </c>
      <c r="V5110" s="8">
        <f t="shared" si="531"/>
        <v>5</v>
      </c>
      <c r="W5110" s="7">
        <f t="shared" si="532"/>
        <v>259</v>
      </c>
    </row>
    <row r="5111" spans="2:23" x14ac:dyDescent="0.2">
      <c r="B5111" s="8" t="s">
        <v>68</v>
      </c>
      <c r="C5111" s="7">
        <v>1930</v>
      </c>
      <c r="D5111" s="8" t="s">
        <v>28</v>
      </c>
      <c r="E5111" s="7" t="s">
        <v>34</v>
      </c>
      <c r="F5111" s="8" t="s">
        <v>35</v>
      </c>
      <c r="G5111" s="7" t="s">
        <v>36</v>
      </c>
      <c r="H5111" s="8" t="s">
        <v>28</v>
      </c>
      <c r="I5111" s="7" t="s">
        <v>28</v>
      </c>
      <c r="J5111" s="8" t="s">
        <v>28</v>
      </c>
      <c r="K5111" s="7" t="s">
        <v>37</v>
      </c>
      <c r="L5111" s="8" t="s">
        <v>38</v>
      </c>
      <c r="M5111" s="7" t="s">
        <v>28</v>
      </c>
      <c r="N5111" s="8">
        <v>0.57114066881293024</v>
      </c>
      <c r="O5111" s="7">
        <v>0</v>
      </c>
      <c r="P5111" s="8">
        <f t="shared" si="527"/>
        <v>0</v>
      </c>
      <c r="Q5111" s="7">
        <v>2.5</v>
      </c>
      <c r="R5111" s="8">
        <f t="shared" si="528"/>
        <v>1</v>
      </c>
      <c r="S5111" s="7" t="s">
        <v>29</v>
      </c>
      <c r="T5111" s="8" t="str">
        <f t="shared" si="529"/>
        <v>No</v>
      </c>
      <c r="U5111" s="7">
        <f t="shared" si="530"/>
        <v>0</v>
      </c>
      <c r="V5111" s="8">
        <f t="shared" si="531"/>
        <v>1</v>
      </c>
      <c r="W5111" s="7">
        <f t="shared" si="532"/>
        <v>549</v>
      </c>
    </row>
    <row r="5112" spans="2:23" x14ac:dyDescent="0.2">
      <c r="B5112" s="8" t="s">
        <v>68</v>
      </c>
      <c r="C5112" s="7">
        <v>1930</v>
      </c>
      <c r="D5112" s="8" t="s">
        <v>28</v>
      </c>
      <c r="E5112" s="7" t="s">
        <v>46</v>
      </c>
      <c r="F5112" s="8" t="s">
        <v>35</v>
      </c>
      <c r="G5112" s="7" t="s">
        <v>36</v>
      </c>
      <c r="H5112" s="8" t="s">
        <v>28</v>
      </c>
      <c r="I5112" s="7" t="s">
        <v>28</v>
      </c>
      <c r="J5112" s="8" t="s">
        <v>28</v>
      </c>
      <c r="K5112" s="7" t="s">
        <v>37</v>
      </c>
      <c r="L5112" s="8" t="s">
        <v>38</v>
      </c>
      <c r="M5112" s="7" t="s">
        <v>28</v>
      </c>
      <c r="N5112" s="8">
        <v>4.327116898954822E-2</v>
      </c>
      <c r="O5112" s="7">
        <v>0</v>
      </c>
      <c r="P5112" s="8">
        <f t="shared" si="527"/>
        <v>0</v>
      </c>
      <c r="Q5112" s="7">
        <v>2.5</v>
      </c>
      <c r="R5112" s="8">
        <f t="shared" si="528"/>
        <v>1</v>
      </c>
      <c r="S5112" s="7" t="s">
        <v>29</v>
      </c>
      <c r="T5112" s="8" t="str">
        <f t="shared" si="529"/>
        <v>No</v>
      </c>
      <c r="U5112" s="7">
        <f t="shared" si="530"/>
        <v>0</v>
      </c>
      <c r="V5112" s="8">
        <f t="shared" si="531"/>
        <v>1</v>
      </c>
      <c r="W5112" s="7">
        <f t="shared" si="532"/>
        <v>549</v>
      </c>
    </row>
    <row r="5113" spans="2:23" x14ac:dyDescent="0.2">
      <c r="B5113" s="8" t="s">
        <v>68</v>
      </c>
      <c r="C5113" s="7">
        <v>1930</v>
      </c>
      <c r="D5113" s="8" t="s">
        <v>28</v>
      </c>
      <c r="E5113" s="7" t="s">
        <v>43</v>
      </c>
      <c r="F5113" s="8" t="s">
        <v>40</v>
      </c>
      <c r="G5113" s="7" t="s">
        <v>36</v>
      </c>
      <c r="H5113" s="8" t="s">
        <v>28</v>
      </c>
      <c r="I5113" s="7" t="s">
        <v>28</v>
      </c>
      <c r="J5113" s="8" t="s">
        <v>28</v>
      </c>
      <c r="K5113" s="7" t="s">
        <v>37</v>
      </c>
      <c r="L5113" s="8" t="s">
        <v>38</v>
      </c>
      <c r="M5113" s="7" t="s">
        <v>28</v>
      </c>
      <c r="N5113" s="8">
        <v>2.324878001032777</v>
      </c>
      <c r="O5113" s="7">
        <v>0</v>
      </c>
      <c r="P5113" s="8">
        <f t="shared" si="527"/>
        <v>0</v>
      </c>
      <c r="Q5113" s="7">
        <v>2.5</v>
      </c>
      <c r="R5113" s="8">
        <f t="shared" si="528"/>
        <v>1</v>
      </c>
      <c r="S5113" s="7" t="s">
        <v>29</v>
      </c>
      <c r="T5113" s="8" t="str">
        <f t="shared" si="529"/>
        <v>No</v>
      </c>
      <c r="U5113" s="7">
        <f t="shared" si="530"/>
        <v>0</v>
      </c>
      <c r="V5113" s="8">
        <f t="shared" si="531"/>
        <v>1</v>
      </c>
      <c r="W5113" s="7">
        <f t="shared" si="532"/>
        <v>549</v>
      </c>
    </row>
    <row r="5114" spans="2:23" x14ac:dyDescent="0.2">
      <c r="B5114" s="8" t="s">
        <v>68</v>
      </c>
      <c r="C5114" s="7">
        <v>1930</v>
      </c>
      <c r="D5114" s="8" t="s">
        <v>28</v>
      </c>
      <c r="E5114" s="7" t="s">
        <v>43</v>
      </c>
      <c r="F5114" s="8" t="s">
        <v>35</v>
      </c>
      <c r="G5114" s="7" t="s">
        <v>36</v>
      </c>
      <c r="H5114" s="8" t="s">
        <v>28</v>
      </c>
      <c r="I5114" s="7" t="s">
        <v>28</v>
      </c>
      <c r="J5114" s="8" t="s">
        <v>28</v>
      </c>
      <c r="K5114" s="7" t="s">
        <v>37</v>
      </c>
      <c r="L5114" s="8" t="s">
        <v>38</v>
      </c>
      <c r="M5114" s="7" t="s">
        <v>28</v>
      </c>
      <c r="N5114" s="8">
        <v>0.37254068660485656</v>
      </c>
      <c r="O5114" s="7">
        <v>0</v>
      </c>
      <c r="P5114" s="8">
        <f t="shared" si="527"/>
        <v>0</v>
      </c>
      <c r="Q5114" s="7">
        <v>2.5</v>
      </c>
      <c r="R5114" s="8">
        <f t="shared" si="528"/>
        <v>1</v>
      </c>
      <c r="S5114" s="7" t="s">
        <v>29</v>
      </c>
      <c r="T5114" s="8" t="str">
        <f t="shared" si="529"/>
        <v>No</v>
      </c>
      <c r="U5114" s="7">
        <f t="shared" si="530"/>
        <v>0</v>
      </c>
      <c r="V5114" s="8">
        <f t="shared" si="531"/>
        <v>1</v>
      </c>
      <c r="W5114" s="7">
        <f t="shared" si="532"/>
        <v>549</v>
      </c>
    </row>
    <row r="5115" spans="2:23" x14ac:dyDescent="0.2">
      <c r="B5115" s="8" t="s">
        <v>68</v>
      </c>
      <c r="C5115" s="7">
        <v>1940</v>
      </c>
      <c r="D5115" s="8" t="s">
        <v>28</v>
      </c>
      <c r="E5115" s="7" t="s">
        <v>39</v>
      </c>
      <c r="F5115" s="8" t="s">
        <v>40</v>
      </c>
      <c r="G5115" s="7" t="s">
        <v>36</v>
      </c>
      <c r="H5115" s="8" t="s">
        <v>28</v>
      </c>
      <c r="I5115" s="7" t="s">
        <v>28</v>
      </c>
      <c r="J5115" s="8" t="s">
        <v>28</v>
      </c>
      <c r="K5115" s="7" t="s">
        <v>37</v>
      </c>
      <c r="L5115" s="8" t="s">
        <v>38</v>
      </c>
      <c r="M5115" s="7" t="s">
        <v>28</v>
      </c>
      <c r="N5115" s="8">
        <v>25.195464869485406</v>
      </c>
      <c r="O5115" s="7">
        <v>0</v>
      </c>
      <c r="P5115" s="8">
        <f t="shared" si="527"/>
        <v>0</v>
      </c>
      <c r="Q5115" s="7">
        <v>2.5</v>
      </c>
      <c r="R5115" s="8">
        <f t="shared" si="528"/>
        <v>1</v>
      </c>
      <c r="S5115" s="7" t="s">
        <v>29</v>
      </c>
      <c r="T5115" s="8" t="str">
        <f t="shared" si="529"/>
        <v>No</v>
      </c>
      <c r="U5115" s="7">
        <f t="shared" si="530"/>
        <v>0</v>
      </c>
      <c r="V5115" s="8">
        <f t="shared" si="531"/>
        <v>1</v>
      </c>
      <c r="W5115" s="7">
        <f t="shared" si="532"/>
        <v>549</v>
      </c>
    </row>
    <row r="5116" spans="2:23" x14ac:dyDescent="0.2">
      <c r="B5116" s="8" t="s">
        <v>68</v>
      </c>
      <c r="C5116" s="7">
        <v>1940</v>
      </c>
      <c r="D5116" s="8" t="s">
        <v>28</v>
      </c>
      <c r="E5116" s="7" t="s">
        <v>39</v>
      </c>
      <c r="F5116" s="8" t="s">
        <v>35</v>
      </c>
      <c r="G5116" s="7" t="s">
        <v>36</v>
      </c>
      <c r="H5116" s="8" t="s">
        <v>28</v>
      </c>
      <c r="I5116" s="7" t="s">
        <v>28</v>
      </c>
      <c r="J5116" s="8" t="s">
        <v>28</v>
      </c>
      <c r="K5116" s="7" t="s">
        <v>37</v>
      </c>
      <c r="L5116" s="8" t="s">
        <v>38</v>
      </c>
      <c r="M5116" s="7" t="s">
        <v>28</v>
      </c>
      <c r="N5116" s="8">
        <v>22.522011243473585</v>
      </c>
      <c r="O5116" s="7">
        <v>0</v>
      </c>
      <c r="P5116" s="8">
        <f t="shared" si="527"/>
        <v>0</v>
      </c>
      <c r="Q5116" s="7">
        <v>2.5</v>
      </c>
      <c r="R5116" s="8">
        <f t="shared" si="528"/>
        <v>1</v>
      </c>
      <c r="S5116" s="7" t="s">
        <v>29</v>
      </c>
      <c r="T5116" s="8" t="str">
        <f t="shared" si="529"/>
        <v>No</v>
      </c>
      <c r="U5116" s="7">
        <f t="shared" si="530"/>
        <v>0</v>
      </c>
      <c r="V5116" s="8">
        <f t="shared" si="531"/>
        <v>1</v>
      </c>
      <c r="W5116" s="7">
        <f t="shared" si="532"/>
        <v>549</v>
      </c>
    </row>
    <row r="5117" spans="2:23" x14ac:dyDescent="0.2">
      <c r="B5117" s="8" t="s">
        <v>68</v>
      </c>
      <c r="C5117" s="7">
        <v>1940</v>
      </c>
      <c r="D5117" s="8" t="s">
        <v>28</v>
      </c>
      <c r="E5117" s="7" t="s">
        <v>34</v>
      </c>
      <c r="F5117" s="8" t="s">
        <v>40</v>
      </c>
      <c r="G5117" s="7" t="s">
        <v>36</v>
      </c>
      <c r="H5117" s="8" t="s">
        <v>28</v>
      </c>
      <c r="I5117" s="7" t="s">
        <v>28</v>
      </c>
      <c r="J5117" s="8" t="s">
        <v>28</v>
      </c>
      <c r="K5117" s="7" t="s">
        <v>37</v>
      </c>
      <c r="L5117" s="8" t="s">
        <v>38</v>
      </c>
      <c r="M5117" s="7" t="s">
        <v>28</v>
      </c>
      <c r="N5117" s="8">
        <v>9.2222567625535543</v>
      </c>
      <c r="O5117" s="7">
        <v>0</v>
      </c>
      <c r="P5117" s="8">
        <f t="shared" si="527"/>
        <v>0</v>
      </c>
      <c r="Q5117" s="7">
        <v>2.5</v>
      </c>
      <c r="R5117" s="8">
        <f t="shared" si="528"/>
        <v>1</v>
      </c>
      <c r="S5117" s="7" t="s">
        <v>29</v>
      </c>
      <c r="T5117" s="8" t="str">
        <f t="shared" si="529"/>
        <v>No</v>
      </c>
      <c r="U5117" s="7">
        <f t="shared" si="530"/>
        <v>0</v>
      </c>
      <c r="V5117" s="8">
        <f t="shared" si="531"/>
        <v>1</v>
      </c>
      <c r="W5117" s="7">
        <f t="shared" si="532"/>
        <v>549</v>
      </c>
    </row>
    <row r="5118" spans="2:23" x14ac:dyDescent="0.2">
      <c r="B5118" s="8" t="s">
        <v>68</v>
      </c>
      <c r="C5118" s="7">
        <v>1940</v>
      </c>
      <c r="D5118" s="8" t="s">
        <v>28</v>
      </c>
      <c r="E5118" s="7" t="s">
        <v>34</v>
      </c>
      <c r="F5118" s="8" t="s">
        <v>35</v>
      </c>
      <c r="G5118" s="7" t="s">
        <v>36</v>
      </c>
      <c r="H5118" s="8" t="s">
        <v>28</v>
      </c>
      <c r="I5118" s="7" t="s">
        <v>28</v>
      </c>
      <c r="J5118" s="8" t="s">
        <v>28</v>
      </c>
      <c r="K5118" s="7" t="s">
        <v>37</v>
      </c>
      <c r="L5118" s="8" t="s">
        <v>38</v>
      </c>
      <c r="M5118" s="7" t="s">
        <v>28</v>
      </c>
      <c r="N5118" s="8">
        <v>5.4773278708920978</v>
      </c>
      <c r="O5118" s="7">
        <v>0</v>
      </c>
      <c r="P5118" s="8">
        <f t="shared" si="527"/>
        <v>0</v>
      </c>
      <c r="Q5118" s="7">
        <v>2.5</v>
      </c>
      <c r="R5118" s="8">
        <f t="shared" si="528"/>
        <v>1</v>
      </c>
      <c r="S5118" s="7" t="s">
        <v>29</v>
      </c>
      <c r="T5118" s="8" t="str">
        <f t="shared" si="529"/>
        <v>No</v>
      </c>
      <c r="U5118" s="7">
        <f t="shared" si="530"/>
        <v>0</v>
      </c>
      <c r="V5118" s="8">
        <f t="shared" si="531"/>
        <v>1</v>
      </c>
      <c r="W5118" s="7">
        <f t="shared" si="532"/>
        <v>549</v>
      </c>
    </row>
    <row r="5119" spans="2:23" x14ac:dyDescent="0.2">
      <c r="B5119" s="8" t="s">
        <v>68</v>
      </c>
      <c r="C5119" s="7">
        <v>1940</v>
      </c>
      <c r="D5119" s="8" t="s">
        <v>28</v>
      </c>
      <c r="E5119" s="7" t="s">
        <v>43</v>
      </c>
      <c r="F5119" s="8" t="s">
        <v>40</v>
      </c>
      <c r="G5119" s="7" t="s">
        <v>36</v>
      </c>
      <c r="H5119" s="8" t="s">
        <v>28</v>
      </c>
      <c r="I5119" s="7" t="s">
        <v>28</v>
      </c>
      <c r="J5119" s="8" t="s">
        <v>28</v>
      </c>
      <c r="K5119" s="7" t="s">
        <v>37</v>
      </c>
      <c r="L5119" s="8" t="s">
        <v>38</v>
      </c>
      <c r="M5119" s="7" t="s">
        <v>28</v>
      </c>
      <c r="N5119" s="8">
        <v>9.8615458232477167</v>
      </c>
      <c r="O5119" s="7">
        <v>0</v>
      </c>
      <c r="P5119" s="8">
        <f t="shared" si="527"/>
        <v>0</v>
      </c>
      <c r="Q5119" s="7">
        <v>2.5</v>
      </c>
      <c r="R5119" s="8">
        <f t="shared" si="528"/>
        <v>1</v>
      </c>
      <c r="S5119" s="7" t="s">
        <v>29</v>
      </c>
      <c r="T5119" s="8" t="str">
        <f t="shared" si="529"/>
        <v>No</v>
      </c>
      <c r="U5119" s="7">
        <f t="shared" si="530"/>
        <v>0</v>
      </c>
      <c r="V5119" s="8">
        <f t="shared" si="531"/>
        <v>1</v>
      </c>
      <c r="W5119" s="7">
        <f t="shared" si="532"/>
        <v>549</v>
      </c>
    </row>
    <row r="5120" spans="2:23" x14ac:dyDescent="0.2">
      <c r="B5120" s="8" t="s">
        <v>68</v>
      </c>
      <c r="C5120" s="7">
        <v>1940</v>
      </c>
      <c r="D5120" s="8" t="s">
        <v>28</v>
      </c>
      <c r="E5120" s="7" t="s">
        <v>43</v>
      </c>
      <c r="F5120" s="8" t="s">
        <v>35</v>
      </c>
      <c r="G5120" s="7" t="s">
        <v>36</v>
      </c>
      <c r="H5120" s="8" t="s">
        <v>28</v>
      </c>
      <c r="I5120" s="7" t="s">
        <v>28</v>
      </c>
      <c r="J5120" s="8" t="s">
        <v>28</v>
      </c>
      <c r="K5120" s="7" t="s">
        <v>37</v>
      </c>
      <c r="L5120" s="8" t="s">
        <v>38</v>
      </c>
      <c r="M5120" s="7" t="s">
        <v>28</v>
      </c>
      <c r="N5120" s="8">
        <v>2.7484877904256151</v>
      </c>
      <c r="O5120" s="7">
        <v>0</v>
      </c>
      <c r="P5120" s="8">
        <f t="shared" si="527"/>
        <v>0</v>
      </c>
      <c r="Q5120" s="7">
        <v>2.5</v>
      </c>
      <c r="R5120" s="8">
        <f t="shared" si="528"/>
        <v>1</v>
      </c>
      <c r="S5120" s="7" t="s">
        <v>29</v>
      </c>
      <c r="T5120" s="8" t="str">
        <f t="shared" si="529"/>
        <v>No</v>
      </c>
      <c r="U5120" s="7">
        <f t="shared" si="530"/>
        <v>0</v>
      </c>
      <c r="V5120" s="8">
        <f t="shared" si="531"/>
        <v>1</v>
      </c>
      <c r="W5120" s="7">
        <f t="shared" si="532"/>
        <v>549</v>
      </c>
    </row>
    <row r="5121" spans="2:23" x14ac:dyDescent="0.2">
      <c r="B5121" s="8" t="s">
        <v>68</v>
      </c>
      <c r="C5121" s="7">
        <v>1950</v>
      </c>
      <c r="D5121" s="8" t="s">
        <v>28</v>
      </c>
      <c r="E5121" s="7" t="s">
        <v>39</v>
      </c>
      <c r="F5121" s="8" t="s">
        <v>40</v>
      </c>
      <c r="G5121" s="7" t="s">
        <v>36</v>
      </c>
      <c r="H5121" s="8" t="s">
        <v>28</v>
      </c>
      <c r="I5121" s="7" t="s">
        <v>28</v>
      </c>
      <c r="J5121" s="8" t="s">
        <v>28</v>
      </c>
      <c r="K5121" s="7" t="s">
        <v>37</v>
      </c>
      <c r="L5121" s="8" t="s">
        <v>38</v>
      </c>
      <c r="M5121" s="7" t="s">
        <v>28</v>
      </c>
      <c r="N5121" s="8">
        <v>3.0049602237929545</v>
      </c>
      <c r="O5121" s="7">
        <v>3.3210719915922033</v>
      </c>
      <c r="P5121" s="8">
        <f t="shared" si="527"/>
        <v>1.1070239971974012</v>
      </c>
      <c r="Q5121" s="7">
        <v>2.5</v>
      </c>
      <c r="R5121" s="8">
        <f t="shared" si="528"/>
        <v>0.55719040112103957</v>
      </c>
      <c r="S5121" s="7" t="s">
        <v>29</v>
      </c>
      <c r="T5121" s="8" t="str">
        <f t="shared" si="529"/>
        <v>No</v>
      </c>
      <c r="U5121" s="7">
        <f t="shared" si="530"/>
        <v>368.39888542686964</v>
      </c>
      <c r="V5121" s="8">
        <f t="shared" si="531"/>
        <v>5</v>
      </c>
      <c r="W5121" s="7">
        <f t="shared" si="532"/>
        <v>161</v>
      </c>
    </row>
    <row r="5122" spans="2:23" x14ac:dyDescent="0.2">
      <c r="B5122" s="8" t="s">
        <v>68</v>
      </c>
      <c r="C5122" s="7">
        <v>1950</v>
      </c>
      <c r="D5122" s="8" t="s">
        <v>28</v>
      </c>
      <c r="E5122" s="7" t="s">
        <v>39</v>
      </c>
      <c r="F5122" s="8" t="s">
        <v>35</v>
      </c>
      <c r="G5122" s="7" t="s">
        <v>36</v>
      </c>
      <c r="H5122" s="8" t="s">
        <v>28</v>
      </c>
      <c r="I5122" s="7" t="s">
        <v>28</v>
      </c>
      <c r="J5122" s="8" t="s">
        <v>28</v>
      </c>
      <c r="K5122" s="7" t="s">
        <v>37</v>
      </c>
      <c r="L5122" s="8" t="s">
        <v>38</v>
      </c>
      <c r="M5122" s="7" t="s">
        <v>28</v>
      </c>
      <c r="N5122" s="8">
        <v>0.27612981335311138</v>
      </c>
      <c r="O5122" s="7">
        <v>1.107023997197401</v>
      </c>
      <c r="P5122" s="8">
        <f t="shared" si="527"/>
        <v>0.36900799906580034</v>
      </c>
      <c r="Q5122" s="7">
        <v>2.5</v>
      </c>
      <c r="R5122" s="8">
        <f t="shared" si="528"/>
        <v>0.85239680037367993</v>
      </c>
      <c r="S5122" s="7" t="s">
        <v>29</v>
      </c>
      <c r="T5122" s="8" t="str">
        <f t="shared" si="529"/>
        <v>No</v>
      </c>
      <c r="U5122" s="7">
        <f t="shared" si="530"/>
        <v>1336.3569640845608</v>
      </c>
      <c r="V5122" s="8">
        <f t="shared" si="531"/>
        <v>5</v>
      </c>
      <c r="W5122" s="7">
        <f t="shared" si="532"/>
        <v>71</v>
      </c>
    </row>
    <row r="5123" spans="2:23" x14ac:dyDescent="0.2">
      <c r="B5123" s="8" t="s">
        <v>68</v>
      </c>
      <c r="C5123" s="7">
        <v>1950</v>
      </c>
      <c r="D5123" s="8" t="s">
        <v>28</v>
      </c>
      <c r="E5123" s="7" t="s">
        <v>34</v>
      </c>
      <c r="F5123" s="8" t="s">
        <v>40</v>
      </c>
      <c r="G5123" s="7" t="s">
        <v>36</v>
      </c>
      <c r="H5123" s="8" t="s">
        <v>28</v>
      </c>
      <c r="I5123" s="7" t="s">
        <v>28</v>
      </c>
      <c r="J5123" s="8" t="s">
        <v>28</v>
      </c>
      <c r="K5123" s="7" t="s">
        <v>37</v>
      </c>
      <c r="L5123" s="8" t="s">
        <v>38</v>
      </c>
      <c r="M5123" s="7" t="s">
        <v>28</v>
      </c>
      <c r="N5123" s="8">
        <v>0.73437342649959259</v>
      </c>
      <c r="O5123" s="7">
        <v>1.6605359957961017</v>
      </c>
      <c r="P5123" s="8">
        <f t="shared" si="527"/>
        <v>0.55351199859870059</v>
      </c>
      <c r="Q5123" s="7">
        <v>2.5</v>
      </c>
      <c r="R5123" s="8">
        <f t="shared" si="528"/>
        <v>0.77859520056051978</v>
      </c>
      <c r="S5123" s="7" t="s">
        <v>29</v>
      </c>
      <c r="T5123" s="8" t="str">
        <f t="shared" si="529"/>
        <v>No</v>
      </c>
      <c r="U5123" s="7">
        <f t="shared" si="530"/>
        <v>753.72008112688388</v>
      </c>
      <c r="V5123" s="8">
        <f t="shared" si="531"/>
        <v>5</v>
      </c>
      <c r="W5123" s="7">
        <f t="shared" si="532"/>
        <v>110</v>
      </c>
    </row>
    <row r="5124" spans="2:23" x14ac:dyDescent="0.2">
      <c r="B5124" s="8" t="s">
        <v>68</v>
      </c>
      <c r="C5124" s="7">
        <v>1950</v>
      </c>
      <c r="D5124" s="8" t="s">
        <v>28</v>
      </c>
      <c r="E5124" s="7" t="s">
        <v>34</v>
      </c>
      <c r="F5124" s="8" t="s">
        <v>35</v>
      </c>
      <c r="G5124" s="7" t="s">
        <v>36</v>
      </c>
      <c r="H5124" s="8" t="s">
        <v>28</v>
      </c>
      <c r="I5124" s="7" t="s">
        <v>28</v>
      </c>
      <c r="J5124" s="8" t="s">
        <v>28</v>
      </c>
      <c r="K5124" s="7" t="s">
        <v>37</v>
      </c>
      <c r="L5124" s="8" t="s">
        <v>38</v>
      </c>
      <c r="M5124" s="7" t="s">
        <v>28</v>
      </c>
      <c r="N5124" s="8">
        <v>6.7085485868329089E-2</v>
      </c>
      <c r="O5124" s="7">
        <v>0</v>
      </c>
      <c r="P5124" s="8">
        <f t="shared" si="527"/>
        <v>0</v>
      </c>
      <c r="Q5124" s="7">
        <v>2.5</v>
      </c>
      <c r="R5124" s="8">
        <f t="shared" si="528"/>
        <v>1</v>
      </c>
      <c r="S5124" s="7" t="s">
        <v>29</v>
      </c>
      <c r="T5124" s="8" t="str">
        <f t="shared" si="529"/>
        <v>No</v>
      </c>
      <c r="U5124" s="7">
        <f t="shared" si="530"/>
        <v>0</v>
      </c>
      <c r="V5124" s="8">
        <f t="shared" si="531"/>
        <v>1</v>
      </c>
      <c r="W5124" s="7">
        <f t="shared" si="532"/>
        <v>549</v>
      </c>
    </row>
    <row r="5125" spans="2:23" x14ac:dyDescent="0.2">
      <c r="B5125" s="8" t="s">
        <v>68</v>
      </c>
      <c r="C5125" s="7">
        <v>1950</v>
      </c>
      <c r="D5125" s="8" t="s">
        <v>28</v>
      </c>
      <c r="E5125" s="7" t="s">
        <v>43</v>
      </c>
      <c r="F5125" s="8" t="s">
        <v>40</v>
      </c>
      <c r="G5125" s="7" t="s">
        <v>36</v>
      </c>
      <c r="H5125" s="8" t="s">
        <v>28</v>
      </c>
      <c r="I5125" s="7" t="s">
        <v>28</v>
      </c>
      <c r="J5125" s="8" t="s">
        <v>28</v>
      </c>
      <c r="K5125" s="7" t="s">
        <v>37</v>
      </c>
      <c r="L5125" s="8" t="s">
        <v>38</v>
      </c>
      <c r="M5125" s="7" t="s">
        <v>28</v>
      </c>
      <c r="N5125" s="8">
        <v>0.54849090728351368</v>
      </c>
      <c r="O5125" s="7">
        <v>0</v>
      </c>
      <c r="P5125" s="8">
        <f t="shared" ref="P5125:P5188" si="533">O5125/3</f>
        <v>0</v>
      </c>
      <c r="Q5125" s="7">
        <v>2.5</v>
      </c>
      <c r="R5125" s="8">
        <f t="shared" ref="R5125:R5188" si="534">1-(P5125/Q5125)</f>
        <v>1</v>
      </c>
      <c r="S5125" s="7" t="s">
        <v>29</v>
      </c>
      <c r="T5125" s="8" t="str">
        <f t="shared" ref="T5125:T5188" si="535">IF(AND(R5125&lt;0.5,R5125&gt;-0.5),"Yes","No")</f>
        <v>No</v>
      </c>
      <c r="U5125" s="7">
        <f t="shared" ref="U5125:U5188" si="536">IF(ISERR(P5125/(N5125/1000)),0,P5125/(N5125/1000))</f>
        <v>0</v>
      </c>
      <c r="V5125" s="8">
        <f t="shared" ref="V5125:V5188" si="537">IF(U5125&lt;=12,1,IF(U5125&lt;25,2,IF(U5125&lt;50,3,IF(U5125&lt;100,4,5))))</f>
        <v>1</v>
      </c>
      <c r="W5125" s="7">
        <f t="shared" ref="W5125:W5188" si="538">RANK(U5125,U$5:U$10000)</f>
        <v>549</v>
      </c>
    </row>
    <row r="5126" spans="2:23" x14ac:dyDescent="0.2">
      <c r="B5126" s="8" t="s">
        <v>68</v>
      </c>
      <c r="C5126" s="7">
        <v>1960</v>
      </c>
      <c r="D5126" s="8" t="s">
        <v>28</v>
      </c>
      <c r="E5126" s="7" t="s">
        <v>39</v>
      </c>
      <c r="F5126" s="8" t="s">
        <v>40</v>
      </c>
      <c r="G5126" s="7" t="s">
        <v>36</v>
      </c>
      <c r="H5126" s="8" t="s">
        <v>28</v>
      </c>
      <c r="I5126" s="7" t="s">
        <v>28</v>
      </c>
      <c r="J5126" s="8" t="s">
        <v>28</v>
      </c>
      <c r="K5126" s="7" t="s">
        <v>37</v>
      </c>
      <c r="L5126" s="8" t="s">
        <v>38</v>
      </c>
      <c r="M5126" s="7" t="s">
        <v>28</v>
      </c>
      <c r="N5126" s="8">
        <v>33.546608508176185</v>
      </c>
      <c r="O5126" s="7">
        <v>0.55351199859870048</v>
      </c>
      <c r="P5126" s="8">
        <f t="shared" si="533"/>
        <v>0.18450399953290017</v>
      </c>
      <c r="Q5126" s="7">
        <v>2.5</v>
      </c>
      <c r="R5126" s="8">
        <f t="shared" si="534"/>
        <v>0.92619840018683997</v>
      </c>
      <c r="S5126" s="7" t="s">
        <v>29</v>
      </c>
      <c r="T5126" s="8" t="str">
        <f t="shared" si="535"/>
        <v>No</v>
      </c>
      <c r="U5126" s="7">
        <f t="shared" si="536"/>
        <v>5.4999300298249736</v>
      </c>
      <c r="V5126" s="8">
        <f t="shared" si="537"/>
        <v>1</v>
      </c>
      <c r="W5126" s="7">
        <f t="shared" si="538"/>
        <v>498</v>
      </c>
    </row>
    <row r="5127" spans="2:23" x14ac:dyDescent="0.2">
      <c r="B5127" s="8" t="s">
        <v>68</v>
      </c>
      <c r="C5127" s="7">
        <v>1960</v>
      </c>
      <c r="D5127" s="8" t="s">
        <v>28</v>
      </c>
      <c r="E5127" s="7" t="s">
        <v>39</v>
      </c>
      <c r="F5127" s="8" t="s">
        <v>35</v>
      </c>
      <c r="G5127" s="7" t="s">
        <v>36</v>
      </c>
      <c r="H5127" s="8" t="s">
        <v>28</v>
      </c>
      <c r="I5127" s="7" t="s">
        <v>28</v>
      </c>
      <c r="J5127" s="8" t="s">
        <v>28</v>
      </c>
      <c r="K5127" s="7" t="s">
        <v>37</v>
      </c>
      <c r="L5127" s="8" t="s">
        <v>38</v>
      </c>
      <c r="M5127" s="7" t="s">
        <v>28</v>
      </c>
      <c r="N5127" s="8">
        <v>15.105270994719149</v>
      </c>
      <c r="O5127" s="7">
        <v>0.55351199859870048</v>
      </c>
      <c r="P5127" s="8">
        <f t="shared" si="533"/>
        <v>0.18450399953290017</v>
      </c>
      <c r="Q5127" s="7">
        <v>2.5</v>
      </c>
      <c r="R5127" s="8">
        <f t="shared" si="534"/>
        <v>0.92619840018683997</v>
      </c>
      <c r="S5127" s="7" t="s">
        <v>29</v>
      </c>
      <c r="T5127" s="8" t="str">
        <f t="shared" si="535"/>
        <v>No</v>
      </c>
      <c r="U5127" s="7">
        <f t="shared" si="536"/>
        <v>12.214544154646637</v>
      </c>
      <c r="V5127" s="8">
        <f t="shared" si="537"/>
        <v>2</v>
      </c>
      <c r="W5127" s="7">
        <f t="shared" si="538"/>
        <v>463</v>
      </c>
    </row>
    <row r="5128" spans="2:23" x14ac:dyDescent="0.2">
      <c r="B5128" s="8" t="s">
        <v>68</v>
      </c>
      <c r="C5128" s="7">
        <v>1960</v>
      </c>
      <c r="D5128" s="8" t="s">
        <v>28</v>
      </c>
      <c r="E5128" s="7" t="s">
        <v>34</v>
      </c>
      <c r="F5128" s="8" t="s">
        <v>40</v>
      </c>
      <c r="G5128" s="7" t="s">
        <v>36</v>
      </c>
      <c r="H5128" s="8" t="s">
        <v>28</v>
      </c>
      <c r="I5128" s="7" t="s">
        <v>28</v>
      </c>
      <c r="J5128" s="8" t="s">
        <v>28</v>
      </c>
      <c r="K5128" s="7" t="s">
        <v>37</v>
      </c>
      <c r="L5128" s="8" t="s">
        <v>38</v>
      </c>
      <c r="M5128" s="7" t="s">
        <v>28</v>
      </c>
      <c r="N5128" s="8">
        <v>8.0388902594585936</v>
      </c>
      <c r="O5128" s="7">
        <v>0</v>
      </c>
      <c r="P5128" s="8">
        <f t="shared" si="533"/>
        <v>0</v>
      </c>
      <c r="Q5128" s="7">
        <v>2.5</v>
      </c>
      <c r="R5128" s="8">
        <f t="shared" si="534"/>
        <v>1</v>
      </c>
      <c r="S5128" s="7" t="s">
        <v>29</v>
      </c>
      <c r="T5128" s="8" t="str">
        <f t="shared" si="535"/>
        <v>No</v>
      </c>
      <c r="U5128" s="7">
        <f t="shared" si="536"/>
        <v>0</v>
      </c>
      <c r="V5128" s="8">
        <f t="shared" si="537"/>
        <v>1</v>
      </c>
      <c r="W5128" s="7">
        <f t="shared" si="538"/>
        <v>549</v>
      </c>
    </row>
    <row r="5129" spans="2:23" x14ac:dyDescent="0.2">
      <c r="B5129" s="8" t="s">
        <v>68</v>
      </c>
      <c r="C5129" s="7">
        <v>1960</v>
      </c>
      <c r="D5129" s="8" t="s">
        <v>28</v>
      </c>
      <c r="E5129" s="7" t="s">
        <v>34</v>
      </c>
      <c r="F5129" s="8" t="s">
        <v>35</v>
      </c>
      <c r="G5129" s="7" t="s">
        <v>36</v>
      </c>
      <c r="H5129" s="8" t="s">
        <v>28</v>
      </c>
      <c r="I5129" s="7" t="s">
        <v>28</v>
      </c>
      <c r="J5129" s="8" t="s">
        <v>28</v>
      </c>
      <c r="K5129" s="7" t="s">
        <v>37</v>
      </c>
      <c r="L5129" s="8" t="s">
        <v>38</v>
      </c>
      <c r="M5129" s="7" t="s">
        <v>28</v>
      </c>
      <c r="N5129" s="8">
        <v>9.341836566234262</v>
      </c>
      <c r="O5129" s="7">
        <v>0</v>
      </c>
      <c r="P5129" s="8">
        <f t="shared" si="533"/>
        <v>0</v>
      </c>
      <c r="Q5129" s="7">
        <v>2.5</v>
      </c>
      <c r="R5129" s="8">
        <f t="shared" si="534"/>
        <v>1</v>
      </c>
      <c r="S5129" s="7" t="s">
        <v>29</v>
      </c>
      <c r="T5129" s="8" t="str">
        <f t="shared" si="535"/>
        <v>No</v>
      </c>
      <c r="U5129" s="7">
        <f t="shared" si="536"/>
        <v>0</v>
      </c>
      <c r="V5129" s="8">
        <f t="shared" si="537"/>
        <v>1</v>
      </c>
      <c r="W5129" s="7">
        <f t="shared" si="538"/>
        <v>549</v>
      </c>
    </row>
    <row r="5130" spans="2:23" x14ac:dyDescent="0.2">
      <c r="B5130" s="8" t="s">
        <v>68</v>
      </c>
      <c r="C5130" s="7">
        <v>1960</v>
      </c>
      <c r="D5130" s="8" t="s">
        <v>28</v>
      </c>
      <c r="E5130" s="7" t="s">
        <v>46</v>
      </c>
      <c r="F5130" s="8" t="s">
        <v>35</v>
      </c>
      <c r="G5130" s="7" t="s">
        <v>36</v>
      </c>
      <c r="H5130" s="8" t="s">
        <v>28</v>
      </c>
      <c r="I5130" s="7" t="s">
        <v>28</v>
      </c>
      <c r="J5130" s="8" t="s">
        <v>28</v>
      </c>
      <c r="K5130" s="7" t="s">
        <v>37</v>
      </c>
      <c r="L5130" s="8" t="s">
        <v>38</v>
      </c>
      <c r="M5130" s="7" t="s">
        <v>28</v>
      </c>
      <c r="N5130" s="8">
        <v>0.31846656282444497</v>
      </c>
      <c r="O5130" s="7">
        <v>0</v>
      </c>
      <c r="P5130" s="8">
        <f t="shared" si="533"/>
        <v>0</v>
      </c>
      <c r="Q5130" s="7">
        <v>2.5</v>
      </c>
      <c r="R5130" s="8">
        <f t="shared" si="534"/>
        <v>1</v>
      </c>
      <c r="S5130" s="7" t="s">
        <v>29</v>
      </c>
      <c r="T5130" s="8" t="str">
        <f t="shared" si="535"/>
        <v>No</v>
      </c>
      <c r="U5130" s="7">
        <f t="shared" si="536"/>
        <v>0</v>
      </c>
      <c r="V5130" s="8">
        <f t="shared" si="537"/>
        <v>1</v>
      </c>
      <c r="W5130" s="7">
        <f t="shared" si="538"/>
        <v>549</v>
      </c>
    </row>
    <row r="5131" spans="2:23" x14ac:dyDescent="0.2">
      <c r="B5131" s="8" t="s">
        <v>68</v>
      </c>
      <c r="C5131" s="7">
        <v>1960</v>
      </c>
      <c r="D5131" s="8" t="s">
        <v>28</v>
      </c>
      <c r="E5131" s="7" t="s">
        <v>43</v>
      </c>
      <c r="F5131" s="8" t="s">
        <v>40</v>
      </c>
      <c r="G5131" s="7" t="s">
        <v>36</v>
      </c>
      <c r="H5131" s="8" t="s">
        <v>28</v>
      </c>
      <c r="I5131" s="7" t="s">
        <v>28</v>
      </c>
      <c r="J5131" s="8" t="s">
        <v>28</v>
      </c>
      <c r="K5131" s="7" t="s">
        <v>37</v>
      </c>
      <c r="L5131" s="8" t="s">
        <v>38</v>
      </c>
      <c r="M5131" s="7" t="s">
        <v>28</v>
      </c>
      <c r="N5131" s="8">
        <v>7.1949897073082703</v>
      </c>
      <c r="O5131" s="7">
        <v>0</v>
      </c>
      <c r="P5131" s="8">
        <f t="shared" si="533"/>
        <v>0</v>
      </c>
      <c r="Q5131" s="7">
        <v>2.5</v>
      </c>
      <c r="R5131" s="8">
        <f t="shared" si="534"/>
        <v>1</v>
      </c>
      <c r="S5131" s="7" t="s">
        <v>29</v>
      </c>
      <c r="T5131" s="8" t="str">
        <f t="shared" si="535"/>
        <v>No</v>
      </c>
      <c r="U5131" s="7">
        <f t="shared" si="536"/>
        <v>0</v>
      </c>
      <c r="V5131" s="8">
        <f t="shared" si="537"/>
        <v>1</v>
      </c>
      <c r="W5131" s="7">
        <f t="shared" si="538"/>
        <v>549</v>
      </c>
    </row>
    <row r="5132" spans="2:23" x14ac:dyDescent="0.2">
      <c r="B5132" s="8" t="s">
        <v>68</v>
      </c>
      <c r="C5132" s="7">
        <v>1960</v>
      </c>
      <c r="D5132" s="8" t="s">
        <v>28</v>
      </c>
      <c r="E5132" s="7" t="s">
        <v>43</v>
      </c>
      <c r="F5132" s="8" t="s">
        <v>35</v>
      </c>
      <c r="G5132" s="7" t="s">
        <v>36</v>
      </c>
      <c r="H5132" s="8" t="s">
        <v>28</v>
      </c>
      <c r="I5132" s="7" t="s">
        <v>28</v>
      </c>
      <c r="J5132" s="8" t="s">
        <v>28</v>
      </c>
      <c r="K5132" s="7" t="s">
        <v>37</v>
      </c>
      <c r="L5132" s="8" t="s">
        <v>38</v>
      </c>
      <c r="M5132" s="7" t="s">
        <v>28</v>
      </c>
      <c r="N5132" s="8">
        <v>3.953576424622725</v>
      </c>
      <c r="O5132" s="7">
        <v>0</v>
      </c>
      <c r="P5132" s="8">
        <f t="shared" si="533"/>
        <v>0</v>
      </c>
      <c r="Q5132" s="7">
        <v>2.5</v>
      </c>
      <c r="R5132" s="8">
        <f t="shared" si="534"/>
        <v>1</v>
      </c>
      <c r="S5132" s="7" t="s">
        <v>29</v>
      </c>
      <c r="T5132" s="8" t="str">
        <f t="shared" si="535"/>
        <v>No</v>
      </c>
      <c r="U5132" s="7">
        <f t="shared" si="536"/>
        <v>0</v>
      </c>
      <c r="V5132" s="8">
        <f t="shared" si="537"/>
        <v>1</v>
      </c>
      <c r="W5132" s="7">
        <f t="shared" si="538"/>
        <v>549</v>
      </c>
    </row>
    <row r="5133" spans="2:23" x14ac:dyDescent="0.2">
      <c r="B5133" s="8" t="s">
        <v>68</v>
      </c>
      <c r="C5133" s="7">
        <v>1970</v>
      </c>
      <c r="D5133" s="8" t="s">
        <v>28</v>
      </c>
      <c r="E5133" s="7" t="s">
        <v>39</v>
      </c>
      <c r="F5133" s="8" t="s">
        <v>40</v>
      </c>
      <c r="G5133" s="7" t="s">
        <v>36</v>
      </c>
      <c r="H5133" s="8" t="s">
        <v>28</v>
      </c>
      <c r="I5133" s="7" t="s">
        <v>28</v>
      </c>
      <c r="J5133" s="8" t="s">
        <v>28</v>
      </c>
      <c r="K5133" s="7" t="s">
        <v>37</v>
      </c>
      <c r="L5133" s="8" t="s">
        <v>38</v>
      </c>
      <c r="M5133" s="7" t="s">
        <v>28</v>
      </c>
      <c r="N5133" s="8">
        <v>37.571875262718805</v>
      </c>
      <c r="O5133" s="7">
        <v>2.7675599929935033</v>
      </c>
      <c r="P5133" s="8">
        <f t="shared" si="533"/>
        <v>0.9225199976645011</v>
      </c>
      <c r="Q5133" s="7">
        <v>2.5</v>
      </c>
      <c r="R5133" s="8">
        <f t="shared" si="534"/>
        <v>0.6309920009341996</v>
      </c>
      <c r="S5133" s="7" t="s">
        <v>29</v>
      </c>
      <c r="T5133" s="8" t="str">
        <f t="shared" si="535"/>
        <v>No</v>
      </c>
      <c r="U5133" s="7">
        <f t="shared" si="536"/>
        <v>24.553472277171217</v>
      </c>
      <c r="V5133" s="8">
        <f t="shared" si="537"/>
        <v>2</v>
      </c>
      <c r="W5133" s="7">
        <f t="shared" si="538"/>
        <v>417</v>
      </c>
    </row>
    <row r="5134" spans="2:23" x14ac:dyDescent="0.2">
      <c r="B5134" s="8" t="s">
        <v>68</v>
      </c>
      <c r="C5134" s="7">
        <v>1970</v>
      </c>
      <c r="D5134" s="8" t="s">
        <v>28</v>
      </c>
      <c r="E5134" s="7" t="s">
        <v>39</v>
      </c>
      <c r="F5134" s="8" t="s">
        <v>35</v>
      </c>
      <c r="G5134" s="7" t="s">
        <v>36</v>
      </c>
      <c r="H5134" s="8" t="s">
        <v>28</v>
      </c>
      <c r="I5134" s="7" t="s">
        <v>28</v>
      </c>
      <c r="J5134" s="8" t="s">
        <v>28</v>
      </c>
      <c r="K5134" s="7" t="s">
        <v>37</v>
      </c>
      <c r="L5134" s="8" t="s">
        <v>38</v>
      </c>
      <c r="M5134" s="7" t="s">
        <v>28</v>
      </c>
      <c r="N5134" s="8">
        <v>3.7876177335784531</v>
      </c>
      <c r="O5134" s="7">
        <v>1.107023997197401</v>
      </c>
      <c r="P5134" s="8">
        <f t="shared" si="533"/>
        <v>0.36900799906580034</v>
      </c>
      <c r="Q5134" s="7">
        <v>2.5</v>
      </c>
      <c r="R5134" s="8">
        <f t="shared" si="534"/>
        <v>0.85239680037367993</v>
      </c>
      <c r="S5134" s="7" t="s">
        <v>29</v>
      </c>
      <c r="T5134" s="8" t="str">
        <f t="shared" si="535"/>
        <v>No</v>
      </c>
      <c r="U5134" s="7">
        <f t="shared" si="536"/>
        <v>97.424826110202559</v>
      </c>
      <c r="V5134" s="8">
        <f t="shared" si="537"/>
        <v>4</v>
      </c>
      <c r="W5134" s="7">
        <f t="shared" si="538"/>
        <v>281</v>
      </c>
    </row>
    <row r="5135" spans="2:23" x14ac:dyDescent="0.2">
      <c r="B5135" s="8" t="s">
        <v>68</v>
      </c>
      <c r="C5135" s="7">
        <v>1970</v>
      </c>
      <c r="D5135" s="8" t="s">
        <v>28</v>
      </c>
      <c r="E5135" s="7" t="s">
        <v>34</v>
      </c>
      <c r="F5135" s="8" t="s">
        <v>40</v>
      </c>
      <c r="G5135" s="7" t="s">
        <v>36</v>
      </c>
      <c r="H5135" s="8" t="s">
        <v>28</v>
      </c>
      <c r="I5135" s="7" t="s">
        <v>28</v>
      </c>
      <c r="J5135" s="8" t="s">
        <v>28</v>
      </c>
      <c r="K5135" s="7" t="s">
        <v>37</v>
      </c>
      <c r="L5135" s="8" t="s">
        <v>38</v>
      </c>
      <c r="M5135" s="7" t="s">
        <v>28</v>
      </c>
      <c r="N5135" s="8">
        <v>9.3481021837040252</v>
      </c>
      <c r="O5135" s="7">
        <v>1.6605359957961017</v>
      </c>
      <c r="P5135" s="8">
        <f t="shared" si="533"/>
        <v>0.55351199859870059</v>
      </c>
      <c r="Q5135" s="7">
        <v>2.5</v>
      </c>
      <c r="R5135" s="8">
        <f t="shared" si="534"/>
        <v>0.77859520056051978</v>
      </c>
      <c r="S5135" s="7" t="s">
        <v>29</v>
      </c>
      <c r="T5135" s="8" t="str">
        <f t="shared" si="535"/>
        <v>No</v>
      </c>
      <c r="U5135" s="7">
        <f t="shared" si="536"/>
        <v>59.211162621179326</v>
      </c>
      <c r="V5135" s="8">
        <f t="shared" si="537"/>
        <v>4</v>
      </c>
      <c r="W5135" s="7">
        <f t="shared" si="538"/>
        <v>333</v>
      </c>
    </row>
    <row r="5136" spans="2:23" x14ac:dyDescent="0.2">
      <c r="B5136" s="8" t="s">
        <v>68</v>
      </c>
      <c r="C5136" s="7">
        <v>1970</v>
      </c>
      <c r="D5136" s="8" t="s">
        <v>28</v>
      </c>
      <c r="E5136" s="7" t="s">
        <v>34</v>
      </c>
      <c r="F5136" s="8" t="s">
        <v>35</v>
      </c>
      <c r="G5136" s="7" t="s">
        <v>36</v>
      </c>
      <c r="H5136" s="8" t="s">
        <v>28</v>
      </c>
      <c r="I5136" s="7" t="s">
        <v>28</v>
      </c>
      <c r="J5136" s="8" t="s">
        <v>28</v>
      </c>
      <c r="K5136" s="7" t="s">
        <v>37</v>
      </c>
      <c r="L5136" s="8" t="s">
        <v>38</v>
      </c>
      <c r="M5136" s="7" t="s">
        <v>28</v>
      </c>
      <c r="N5136" s="8">
        <v>0.95517090997287257</v>
      </c>
      <c r="O5136" s="7">
        <v>1.107023997197401</v>
      </c>
      <c r="P5136" s="8">
        <f t="shared" si="533"/>
        <v>0.36900799906580034</v>
      </c>
      <c r="Q5136" s="7">
        <v>2.5</v>
      </c>
      <c r="R5136" s="8">
        <f t="shared" si="534"/>
        <v>0.85239680037367993</v>
      </c>
      <c r="S5136" s="7" t="s">
        <v>29</v>
      </c>
      <c r="T5136" s="8" t="str">
        <f t="shared" si="535"/>
        <v>No</v>
      </c>
      <c r="U5136" s="7">
        <f t="shared" si="536"/>
        <v>386.32667223531797</v>
      </c>
      <c r="V5136" s="8">
        <f t="shared" si="537"/>
        <v>5</v>
      </c>
      <c r="W5136" s="7">
        <f t="shared" si="538"/>
        <v>156</v>
      </c>
    </row>
    <row r="5137" spans="2:23" x14ac:dyDescent="0.2">
      <c r="B5137" s="8" t="s">
        <v>68</v>
      </c>
      <c r="C5137" s="7">
        <v>1970</v>
      </c>
      <c r="D5137" s="8" t="s">
        <v>28</v>
      </c>
      <c r="E5137" s="7" t="s">
        <v>43</v>
      </c>
      <c r="F5137" s="8" t="s">
        <v>40</v>
      </c>
      <c r="G5137" s="7" t="s">
        <v>36</v>
      </c>
      <c r="H5137" s="8" t="s">
        <v>28</v>
      </c>
      <c r="I5137" s="7" t="s">
        <v>28</v>
      </c>
      <c r="J5137" s="8" t="s">
        <v>28</v>
      </c>
      <c r="K5137" s="7" t="s">
        <v>37</v>
      </c>
      <c r="L5137" s="8" t="s">
        <v>38</v>
      </c>
      <c r="M5137" s="7" t="s">
        <v>28</v>
      </c>
      <c r="N5137" s="8">
        <v>9.1268335407298675</v>
      </c>
      <c r="O5137" s="7">
        <v>0.55351199859870048</v>
      </c>
      <c r="P5137" s="8">
        <f t="shared" si="533"/>
        <v>0.18450399953290017</v>
      </c>
      <c r="Q5137" s="7">
        <v>2.5</v>
      </c>
      <c r="R5137" s="8">
        <f t="shared" si="534"/>
        <v>0.92619840018683997</v>
      </c>
      <c r="S5137" s="7" t="s">
        <v>29</v>
      </c>
      <c r="T5137" s="8" t="str">
        <f t="shared" si="535"/>
        <v>No</v>
      </c>
      <c r="U5137" s="7">
        <f t="shared" si="536"/>
        <v>20.215554355135691</v>
      </c>
      <c r="V5137" s="8">
        <f t="shared" si="537"/>
        <v>2</v>
      </c>
      <c r="W5137" s="7">
        <f t="shared" si="538"/>
        <v>426</v>
      </c>
    </row>
    <row r="5138" spans="2:23" x14ac:dyDescent="0.2">
      <c r="B5138" s="8" t="s">
        <v>68</v>
      </c>
      <c r="C5138" s="7">
        <v>1970</v>
      </c>
      <c r="D5138" s="8" t="s">
        <v>28</v>
      </c>
      <c r="E5138" s="7" t="s">
        <v>43</v>
      </c>
      <c r="F5138" s="8" t="s">
        <v>35</v>
      </c>
      <c r="G5138" s="7" t="s">
        <v>36</v>
      </c>
      <c r="H5138" s="8" t="s">
        <v>28</v>
      </c>
      <c r="I5138" s="7" t="s">
        <v>28</v>
      </c>
      <c r="J5138" s="8" t="s">
        <v>28</v>
      </c>
      <c r="K5138" s="7" t="s">
        <v>37</v>
      </c>
      <c r="L5138" s="8" t="s">
        <v>38</v>
      </c>
      <c r="M5138" s="7" t="s">
        <v>28</v>
      </c>
      <c r="N5138" s="8">
        <v>0.38150169944138856</v>
      </c>
      <c r="O5138" s="7">
        <v>0</v>
      </c>
      <c r="P5138" s="8">
        <f t="shared" si="533"/>
        <v>0</v>
      </c>
      <c r="Q5138" s="7">
        <v>2.5</v>
      </c>
      <c r="R5138" s="8">
        <f t="shared" si="534"/>
        <v>1</v>
      </c>
      <c r="S5138" s="7" t="s">
        <v>29</v>
      </c>
      <c r="T5138" s="8" t="str">
        <f t="shared" si="535"/>
        <v>No</v>
      </c>
      <c r="U5138" s="7">
        <f t="shared" si="536"/>
        <v>0</v>
      </c>
      <c r="V5138" s="8">
        <f t="shared" si="537"/>
        <v>1</v>
      </c>
      <c r="W5138" s="7">
        <f t="shared" si="538"/>
        <v>549</v>
      </c>
    </row>
    <row r="5139" spans="2:23" x14ac:dyDescent="0.2">
      <c r="B5139" s="8" t="s">
        <v>68</v>
      </c>
      <c r="C5139" s="7">
        <v>1980</v>
      </c>
      <c r="D5139" s="8" t="s">
        <v>28</v>
      </c>
      <c r="E5139" s="7" t="s">
        <v>39</v>
      </c>
      <c r="F5139" s="8" t="s">
        <v>40</v>
      </c>
      <c r="G5139" s="7" t="s">
        <v>36</v>
      </c>
      <c r="H5139" s="8" t="s">
        <v>28</v>
      </c>
      <c r="I5139" s="7" t="s">
        <v>28</v>
      </c>
      <c r="J5139" s="8" t="s">
        <v>28</v>
      </c>
      <c r="K5139" s="7" t="s">
        <v>37</v>
      </c>
      <c r="L5139" s="8" t="s">
        <v>38</v>
      </c>
      <c r="M5139" s="7" t="s">
        <v>28</v>
      </c>
      <c r="N5139" s="8">
        <v>51.990026875989678</v>
      </c>
      <c r="O5139" s="7">
        <v>0</v>
      </c>
      <c r="P5139" s="8">
        <f t="shared" si="533"/>
        <v>0</v>
      </c>
      <c r="Q5139" s="7">
        <v>2.5</v>
      </c>
      <c r="R5139" s="8">
        <f t="shared" si="534"/>
        <v>1</v>
      </c>
      <c r="S5139" s="7" t="s">
        <v>29</v>
      </c>
      <c r="T5139" s="8" t="str">
        <f t="shared" si="535"/>
        <v>No</v>
      </c>
      <c r="U5139" s="7">
        <f t="shared" si="536"/>
        <v>0</v>
      </c>
      <c r="V5139" s="8">
        <f t="shared" si="537"/>
        <v>1</v>
      </c>
      <c r="W5139" s="7">
        <f t="shared" si="538"/>
        <v>549</v>
      </c>
    </row>
    <row r="5140" spans="2:23" x14ac:dyDescent="0.2">
      <c r="B5140" s="8" t="s">
        <v>68</v>
      </c>
      <c r="C5140" s="7">
        <v>1980</v>
      </c>
      <c r="D5140" s="8" t="s">
        <v>28</v>
      </c>
      <c r="E5140" s="7" t="s">
        <v>39</v>
      </c>
      <c r="F5140" s="8" t="s">
        <v>35</v>
      </c>
      <c r="G5140" s="7" t="s">
        <v>36</v>
      </c>
      <c r="H5140" s="8" t="s">
        <v>28</v>
      </c>
      <c r="I5140" s="7" t="s">
        <v>28</v>
      </c>
      <c r="J5140" s="8" t="s">
        <v>28</v>
      </c>
      <c r="K5140" s="7" t="s">
        <v>37</v>
      </c>
      <c r="L5140" s="8" t="s">
        <v>38</v>
      </c>
      <c r="M5140" s="7" t="s">
        <v>28</v>
      </c>
      <c r="N5140" s="8">
        <v>15.316079039515651</v>
      </c>
      <c r="O5140" s="7">
        <v>0</v>
      </c>
      <c r="P5140" s="8">
        <f t="shared" si="533"/>
        <v>0</v>
      </c>
      <c r="Q5140" s="7">
        <v>2.5</v>
      </c>
      <c r="R5140" s="8">
        <f t="shared" si="534"/>
        <v>1</v>
      </c>
      <c r="S5140" s="7" t="s">
        <v>29</v>
      </c>
      <c r="T5140" s="8" t="str">
        <f t="shared" si="535"/>
        <v>No</v>
      </c>
      <c r="U5140" s="7">
        <f t="shared" si="536"/>
        <v>0</v>
      </c>
      <c r="V5140" s="8">
        <f t="shared" si="537"/>
        <v>1</v>
      </c>
      <c r="W5140" s="7">
        <f t="shared" si="538"/>
        <v>549</v>
      </c>
    </row>
    <row r="5141" spans="2:23" x14ac:dyDescent="0.2">
      <c r="B5141" s="8" t="s">
        <v>68</v>
      </c>
      <c r="C5141" s="7">
        <v>1980</v>
      </c>
      <c r="D5141" s="8" t="s">
        <v>28</v>
      </c>
      <c r="E5141" s="7" t="s">
        <v>34</v>
      </c>
      <c r="F5141" s="8" t="s">
        <v>40</v>
      </c>
      <c r="G5141" s="7" t="s">
        <v>36</v>
      </c>
      <c r="H5141" s="8" t="s">
        <v>28</v>
      </c>
      <c r="I5141" s="7" t="s">
        <v>28</v>
      </c>
      <c r="J5141" s="8" t="s">
        <v>28</v>
      </c>
      <c r="K5141" s="7" t="s">
        <v>37</v>
      </c>
      <c r="L5141" s="8" t="s">
        <v>38</v>
      </c>
      <c r="M5141" s="7" t="s">
        <v>28</v>
      </c>
      <c r="N5141" s="8">
        <v>19.243730438350401</v>
      </c>
      <c r="O5141" s="7">
        <v>1.107023997197401</v>
      </c>
      <c r="P5141" s="8">
        <f t="shared" si="533"/>
        <v>0.36900799906580034</v>
      </c>
      <c r="Q5141" s="7">
        <v>2.5</v>
      </c>
      <c r="R5141" s="8">
        <f t="shared" si="534"/>
        <v>0.85239680037367993</v>
      </c>
      <c r="S5141" s="7" t="s">
        <v>29</v>
      </c>
      <c r="T5141" s="8" t="str">
        <f t="shared" si="535"/>
        <v>No</v>
      </c>
      <c r="U5141" s="7">
        <f t="shared" si="536"/>
        <v>19.17549199974307</v>
      </c>
      <c r="V5141" s="8">
        <f t="shared" si="537"/>
        <v>2</v>
      </c>
      <c r="W5141" s="7">
        <f t="shared" si="538"/>
        <v>430</v>
      </c>
    </row>
    <row r="5142" spans="2:23" x14ac:dyDescent="0.2">
      <c r="B5142" s="8" t="s">
        <v>68</v>
      </c>
      <c r="C5142" s="7">
        <v>1980</v>
      </c>
      <c r="D5142" s="8" t="s">
        <v>28</v>
      </c>
      <c r="E5142" s="7" t="s">
        <v>34</v>
      </c>
      <c r="F5142" s="8" t="s">
        <v>35</v>
      </c>
      <c r="G5142" s="7" t="s">
        <v>36</v>
      </c>
      <c r="H5142" s="8" t="s">
        <v>28</v>
      </c>
      <c r="I5142" s="7" t="s">
        <v>28</v>
      </c>
      <c r="J5142" s="8" t="s">
        <v>28</v>
      </c>
      <c r="K5142" s="7" t="s">
        <v>37</v>
      </c>
      <c r="L5142" s="8" t="s">
        <v>38</v>
      </c>
      <c r="M5142" s="7" t="s">
        <v>28</v>
      </c>
      <c r="N5142" s="8">
        <v>18.427457769180563</v>
      </c>
      <c r="O5142" s="7">
        <v>0.55351199859870048</v>
      </c>
      <c r="P5142" s="8">
        <f t="shared" si="533"/>
        <v>0.18450399953290017</v>
      </c>
      <c r="Q5142" s="7">
        <v>2.5</v>
      </c>
      <c r="R5142" s="8">
        <f t="shared" si="534"/>
        <v>0.92619840018683997</v>
      </c>
      <c r="S5142" s="7" t="s">
        <v>29</v>
      </c>
      <c r="T5142" s="8" t="str">
        <f t="shared" si="535"/>
        <v>No</v>
      </c>
      <c r="U5142" s="7">
        <f t="shared" si="536"/>
        <v>10.012449999558715</v>
      </c>
      <c r="V5142" s="8">
        <f t="shared" si="537"/>
        <v>1</v>
      </c>
      <c r="W5142" s="7">
        <f t="shared" si="538"/>
        <v>479</v>
      </c>
    </row>
    <row r="5143" spans="2:23" x14ac:dyDescent="0.2">
      <c r="B5143" s="8" t="s">
        <v>68</v>
      </c>
      <c r="C5143" s="7">
        <v>1980</v>
      </c>
      <c r="D5143" s="8" t="s">
        <v>28</v>
      </c>
      <c r="E5143" s="7" t="s">
        <v>46</v>
      </c>
      <c r="F5143" s="8" t="s">
        <v>35</v>
      </c>
      <c r="G5143" s="7" t="s">
        <v>36</v>
      </c>
      <c r="H5143" s="8" t="s">
        <v>28</v>
      </c>
      <c r="I5143" s="7" t="s">
        <v>28</v>
      </c>
      <c r="J5143" s="8" t="s">
        <v>28</v>
      </c>
      <c r="K5143" s="7" t="s">
        <v>37</v>
      </c>
      <c r="L5143" s="8" t="s">
        <v>38</v>
      </c>
      <c r="M5143" s="7" t="s">
        <v>28</v>
      </c>
      <c r="N5143" s="8">
        <v>1.5060437590606364E-2</v>
      </c>
      <c r="O5143" s="7">
        <v>0</v>
      </c>
      <c r="P5143" s="8">
        <f t="shared" si="533"/>
        <v>0</v>
      </c>
      <c r="Q5143" s="7">
        <v>2.5</v>
      </c>
      <c r="R5143" s="8">
        <f t="shared" si="534"/>
        <v>1</v>
      </c>
      <c r="S5143" s="7" t="s">
        <v>29</v>
      </c>
      <c r="T5143" s="8" t="str">
        <f t="shared" si="535"/>
        <v>No</v>
      </c>
      <c r="U5143" s="7">
        <f t="shared" si="536"/>
        <v>0</v>
      </c>
      <c r="V5143" s="8">
        <f t="shared" si="537"/>
        <v>1</v>
      </c>
      <c r="W5143" s="7">
        <f t="shared" si="538"/>
        <v>549</v>
      </c>
    </row>
    <row r="5144" spans="2:23" x14ac:dyDescent="0.2">
      <c r="B5144" s="8" t="s">
        <v>68</v>
      </c>
      <c r="C5144" s="7">
        <v>1980</v>
      </c>
      <c r="D5144" s="8" t="s">
        <v>28</v>
      </c>
      <c r="E5144" s="7" t="s">
        <v>43</v>
      </c>
      <c r="F5144" s="8" t="s">
        <v>40</v>
      </c>
      <c r="G5144" s="7" t="s">
        <v>36</v>
      </c>
      <c r="H5144" s="8" t="s">
        <v>28</v>
      </c>
      <c r="I5144" s="7" t="s">
        <v>28</v>
      </c>
      <c r="J5144" s="8" t="s">
        <v>28</v>
      </c>
      <c r="K5144" s="7" t="s">
        <v>37</v>
      </c>
      <c r="L5144" s="8" t="s">
        <v>38</v>
      </c>
      <c r="M5144" s="7" t="s">
        <v>28</v>
      </c>
      <c r="N5144" s="8">
        <v>20.441357845809527</v>
      </c>
      <c r="O5144" s="7">
        <v>0</v>
      </c>
      <c r="P5144" s="8">
        <f t="shared" si="533"/>
        <v>0</v>
      </c>
      <c r="Q5144" s="7">
        <v>2.5</v>
      </c>
      <c r="R5144" s="8">
        <f t="shared" si="534"/>
        <v>1</v>
      </c>
      <c r="S5144" s="7" t="s">
        <v>29</v>
      </c>
      <c r="T5144" s="8" t="str">
        <f t="shared" si="535"/>
        <v>No</v>
      </c>
      <c r="U5144" s="7">
        <f t="shared" si="536"/>
        <v>0</v>
      </c>
      <c r="V5144" s="8">
        <f t="shared" si="537"/>
        <v>1</v>
      </c>
      <c r="W5144" s="7">
        <f t="shared" si="538"/>
        <v>549</v>
      </c>
    </row>
    <row r="5145" spans="2:23" x14ac:dyDescent="0.2">
      <c r="B5145" s="8" t="s">
        <v>68</v>
      </c>
      <c r="C5145" s="7">
        <v>1980</v>
      </c>
      <c r="D5145" s="8" t="s">
        <v>28</v>
      </c>
      <c r="E5145" s="7" t="s">
        <v>43</v>
      </c>
      <c r="F5145" s="8" t="s">
        <v>35</v>
      </c>
      <c r="G5145" s="7" t="s">
        <v>36</v>
      </c>
      <c r="H5145" s="8" t="s">
        <v>28</v>
      </c>
      <c r="I5145" s="7" t="s">
        <v>28</v>
      </c>
      <c r="J5145" s="8" t="s">
        <v>28</v>
      </c>
      <c r="K5145" s="7" t="s">
        <v>37</v>
      </c>
      <c r="L5145" s="8" t="s">
        <v>38</v>
      </c>
      <c r="M5145" s="7" t="s">
        <v>28</v>
      </c>
      <c r="N5145" s="8">
        <v>6.2094527331746461</v>
      </c>
      <c r="O5145" s="7">
        <v>0</v>
      </c>
      <c r="P5145" s="8">
        <f t="shared" si="533"/>
        <v>0</v>
      </c>
      <c r="Q5145" s="7">
        <v>2.5</v>
      </c>
      <c r="R5145" s="8">
        <f t="shared" si="534"/>
        <v>1</v>
      </c>
      <c r="S5145" s="7" t="s">
        <v>29</v>
      </c>
      <c r="T5145" s="8" t="str">
        <f t="shared" si="535"/>
        <v>No</v>
      </c>
      <c r="U5145" s="7">
        <f t="shared" si="536"/>
        <v>0</v>
      </c>
      <c r="V5145" s="8">
        <f t="shared" si="537"/>
        <v>1</v>
      </c>
      <c r="W5145" s="7">
        <f t="shared" si="538"/>
        <v>549</v>
      </c>
    </row>
    <row r="5146" spans="2:23" x14ac:dyDescent="0.2">
      <c r="B5146" s="8" t="s">
        <v>68</v>
      </c>
      <c r="C5146" s="7">
        <v>1990</v>
      </c>
      <c r="D5146" s="8" t="s">
        <v>28</v>
      </c>
      <c r="E5146" s="7" t="s">
        <v>39</v>
      </c>
      <c r="F5146" s="8" t="s">
        <v>40</v>
      </c>
      <c r="G5146" s="7" t="s">
        <v>36</v>
      </c>
      <c r="H5146" s="8" t="s">
        <v>28</v>
      </c>
      <c r="I5146" s="7" t="s">
        <v>28</v>
      </c>
      <c r="J5146" s="8" t="s">
        <v>28</v>
      </c>
      <c r="K5146" s="7" t="s">
        <v>37</v>
      </c>
      <c r="L5146" s="8" t="s">
        <v>38</v>
      </c>
      <c r="M5146" s="7" t="s">
        <v>28</v>
      </c>
      <c r="N5146" s="8">
        <v>3.8820680026063874</v>
      </c>
      <c r="O5146" s="7">
        <v>0</v>
      </c>
      <c r="P5146" s="8">
        <f t="shared" si="533"/>
        <v>0</v>
      </c>
      <c r="Q5146" s="7">
        <v>2.5</v>
      </c>
      <c r="R5146" s="8">
        <f t="shared" si="534"/>
        <v>1</v>
      </c>
      <c r="S5146" s="7" t="s">
        <v>29</v>
      </c>
      <c r="T5146" s="8" t="str">
        <f t="shared" si="535"/>
        <v>No</v>
      </c>
      <c r="U5146" s="7">
        <f t="shared" si="536"/>
        <v>0</v>
      </c>
      <c r="V5146" s="8">
        <f t="shared" si="537"/>
        <v>1</v>
      </c>
      <c r="W5146" s="7">
        <f t="shared" si="538"/>
        <v>549</v>
      </c>
    </row>
    <row r="5147" spans="2:23" x14ac:dyDescent="0.2">
      <c r="B5147" s="8" t="s">
        <v>68</v>
      </c>
      <c r="C5147" s="7">
        <v>1990</v>
      </c>
      <c r="D5147" s="8" t="s">
        <v>28</v>
      </c>
      <c r="E5147" s="7" t="s">
        <v>39</v>
      </c>
      <c r="F5147" s="8" t="s">
        <v>35</v>
      </c>
      <c r="G5147" s="7" t="s">
        <v>36</v>
      </c>
      <c r="H5147" s="8" t="s">
        <v>28</v>
      </c>
      <c r="I5147" s="7" t="s">
        <v>28</v>
      </c>
      <c r="J5147" s="8" t="s">
        <v>28</v>
      </c>
      <c r="K5147" s="7" t="s">
        <v>37</v>
      </c>
      <c r="L5147" s="8" t="s">
        <v>38</v>
      </c>
      <c r="M5147" s="7" t="s">
        <v>28</v>
      </c>
      <c r="N5147" s="8">
        <v>6.3912930564430805</v>
      </c>
      <c r="O5147" s="7">
        <v>0</v>
      </c>
      <c r="P5147" s="8">
        <f t="shared" si="533"/>
        <v>0</v>
      </c>
      <c r="Q5147" s="7">
        <v>2.5</v>
      </c>
      <c r="R5147" s="8">
        <f t="shared" si="534"/>
        <v>1</v>
      </c>
      <c r="S5147" s="7" t="s">
        <v>29</v>
      </c>
      <c r="T5147" s="8" t="str">
        <f t="shared" si="535"/>
        <v>No</v>
      </c>
      <c r="U5147" s="7">
        <f t="shared" si="536"/>
        <v>0</v>
      </c>
      <c r="V5147" s="8">
        <f t="shared" si="537"/>
        <v>1</v>
      </c>
      <c r="W5147" s="7">
        <f t="shared" si="538"/>
        <v>549</v>
      </c>
    </row>
    <row r="5148" spans="2:23" x14ac:dyDescent="0.2">
      <c r="B5148" s="8" t="s">
        <v>68</v>
      </c>
      <c r="C5148" s="7">
        <v>1990</v>
      </c>
      <c r="D5148" s="8" t="s">
        <v>28</v>
      </c>
      <c r="E5148" s="7" t="s">
        <v>34</v>
      </c>
      <c r="F5148" s="8" t="s">
        <v>40</v>
      </c>
      <c r="G5148" s="7" t="s">
        <v>36</v>
      </c>
      <c r="H5148" s="8" t="s">
        <v>28</v>
      </c>
      <c r="I5148" s="7" t="s">
        <v>28</v>
      </c>
      <c r="J5148" s="8" t="s">
        <v>28</v>
      </c>
      <c r="K5148" s="7" t="s">
        <v>37</v>
      </c>
      <c r="L5148" s="8" t="s">
        <v>38</v>
      </c>
      <c r="M5148" s="7" t="s">
        <v>28</v>
      </c>
      <c r="N5148" s="8">
        <v>32.130956831242088</v>
      </c>
      <c r="O5148" s="7">
        <v>0</v>
      </c>
      <c r="P5148" s="8">
        <f t="shared" si="533"/>
        <v>0</v>
      </c>
      <c r="Q5148" s="7">
        <v>2.5</v>
      </c>
      <c r="R5148" s="8">
        <f t="shared" si="534"/>
        <v>1</v>
      </c>
      <c r="S5148" s="7" t="s">
        <v>29</v>
      </c>
      <c r="T5148" s="8" t="str">
        <f t="shared" si="535"/>
        <v>No</v>
      </c>
      <c r="U5148" s="7">
        <f t="shared" si="536"/>
        <v>0</v>
      </c>
      <c r="V5148" s="8">
        <f t="shared" si="537"/>
        <v>1</v>
      </c>
      <c r="W5148" s="7">
        <f t="shared" si="538"/>
        <v>549</v>
      </c>
    </row>
    <row r="5149" spans="2:23" x14ac:dyDescent="0.2">
      <c r="B5149" s="8" t="s">
        <v>68</v>
      </c>
      <c r="C5149" s="7">
        <v>1990</v>
      </c>
      <c r="D5149" s="8" t="s">
        <v>28</v>
      </c>
      <c r="E5149" s="7" t="s">
        <v>34</v>
      </c>
      <c r="F5149" s="8" t="s">
        <v>35</v>
      </c>
      <c r="G5149" s="7" t="s">
        <v>36</v>
      </c>
      <c r="H5149" s="8" t="s">
        <v>28</v>
      </c>
      <c r="I5149" s="7" t="s">
        <v>28</v>
      </c>
      <c r="J5149" s="8" t="s">
        <v>28</v>
      </c>
      <c r="K5149" s="7" t="s">
        <v>37</v>
      </c>
      <c r="L5149" s="8" t="s">
        <v>38</v>
      </c>
      <c r="M5149" s="7" t="s">
        <v>28</v>
      </c>
      <c r="N5149" s="8">
        <v>8.8484198982036535</v>
      </c>
      <c r="O5149" s="7">
        <v>0.55351199859870048</v>
      </c>
      <c r="P5149" s="8">
        <f t="shared" si="533"/>
        <v>0.18450399953290017</v>
      </c>
      <c r="Q5149" s="7">
        <v>2.5</v>
      </c>
      <c r="R5149" s="8">
        <f t="shared" si="534"/>
        <v>0.92619840018683997</v>
      </c>
      <c r="S5149" s="7" t="s">
        <v>29</v>
      </c>
      <c r="T5149" s="8" t="str">
        <f t="shared" si="535"/>
        <v>No</v>
      </c>
      <c r="U5149" s="7">
        <f t="shared" si="536"/>
        <v>20.851632455909662</v>
      </c>
      <c r="V5149" s="8">
        <f t="shared" si="537"/>
        <v>2</v>
      </c>
      <c r="W5149" s="7">
        <f t="shared" si="538"/>
        <v>424</v>
      </c>
    </row>
    <row r="5150" spans="2:23" x14ac:dyDescent="0.2">
      <c r="B5150" s="8" t="s">
        <v>68</v>
      </c>
      <c r="C5150" s="7">
        <v>1990</v>
      </c>
      <c r="D5150" s="8" t="s">
        <v>28</v>
      </c>
      <c r="E5150" s="7" t="s">
        <v>46</v>
      </c>
      <c r="F5150" s="8" t="s">
        <v>35</v>
      </c>
      <c r="G5150" s="7" t="s">
        <v>36</v>
      </c>
      <c r="H5150" s="8" t="s">
        <v>28</v>
      </c>
      <c r="I5150" s="7" t="s">
        <v>28</v>
      </c>
      <c r="J5150" s="8" t="s">
        <v>28</v>
      </c>
      <c r="K5150" s="7" t="s">
        <v>37</v>
      </c>
      <c r="L5150" s="8" t="s">
        <v>38</v>
      </c>
      <c r="M5150" s="7" t="s">
        <v>28</v>
      </c>
      <c r="N5150" s="8">
        <v>1.3768116436956522E-2</v>
      </c>
      <c r="O5150" s="7">
        <v>0</v>
      </c>
      <c r="P5150" s="8">
        <f t="shared" si="533"/>
        <v>0</v>
      </c>
      <c r="Q5150" s="7">
        <v>2.5</v>
      </c>
      <c r="R5150" s="8">
        <f t="shared" si="534"/>
        <v>1</v>
      </c>
      <c r="S5150" s="7" t="s">
        <v>29</v>
      </c>
      <c r="T5150" s="8" t="str">
        <f t="shared" si="535"/>
        <v>No</v>
      </c>
      <c r="U5150" s="7">
        <f t="shared" si="536"/>
        <v>0</v>
      </c>
      <c r="V5150" s="8">
        <f t="shared" si="537"/>
        <v>1</v>
      </c>
      <c r="W5150" s="7">
        <f t="shared" si="538"/>
        <v>549</v>
      </c>
    </row>
    <row r="5151" spans="2:23" x14ac:dyDescent="0.2">
      <c r="B5151" s="8" t="s">
        <v>68</v>
      </c>
      <c r="C5151" s="7">
        <v>1990</v>
      </c>
      <c r="D5151" s="8" t="s">
        <v>28</v>
      </c>
      <c r="E5151" s="7" t="s">
        <v>43</v>
      </c>
      <c r="F5151" s="8" t="s">
        <v>40</v>
      </c>
      <c r="G5151" s="7" t="s">
        <v>36</v>
      </c>
      <c r="H5151" s="8" t="s">
        <v>28</v>
      </c>
      <c r="I5151" s="7" t="s">
        <v>28</v>
      </c>
      <c r="J5151" s="8" t="s">
        <v>28</v>
      </c>
      <c r="K5151" s="7" t="s">
        <v>37</v>
      </c>
      <c r="L5151" s="8" t="s">
        <v>38</v>
      </c>
      <c r="M5151" s="7" t="s">
        <v>28</v>
      </c>
      <c r="N5151" s="8">
        <v>32.786012469608302</v>
      </c>
      <c r="O5151" s="7">
        <v>0</v>
      </c>
      <c r="P5151" s="8">
        <f t="shared" si="533"/>
        <v>0</v>
      </c>
      <c r="Q5151" s="7">
        <v>2.5</v>
      </c>
      <c r="R5151" s="8">
        <f t="shared" si="534"/>
        <v>1</v>
      </c>
      <c r="S5151" s="7" t="s">
        <v>29</v>
      </c>
      <c r="T5151" s="8" t="str">
        <f t="shared" si="535"/>
        <v>No</v>
      </c>
      <c r="U5151" s="7">
        <f t="shared" si="536"/>
        <v>0</v>
      </c>
      <c r="V5151" s="8">
        <f t="shared" si="537"/>
        <v>1</v>
      </c>
      <c r="W5151" s="7">
        <f t="shared" si="538"/>
        <v>549</v>
      </c>
    </row>
    <row r="5152" spans="2:23" x14ac:dyDescent="0.2">
      <c r="B5152" s="8" t="s">
        <v>68</v>
      </c>
      <c r="C5152" s="7">
        <v>1990</v>
      </c>
      <c r="D5152" s="8" t="s">
        <v>28</v>
      </c>
      <c r="E5152" s="7" t="s">
        <v>43</v>
      </c>
      <c r="F5152" s="8" t="s">
        <v>35</v>
      </c>
      <c r="G5152" s="7" t="s">
        <v>36</v>
      </c>
      <c r="H5152" s="8" t="s">
        <v>28</v>
      </c>
      <c r="I5152" s="7" t="s">
        <v>28</v>
      </c>
      <c r="J5152" s="8" t="s">
        <v>28</v>
      </c>
      <c r="K5152" s="7" t="s">
        <v>37</v>
      </c>
      <c r="L5152" s="8" t="s">
        <v>38</v>
      </c>
      <c r="M5152" s="7" t="s">
        <v>28</v>
      </c>
      <c r="N5152" s="8">
        <v>5.0430405185885636</v>
      </c>
      <c r="O5152" s="7">
        <v>0</v>
      </c>
      <c r="P5152" s="8">
        <f t="shared" si="533"/>
        <v>0</v>
      </c>
      <c r="Q5152" s="7">
        <v>2.5</v>
      </c>
      <c r="R5152" s="8">
        <f t="shared" si="534"/>
        <v>1</v>
      </c>
      <c r="S5152" s="7" t="s">
        <v>29</v>
      </c>
      <c r="T5152" s="8" t="str">
        <f t="shared" si="535"/>
        <v>No</v>
      </c>
      <c r="U5152" s="7">
        <f t="shared" si="536"/>
        <v>0</v>
      </c>
      <c r="V5152" s="8">
        <f t="shared" si="537"/>
        <v>1</v>
      </c>
      <c r="W5152" s="7">
        <f t="shared" si="538"/>
        <v>549</v>
      </c>
    </row>
    <row r="5153" spans="2:23" x14ac:dyDescent="0.2">
      <c r="B5153" s="8" t="s">
        <v>68</v>
      </c>
      <c r="C5153" s="7">
        <v>2000</v>
      </c>
      <c r="D5153" s="8" t="s">
        <v>28</v>
      </c>
      <c r="E5153" s="7" t="s">
        <v>39</v>
      </c>
      <c r="F5153" s="8" t="s">
        <v>40</v>
      </c>
      <c r="G5153" s="7" t="s">
        <v>36</v>
      </c>
      <c r="H5153" s="8" t="s">
        <v>28</v>
      </c>
      <c r="I5153" s="7" t="s">
        <v>28</v>
      </c>
      <c r="J5153" s="8" t="s">
        <v>28</v>
      </c>
      <c r="K5153" s="7" t="s">
        <v>37</v>
      </c>
      <c r="L5153" s="8" t="s">
        <v>38</v>
      </c>
      <c r="M5153" s="7" t="s">
        <v>28</v>
      </c>
      <c r="N5153" s="8">
        <v>3.3475306740358679</v>
      </c>
      <c r="O5153" s="7">
        <v>2.2140479943948019</v>
      </c>
      <c r="P5153" s="8">
        <f t="shared" si="533"/>
        <v>0.73801599813160068</v>
      </c>
      <c r="Q5153" s="7">
        <v>2.5</v>
      </c>
      <c r="R5153" s="8">
        <f t="shared" si="534"/>
        <v>0.70479360074735975</v>
      </c>
      <c r="S5153" s="7" t="s">
        <v>29</v>
      </c>
      <c r="T5153" s="8" t="str">
        <f t="shared" si="535"/>
        <v>No</v>
      </c>
      <c r="U5153" s="7">
        <f t="shared" si="536"/>
        <v>220.46579105482246</v>
      </c>
      <c r="V5153" s="8">
        <f t="shared" si="537"/>
        <v>5</v>
      </c>
      <c r="W5153" s="7">
        <f t="shared" si="538"/>
        <v>194</v>
      </c>
    </row>
    <row r="5154" spans="2:23" x14ac:dyDescent="0.2">
      <c r="B5154" s="8" t="s">
        <v>68</v>
      </c>
      <c r="C5154" s="7">
        <v>2000</v>
      </c>
      <c r="D5154" s="8" t="s">
        <v>28</v>
      </c>
      <c r="E5154" s="7" t="s">
        <v>39</v>
      </c>
      <c r="F5154" s="8" t="s">
        <v>35</v>
      </c>
      <c r="G5154" s="7" t="s">
        <v>36</v>
      </c>
      <c r="H5154" s="8" t="s">
        <v>28</v>
      </c>
      <c r="I5154" s="7" t="s">
        <v>28</v>
      </c>
      <c r="J5154" s="8" t="s">
        <v>28</v>
      </c>
      <c r="K5154" s="7" t="s">
        <v>37</v>
      </c>
      <c r="L5154" s="8" t="s">
        <v>38</v>
      </c>
      <c r="M5154" s="7" t="s">
        <v>28</v>
      </c>
      <c r="N5154" s="8">
        <v>5.2389654082854724</v>
      </c>
      <c r="O5154" s="7">
        <v>0</v>
      </c>
      <c r="P5154" s="8">
        <f t="shared" si="533"/>
        <v>0</v>
      </c>
      <c r="Q5154" s="7">
        <v>2.5</v>
      </c>
      <c r="R5154" s="8">
        <f t="shared" si="534"/>
        <v>1</v>
      </c>
      <c r="S5154" s="7" t="s">
        <v>29</v>
      </c>
      <c r="T5154" s="8" t="str">
        <f t="shared" si="535"/>
        <v>No</v>
      </c>
      <c r="U5154" s="7">
        <f t="shared" si="536"/>
        <v>0</v>
      </c>
      <c r="V5154" s="8">
        <f t="shared" si="537"/>
        <v>1</v>
      </c>
      <c r="W5154" s="7">
        <f t="shared" si="538"/>
        <v>549</v>
      </c>
    </row>
    <row r="5155" spans="2:23" x14ac:dyDescent="0.2">
      <c r="B5155" s="8" t="s">
        <v>68</v>
      </c>
      <c r="C5155" s="7">
        <v>2000</v>
      </c>
      <c r="D5155" s="8" t="s">
        <v>28</v>
      </c>
      <c r="E5155" s="7" t="s">
        <v>34</v>
      </c>
      <c r="F5155" s="8" t="s">
        <v>40</v>
      </c>
      <c r="G5155" s="7" t="s">
        <v>36</v>
      </c>
      <c r="H5155" s="8" t="s">
        <v>28</v>
      </c>
      <c r="I5155" s="7" t="s">
        <v>28</v>
      </c>
      <c r="J5155" s="8" t="s">
        <v>28</v>
      </c>
      <c r="K5155" s="7" t="s">
        <v>37</v>
      </c>
      <c r="L5155" s="8" t="s">
        <v>38</v>
      </c>
      <c r="M5155" s="7" t="s">
        <v>28</v>
      </c>
      <c r="N5155" s="8">
        <v>3.9424975950863077</v>
      </c>
      <c r="O5155" s="7">
        <v>0.55351199859870048</v>
      </c>
      <c r="P5155" s="8">
        <f t="shared" si="533"/>
        <v>0.18450399953290017</v>
      </c>
      <c r="Q5155" s="7">
        <v>2.5</v>
      </c>
      <c r="R5155" s="8">
        <f t="shared" si="534"/>
        <v>0.92619840018683997</v>
      </c>
      <c r="S5155" s="7" t="s">
        <v>29</v>
      </c>
      <c r="T5155" s="8" t="str">
        <f t="shared" si="535"/>
        <v>No</v>
      </c>
      <c r="U5155" s="7">
        <f t="shared" si="536"/>
        <v>46.798760197813401</v>
      </c>
      <c r="V5155" s="8">
        <f t="shared" si="537"/>
        <v>3</v>
      </c>
      <c r="W5155" s="7">
        <f t="shared" si="538"/>
        <v>355</v>
      </c>
    </row>
    <row r="5156" spans="2:23" x14ac:dyDescent="0.2">
      <c r="B5156" s="8" t="s">
        <v>68</v>
      </c>
      <c r="C5156" s="7">
        <v>2000</v>
      </c>
      <c r="D5156" s="8" t="s">
        <v>28</v>
      </c>
      <c r="E5156" s="7" t="s">
        <v>34</v>
      </c>
      <c r="F5156" s="8" t="s">
        <v>35</v>
      </c>
      <c r="G5156" s="7" t="s">
        <v>36</v>
      </c>
      <c r="H5156" s="8" t="s">
        <v>28</v>
      </c>
      <c r="I5156" s="7" t="s">
        <v>28</v>
      </c>
      <c r="J5156" s="8" t="s">
        <v>28</v>
      </c>
      <c r="K5156" s="7" t="s">
        <v>37</v>
      </c>
      <c r="L5156" s="8" t="s">
        <v>38</v>
      </c>
      <c r="M5156" s="7" t="s">
        <v>28</v>
      </c>
      <c r="N5156" s="8">
        <v>6.5990261463058468</v>
      </c>
      <c r="O5156" s="7">
        <v>0</v>
      </c>
      <c r="P5156" s="8">
        <f t="shared" si="533"/>
        <v>0</v>
      </c>
      <c r="Q5156" s="7">
        <v>2.5</v>
      </c>
      <c r="R5156" s="8">
        <f t="shared" si="534"/>
        <v>1</v>
      </c>
      <c r="S5156" s="7" t="s">
        <v>29</v>
      </c>
      <c r="T5156" s="8" t="str">
        <f t="shared" si="535"/>
        <v>No</v>
      </c>
      <c r="U5156" s="7">
        <f t="shared" si="536"/>
        <v>0</v>
      </c>
      <c r="V5156" s="8">
        <f t="shared" si="537"/>
        <v>1</v>
      </c>
      <c r="W5156" s="7">
        <f t="shared" si="538"/>
        <v>549</v>
      </c>
    </row>
    <row r="5157" spans="2:23" x14ac:dyDescent="0.2">
      <c r="B5157" s="8" t="s">
        <v>68</v>
      </c>
      <c r="C5157" s="7">
        <v>2000</v>
      </c>
      <c r="D5157" s="8" t="s">
        <v>28</v>
      </c>
      <c r="E5157" s="7" t="s">
        <v>46</v>
      </c>
      <c r="F5157" s="8" t="s">
        <v>35</v>
      </c>
      <c r="G5157" s="7" t="s">
        <v>36</v>
      </c>
      <c r="H5157" s="8" t="s">
        <v>28</v>
      </c>
      <c r="I5157" s="7" t="s">
        <v>28</v>
      </c>
      <c r="J5157" s="8" t="s">
        <v>28</v>
      </c>
      <c r="K5157" s="7" t="s">
        <v>37</v>
      </c>
      <c r="L5157" s="8" t="s">
        <v>38</v>
      </c>
      <c r="M5157" s="7" t="s">
        <v>28</v>
      </c>
      <c r="N5157" s="8">
        <v>5.6817985153130253E-2</v>
      </c>
      <c r="O5157" s="7">
        <v>0</v>
      </c>
      <c r="P5157" s="8">
        <f t="shared" si="533"/>
        <v>0</v>
      </c>
      <c r="Q5157" s="7">
        <v>2.5</v>
      </c>
      <c r="R5157" s="8">
        <f t="shared" si="534"/>
        <v>1</v>
      </c>
      <c r="S5157" s="7" t="s">
        <v>29</v>
      </c>
      <c r="T5157" s="8" t="str">
        <f t="shared" si="535"/>
        <v>No</v>
      </c>
      <c r="U5157" s="7">
        <f t="shared" si="536"/>
        <v>0</v>
      </c>
      <c r="V5157" s="8">
        <f t="shared" si="537"/>
        <v>1</v>
      </c>
      <c r="W5157" s="7">
        <f t="shared" si="538"/>
        <v>549</v>
      </c>
    </row>
    <row r="5158" spans="2:23" x14ac:dyDescent="0.2">
      <c r="B5158" s="8" t="s">
        <v>68</v>
      </c>
      <c r="C5158" s="7">
        <v>2000</v>
      </c>
      <c r="D5158" s="8" t="s">
        <v>28</v>
      </c>
      <c r="E5158" s="7" t="s">
        <v>43</v>
      </c>
      <c r="F5158" s="8" t="s">
        <v>40</v>
      </c>
      <c r="G5158" s="7" t="s">
        <v>36</v>
      </c>
      <c r="H5158" s="8" t="s">
        <v>28</v>
      </c>
      <c r="I5158" s="7" t="s">
        <v>28</v>
      </c>
      <c r="J5158" s="8" t="s">
        <v>28</v>
      </c>
      <c r="K5158" s="7" t="s">
        <v>37</v>
      </c>
      <c r="L5158" s="8" t="s">
        <v>38</v>
      </c>
      <c r="M5158" s="7" t="s">
        <v>28</v>
      </c>
      <c r="N5158" s="8">
        <v>3.0744208569161495</v>
      </c>
      <c r="O5158" s="7">
        <v>0</v>
      </c>
      <c r="P5158" s="8">
        <f t="shared" si="533"/>
        <v>0</v>
      </c>
      <c r="Q5158" s="7">
        <v>2.5</v>
      </c>
      <c r="R5158" s="8">
        <f t="shared" si="534"/>
        <v>1</v>
      </c>
      <c r="S5158" s="7" t="s">
        <v>29</v>
      </c>
      <c r="T5158" s="8" t="str">
        <f t="shared" si="535"/>
        <v>No</v>
      </c>
      <c r="U5158" s="7">
        <f t="shared" si="536"/>
        <v>0</v>
      </c>
      <c r="V5158" s="8">
        <f t="shared" si="537"/>
        <v>1</v>
      </c>
      <c r="W5158" s="7">
        <f t="shared" si="538"/>
        <v>549</v>
      </c>
    </row>
    <row r="5159" spans="2:23" x14ac:dyDescent="0.2">
      <c r="B5159" s="8" t="s">
        <v>68</v>
      </c>
      <c r="C5159" s="7">
        <v>2000</v>
      </c>
      <c r="D5159" s="8" t="s">
        <v>28</v>
      </c>
      <c r="E5159" s="7" t="s">
        <v>43</v>
      </c>
      <c r="F5159" s="8" t="s">
        <v>35</v>
      </c>
      <c r="G5159" s="7" t="s">
        <v>36</v>
      </c>
      <c r="H5159" s="8" t="s">
        <v>28</v>
      </c>
      <c r="I5159" s="7" t="s">
        <v>28</v>
      </c>
      <c r="J5159" s="8" t="s">
        <v>28</v>
      </c>
      <c r="K5159" s="7" t="s">
        <v>37</v>
      </c>
      <c r="L5159" s="8" t="s">
        <v>38</v>
      </c>
      <c r="M5159" s="7" t="s">
        <v>28</v>
      </c>
      <c r="N5159" s="8">
        <v>1.1811139553051153</v>
      </c>
      <c r="O5159" s="7">
        <v>0</v>
      </c>
      <c r="P5159" s="8">
        <f t="shared" si="533"/>
        <v>0</v>
      </c>
      <c r="Q5159" s="7">
        <v>2.5</v>
      </c>
      <c r="R5159" s="8">
        <f t="shared" si="534"/>
        <v>1</v>
      </c>
      <c r="S5159" s="7" t="s">
        <v>29</v>
      </c>
      <c r="T5159" s="8" t="str">
        <f t="shared" si="535"/>
        <v>No</v>
      </c>
      <c r="U5159" s="7">
        <f t="shared" si="536"/>
        <v>0</v>
      </c>
      <c r="V5159" s="8">
        <f t="shared" si="537"/>
        <v>1</v>
      </c>
      <c r="W5159" s="7">
        <f t="shared" si="538"/>
        <v>549</v>
      </c>
    </row>
    <row r="5160" spans="2:23" x14ac:dyDescent="0.2">
      <c r="B5160" s="8" t="s">
        <v>68</v>
      </c>
      <c r="C5160" s="7">
        <v>2010</v>
      </c>
      <c r="D5160" s="8" t="s">
        <v>28</v>
      </c>
      <c r="E5160" s="7" t="s">
        <v>39</v>
      </c>
      <c r="F5160" s="8" t="s">
        <v>40</v>
      </c>
      <c r="G5160" s="7" t="s">
        <v>36</v>
      </c>
      <c r="H5160" s="8" t="s">
        <v>28</v>
      </c>
      <c r="I5160" s="7" t="s">
        <v>28</v>
      </c>
      <c r="J5160" s="8" t="s">
        <v>28</v>
      </c>
      <c r="K5160" s="7" t="s">
        <v>37</v>
      </c>
      <c r="L5160" s="8" t="s">
        <v>38</v>
      </c>
      <c r="M5160" s="7" t="s">
        <v>28</v>
      </c>
      <c r="N5160" s="8">
        <v>1.4579399977153467</v>
      </c>
      <c r="O5160" s="7">
        <v>1.107023997197401</v>
      </c>
      <c r="P5160" s="8">
        <f t="shared" si="533"/>
        <v>0.36900799906580034</v>
      </c>
      <c r="Q5160" s="7">
        <v>2.5</v>
      </c>
      <c r="R5160" s="8">
        <f t="shared" si="534"/>
        <v>0.85239680037367993</v>
      </c>
      <c r="S5160" s="7" t="s">
        <v>29</v>
      </c>
      <c r="T5160" s="8" t="str">
        <f t="shared" si="535"/>
        <v>No</v>
      </c>
      <c r="U5160" s="7">
        <f t="shared" si="536"/>
        <v>253.10232221082583</v>
      </c>
      <c r="V5160" s="8">
        <f t="shared" si="537"/>
        <v>5</v>
      </c>
      <c r="W5160" s="7">
        <f t="shared" si="538"/>
        <v>181</v>
      </c>
    </row>
    <row r="5161" spans="2:23" x14ac:dyDescent="0.2">
      <c r="B5161" s="8" t="s">
        <v>68</v>
      </c>
      <c r="C5161" s="7">
        <v>2010</v>
      </c>
      <c r="D5161" s="8" t="s">
        <v>28</v>
      </c>
      <c r="E5161" s="7" t="s">
        <v>39</v>
      </c>
      <c r="F5161" s="8" t="s">
        <v>35</v>
      </c>
      <c r="G5161" s="7" t="s">
        <v>36</v>
      </c>
      <c r="H5161" s="8" t="s">
        <v>28</v>
      </c>
      <c r="I5161" s="7" t="s">
        <v>28</v>
      </c>
      <c r="J5161" s="8" t="s">
        <v>28</v>
      </c>
      <c r="K5161" s="7" t="s">
        <v>37</v>
      </c>
      <c r="L5161" s="8" t="s">
        <v>38</v>
      </c>
      <c r="M5161" s="7" t="s">
        <v>28</v>
      </c>
      <c r="N5161" s="8">
        <v>0.68594600901225</v>
      </c>
      <c r="O5161" s="7">
        <v>1.107023997197401</v>
      </c>
      <c r="P5161" s="8">
        <f t="shared" si="533"/>
        <v>0.36900799906580034</v>
      </c>
      <c r="Q5161" s="7">
        <v>2.5</v>
      </c>
      <c r="R5161" s="8">
        <f t="shared" si="534"/>
        <v>0.85239680037367993</v>
      </c>
      <c r="S5161" s="7" t="s">
        <v>29</v>
      </c>
      <c r="T5161" s="8" t="str">
        <f t="shared" si="535"/>
        <v>No</v>
      </c>
      <c r="U5161" s="7">
        <f t="shared" si="536"/>
        <v>537.95487431607808</v>
      </c>
      <c r="V5161" s="8">
        <f t="shared" si="537"/>
        <v>5</v>
      </c>
      <c r="W5161" s="7">
        <f t="shared" si="538"/>
        <v>141</v>
      </c>
    </row>
    <row r="5162" spans="2:23" x14ac:dyDescent="0.2">
      <c r="B5162" s="8" t="s">
        <v>68</v>
      </c>
      <c r="C5162" s="7">
        <v>2010</v>
      </c>
      <c r="D5162" s="8" t="s">
        <v>28</v>
      </c>
      <c r="E5162" s="7" t="s">
        <v>34</v>
      </c>
      <c r="F5162" s="8" t="s">
        <v>40</v>
      </c>
      <c r="G5162" s="7" t="s">
        <v>36</v>
      </c>
      <c r="H5162" s="8" t="s">
        <v>28</v>
      </c>
      <c r="I5162" s="7" t="s">
        <v>28</v>
      </c>
      <c r="J5162" s="8" t="s">
        <v>28</v>
      </c>
      <c r="K5162" s="7" t="s">
        <v>37</v>
      </c>
      <c r="L5162" s="8" t="s">
        <v>38</v>
      </c>
      <c r="M5162" s="7" t="s">
        <v>28</v>
      </c>
      <c r="N5162" s="8">
        <v>6.4095373976094834</v>
      </c>
      <c r="O5162" s="7">
        <v>0</v>
      </c>
      <c r="P5162" s="8">
        <f t="shared" si="533"/>
        <v>0</v>
      </c>
      <c r="Q5162" s="7">
        <v>2.5</v>
      </c>
      <c r="R5162" s="8">
        <f t="shared" si="534"/>
        <v>1</v>
      </c>
      <c r="S5162" s="7" t="s">
        <v>29</v>
      </c>
      <c r="T5162" s="8" t="str">
        <f t="shared" si="535"/>
        <v>No</v>
      </c>
      <c r="U5162" s="7">
        <f t="shared" si="536"/>
        <v>0</v>
      </c>
      <c r="V5162" s="8">
        <f t="shared" si="537"/>
        <v>1</v>
      </c>
      <c r="W5162" s="7">
        <f t="shared" si="538"/>
        <v>549</v>
      </c>
    </row>
    <row r="5163" spans="2:23" x14ac:dyDescent="0.2">
      <c r="B5163" s="8" t="s">
        <v>68</v>
      </c>
      <c r="C5163" s="7">
        <v>2010</v>
      </c>
      <c r="D5163" s="8" t="s">
        <v>28</v>
      </c>
      <c r="E5163" s="7" t="s">
        <v>34</v>
      </c>
      <c r="F5163" s="8" t="s">
        <v>35</v>
      </c>
      <c r="G5163" s="7" t="s">
        <v>36</v>
      </c>
      <c r="H5163" s="8" t="s">
        <v>28</v>
      </c>
      <c r="I5163" s="7" t="s">
        <v>28</v>
      </c>
      <c r="J5163" s="8" t="s">
        <v>28</v>
      </c>
      <c r="K5163" s="7" t="s">
        <v>37</v>
      </c>
      <c r="L5163" s="8" t="s">
        <v>38</v>
      </c>
      <c r="M5163" s="7" t="s">
        <v>28</v>
      </c>
      <c r="N5163" s="8">
        <v>1.0690824947160031</v>
      </c>
      <c r="O5163" s="7">
        <v>0</v>
      </c>
      <c r="P5163" s="8">
        <f t="shared" si="533"/>
        <v>0</v>
      </c>
      <c r="Q5163" s="7">
        <v>2.5</v>
      </c>
      <c r="R5163" s="8">
        <f t="shared" si="534"/>
        <v>1</v>
      </c>
      <c r="S5163" s="7" t="s">
        <v>29</v>
      </c>
      <c r="T5163" s="8" t="str">
        <f t="shared" si="535"/>
        <v>No</v>
      </c>
      <c r="U5163" s="7">
        <f t="shared" si="536"/>
        <v>0</v>
      </c>
      <c r="V5163" s="8">
        <f t="shared" si="537"/>
        <v>1</v>
      </c>
      <c r="W5163" s="7">
        <f t="shared" si="538"/>
        <v>549</v>
      </c>
    </row>
    <row r="5164" spans="2:23" x14ac:dyDescent="0.2">
      <c r="B5164" s="8" t="s">
        <v>68</v>
      </c>
      <c r="C5164" s="7">
        <v>2010</v>
      </c>
      <c r="D5164" s="8" t="s">
        <v>28</v>
      </c>
      <c r="E5164" s="7" t="s">
        <v>46</v>
      </c>
      <c r="F5164" s="8" t="s">
        <v>35</v>
      </c>
      <c r="G5164" s="7" t="s">
        <v>36</v>
      </c>
      <c r="H5164" s="8" t="s">
        <v>28</v>
      </c>
      <c r="I5164" s="7" t="s">
        <v>28</v>
      </c>
      <c r="J5164" s="8" t="s">
        <v>28</v>
      </c>
      <c r="K5164" s="7" t="s">
        <v>37</v>
      </c>
      <c r="L5164" s="8" t="s">
        <v>38</v>
      </c>
      <c r="M5164" s="7" t="s">
        <v>28</v>
      </c>
      <c r="N5164" s="8">
        <v>8.2474342859963065E-2</v>
      </c>
      <c r="O5164" s="7">
        <v>0</v>
      </c>
      <c r="P5164" s="8">
        <f t="shared" si="533"/>
        <v>0</v>
      </c>
      <c r="Q5164" s="7">
        <v>2.5</v>
      </c>
      <c r="R5164" s="8">
        <f t="shared" si="534"/>
        <v>1</v>
      </c>
      <c r="S5164" s="7" t="s">
        <v>29</v>
      </c>
      <c r="T5164" s="8" t="str">
        <f t="shared" si="535"/>
        <v>No</v>
      </c>
      <c r="U5164" s="7">
        <f t="shared" si="536"/>
        <v>0</v>
      </c>
      <c r="V5164" s="8">
        <f t="shared" si="537"/>
        <v>1</v>
      </c>
      <c r="W5164" s="7">
        <f t="shared" si="538"/>
        <v>549</v>
      </c>
    </row>
    <row r="5165" spans="2:23" x14ac:dyDescent="0.2">
      <c r="B5165" s="8" t="s">
        <v>68</v>
      </c>
      <c r="C5165" s="7">
        <v>2010</v>
      </c>
      <c r="D5165" s="8" t="s">
        <v>28</v>
      </c>
      <c r="E5165" s="7" t="s">
        <v>43</v>
      </c>
      <c r="F5165" s="8" t="s">
        <v>40</v>
      </c>
      <c r="G5165" s="7" t="s">
        <v>36</v>
      </c>
      <c r="H5165" s="8" t="s">
        <v>28</v>
      </c>
      <c r="I5165" s="7" t="s">
        <v>28</v>
      </c>
      <c r="J5165" s="8" t="s">
        <v>28</v>
      </c>
      <c r="K5165" s="7" t="s">
        <v>37</v>
      </c>
      <c r="L5165" s="8" t="s">
        <v>38</v>
      </c>
      <c r="M5165" s="7" t="s">
        <v>28</v>
      </c>
      <c r="N5165" s="8">
        <v>5.885212280413012</v>
      </c>
      <c r="O5165" s="7">
        <v>0</v>
      </c>
      <c r="P5165" s="8">
        <f t="shared" si="533"/>
        <v>0</v>
      </c>
      <c r="Q5165" s="7">
        <v>2.5</v>
      </c>
      <c r="R5165" s="8">
        <f t="shared" si="534"/>
        <v>1</v>
      </c>
      <c r="S5165" s="7" t="s">
        <v>29</v>
      </c>
      <c r="T5165" s="8" t="str">
        <f t="shared" si="535"/>
        <v>No</v>
      </c>
      <c r="U5165" s="7">
        <f t="shared" si="536"/>
        <v>0</v>
      </c>
      <c r="V5165" s="8">
        <f t="shared" si="537"/>
        <v>1</v>
      </c>
      <c r="W5165" s="7">
        <f t="shared" si="538"/>
        <v>549</v>
      </c>
    </row>
    <row r="5166" spans="2:23" x14ac:dyDescent="0.2">
      <c r="B5166" s="8" t="s">
        <v>68</v>
      </c>
      <c r="C5166" s="7">
        <v>2010</v>
      </c>
      <c r="D5166" s="8" t="s">
        <v>28</v>
      </c>
      <c r="E5166" s="7" t="s">
        <v>43</v>
      </c>
      <c r="F5166" s="8" t="s">
        <v>35</v>
      </c>
      <c r="G5166" s="7" t="s">
        <v>36</v>
      </c>
      <c r="H5166" s="8" t="s">
        <v>28</v>
      </c>
      <c r="I5166" s="7" t="s">
        <v>28</v>
      </c>
      <c r="J5166" s="8" t="s">
        <v>28</v>
      </c>
      <c r="K5166" s="7" t="s">
        <v>37</v>
      </c>
      <c r="L5166" s="8" t="s">
        <v>38</v>
      </c>
      <c r="M5166" s="7" t="s">
        <v>28</v>
      </c>
      <c r="N5166" s="8">
        <v>4.3364245772572037E-2</v>
      </c>
      <c r="O5166" s="7">
        <v>0</v>
      </c>
      <c r="P5166" s="8">
        <f t="shared" si="533"/>
        <v>0</v>
      </c>
      <c r="Q5166" s="7">
        <v>2.5</v>
      </c>
      <c r="R5166" s="8">
        <f t="shared" si="534"/>
        <v>1</v>
      </c>
      <c r="S5166" s="7" t="s">
        <v>29</v>
      </c>
      <c r="T5166" s="8" t="str">
        <f t="shared" si="535"/>
        <v>No</v>
      </c>
      <c r="U5166" s="7">
        <f t="shared" si="536"/>
        <v>0</v>
      </c>
      <c r="V5166" s="8">
        <f t="shared" si="537"/>
        <v>1</v>
      </c>
      <c r="W5166" s="7">
        <f t="shared" si="538"/>
        <v>549</v>
      </c>
    </row>
    <row r="5167" spans="2:23" x14ac:dyDescent="0.2">
      <c r="B5167" s="8" t="s">
        <v>68</v>
      </c>
      <c r="C5167" s="7">
        <v>2020</v>
      </c>
      <c r="D5167" s="8" t="s">
        <v>28</v>
      </c>
      <c r="E5167" s="7" t="s">
        <v>39</v>
      </c>
      <c r="F5167" s="8" t="s">
        <v>40</v>
      </c>
      <c r="G5167" s="7" t="s">
        <v>36</v>
      </c>
      <c r="H5167" s="8" t="s">
        <v>28</v>
      </c>
      <c r="I5167" s="7" t="s">
        <v>28</v>
      </c>
      <c r="J5167" s="8" t="s">
        <v>28</v>
      </c>
      <c r="K5167" s="7" t="s">
        <v>37</v>
      </c>
      <c r="L5167" s="8" t="s">
        <v>38</v>
      </c>
      <c r="M5167" s="7" t="s">
        <v>28</v>
      </c>
      <c r="N5167" s="8">
        <v>3.3622602842492482</v>
      </c>
      <c r="O5167" s="7">
        <v>0</v>
      </c>
      <c r="P5167" s="8">
        <f t="shared" si="533"/>
        <v>0</v>
      </c>
      <c r="Q5167" s="7">
        <v>2.5</v>
      </c>
      <c r="R5167" s="8">
        <f t="shared" si="534"/>
        <v>1</v>
      </c>
      <c r="S5167" s="7" t="s">
        <v>29</v>
      </c>
      <c r="T5167" s="8" t="str">
        <f t="shared" si="535"/>
        <v>No</v>
      </c>
      <c r="U5167" s="7">
        <f t="shared" si="536"/>
        <v>0</v>
      </c>
      <c r="V5167" s="8">
        <f t="shared" si="537"/>
        <v>1</v>
      </c>
      <c r="W5167" s="7">
        <f t="shared" si="538"/>
        <v>549</v>
      </c>
    </row>
    <row r="5168" spans="2:23" x14ac:dyDescent="0.2">
      <c r="B5168" s="8" t="s">
        <v>68</v>
      </c>
      <c r="C5168" s="7">
        <v>2020</v>
      </c>
      <c r="D5168" s="8" t="s">
        <v>28</v>
      </c>
      <c r="E5168" s="7" t="s">
        <v>39</v>
      </c>
      <c r="F5168" s="8" t="s">
        <v>35</v>
      </c>
      <c r="G5168" s="7" t="s">
        <v>36</v>
      </c>
      <c r="H5168" s="8" t="s">
        <v>28</v>
      </c>
      <c r="I5168" s="7" t="s">
        <v>28</v>
      </c>
      <c r="J5168" s="8" t="s">
        <v>28</v>
      </c>
      <c r="K5168" s="7" t="s">
        <v>37</v>
      </c>
      <c r="L5168" s="8" t="s">
        <v>38</v>
      </c>
      <c r="M5168" s="7" t="s">
        <v>28</v>
      </c>
      <c r="N5168" s="8">
        <v>1.346227306050751</v>
      </c>
      <c r="O5168" s="7">
        <v>0</v>
      </c>
      <c r="P5168" s="8">
        <f t="shared" si="533"/>
        <v>0</v>
      </c>
      <c r="Q5168" s="7">
        <v>2.5</v>
      </c>
      <c r="R5168" s="8">
        <f t="shared" si="534"/>
        <v>1</v>
      </c>
      <c r="S5168" s="7" t="s">
        <v>29</v>
      </c>
      <c r="T5168" s="8" t="str">
        <f t="shared" si="535"/>
        <v>No</v>
      </c>
      <c r="U5168" s="7">
        <f t="shared" si="536"/>
        <v>0</v>
      </c>
      <c r="V5168" s="8">
        <f t="shared" si="537"/>
        <v>1</v>
      </c>
      <c r="W5168" s="7">
        <f t="shared" si="538"/>
        <v>549</v>
      </c>
    </row>
    <row r="5169" spans="2:23" x14ac:dyDescent="0.2">
      <c r="B5169" s="8" t="s">
        <v>68</v>
      </c>
      <c r="C5169" s="7">
        <v>2020</v>
      </c>
      <c r="D5169" s="8" t="s">
        <v>28</v>
      </c>
      <c r="E5169" s="7" t="s">
        <v>34</v>
      </c>
      <c r="F5169" s="8" t="s">
        <v>40</v>
      </c>
      <c r="G5169" s="7" t="s">
        <v>36</v>
      </c>
      <c r="H5169" s="8" t="s">
        <v>28</v>
      </c>
      <c r="I5169" s="7" t="s">
        <v>28</v>
      </c>
      <c r="J5169" s="8" t="s">
        <v>28</v>
      </c>
      <c r="K5169" s="7" t="s">
        <v>37</v>
      </c>
      <c r="L5169" s="8" t="s">
        <v>38</v>
      </c>
      <c r="M5169" s="7" t="s">
        <v>28</v>
      </c>
      <c r="N5169" s="8">
        <v>1.9553529507885947</v>
      </c>
      <c r="O5169" s="7">
        <v>0.55351199859870048</v>
      </c>
      <c r="P5169" s="8">
        <f t="shared" si="533"/>
        <v>0.18450399953290017</v>
      </c>
      <c r="Q5169" s="7">
        <v>2.5</v>
      </c>
      <c r="R5169" s="8">
        <f t="shared" si="534"/>
        <v>0.92619840018683997</v>
      </c>
      <c r="S5169" s="7" t="s">
        <v>29</v>
      </c>
      <c r="T5169" s="8" t="str">
        <f t="shared" si="535"/>
        <v>No</v>
      </c>
      <c r="U5169" s="7">
        <f t="shared" si="536"/>
        <v>94.358412100735904</v>
      </c>
      <c r="V5169" s="8">
        <f t="shared" si="537"/>
        <v>4</v>
      </c>
      <c r="W5169" s="7">
        <f t="shared" si="538"/>
        <v>285</v>
      </c>
    </row>
    <row r="5170" spans="2:23" x14ac:dyDescent="0.2">
      <c r="B5170" s="8" t="s">
        <v>68</v>
      </c>
      <c r="C5170" s="7">
        <v>2020</v>
      </c>
      <c r="D5170" s="8" t="s">
        <v>28</v>
      </c>
      <c r="E5170" s="7" t="s">
        <v>34</v>
      </c>
      <c r="F5170" s="8" t="s">
        <v>35</v>
      </c>
      <c r="G5170" s="7" t="s">
        <v>36</v>
      </c>
      <c r="H5170" s="8" t="s">
        <v>28</v>
      </c>
      <c r="I5170" s="7" t="s">
        <v>28</v>
      </c>
      <c r="J5170" s="8" t="s">
        <v>28</v>
      </c>
      <c r="K5170" s="7" t="s">
        <v>37</v>
      </c>
      <c r="L5170" s="8" t="s">
        <v>38</v>
      </c>
      <c r="M5170" s="7" t="s">
        <v>28</v>
      </c>
      <c r="N5170" s="8">
        <v>1.0620042390318676</v>
      </c>
      <c r="O5170" s="7">
        <v>0</v>
      </c>
      <c r="P5170" s="8">
        <f t="shared" si="533"/>
        <v>0</v>
      </c>
      <c r="Q5170" s="7">
        <v>2.5</v>
      </c>
      <c r="R5170" s="8">
        <f t="shared" si="534"/>
        <v>1</v>
      </c>
      <c r="S5170" s="7" t="s">
        <v>29</v>
      </c>
      <c r="T5170" s="8" t="str">
        <f t="shared" si="535"/>
        <v>No</v>
      </c>
      <c r="U5170" s="7">
        <f t="shared" si="536"/>
        <v>0</v>
      </c>
      <c r="V5170" s="8">
        <f t="shared" si="537"/>
        <v>1</v>
      </c>
      <c r="W5170" s="7">
        <f t="shared" si="538"/>
        <v>549</v>
      </c>
    </row>
    <row r="5171" spans="2:23" x14ac:dyDescent="0.2">
      <c r="B5171" s="8" t="s">
        <v>68</v>
      </c>
      <c r="C5171" s="7">
        <v>2020</v>
      </c>
      <c r="D5171" s="8" t="s">
        <v>28</v>
      </c>
      <c r="E5171" s="7" t="s">
        <v>46</v>
      </c>
      <c r="F5171" s="8" t="s">
        <v>35</v>
      </c>
      <c r="G5171" s="7" t="s">
        <v>36</v>
      </c>
      <c r="H5171" s="8" t="s">
        <v>28</v>
      </c>
      <c r="I5171" s="7" t="s">
        <v>28</v>
      </c>
      <c r="J5171" s="8" t="s">
        <v>28</v>
      </c>
      <c r="K5171" s="7" t="s">
        <v>37</v>
      </c>
      <c r="L5171" s="8" t="s">
        <v>38</v>
      </c>
      <c r="M5171" s="7" t="s">
        <v>28</v>
      </c>
      <c r="N5171" s="8">
        <v>4.4345119759673431E-2</v>
      </c>
      <c r="O5171" s="7">
        <v>0</v>
      </c>
      <c r="P5171" s="8">
        <f t="shared" si="533"/>
        <v>0</v>
      </c>
      <c r="Q5171" s="7">
        <v>2.5</v>
      </c>
      <c r="R5171" s="8">
        <f t="shared" si="534"/>
        <v>1</v>
      </c>
      <c r="S5171" s="7" t="s">
        <v>29</v>
      </c>
      <c r="T5171" s="8" t="str">
        <f t="shared" si="535"/>
        <v>No</v>
      </c>
      <c r="U5171" s="7">
        <f t="shared" si="536"/>
        <v>0</v>
      </c>
      <c r="V5171" s="8">
        <f t="shared" si="537"/>
        <v>1</v>
      </c>
      <c r="W5171" s="7">
        <f t="shared" si="538"/>
        <v>549</v>
      </c>
    </row>
    <row r="5172" spans="2:23" x14ac:dyDescent="0.2">
      <c r="B5172" s="8" t="s">
        <v>68</v>
      </c>
      <c r="C5172" s="7">
        <v>2020</v>
      </c>
      <c r="D5172" s="8" t="s">
        <v>28</v>
      </c>
      <c r="E5172" s="7" t="s">
        <v>43</v>
      </c>
      <c r="F5172" s="8" t="s">
        <v>40</v>
      </c>
      <c r="G5172" s="7" t="s">
        <v>36</v>
      </c>
      <c r="H5172" s="8" t="s">
        <v>28</v>
      </c>
      <c r="I5172" s="7" t="s">
        <v>28</v>
      </c>
      <c r="J5172" s="8" t="s">
        <v>28</v>
      </c>
      <c r="K5172" s="7" t="s">
        <v>37</v>
      </c>
      <c r="L5172" s="8" t="s">
        <v>38</v>
      </c>
      <c r="M5172" s="7" t="s">
        <v>28</v>
      </c>
      <c r="N5172" s="8">
        <v>0.68876207795422428</v>
      </c>
      <c r="O5172" s="7">
        <v>0</v>
      </c>
      <c r="P5172" s="8">
        <f t="shared" si="533"/>
        <v>0</v>
      </c>
      <c r="Q5172" s="7">
        <v>2.5</v>
      </c>
      <c r="R5172" s="8">
        <f t="shared" si="534"/>
        <v>1</v>
      </c>
      <c r="S5172" s="7" t="s">
        <v>29</v>
      </c>
      <c r="T5172" s="8" t="str">
        <f t="shared" si="535"/>
        <v>No</v>
      </c>
      <c r="U5172" s="7">
        <f t="shared" si="536"/>
        <v>0</v>
      </c>
      <c r="V5172" s="8">
        <f t="shared" si="537"/>
        <v>1</v>
      </c>
      <c r="W5172" s="7">
        <f t="shared" si="538"/>
        <v>549</v>
      </c>
    </row>
    <row r="5173" spans="2:23" x14ac:dyDescent="0.2">
      <c r="B5173" s="8" t="s">
        <v>68</v>
      </c>
      <c r="C5173" s="7">
        <v>2020</v>
      </c>
      <c r="D5173" s="8" t="s">
        <v>28</v>
      </c>
      <c r="E5173" s="7" t="s">
        <v>43</v>
      </c>
      <c r="F5173" s="8" t="s">
        <v>35</v>
      </c>
      <c r="G5173" s="7" t="s">
        <v>36</v>
      </c>
      <c r="H5173" s="8" t="s">
        <v>28</v>
      </c>
      <c r="I5173" s="7" t="s">
        <v>28</v>
      </c>
      <c r="J5173" s="8" t="s">
        <v>28</v>
      </c>
      <c r="K5173" s="7" t="s">
        <v>37</v>
      </c>
      <c r="L5173" s="8" t="s">
        <v>38</v>
      </c>
      <c r="M5173" s="7" t="s">
        <v>28</v>
      </c>
      <c r="N5173" s="8">
        <v>0.38310718558193968</v>
      </c>
      <c r="O5173" s="7">
        <v>0</v>
      </c>
      <c r="P5173" s="8">
        <f t="shared" si="533"/>
        <v>0</v>
      </c>
      <c r="Q5173" s="7">
        <v>2.5</v>
      </c>
      <c r="R5173" s="8">
        <f t="shared" si="534"/>
        <v>1</v>
      </c>
      <c r="S5173" s="7" t="s">
        <v>29</v>
      </c>
      <c r="T5173" s="8" t="str">
        <f t="shared" si="535"/>
        <v>No</v>
      </c>
      <c r="U5173" s="7">
        <f t="shared" si="536"/>
        <v>0</v>
      </c>
      <c r="V5173" s="8">
        <f t="shared" si="537"/>
        <v>1</v>
      </c>
      <c r="W5173" s="7">
        <f t="shared" si="538"/>
        <v>549</v>
      </c>
    </row>
    <row r="5174" spans="2:23" x14ac:dyDescent="0.2">
      <c r="B5174" s="8" t="s">
        <v>68</v>
      </c>
      <c r="C5174" s="7">
        <v>2030</v>
      </c>
      <c r="D5174" s="8" t="s">
        <v>28</v>
      </c>
      <c r="E5174" s="7" t="s">
        <v>39</v>
      </c>
      <c r="F5174" s="8" t="s">
        <v>40</v>
      </c>
      <c r="G5174" s="7" t="s">
        <v>36</v>
      </c>
      <c r="H5174" s="8" t="s">
        <v>28</v>
      </c>
      <c r="I5174" s="7" t="s">
        <v>28</v>
      </c>
      <c r="J5174" s="8" t="s">
        <v>28</v>
      </c>
      <c r="K5174" s="7" t="s">
        <v>37</v>
      </c>
      <c r="L5174" s="8" t="s">
        <v>38</v>
      </c>
      <c r="M5174" s="7" t="s">
        <v>28</v>
      </c>
      <c r="N5174" s="8">
        <v>5.656104723393237E-2</v>
      </c>
      <c r="O5174" s="7">
        <v>0</v>
      </c>
      <c r="P5174" s="8">
        <f t="shared" si="533"/>
        <v>0</v>
      </c>
      <c r="Q5174" s="7">
        <v>2.5</v>
      </c>
      <c r="R5174" s="8">
        <f t="shared" si="534"/>
        <v>1</v>
      </c>
      <c r="S5174" s="7" t="s">
        <v>29</v>
      </c>
      <c r="T5174" s="8" t="str">
        <f t="shared" si="535"/>
        <v>No</v>
      </c>
      <c r="U5174" s="7">
        <f t="shared" si="536"/>
        <v>0</v>
      </c>
      <c r="V5174" s="8">
        <f t="shared" si="537"/>
        <v>1</v>
      </c>
      <c r="W5174" s="7">
        <f t="shared" si="538"/>
        <v>549</v>
      </c>
    </row>
    <row r="5175" spans="2:23" x14ac:dyDescent="0.2">
      <c r="B5175" s="8" t="s">
        <v>68</v>
      </c>
      <c r="C5175" s="7">
        <v>2030</v>
      </c>
      <c r="D5175" s="8" t="s">
        <v>28</v>
      </c>
      <c r="E5175" s="7" t="s">
        <v>39</v>
      </c>
      <c r="F5175" s="8" t="s">
        <v>35</v>
      </c>
      <c r="G5175" s="7" t="s">
        <v>36</v>
      </c>
      <c r="H5175" s="8" t="s">
        <v>28</v>
      </c>
      <c r="I5175" s="7" t="s">
        <v>28</v>
      </c>
      <c r="J5175" s="8" t="s">
        <v>28</v>
      </c>
      <c r="K5175" s="7" t="s">
        <v>37</v>
      </c>
      <c r="L5175" s="8" t="s">
        <v>38</v>
      </c>
      <c r="M5175" s="7" t="s">
        <v>28</v>
      </c>
      <c r="N5175" s="8">
        <v>0.10588931189211431</v>
      </c>
      <c r="O5175" s="7">
        <v>0</v>
      </c>
      <c r="P5175" s="8">
        <f t="shared" si="533"/>
        <v>0</v>
      </c>
      <c r="Q5175" s="7">
        <v>2.5</v>
      </c>
      <c r="R5175" s="8">
        <f t="shared" si="534"/>
        <v>1</v>
      </c>
      <c r="S5175" s="7" t="s">
        <v>29</v>
      </c>
      <c r="T5175" s="8" t="str">
        <f t="shared" si="535"/>
        <v>No</v>
      </c>
      <c r="U5175" s="7">
        <f t="shared" si="536"/>
        <v>0</v>
      </c>
      <c r="V5175" s="8">
        <f t="shared" si="537"/>
        <v>1</v>
      </c>
      <c r="W5175" s="7">
        <f t="shared" si="538"/>
        <v>549</v>
      </c>
    </row>
    <row r="5176" spans="2:23" x14ac:dyDescent="0.2">
      <c r="B5176" s="8" t="s">
        <v>68</v>
      </c>
      <c r="C5176" s="7">
        <v>2030</v>
      </c>
      <c r="D5176" s="8" t="s">
        <v>28</v>
      </c>
      <c r="E5176" s="7" t="s">
        <v>34</v>
      </c>
      <c r="F5176" s="8" t="s">
        <v>40</v>
      </c>
      <c r="G5176" s="7" t="s">
        <v>36</v>
      </c>
      <c r="H5176" s="8" t="s">
        <v>28</v>
      </c>
      <c r="I5176" s="7" t="s">
        <v>28</v>
      </c>
      <c r="J5176" s="8" t="s">
        <v>28</v>
      </c>
      <c r="K5176" s="7" t="s">
        <v>37</v>
      </c>
      <c r="L5176" s="8" t="s">
        <v>38</v>
      </c>
      <c r="M5176" s="7" t="s">
        <v>28</v>
      </c>
      <c r="N5176" s="8">
        <v>9.566648414623331E-3</v>
      </c>
      <c r="O5176" s="7">
        <v>0</v>
      </c>
      <c r="P5176" s="8">
        <f t="shared" si="533"/>
        <v>0</v>
      </c>
      <c r="Q5176" s="7">
        <v>2.5</v>
      </c>
      <c r="R5176" s="8">
        <f t="shared" si="534"/>
        <v>1</v>
      </c>
      <c r="S5176" s="7" t="s">
        <v>29</v>
      </c>
      <c r="T5176" s="8" t="str">
        <f t="shared" si="535"/>
        <v>No</v>
      </c>
      <c r="U5176" s="7">
        <f t="shared" si="536"/>
        <v>0</v>
      </c>
      <c r="V5176" s="8">
        <f t="shared" si="537"/>
        <v>1</v>
      </c>
      <c r="W5176" s="7">
        <f t="shared" si="538"/>
        <v>549</v>
      </c>
    </row>
    <row r="5177" spans="2:23" x14ac:dyDescent="0.2">
      <c r="B5177" s="8" t="s">
        <v>68</v>
      </c>
      <c r="C5177" s="7">
        <v>2030</v>
      </c>
      <c r="D5177" s="8" t="s">
        <v>28</v>
      </c>
      <c r="E5177" s="7" t="s">
        <v>34</v>
      </c>
      <c r="F5177" s="8" t="s">
        <v>35</v>
      </c>
      <c r="G5177" s="7" t="s">
        <v>36</v>
      </c>
      <c r="H5177" s="8" t="s">
        <v>28</v>
      </c>
      <c r="I5177" s="7" t="s">
        <v>28</v>
      </c>
      <c r="J5177" s="8" t="s">
        <v>28</v>
      </c>
      <c r="K5177" s="7" t="s">
        <v>37</v>
      </c>
      <c r="L5177" s="8" t="s">
        <v>38</v>
      </c>
      <c r="M5177" s="7" t="s">
        <v>28</v>
      </c>
      <c r="N5177" s="8">
        <v>1.5108726308294856E-2</v>
      </c>
      <c r="O5177" s="7">
        <v>0</v>
      </c>
      <c r="P5177" s="8">
        <f t="shared" si="533"/>
        <v>0</v>
      </c>
      <c r="Q5177" s="7">
        <v>2.5</v>
      </c>
      <c r="R5177" s="8">
        <f t="shared" si="534"/>
        <v>1</v>
      </c>
      <c r="S5177" s="7" t="s">
        <v>29</v>
      </c>
      <c r="T5177" s="8" t="str">
        <f t="shared" si="535"/>
        <v>No</v>
      </c>
      <c r="U5177" s="7">
        <f t="shared" si="536"/>
        <v>0</v>
      </c>
      <c r="V5177" s="8">
        <f t="shared" si="537"/>
        <v>1</v>
      </c>
      <c r="W5177" s="7">
        <f t="shared" si="538"/>
        <v>549</v>
      </c>
    </row>
    <row r="5178" spans="2:23" x14ac:dyDescent="0.2">
      <c r="B5178" s="8" t="s">
        <v>68</v>
      </c>
      <c r="C5178" s="7">
        <v>1800</v>
      </c>
      <c r="D5178" s="8" t="s">
        <v>28</v>
      </c>
      <c r="E5178" s="7" t="s">
        <v>39</v>
      </c>
      <c r="F5178" s="8" t="s">
        <v>35</v>
      </c>
      <c r="G5178" s="7" t="s">
        <v>36</v>
      </c>
      <c r="H5178" s="8" t="s">
        <v>28</v>
      </c>
      <c r="I5178" s="7" t="s">
        <v>28</v>
      </c>
      <c r="J5178" s="8" t="s">
        <v>28</v>
      </c>
      <c r="K5178" s="7" t="s">
        <v>37</v>
      </c>
      <c r="L5178" s="8" t="s">
        <v>63</v>
      </c>
      <c r="M5178" s="7" t="s">
        <v>28</v>
      </c>
      <c r="N5178" s="8">
        <v>2.2599027278321988E-2</v>
      </c>
      <c r="O5178" s="7">
        <v>0</v>
      </c>
      <c r="P5178" s="8">
        <f t="shared" si="533"/>
        <v>0</v>
      </c>
      <c r="Q5178" s="7">
        <v>2.5</v>
      </c>
      <c r="R5178" s="8">
        <f t="shared" si="534"/>
        <v>1</v>
      </c>
      <c r="S5178" s="7" t="s">
        <v>29</v>
      </c>
      <c r="T5178" s="8" t="str">
        <f t="shared" si="535"/>
        <v>No</v>
      </c>
      <c r="U5178" s="7">
        <f t="shared" si="536"/>
        <v>0</v>
      </c>
      <c r="V5178" s="8">
        <f t="shared" si="537"/>
        <v>1</v>
      </c>
      <c r="W5178" s="7">
        <f t="shared" si="538"/>
        <v>549</v>
      </c>
    </row>
    <row r="5179" spans="2:23" x14ac:dyDescent="0.2">
      <c r="B5179" s="8" t="s">
        <v>68</v>
      </c>
      <c r="C5179" s="7">
        <v>1850</v>
      </c>
      <c r="D5179" s="8" t="s">
        <v>28</v>
      </c>
      <c r="E5179" s="7" t="s">
        <v>39</v>
      </c>
      <c r="F5179" s="8" t="s">
        <v>40</v>
      </c>
      <c r="G5179" s="7" t="s">
        <v>36</v>
      </c>
      <c r="H5179" s="8" t="s">
        <v>28</v>
      </c>
      <c r="I5179" s="7" t="s">
        <v>28</v>
      </c>
      <c r="J5179" s="8" t="s">
        <v>28</v>
      </c>
      <c r="K5179" s="7" t="s">
        <v>37</v>
      </c>
      <c r="L5179" s="8" t="s">
        <v>63</v>
      </c>
      <c r="M5179" s="7" t="s">
        <v>28</v>
      </c>
      <c r="N5179" s="8">
        <v>7.0757607882354287E-2</v>
      </c>
      <c r="O5179" s="7">
        <v>0</v>
      </c>
      <c r="P5179" s="8">
        <f t="shared" si="533"/>
        <v>0</v>
      </c>
      <c r="Q5179" s="7">
        <v>2.5</v>
      </c>
      <c r="R5179" s="8">
        <f t="shared" si="534"/>
        <v>1</v>
      </c>
      <c r="S5179" s="7" t="s">
        <v>29</v>
      </c>
      <c r="T5179" s="8" t="str">
        <f t="shared" si="535"/>
        <v>No</v>
      </c>
      <c r="U5179" s="7">
        <f t="shared" si="536"/>
        <v>0</v>
      </c>
      <c r="V5179" s="8">
        <f t="shared" si="537"/>
        <v>1</v>
      </c>
      <c r="W5179" s="7">
        <f t="shared" si="538"/>
        <v>549</v>
      </c>
    </row>
    <row r="5180" spans="2:23" x14ac:dyDescent="0.2">
      <c r="B5180" s="8" t="s">
        <v>68</v>
      </c>
      <c r="C5180" s="7">
        <v>1850</v>
      </c>
      <c r="D5180" s="8" t="s">
        <v>28</v>
      </c>
      <c r="E5180" s="7" t="s">
        <v>39</v>
      </c>
      <c r="F5180" s="8" t="s">
        <v>35</v>
      </c>
      <c r="G5180" s="7" t="s">
        <v>36</v>
      </c>
      <c r="H5180" s="8" t="s">
        <v>28</v>
      </c>
      <c r="I5180" s="7" t="s">
        <v>28</v>
      </c>
      <c r="J5180" s="8" t="s">
        <v>28</v>
      </c>
      <c r="K5180" s="7" t="s">
        <v>37</v>
      </c>
      <c r="L5180" s="8" t="s">
        <v>63</v>
      </c>
      <c r="M5180" s="7" t="s">
        <v>28</v>
      </c>
      <c r="N5180" s="8">
        <v>2.3437822573341189</v>
      </c>
      <c r="O5180" s="7">
        <v>0</v>
      </c>
      <c r="P5180" s="8">
        <f t="shared" si="533"/>
        <v>0</v>
      </c>
      <c r="Q5180" s="7">
        <v>2.5</v>
      </c>
      <c r="R5180" s="8">
        <f t="shared" si="534"/>
        <v>1</v>
      </c>
      <c r="S5180" s="7" t="s">
        <v>29</v>
      </c>
      <c r="T5180" s="8" t="str">
        <f t="shared" si="535"/>
        <v>No</v>
      </c>
      <c r="U5180" s="7">
        <f t="shared" si="536"/>
        <v>0</v>
      </c>
      <c r="V5180" s="8">
        <f t="shared" si="537"/>
        <v>1</v>
      </c>
      <c r="W5180" s="7">
        <f t="shared" si="538"/>
        <v>549</v>
      </c>
    </row>
    <row r="5181" spans="2:23" x14ac:dyDescent="0.2">
      <c r="B5181" s="8" t="s">
        <v>68</v>
      </c>
      <c r="C5181" s="7">
        <v>1850</v>
      </c>
      <c r="D5181" s="8" t="s">
        <v>28</v>
      </c>
      <c r="E5181" s="7" t="s">
        <v>34</v>
      </c>
      <c r="F5181" s="8" t="s">
        <v>35</v>
      </c>
      <c r="G5181" s="7" t="s">
        <v>36</v>
      </c>
      <c r="H5181" s="8" t="s">
        <v>28</v>
      </c>
      <c r="I5181" s="7" t="s">
        <v>28</v>
      </c>
      <c r="J5181" s="8" t="s">
        <v>28</v>
      </c>
      <c r="K5181" s="7" t="s">
        <v>37</v>
      </c>
      <c r="L5181" s="8" t="s">
        <v>63</v>
      </c>
      <c r="M5181" s="7" t="s">
        <v>28</v>
      </c>
      <c r="N5181" s="8">
        <v>4.9326774627640242E-2</v>
      </c>
      <c r="O5181" s="7">
        <v>0</v>
      </c>
      <c r="P5181" s="8">
        <f t="shared" si="533"/>
        <v>0</v>
      </c>
      <c r="Q5181" s="7">
        <v>2.5</v>
      </c>
      <c r="R5181" s="8">
        <f t="shared" si="534"/>
        <v>1</v>
      </c>
      <c r="S5181" s="7" t="s">
        <v>29</v>
      </c>
      <c r="T5181" s="8" t="str">
        <f t="shared" si="535"/>
        <v>No</v>
      </c>
      <c r="U5181" s="7">
        <f t="shared" si="536"/>
        <v>0</v>
      </c>
      <c r="V5181" s="8">
        <f t="shared" si="537"/>
        <v>1</v>
      </c>
      <c r="W5181" s="7">
        <f t="shared" si="538"/>
        <v>549</v>
      </c>
    </row>
    <row r="5182" spans="2:23" x14ac:dyDescent="0.2">
      <c r="B5182" s="8" t="s">
        <v>68</v>
      </c>
      <c r="C5182" s="7">
        <v>1880</v>
      </c>
      <c r="D5182" s="8" t="s">
        <v>28</v>
      </c>
      <c r="E5182" s="7" t="s">
        <v>39</v>
      </c>
      <c r="F5182" s="8" t="s">
        <v>40</v>
      </c>
      <c r="G5182" s="7" t="s">
        <v>36</v>
      </c>
      <c r="H5182" s="8" t="s">
        <v>28</v>
      </c>
      <c r="I5182" s="7" t="s">
        <v>28</v>
      </c>
      <c r="J5182" s="8" t="s">
        <v>28</v>
      </c>
      <c r="K5182" s="7" t="s">
        <v>37</v>
      </c>
      <c r="L5182" s="8" t="s">
        <v>63</v>
      </c>
      <c r="M5182" s="7" t="s">
        <v>28</v>
      </c>
      <c r="N5182" s="8">
        <v>5.5147369626905605E-2</v>
      </c>
      <c r="O5182" s="7">
        <v>0</v>
      </c>
      <c r="P5182" s="8">
        <f t="shared" si="533"/>
        <v>0</v>
      </c>
      <c r="Q5182" s="7">
        <v>2.5</v>
      </c>
      <c r="R5182" s="8">
        <f t="shared" si="534"/>
        <v>1</v>
      </c>
      <c r="S5182" s="7" t="s">
        <v>29</v>
      </c>
      <c r="T5182" s="8" t="str">
        <f t="shared" si="535"/>
        <v>No</v>
      </c>
      <c r="U5182" s="7">
        <f t="shared" si="536"/>
        <v>0</v>
      </c>
      <c r="V5182" s="8">
        <f t="shared" si="537"/>
        <v>1</v>
      </c>
      <c r="W5182" s="7">
        <f t="shared" si="538"/>
        <v>549</v>
      </c>
    </row>
    <row r="5183" spans="2:23" x14ac:dyDescent="0.2">
      <c r="B5183" s="8" t="s">
        <v>68</v>
      </c>
      <c r="C5183" s="7">
        <v>1880</v>
      </c>
      <c r="D5183" s="8" t="s">
        <v>28</v>
      </c>
      <c r="E5183" s="7" t="s">
        <v>34</v>
      </c>
      <c r="F5183" s="8" t="s">
        <v>40</v>
      </c>
      <c r="G5183" s="7" t="s">
        <v>36</v>
      </c>
      <c r="H5183" s="8" t="s">
        <v>28</v>
      </c>
      <c r="I5183" s="7" t="s">
        <v>28</v>
      </c>
      <c r="J5183" s="8" t="s">
        <v>28</v>
      </c>
      <c r="K5183" s="7" t="s">
        <v>37</v>
      </c>
      <c r="L5183" s="8" t="s">
        <v>63</v>
      </c>
      <c r="M5183" s="7" t="s">
        <v>28</v>
      </c>
      <c r="N5183" s="8">
        <v>0.15869809554824599</v>
      </c>
      <c r="O5183" s="7">
        <v>0</v>
      </c>
      <c r="P5183" s="8">
        <f t="shared" si="533"/>
        <v>0</v>
      </c>
      <c r="Q5183" s="7">
        <v>2.5</v>
      </c>
      <c r="R5183" s="8">
        <f t="shared" si="534"/>
        <v>1</v>
      </c>
      <c r="S5183" s="7" t="s">
        <v>29</v>
      </c>
      <c r="T5183" s="8" t="str">
        <f t="shared" si="535"/>
        <v>No</v>
      </c>
      <c r="U5183" s="7">
        <f t="shared" si="536"/>
        <v>0</v>
      </c>
      <c r="V5183" s="8">
        <f t="shared" si="537"/>
        <v>1</v>
      </c>
      <c r="W5183" s="7">
        <f t="shared" si="538"/>
        <v>549</v>
      </c>
    </row>
    <row r="5184" spans="2:23" x14ac:dyDescent="0.2">
      <c r="B5184" s="8" t="s">
        <v>68</v>
      </c>
      <c r="C5184" s="7">
        <v>1880</v>
      </c>
      <c r="D5184" s="8" t="s">
        <v>28</v>
      </c>
      <c r="E5184" s="7" t="s">
        <v>43</v>
      </c>
      <c r="F5184" s="8" t="s">
        <v>40</v>
      </c>
      <c r="G5184" s="7" t="s">
        <v>36</v>
      </c>
      <c r="H5184" s="8" t="s">
        <v>28</v>
      </c>
      <c r="I5184" s="7" t="s">
        <v>28</v>
      </c>
      <c r="J5184" s="8" t="s">
        <v>28</v>
      </c>
      <c r="K5184" s="7" t="s">
        <v>37</v>
      </c>
      <c r="L5184" s="8" t="s">
        <v>63</v>
      </c>
      <c r="M5184" s="7" t="s">
        <v>28</v>
      </c>
      <c r="N5184" s="8">
        <v>0.17768390121160793</v>
      </c>
      <c r="O5184" s="7">
        <v>0</v>
      </c>
      <c r="P5184" s="8">
        <f t="shared" si="533"/>
        <v>0</v>
      </c>
      <c r="Q5184" s="7">
        <v>2.5</v>
      </c>
      <c r="R5184" s="8">
        <f t="shared" si="534"/>
        <v>1</v>
      </c>
      <c r="S5184" s="7" t="s">
        <v>29</v>
      </c>
      <c r="T5184" s="8" t="str">
        <f t="shared" si="535"/>
        <v>No</v>
      </c>
      <c r="U5184" s="7">
        <f t="shared" si="536"/>
        <v>0</v>
      </c>
      <c r="V5184" s="8">
        <f t="shared" si="537"/>
        <v>1</v>
      </c>
      <c r="W5184" s="7">
        <f t="shared" si="538"/>
        <v>549</v>
      </c>
    </row>
    <row r="5185" spans="2:23" x14ac:dyDescent="0.2">
      <c r="B5185" s="8" t="s">
        <v>68</v>
      </c>
      <c r="C5185" s="7">
        <v>1910</v>
      </c>
      <c r="D5185" s="8" t="s">
        <v>28</v>
      </c>
      <c r="E5185" s="7" t="s">
        <v>39</v>
      </c>
      <c r="F5185" s="8" t="s">
        <v>35</v>
      </c>
      <c r="G5185" s="7" t="s">
        <v>36</v>
      </c>
      <c r="H5185" s="8" t="s">
        <v>28</v>
      </c>
      <c r="I5185" s="7" t="s">
        <v>28</v>
      </c>
      <c r="J5185" s="8" t="s">
        <v>28</v>
      </c>
      <c r="K5185" s="7" t="s">
        <v>37</v>
      </c>
      <c r="L5185" s="8" t="s">
        <v>63</v>
      </c>
      <c r="M5185" s="7" t="s">
        <v>28</v>
      </c>
      <c r="N5185" s="8">
        <v>0.65794428087600709</v>
      </c>
      <c r="O5185" s="7">
        <v>0</v>
      </c>
      <c r="P5185" s="8">
        <f t="shared" si="533"/>
        <v>0</v>
      </c>
      <c r="Q5185" s="7">
        <v>2.5</v>
      </c>
      <c r="R5185" s="8">
        <f t="shared" si="534"/>
        <v>1</v>
      </c>
      <c r="S5185" s="7" t="s">
        <v>29</v>
      </c>
      <c r="T5185" s="8" t="str">
        <f t="shared" si="535"/>
        <v>No</v>
      </c>
      <c r="U5185" s="7">
        <f t="shared" si="536"/>
        <v>0</v>
      </c>
      <c r="V5185" s="8">
        <f t="shared" si="537"/>
        <v>1</v>
      </c>
      <c r="W5185" s="7">
        <f t="shared" si="538"/>
        <v>549</v>
      </c>
    </row>
    <row r="5186" spans="2:23" x14ac:dyDescent="0.2">
      <c r="B5186" s="8" t="s">
        <v>68</v>
      </c>
      <c r="C5186" s="7">
        <v>1920</v>
      </c>
      <c r="D5186" s="8" t="s">
        <v>28</v>
      </c>
      <c r="E5186" s="7" t="s">
        <v>39</v>
      </c>
      <c r="F5186" s="8" t="s">
        <v>40</v>
      </c>
      <c r="G5186" s="7" t="s">
        <v>36</v>
      </c>
      <c r="H5186" s="8" t="s">
        <v>28</v>
      </c>
      <c r="I5186" s="7" t="s">
        <v>28</v>
      </c>
      <c r="J5186" s="8" t="s">
        <v>28</v>
      </c>
      <c r="K5186" s="7" t="s">
        <v>37</v>
      </c>
      <c r="L5186" s="8" t="s">
        <v>63</v>
      </c>
      <c r="M5186" s="7" t="s">
        <v>28</v>
      </c>
      <c r="N5186" s="8">
        <v>2.2668981440473419E-2</v>
      </c>
      <c r="O5186" s="7">
        <v>0</v>
      </c>
      <c r="P5186" s="8">
        <f t="shared" si="533"/>
        <v>0</v>
      </c>
      <c r="Q5186" s="7">
        <v>2.5</v>
      </c>
      <c r="R5186" s="8">
        <f t="shared" si="534"/>
        <v>1</v>
      </c>
      <c r="S5186" s="7" t="s">
        <v>29</v>
      </c>
      <c r="T5186" s="8" t="str">
        <f t="shared" si="535"/>
        <v>No</v>
      </c>
      <c r="U5186" s="7">
        <f t="shared" si="536"/>
        <v>0</v>
      </c>
      <c r="V5186" s="8">
        <f t="shared" si="537"/>
        <v>1</v>
      </c>
      <c r="W5186" s="7">
        <f t="shared" si="538"/>
        <v>549</v>
      </c>
    </row>
    <row r="5187" spans="2:23" x14ac:dyDescent="0.2">
      <c r="B5187" s="8" t="s">
        <v>68</v>
      </c>
      <c r="C5187" s="7">
        <v>1920</v>
      </c>
      <c r="D5187" s="8" t="s">
        <v>28</v>
      </c>
      <c r="E5187" s="7" t="s">
        <v>39</v>
      </c>
      <c r="F5187" s="8" t="s">
        <v>35</v>
      </c>
      <c r="G5187" s="7" t="s">
        <v>36</v>
      </c>
      <c r="H5187" s="8" t="s">
        <v>28</v>
      </c>
      <c r="I5187" s="7" t="s">
        <v>28</v>
      </c>
      <c r="J5187" s="8" t="s">
        <v>28</v>
      </c>
      <c r="K5187" s="7" t="s">
        <v>37</v>
      </c>
      <c r="L5187" s="8" t="s">
        <v>63</v>
      </c>
      <c r="M5187" s="7" t="s">
        <v>28</v>
      </c>
      <c r="N5187" s="8">
        <v>1.0262129628538426E-2</v>
      </c>
      <c r="O5187" s="7">
        <v>0</v>
      </c>
      <c r="P5187" s="8">
        <f t="shared" si="533"/>
        <v>0</v>
      </c>
      <c r="Q5187" s="7">
        <v>2.5</v>
      </c>
      <c r="R5187" s="8">
        <f t="shared" si="534"/>
        <v>1</v>
      </c>
      <c r="S5187" s="7" t="s">
        <v>29</v>
      </c>
      <c r="T5187" s="8" t="str">
        <f t="shared" si="535"/>
        <v>No</v>
      </c>
      <c r="U5187" s="7">
        <f t="shared" si="536"/>
        <v>0</v>
      </c>
      <c r="V5187" s="8">
        <f t="shared" si="537"/>
        <v>1</v>
      </c>
      <c r="W5187" s="7">
        <f t="shared" si="538"/>
        <v>549</v>
      </c>
    </row>
    <row r="5188" spans="2:23" x14ac:dyDescent="0.2">
      <c r="B5188" s="8" t="s">
        <v>68</v>
      </c>
      <c r="C5188" s="7">
        <v>1930</v>
      </c>
      <c r="D5188" s="8" t="s">
        <v>28</v>
      </c>
      <c r="E5188" s="7" t="s">
        <v>39</v>
      </c>
      <c r="F5188" s="8" t="s">
        <v>40</v>
      </c>
      <c r="G5188" s="7" t="s">
        <v>36</v>
      </c>
      <c r="H5188" s="8" t="s">
        <v>28</v>
      </c>
      <c r="I5188" s="7" t="s">
        <v>28</v>
      </c>
      <c r="J5188" s="8" t="s">
        <v>28</v>
      </c>
      <c r="K5188" s="7" t="s">
        <v>37</v>
      </c>
      <c r="L5188" s="8" t="s">
        <v>63</v>
      </c>
      <c r="M5188" s="7" t="s">
        <v>28</v>
      </c>
      <c r="N5188" s="8">
        <v>2.7844058268413966E-2</v>
      </c>
      <c r="O5188" s="7">
        <v>0</v>
      </c>
      <c r="P5188" s="8">
        <f t="shared" si="533"/>
        <v>0</v>
      </c>
      <c r="Q5188" s="7">
        <v>2.5</v>
      </c>
      <c r="R5188" s="8">
        <f t="shared" si="534"/>
        <v>1</v>
      </c>
      <c r="S5188" s="7" t="s">
        <v>29</v>
      </c>
      <c r="T5188" s="8" t="str">
        <f t="shared" si="535"/>
        <v>No</v>
      </c>
      <c r="U5188" s="7">
        <f t="shared" si="536"/>
        <v>0</v>
      </c>
      <c r="V5188" s="8">
        <f t="shared" si="537"/>
        <v>1</v>
      </c>
      <c r="W5188" s="7">
        <f t="shared" si="538"/>
        <v>549</v>
      </c>
    </row>
    <row r="5189" spans="2:23" x14ac:dyDescent="0.2">
      <c r="B5189" s="8" t="s">
        <v>68</v>
      </c>
      <c r="C5189" s="7">
        <v>1940</v>
      </c>
      <c r="D5189" s="8" t="s">
        <v>28</v>
      </c>
      <c r="E5189" s="7" t="s">
        <v>39</v>
      </c>
      <c r="F5189" s="8" t="s">
        <v>40</v>
      </c>
      <c r="G5189" s="7" t="s">
        <v>36</v>
      </c>
      <c r="H5189" s="8" t="s">
        <v>28</v>
      </c>
      <c r="I5189" s="7" t="s">
        <v>28</v>
      </c>
      <c r="J5189" s="8" t="s">
        <v>28</v>
      </c>
      <c r="K5189" s="7" t="s">
        <v>37</v>
      </c>
      <c r="L5189" s="8" t="s">
        <v>63</v>
      </c>
      <c r="M5189" s="7" t="s">
        <v>28</v>
      </c>
      <c r="N5189" s="8">
        <v>0.16058745386375817</v>
      </c>
      <c r="O5189" s="7">
        <v>0</v>
      </c>
      <c r="P5189" s="8">
        <f t="shared" ref="P5189:P5252" si="539">O5189/3</f>
        <v>0</v>
      </c>
      <c r="Q5189" s="7">
        <v>2.5</v>
      </c>
      <c r="R5189" s="8">
        <f t="shared" ref="R5189:R5252" si="540">1-(P5189/Q5189)</f>
        <v>1</v>
      </c>
      <c r="S5189" s="7" t="s">
        <v>29</v>
      </c>
      <c r="T5189" s="8" t="str">
        <f t="shared" ref="T5189:T5252" si="541">IF(AND(R5189&lt;0.5,R5189&gt;-0.5),"Yes","No")</f>
        <v>No</v>
      </c>
      <c r="U5189" s="7">
        <f t="shared" ref="U5189:U5252" si="542">IF(ISERR(P5189/(N5189/1000)),0,P5189/(N5189/1000))</f>
        <v>0</v>
      </c>
      <c r="V5189" s="8">
        <f t="shared" ref="V5189:V5252" si="543">IF(U5189&lt;=12,1,IF(U5189&lt;25,2,IF(U5189&lt;50,3,IF(U5189&lt;100,4,5))))</f>
        <v>1</v>
      </c>
      <c r="W5189" s="7">
        <f t="shared" ref="W5189:W5252" si="544">RANK(U5189,U$5:U$10000)</f>
        <v>549</v>
      </c>
    </row>
    <row r="5190" spans="2:23" x14ac:dyDescent="0.2">
      <c r="B5190" s="8" t="s">
        <v>68</v>
      </c>
      <c r="C5190" s="7">
        <v>1940</v>
      </c>
      <c r="D5190" s="8" t="s">
        <v>28</v>
      </c>
      <c r="E5190" s="7" t="s">
        <v>39</v>
      </c>
      <c r="F5190" s="8" t="s">
        <v>35</v>
      </c>
      <c r="G5190" s="7" t="s">
        <v>36</v>
      </c>
      <c r="H5190" s="8" t="s">
        <v>28</v>
      </c>
      <c r="I5190" s="7" t="s">
        <v>28</v>
      </c>
      <c r="J5190" s="8" t="s">
        <v>28</v>
      </c>
      <c r="K5190" s="7" t="s">
        <v>37</v>
      </c>
      <c r="L5190" s="8" t="s">
        <v>63</v>
      </c>
      <c r="M5190" s="7" t="s">
        <v>28</v>
      </c>
      <c r="N5190" s="8">
        <v>1.0878572122725763</v>
      </c>
      <c r="O5190" s="7">
        <v>0</v>
      </c>
      <c r="P5190" s="8">
        <f t="shared" si="539"/>
        <v>0</v>
      </c>
      <c r="Q5190" s="7">
        <v>2.5</v>
      </c>
      <c r="R5190" s="8">
        <f t="shared" si="540"/>
        <v>1</v>
      </c>
      <c r="S5190" s="7" t="s">
        <v>29</v>
      </c>
      <c r="T5190" s="8" t="str">
        <f t="shared" si="541"/>
        <v>No</v>
      </c>
      <c r="U5190" s="7">
        <f t="shared" si="542"/>
        <v>0</v>
      </c>
      <c r="V5190" s="8">
        <f t="shared" si="543"/>
        <v>1</v>
      </c>
      <c r="W5190" s="7">
        <f t="shared" si="544"/>
        <v>549</v>
      </c>
    </row>
    <row r="5191" spans="2:23" x14ac:dyDescent="0.2">
      <c r="B5191" s="8" t="s">
        <v>68</v>
      </c>
      <c r="C5191" s="7">
        <v>1950</v>
      </c>
      <c r="D5191" s="8" t="s">
        <v>28</v>
      </c>
      <c r="E5191" s="7" t="s">
        <v>39</v>
      </c>
      <c r="F5191" s="8" t="s">
        <v>40</v>
      </c>
      <c r="G5191" s="7" t="s">
        <v>36</v>
      </c>
      <c r="H5191" s="8" t="s">
        <v>28</v>
      </c>
      <c r="I5191" s="7" t="s">
        <v>28</v>
      </c>
      <c r="J5191" s="8" t="s">
        <v>28</v>
      </c>
      <c r="K5191" s="7" t="s">
        <v>37</v>
      </c>
      <c r="L5191" s="8" t="s">
        <v>63</v>
      </c>
      <c r="M5191" s="7" t="s">
        <v>28</v>
      </c>
      <c r="N5191" s="8">
        <v>0.12892575955383412</v>
      </c>
      <c r="O5191" s="7">
        <v>0</v>
      </c>
      <c r="P5191" s="8">
        <f t="shared" si="539"/>
        <v>0</v>
      </c>
      <c r="Q5191" s="7">
        <v>2.5</v>
      </c>
      <c r="R5191" s="8">
        <f t="shared" si="540"/>
        <v>1</v>
      </c>
      <c r="S5191" s="7" t="s">
        <v>29</v>
      </c>
      <c r="T5191" s="8" t="str">
        <f t="shared" si="541"/>
        <v>No</v>
      </c>
      <c r="U5191" s="7">
        <f t="shared" si="542"/>
        <v>0</v>
      </c>
      <c r="V5191" s="8">
        <f t="shared" si="543"/>
        <v>1</v>
      </c>
      <c r="W5191" s="7">
        <f t="shared" si="544"/>
        <v>549</v>
      </c>
    </row>
    <row r="5192" spans="2:23" x14ac:dyDescent="0.2">
      <c r="B5192" s="8" t="s">
        <v>68</v>
      </c>
      <c r="C5192" s="7">
        <v>1950</v>
      </c>
      <c r="D5192" s="8" t="s">
        <v>28</v>
      </c>
      <c r="E5192" s="7" t="s">
        <v>39</v>
      </c>
      <c r="F5192" s="8" t="s">
        <v>35</v>
      </c>
      <c r="G5192" s="7" t="s">
        <v>36</v>
      </c>
      <c r="H5192" s="8" t="s">
        <v>28</v>
      </c>
      <c r="I5192" s="7" t="s">
        <v>28</v>
      </c>
      <c r="J5192" s="8" t="s">
        <v>28</v>
      </c>
      <c r="K5192" s="7" t="s">
        <v>37</v>
      </c>
      <c r="L5192" s="8" t="s">
        <v>63</v>
      </c>
      <c r="M5192" s="7" t="s">
        <v>28</v>
      </c>
      <c r="N5192" s="8">
        <v>5.1800023183163754E-3</v>
      </c>
      <c r="O5192" s="7">
        <v>0</v>
      </c>
      <c r="P5192" s="8">
        <f t="shared" si="539"/>
        <v>0</v>
      </c>
      <c r="Q5192" s="7">
        <v>2.5</v>
      </c>
      <c r="R5192" s="8">
        <f t="shared" si="540"/>
        <v>1</v>
      </c>
      <c r="S5192" s="7" t="s">
        <v>29</v>
      </c>
      <c r="T5192" s="8" t="str">
        <f t="shared" si="541"/>
        <v>No</v>
      </c>
      <c r="U5192" s="7">
        <f t="shared" si="542"/>
        <v>0</v>
      </c>
      <c r="V5192" s="8">
        <f t="shared" si="543"/>
        <v>1</v>
      </c>
      <c r="W5192" s="7">
        <f t="shared" si="544"/>
        <v>549</v>
      </c>
    </row>
    <row r="5193" spans="2:23" x14ac:dyDescent="0.2">
      <c r="B5193" s="8" t="s">
        <v>68</v>
      </c>
      <c r="C5193" s="7">
        <v>1950</v>
      </c>
      <c r="D5193" s="8" t="s">
        <v>28</v>
      </c>
      <c r="E5193" s="7" t="s">
        <v>34</v>
      </c>
      <c r="F5193" s="8" t="s">
        <v>35</v>
      </c>
      <c r="G5193" s="7" t="s">
        <v>36</v>
      </c>
      <c r="H5193" s="8" t="s">
        <v>28</v>
      </c>
      <c r="I5193" s="7" t="s">
        <v>28</v>
      </c>
      <c r="J5193" s="8" t="s">
        <v>28</v>
      </c>
      <c r="K5193" s="7" t="s">
        <v>37</v>
      </c>
      <c r="L5193" s="8" t="s">
        <v>63</v>
      </c>
      <c r="M5193" s="7" t="s">
        <v>28</v>
      </c>
      <c r="N5193" s="8">
        <v>4.5155620148786435E-2</v>
      </c>
      <c r="O5193" s="7">
        <v>0</v>
      </c>
      <c r="P5193" s="8">
        <f t="shared" si="539"/>
        <v>0</v>
      </c>
      <c r="Q5193" s="7">
        <v>2.5</v>
      </c>
      <c r="R5193" s="8">
        <f t="shared" si="540"/>
        <v>1</v>
      </c>
      <c r="S5193" s="7" t="s">
        <v>29</v>
      </c>
      <c r="T5193" s="8" t="str">
        <f t="shared" si="541"/>
        <v>No</v>
      </c>
      <c r="U5193" s="7">
        <f t="shared" si="542"/>
        <v>0</v>
      </c>
      <c r="V5193" s="8">
        <f t="shared" si="543"/>
        <v>1</v>
      </c>
      <c r="W5193" s="7">
        <f t="shared" si="544"/>
        <v>549</v>
      </c>
    </row>
    <row r="5194" spans="2:23" x14ac:dyDescent="0.2">
      <c r="B5194" s="8" t="s">
        <v>68</v>
      </c>
      <c r="C5194" s="7">
        <v>1960</v>
      </c>
      <c r="D5194" s="8" t="s">
        <v>28</v>
      </c>
      <c r="E5194" s="7" t="s">
        <v>34</v>
      </c>
      <c r="F5194" s="8" t="s">
        <v>40</v>
      </c>
      <c r="G5194" s="7" t="s">
        <v>36</v>
      </c>
      <c r="H5194" s="8" t="s">
        <v>28</v>
      </c>
      <c r="I5194" s="7" t="s">
        <v>28</v>
      </c>
      <c r="J5194" s="8" t="s">
        <v>28</v>
      </c>
      <c r="K5194" s="7" t="s">
        <v>37</v>
      </c>
      <c r="L5194" s="8" t="s">
        <v>63</v>
      </c>
      <c r="M5194" s="7" t="s">
        <v>28</v>
      </c>
      <c r="N5194" s="8">
        <v>2.3737898222301216E-2</v>
      </c>
      <c r="O5194" s="7">
        <v>0</v>
      </c>
      <c r="P5194" s="8">
        <f t="shared" si="539"/>
        <v>0</v>
      </c>
      <c r="Q5194" s="7">
        <v>2.5</v>
      </c>
      <c r="R5194" s="8">
        <f t="shared" si="540"/>
        <v>1</v>
      </c>
      <c r="S5194" s="7" t="s">
        <v>29</v>
      </c>
      <c r="T5194" s="8" t="str">
        <f t="shared" si="541"/>
        <v>No</v>
      </c>
      <c r="U5194" s="7">
        <f t="shared" si="542"/>
        <v>0</v>
      </c>
      <c r="V5194" s="8">
        <f t="shared" si="543"/>
        <v>1</v>
      </c>
      <c r="W5194" s="7">
        <f t="shared" si="544"/>
        <v>549</v>
      </c>
    </row>
    <row r="5195" spans="2:23" x14ac:dyDescent="0.2">
      <c r="B5195" s="8" t="s">
        <v>68</v>
      </c>
      <c r="C5195" s="7">
        <v>1970</v>
      </c>
      <c r="D5195" s="8" t="s">
        <v>28</v>
      </c>
      <c r="E5195" s="7" t="s">
        <v>39</v>
      </c>
      <c r="F5195" s="8" t="s">
        <v>40</v>
      </c>
      <c r="G5195" s="7" t="s">
        <v>36</v>
      </c>
      <c r="H5195" s="8" t="s">
        <v>28</v>
      </c>
      <c r="I5195" s="7" t="s">
        <v>28</v>
      </c>
      <c r="J5195" s="8" t="s">
        <v>28</v>
      </c>
      <c r="K5195" s="7" t="s">
        <v>37</v>
      </c>
      <c r="L5195" s="8" t="s">
        <v>63</v>
      </c>
      <c r="M5195" s="7" t="s">
        <v>28</v>
      </c>
      <c r="N5195" s="8">
        <v>0.77225748790991355</v>
      </c>
      <c r="O5195" s="7">
        <v>0.55351199859870048</v>
      </c>
      <c r="P5195" s="8">
        <f t="shared" si="539"/>
        <v>0.18450399953290017</v>
      </c>
      <c r="Q5195" s="7">
        <v>2.5</v>
      </c>
      <c r="R5195" s="8">
        <f t="shared" si="540"/>
        <v>0.92619840018683997</v>
      </c>
      <c r="S5195" s="7" t="s">
        <v>29</v>
      </c>
      <c r="T5195" s="8" t="str">
        <f t="shared" si="541"/>
        <v>No</v>
      </c>
      <c r="U5195" s="7">
        <f t="shared" si="542"/>
        <v>238.9151318328469</v>
      </c>
      <c r="V5195" s="8">
        <f t="shared" si="543"/>
        <v>5</v>
      </c>
      <c r="W5195" s="7">
        <f t="shared" si="544"/>
        <v>185</v>
      </c>
    </row>
    <row r="5196" spans="2:23" x14ac:dyDescent="0.2">
      <c r="B5196" s="8" t="s">
        <v>68</v>
      </c>
      <c r="C5196" s="7">
        <v>1970</v>
      </c>
      <c r="D5196" s="8" t="s">
        <v>28</v>
      </c>
      <c r="E5196" s="7" t="s">
        <v>39</v>
      </c>
      <c r="F5196" s="8" t="s">
        <v>35</v>
      </c>
      <c r="G5196" s="7" t="s">
        <v>36</v>
      </c>
      <c r="H5196" s="8" t="s">
        <v>28</v>
      </c>
      <c r="I5196" s="7" t="s">
        <v>28</v>
      </c>
      <c r="J5196" s="8" t="s">
        <v>28</v>
      </c>
      <c r="K5196" s="7" t="s">
        <v>37</v>
      </c>
      <c r="L5196" s="8" t="s">
        <v>63</v>
      </c>
      <c r="M5196" s="7" t="s">
        <v>28</v>
      </c>
      <c r="N5196" s="8">
        <v>5.9137962750638352E-2</v>
      </c>
      <c r="O5196" s="7">
        <v>0</v>
      </c>
      <c r="P5196" s="8">
        <f t="shared" si="539"/>
        <v>0</v>
      </c>
      <c r="Q5196" s="7">
        <v>2.5</v>
      </c>
      <c r="R5196" s="8">
        <f t="shared" si="540"/>
        <v>1</v>
      </c>
      <c r="S5196" s="7" t="s">
        <v>29</v>
      </c>
      <c r="T5196" s="8" t="str">
        <f t="shared" si="541"/>
        <v>No</v>
      </c>
      <c r="U5196" s="7">
        <f t="shared" si="542"/>
        <v>0</v>
      </c>
      <c r="V5196" s="8">
        <f t="shared" si="543"/>
        <v>1</v>
      </c>
      <c r="W5196" s="7">
        <f t="shared" si="544"/>
        <v>549</v>
      </c>
    </row>
    <row r="5197" spans="2:23" x14ac:dyDescent="0.2">
      <c r="B5197" s="8" t="s">
        <v>68</v>
      </c>
      <c r="C5197" s="7">
        <v>1970</v>
      </c>
      <c r="D5197" s="8" t="s">
        <v>28</v>
      </c>
      <c r="E5197" s="7" t="s">
        <v>34</v>
      </c>
      <c r="F5197" s="8" t="s">
        <v>40</v>
      </c>
      <c r="G5197" s="7" t="s">
        <v>36</v>
      </c>
      <c r="H5197" s="8" t="s">
        <v>28</v>
      </c>
      <c r="I5197" s="7" t="s">
        <v>28</v>
      </c>
      <c r="J5197" s="8" t="s">
        <v>28</v>
      </c>
      <c r="K5197" s="7" t="s">
        <v>37</v>
      </c>
      <c r="L5197" s="8" t="s">
        <v>63</v>
      </c>
      <c r="M5197" s="7" t="s">
        <v>28</v>
      </c>
      <c r="N5197" s="8">
        <v>4.6570835513484402E-3</v>
      </c>
      <c r="O5197" s="7">
        <v>0</v>
      </c>
      <c r="P5197" s="8">
        <f t="shared" si="539"/>
        <v>0</v>
      </c>
      <c r="Q5197" s="7">
        <v>2.5</v>
      </c>
      <c r="R5197" s="8">
        <f t="shared" si="540"/>
        <v>1</v>
      </c>
      <c r="S5197" s="7" t="s">
        <v>29</v>
      </c>
      <c r="T5197" s="8" t="str">
        <f t="shared" si="541"/>
        <v>No</v>
      </c>
      <c r="U5197" s="7">
        <f t="shared" si="542"/>
        <v>0</v>
      </c>
      <c r="V5197" s="8">
        <f t="shared" si="543"/>
        <v>1</v>
      </c>
      <c r="W5197" s="7">
        <f t="shared" si="544"/>
        <v>549</v>
      </c>
    </row>
    <row r="5198" spans="2:23" x14ac:dyDescent="0.2">
      <c r="B5198" s="8" t="s">
        <v>68</v>
      </c>
      <c r="C5198" s="7">
        <v>1970</v>
      </c>
      <c r="D5198" s="8" t="s">
        <v>28</v>
      </c>
      <c r="E5198" s="7" t="s">
        <v>43</v>
      </c>
      <c r="F5198" s="8" t="s">
        <v>35</v>
      </c>
      <c r="G5198" s="7" t="s">
        <v>36</v>
      </c>
      <c r="H5198" s="8" t="s">
        <v>28</v>
      </c>
      <c r="I5198" s="7" t="s">
        <v>28</v>
      </c>
      <c r="J5198" s="8" t="s">
        <v>28</v>
      </c>
      <c r="K5198" s="7" t="s">
        <v>37</v>
      </c>
      <c r="L5198" s="8" t="s">
        <v>63</v>
      </c>
      <c r="M5198" s="7" t="s">
        <v>28</v>
      </c>
      <c r="N5198" s="8">
        <v>6.6111158610713348E-3</v>
      </c>
      <c r="O5198" s="7">
        <v>0</v>
      </c>
      <c r="P5198" s="8">
        <f t="shared" si="539"/>
        <v>0</v>
      </c>
      <c r="Q5198" s="7">
        <v>2.5</v>
      </c>
      <c r="R5198" s="8">
        <f t="shared" si="540"/>
        <v>1</v>
      </c>
      <c r="S5198" s="7" t="s">
        <v>29</v>
      </c>
      <c r="T5198" s="8" t="str">
        <f t="shared" si="541"/>
        <v>No</v>
      </c>
      <c r="U5198" s="7">
        <f t="shared" si="542"/>
        <v>0</v>
      </c>
      <c r="V5198" s="8">
        <f t="shared" si="543"/>
        <v>1</v>
      </c>
      <c r="W5198" s="7">
        <f t="shared" si="544"/>
        <v>549</v>
      </c>
    </row>
    <row r="5199" spans="2:23" x14ac:dyDescent="0.2">
      <c r="B5199" s="8" t="s">
        <v>68</v>
      </c>
      <c r="C5199" s="7">
        <v>1980</v>
      </c>
      <c r="D5199" s="8" t="s">
        <v>28</v>
      </c>
      <c r="E5199" s="7" t="s">
        <v>39</v>
      </c>
      <c r="F5199" s="8" t="s">
        <v>40</v>
      </c>
      <c r="G5199" s="7" t="s">
        <v>36</v>
      </c>
      <c r="H5199" s="8" t="s">
        <v>28</v>
      </c>
      <c r="I5199" s="7" t="s">
        <v>28</v>
      </c>
      <c r="J5199" s="8" t="s">
        <v>28</v>
      </c>
      <c r="K5199" s="7" t="s">
        <v>37</v>
      </c>
      <c r="L5199" s="8" t="s">
        <v>63</v>
      </c>
      <c r="M5199" s="7" t="s">
        <v>28</v>
      </c>
      <c r="N5199" s="8">
        <v>0.53995870374545352</v>
      </c>
      <c r="O5199" s="7">
        <v>0</v>
      </c>
      <c r="P5199" s="8">
        <f t="shared" si="539"/>
        <v>0</v>
      </c>
      <c r="Q5199" s="7">
        <v>2.5</v>
      </c>
      <c r="R5199" s="8">
        <f t="shared" si="540"/>
        <v>1</v>
      </c>
      <c r="S5199" s="7" t="s">
        <v>29</v>
      </c>
      <c r="T5199" s="8" t="str">
        <f t="shared" si="541"/>
        <v>No</v>
      </c>
      <c r="U5199" s="7">
        <f t="shared" si="542"/>
        <v>0</v>
      </c>
      <c r="V5199" s="8">
        <f t="shared" si="543"/>
        <v>1</v>
      </c>
      <c r="W5199" s="7">
        <f t="shared" si="544"/>
        <v>549</v>
      </c>
    </row>
    <row r="5200" spans="2:23" x14ac:dyDescent="0.2">
      <c r="B5200" s="8" t="s">
        <v>68</v>
      </c>
      <c r="C5200" s="7">
        <v>1980</v>
      </c>
      <c r="D5200" s="8" t="s">
        <v>28</v>
      </c>
      <c r="E5200" s="7" t="s">
        <v>39</v>
      </c>
      <c r="F5200" s="8" t="s">
        <v>35</v>
      </c>
      <c r="G5200" s="7" t="s">
        <v>36</v>
      </c>
      <c r="H5200" s="8" t="s">
        <v>28</v>
      </c>
      <c r="I5200" s="7" t="s">
        <v>28</v>
      </c>
      <c r="J5200" s="8" t="s">
        <v>28</v>
      </c>
      <c r="K5200" s="7" t="s">
        <v>37</v>
      </c>
      <c r="L5200" s="8" t="s">
        <v>63</v>
      </c>
      <c r="M5200" s="7" t="s">
        <v>28</v>
      </c>
      <c r="N5200" s="8">
        <v>0.48023770712931291</v>
      </c>
      <c r="O5200" s="7">
        <v>0</v>
      </c>
      <c r="P5200" s="8">
        <f t="shared" si="539"/>
        <v>0</v>
      </c>
      <c r="Q5200" s="7">
        <v>2.5</v>
      </c>
      <c r="R5200" s="8">
        <f t="shared" si="540"/>
        <v>1</v>
      </c>
      <c r="S5200" s="7" t="s">
        <v>29</v>
      </c>
      <c r="T5200" s="8" t="str">
        <f t="shared" si="541"/>
        <v>No</v>
      </c>
      <c r="U5200" s="7">
        <f t="shared" si="542"/>
        <v>0</v>
      </c>
      <c r="V5200" s="8">
        <f t="shared" si="543"/>
        <v>1</v>
      </c>
      <c r="W5200" s="7">
        <f t="shared" si="544"/>
        <v>549</v>
      </c>
    </row>
    <row r="5201" spans="2:23" x14ac:dyDescent="0.2">
      <c r="B5201" s="8" t="s">
        <v>68</v>
      </c>
      <c r="C5201" s="7">
        <v>1980</v>
      </c>
      <c r="D5201" s="8" t="s">
        <v>28</v>
      </c>
      <c r="E5201" s="7" t="s">
        <v>34</v>
      </c>
      <c r="F5201" s="8" t="s">
        <v>40</v>
      </c>
      <c r="G5201" s="7" t="s">
        <v>36</v>
      </c>
      <c r="H5201" s="8" t="s">
        <v>28</v>
      </c>
      <c r="I5201" s="7" t="s">
        <v>28</v>
      </c>
      <c r="J5201" s="8" t="s">
        <v>28</v>
      </c>
      <c r="K5201" s="7" t="s">
        <v>37</v>
      </c>
      <c r="L5201" s="8" t="s">
        <v>63</v>
      </c>
      <c r="M5201" s="7" t="s">
        <v>28</v>
      </c>
      <c r="N5201" s="8">
        <v>6.9447668619132777E-2</v>
      </c>
      <c r="O5201" s="7">
        <v>0</v>
      </c>
      <c r="P5201" s="8">
        <f t="shared" si="539"/>
        <v>0</v>
      </c>
      <c r="Q5201" s="7">
        <v>2.5</v>
      </c>
      <c r="R5201" s="8">
        <f t="shared" si="540"/>
        <v>1</v>
      </c>
      <c r="S5201" s="7" t="s">
        <v>29</v>
      </c>
      <c r="T5201" s="8" t="str">
        <f t="shared" si="541"/>
        <v>No</v>
      </c>
      <c r="U5201" s="7">
        <f t="shared" si="542"/>
        <v>0</v>
      </c>
      <c r="V5201" s="8">
        <f t="shared" si="543"/>
        <v>1</v>
      </c>
      <c r="W5201" s="7">
        <f t="shared" si="544"/>
        <v>549</v>
      </c>
    </row>
    <row r="5202" spans="2:23" x14ac:dyDescent="0.2">
      <c r="B5202" s="8" t="s">
        <v>68</v>
      </c>
      <c r="C5202" s="7">
        <v>1980</v>
      </c>
      <c r="D5202" s="8" t="s">
        <v>28</v>
      </c>
      <c r="E5202" s="7" t="s">
        <v>34</v>
      </c>
      <c r="F5202" s="8" t="s">
        <v>35</v>
      </c>
      <c r="G5202" s="7" t="s">
        <v>36</v>
      </c>
      <c r="H5202" s="8" t="s">
        <v>28</v>
      </c>
      <c r="I5202" s="7" t="s">
        <v>28</v>
      </c>
      <c r="J5202" s="8" t="s">
        <v>28</v>
      </c>
      <c r="K5202" s="7" t="s">
        <v>37</v>
      </c>
      <c r="L5202" s="8" t="s">
        <v>63</v>
      </c>
      <c r="M5202" s="7" t="s">
        <v>28</v>
      </c>
      <c r="N5202" s="8">
        <v>0.35236714618601206</v>
      </c>
      <c r="O5202" s="7">
        <v>0</v>
      </c>
      <c r="P5202" s="8">
        <f t="shared" si="539"/>
        <v>0</v>
      </c>
      <c r="Q5202" s="7">
        <v>2.5</v>
      </c>
      <c r="R5202" s="8">
        <f t="shared" si="540"/>
        <v>1</v>
      </c>
      <c r="S5202" s="7" t="s">
        <v>29</v>
      </c>
      <c r="T5202" s="8" t="str">
        <f t="shared" si="541"/>
        <v>No</v>
      </c>
      <c r="U5202" s="7">
        <f t="shared" si="542"/>
        <v>0</v>
      </c>
      <c r="V5202" s="8">
        <f t="shared" si="543"/>
        <v>1</v>
      </c>
      <c r="W5202" s="7">
        <f t="shared" si="544"/>
        <v>549</v>
      </c>
    </row>
    <row r="5203" spans="2:23" x14ac:dyDescent="0.2">
      <c r="B5203" s="8" t="s">
        <v>68</v>
      </c>
      <c r="C5203" s="7">
        <v>1990</v>
      </c>
      <c r="D5203" s="8" t="s">
        <v>28</v>
      </c>
      <c r="E5203" s="7" t="s">
        <v>39</v>
      </c>
      <c r="F5203" s="8" t="s">
        <v>35</v>
      </c>
      <c r="G5203" s="7" t="s">
        <v>36</v>
      </c>
      <c r="H5203" s="8" t="s">
        <v>28</v>
      </c>
      <c r="I5203" s="7" t="s">
        <v>28</v>
      </c>
      <c r="J5203" s="8" t="s">
        <v>28</v>
      </c>
      <c r="K5203" s="7" t="s">
        <v>37</v>
      </c>
      <c r="L5203" s="8" t="s">
        <v>63</v>
      </c>
      <c r="M5203" s="7" t="s">
        <v>28</v>
      </c>
      <c r="N5203" s="8">
        <v>0.14101915174897572</v>
      </c>
      <c r="O5203" s="7">
        <v>0</v>
      </c>
      <c r="P5203" s="8">
        <f t="shared" si="539"/>
        <v>0</v>
      </c>
      <c r="Q5203" s="7">
        <v>2.5</v>
      </c>
      <c r="R5203" s="8">
        <f t="shared" si="540"/>
        <v>1</v>
      </c>
      <c r="S5203" s="7" t="s">
        <v>29</v>
      </c>
      <c r="T5203" s="8" t="str">
        <f t="shared" si="541"/>
        <v>No</v>
      </c>
      <c r="U5203" s="7">
        <f t="shared" si="542"/>
        <v>0</v>
      </c>
      <c r="V5203" s="8">
        <f t="shared" si="543"/>
        <v>1</v>
      </c>
      <c r="W5203" s="7">
        <f t="shared" si="544"/>
        <v>549</v>
      </c>
    </row>
    <row r="5204" spans="2:23" x14ac:dyDescent="0.2">
      <c r="B5204" s="8" t="s">
        <v>68</v>
      </c>
      <c r="C5204" s="7">
        <v>1800</v>
      </c>
      <c r="D5204" s="8" t="s">
        <v>28</v>
      </c>
      <c r="E5204" s="7" t="s">
        <v>39</v>
      </c>
      <c r="F5204" s="8" t="s">
        <v>35</v>
      </c>
      <c r="G5204" s="7" t="s">
        <v>36</v>
      </c>
      <c r="H5204" s="8" t="s">
        <v>28</v>
      </c>
      <c r="I5204" s="7" t="s">
        <v>28</v>
      </c>
      <c r="J5204" s="8" t="s">
        <v>28</v>
      </c>
      <c r="K5204" s="7" t="s">
        <v>37</v>
      </c>
      <c r="L5204" s="8" t="s">
        <v>41</v>
      </c>
      <c r="M5204" s="7" t="s">
        <v>28</v>
      </c>
      <c r="N5204" s="8">
        <v>0.40315729709475162</v>
      </c>
      <c r="O5204" s="7">
        <v>0</v>
      </c>
      <c r="P5204" s="8">
        <f t="shared" si="539"/>
        <v>0</v>
      </c>
      <c r="Q5204" s="7">
        <v>2.5</v>
      </c>
      <c r="R5204" s="8">
        <f t="shared" si="540"/>
        <v>1</v>
      </c>
      <c r="S5204" s="7" t="s">
        <v>29</v>
      </c>
      <c r="T5204" s="8" t="str">
        <f t="shared" si="541"/>
        <v>No</v>
      </c>
      <c r="U5204" s="7">
        <f t="shared" si="542"/>
        <v>0</v>
      </c>
      <c r="V5204" s="8">
        <f t="shared" si="543"/>
        <v>1</v>
      </c>
      <c r="W5204" s="7">
        <f t="shared" si="544"/>
        <v>549</v>
      </c>
    </row>
    <row r="5205" spans="2:23" x14ac:dyDescent="0.2">
      <c r="B5205" s="8" t="s">
        <v>68</v>
      </c>
      <c r="C5205" s="7">
        <v>1800</v>
      </c>
      <c r="D5205" s="8" t="s">
        <v>28</v>
      </c>
      <c r="E5205" s="7" t="s">
        <v>46</v>
      </c>
      <c r="F5205" s="8" t="s">
        <v>35</v>
      </c>
      <c r="G5205" s="7" t="s">
        <v>36</v>
      </c>
      <c r="H5205" s="8" t="s">
        <v>28</v>
      </c>
      <c r="I5205" s="7" t="s">
        <v>28</v>
      </c>
      <c r="J5205" s="8" t="s">
        <v>28</v>
      </c>
      <c r="K5205" s="7" t="s">
        <v>37</v>
      </c>
      <c r="L5205" s="8" t="s">
        <v>41</v>
      </c>
      <c r="M5205" s="7" t="s">
        <v>28</v>
      </c>
      <c r="N5205" s="8">
        <v>0.12908610271463761</v>
      </c>
      <c r="O5205" s="7">
        <v>0</v>
      </c>
      <c r="P5205" s="8">
        <f t="shared" si="539"/>
        <v>0</v>
      </c>
      <c r="Q5205" s="7">
        <v>2.5</v>
      </c>
      <c r="R5205" s="8">
        <f t="shared" si="540"/>
        <v>1</v>
      </c>
      <c r="S5205" s="7" t="s">
        <v>29</v>
      </c>
      <c r="T5205" s="8" t="str">
        <f t="shared" si="541"/>
        <v>No</v>
      </c>
      <c r="U5205" s="7">
        <f t="shared" si="542"/>
        <v>0</v>
      </c>
      <c r="V5205" s="8">
        <f t="shared" si="543"/>
        <v>1</v>
      </c>
      <c r="W5205" s="7">
        <f t="shared" si="544"/>
        <v>549</v>
      </c>
    </row>
    <row r="5206" spans="2:23" x14ac:dyDescent="0.2">
      <c r="B5206" s="8" t="s">
        <v>68</v>
      </c>
      <c r="C5206" s="7">
        <v>1850</v>
      </c>
      <c r="D5206" s="8" t="s">
        <v>28</v>
      </c>
      <c r="E5206" s="7" t="s">
        <v>39</v>
      </c>
      <c r="F5206" s="8" t="s">
        <v>35</v>
      </c>
      <c r="G5206" s="7" t="s">
        <v>36</v>
      </c>
      <c r="H5206" s="8" t="s">
        <v>28</v>
      </c>
      <c r="I5206" s="7" t="s">
        <v>28</v>
      </c>
      <c r="J5206" s="8" t="s">
        <v>28</v>
      </c>
      <c r="K5206" s="7" t="s">
        <v>37</v>
      </c>
      <c r="L5206" s="8" t="s">
        <v>41</v>
      </c>
      <c r="M5206" s="7" t="s">
        <v>28</v>
      </c>
      <c r="N5206" s="8">
        <v>1.1146622403072048</v>
      </c>
      <c r="O5206" s="7">
        <v>0</v>
      </c>
      <c r="P5206" s="8">
        <f t="shared" si="539"/>
        <v>0</v>
      </c>
      <c r="Q5206" s="7">
        <v>2.5</v>
      </c>
      <c r="R5206" s="8">
        <f t="shared" si="540"/>
        <v>1</v>
      </c>
      <c r="S5206" s="7" t="s">
        <v>29</v>
      </c>
      <c r="T5206" s="8" t="str">
        <f t="shared" si="541"/>
        <v>No</v>
      </c>
      <c r="U5206" s="7">
        <f t="shared" si="542"/>
        <v>0</v>
      </c>
      <c r="V5206" s="8">
        <f t="shared" si="543"/>
        <v>1</v>
      </c>
      <c r="W5206" s="7">
        <f t="shared" si="544"/>
        <v>549</v>
      </c>
    </row>
    <row r="5207" spans="2:23" x14ac:dyDescent="0.2">
      <c r="B5207" s="8" t="s">
        <v>68</v>
      </c>
      <c r="C5207" s="7">
        <v>1850</v>
      </c>
      <c r="D5207" s="8" t="s">
        <v>28</v>
      </c>
      <c r="E5207" s="7" t="s">
        <v>34</v>
      </c>
      <c r="F5207" s="8" t="s">
        <v>35</v>
      </c>
      <c r="G5207" s="7" t="s">
        <v>36</v>
      </c>
      <c r="H5207" s="8" t="s">
        <v>28</v>
      </c>
      <c r="I5207" s="7" t="s">
        <v>28</v>
      </c>
      <c r="J5207" s="8" t="s">
        <v>28</v>
      </c>
      <c r="K5207" s="7" t="s">
        <v>37</v>
      </c>
      <c r="L5207" s="8" t="s">
        <v>41</v>
      </c>
      <c r="M5207" s="7" t="s">
        <v>28</v>
      </c>
      <c r="N5207" s="8">
        <v>5.1517478329451078E-3</v>
      </c>
      <c r="O5207" s="7">
        <v>0</v>
      </c>
      <c r="P5207" s="8">
        <f t="shared" si="539"/>
        <v>0</v>
      </c>
      <c r="Q5207" s="7">
        <v>2.5</v>
      </c>
      <c r="R5207" s="8">
        <f t="shared" si="540"/>
        <v>1</v>
      </c>
      <c r="S5207" s="7" t="s">
        <v>29</v>
      </c>
      <c r="T5207" s="8" t="str">
        <f t="shared" si="541"/>
        <v>No</v>
      </c>
      <c r="U5207" s="7">
        <f t="shared" si="542"/>
        <v>0</v>
      </c>
      <c r="V5207" s="8">
        <f t="shared" si="543"/>
        <v>1</v>
      </c>
      <c r="W5207" s="7">
        <f t="shared" si="544"/>
        <v>549</v>
      </c>
    </row>
    <row r="5208" spans="2:23" x14ac:dyDescent="0.2">
      <c r="B5208" s="8" t="s">
        <v>68</v>
      </c>
      <c r="C5208" s="7">
        <v>1850</v>
      </c>
      <c r="D5208" s="8" t="s">
        <v>28</v>
      </c>
      <c r="E5208" s="7" t="s">
        <v>46</v>
      </c>
      <c r="F5208" s="8" t="s">
        <v>35</v>
      </c>
      <c r="G5208" s="7" t="s">
        <v>36</v>
      </c>
      <c r="H5208" s="8" t="s">
        <v>28</v>
      </c>
      <c r="I5208" s="7" t="s">
        <v>28</v>
      </c>
      <c r="J5208" s="8" t="s">
        <v>28</v>
      </c>
      <c r="K5208" s="7" t="s">
        <v>37</v>
      </c>
      <c r="L5208" s="8" t="s">
        <v>41</v>
      </c>
      <c r="M5208" s="7" t="s">
        <v>28</v>
      </c>
      <c r="N5208" s="8">
        <v>0.22201358584245817</v>
      </c>
      <c r="O5208" s="7">
        <v>0</v>
      </c>
      <c r="P5208" s="8">
        <f t="shared" si="539"/>
        <v>0</v>
      </c>
      <c r="Q5208" s="7">
        <v>2.5</v>
      </c>
      <c r="R5208" s="8">
        <f t="shared" si="540"/>
        <v>1</v>
      </c>
      <c r="S5208" s="7" t="s">
        <v>29</v>
      </c>
      <c r="T5208" s="8" t="str">
        <f t="shared" si="541"/>
        <v>No</v>
      </c>
      <c r="U5208" s="7">
        <f t="shared" si="542"/>
        <v>0</v>
      </c>
      <c r="V5208" s="8">
        <f t="shared" si="543"/>
        <v>1</v>
      </c>
      <c r="W5208" s="7">
        <f t="shared" si="544"/>
        <v>549</v>
      </c>
    </row>
    <row r="5209" spans="2:23" x14ac:dyDescent="0.2">
      <c r="B5209" s="8" t="s">
        <v>68</v>
      </c>
      <c r="C5209" s="7">
        <v>1880</v>
      </c>
      <c r="D5209" s="8" t="s">
        <v>28</v>
      </c>
      <c r="E5209" s="7" t="s">
        <v>39</v>
      </c>
      <c r="F5209" s="8" t="s">
        <v>40</v>
      </c>
      <c r="G5209" s="7" t="s">
        <v>36</v>
      </c>
      <c r="H5209" s="8" t="s">
        <v>28</v>
      </c>
      <c r="I5209" s="7" t="s">
        <v>28</v>
      </c>
      <c r="J5209" s="8" t="s">
        <v>28</v>
      </c>
      <c r="K5209" s="7" t="s">
        <v>37</v>
      </c>
      <c r="L5209" s="8" t="s">
        <v>41</v>
      </c>
      <c r="M5209" s="7" t="s">
        <v>28</v>
      </c>
      <c r="N5209" s="8">
        <v>0.25098885671264537</v>
      </c>
      <c r="O5209" s="7">
        <v>0</v>
      </c>
      <c r="P5209" s="8">
        <f t="shared" si="539"/>
        <v>0</v>
      </c>
      <c r="Q5209" s="7">
        <v>2.5</v>
      </c>
      <c r="R5209" s="8">
        <f t="shared" si="540"/>
        <v>1</v>
      </c>
      <c r="S5209" s="7" t="s">
        <v>29</v>
      </c>
      <c r="T5209" s="8" t="str">
        <f t="shared" si="541"/>
        <v>No</v>
      </c>
      <c r="U5209" s="7">
        <f t="shared" si="542"/>
        <v>0</v>
      </c>
      <c r="V5209" s="8">
        <f t="shared" si="543"/>
        <v>1</v>
      </c>
      <c r="W5209" s="7">
        <f t="shared" si="544"/>
        <v>549</v>
      </c>
    </row>
    <row r="5210" spans="2:23" x14ac:dyDescent="0.2">
      <c r="B5210" s="8" t="s">
        <v>68</v>
      </c>
      <c r="C5210" s="7">
        <v>1880</v>
      </c>
      <c r="D5210" s="8" t="s">
        <v>28</v>
      </c>
      <c r="E5210" s="7" t="s">
        <v>39</v>
      </c>
      <c r="F5210" s="8" t="s">
        <v>35</v>
      </c>
      <c r="G5210" s="7" t="s">
        <v>36</v>
      </c>
      <c r="H5210" s="8" t="s">
        <v>28</v>
      </c>
      <c r="I5210" s="7" t="s">
        <v>28</v>
      </c>
      <c r="J5210" s="8" t="s">
        <v>28</v>
      </c>
      <c r="K5210" s="7" t="s">
        <v>37</v>
      </c>
      <c r="L5210" s="8" t="s">
        <v>41</v>
      </c>
      <c r="M5210" s="7" t="s">
        <v>28</v>
      </c>
      <c r="N5210" s="8">
        <v>0.17455082877763409</v>
      </c>
      <c r="O5210" s="7">
        <v>0</v>
      </c>
      <c r="P5210" s="8">
        <f t="shared" si="539"/>
        <v>0</v>
      </c>
      <c r="Q5210" s="7">
        <v>2.5</v>
      </c>
      <c r="R5210" s="8">
        <f t="shared" si="540"/>
        <v>1</v>
      </c>
      <c r="S5210" s="7" t="s">
        <v>29</v>
      </c>
      <c r="T5210" s="8" t="str">
        <f t="shared" si="541"/>
        <v>No</v>
      </c>
      <c r="U5210" s="7">
        <f t="shared" si="542"/>
        <v>0</v>
      </c>
      <c r="V5210" s="8">
        <f t="shared" si="543"/>
        <v>1</v>
      </c>
      <c r="W5210" s="7">
        <f t="shared" si="544"/>
        <v>549</v>
      </c>
    </row>
    <row r="5211" spans="2:23" x14ac:dyDescent="0.2">
      <c r="B5211" s="8" t="s">
        <v>68</v>
      </c>
      <c r="C5211" s="7">
        <v>1910</v>
      </c>
      <c r="D5211" s="8" t="s">
        <v>28</v>
      </c>
      <c r="E5211" s="7" t="s">
        <v>39</v>
      </c>
      <c r="F5211" s="8" t="s">
        <v>35</v>
      </c>
      <c r="G5211" s="7" t="s">
        <v>36</v>
      </c>
      <c r="H5211" s="8" t="s">
        <v>28</v>
      </c>
      <c r="I5211" s="7" t="s">
        <v>28</v>
      </c>
      <c r="J5211" s="8" t="s">
        <v>28</v>
      </c>
      <c r="K5211" s="7" t="s">
        <v>37</v>
      </c>
      <c r="L5211" s="8" t="s">
        <v>41</v>
      </c>
      <c r="M5211" s="7" t="s">
        <v>28</v>
      </c>
      <c r="N5211" s="8">
        <v>0.1271421051780347</v>
      </c>
      <c r="O5211" s="7">
        <v>0</v>
      </c>
      <c r="P5211" s="8">
        <f t="shared" si="539"/>
        <v>0</v>
      </c>
      <c r="Q5211" s="7">
        <v>2.5</v>
      </c>
      <c r="R5211" s="8">
        <f t="shared" si="540"/>
        <v>1</v>
      </c>
      <c r="S5211" s="7" t="s">
        <v>29</v>
      </c>
      <c r="T5211" s="8" t="str">
        <f t="shared" si="541"/>
        <v>No</v>
      </c>
      <c r="U5211" s="7">
        <f t="shared" si="542"/>
        <v>0</v>
      </c>
      <c r="V5211" s="8">
        <f t="shared" si="543"/>
        <v>1</v>
      </c>
      <c r="W5211" s="7">
        <f t="shared" si="544"/>
        <v>549</v>
      </c>
    </row>
    <row r="5212" spans="2:23" x14ac:dyDescent="0.2">
      <c r="B5212" s="8" t="s">
        <v>68</v>
      </c>
      <c r="C5212" s="7">
        <v>1910</v>
      </c>
      <c r="D5212" s="8" t="s">
        <v>28</v>
      </c>
      <c r="E5212" s="7" t="s">
        <v>46</v>
      </c>
      <c r="F5212" s="8" t="s">
        <v>35</v>
      </c>
      <c r="G5212" s="7" t="s">
        <v>36</v>
      </c>
      <c r="H5212" s="8" t="s">
        <v>28</v>
      </c>
      <c r="I5212" s="7" t="s">
        <v>28</v>
      </c>
      <c r="J5212" s="8" t="s">
        <v>28</v>
      </c>
      <c r="K5212" s="7" t="s">
        <v>37</v>
      </c>
      <c r="L5212" s="8" t="s">
        <v>41</v>
      </c>
      <c r="M5212" s="7" t="s">
        <v>28</v>
      </c>
      <c r="N5212" s="8">
        <v>1.9044680582915426E-2</v>
      </c>
      <c r="O5212" s="7">
        <v>0</v>
      </c>
      <c r="P5212" s="8">
        <f t="shared" si="539"/>
        <v>0</v>
      </c>
      <c r="Q5212" s="7">
        <v>2.5</v>
      </c>
      <c r="R5212" s="8">
        <f t="shared" si="540"/>
        <v>1</v>
      </c>
      <c r="S5212" s="7" t="s">
        <v>29</v>
      </c>
      <c r="T5212" s="8" t="str">
        <f t="shared" si="541"/>
        <v>No</v>
      </c>
      <c r="U5212" s="7">
        <f t="shared" si="542"/>
        <v>0</v>
      </c>
      <c r="V5212" s="8">
        <f t="shared" si="543"/>
        <v>1</v>
      </c>
      <c r="W5212" s="7">
        <f t="shared" si="544"/>
        <v>549</v>
      </c>
    </row>
    <row r="5213" spans="2:23" x14ac:dyDescent="0.2">
      <c r="B5213" s="8" t="s">
        <v>68</v>
      </c>
      <c r="C5213" s="7">
        <v>1940</v>
      </c>
      <c r="D5213" s="8" t="s">
        <v>28</v>
      </c>
      <c r="E5213" s="7" t="s">
        <v>39</v>
      </c>
      <c r="F5213" s="8" t="s">
        <v>40</v>
      </c>
      <c r="G5213" s="7" t="s">
        <v>36</v>
      </c>
      <c r="H5213" s="8" t="s">
        <v>28</v>
      </c>
      <c r="I5213" s="7" t="s">
        <v>28</v>
      </c>
      <c r="J5213" s="8" t="s">
        <v>28</v>
      </c>
      <c r="K5213" s="7" t="s">
        <v>37</v>
      </c>
      <c r="L5213" s="8" t="s">
        <v>41</v>
      </c>
      <c r="M5213" s="7" t="s">
        <v>28</v>
      </c>
      <c r="N5213" s="8">
        <v>1.4523947441378413</v>
      </c>
      <c r="O5213" s="7">
        <v>0</v>
      </c>
      <c r="P5213" s="8">
        <f t="shared" si="539"/>
        <v>0</v>
      </c>
      <c r="Q5213" s="7">
        <v>2.5</v>
      </c>
      <c r="R5213" s="8">
        <f t="shared" si="540"/>
        <v>1</v>
      </c>
      <c r="S5213" s="7" t="s">
        <v>29</v>
      </c>
      <c r="T5213" s="8" t="str">
        <f t="shared" si="541"/>
        <v>No</v>
      </c>
      <c r="U5213" s="7">
        <f t="shared" si="542"/>
        <v>0</v>
      </c>
      <c r="V5213" s="8">
        <f t="shared" si="543"/>
        <v>1</v>
      </c>
      <c r="W5213" s="7">
        <f t="shared" si="544"/>
        <v>549</v>
      </c>
    </row>
    <row r="5214" spans="2:23" x14ac:dyDescent="0.2">
      <c r="B5214" s="8" t="s">
        <v>68</v>
      </c>
      <c r="C5214" s="7">
        <v>1940</v>
      </c>
      <c r="D5214" s="8" t="s">
        <v>28</v>
      </c>
      <c r="E5214" s="7" t="s">
        <v>39</v>
      </c>
      <c r="F5214" s="8" t="s">
        <v>35</v>
      </c>
      <c r="G5214" s="7" t="s">
        <v>36</v>
      </c>
      <c r="H5214" s="8" t="s">
        <v>28</v>
      </c>
      <c r="I5214" s="7" t="s">
        <v>28</v>
      </c>
      <c r="J5214" s="8" t="s">
        <v>28</v>
      </c>
      <c r="K5214" s="7" t="s">
        <v>37</v>
      </c>
      <c r="L5214" s="8" t="s">
        <v>41</v>
      </c>
      <c r="M5214" s="7" t="s">
        <v>28</v>
      </c>
      <c r="N5214" s="8">
        <v>0.57840921358579334</v>
      </c>
      <c r="O5214" s="7">
        <v>0</v>
      </c>
      <c r="P5214" s="8">
        <f t="shared" si="539"/>
        <v>0</v>
      </c>
      <c r="Q5214" s="7">
        <v>2.5</v>
      </c>
      <c r="R5214" s="8">
        <f t="shared" si="540"/>
        <v>1</v>
      </c>
      <c r="S5214" s="7" t="s">
        <v>29</v>
      </c>
      <c r="T5214" s="8" t="str">
        <f t="shared" si="541"/>
        <v>No</v>
      </c>
      <c r="U5214" s="7">
        <f t="shared" si="542"/>
        <v>0</v>
      </c>
      <c r="V5214" s="8">
        <f t="shared" si="543"/>
        <v>1</v>
      </c>
      <c r="W5214" s="7">
        <f t="shared" si="544"/>
        <v>549</v>
      </c>
    </row>
    <row r="5215" spans="2:23" x14ac:dyDescent="0.2">
      <c r="B5215" s="8" t="s">
        <v>68</v>
      </c>
      <c r="C5215" s="7">
        <v>1940</v>
      </c>
      <c r="D5215" s="8" t="s">
        <v>28</v>
      </c>
      <c r="E5215" s="7" t="s">
        <v>34</v>
      </c>
      <c r="F5215" s="8" t="s">
        <v>35</v>
      </c>
      <c r="G5215" s="7" t="s">
        <v>36</v>
      </c>
      <c r="H5215" s="8" t="s">
        <v>28</v>
      </c>
      <c r="I5215" s="7" t="s">
        <v>28</v>
      </c>
      <c r="J5215" s="8" t="s">
        <v>28</v>
      </c>
      <c r="K5215" s="7" t="s">
        <v>37</v>
      </c>
      <c r="L5215" s="8" t="s">
        <v>41</v>
      </c>
      <c r="M5215" s="7" t="s">
        <v>28</v>
      </c>
      <c r="N5215" s="8">
        <v>1.1695244419456897E-2</v>
      </c>
      <c r="O5215" s="7">
        <v>0</v>
      </c>
      <c r="P5215" s="8">
        <f t="shared" si="539"/>
        <v>0</v>
      </c>
      <c r="Q5215" s="7">
        <v>2.5</v>
      </c>
      <c r="R5215" s="8">
        <f t="shared" si="540"/>
        <v>1</v>
      </c>
      <c r="S5215" s="7" t="s">
        <v>29</v>
      </c>
      <c r="T5215" s="8" t="str">
        <f t="shared" si="541"/>
        <v>No</v>
      </c>
      <c r="U5215" s="7">
        <f t="shared" si="542"/>
        <v>0</v>
      </c>
      <c r="V5215" s="8">
        <f t="shared" si="543"/>
        <v>1</v>
      </c>
      <c r="W5215" s="7">
        <f t="shared" si="544"/>
        <v>549</v>
      </c>
    </row>
    <row r="5216" spans="2:23" x14ac:dyDescent="0.2">
      <c r="B5216" s="8" t="s">
        <v>68</v>
      </c>
      <c r="C5216" s="7">
        <v>1940</v>
      </c>
      <c r="D5216" s="8" t="s">
        <v>28</v>
      </c>
      <c r="E5216" s="7" t="s">
        <v>43</v>
      </c>
      <c r="F5216" s="8" t="s">
        <v>35</v>
      </c>
      <c r="G5216" s="7" t="s">
        <v>36</v>
      </c>
      <c r="H5216" s="8" t="s">
        <v>28</v>
      </c>
      <c r="I5216" s="7" t="s">
        <v>28</v>
      </c>
      <c r="J5216" s="8" t="s">
        <v>28</v>
      </c>
      <c r="K5216" s="7" t="s">
        <v>37</v>
      </c>
      <c r="L5216" s="8" t="s">
        <v>41</v>
      </c>
      <c r="M5216" s="7" t="s">
        <v>28</v>
      </c>
      <c r="N5216" s="8">
        <v>7.8831473660948854E-3</v>
      </c>
      <c r="O5216" s="7">
        <v>0</v>
      </c>
      <c r="P5216" s="8">
        <f t="shared" si="539"/>
        <v>0</v>
      </c>
      <c r="Q5216" s="7">
        <v>2.5</v>
      </c>
      <c r="R5216" s="8">
        <f t="shared" si="540"/>
        <v>1</v>
      </c>
      <c r="S5216" s="7" t="s">
        <v>29</v>
      </c>
      <c r="T5216" s="8" t="str">
        <f t="shared" si="541"/>
        <v>No</v>
      </c>
      <c r="U5216" s="7">
        <f t="shared" si="542"/>
        <v>0</v>
      </c>
      <c r="V5216" s="8">
        <f t="shared" si="543"/>
        <v>1</v>
      </c>
      <c r="W5216" s="7">
        <f t="shared" si="544"/>
        <v>549</v>
      </c>
    </row>
    <row r="5217" spans="2:23" x14ac:dyDescent="0.2">
      <c r="B5217" s="8" t="s">
        <v>68</v>
      </c>
      <c r="C5217" s="7">
        <v>1950</v>
      </c>
      <c r="D5217" s="8" t="s">
        <v>28</v>
      </c>
      <c r="E5217" s="7" t="s">
        <v>39</v>
      </c>
      <c r="F5217" s="8" t="s">
        <v>35</v>
      </c>
      <c r="G5217" s="7" t="s">
        <v>36</v>
      </c>
      <c r="H5217" s="8" t="s">
        <v>28</v>
      </c>
      <c r="I5217" s="7" t="s">
        <v>28</v>
      </c>
      <c r="J5217" s="8" t="s">
        <v>28</v>
      </c>
      <c r="K5217" s="7" t="s">
        <v>37</v>
      </c>
      <c r="L5217" s="8" t="s">
        <v>41</v>
      </c>
      <c r="M5217" s="7" t="s">
        <v>28</v>
      </c>
      <c r="N5217" s="8">
        <v>3.7114290642700893E-3</v>
      </c>
      <c r="O5217" s="7">
        <v>0</v>
      </c>
      <c r="P5217" s="8">
        <f t="shared" si="539"/>
        <v>0</v>
      </c>
      <c r="Q5217" s="7">
        <v>2.5</v>
      </c>
      <c r="R5217" s="8">
        <f t="shared" si="540"/>
        <v>1</v>
      </c>
      <c r="S5217" s="7" t="s">
        <v>29</v>
      </c>
      <c r="T5217" s="8" t="str">
        <f t="shared" si="541"/>
        <v>No</v>
      </c>
      <c r="U5217" s="7">
        <f t="shared" si="542"/>
        <v>0</v>
      </c>
      <c r="V5217" s="8">
        <f t="shared" si="543"/>
        <v>1</v>
      </c>
      <c r="W5217" s="7">
        <f t="shared" si="544"/>
        <v>549</v>
      </c>
    </row>
    <row r="5218" spans="2:23" x14ac:dyDescent="0.2">
      <c r="B5218" s="8" t="s">
        <v>68</v>
      </c>
      <c r="C5218" s="7">
        <v>1960</v>
      </c>
      <c r="D5218" s="8" t="s">
        <v>28</v>
      </c>
      <c r="E5218" s="7" t="s">
        <v>39</v>
      </c>
      <c r="F5218" s="8" t="s">
        <v>40</v>
      </c>
      <c r="G5218" s="7" t="s">
        <v>36</v>
      </c>
      <c r="H5218" s="8" t="s">
        <v>28</v>
      </c>
      <c r="I5218" s="7" t="s">
        <v>28</v>
      </c>
      <c r="J5218" s="8" t="s">
        <v>28</v>
      </c>
      <c r="K5218" s="7" t="s">
        <v>37</v>
      </c>
      <c r="L5218" s="8" t="s">
        <v>41</v>
      </c>
      <c r="M5218" s="7" t="s">
        <v>28</v>
      </c>
      <c r="N5218" s="8">
        <v>0.1414003907294121</v>
      </c>
      <c r="O5218" s="7">
        <v>0</v>
      </c>
      <c r="P5218" s="8">
        <f t="shared" si="539"/>
        <v>0</v>
      </c>
      <c r="Q5218" s="7">
        <v>2.5</v>
      </c>
      <c r="R5218" s="8">
        <f t="shared" si="540"/>
        <v>1</v>
      </c>
      <c r="S5218" s="7" t="s">
        <v>29</v>
      </c>
      <c r="T5218" s="8" t="str">
        <f t="shared" si="541"/>
        <v>No</v>
      </c>
      <c r="U5218" s="7">
        <f t="shared" si="542"/>
        <v>0</v>
      </c>
      <c r="V5218" s="8">
        <f t="shared" si="543"/>
        <v>1</v>
      </c>
      <c r="W5218" s="7">
        <f t="shared" si="544"/>
        <v>549</v>
      </c>
    </row>
    <row r="5219" spans="2:23" x14ac:dyDescent="0.2">
      <c r="B5219" s="8" t="s">
        <v>68</v>
      </c>
      <c r="C5219" s="7">
        <v>1960</v>
      </c>
      <c r="D5219" s="8" t="s">
        <v>28</v>
      </c>
      <c r="E5219" s="7" t="s">
        <v>39</v>
      </c>
      <c r="F5219" s="8" t="s">
        <v>35</v>
      </c>
      <c r="G5219" s="7" t="s">
        <v>36</v>
      </c>
      <c r="H5219" s="8" t="s">
        <v>28</v>
      </c>
      <c r="I5219" s="7" t="s">
        <v>28</v>
      </c>
      <c r="J5219" s="8" t="s">
        <v>28</v>
      </c>
      <c r="K5219" s="7" t="s">
        <v>37</v>
      </c>
      <c r="L5219" s="8" t="s">
        <v>41</v>
      </c>
      <c r="M5219" s="7" t="s">
        <v>28</v>
      </c>
      <c r="N5219" s="8">
        <v>3.1667985862834112E-2</v>
      </c>
      <c r="O5219" s="7">
        <v>0</v>
      </c>
      <c r="P5219" s="8">
        <f t="shared" si="539"/>
        <v>0</v>
      </c>
      <c r="Q5219" s="7">
        <v>2.5</v>
      </c>
      <c r="R5219" s="8">
        <f t="shared" si="540"/>
        <v>1</v>
      </c>
      <c r="S5219" s="7" t="s">
        <v>29</v>
      </c>
      <c r="T5219" s="8" t="str">
        <f t="shared" si="541"/>
        <v>No</v>
      </c>
      <c r="U5219" s="7">
        <f t="shared" si="542"/>
        <v>0</v>
      </c>
      <c r="V5219" s="8">
        <f t="shared" si="543"/>
        <v>1</v>
      </c>
      <c r="W5219" s="7">
        <f t="shared" si="544"/>
        <v>549</v>
      </c>
    </row>
    <row r="5220" spans="2:23" x14ac:dyDescent="0.2">
      <c r="B5220" s="8" t="s">
        <v>68</v>
      </c>
      <c r="C5220" s="7">
        <v>1970</v>
      </c>
      <c r="D5220" s="8" t="s">
        <v>28</v>
      </c>
      <c r="E5220" s="7" t="s">
        <v>39</v>
      </c>
      <c r="F5220" s="8" t="s">
        <v>40</v>
      </c>
      <c r="G5220" s="7" t="s">
        <v>36</v>
      </c>
      <c r="H5220" s="8" t="s">
        <v>28</v>
      </c>
      <c r="I5220" s="7" t="s">
        <v>28</v>
      </c>
      <c r="J5220" s="8" t="s">
        <v>28</v>
      </c>
      <c r="K5220" s="7" t="s">
        <v>37</v>
      </c>
      <c r="L5220" s="8" t="s">
        <v>41</v>
      </c>
      <c r="M5220" s="7" t="s">
        <v>28</v>
      </c>
      <c r="N5220" s="8">
        <v>0.7799040016141463</v>
      </c>
      <c r="O5220" s="7">
        <v>0</v>
      </c>
      <c r="P5220" s="8">
        <f t="shared" si="539"/>
        <v>0</v>
      </c>
      <c r="Q5220" s="7">
        <v>2.5</v>
      </c>
      <c r="R5220" s="8">
        <f t="shared" si="540"/>
        <v>1</v>
      </c>
      <c r="S5220" s="7" t="s">
        <v>29</v>
      </c>
      <c r="T5220" s="8" t="str">
        <f t="shared" si="541"/>
        <v>No</v>
      </c>
      <c r="U5220" s="7">
        <f t="shared" si="542"/>
        <v>0</v>
      </c>
      <c r="V5220" s="8">
        <f t="shared" si="543"/>
        <v>1</v>
      </c>
      <c r="W5220" s="7">
        <f t="shared" si="544"/>
        <v>549</v>
      </c>
    </row>
    <row r="5221" spans="2:23" x14ac:dyDescent="0.2">
      <c r="B5221" s="8" t="s">
        <v>68</v>
      </c>
      <c r="C5221" s="7">
        <v>1970</v>
      </c>
      <c r="D5221" s="8" t="s">
        <v>28</v>
      </c>
      <c r="E5221" s="7" t="s">
        <v>39</v>
      </c>
      <c r="F5221" s="8" t="s">
        <v>35</v>
      </c>
      <c r="G5221" s="7" t="s">
        <v>36</v>
      </c>
      <c r="H5221" s="8" t="s">
        <v>28</v>
      </c>
      <c r="I5221" s="7" t="s">
        <v>28</v>
      </c>
      <c r="J5221" s="8" t="s">
        <v>28</v>
      </c>
      <c r="K5221" s="7" t="s">
        <v>37</v>
      </c>
      <c r="L5221" s="8" t="s">
        <v>41</v>
      </c>
      <c r="M5221" s="7" t="s">
        <v>28</v>
      </c>
      <c r="N5221" s="8">
        <v>8.6058518731679853E-3</v>
      </c>
      <c r="O5221" s="7">
        <v>0</v>
      </c>
      <c r="P5221" s="8">
        <f t="shared" si="539"/>
        <v>0</v>
      </c>
      <c r="Q5221" s="7">
        <v>2.5</v>
      </c>
      <c r="R5221" s="8">
        <f t="shared" si="540"/>
        <v>1</v>
      </c>
      <c r="S5221" s="7" t="s">
        <v>29</v>
      </c>
      <c r="T5221" s="8" t="str">
        <f t="shared" si="541"/>
        <v>No</v>
      </c>
      <c r="U5221" s="7">
        <f t="shared" si="542"/>
        <v>0</v>
      </c>
      <c r="V5221" s="8">
        <f t="shared" si="543"/>
        <v>1</v>
      </c>
      <c r="W5221" s="7">
        <f t="shared" si="544"/>
        <v>549</v>
      </c>
    </row>
    <row r="5222" spans="2:23" x14ac:dyDescent="0.2">
      <c r="B5222" s="8" t="s">
        <v>68</v>
      </c>
      <c r="C5222" s="7">
        <v>1970</v>
      </c>
      <c r="D5222" s="8" t="s">
        <v>28</v>
      </c>
      <c r="E5222" s="7" t="s">
        <v>34</v>
      </c>
      <c r="F5222" s="8" t="s">
        <v>40</v>
      </c>
      <c r="G5222" s="7" t="s">
        <v>36</v>
      </c>
      <c r="H5222" s="8" t="s">
        <v>28</v>
      </c>
      <c r="I5222" s="7" t="s">
        <v>28</v>
      </c>
      <c r="J5222" s="8" t="s">
        <v>28</v>
      </c>
      <c r="K5222" s="7" t="s">
        <v>37</v>
      </c>
      <c r="L5222" s="8" t="s">
        <v>41</v>
      </c>
      <c r="M5222" s="7" t="s">
        <v>28</v>
      </c>
      <c r="N5222" s="8">
        <v>0.1582468184077932</v>
      </c>
      <c r="O5222" s="7">
        <v>0</v>
      </c>
      <c r="P5222" s="8">
        <f t="shared" si="539"/>
        <v>0</v>
      </c>
      <c r="Q5222" s="7">
        <v>2.5</v>
      </c>
      <c r="R5222" s="8">
        <f t="shared" si="540"/>
        <v>1</v>
      </c>
      <c r="S5222" s="7" t="s">
        <v>29</v>
      </c>
      <c r="T5222" s="8" t="str">
        <f t="shared" si="541"/>
        <v>No</v>
      </c>
      <c r="U5222" s="7">
        <f t="shared" si="542"/>
        <v>0</v>
      </c>
      <c r="V5222" s="8">
        <f t="shared" si="543"/>
        <v>1</v>
      </c>
      <c r="W5222" s="7">
        <f t="shared" si="544"/>
        <v>549</v>
      </c>
    </row>
    <row r="5223" spans="2:23" x14ac:dyDescent="0.2">
      <c r="B5223" s="8" t="s">
        <v>68</v>
      </c>
      <c r="C5223" s="7">
        <v>1970</v>
      </c>
      <c r="D5223" s="8" t="s">
        <v>28</v>
      </c>
      <c r="E5223" s="7" t="s">
        <v>43</v>
      </c>
      <c r="F5223" s="8" t="s">
        <v>40</v>
      </c>
      <c r="G5223" s="7" t="s">
        <v>36</v>
      </c>
      <c r="H5223" s="8" t="s">
        <v>28</v>
      </c>
      <c r="I5223" s="7" t="s">
        <v>28</v>
      </c>
      <c r="J5223" s="8" t="s">
        <v>28</v>
      </c>
      <c r="K5223" s="7" t="s">
        <v>37</v>
      </c>
      <c r="L5223" s="8" t="s">
        <v>41</v>
      </c>
      <c r="M5223" s="7" t="s">
        <v>28</v>
      </c>
      <c r="N5223" s="8">
        <v>9.9406383132197518E-2</v>
      </c>
      <c r="O5223" s="7">
        <v>0</v>
      </c>
      <c r="P5223" s="8">
        <f t="shared" si="539"/>
        <v>0</v>
      </c>
      <c r="Q5223" s="7">
        <v>2.5</v>
      </c>
      <c r="R5223" s="8">
        <f t="shared" si="540"/>
        <v>1</v>
      </c>
      <c r="S5223" s="7" t="s">
        <v>29</v>
      </c>
      <c r="T5223" s="8" t="str">
        <f t="shared" si="541"/>
        <v>No</v>
      </c>
      <c r="U5223" s="7">
        <f t="shared" si="542"/>
        <v>0</v>
      </c>
      <c r="V5223" s="8">
        <f t="shared" si="543"/>
        <v>1</v>
      </c>
      <c r="W5223" s="7">
        <f t="shared" si="544"/>
        <v>549</v>
      </c>
    </row>
    <row r="5224" spans="2:23" x14ac:dyDescent="0.2">
      <c r="B5224" s="8" t="s">
        <v>68</v>
      </c>
      <c r="C5224" s="7">
        <v>1980</v>
      </c>
      <c r="D5224" s="8" t="s">
        <v>28</v>
      </c>
      <c r="E5224" s="7" t="s">
        <v>39</v>
      </c>
      <c r="F5224" s="8" t="s">
        <v>40</v>
      </c>
      <c r="G5224" s="7" t="s">
        <v>36</v>
      </c>
      <c r="H5224" s="8" t="s">
        <v>28</v>
      </c>
      <c r="I5224" s="7" t="s">
        <v>28</v>
      </c>
      <c r="J5224" s="8" t="s">
        <v>28</v>
      </c>
      <c r="K5224" s="7" t="s">
        <v>37</v>
      </c>
      <c r="L5224" s="8" t="s">
        <v>41</v>
      </c>
      <c r="M5224" s="7" t="s">
        <v>28</v>
      </c>
      <c r="N5224" s="8">
        <v>0.34647336447685506</v>
      </c>
      <c r="O5224" s="7">
        <v>0</v>
      </c>
      <c r="P5224" s="8">
        <f t="shared" si="539"/>
        <v>0</v>
      </c>
      <c r="Q5224" s="7">
        <v>2.5</v>
      </c>
      <c r="R5224" s="8">
        <f t="shared" si="540"/>
        <v>1</v>
      </c>
      <c r="S5224" s="7" t="s">
        <v>29</v>
      </c>
      <c r="T5224" s="8" t="str">
        <f t="shared" si="541"/>
        <v>No</v>
      </c>
      <c r="U5224" s="7">
        <f t="shared" si="542"/>
        <v>0</v>
      </c>
      <c r="V5224" s="8">
        <f t="shared" si="543"/>
        <v>1</v>
      </c>
      <c r="W5224" s="7">
        <f t="shared" si="544"/>
        <v>549</v>
      </c>
    </row>
    <row r="5225" spans="2:23" x14ac:dyDescent="0.2">
      <c r="B5225" s="8" t="s">
        <v>68</v>
      </c>
      <c r="C5225" s="7">
        <v>1980</v>
      </c>
      <c r="D5225" s="8" t="s">
        <v>28</v>
      </c>
      <c r="E5225" s="7" t="s">
        <v>39</v>
      </c>
      <c r="F5225" s="8" t="s">
        <v>35</v>
      </c>
      <c r="G5225" s="7" t="s">
        <v>36</v>
      </c>
      <c r="H5225" s="8" t="s">
        <v>28</v>
      </c>
      <c r="I5225" s="7" t="s">
        <v>28</v>
      </c>
      <c r="J5225" s="8" t="s">
        <v>28</v>
      </c>
      <c r="K5225" s="7" t="s">
        <v>37</v>
      </c>
      <c r="L5225" s="8" t="s">
        <v>41</v>
      </c>
      <c r="M5225" s="7" t="s">
        <v>28</v>
      </c>
      <c r="N5225" s="8">
        <v>0.33172323172504303</v>
      </c>
      <c r="O5225" s="7">
        <v>0</v>
      </c>
      <c r="P5225" s="8">
        <f t="shared" si="539"/>
        <v>0</v>
      </c>
      <c r="Q5225" s="7">
        <v>2.5</v>
      </c>
      <c r="R5225" s="8">
        <f t="shared" si="540"/>
        <v>1</v>
      </c>
      <c r="S5225" s="7" t="s">
        <v>29</v>
      </c>
      <c r="T5225" s="8" t="str">
        <f t="shared" si="541"/>
        <v>No</v>
      </c>
      <c r="U5225" s="7">
        <f t="shared" si="542"/>
        <v>0</v>
      </c>
      <c r="V5225" s="8">
        <f t="shared" si="543"/>
        <v>1</v>
      </c>
      <c r="W5225" s="7">
        <f t="shared" si="544"/>
        <v>549</v>
      </c>
    </row>
    <row r="5226" spans="2:23" x14ac:dyDescent="0.2">
      <c r="B5226" s="8" t="s">
        <v>68</v>
      </c>
      <c r="C5226" s="7">
        <v>1980</v>
      </c>
      <c r="D5226" s="8" t="s">
        <v>28</v>
      </c>
      <c r="E5226" s="7" t="s">
        <v>34</v>
      </c>
      <c r="F5226" s="8" t="s">
        <v>40</v>
      </c>
      <c r="G5226" s="7" t="s">
        <v>36</v>
      </c>
      <c r="H5226" s="8" t="s">
        <v>28</v>
      </c>
      <c r="I5226" s="7" t="s">
        <v>28</v>
      </c>
      <c r="J5226" s="8" t="s">
        <v>28</v>
      </c>
      <c r="K5226" s="7" t="s">
        <v>37</v>
      </c>
      <c r="L5226" s="8" t="s">
        <v>41</v>
      </c>
      <c r="M5226" s="7" t="s">
        <v>28</v>
      </c>
      <c r="N5226" s="8">
        <v>8.9063808331129632E-2</v>
      </c>
      <c r="O5226" s="7">
        <v>0</v>
      </c>
      <c r="P5226" s="8">
        <f t="shared" si="539"/>
        <v>0</v>
      </c>
      <c r="Q5226" s="7">
        <v>2.5</v>
      </c>
      <c r="R5226" s="8">
        <f t="shared" si="540"/>
        <v>1</v>
      </c>
      <c r="S5226" s="7" t="s">
        <v>29</v>
      </c>
      <c r="T5226" s="8" t="str">
        <f t="shared" si="541"/>
        <v>No</v>
      </c>
      <c r="U5226" s="7">
        <f t="shared" si="542"/>
        <v>0</v>
      </c>
      <c r="V5226" s="8">
        <f t="shared" si="543"/>
        <v>1</v>
      </c>
      <c r="W5226" s="7">
        <f t="shared" si="544"/>
        <v>549</v>
      </c>
    </row>
    <row r="5227" spans="2:23" x14ac:dyDescent="0.2">
      <c r="B5227" s="8" t="s">
        <v>68</v>
      </c>
      <c r="C5227" s="7">
        <v>1980</v>
      </c>
      <c r="D5227" s="8" t="s">
        <v>28</v>
      </c>
      <c r="E5227" s="7" t="s">
        <v>43</v>
      </c>
      <c r="F5227" s="8" t="s">
        <v>40</v>
      </c>
      <c r="G5227" s="7" t="s">
        <v>36</v>
      </c>
      <c r="H5227" s="8" t="s">
        <v>28</v>
      </c>
      <c r="I5227" s="7" t="s">
        <v>28</v>
      </c>
      <c r="J5227" s="8" t="s">
        <v>28</v>
      </c>
      <c r="K5227" s="7" t="s">
        <v>37</v>
      </c>
      <c r="L5227" s="8" t="s">
        <v>41</v>
      </c>
      <c r="M5227" s="7" t="s">
        <v>28</v>
      </c>
      <c r="N5227" s="8">
        <v>5.203222420749469E-2</v>
      </c>
      <c r="O5227" s="7">
        <v>0</v>
      </c>
      <c r="P5227" s="8">
        <f t="shared" si="539"/>
        <v>0</v>
      </c>
      <c r="Q5227" s="7">
        <v>2.5</v>
      </c>
      <c r="R5227" s="8">
        <f t="shared" si="540"/>
        <v>1</v>
      </c>
      <c r="S5227" s="7" t="s">
        <v>29</v>
      </c>
      <c r="T5227" s="8" t="str">
        <f t="shared" si="541"/>
        <v>No</v>
      </c>
      <c r="U5227" s="7">
        <f t="shared" si="542"/>
        <v>0</v>
      </c>
      <c r="V5227" s="8">
        <f t="shared" si="543"/>
        <v>1</v>
      </c>
      <c r="W5227" s="7">
        <f t="shared" si="544"/>
        <v>549</v>
      </c>
    </row>
    <row r="5228" spans="2:23" x14ac:dyDescent="0.2">
      <c r="B5228" s="8" t="s">
        <v>68</v>
      </c>
      <c r="C5228" s="7">
        <v>1990</v>
      </c>
      <c r="D5228" s="8" t="s">
        <v>28</v>
      </c>
      <c r="E5228" s="7" t="s">
        <v>39</v>
      </c>
      <c r="F5228" s="8" t="s">
        <v>40</v>
      </c>
      <c r="G5228" s="7" t="s">
        <v>36</v>
      </c>
      <c r="H5228" s="8" t="s">
        <v>28</v>
      </c>
      <c r="I5228" s="7" t="s">
        <v>28</v>
      </c>
      <c r="J5228" s="8" t="s">
        <v>28</v>
      </c>
      <c r="K5228" s="7" t="s">
        <v>37</v>
      </c>
      <c r="L5228" s="8" t="s">
        <v>41</v>
      </c>
      <c r="M5228" s="7" t="s">
        <v>28</v>
      </c>
      <c r="N5228" s="8">
        <v>3.2073863040146096E-2</v>
      </c>
      <c r="O5228" s="7">
        <v>0</v>
      </c>
      <c r="P5228" s="8">
        <f t="shared" si="539"/>
        <v>0</v>
      </c>
      <c r="Q5228" s="7">
        <v>2.5</v>
      </c>
      <c r="R5228" s="8">
        <f t="shared" si="540"/>
        <v>1</v>
      </c>
      <c r="S5228" s="7" t="s">
        <v>29</v>
      </c>
      <c r="T5228" s="8" t="str">
        <f t="shared" si="541"/>
        <v>No</v>
      </c>
      <c r="U5228" s="7">
        <f t="shared" si="542"/>
        <v>0</v>
      </c>
      <c r="V5228" s="8">
        <f t="shared" si="543"/>
        <v>1</v>
      </c>
      <c r="W5228" s="7">
        <f t="shared" si="544"/>
        <v>549</v>
      </c>
    </row>
    <row r="5229" spans="2:23" x14ac:dyDescent="0.2">
      <c r="B5229" s="8" t="s">
        <v>68</v>
      </c>
      <c r="C5229" s="7">
        <v>1990</v>
      </c>
      <c r="D5229" s="8" t="s">
        <v>28</v>
      </c>
      <c r="E5229" s="7" t="s">
        <v>39</v>
      </c>
      <c r="F5229" s="8" t="s">
        <v>35</v>
      </c>
      <c r="G5229" s="7" t="s">
        <v>36</v>
      </c>
      <c r="H5229" s="8" t="s">
        <v>28</v>
      </c>
      <c r="I5229" s="7" t="s">
        <v>28</v>
      </c>
      <c r="J5229" s="8" t="s">
        <v>28</v>
      </c>
      <c r="K5229" s="7" t="s">
        <v>37</v>
      </c>
      <c r="L5229" s="8" t="s">
        <v>41</v>
      </c>
      <c r="M5229" s="7" t="s">
        <v>28</v>
      </c>
      <c r="N5229" s="8">
        <v>9.4203908896458577E-2</v>
      </c>
      <c r="O5229" s="7">
        <v>0</v>
      </c>
      <c r="P5229" s="8">
        <f t="shared" si="539"/>
        <v>0</v>
      </c>
      <c r="Q5229" s="7">
        <v>2.5</v>
      </c>
      <c r="R5229" s="8">
        <f t="shared" si="540"/>
        <v>1</v>
      </c>
      <c r="S5229" s="7" t="s">
        <v>29</v>
      </c>
      <c r="T5229" s="8" t="str">
        <f t="shared" si="541"/>
        <v>No</v>
      </c>
      <c r="U5229" s="7">
        <f t="shared" si="542"/>
        <v>0</v>
      </c>
      <c r="V5229" s="8">
        <f t="shared" si="543"/>
        <v>1</v>
      </c>
      <c r="W5229" s="7">
        <f t="shared" si="544"/>
        <v>549</v>
      </c>
    </row>
    <row r="5230" spans="2:23" x14ac:dyDescent="0.2">
      <c r="B5230" s="8" t="s">
        <v>68</v>
      </c>
      <c r="C5230" s="7">
        <v>1990</v>
      </c>
      <c r="D5230" s="8" t="s">
        <v>28</v>
      </c>
      <c r="E5230" s="7" t="s">
        <v>34</v>
      </c>
      <c r="F5230" s="8" t="s">
        <v>40</v>
      </c>
      <c r="G5230" s="7" t="s">
        <v>36</v>
      </c>
      <c r="H5230" s="8" t="s">
        <v>28</v>
      </c>
      <c r="I5230" s="7" t="s">
        <v>28</v>
      </c>
      <c r="J5230" s="8" t="s">
        <v>28</v>
      </c>
      <c r="K5230" s="7" t="s">
        <v>37</v>
      </c>
      <c r="L5230" s="8" t="s">
        <v>41</v>
      </c>
      <c r="M5230" s="7" t="s">
        <v>28</v>
      </c>
      <c r="N5230" s="8">
        <v>9.1371352440209913E-2</v>
      </c>
      <c r="O5230" s="7">
        <v>0</v>
      </c>
      <c r="P5230" s="8">
        <f t="shared" si="539"/>
        <v>0</v>
      </c>
      <c r="Q5230" s="7">
        <v>2.5</v>
      </c>
      <c r="R5230" s="8">
        <f t="shared" si="540"/>
        <v>1</v>
      </c>
      <c r="S5230" s="7" t="s">
        <v>29</v>
      </c>
      <c r="T5230" s="8" t="str">
        <f t="shared" si="541"/>
        <v>No</v>
      </c>
      <c r="U5230" s="7">
        <f t="shared" si="542"/>
        <v>0</v>
      </c>
      <c r="V5230" s="8">
        <f t="shared" si="543"/>
        <v>1</v>
      </c>
      <c r="W5230" s="7">
        <f t="shared" si="544"/>
        <v>549</v>
      </c>
    </row>
    <row r="5231" spans="2:23" x14ac:dyDescent="0.2">
      <c r="B5231" s="8" t="s">
        <v>68</v>
      </c>
      <c r="C5231" s="7">
        <v>1990</v>
      </c>
      <c r="D5231" s="8" t="s">
        <v>28</v>
      </c>
      <c r="E5231" s="7" t="s">
        <v>43</v>
      </c>
      <c r="F5231" s="8" t="s">
        <v>40</v>
      </c>
      <c r="G5231" s="7" t="s">
        <v>36</v>
      </c>
      <c r="H5231" s="8" t="s">
        <v>28</v>
      </c>
      <c r="I5231" s="7" t="s">
        <v>28</v>
      </c>
      <c r="J5231" s="8" t="s">
        <v>28</v>
      </c>
      <c r="K5231" s="7" t="s">
        <v>37</v>
      </c>
      <c r="L5231" s="8" t="s">
        <v>41</v>
      </c>
      <c r="M5231" s="7" t="s">
        <v>28</v>
      </c>
      <c r="N5231" s="8">
        <v>0.12143943463854204</v>
      </c>
      <c r="O5231" s="7">
        <v>0</v>
      </c>
      <c r="P5231" s="8">
        <f t="shared" si="539"/>
        <v>0</v>
      </c>
      <c r="Q5231" s="7">
        <v>2.5</v>
      </c>
      <c r="R5231" s="8">
        <f t="shared" si="540"/>
        <v>1</v>
      </c>
      <c r="S5231" s="7" t="s">
        <v>29</v>
      </c>
      <c r="T5231" s="8" t="str">
        <f t="shared" si="541"/>
        <v>No</v>
      </c>
      <c r="U5231" s="7">
        <f t="shared" si="542"/>
        <v>0</v>
      </c>
      <c r="V5231" s="8">
        <f t="shared" si="543"/>
        <v>1</v>
      </c>
      <c r="W5231" s="7">
        <f t="shared" si="544"/>
        <v>549</v>
      </c>
    </row>
    <row r="5232" spans="2:23" x14ac:dyDescent="0.2">
      <c r="B5232" s="8" t="s">
        <v>68</v>
      </c>
      <c r="C5232" s="7">
        <v>2000</v>
      </c>
      <c r="D5232" s="8" t="s">
        <v>28</v>
      </c>
      <c r="E5232" s="7" t="s">
        <v>34</v>
      </c>
      <c r="F5232" s="8" t="s">
        <v>40</v>
      </c>
      <c r="G5232" s="7" t="s">
        <v>36</v>
      </c>
      <c r="H5232" s="8" t="s">
        <v>28</v>
      </c>
      <c r="I5232" s="7" t="s">
        <v>28</v>
      </c>
      <c r="J5232" s="8" t="s">
        <v>28</v>
      </c>
      <c r="K5232" s="7" t="s">
        <v>37</v>
      </c>
      <c r="L5232" s="8" t="s">
        <v>41</v>
      </c>
      <c r="M5232" s="7" t="s">
        <v>28</v>
      </c>
      <c r="N5232" s="8">
        <v>1.2255178503906131E-2</v>
      </c>
      <c r="O5232" s="7">
        <v>0</v>
      </c>
      <c r="P5232" s="8">
        <f t="shared" si="539"/>
        <v>0</v>
      </c>
      <c r="Q5232" s="7">
        <v>2.5</v>
      </c>
      <c r="R5232" s="8">
        <f t="shared" si="540"/>
        <v>1</v>
      </c>
      <c r="S5232" s="7" t="s">
        <v>29</v>
      </c>
      <c r="T5232" s="8" t="str">
        <f t="shared" si="541"/>
        <v>No</v>
      </c>
      <c r="U5232" s="7">
        <f t="shared" si="542"/>
        <v>0</v>
      </c>
      <c r="V5232" s="8">
        <f t="shared" si="543"/>
        <v>1</v>
      </c>
      <c r="W5232" s="7">
        <f t="shared" si="544"/>
        <v>549</v>
      </c>
    </row>
    <row r="5233" spans="2:23" x14ac:dyDescent="0.2">
      <c r="B5233" s="8" t="s">
        <v>68</v>
      </c>
      <c r="C5233" s="7">
        <v>2000</v>
      </c>
      <c r="D5233" s="8" t="s">
        <v>28</v>
      </c>
      <c r="E5233" s="7" t="s">
        <v>34</v>
      </c>
      <c r="F5233" s="8" t="s">
        <v>35</v>
      </c>
      <c r="G5233" s="7" t="s">
        <v>36</v>
      </c>
      <c r="H5233" s="8" t="s">
        <v>28</v>
      </c>
      <c r="I5233" s="7" t="s">
        <v>28</v>
      </c>
      <c r="J5233" s="8" t="s">
        <v>28</v>
      </c>
      <c r="K5233" s="7" t="s">
        <v>37</v>
      </c>
      <c r="L5233" s="8" t="s">
        <v>41</v>
      </c>
      <c r="M5233" s="7" t="s">
        <v>28</v>
      </c>
      <c r="N5233" s="8">
        <v>0.45585534135468614</v>
      </c>
      <c r="O5233" s="7">
        <v>0</v>
      </c>
      <c r="P5233" s="8">
        <f t="shared" si="539"/>
        <v>0</v>
      </c>
      <c r="Q5233" s="7">
        <v>2.5</v>
      </c>
      <c r="R5233" s="8">
        <f t="shared" si="540"/>
        <v>1</v>
      </c>
      <c r="S5233" s="7" t="s">
        <v>29</v>
      </c>
      <c r="T5233" s="8" t="str">
        <f t="shared" si="541"/>
        <v>No</v>
      </c>
      <c r="U5233" s="7">
        <f t="shared" si="542"/>
        <v>0</v>
      </c>
      <c r="V5233" s="8">
        <f t="shared" si="543"/>
        <v>1</v>
      </c>
      <c r="W5233" s="7">
        <f t="shared" si="544"/>
        <v>549</v>
      </c>
    </row>
    <row r="5234" spans="2:23" x14ac:dyDescent="0.2">
      <c r="B5234" s="8" t="s">
        <v>68</v>
      </c>
      <c r="C5234" s="7">
        <v>2000</v>
      </c>
      <c r="D5234" s="8" t="s">
        <v>28</v>
      </c>
      <c r="E5234" s="7" t="s">
        <v>46</v>
      </c>
      <c r="F5234" s="8" t="s">
        <v>35</v>
      </c>
      <c r="G5234" s="7" t="s">
        <v>36</v>
      </c>
      <c r="H5234" s="8" t="s">
        <v>28</v>
      </c>
      <c r="I5234" s="7" t="s">
        <v>28</v>
      </c>
      <c r="J5234" s="8" t="s">
        <v>28</v>
      </c>
      <c r="K5234" s="7" t="s">
        <v>37</v>
      </c>
      <c r="L5234" s="8" t="s">
        <v>41</v>
      </c>
      <c r="M5234" s="7" t="s">
        <v>28</v>
      </c>
      <c r="N5234" s="8">
        <v>6.6694065684854684E-2</v>
      </c>
      <c r="O5234" s="7">
        <v>0</v>
      </c>
      <c r="P5234" s="8">
        <f t="shared" si="539"/>
        <v>0</v>
      </c>
      <c r="Q5234" s="7">
        <v>2.5</v>
      </c>
      <c r="R5234" s="8">
        <f t="shared" si="540"/>
        <v>1</v>
      </c>
      <c r="S5234" s="7" t="s">
        <v>29</v>
      </c>
      <c r="T5234" s="8" t="str">
        <f t="shared" si="541"/>
        <v>No</v>
      </c>
      <c r="U5234" s="7">
        <f t="shared" si="542"/>
        <v>0</v>
      </c>
      <c r="V5234" s="8">
        <f t="shared" si="543"/>
        <v>1</v>
      </c>
      <c r="W5234" s="7">
        <f t="shared" si="544"/>
        <v>549</v>
      </c>
    </row>
    <row r="5235" spans="2:23" x14ac:dyDescent="0.2">
      <c r="B5235" s="8" t="s">
        <v>68</v>
      </c>
      <c r="C5235" s="7">
        <v>2000</v>
      </c>
      <c r="D5235" s="8" t="s">
        <v>28</v>
      </c>
      <c r="E5235" s="7" t="s">
        <v>43</v>
      </c>
      <c r="F5235" s="8" t="s">
        <v>35</v>
      </c>
      <c r="G5235" s="7" t="s">
        <v>36</v>
      </c>
      <c r="H5235" s="8" t="s">
        <v>28</v>
      </c>
      <c r="I5235" s="7" t="s">
        <v>28</v>
      </c>
      <c r="J5235" s="8" t="s">
        <v>28</v>
      </c>
      <c r="K5235" s="7" t="s">
        <v>37</v>
      </c>
      <c r="L5235" s="8" t="s">
        <v>41</v>
      </c>
      <c r="M5235" s="7" t="s">
        <v>28</v>
      </c>
      <c r="N5235" s="8">
        <v>6.8748313026998908E-2</v>
      </c>
      <c r="O5235" s="7">
        <v>0</v>
      </c>
      <c r="P5235" s="8">
        <f t="shared" si="539"/>
        <v>0</v>
      </c>
      <c r="Q5235" s="7">
        <v>2.5</v>
      </c>
      <c r="R5235" s="8">
        <f t="shared" si="540"/>
        <v>1</v>
      </c>
      <c r="S5235" s="7" t="s">
        <v>29</v>
      </c>
      <c r="T5235" s="8" t="str">
        <f t="shared" si="541"/>
        <v>No</v>
      </c>
      <c r="U5235" s="7">
        <f t="shared" si="542"/>
        <v>0</v>
      </c>
      <c r="V5235" s="8">
        <f t="shared" si="543"/>
        <v>1</v>
      </c>
      <c r="W5235" s="7">
        <f t="shared" si="544"/>
        <v>549</v>
      </c>
    </row>
    <row r="5236" spans="2:23" x14ac:dyDescent="0.2">
      <c r="B5236" s="8" t="s">
        <v>68</v>
      </c>
      <c r="C5236" s="7">
        <v>2020</v>
      </c>
      <c r="D5236" s="8" t="s">
        <v>28</v>
      </c>
      <c r="E5236" s="7" t="s">
        <v>34</v>
      </c>
      <c r="F5236" s="8" t="s">
        <v>40</v>
      </c>
      <c r="G5236" s="7" t="s">
        <v>36</v>
      </c>
      <c r="H5236" s="8" t="s">
        <v>28</v>
      </c>
      <c r="I5236" s="7" t="s">
        <v>28</v>
      </c>
      <c r="J5236" s="8" t="s">
        <v>28</v>
      </c>
      <c r="K5236" s="7" t="s">
        <v>37</v>
      </c>
      <c r="L5236" s="8" t="s">
        <v>41</v>
      </c>
      <c r="M5236" s="7" t="s">
        <v>28</v>
      </c>
      <c r="N5236" s="8">
        <v>0.40751385999287265</v>
      </c>
      <c r="O5236" s="7">
        <v>0</v>
      </c>
      <c r="P5236" s="8">
        <f t="shared" si="539"/>
        <v>0</v>
      </c>
      <c r="Q5236" s="7">
        <v>2.5</v>
      </c>
      <c r="R5236" s="8">
        <f t="shared" si="540"/>
        <v>1</v>
      </c>
      <c r="S5236" s="7" t="s">
        <v>29</v>
      </c>
      <c r="T5236" s="8" t="str">
        <f t="shared" si="541"/>
        <v>No</v>
      </c>
      <c r="U5236" s="7">
        <f t="shared" si="542"/>
        <v>0</v>
      </c>
      <c r="V5236" s="8">
        <f t="shared" si="543"/>
        <v>1</v>
      </c>
      <c r="W5236" s="7">
        <f t="shared" si="544"/>
        <v>549</v>
      </c>
    </row>
    <row r="5237" spans="2:23" x14ac:dyDescent="0.2">
      <c r="B5237" s="8" t="s">
        <v>68</v>
      </c>
      <c r="C5237" s="7">
        <v>2020</v>
      </c>
      <c r="D5237" s="8" t="s">
        <v>28</v>
      </c>
      <c r="E5237" s="7" t="s">
        <v>34</v>
      </c>
      <c r="F5237" s="8" t="s">
        <v>35</v>
      </c>
      <c r="G5237" s="7" t="s">
        <v>36</v>
      </c>
      <c r="H5237" s="8" t="s">
        <v>28</v>
      </c>
      <c r="I5237" s="7" t="s">
        <v>28</v>
      </c>
      <c r="J5237" s="8" t="s">
        <v>28</v>
      </c>
      <c r="K5237" s="7" t="s">
        <v>37</v>
      </c>
      <c r="L5237" s="8" t="s">
        <v>41</v>
      </c>
      <c r="M5237" s="7" t="s">
        <v>28</v>
      </c>
      <c r="N5237" s="8">
        <v>3.1762860834792454E-2</v>
      </c>
      <c r="O5237" s="7">
        <v>0</v>
      </c>
      <c r="P5237" s="8">
        <f t="shared" si="539"/>
        <v>0</v>
      </c>
      <c r="Q5237" s="7">
        <v>2.5</v>
      </c>
      <c r="R5237" s="8">
        <f t="shared" si="540"/>
        <v>1</v>
      </c>
      <c r="S5237" s="7" t="s">
        <v>29</v>
      </c>
      <c r="T5237" s="8" t="str">
        <f t="shared" si="541"/>
        <v>No</v>
      </c>
      <c r="U5237" s="7">
        <f t="shared" si="542"/>
        <v>0</v>
      </c>
      <c r="V5237" s="8">
        <f t="shared" si="543"/>
        <v>1</v>
      </c>
      <c r="W5237" s="7">
        <f t="shared" si="544"/>
        <v>549</v>
      </c>
    </row>
    <row r="5238" spans="2:23" x14ac:dyDescent="0.2">
      <c r="B5238" s="8" t="s">
        <v>68</v>
      </c>
      <c r="C5238" s="7">
        <v>2020</v>
      </c>
      <c r="D5238" s="8" t="s">
        <v>28</v>
      </c>
      <c r="E5238" s="7" t="s">
        <v>43</v>
      </c>
      <c r="F5238" s="8" t="s">
        <v>40</v>
      </c>
      <c r="G5238" s="7" t="s">
        <v>36</v>
      </c>
      <c r="H5238" s="8" t="s">
        <v>28</v>
      </c>
      <c r="I5238" s="7" t="s">
        <v>28</v>
      </c>
      <c r="J5238" s="8" t="s">
        <v>28</v>
      </c>
      <c r="K5238" s="7" t="s">
        <v>37</v>
      </c>
      <c r="L5238" s="8" t="s">
        <v>41</v>
      </c>
      <c r="M5238" s="7" t="s">
        <v>28</v>
      </c>
      <c r="N5238" s="8">
        <v>0.3088691723385325</v>
      </c>
      <c r="O5238" s="7">
        <v>0</v>
      </c>
      <c r="P5238" s="8">
        <f t="shared" si="539"/>
        <v>0</v>
      </c>
      <c r="Q5238" s="7">
        <v>2.5</v>
      </c>
      <c r="R5238" s="8">
        <f t="shared" si="540"/>
        <v>1</v>
      </c>
      <c r="S5238" s="7" t="s">
        <v>29</v>
      </c>
      <c r="T5238" s="8" t="str">
        <f t="shared" si="541"/>
        <v>No</v>
      </c>
      <c r="U5238" s="7">
        <f t="shared" si="542"/>
        <v>0</v>
      </c>
      <c r="V5238" s="8">
        <f t="shared" si="543"/>
        <v>1</v>
      </c>
      <c r="W5238" s="7">
        <f t="shared" si="544"/>
        <v>549</v>
      </c>
    </row>
    <row r="5239" spans="2:23" x14ac:dyDescent="0.2">
      <c r="B5239" s="8" t="s">
        <v>68</v>
      </c>
      <c r="C5239" s="7">
        <v>2020</v>
      </c>
      <c r="D5239" s="8" t="s">
        <v>28</v>
      </c>
      <c r="E5239" s="7" t="s">
        <v>43</v>
      </c>
      <c r="F5239" s="8" t="s">
        <v>35</v>
      </c>
      <c r="G5239" s="7" t="s">
        <v>36</v>
      </c>
      <c r="H5239" s="8" t="s">
        <v>28</v>
      </c>
      <c r="I5239" s="7" t="s">
        <v>28</v>
      </c>
      <c r="J5239" s="8" t="s">
        <v>28</v>
      </c>
      <c r="K5239" s="7" t="s">
        <v>37</v>
      </c>
      <c r="L5239" s="8" t="s">
        <v>41</v>
      </c>
      <c r="M5239" s="7" t="s">
        <v>28</v>
      </c>
      <c r="N5239" s="8">
        <v>7.0847424056270258E-2</v>
      </c>
      <c r="O5239" s="7">
        <v>0</v>
      </c>
      <c r="P5239" s="8">
        <f t="shared" si="539"/>
        <v>0</v>
      </c>
      <c r="Q5239" s="7">
        <v>2.5</v>
      </c>
      <c r="R5239" s="8">
        <f t="shared" si="540"/>
        <v>1</v>
      </c>
      <c r="S5239" s="7" t="s">
        <v>29</v>
      </c>
      <c r="T5239" s="8" t="str">
        <f t="shared" si="541"/>
        <v>No</v>
      </c>
      <c r="U5239" s="7">
        <f t="shared" si="542"/>
        <v>0</v>
      </c>
      <c r="V5239" s="8">
        <f t="shared" si="543"/>
        <v>1</v>
      </c>
      <c r="W5239" s="7">
        <f t="shared" si="544"/>
        <v>549</v>
      </c>
    </row>
    <row r="5240" spans="2:23" x14ac:dyDescent="0.2">
      <c r="B5240" s="8" t="s">
        <v>68</v>
      </c>
      <c r="C5240" s="7">
        <v>1970</v>
      </c>
      <c r="D5240" s="8" t="s">
        <v>28</v>
      </c>
      <c r="E5240" s="7" t="s">
        <v>39</v>
      </c>
      <c r="F5240" s="8" t="s">
        <v>40</v>
      </c>
      <c r="G5240" s="7" t="s">
        <v>36</v>
      </c>
      <c r="H5240" s="8" t="s">
        <v>28</v>
      </c>
      <c r="I5240" s="7" t="s">
        <v>28</v>
      </c>
      <c r="J5240" s="8" t="s">
        <v>28</v>
      </c>
      <c r="K5240" s="7" t="s">
        <v>37</v>
      </c>
      <c r="L5240" s="8" t="s">
        <v>70</v>
      </c>
      <c r="M5240" s="7" t="s">
        <v>28</v>
      </c>
      <c r="N5240" s="8">
        <v>3.23933016713518E-2</v>
      </c>
      <c r="O5240" s="7">
        <v>0</v>
      </c>
      <c r="P5240" s="8">
        <f t="shared" si="539"/>
        <v>0</v>
      </c>
      <c r="Q5240" s="7">
        <v>2.5</v>
      </c>
      <c r="R5240" s="8">
        <f t="shared" si="540"/>
        <v>1</v>
      </c>
      <c r="S5240" s="7" t="s">
        <v>29</v>
      </c>
      <c r="T5240" s="8" t="str">
        <f t="shared" si="541"/>
        <v>No</v>
      </c>
      <c r="U5240" s="7">
        <f t="shared" si="542"/>
        <v>0</v>
      </c>
      <c r="V5240" s="8">
        <f t="shared" si="543"/>
        <v>1</v>
      </c>
      <c r="W5240" s="7">
        <f t="shared" si="544"/>
        <v>549</v>
      </c>
    </row>
    <row r="5241" spans="2:23" x14ac:dyDescent="0.2">
      <c r="B5241" s="8" t="s">
        <v>68</v>
      </c>
      <c r="C5241" s="7">
        <v>1970</v>
      </c>
      <c r="D5241" s="8" t="s">
        <v>28</v>
      </c>
      <c r="E5241" s="7" t="s">
        <v>34</v>
      </c>
      <c r="F5241" s="8" t="s">
        <v>40</v>
      </c>
      <c r="G5241" s="7" t="s">
        <v>36</v>
      </c>
      <c r="H5241" s="8" t="s">
        <v>28</v>
      </c>
      <c r="I5241" s="7" t="s">
        <v>28</v>
      </c>
      <c r="J5241" s="8" t="s">
        <v>28</v>
      </c>
      <c r="K5241" s="7" t="s">
        <v>37</v>
      </c>
      <c r="L5241" s="8" t="s">
        <v>70</v>
      </c>
      <c r="M5241" s="7" t="s">
        <v>28</v>
      </c>
      <c r="N5241" s="8">
        <v>3.0102101187506065E-2</v>
      </c>
      <c r="O5241" s="7">
        <v>0</v>
      </c>
      <c r="P5241" s="8">
        <f t="shared" si="539"/>
        <v>0</v>
      </c>
      <c r="Q5241" s="7">
        <v>2.5</v>
      </c>
      <c r="R5241" s="8">
        <f t="shared" si="540"/>
        <v>1</v>
      </c>
      <c r="S5241" s="7" t="s">
        <v>29</v>
      </c>
      <c r="T5241" s="8" t="str">
        <f t="shared" si="541"/>
        <v>No</v>
      </c>
      <c r="U5241" s="7">
        <f t="shared" si="542"/>
        <v>0</v>
      </c>
      <c r="V5241" s="8">
        <f t="shared" si="543"/>
        <v>1</v>
      </c>
      <c r="W5241" s="7">
        <f t="shared" si="544"/>
        <v>549</v>
      </c>
    </row>
    <row r="5242" spans="2:23" x14ac:dyDescent="0.2">
      <c r="B5242" s="8" t="s">
        <v>68</v>
      </c>
      <c r="C5242" s="7">
        <v>1970</v>
      </c>
      <c r="D5242" s="8" t="s">
        <v>28</v>
      </c>
      <c r="E5242" s="7" t="s">
        <v>34</v>
      </c>
      <c r="F5242" s="8" t="s">
        <v>35</v>
      </c>
      <c r="G5242" s="7" t="s">
        <v>36</v>
      </c>
      <c r="H5242" s="8" t="s">
        <v>28</v>
      </c>
      <c r="I5242" s="7" t="s">
        <v>28</v>
      </c>
      <c r="J5242" s="8" t="s">
        <v>28</v>
      </c>
      <c r="K5242" s="7" t="s">
        <v>37</v>
      </c>
      <c r="L5242" s="8" t="s">
        <v>70</v>
      </c>
      <c r="M5242" s="7" t="s">
        <v>28</v>
      </c>
      <c r="N5242" s="8">
        <v>2.363579279922615E-2</v>
      </c>
      <c r="O5242" s="7">
        <v>0</v>
      </c>
      <c r="P5242" s="8">
        <f t="shared" si="539"/>
        <v>0</v>
      </c>
      <c r="Q5242" s="7">
        <v>2.5</v>
      </c>
      <c r="R5242" s="8">
        <f t="shared" si="540"/>
        <v>1</v>
      </c>
      <c r="S5242" s="7" t="s">
        <v>29</v>
      </c>
      <c r="T5242" s="8" t="str">
        <f t="shared" si="541"/>
        <v>No</v>
      </c>
      <c r="U5242" s="7">
        <f t="shared" si="542"/>
        <v>0</v>
      </c>
      <c r="V5242" s="8">
        <f t="shared" si="543"/>
        <v>1</v>
      </c>
      <c r="W5242" s="7">
        <f t="shared" si="544"/>
        <v>549</v>
      </c>
    </row>
    <row r="5243" spans="2:23" x14ac:dyDescent="0.2">
      <c r="B5243" s="8" t="s">
        <v>68</v>
      </c>
      <c r="C5243" s="7">
        <v>1970</v>
      </c>
      <c r="D5243" s="8" t="s">
        <v>28</v>
      </c>
      <c r="E5243" s="7" t="s">
        <v>43</v>
      </c>
      <c r="F5243" s="8" t="s">
        <v>40</v>
      </c>
      <c r="G5243" s="7" t="s">
        <v>36</v>
      </c>
      <c r="H5243" s="8" t="s">
        <v>28</v>
      </c>
      <c r="I5243" s="7" t="s">
        <v>28</v>
      </c>
      <c r="J5243" s="8" t="s">
        <v>28</v>
      </c>
      <c r="K5243" s="7" t="s">
        <v>37</v>
      </c>
      <c r="L5243" s="8" t="s">
        <v>70</v>
      </c>
      <c r="M5243" s="7" t="s">
        <v>28</v>
      </c>
      <c r="N5243" s="8">
        <v>3.010209182272516E-2</v>
      </c>
      <c r="O5243" s="7">
        <v>0</v>
      </c>
      <c r="P5243" s="8">
        <f t="shared" si="539"/>
        <v>0</v>
      </c>
      <c r="Q5243" s="7">
        <v>2.5</v>
      </c>
      <c r="R5243" s="8">
        <f t="shared" si="540"/>
        <v>1</v>
      </c>
      <c r="S5243" s="7" t="s">
        <v>29</v>
      </c>
      <c r="T5243" s="8" t="str">
        <f t="shared" si="541"/>
        <v>No</v>
      </c>
      <c r="U5243" s="7">
        <f t="shared" si="542"/>
        <v>0</v>
      </c>
      <c r="V5243" s="8">
        <f t="shared" si="543"/>
        <v>1</v>
      </c>
      <c r="W5243" s="7">
        <f t="shared" si="544"/>
        <v>549</v>
      </c>
    </row>
    <row r="5244" spans="2:23" x14ac:dyDescent="0.2">
      <c r="B5244" s="8" t="s">
        <v>68</v>
      </c>
      <c r="C5244" s="7">
        <v>1980</v>
      </c>
      <c r="D5244" s="8" t="s">
        <v>28</v>
      </c>
      <c r="E5244" s="7" t="s">
        <v>39</v>
      </c>
      <c r="F5244" s="8" t="s">
        <v>40</v>
      </c>
      <c r="G5244" s="7" t="s">
        <v>36</v>
      </c>
      <c r="H5244" s="8" t="s">
        <v>28</v>
      </c>
      <c r="I5244" s="7" t="s">
        <v>28</v>
      </c>
      <c r="J5244" s="8" t="s">
        <v>28</v>
      </c>
      <c r="K5244" s="7" t="s">
        <v>37</v>
      </c>
      <c r="L5244" s="8" t="s">
        <v>70</v>
      </c>
      <c r="M5244" s="7" t="s">
        <v>28</v>
      </c>
      <c r="N5244" s="8">
        <v>5.1864010025004861E-2</v>
      </c>
      <c r="O5244" s="7">
        <v>0</v>
      </c>
      <c r="P5244" s="8">
        <f t="shared" si="539"/>
        <v>0</v>
      </c>
      <c r="Q5244" s="7">
        <v>2.5</v>
      </c>
      <c r="R5244" s="8">
        <f t="shared" si="540"/>
        <v>1</v>
      </c>
      <c r="S5244" s="7" t="s">
        <v>29</v>
      </c>
      <c r="T5244" s="8" t="str">
        <f t="shared" si="541"/>
        <v>No</v>
      </c>
      <c r="U5244" s="7">
        <f t="shared" si="542"/>
        <v>0</v>
      </c>
      <c r="V5244" s="8">
        <f t="shared" si="543"/>
        <v>1</v>
      </c>
      <c r="W5244" s="7">
        <f t="shared" si="544"/>
        <v>549</v>
      </c>
    </row>
    <row r="5245" spans="2:23" x14ac:dyDescent="0.2">
      <c r="B5245" s="8" t="s">
        <v>68</v>
      </c>
      <c r="C5245" s="7">
        <v>1980</v>
      </c>
      <c r="D5245" s="8" t="s">
        <v>28</v>
      </c>
      <c r="E5245" s="7" t="s">
        <v>34</v>
      </c>
      <c r="F5245" s="8" t="s">
        <v>40</v>
      </c>
      <c r="G5245" s="7" t="s">
        <v>36</v>
      </c>
      <c r="H5245" s="8" t="s">
        <v>28</v>
      </c>
      <c r="I5245" s="7" t="s">
        <v>28</v>
      </c>
      <c r="J5245" s="8" t="s">
        <v>28</v>
      </c>
      <c r="K5245" s="7" t="s">
        <v>37</v>
      </c>
      <c r="L5245" s="8" t="s">
        <v>70</v>
      </c>
      <c r="M5245" s="7" t="s">
        <v>28</v>
      </c>
      <c r="N5245" s="8">
        <v>3.0418042611910164E-2</v>
      </c>
      <c r="O5245" s="7">
        <v>0</v>
      </c>
      <c r="P5245" s="8">
        <f t="shared" si="539"/>
        <v>0</v>
      </c>
      <c r="Q5245" s="7">
        <v>2.5</v>
      </c>
      <c r="R5245" s="8">
        <f t="shared" si="540"/>
        <v>1</v>
      </c>
      <c r="S5245" s="7" t="s">
        <v>29</v>
      </c>
      <c r="T5245" s="8" t="str">
        <f t="shared" si="541"/>
        <v>No</v>
      </c>
      <c r="U5245" s="7">
        <f t="shared" si="542"/>
        <v>0</v>
      </c>
      <c r="V5245" s="8">
        <f t="shared" si="543"/>
        <v>1</v>
      </c>
      <c r="W5245" s="7">
        <f t="shared" si="544"/>
        <v>549</v>
      </c>
    </row>
    <row r="5246" spans="2:23" x14ac:dyDescent="0.2">
      <c r="B5246" s="8" t="s">
        <v>68</v>
      </c>
      <c r="C5246" s="7">
        <v>1980</v>
      </c>
      <c r="D5246" s="8" t="s">
        <v>28</v>
      </c>
      <c r="E5246" s="7" t="s">
        <v>34</v>
      </c>
      <c r="F5246" s="8" t="s">
        <v>35</v>
      </c>
      <c r="G5246" s="7" t="s">
        <v>36</v>
      </c>
      <c r="H5246" s="8" t="s">
        <v>28</v>
      </c>
      <c r="I5246" s="7" t="s">
        <v>28</v>
      </c>
      <c r="J5246" s="8" t="s">
        <v>28</v>
      </c>
      <c r="K5246" s="7" t="s">
        <v>37</v>
      </c>
      <c r="L5246" s="8" t="s">
        <v>70</v>
      </c>
      <c r="M5246" s="7" t="s">
        <v>28</v>
      </c>
      <c r="N5246" s="8">
        <v>3.9313607362496733E-3</v>
      </c>
      <c r="O5246" s="7">
        <v>0</v>
      </c>
      <c r="P5246" s="8">
        <f t="shared" si="539"/>
        <v>0</v>
      </c>
      <c r="Q5246" s="7">
        <v>2.5</v>
      </c>
      <c r="R5246" s="8">
        <f t="shared" si="540"/>
        <v>1</v>
      </c>
      <c r="S5246" s="7" t="s">
        <v>29</v>
      </c>
      <c r="T5246" s="8" t="str">
        <f t="shared" si="541"/>
        <v>No</v>
      </c>
      <c r="U5246" s="7">
        <f t="shared" si="542"/>
        <v>0</v>
      </c>
      <c r="V5246" s="8">
        <f t="shared" si="543"/>
        <v>1</v>
      </c>
      <c r="W5246" s="7">
        <f t="shared" si="544"/>
        <v>549</v>
      </c>
    </row>
    <row r="5247" spans="2:23" x14ac:dyDescent="0.2">
      <c r="B5247" s="8" t="s">
        <v>68</v>
      </c>
      <c r="C5247" s="7">
        <v>1980</v>
      </c>
      <c r="D5247" s="8" t="s">
        <v>28</v>
      </c>
      <c r="E5247" s="7" t="s">
        <v>43</v>
      </c>
      <c r="F5247" s="8" t="s">
        <v>40</v>
      </c>
      <c r="G5247" s="7" t="s">
        <v>36</v>
      </c>
      <c r="H5247" s="8" t="s">
        <v>28</v>
      </c>
      <c r="I5247" s="7" t="s">
        <v>28</v>
      </c>
      <c r="J5247" s="8" t="s">
        <v>28</v>
      </c>
      <c r="K5247" s="7" t="s">
        <v>37</v>
      </c>
      <c r="L5247" s="8" t="s">
        <v>70</v>
      </c>
      <c r="M5247" s="7" t="s">
        <v>28</v>
      </c>
      <c r="N5247" s="8">
        <v>1.36703776571709E-2</v>
      </c>
      <c r="O5247" s="7">
        <v>0</v>
      </c>
      <c r="P5247" s="8">
        <f t="shared" si="539"/>
        <v>0</v>
      </c>
      <c r="Q5247" s="7">
        <v>2.5</v>
      </c>
      <c r="R5247" s="8">
        <f t="shared" si="540"/>
        <v>1</v>
      </c>
      <c r="S5247" s="7" t="s">
        <v>29</v>
      </c>
      <c r="T5247" s="8" t="str">
        <f t="shared" si="541"/>
        <v>No</v>
      </c>
      <c r="U5247" s="7">
        <f t="shared" si="542"/>
        <v>0</v>
      </c>
      <c r="V5247" s="8">
        <f t="shared" si="543"/>
        <v>1</v>
      </c>
      <c r="W5247" s="7">
        <f t="shared" si="544"/>
        <v>549</v>
      </c>
    </row>
    <row r="5248" spans="2:23" x14ac:dyDescent="0.2">
      <c r="B5248" s="8" t="s">
        <v>68</v>
      </c>
      <c r="C5248" s="7">
        <v>2000</v>
      </c>
      <c r="D5248" s="8" t="s">
        <v>28</v>
      </c>
      <c r="E5248" s="7" t="s">
        <v>34</v>
      </c>
      <c r="F5248" s="8" t="s">
        <v>40</v>
      </c>
      <c r="G5248" s="7" t="s">
        <v>36</v>
      </c>
      <c r="H5248" s="8" t="s">
        <v>28</v>
      </c>
      <c r="I5248" s="7" t="s">
        <v>28</v>
      </c>
      <c r="J5248" s="8" t="s">
        <v>28</v>
      </c>
      <c r="K5248" s="7" t="s">
        <v>37</v>
      </c>
      <c r="L5248" s="8" t="s">
        <v>70</v>
      </c>
      <c r="M5248" s="7" t="s">
        <v>28</v>
      </c>
      <c r="N5248" s="8">
        <v>0.11192108007861709</v>
      </c>
      <c r="O5248" s="7">
        <v>0</v>
      </c>
      <c r="P5248" s="8">
        <f t="shared" si="539"/>
        <v>0</v>
      </c>
      <c r="Q5248" s="7">
        <v>2.5</v>
      </c>
      <c r="R5248" s="8">
        <f t="shared" si="540"/>
        <v>1</v>
      </c>
      <c r="S5248" s="7" t="s">
        <v>29</v>
      </c>
      <c r="T5248" s="8" t="str">
        <f t="shared" si="541"/>
        <v>No</v>
      </c>
      <c r="U5248" s="7">
        <f t="shared" si="542"/>
        <v>0</v>
      </c>
      <c r="V5248" s="8">
        <f t="shared" si="543"/>
        <v>1</v>
      </c>
      <c r="W5248" s="7">
        <f t="shared" si="544"/>
        <v>549</v>
      </c>
    </row>
    <row r="5249" spans="2:23" x14ac:dyDescent="0.2">
      <c r="B5249" s="8" t="s">
        <v>68</v>
      </c>
      <c r="C5249" s="7">
        <v>2000</v>
      </c>
      <c r="D5249" s="8" t="s">
        <v>28</v>
      </c>
      <c r="E5249" s="7" t="s">
        <v>46</v>
      </c>
      <c r="F5249" s="8" t="s">
        <v>35</v>
      </c>
      <c r="G5249" s="7" t="s">
        <v>36</v>
      </c>
      <c r="H5249" s="8" t="s">
        <v>28</v>
      </c>
      <c r="I5249" s="7" t="s">
        <v>28</v>
      </c>
      <c r="J5249" s="8" t="s">
        <v>28</v>
      </c>
      <c r="K5249" s="7" t="s">
        <v>37</v>
      </c>
      <c r="L5249" s="8" t="s">
        <v>70</v>
      </c>
      <c r="M5249" s="7" t="s">
        <v>28</v>
      </c>
      <c r="N5249" s="8">
        <v>9.0670811460833348E-2</v>
      </c>
      <c r="O5249" s="7">
        <v>0</v>
      </c>
      <c r="P5249" s="8">
        <f t="shared" si="539"/>
        <v>0</v>
      </c>
      <c r="Q5249" s="7">
        <v>2.5</v>
      </c>
      <c r="R5249" s="8">
        <f t="shared" si="540"/>
        <v>1</v>
      </c>
      <c r="S5249" s="7" t="s">
        <v>29</v>
      </c>
      <c r="T5249" s="8" t="str">
        <f t="shared" si="541"/>
        <v>No</v>
      </c>
      <c r="U5249" s="7">
        <f t="shared" si="542"/>
        <v>0</v>
      </c>
      <c r="V5249" s="8">
        <f t="shared" si="543"/>
        <v>1</v>
      </c>
      <c r="W5249" s="7">
        <f t="shared" si="544"/>
        <v>549</v>
      </c>
    </row>
    <row r="5250" spans="2:23" x14ac:dyDescent="0.2">
      <c r="B5250" s="8" t="s">
        <v>68</v>
      </c>
      <c r="C5250" s="7">
        <v>1800</v>
      </c>
      <c r="D5250" s="8" t="s">
        <v>28</v>
      </c>
      <c r="E5250" s="7" t="s">
        <v>39</v>
      </c>
      <c r="F5250" s="8" t="s">
        <v>40</v>
      </c>
      <c r="G5250" s="7" t="s">
        <v>36</v>
      </c>
      <c r="H5250" s="8" t="s">
        <v>28</v>
      </c>
      <c r="I5250" s="7" t="s">
        <v>28</v>
      </c>
      <c r="J5250" s="8" t="s">
        <v>28</v>
      </c>
      <c r="K5250" s="7" t="s">
        <v>37</v>
      </c>
      <c r="L5250" s="8" t="s">
        <v>42</v>
      </c>
      <c r="M5250" s="7" t="s">
        <v>28</v>
      </c>
      <c r="N5250" s="8">
        <v>0.67998801822733057</v>
      </c>
      <c r="O5250" s="7">
        <v>0</v>
      </c>
      <c r="P5250" s="8">
        <f t="shared" si="539"/>
        <v>0</v>
      </c>
      <c r="Q5250" s="7">
        <v>2.5</v>
      </c>
      <c r="R5250" s="8">
        <f t="shared" si="540"/>
        <v>1</v>
      </c>
      <c r="S5250" s="7" t="s">
        <v>29</v>
      </c>
      <c r="T5250" s="8" t="str">
        <f t="shared" si="541"/>
        <v>No</v>
      </c>
      <c r="U5250" s="7">
        <f t="shared" si="542"/>
        <v>0</v>
      </c>
      <c r="V5250" s="8">
        <f t="shared" si="543"/>
        <v>1</v>
      </c>
      <c r="W5250" s="7">
        <f t="shared" si="544"/>
        <v>549</v>
      </c>
    </row>
    <row r="5251" spans="2:23" x14ac:dyDescent="0.2">
      <c r="B5251" s="8" t="s">
        <v>68</v>
      </c>
      <c r="C5251" s="7">
        <v>1800</v>
      </c>
      <c r="D5251" s="8" t="s">
        <v>28</v>
      </c>
      <c r="E5251" s="7" t="s">
        <v>39</v>
      </c>
      <c r="F5251" s="8" t="s">
        <v>35</v>
      </c>
      <c r="G5251" s="7" t="s">
        <v>36</v>
      </c>
      <c r="H5251" s="8" t="s">
        <v>28</v>
      </c>
      <c r="I5251" s="7" t="s">
        <v>28</v>
      </c>
      <c r="J5251" s="8" t="s">
        <v>28</v>
      </c>
      <c r="K5251" s="7" t="s">
        <v>37</v>
      </c>
      <c r="L5251" s="8" t="s">
        <v>42</v>
      </c>
      <c r="M5251" s="7" t="s">
        <v>28</v>
      </c>
      <c r="N5251" s="8">
        <v>35.124075422498926</v>
      </c>
      <c r="O5251" s="7">
        <v>4.4280959887896039</v>
      </c>
      <c r="P5251" s="8">
        <f t="shared" si="539"/>
        <v>1.4760319962632014</v>
      </c>
      <c r="Q5251" s="7">
        <v>2.5</v>
      </c>
      <c r="R5251" s="8">
        <f t="shared" si="540"/>
        <v>0.4095872014947195</v>
      </c>
      <c r="S5251" s="7" t="s">
        <v>29</v>
      </c>
      <c r="T5251" s="8" t="str">
        <f t="shared" si="541"/>
        <v>Yes</v>
      </c>
      <c r="U5251" s="7">
        <f t="shared" si="542"/>
        <v>42.023369398578403</v>
      </c>
      <c r="V5251" s="8">
        <f t="shared" si="543"/>
        <v>3</v>
      </c>
      <c r="W5251" s="7">
        <f t="shared" si="544"/>
        <v>365</v>
      </c>
    </row>
    <row r="5252" spans="2:23" x14ac:dyDescent="0.2">
      <c r="B5252" s="8" t="s">
        <v>68</v>
      </c>
      <c r="C5252" s="7">
        <v>1800</v>
      </c>
      <c r="D5252" s="8" t="s">
        <v>28</v>
      </c>
      <c r="E5252" s="7" t="s">
        <v>34</v>
      </c>
      <c r="F5252" s="8" t="s">
        <v>40</v>
      </c>
      <c r="G5252" s="7" t="s">
        <v>36</v>
      </c>
      <c r="H5252" s="8" t="s">
        <v>28</v>
      </c>
      <c r="I5252" s="7" t="s">
        <v>28</v>
      </c>
      <c r="J5252" s="8" t="s">
        <v>28</v>
      </c>
      <c r="K5252" s="7" t="s">
        <v>37</v>
      </c>
      <c r="L5252" s="8" t="s">
        <v>42</v>
      </c>
      <c r="M5252" s="7" t="s">
        <v>28</v>
      </c>
      <c r="N5252" s="8">
        <v>2.7644048645999692E-2</v>
      </c>
      <c r="O5252" s="7">
        <v>0</v>
      </c>
      <c r="P5252" s="8">
        <f t="shared" si="539"/>
        <v>0</v>
      </c>
      <c r="Q5252" s="7">
        <v>2.5</v>
      </c>
      <c r="R5252" s="8">
        <f t="shared" si="540"/>
        <v>1</v>
      </c>
      <c r="S5252" s="7" t="s">
        <v>29</v>
      </c>
      <c r="T5252" s="8" t="str">
        <f t="shared" si="541"/>
        <v>No</v>
      </c>
      <c r="U5252" s="7">
        <f t="shared" si="542"/>
        <v>0</v>
      </c>
      <c r="V5252" s="8">
        <f t="shared" si="543"/>
        <v>1</v>
      </c>
      <c r="W5252" s="7">
        <f t="shared" si="544"/>
        <v>549</v>
      </c>
    </row>
    <row r="5253" spans="2:23" x14ac:dyDescent="0.2">
      <c r="B5253" s="8" t="s">
        <v>68</v>
      </c>
      <c r="C5253" s="7">
        <v>1800</v>
      </c>
      <c r="D5253" s="8" t="s">
        <v>28</v>
      </c>
      <c r="E5253" s="7" t="s">
        <v>34</v>
      </c>
      <c r="F5253" s="8" t="s">
        <v>35</v>
      </c>
      <c r="G5253" s="7" t="s">
        <v>36</v>
      </c>
      <c r="H5253" s="8" t="s">
        <v>28</v>
      </c>
      <c r="I5253" s="7" t="s">
        <v>28</v>
      </c>
      <c r="J5253" s="8" t="s">
        <v>28</v>
      </c>
      <c r="K5253" s="7" t="s">
        <v>37</v>
      </c>
      <c r="L5253" s="8" t="s">
        <v>42</v>
      </c>
      <c r="M5253" s="7" t="s">
        <v>28</v>
      </c>
      <c r="N5253" s="8">
        <v>12.386267699258973</v>
      </c>
      <c r="O5253" s="7">
        <v>1.107023997197401</v>
      </c>
      <c r="P5253" s="8">
        <f t="shared" ref="P5253:P5316" si="545">O5253/3</f>
        <v>0.36900799906580034</v>
      </c>
      <c r="Q5253" s="7">
        <v>2.5</v>
      </c>
      <c r="R5253" s="8">
        <f t="shared" ref="R5253:R5316" si="546">1-(P5253/Q5253)</f>
        <v>0.85239680037367993</v>
      </c>
      <c r="S5253" s="7" t="s">
        <v>29</v>
      </c>
      <c r="T5253" s="8" t="str">
        <f t="shared" ref="T5253:T5316" si="547">IF(AND(R5253&lt;0.5,R5253&gt;-0.5),"Yes","No")</f>
        <v>No</v>
      </c>
      <c r="U5253" s="7">
        <f t="shared" ref="U5253:U5316" si="548">IF(ISERR(P5253/(N5253/1000)),0,P5253/(N5253/1000))</f>
        <v>29.791702232293655</v>
      </c>
      <c r="V5253" s="8">
        <f t="shared" ref="V5253:V5316" si="549">IF(U5253&lt;=12,1,IF(U5253&lt;25,2,IF(U5253&lt;50,3,IF(U5253&lt;100,4,5))))</f>
        <v>3</v>
      </c>
      <c r="W5253" s="7">
        <f t="shared" ref="W5253:W5316" si="550">RANK(U5253,U$5:U$10000)</f>
        <v>393</v>
      </c>
    </row>
    <row r="5254" spans="2:23" x14ac:dyDescent="0.2">
      <c r="B5254" s="8" t="s">
        <v>68</v>
      </c>
      <c r="C5254" s="7">
        <v>1800</v>
      </c>
      <c r="D5254" s="8" t="s">
        <v>28</v>
      </c>
      <c r="E5254" s="7" t="s">
        <v>46</v>
      </c>
      <c r="F5254" s="8" t="s">
        <v>35</v>
      </c>
      <c r="G5254" s="7" t="s">
        <v>36</v>
      </c>
      <c r="H5254" s="8" t="s">
        <v>28</v>
      </c>
      <c r="I5254" s="7" t="s">
        <v>28</v>
      </c>
      <c r="J5254" s="8" t="s">
        <v>28</v>
      </c>
      <c r="K5254" s="7" t="s">
        <v>37</v>
      </c>
      <c r="L5254" s="8" t="s">
        <v>42</v>
      </c>
      <c r="M5254" s="7" t="s">
        <v>28</v>
      </c>
      <c r="N5254" s="8">
        <v>0.40903322571271017</v>
      </c>
      <c r="O5254" s="7">
        <v>0</v>
      </c>
      <c r="P5254" s="8">
        <f t="shared" si="545"/>
        <v>0</v>
      </c>
      <c r="Q5254" s="7">
        <v>2.5</v>
      </c>
      <c r="R5254" s="8">
        <f t="shared" si="546"/>
        <v>1</v>
      </c>
      <c r="S5254" s="7" t="s">
        <v>29</v>
      </c>
      <c r="T5254" s="8" t="str">
        <f t="shared" si="547"/>
        <v>No</v>
      </c>
      <c r="U5254" s="7">
        <f t="shared" si="548"/>
        <v>0</v>
      </c>
      <c r="V5254" s="8">
        <f t="shared" si="549"/>
        <v>1</v>
      </c>
      <c r="W5254" s="7">
        <f t="shared" si="550"/>
        <v>549</v>
      </c>
    </row>
    <row r="5255" spans="2:23" x14ac:dyDescent="0.2">
      <c r="B5255" s="8" t="s">
        <v>68</v>
      </c>
      <c r="C5255" s="7">
        <v>1800</v>
      </c>
      <c r="D5255" s="8" t="s">
        <v>28</v>
      </c>
      <c r="E5255" s="7" t="s">
        <v>43</v>
      </c>
      <c r="F5255" s="8" t="s">
        <v>40</v>
      </c>
      <c r="G5255" s="7" t="s">
        <v>36</v>
      </c>
      <c r="H5255" s="8" t="s">
        <v>28</v>
      </c>
      <c r="I5255" s="7" t="s">
        <v>28</v>
      </c>
      <c r="J5255" s="8" t="s">
        <v>28</v>
      </c>
      <c r="K5255" s="7" t="s">
        <v>37</v>
      </c>
      <c r="L5255" s="8" t="s">
        <v>42</v>
      </c>
      <c r="M5255" s="7" t="s">
        <v>28</v>
      </c>
      <c r="N5255" s="8">
        <v>1.0613060735551802E-2</v>
      </c>
      <c r="O5255" s="7">
        <v>0</v>
      </c>
      <c r="P5255" s="8">
        <f t="shared" si="545"/>
        <v>0</v>
      </c>
      <c r="Q5255" s="7">
        <v>2.5</v>
      </c>
      <c r="R5255" s="8">
        <f t="shared" si="546"/>
        <v>1</v>
      </c>
      <c r="S5255" s="7" t="s">
        <v>29</v>
      </c>
      <c r="T5255" s="8" t="str">
        <f t="shared" si="547"/>
        <v>No</v>
      </c>
      <c r="U5255" s="7">
        <f t="shared" si="548"/>
        <v>0</v>
      </c>
      <c r="V5255" s="8">
        <f t="shared" si="549"/>
        <v>1</v>
      </c>
      <c r="W5255" s="7">
        <f t="shared" si="550"/>
        <v>549</v>
      </c>
    </row>
    <row r="5256" spans="2:23" x14ac:dyDescent="0.2">
      <c r="B5256" s="8" t="s">
        <v>68</v>
      </c>
      <c r="C5256" s="7">
        <v>1800</v>
      </c>
      <c r="D5256" s="8" t="s">
        <v>28</v>
      </c>
      <c r="E5256" s="7" t="s">
        <v>43</v>
      </c>
      <c r="F5256" s="8" t="s">
        <v>35</v>
      </c>
      <c r="G5256" s="7" t="s">
        <v>36</v>
      </c>
      <c r="H5256" s="8" t="s">
        <v>28</v>
      </c>
      <c r="I5256" s="7" t="s">
        <v>28</v>
      </c>
      <c r="J5256" s="8" t="s">
        <v>28</v>
      </c>
      <c r="K5256" s="7" t="s">
        <v>37</v>
      </c>
      <c r="L5256" s="8" t="s">
        <v>42</v>
      </c>
      <c r="M5256" s="7" t="s">
        <v>28</v>
      </c>
      <c r="N5256" s="8">
        <v>4.1675361801585424</v>
      </c>
      <c r="O5256" s="7">
        <v>0</v>
      </c>
      <c r="P5256" s="8">
        <f t="shared" si="545"/>
        <v>0</v>
      </c>
      <c r="Q5256" s="7">
        <v>2.5</v>
      </c>
      <c r="R5256" s="8">
        <f t="shared" si="546"/>
        <v>1</v>
      </c>
      <c r="S5256" s="7" t="s">
        <v>29</v>
      </c>
      <c r="T5256" s="8" t="str">
        <f t="shared" si="547"/>
        <v>No</v>
      </c>
      <c r="U5256" s="7">
        <f t="shared" si="548"/>
        <v>0</v>
      </c>
      <c r="V5256" s="8">
        <f t="shared" si="549"/>
        <v>1</v>
      </c>
      <c r="W5256" s="7">
        <f t="shared" si="550"/>
        <v>549</v>
      </c>
    </row>
    <row r="5257" spans="2:23" x14ac:dyDescent="0.2">
      <c r="B5257" s="8" t="s">
        <v>68</v>
      </c>
      <c r="C5257" s="7">
        <v>1810</v>
      </c>
      <c r="D5257" s="8" t="s">
        <v>28</v>
      </c>
      <c r="E5257" s="7" t="s">
        <v>39</v>
      </c>
      <c r="F5257" s="8" t="s">
        <v>35</v>
      </c>
      <c r="G5257" s="7" t="s">
        <v>36</v>
      </c>
      <c r="H5257" s="8" t="s">
        <v>28</v>
      </c>
      <c r="I5257" s="7" t="s">
        <v>28</v>
      </c>
      <c r="J5257" s="8" t="s">
        <v>28</v>
      </c>
      <c r="K5257" s="7" t="s">
        <v>37</v>
      </c>
      <c r="L5257" s="8" t="s">
        <v>42</v>
      </c>
      <c r="M5257" s="7" t="s">
        <v>28</v>
      </c>
      <c r="N5257" s="8">
        <v>4.2333096824774728E-2</v>
      </c>
      <c r="O5257" s="7">
        <v>0</v>
      </c>
      <c r="P5257" s="8">
        <f t="shared" si="545"/>
        <v>0</v>
      </c>
      <c r="Q5257" s="7">
        <v>2.5</v>
      </c>
      <c r="R5257" s="8">
        <f t="shared" si="546"/>
        <v>1</v>
      </c>
      <c r="S5257" s="7" t="s">
        <v>29</v>
      </c>
      <c r="T5257" s="8" t="str">
        <f t="shared" si="547"/>
        <v>No</v>
      </c>
      <c r="U5257" s="7">
        <f t="shared" si="548"/>
        <v>0</v>
      </c>
      <c r="V5257" s="8">
        <f t="shared" si="549"/>
        <v>1</v>
      </c>
      <c r="W5257" s="7">
        <f t="shared" si="550"/>
        <v>549</v>
      </c>
    </row>
    <row r="5258" spans="2:23" x14ac:dyDescent="0.2">
      <c r="B5258" s="8" t="s">
        <v>68</v>
      </c>
      <c r="C5258" s="7">
        <v>1810</v>
      </c>
      <c r="D5258" s="8" t="s">
        <v>28</v>
      </c>
      <c r="E5258" s="7" t="s">
        <v>43</v>
      </c>
      <c r="F5258" s="8" t="s">
        <v>35</v>
      </c>
      <c r="G5258" s="7" t="s">
        <v>36</v>
      </c>
      <c r="H5258" s="8" t="s">
        <v>28</v>
      </c>
      <c r="I5258" s="7" t="s">
        <v>28</v>
      </c>
      <c r="J5258" s="8" t="s">
        <v>28</v>
      </c>
      <c r="K5258" s="7" t="s">
        <v>37</v>
      </c>
      <c r="L5258" s="8" t="s">
        <v>42</v>
      </c>
      <c r="M5258" s="7" t="s">
        <v>28</v>
      </c>
      <c r="N5258" s="8">
        <v>4.10375342101849E-3</v>
      </c>
      <c r="O5258" s="7">
        <v>0</v>
      </c>
      <c r="P5258" s="8">
        <f t="shared" si="545"/>
        <v>0</v>
      </c>
      <c r="Q5258" s="7">
        <v>2.5</v>
      </c>
      <c r="R5258" s="8">
        <f t="shared" si="546"/>
        <v>1</v>
      </c>
      <c r="S5258" s="7" t="s">
        <v>29</v>
      </c>
      <c r="T5258" s="8" t="str">
        <f t="shared" si="547"/>
        <v>No</v>
      </c>
      <c r="U5258" s="7">
        <f t="shared" si="548"/>
        <v>0</v>
      </c>
      <c r="V5258" s="8">
        <f t="shared" si="549"/>
        <v>1</v>
      </c>
      <c r="W5258" s="7">
        <f t="shared" si="550"/>
        <v>549</v>
      </c>
    </row>
    <row r="5259" spans="2:23" x14ac:dyDescent="0.2">
      <c r="B5259" s="8" t="s">
        <v>68</v>
      </c>
      <c r="C5259" s="7">
        <v>1830</v>
      </c>
      <c r="D5259" s="8" t="s">
        <v>28</v>
      </c>
      <c r="E5259" s="7" t="s">
        <v>39</v>
      </c>
      <c r="F5259" s="8" t="s">
        <v>40</v>
      </c>
      <c r="G5259" s="7" t="s">
        <v>36</v>
      </c>
      <c r="H5259" s="8" t="s">
        <v>28</v>
      </c>
      <c r="I5259" s="7" t="s">
        <v>28</v>
      </c>
      <c r="J5259" s="8" t="s">
        <v>28</v>
      </c>
      <c r="K5259" s="7" t="s">
        <v>37</v>
      </c>
      <c r="L5259" s="8" t="s">
        <v>42</v>
      </c>
      <c r="M5259" s="7" t="s">
        <v>28</v>
      </c>
      <c r="N5259" s="8">
        <v>6.3112963698860991</v>
      </c>
      <c r="O5259" s="7">
        <v>0</v>
      </c>
      <c r="P5259" s="8">
        <f t="shared" si="545"/>
        <v>0</v>
      </c>
      <c r="Q5259" s="7">
        <v>2.5</v>
      </c>
      <c r="R5259" s="8">
        <f t="shared" si="546"/>
        <v>1</v>
      </c>
      <c r="S5259" s="7" t="s">
        <v>29</v>
      </c>
      <c r="T5259" s="8" t="str">
        <f t="shared" si="547"/>
        <v>No</v>
      </c>
      <c r="U5259" s="7">
        <f t="shared" si="548"/>
        <v>0</v>
      </c>
      <c r="V5259" s="8">
        <f t="shared" si="549"/>
        <v>1</v>
      </c>
      <c r="W5259" s="7">
        <f t="shared" si="550"/>
        <v>549</v>
      </c>
    </row>
    <row r="5260" spans="2:23" x14ac:dyDescent="0.2">
      <c r="B5260" s="8" t="s">
        <v>68</v>
      </c>
      <c r="C5260" s="7">
        <v>1830</v>
      </c>
      <c r="D5260" s="8" t="s">
        <v>28</v>
      </c>
      <c r="E5260" s="7" t="s">
        <v>39</v>
      </c>
      <c r="F5260" s="8" t="s">
        <v>35</v>
      </c>
      <c r="G5260" s="7" t="s">
        <v>36</v>
      </c>
      <c r="H5260" s="8" t="s">
        <v>28</v>
      </c>
      <c r="I5260" s="7" t="s">
        <v>28</v>
      </c>
      <c r="J5260" s="8" t="s">
        <v>28</v>
      </c>
      <c r="K5260" s="7" t="s">
        <v>37</v>
      </c>
      <c r="L5260" s="8" t="s">
        <v>42</v>
      </c>
      <c r="M5260" s="7" t="s">
        <v>28</v>
      </c>
      <c r="N5260" s="8">
        <v>0.59241127161356133</v>
      </c>
      <c r="O5260" s="7">
        <v>0</v>
      </c>
      <c r="P5260" s="8">
        <f t="shared" si="545"/>
        <v>0</v>
      </c>
      <c r="Q5260" s="7">
        <v>2.5</v>
      </c>
      <c r="R5260" s="8">
        <f t="shared" si="546"/>
        <v>1</v>
      </c>
      <c r="S5260" s="7" t="s">
        <v>29</v>
      </c>
      <c r="T5260" s="8" t="str">
        <f t="shared" si="547"/>
        <v>No</v>
      </c>
      <c r="U5260" s="7">
        <f t="shared" si="548"/>
        <v>0</v>
      </c>
      <c r="V5260" s="8">
        <f t="shared" si="549"/>
        <v>1</v>
      </c>
      <c r="W5260" s="7">
        <f t="shared" si="550"/>
        <v>549</v>
      </c>
    </row>
    <row r="5261" spans="2:23" x14ac:dyDescent="0.2">
      <c r="B5261" s="8" t="s">
        <v>68</v>
      </c>
      <c r="C5261" s="7">
        <v>1830</v>
      </c>
      <c r="D5261" s="8" t="s">
        <v>28</v>
      </c>
      <c r="E5261" s="7" t="s">
        <v>34</v>
      </c>
      <c r="F5261" s="8" t="s">
        <v>40</v>
      </c>
      <c r="G5261" s="7" t="s">
        <v>36</v>
      </c>
      <c r="H5261" s="8" t="s">
        <v>28</v>
      </c>
      <c r="I5261" s="7" t="s">
        <v>28</v>
      </c>
      <c r="J5261" s="8" t="s">
        <v>28</v>
      </c>
      <c r="K5261" s="7" t="s">
        <v>37</v>
      </c>
      <c r="L5261" s="8" t="s">
        <v>42</v>
      </c>
      <c r="M5261" s="7" t="s">
        <v>28</v>
      </c>
      <c r="N5261" s="8">
        <v>0.18734742274231383</v>
      </c>
      <c r="O5261" s="7">
        <v>0</v>
      </c>
      <c r="P5261" s="8">
        <f t="shared" si="545"/>
        <v>0</v>
      </c>
      <c r="Q5261" s="7">
        <v>2.5</v>
      </c>
      <c r="R5261" s="8">
        <f t="shared" si="546"/>
        <v>1</v>
      </c>
      <c r="S5261" s="7" t="s">
        <v>29</v>
      </c>
      <c r="T5261" s="8" t="str">
        <f t="shared" si="547"/>
        <v>No</v>
      </c>
      <c r="U5261" s="7">
        <f t="shared" si="548"/>
        <v>0</v>
      </c>
      <c r="V5261" s="8">
        <f t="shared" si="549"/>
        <v>1</v>
      </c>
      <c r="W5261" s="7">
        <f t="shared" si="550"/>
        <v>549</v>
      </c>
    </row>
    <row r="5262" spans="2:23" x14ac:dyDescent="0.2">
      <c r="B5262" s="8" t="s">
        <v>68</v>
      </c>
      <c r="C5262" s="7">
        <v>1840</v>
      </c>
      <c r="D5262" s="8" t="s">
        <v>28</v>
      </c>
      <c r="E5262" s="7" t="s">
        <v>39</v>
      </c>
      <c r="F5262" s="8" t="s">
        <v>35</v>
      </c>
      <c r="G5262" s="7" t="s">
        <v>36</v>
      </c>
      <c r="H5262" s="8" t="s">
        <v>28</v>
      </c>
      <c r="I5262" s="7" t="s">
        <v>28</v>
      </c>
      <c r="J5262" s="8" t="s">
        <v>28</v>
      </c>
      <c r="K5262" s="7" t="s">
        <v>37</v>
      </c>
      <c r="L5262" s="8" t="s">
        <v>42</v>
      </c>
      <c r="M5262" s="7" t="s">
        <v>28</v>
      </c>
      <c r="N5262" s="8">
        <v>4.0111132190443211E-2</v>
      </c>
      <c r="O5262" s="7">
        <v>0</v>
      </c>
      <c r="P5262" s="8">
        <f t="shared" si="545"/>
        <v>0</v>
      </c>
      <c r="Q5262" s="7">
        <v>2.5</v>
      </c>
      <c r="R5262" s="8">
        <f t="shared" si="546"/>
        <v>1</v>
      </c>
      <c r="S5262" s="7" t="s">
        <v>29</v>
      </c>
      <c r="T5262" s="8" t="str">
        <f t="shared" si="547"/>
        <v>No</v>
      </c>
      <c r="U5262" s="7">
        <f t="shared" si="548"/>
        <v>0</v>
      </c>
      <c r="V5262" s="8">
        <f t="shared" si="549"/>
        <v>1</v>
      </c>
      <c r="W5262" s="7">
        <f t="shared" si="550"/>
        <v>549</v>
      </c>
    </row>
    <row r="5263" spans="2:23" x14ac:dyDescent="0.2">
      <c r="B5263" s="8" t="s">
        <v>68</v>
      </c>
      <c r="C5263" s="7">
        <v>1840</v>
      </c>
      <c r="D5263" s="8" t="s">
        <v>28</v>
      </c>
      <c r="E5263" s="7" t="s">
        <v>34</v>
      </c>
      <c r="F5263" s="8" t="s">
        <v>40</v>
      </c>
      <c r="G5263" s="7" t="s">
        <v>36</v>
      </c>
      <c r="H5263" s="8" t="s">
        <v>28</v>
      </c>
      <c r="I5263" s="7" t="s">
        <v>28</v>
      </c>
      <c r="J5263" s="8" t="s">
        <v>28</v>
      </c>
      <c r="K5263" s="7" t="s">
        <v>37</v>
      </c>
      <c r="L5263" s="8" t="s">
        <v>42</v>
      </c>
      <c r="M5263" s="7" t="s">
        <v>28</v>
      </c>
      <c r="N5263" s="8">
        <v>2.0007802444021458E-3</v>
      </c>
      <c r="O5263" s="7">
        <v>0</v>
      </c>
      <c r="P5263" s="8">
        <f t="shared" si="545"/>
        <v>0</v>
      </c>
      <c r="Q5263" s="7">
        <v>2.5</v>
      </c>
      <c r="R5263" s="8">
        <f t="shared" si="546"/>
        <v>1</v>
      </c>
      <c r="S5263" s="7" t="s">
        <v>29</v>
      </c>
      <c r="T5263" s="8" t="str">
        <f t="shared" si="547"/>
        <v>No</v>
      </c>
      <c r="U5263" s="7">
        <f t="shared" si="548"/>
        <v>0</v>
      </c>
      <c r="V5263" s="8">
        <f t="shared" si="549"/>
        <v>1</v>
      </c>
      <c r="W5263" s="7">
        <f t="shared" si="550"/>
        <v>549</v>
      </c>
    </row>
    <row r="5264" spans="2:23" x14ac:dyDescent="0.2">
      <c r="B5264" s="8" t="s">
        <v>68</v>
      </c>
      <c r="C5264" s="7">
        <v>1840</v>
      </c>
      <c r="D5264" s="8" t="s">
        <v>28</v>
      </c>
      <c r="E5264" s="7" t="s">
        <v>43</v>
      </c>
      <c r="F5264" s="8" t="s">
        <v>40</v>
      </c>
      <c r="G5264" s="7" t="s">
        <v>36</v>
      </c>
      <c r="H5264" s="8" t="s">
        <v>28</v>
      </c>
      <c r="I5264" s="7" t="s">
        <v>28</v>
      </c>
      <c r="J5264" s="8" t="s">
        <v>28</v>
      </c>
      <c r="K5264" s="7" t="s">
        <v>37</v>
      </c>
      <c r="L5264" s="8" t="s">
        <v>42</v>
      </c>
      <c r="M5264" s="7" t="s">
        <v>28</v>
      </c>
      <c r="N5264" s="8">
        <v>1.7923433485921105E-3</v>
      </c>
      <c r="O5264" s="7">
        <v>0</v>
      </c>
      <c r="P5264" s="8">
        <f t="shared" si="545"/>
        <v>0</v>
      </c>
      <c r="Q5264" s="7">
        <v>2.5</v>
      </c>
      <c r="R5264" s="8">
        <f t="shared" si="546"/>
        <v>1</v>
      </c>
      <c r="S5264" s="7" t="s">
        <v>29</v>
      </c>
      <c r="T5264" s="8" t="str">
        <f t="shared" si="547"/>
        <v>No</v>
      </c>
      <c r="U5264" s="7">
        <f t="shared" si="548"/>
        <v>0</v>
      </c>
      <c r="V5264" s="8">
        <f t="shared" si="549"/>
        <v>1</v>
      </c>
      <c r="W5264" s="7">
        <f t="shared" si="550"/>
        <v>549</v>
      </c>
    </row>
    <row r="5265" spans="2:23" x14ac:dyDescent="0.2">
      <c r="B5265" s="8" t="s">
        <v>68</v>
      </c>
      <c r="C5265" s="7">
        <v>1850</v>
      </c>
      <c r="D5265" s="8" t="s">
        <v>28</v>
      </c>
      <c r="E5265" s="7" t="s">
        <v>39</v>
      </c>
      <c r="F5265" s="8" t="s">
        <v>40</v>
      </c>
      <c r="G5265" s="7" t="s">
        <v>36</v>
      </c>
      <c r="H5265" s="8" t="s">
        <v>28</v>
      </c>
      <c r="I5265" s="7" t="s">
        <v>28</v>
      </c>
      <c r="J5265" s="8" t="s">
        <v>28</v>
      </c>
      <c r="K5265" s="7" t="s">
        <v>37</v>
      </c>
      <c r="L5265" s="8" t="s">
        <v>42</v>
      </c>
      <c r="M5265" s="7" t="s">
        <v>28</v>
      </c>
      <c r="N5265" s="8">
        <v>63.471483558266534</v>
      </c>
      <c r="O5265" s="7">
        <v>5.5351199859870066</v>
      </c>
      <c r="P5265" s="8">
        <f t="shared" si="545"/>
        <v>1.8450399953290022</v>
      </c>
      <c r="Q5265" s="7">
        <v>2.5</v>
      </c>
      <c r="R5265" s="8">
        <f t="shared" si="546"/>
        <v>0.2619840018683991</v>
      </c>
      <c r="S5265" s="7" t="s">
        <v>29</v>
      </c>
      <c r="T5265" s="8" t="str">
        <f t="shared" si="547"/>
        <v>Yes</v>
      </c>
      <c r="U5265" s="7">
        <f t="shared" si="548"/>
        <v>29.06880211229447</v>
      </c>
      <c r="V5265" s="8">
        <f t="shared" si="549"/>
        <v>3</v>
      </c>
      <c r="W5265" s="7">
        <f t="shared" si="550"/>
        <v>396</v>
      </c>
    </row>
    <row r="5266" spans="2:23" x14ac:dyDescent="0.2">
      <c r="B5266" s="8" t="s">
        <v>68</v>
      </c>
      <c r="C5266" s="7">
        <v>1850</v>
      </c>
      <c r="D5266" s="8" t="s">
        <v>28</v>
      </c>
      <c r="E5266" s="7" t="s">
        <v>39</v>
      </c>
      <c r="F5266" s="8" t="s">
        <v>35</v>
      </c>
      <c r="G5266" s="7" t="s">
        <v>36</v>
      </c>
      <c r="H5266" s="8" t="s">
        <v>28</v>
      </c>
      <c r="I5266" s="7" t="s">
        <v>28</v>
      </c>
      <c r="J5266" s="8" t="s">
        <v>28</v>
      </c>
      <c r="K5266" s="7" t="s">
        <v>37</v>
      </c>
      <c r="L5266" s="8" t="s">
        <v>42</v>
      </c>
      <c r="M5266" s="7" t="s">
        <v>28</v>
      </c>
      <c r="N5266" s="8">
        <v>193.40830443707844</v>
      </c>
      <c r="O5266" s="7">
        <v>33.764231914520742</v>
      </c>
      <c r="P5266" s="8">
        <f t="shared" si="545"/>
        <v>11.254743971506914</v>
      </c>
      <c r="Q5266" s="7">
        <v>2.5</v>
      </c>
      <c r="R5266" s="8">
        <f t="shared" si="546"/>
        <v>-3.5018975886027652</v>
      </c>
      <c r="S5266" s="7" t="s">
        <v>29</v>
      </c>
      <c r="T5266" s="8" t="str">
        <f t="shared" si="547"/>
        <v>No</v>
      </c>
      <c r="U5266" s="7">
        <f t="shared" si="548"/>
        <v>58.191627315405277</v>
      </c>
      <c r="V5266" s="8">
        <f t="shared" si="549"/>
        <v>4</v>
      </c>
      <c r="W5266" s="7">
        <f t="shared" si="550"/>
        <v>334</v>
      </c>
    </row>
    <row r="5267" spans="2:23" x14ac:dyDescent="0.2">
      <c r="B5267" s="8" t="s">
        <v>68</v>
      </c>
      <c r="C5267" s="7">
        <v>1850</v>
      </c>
      <c r="D5267" s="8" t="s">
        <v>28</v>
      </c>
      <c r="E5267" s="7" t="s">
        <v>34</v>
      </c>
      <c r="F5267" s="8" t="s">
        <v>40</v>
      </c>
      <c r="G5267" s="7" t="s">
        <v>36</v>
      </c>
      <c r="H5267" s="8" t="s">
        <v>28</v>
      </c>
      <c r="I5267" s="7" t="s">
        <v>28</v>
      </c>
      <c r="J5267" s="8" t="s">
        <v>28</v>
      </c>
      <c r="K5267" s="7" t="s">
        <v>37</v>
      </c>
      <c r="L5267" s="8" t="s">
        <v>42</v>
      </c>
      <c r="M5267" s="7" t="s">
        <v>28</v>
      </c>
      <c r="N5267" s="8">
        <v>12.398482402060543</v>
      </c>
      <c r="O5267" s="7">
        <v>1.107023997197401</v>
      </c>
      <c r="P5267" s="8">
        <f t="shared" si="545"/>
        <v>0.36900799906580034</v>
      </c>
      <c r="Q5267" s="7">
        <v>2.5</v>
      </c>
      <c r="R5267" s="8">
        <f t="shared" si="546"/>
        <v>0.85239680037367993</v>
      </c>
      <c r="S5267" s="7" t="s">
        <v>29</v>
      </c>
      <c r="T5267" s="8" t="str">
        <f t="shared" si="547"/>
        <v>No</v>
      </c>
      <c r="U5267" s="7">
        <f t="shared" si="548"/>
        <v>29.762352125004728</v>
      </c>
      <c r="V5267" s="8">
        <f t="shared" si="549"/>
        <v>3</v>
      </c>
      <c r="W5267" s="7">
        <f t="shared" si="550"/>
        <v>394</v>
      </c>
    </row>
    <row r="5268" spans="2:23" x14ac:dyDescent="0.2">
      <c r="B5268" s="8" t="s">
        <v>68</v>
      </c>
      <c r="C5268" s="7">
        <v>1850</v>
      </c>
      <c r="D5268" s="8" t="s">
        <v>28</v>
      </c>
      <c r="E5268" s="7" t="s">
        <v>34</v>
      </c>
      <c r="F5268" s="8" t="s">
        <v>35</v>
      </c>
      <c r="G5268" s="7" t="s">
        <v>36</v>
      </c>
      <c r="H5268" s="8" t="s">
        <v>28</v>
      </c>
      <c r="I5268" s="7" t="s">
        <v>28</v>
      </c>
      <c r="J5268" s="8" t="s">
        <v>28</v>
      </c>
      <c r="K5268" s="7" t="s">
        <v>37</v>
      </c>
      <c r="L5268" s="8" t="s">
        <v>42</v>
      </c>
      <c r="M5268" s="7" t="s">
        <v>28</v>
      </c>
      <c r="N5268" s="8">
        <v>58.43266064980822</v>
      </c>
      <c r="O5268" s="7">
        <v>2.2140479943948019</v>
      </c>
      <c r="P5268" s="8">
        <f t="shared" si="545"/>
        <v>0.73801599813160068</v>
      </c>
      <c r="Q5268" s="7">
        <v>2.5</v>
      </c>
      <c r="R5268" s="8">
        <f t="shared" si="546"/>
        <v>0.70479360074735975</v>
      </c>
      <c r="S5268" s="7" t="s">
        <v>29</v>
      </c>
      <c r="T5268" s="8" t="str">
        <f t="shared" si="547"/>
        <v>No</v>
      </c>
      <c r="U5268" s="7">
        <f t="shared" si="548"/>
        <v>12.630196707190724</v>
      </c>
      <c r="V5268" s="8">
        <f t="shared" si="549"/>
        <v>2</v>
      </c>
      <c r="W5268" s="7">
        <f t="shared" si="550"/>
        <v>460</v>
      </c>
    </row>
    <row r="5269" spans="2:23" x14ac:dyDescent="0.2">
      <c r="B5269" s="8" t="s">
        <v>68</v>
      </c>
      <c r="C5269" s="7">
        <v>1850</v>
      </c>
      <c r="D5269" s="8" t="s">
        <v>28</v>
      </c>
      <c r="E5269" s="7" t="s">
        <v>46</v>
      </c>
      <c r="F5269" s="8" t="s">
        <v>35</v>
      </c>
      <c r="G5269" s="7" t="s">
        <v>36</v>
      </c>
      <c r="H5269" s="8" t="s">
        <v>28</v>
      </c>
      <c r="I5269" s="7" t="s">
        <v>28</v>
      </c>
      <c r="J5269" s="8" t="s">
        <v>28</v>
      </c>
      <c r="K5269" s="7" t="s">
        <v>37</v>
      </c>
      <c r="L5269" s="8" t="s">
        <v>42</v>
      </c>
      <c r="M5269" s="7" t="s">
        <v>28</v>
      </c>
      <c r="N5269" s="8">
        <v>0.5405300519865891</v>
      </c>
      <c r="O5269" s="7">
        <v>0</v>
      </c>
      <c r="P5269" s="8">
        <f t="shared" si="545"/>
        <v>0</v>
      </c>
      <c r="Q5269" s="7">
        <v>2.5</v>
      </c>
      <c r="R5269" s="8">
        <f t="shared" si="546"/>
        <v>1</v>
      </c>
      <c r="S5269" s="7" t="s">
        <v>29</v>
      </c>
      <c r="T5269" s="8" t="str">
        <f t="shared" si="547"/>
        <v>No</v>
      </c>
      <c r="U5269" s="7">
        <f t="shared" si="548"/>
        <v>0</v>
      </c>
      <c r="V5269" s="8">
        <f t="shared" si="549"/>
        <v>1</v>
      </c>
      <c r="W5269" s="7">
        <f t="shared" si="550"/>
        <v>549</v>
      </c>
    </row>
    <row r="5270" spans="2:23" x14ac:dyDescent="0.2">
      <c r="B5270" s="8" t="s">
        <v>68</v>
      </c>
      <c r="C5270" s="7">
        <v>1850</v>
      </c>
      <c r="D5270" s="8" t="s">
        <v>28</v>
      </c>
      <c r="E5270" s="7" t="s">
        <v>43</v>
      </c>
      <c r="F5270" s="8" t="s">
        <v>40</v>
      </c>
      <c r="G5270" s="7" t="s">
        <v>36</v>
      </c>
      <c r="H5270" s="8" t="s">
        <v>28</v>
      </c>
      <c r="I5270" s="7" t="s">
        <v>28</v>
      </c>
      <c r="J5270" s="8" t="s">
        <v>28</v>
      </c>
      <c r="K5270" s="7" t="s">
        <v>37</v>
      </c>
      <c r="L5270" s="8" t="s">
        <v>42</v>
      </c>
      <c r="M5270" s="7" t="s">
        <v>28</v>
      </c>
      <c r="N5270" s="8">
        <v>11.219513031340407</v>
      </c>
      <c r="O5270" s="7">
        <v>0</v>
      </c>
      <c r="P5270" s="8">
        <f t="shared" si="545"/>
        <v>0</v>
      </c>
      <c r="Q5270" s="7">
        <v>2.5</v>
      </c>
      <c r="R5270" s="8">
        <f t="shared" si="546"/>
        <v>1</v>
      </c>
      <c r="S5270" s="7" t="s">
        <v>29</v>
      </c>
      <c r="T5270" s="8" t="str">
        <f t="shared" si="547"/>
        <v>No</v>
      </c>
      <c r="U5270" s="7">
        <f t="shared" si="548"/>
        <v>0</v>
      </c>
      <c r="V5270" s="8">
        <f t="shared" si="549"/>
        <v>1</v>
      </c>
      <c r="W5270" s="7">
        <f t="shared" si="550"/>
        <v>549</v>
      </c>
    </row>
    <row r="5271" spans="2:23" x14ac:dyDescent="0.2">
      <c r="B5271" s="8" t="s">
        <v>68</v>
      </c>
      <c r="C5271" s="7">
        <v>1850</v>
      </c>
      <c r="D5271" s="8" t="s">
        <v>28</v>
      </c>
      <c r="E5271" s="7" t="s">
        <v>43</v>
      </c>
      <c r="F5271" s="8" t="s">
        <v>35</v>
      </c>
      <c r="G5271" s="7" t="s">
        <v>36</v>
      </c>
      <c r="H5271" s="8" t="s">
        <v>28</v>
      </c>
      <c r="I5271" s="7" t="s">
        <v>28</v>
      </c>
      <c r="J5271" s="8" t="s">
        <v>28</v>
      </c>
      <c r="K5271" s="7" t="s">
        <v>37</v>
      </c>
      <c r="L5271" s="8" t="s">
        <v>42</v>
      </c>
      <c r="M5271" s="7" t="s">
        <v>28</v>
      </c>
      <c r="N5271" s="8">
        <v>33.140487282714055</v>
      </c>
      <c r="O5271" s="7">
        <v>2.7675599929935033</v>
      </c>
      <c r="P5271" s="8">
        <f t="shared" si="545"/>
        <v>0.9225199976645011</v>
      </c>
      <c r="Q5271" s="7">
        <v>2.5</v>
      </c>
      <c r="R5271" s="8">
        <f t="shared" si="546"/>
        <v>0.6309920009341996</v>
      </c>
      <c r="S5271" s="7" t="s">
        <v>29</v>
      </c>
      <c r="T5271" s="8" t="str">
        <f t="shared" si="547"/>
        <v>No</v>
      </c>
      <c r="U5271" s="7">
        <f t="shared" si="548"/>
        <v>27.836645544608022</v>
      </c>
      <c r="V5271" s="8">
        <f t="shared" si="549"/>
        <v>3</v>
      </c>
      <c r="W5271" s="7">
        <f t="shared" si="550"/>
        <v>402</v>
      </c>
    </row>
    <row r="5272" spans="2:23" x14ac:dyDescent="0.2">
      <c r="B5272" s="8" t="s">
        <v>68</v>
      </c>
      <c r="C5272" s="7">
        <v>1860</v>
      </c>
      <c r="D5272" s="8" t="s">
        <v>28</v>
      </c>
      <c r="E5272" s="7" t="s">
        <v>39</v>
      </c>
      <c r="F5272" s="8" t="s">
        <v>40</v>
      </c>
      <c r="G5272" s="7" t="s">
        <v>36</v>
      </c>
      <c r="H5272" s="8" t="s">
        <v>28</v>
      </c>
      <c r="I5272" s="7" t="s">
        <v>28</v>
      </c>
      <c r="J5272" s="8" t="s">
        <v>28</v>
      </c>
      <c r="K5272" s="7" t="s">
        <v>37</v>
      </c>
      <c r="L5272" s="8" t="s">
        <v>42</v>
      </c>
      <c r="M5272" s="7" t="s">
        <v>28</v>
      </c>
      <c r="N5272" s="8">
        <v>0.76917797465187709</v>
      </c>
      <c r="O5272" s="7">
        <v>0</v>
      </c>
      <c r="P5272" s="8">
        <f t="shared" si="545"/>
        <v>0</v>
      </c>
      <c r="Q5272" s="7">
        <v>2.5</v>
      </c>
      <c r="R5272" s="8">
        <f t="shared" si="546"/>
        <v>1</v>
      </c>
      <c r="S5272" s="7" t="s">
        <v>29</v>
      </c>
      <c r="T5272" s="8" t="str">
        <f t="shared" si="547"/>
        <v>No</v>
      </c>
      <c r="U5272" s="7">
        <f t="shared" si="548"/>
        <v>0</v>
      </c>
      <c r="V5272" s="8">
        <f t="shared" si="549"/>
        <v>1</v>
      </c>
      <c r="W5272" s="7">
        <f t="shared" si="550"/>
        <v>549</v>
      </c>
    </row>
    <row r="5273" spans="2:23" x14ac:dyDescent="0.2">
      <c r="B5273" s="8" t="s">
        <v>68</v>
      </c>
      <c r="C5273" s="7">
        <v>1860</v>
      </c>
      <c r="D5273" s="8" t="s">
        <v>28</v>
      </c>
      <c r="E5273" s="7" t="s">
        <v>39</v>
      </c>
      <c r="F5273" s="8" t="s">
        <v>35</v>
      </c>
      <c r="G5273" s="7" t="s">
        <v>36</v>
      </c>
      <c r="H5273" s="8" t="s">
        <v>28</v>
      </c>
      <c r="I5273" s="7" t="s">
        <v>28</v>
      </c>
      <c r="J5273" s="8" t="s">
        <v>28</v>
      </c>
      <c r="K5273" s="7" t="s">
        <v>37</v>
      </c>
      <c r="L5273" s="8" t="s">
        <v>42</v>
      </c>
      <c r="M5273" s="7" t="s">
        <v>28</v>
      </c>
      <c r="N5273" s="8">
        <v>7.9808739185376898E-2</v>
      </c>
      <c r="O5273" s="7">
        <v>0</v>
      </c>
      <c r="P5273" s="8">
        <f t="shared" si="545"/>
        <v>0</v>
      </c>
      <c r="Q5273" s="7">
        <v>2.5</v>
      </c>
      <c r="R5273" s="8">
        <f t="shared" si="546"/>
        <v>1</v>
      </c>
      <c r="S5273" s="7" t="s">
        <v>29</v>
      </c>
      <c r="T5273" s="8" t="str">
        <f t="shared" si="547"/>
        <v>No</v>
      </c>
      <c r="U5273" s="7">
        <f t="shared" si="548"/>
        <v>0</v>
      </c>
      <c r="V5273" s="8">
        <f t="shared" si="549"/>
        <v>1</v>
      </c>
      <c r="W5273" s="7">
        <f t="shared" si="550"/>
        <v>549</v>
      </c>
    </row>
    <row r="5274" spans="2:23" x14ac:dyDescent="0.2">
      <c r="B5274" s="8" t="s">
        <v>68</v>
      </c>
      <c r="C5274" s="7">
        <v>1860</v>
      </c>
      <c r="D5274" s="8" t="s">
        <v>28</v>
      </c>
      <c r="E5274" s="7" t="s">
        <v>34</v>
      </c>
      <c r="F5274" s="8" t="s">
        <v>40</v>
      </c>
      <c r="G5274" s="7" t="s">
        <v>36</v>
      </c>
      <c r="H5274" s="8" t="s">
        <v>28</v>
      </c>
      <c r="I5274" s="7" t="s">
        <v>28</v>
      </c>
      <c r="J5274" s="8" t="s">
        <v>28</v>
      </c>
      <c r="K5274" s="7" t="s">
        <v>37</v>
      </c>
      <c r="L5274" s="8" t="s">
        <v>42</v>
      </c>
      <c r="M5274" s="7" t="s">
        <v>28</v>
      </c>
      <c r="N5274" s="8">
        <v>0.42985184470289028</v>
      </c>
      <c r="O5274" s="7">
        <v>0</v>
      </c>
      <c r="P5274" s="8">
        <f t="shared" si="545"/>
        <v>0</v>
      </c>
      <c r="Q5274" s="7">
        <v>2.5</v>
      </c>
      <c r="R5274" s="8">
        <f t="shared" si="546"/>
        <v>1</v>
      </c>
      <c r="S5274" s="7" t="s">
        <v>29</v>
      </c>
      <c r="T5274" s="8" t="str">
        <f t="shared" si="547"/>
        <v>No</v>
      </c>
      <c r="U5274" s="7">
        <f t="shared" si="548"/>
        <v>0</v>
      </c>
      <c r="V5274" s="8">
        <f t="shared" si="549"/>
        <v>1</v>
      </c>
      <c r="W5274" s="7">
        <f t="shared" si="550"/>
        <v>549</v>
      </c>
    </row>
    <row r="5275" spans="2:23" x14ac:dyDescent="0.2">
      <c r="B5275" s="8" t="s">
        <v>68</v>
      </c>
      <c r="C5275" s="7">
        <v>1860</v>
      </c>
      <c r="D5275" s="8" t="s">
        <v>28</v>
      </c>
      <c r="E5275" s="7" t="s">
        <v>43</v>
      </c>
      <c r="F5275" s="8" t="s">
        <v>40</v>
      </c>
      <c r="G5275" s="7" t="s">
        <v>36</v>
      </c>
      <c r="H5275" s="8" t="s">
        <v>28</v>
      </c>
      <c r="I5275" s="7" t="s">
        <v>28</v>
      </c>
      <c r="J5275" s="8" t="s">
        <v>28</v>
      </c>
      <c r="K5275" s="7" t="s">
        <v>37</v>
      </c>
      <c r="L5275" s="8" t="s">
        <v>42</v>
      </c>
      <c r="M5275" s="7" t="s">
        <v>28</v>
      </c>
      <c r="N5275" s="8">
        <v>0.46237828534185482</v>
      </c>
      <c r="O5275" s="7">
        <v>0</v>
      </c>
      <c r="P5275" s="8">
        <f t="shared" si="545"/>
        <v>0</v>
      </c>
      <c r="Q5275" s="7">
        <v>2.5</v>
      </c>
      <c r="R5275" s="8">
        <f t="shared" si="546"/>
        <v>1</v>
      </c>
      <c r="S5275" s="7" t="s">
        <v>29</v>
      </c>
      <c r="T5275" s="8" t="str">
        <f t="shared" si="547"/>
        <v>No</v>
      </c>
      <c r="U5275" s="7">
        <f t="shared" si="548"/>
        <v>0</v>
      </c>
      <c r="V5275" s="8">
        <f t="shared" si="549"/>
        <v>1</v>
      </c>
      <c r="W5275" s="7">
        <f t="shared" si="550"/>
        <v>549</v>
      </c>
    </row>
    <row r="5276" spans="2:23" x14ac:dyDescent="0.2">
      <c r="B5276" s="8" t="s">
        <v>68</v>
      </c>
      <c r="C5276" s="7">
        <v>1870</v>
      </c>
      <c r="D5276" s="8" t="s">
        <v>28</v>
      </c>
      <c r="E5276" s="7" t="s">
        <v>39</v>
      </c>
      <c r="F5276" s="8" t="s">
        <v>40</v>
      </c>
      <c r="G5276" s="7" t="s">
        <v>36</v>
      </c>
      <c r="H5276" s="8" t="s">
        <v>28</v>
      </c>
      <c r="I5276" s="7" t="s">
        <v>28</v>
      </c>
      <c r="J5276" s="8" t="s">
        <v>28</v>
      </c>
      <c r="K5276" s="7" t="s">
        <v>37</v>
      </c>
      <c r="L5276" s="8" t="s">
        <v>42</v>
      </c>
      <c r="M5276" s="7" t="s">
        <v>28</v>
      </c>
      <c r="N5276" s="8">
        <v>9.437254589657778</v>
      </c>
      <c r="O5276" s="7">
        <v>5.5351199859870066</v>
      </c>
      <c r="P5276" s="8">
        <f t="shared" si="545"/>
        <v>1.8450399953290022</v>
      </c>
      <c r="Q5276" s="7">
        <v>2.5</v>
      </c>
      <c r="R5276" s="8">
        <f t="shared" si="546"/>
        <v>0.2619840018683991</v>
      </c>
      <c r="S5276" s="7" t="s">
        <v>29</v>
      </c>
      <c r="T5276" s="8" t="str">
        <f t="shared" si="547"/>
        <v>Yes</v>
      </c>
      <c r="U5276" s="7">
        <f t="shared" si="548"/>
        <v>195.50601054579673</v>
      </c>
      <c r="V5276" s="8">
        <f t="shared" si="549"/>
        <v>5</v>
      </c>
      <c r="W5276" s="7">
        <f t="shared" si="550"/>
        <v>206</v>
      </c>
    </row>
    <row r="5277" spans="2:23" x14ac:dyDescent="0.2">
      <c r="B5277" s="8" t="s">
        <v>68</v>
      </c>
      <c r="C5277" s="7">
        <v>1870</v>
      </c>
      <c r="D5277" s="8" t="s">
        <v>28</v>
      </c>
      <c r="E5277" s="7" t="s">
        <v>39</v>
      </c>
      <c r="F5277" s="8" t="s">
        <v>35</v>
      </c>
      <c r="G5277" s="7" t="s">
        <v>36</v>
      </c>
      <c r="H5277" s="8" t="s">
        <v>28</v>
      </c>
      <c r="I5277" s="7" t="s">
        <v>28</v>
      </c>
      <c r="J5277" s="8" t="s">
        <v>28</v>
      </c>
      <c r="K5277" s="7" t="s">
        <v>37</v>
      </c>
      <c r="L5277" s="8" t="s">
        <v>42</v>
      </c>
      <c r="M5277" s="7" t="s">
        <v>28</v>
      </c>
      <c r="N5277" s="8">
        <v>3.3039682893048696</v>
      </c>
      <c r="O5277" s="7">
        <v>8.8561919775792077</v>
      </c>
      <c r="P5277" s="8">
        <f t="shared" si="545"/>
        <v>2.9520639925264027</v>
      </c>
      <c r="Q5277" s="7">
        <v>2.5</v>
      </c>
      <c r="R5277" s="8">
        <f t="shared" si="546"/>
        <v>-0.180825597010561</v>
      </c>
      <c r="S5277" s="7" t="s">
        <v>29</v>
      </c>
      <c r="T5277" s="8" t="str">
        <f t="shared" si="547"/>
        <v>Yes</v>
      </c>
      <c r="U5277" s="7">
        <f t="shared" si="548"/>
        <v>893.49041335608433</v>
      </c>
      <c r="V5277" s="8">
        <f t="shared" si="549"/>
        <v>5</v>
      </c>
      <c r="W5277" s="7">
        <f t="shared" si="550"/>
        <v>94</v>
      </c>
    </row>
    <row r="5278" spans="2:23" x14ac:dyDescent="0.2">
      <c r="B5278" s="8" t="s">
        <v>68</v>
      </c>
      <c r="C5278" s="7">
        <v>1870</v>
      </c>
      <c r="D5278" s="8" t="s">
        <v>28</v>
      </c>
      <c r="E5278" s="7" t="s">
        <v>34</v>
      </c>
      <c r="F5278" s="8" t="s">
        <v>40</v>
      </c>
      <c r="G5278" s="7" t="s">
        <v>36</v>
      </c>
      <c r="H5278" s="8" t="s">
        <v>28</v>
      </c>
      <c r="I5278" s="7" t="s">
        <v>28</v>
      </c>
      <c r="J5278" s="8" t="s">
        <v>28</v>
      </c>
      <c r="K5278" s="7" t="s">
        <v>37</v>
      </c>
      <c r="L5278" s="8" t="s">
        <v>42</v>
      </c>
      <c r="M5278" s="7" t="s">
        <v>28</v>
      </c>
      <c r="N5278" s="8">
        <v>0.65542805600953158</v>
      </c>
      <c r="O5278" s="7">
        <v>0</v>
      </c>
      <c r="P5278" s="8">
        <f t="shared" si="545"/>
        <v>0</v>
      </c>
      <c r="Q5278" s="7">
        <v>2.5</v>
      </c>
      <c r="R5278" s="8">
        <f t="shared" si="546"/>
        <v>1</v>
      </c>
      <c r="S5278" s="7" t="s">
        <v>29</v>
      </c>
      <c r="T5278" s="8" t="str">
        <f t="shared" si="547"/>
        <v>No</v>
      </c>
      <c r="U5278" s="7">
        <f t="shared" si="548"/>
        <v>0</v>
      </c>
      <c r="V5278" s="8">
        <f t="shared" si="549"/>
        <v>1</v>
      </c>
      <c r="W5278" s="7">
        <f t="shared" si="550"/>
        <v>549</v>
      </c>
    </row>
    <row r="5279" spans="2:23" x14ac:dyDescent="0.2">
      <c r="B5279" s="8" t="s">
        <v>68</v>
      </c>
      <c r="C5279" s="7">
        <v>1870</v>
      </c>
      <c r="D5279" s="8" t="s">
        <v>28</v>
      </c>
      <c r="E5279" s="7" t="s">
        <v>34</v>
      </c>
      <c r="F5279" s="8" t="s">
        <v>35</v>
      </c>
      <c r="G5279" s="7" t="s">
        <v>36</v>
      </c>
      <c r="H5279" s="8" t="s">
        <v>28</v>
      </c>
      <c r="I5279" s="7" t="s">
        <v>28</v>
      </c>
      <c r="J5279" s="8" t="s">
        <v>28</v>
      </c>
      <c r="K5279" s="7" t="s">
        <v>37</v>
      </c>
      <c r="L5279" s="8" t="s">
        <v>42</v>
      </c>
      <c r="M5279" s="7" t="s">
        <v>28</v>
      </c>
      <c r="N5279" s="8">
        <v>1.7905668786201791E-2</v>
      </c>
      <c r="O5279" s="7">
        <v>0.55351199859870048</v>
      </c>
      <c r="P5279" s="8">
        <f t="shared" si="545"/>
        <v>0.18450399953290017</v>
      </c>
      <c r="Q5279" s="7">
        <v>2.5</v>
      </c>
      <c r="R5279" s="8">
        <f t="shared" si="546"/>
        <v>0.92619840018683997</v>
      </c>
      <c r="S5279" s="7" t="s">
        <v>29</v>
      </c>
      <c r="T5279" s="8" t="str">
        <f t="shared" si="547"/>
        <v>No</v>
      </c>
      <c r="U5279" s="7">
        <f t="shared" si="548"/>
        <v>10304.222742860071</v>
      </c>
      <c r="V5279" s="8">
        <f t="shared" si="549"/>
        <v>5</v>
      </c>
      <c r="W5279" s="7">
        <f t="shared" si="550"/>
        <v>8</v>
      </c>
    </row>
    <row r="5280" spans="2:23" x14ac:dyDescent="0.2">
      <c r="B5280" s="8" t="s">
        <v>68</v>
      </c>
      <c r="C5280" s="7">
        <v>1870</v>
      </c>
      <c r="D5280" s="8" t="s">
        <v>28</v>
      </c>
      <c r="E5280" s="7" t="s">
        <v>43</v>
      </c>
      <c r="F5280" s="8" t="s">
        <v>40</v>
      </c>
      <c r="G5280" s="7" t="s">
        <v>36</v>
      </c>
      <c r="H5280" s="8" t="s">
        <v>28</v>
      </c>
      <c r="I5280" s="7" t="s">
        <v>28</v>
      </c>
      <c r="J5280" s="8" t="s">
        <v>28</v>
      </c>
      <c r="K5280" s="7" t="s">
        <v>37</v>
      </c>
      <c r="L5280" s="8" t="s">
        <v>42</v>
      </c>
      <c r="M5280" s="7" t="s">
        <v>28</v>
      </c>
      <c r="N5280" s="8">
        <v>1.185021275425441</v>
      </c>
      <c r="O5280" s="7">
        <v>0</v>
      </c>
      <c r="P5280" s="8">
        <f t="shared" si="545"/>
        <v>0</v>
      </c>
      <c r="Q5280" s="7">
        <v>2.5</v>
      </c>
      <c r="R5280" s="8">
        <f t="shared" si="546"/>
        <v>1</v>
      </c>
      <c r="S5280" s="7" t="s">
        <v>29</v>
      </c>
      <c r="T5280" s="8" t="str">
        <f t="shared" si="547"/>
        <v>No</v>
      </c>
      <c r="U5280" s="7">
        <f t="shared" si="548"/>
        <v>0</v>
      </c>
      <c r="V5280" s="8">
        <f t="shared" si="549"/>
        <v>1</v>
      </c>
      <c r="W5280" s="7">
        <f t="shared" si="550"/>
        <v>549</v>
      </c>
    </row>
    <row r="5281" spans="2:23" x14ac:dyDescent="0.2">
      <c r="B5281" s="8" t="s">
        <v>68</v>
      </c>
      <c r="C5281" s="7">
        <v>1870</v>
      </c>
      <c r="D5281" s="8" t="s">
        <v>28</v>
      </c>
      <c r="E5281" s="7" t="s">
        <v>43</v>
      </c>
      <c r="F5281" s="8" t="s">
        <v>35</v>
      </c>
      <c r="G5281" s="7" t="s">
        <v>36</v>
      </c>
      <c r="H5281" s="8" t="s">
        <v>28</v>
      </c>
      <c r="I5281" s="7" t="s">
        <v>28</v>
      </c>
      <c r="J5281" s="8" t="s">
        <v>28</v>
      </c>
      <c r="K5281" s="7" t="s">
        <v>37</v>
      </c>
      <c r="L5281" s="8" t="s">
        <v>42</v>
      </c>
      <c r="M5281" s="7" t="s">
        <v>28</v>
      </c>
      <c r="N5281" s="8">
        <v>0.25171902295663734</v>
      </c>
      <c r="O5281" s="7">
        <v>1.107023997197401</v>
      </c>
      <c r="P5281" s="8">
        <f t="shared" si="545"/>
        <v>0.36900799906580034</v>
      </c>
      <c r="Q5281" s="7">
        <v>2.5</v>
      </c>
      <c r="R5281" s="8">
        <f t="shared" si="546"/>
        <v>0.85239680037367993</v>
      </c>
      <c r="S5281" s="7" t="s">
        <v>29</v>
      </c>
      <c r="T5281" s="8" t="str">
        <f t="shared" si="547"/>
        <v>No</v>
      </c>
      <c r="U5281" s="7">
        <f t="shared" si="548"/>
        <v>1465.9519758638503</v>
      </c>
      <c r="V5281" s="8">
        <f t="shared" si="549"/>
        <v>5</v>
      </c>
      <c r="W5281" s="7">
        <f t="shared" si="550"/>
        <v>67</v>
      </c>
    </row>
    <row r="5282" spans="2:23" x14ac:dyDescent="0.2">
      <c r="B5282" s="8" t="s">
        <v>68</v>
      </c>
      <c r="C5282" s="7">
        <v>1880</v>
      </c>
      <c r="D5282" s="8" t="s">
        <v>28</v>
      </c>
      <c r="E5282" s="7" t="s">
        <v>39</v>
      </c>
      <c r="F5282" s="8" t="s">
        <v>40</v>
      </c>
      <c r="G5282" s="7" t="s">
        <v>36</v>
      </c>
      <c r="H5282" s="8" t="s">
        <v>28</v>
      </c>
      <c r="I5282" s="7" t="s">
        <v>28</v>
      </c>
      <c r="J5282" s="8" t="s">
        <v>28</v>
      </c>
      <c r="K5282" s="7" t="s">
        <v>37</v>
      </c>
      <c r="L5282" s="8" t="s">
        <v>42</v>
      </c>
      <c r="M5282" s="7" t="s">
        <v>28</v>
      </c>
      <c r="N5282" s="8">
        <v>57.841354818379372</v>
      </c>
      <c r="O5282" s="7">
        <v>1.6605359957961017</v>
      </c>
      <c r="P5282" s="8">
        <f t="shared" si="545"/>
        <v>0.55351199859870059</v>
      </c>
      <c r="Q5282" s="7">
        <v>2.5</v>
      </c>
      <c r="R5282" s="8">
        <f t="shared" si="546"/>
        <v>0.77859520056051978</v>
      </c>
      <c r="S5282" s="7" t="s">
        <v>29</v>
      </c>
      <c r="T5282" s="8" t="str">
        <f t="shared" si="547"/>
        <v>No</v>
      </c>
      <c r="U5282" s="7">
        <f t="shared" si="548"/>
        <v>9.5694853679813789</v>
      </c>
      <c r="V5282" s="8">
        <f t="shared" si="549"/>
        <v>1</v>
      </c>
      <c r="W5282" s="7">
        <f t="shared" si="550"/>
        <v>482</v>
      </c>
    </row>
    <row r="5283" spans="2:23" x14ac:dyDescent="0.2">
      <c r="B5283" s="8" t="s">
        <v>68</v>
      </c>
      <c r="C5283" s="7">
        <v>1880</v>
      </c>
      <c r="D5283" s="8" t="s">
        <v>28</v>
      </c>
      <c r="E5283" s="7" t="s">
        <v>39</v>
      </c>
      <c r="F5283" s="8" t="s">
        <v>35</v>
      </c>
      <c r="G5283" s="7" t="s">
        <v>36</v>
      </c>
      <c r="H5283" s="8" t="s">
        <v>28</v>
      </c>
      <c r="I5283" s="7" t="s">
        <v>28</v>
      </c>
      <c r="J5283" s="8" t="s">
        <v>28</v>
      </c>
      <c r="K5283" s="7" t="s">
        <v>37</v>
      </c>
      <c r="L5283" s="8" t="s">
        <v>42</v>
      </c>
      <c r="M5283" s="7" t="s">
        <v>28</v>
      </c>
      <c r="N5283" s="8">
        <v>28.97207640491391</v>
      </c>
      <c r="O5283" s="7">
        <v>1.6605359957961017</v>
      </c>
      <c r="P5283" s="8">
        <f t="shared" si="545"/>
        <v>0.55351199859870059</v>
      </c>
      <c r="Q5283" s="7">
        <v>2.5</v>
      </c>
      <c r="R5283" s="8">
        <f t="shared" si="546"/>
        <v>0.77859520056051978</v>
      </c>
      <c r="S5283" s="7" t="s">
        <v>29</v>
      </c>
      <c r="T5283" s="8" t="str">
        <f t="shared" si="547"/>
        <v>No</v>
      </c>
      <c r="U5283" s="7">
        <f t="shared" si="548"/>
        <v>19.105016529116298</v>
      </c>
      <c r="V5283" s="8">
        <f t="shared" si="549"/>
        <v>2</v>
      </c>
      <c r="W5283" s="7">
        <f t="shared" si="550"/>
        <v>431</v>
      </c>
    </row>
    <row r="5284" spans="2:23" x14ac:dyDescent="0.2">
      <c r="B5284" s="8" t="s">
        <v>68</v>
      </c>
      <c r="C5284" s="7">
        <v>1880</v>
      </c>
      <c r="D5284" s="8" t="s">
        <v>28</v>
      </c>
      <c r="E5284" s="7" t="s">
        <v>34</v>
      </c>
      <c r="F5284" s="8" t="s">
        <v>40</v>
      </c>
      <c r="G5284" s="7" t="s">
        <v>36</v>
      </c>
      <c r="H5284" s="8" t="s">
        <v>28</v>
      </c>
      <c r="I5284" s="7" t="s">
        <v>28</v>
      </c>
      <c r="J5284" s="8" t="s">
        <v>28</v>
      </c>
      <c r="K5284" s="7" t="s">
        <v>37</v>
      </c>
      <c r="L5284" s="8" t="s">
        <v>42</v>
      </c>
      <c r="M5284" s="7" t="s">
        <v>28</v>
      </c>
      <c r="N5284" s="8">
        <v>19.434646733128076</v>
      </c>
      <c r="O5284" s="7">
        <v>0</v>
      </c>
      <c r="P5284" s="8">
        <f t="shared" si="545"/>
        <v>0</v>
      </c>
      <c r="Q5284" s="7">
        <v>2.5</v>
      </c>
      <c r="R5284" s="8">
        <f t="shared" si="546"/>
        <v>1</v>
      </c>
      <c r="S5284" s="7" t="s">
        <v>29</v>
      </c>
      <c r="T5284" s="8" t="str">
        <f t="shared" si="547"/>
        <v>No</v>
      </c>
      <c r="U5284" s="7">
        <f t="shared" si="548"/>
        <v>0</v>
      </c>
      <c r="V5284" s="8">
        <f t="shared" si="549"/>
        <v>1</v>
      </c>
      <c r="W5284" s="7">
        <f t="shared" si="550"/>
        <v>549</v>
      </c>
    </row>
    <row r="5285" spans="2:23" x14ac:dyDescent="0.2">
      <c r="B5285" s="8" t="s">
        <v>68</v>
      </c>
      <c r="C5285" s="7">
        <v>1880</v>
      </c>
      <c r="D5285" s="8" t="s">
        <v>28</v>
      </c>
      <c r="E5285" s="7" t="s">
        <v>34</v>
      </c>
      <c r="F5285" s="8" t="s">
        <v>35</v>
      </c>
      <c r="G5285" s="7" t="s">
        <v>36</v>
      </c>
      <c r="H5285" s="8" t="s">
        <v>28</v>
      </c>
      <c r="I5285" s="7" t="s">
        <v>28</v>
      </c>
      <c r="J5285" s="8" t="s">
        <v>28</v>
      </c>
      <c r="K5285" s="7" t="s">
        <v>37</v>
      </c>
      <c r="L5285" s="8" t="s">
        <v>42</v>
      </c>
      <c r="M5285" s="7" t="s">
        <v>28</v>
      </c>
      <c r="N5285" s="8">
        <v>1.804732983649207</v>
      </c>
      <c r="O5285" s="7">
        <v>0</v>
      </c>
      <c r="P5285" s="8">
        <f t="shared" si="545"/>
        <v>0</v>
      </c>
      <c r="Q5285" s="7">
        <v>2.5</v>
      </c>
      <c r="R5285" s="8">
        <f t="shared" si="546"/>
        <v>1</v>
      </c>
      <c r="S5285" s="7" t="s">
        <v>29</v>
      </c>
      <c r="T5285" s="8" t="str">
        <f t="shared" si="547"/>
        <v>No</v>
      </c>
      <c r="U5285" s="7">
        <f t="shared" si="548"/>
        <v>0</v>
      </c>
      <c r="V5285" s="8">
        <f t="shared" si="549"/>
        <v>1</v>
      </c>
      <c r="W5285" s="7">
        <f t="shared" si="550"/>
        <v>549</v>
      </c>
    </row>
    <row r="5286" spans="2:23" x14ac:dyDescent="0.2">
      <c r="B5286" s="8" t="s">
        <v>68</v>
      </c>
      <c r="C5286" s="7">
        <v>1880</v>
      </c>
      <c r="D5286" s="8" t="s">
        <v>28</v>
      </c>
      <c r="E5286" s="7" t="s">
        <v>46</v>
      </c>
      <c r="F5286" s="8" t="s">
        <v>35</v>
      </c>
      <c r="G5286" s="7" t="s">
        <v>36</v>
      </c>
      <c r="H5286" s="8" t="s">
        <v>28</v>
      </c>
      <c r="I5286" s="7" t="s">
        <v>28</v>
      </c>
      <c r="J5286" s="8" t="s">
        <v>28</v>
      </c>
      <c r="K5286" s="7" t="s">
        <v>37</v>
      </c>
      <c r="L5286" s="8" t="s">
        <v>42</v>
      </c>
      <c r="M5286" s="7" t="s">
        <v>28</v>
      </c>
      <c r="N5286" s="8">
        <v>0.32090174810701255</v>
      </c>
      <c r="O5286" s="7">
        <v>0</v>
      </c>
      <c r="P5286" s="8">
        <f t="shared" si="545"/>
        <v>0</v>
      </c>
      <c r="Q5286" s="7">
        <v>2.5</v>
      </c>
      <c r="R5286" s="8">
        <f t="shared" si="546"/>
        <v>1</v>
      </c>
      <c r="S5286" s="7" t="s">
        <v>29</v>
      </c>
      <c r="T5286" s="8" t="str">
        <f t="shared" si="547"/>
        <v>No</v>
      </c>
      <c r="U5286" s="7">
        <f t="shared" si="548"/>
        <v>0</v>
      </c>
      <c r="V5286" s="8">
        <f t="shared" si="549"/>
        <v>1</v>
      </c>
      <c r="W5286" s="7">
        <f t="shared" si="550"/>
        <v>549</v>
      </c>
    </row>
    <row r="5287" spans="2:23" x14ac:dyDescent="0.2">
      <c r="B5287" s="8" t="s">
        <v>68</v>
      </c>
      <c r="C5287" s="7">
        <v>1880</v>
      </c>
      <c r="D5287" s="8" t="s">
        <v>28</v>
      </c>
      <c r="E5287" s="7" t="s">
        <v>43</v>
      </c>
      <c r="F5287" s="8" t="s">
        <v>40</v>
      </c>
      <c r="G5287" s="7" t="s">
        <v>36</v>
      </c>
      <c r="H5287" s="8" t="s">
        <v>28</v>
      </c>
      <c r="I5287" s="7" t="s">
        <v>28</v>
      </c>
      <c r="J5287" s="8" t="s">
        <v>28</v>
      </c>
      <c r="K5287" s="7" t="s">
        <v>37</v>
      </c>
      <c r="L5287" s="8" t="s">
        <v>42</v>
      </c>
      <c r="M5287" s="7" t="s">
        <v>28</v>
      </c>
      <c r="N5287" s="8">
        <v>22.429612623444175</v>
      </c>
      <c r="O5287" s="7">
        <v>0</v>
      </c>
      <c r="P5287" s="8">
        <f t="shared" si="545"/>
        <v>0</v>
      </c>
      <c r="Q5287" s="7">
        <v>2.5</v>
      </c>
      <c r="R5287" s="8">
        <f t="shared" si="546"/>
        <v>1</v>
      </c>
      <c r="S5287" s="7" t="s">
        <v>29</v>
      </c>
      <c r="T5287" s="8" t="str">
        <f t="shared" si="547"/>
        <v>No</v>
      </c>
      <c r="U5287" s="7">
        <f t="shared" si="548"/>
        <v>0</v>
      </c>
      <c r="V5287" s="8">
        <f t="shared" si="549"/>
        <v>1</v>
      </c>
      <c r="W5287" s="7">
        <f t="shared" si="550"/>
        <v>549</v>
      </c>
    </row>
    <row r="5288" spans="2:23" x14ac:dyDescent="0.2">
      <c r="B5288" s="8" t="s">
        <v>68</v>
      </c>
      <c r="C5288" s="7">
        <v>1880</v>
      </c>
      <c r="D5288" s="8" t="s">
        <v>28</v>
      </c>
      <c r="E5288" s="7" t="s">
        <v>43</v>
      </c>
      <c r="F5288" s="8" t="s">
        <v>35</v>
      </c>
      <c r="G5288" s="7" t="s">
        <v>36</v>
      </c>
      <c r="H5288" s="8" t="s">
        <v>28</v>
      </c>
      <c r="I5288" s="7" t="s">
        <v>28</v>
      </c>
      <c r="J5288" s="8" t="s">
        <v>28</v>
      </c>
      <c r="K5288" s="7" t="s">
        <v>37</v>
      </c>
      <c r="L5288" s="8" t="s">
        <v>42</v>
      </c>
      <c r="M5288" s="7" t="s">
        <v>28</v>
      </c>
      <c r="N5288" s="8">
        <v>2.1651517220126726</v>
      </c>
      <c r="O5288" s="7">
        <v>0</v>
      </c>
      <c r="P5288" s="8">
        <f t="shared" si="545"/>
        <v>0</v>
      </c>
      <c r="Q5288" s="7">
        <v>2.5</v>
      </c>
      <c r="R5288" s="8">
        <f t="shared" si="546"/>
        <v>1</v>
      </c>
      <c r="S5288" s="7" t="s">
        <v>29</v>
      </c>
      <c r="T5288" s="8" t="str">
        <f t="shared" si="547"/>
        <v>No</v>
      </c>
      <c r="U5288" s="7">
        <f t="shared" si="548"/>
        <v>0</v>
      </c>
      <c r="V5288" s="8">
        <f t="shared" si="549"/>
        <v>1</v>
      </c>
      <c r="W5288" s="7">
        <f t="shared" si="550"/>
        <v>549</v>
      </c>
    </row>
    <row r="5289" spans="2:23" x14ac:dyDescent="0.2">
      <c r="B5289" s="8" t="s">
        <v>68</v>
      </c>
      <c r="C5289" s="7">
        <v>1890</v>
      </c>
      <c r="D5289" s="8" t="s">
        <v>28</v>
      </c>
      <c r="E5289" s="7" t="s">
        <v>39</v>
      </c>
      <c r="F5289" s="8" t="s">
        <v>40</v>
      </c>
      <c r="G5289" s="7" t="s">
        <v>36</v>
      </c>
      <c r="H5289" s="8" t="s">
        <v>28</v>
      </c>
      <c r="I5289" s="7" t="s">
        <v>28</v>
      </c>
      <c r="J5289" s="8" t="s">
        <v>28</v>
      </c>
      <c r="K5289" s="7" t="s">
        <v>37</v>
      </c>
      <c r="L5289" s="8" t="s">
        <v>42</v>
      </c>
      <c r="M5289" s="7" t="s">
        <v>28</v>
      </c>
      <c r="N5289" s="8">
        <v>22.53825725135529</v>
      </c>
      <c r="O5289" s="7">
        <v>2.2140479943948019</v>
      </c>
      <c r="P5289" s="8">
        <f t="shared" si="545"/>
        <v>0.73801599813160068</v>
      </c>
      <c r="Q5289" s="7">
        <v>2.5</v>
      </c>
      <c r="R5289" s="8">
        <f t="shared" si="546"/>
        <v>0.70479360074735975</v>
      </c>
      <c r="S5289" s="7" t="s">
        <v>29</v>
      </c>
      <c r="T5289" s="8" t="str">
        <f t="shared" si="547"/>
        <v>No</v>
      </c>
      <c r="U5289" s="7">
        <f t="shared" si="548"/>
        <v>32.7450339172618</v>
      </c>
      <c r="V5289" s="8">
        <f t="shared" si="549"/>
        <v>3</v>
      </c>
      <c r="W5289" s="7">
        <f t="shared" si="550"/>
        <v>383</v>
      </c>
    </row>
    <row r="5290" spans="2:23" x14ac:dyDescent="0.2">
      <c r="B5290" s="8" t="s">
        <v>68</v>
      </c>
      <c r="C5290" s="7">
        <v>1890</v>
      </c>
      <c r="D5290" s="8" t="s">
        <v>28</v>
      </c>
      <c r="E5290" s="7" t="s">
        <v>39</v>
      </c>
      <c r="F5290" s="8" t="s">
        <v>35</v>
      </c>
      <c r="G5290" s="7" t="s">
        <v>36</v>
      </c>
      <c r="H5290" s="8" t="s">
        <v>28</v>
      </c>
      <c r="I5290" s="7" t="s">
        <v>28</v>
      </c>
      <c r="J5290" s="8" t="s">
        <v>28</v>
      </c>
      <c r="K5290" s="7" t="s">
        <v>37</v>
      </c>
      <c r="L5290" s="8" t="s">
        <v>42</v>
      </c>
      <c r="M5290" s="7" t="s">
        <v>28</v>
      </c>
      <c r="N5290" s="8">
        <v>23.957209944247552</v>
      </c>
      <c r="O5290" s="7">
        <v>8.8561919775792077</v>
      </c>
      <c r="P5290" s="8">
        <f t="shared" si="545"/>
        <v>2.9520639925264027</v>
      </c>
      <c r="Q5290" s="7">
        <v>2.5</v>
      </c>
      <c r="R5290" s="8">
        <f t="shared" si="546"/>
        <v>-0.180825597010561</v>
      </c>
      <c r="S5290" s="7" t="s">
        <v>29</v>
      </c>
      <c r="T5290" s="8" t="str">
        <f t="shared" si="547"/>
        <v>Yes</v>
      </c>
      <c r="U5290" s="7">
        <f t="shared" si="548"/>
        <v>123.2223618441526</v>
      </c>
      <c r="V5290" s="8">
        <f t="shared" si="549"/>
        <v>5</v>
      </c>
      <c r="W5290" s="7">
        <f t="shared" si="550"/>
        <v>250</v>
      </c>
    </row>
    <row r="5291" spans="2:23" x14ac:dyDescent="0.2">
      <c r="B5291" s="8" t="s">
        <v>68</v>
      </c>
      <c r="C5291" s="7">
        <v>1890</v>
      </c>
      <c r="D5291" s="8" t="s">
        <v>28</v>
      </c>
      <c r="E5291" s="7" t="s">
        <v>34</v>
      </c>
      <c r="F5291" s="8" t="s">
        <v>40</v>
      </c>
      <c r="G5291" s="7" t="s">
        <v>36</v>
      </c>
      <c r="H5291" s="8" t="s">
        <v>28</v>
      </c>
      <c r="I5291" s="7" t="s">
        <v>28</v>
      </c>
      <c r="J5291" s="8" t="s">
        <v>28</v>
      </c>
      <c r="K5291" s="7" t="s">
        <v>37</v>
      </c>
      <c r="L5291" s="8" t="s">
        <v>42</v>
      </c>
      <c r="M5291" s="7" t="s">
        <v>28</v>
      </c>
      <c r="N5291" s="8">
        <v>1.4034352189563335</v>
      </c>
      <c r="O5291" s="7">
        <v>0</v>
      </c>
      <c r="P5291" s="8">
        <f t="shared" si="545"/>
        <v>0</v>
      </c>
      <c r="Q5291" s="7">
        <v>2.5</v>
      </c>
      <c r="R5291" s="8">
        <f t="shared" si="546"/>
        <v>1</v>
      </c>
      <c r="S5291" s="7" t="s">
        <v>29</v>
      </c>
      <c r="T5291" s="8" t="str">
        <f t="shared" si="547"/>
        <v>No</v>
      </c>
      <c r="U5291" s="7">
        <f t="shared" si="548"/>
        <v>0</v>
      </c>
      <c r="V5291" s="8">
        <f t="shared" si="549"/>
        <v>1</v>
      </c>
      <c r="W5291" s="7">
        <f t="shared" si="550"/>
        <v>549</v>
      </c>
    </row>
    <row r="5292" spans="2:23" x14ac:dyDescent="0.2">
      <c r="B5292" s="8" t="s">
        <v>68</v>
      </c>
      <c r="C5292" s="7">
        <v>1890</v>
      </c>
      <c r="D5292" s="8" t="s">
        <v>28</v>
      </c>
      <c r="E5292" s="7" t="s">
        <v>34</v>
      </c>
      <c r="F5292" s="8" t="s">
        <v>35</v>
      </c>
      <c r="G5292" s="7" t="s">
        <v>36</v>
      </c>
      <c r="H5292" s="8" t="s">
        <v>28</v>
      </c>
      <c r="I5292" s="7" t="s">
        <v>28</v>
      </c>
      <c r="J5292" s="8" t="s">
        <v>28</v>
      </c>
      <c r="K5292" s="7" t="s">
        <v>37</v>
      </c>
      <c r="L5292" s="8" t="s">
        <v>42</v>
      </c>
      <c r="M5292" s="7" t="s">
        <v>28</v>
      </c>
      <c r="N5292" s="8">
        <v>0.12012726894111012</v>
      </c>
      <c r="O5292" s="7">
        <v>0</v>
      </c>
      <c r="P5292" s="8">
        <f t="shared" si="545"/>
        <v>0</v>
      </c>
      <c r="Q5292" s="7">
        <v>2.5</v>
      </c>
      <c r="R5292" s="8">
        <f t="shared" si="546"/>
        <v>1</v>
      </c>
      <c r="S5292" s="7" t="s">
        <v>29</v>
      </c>
      <c r="T5292" s="8" t="str">
        <f t="shared" si="547"/>
        <v>No</v>
      </c>
      <c r="U5292" s="7">
        <f t="shared" si="548"/>
        <v>0</v>
      </c>
      <c r="V5292" s="8">
        <f t="shared" si="549"/>
        <v>1</v>
      </c>
      <c r="W5292" s="7">
        <f t="shared" si="550"/>
        <v>549</v>
      </c>
    </row>
    <row r="5293" spans="2:23" x14ac:dyDescent="0.2">
      <c r="B5293" s="8" t="s">
        <v>68</v>
      </c>
      <c r="C5293" s="7">
        <v>1890</v>
      </c>
      <c r="D5293" s="8" t="s">
        <v>28</v>
      </c>
      <c r="E5293" s="7" t="s">
        <v>46</v>
      </c>
      <c r="F5293" s="8" t="s">
        <v>35</v>
      </c>
      <c r="G5293" s="7" t="s">
        <v>36</v>
      </c>
      <c r="H5293" s="8" t="s">
        <v>28</v>
      </c>
      <c r="I5293" s="7" t="s">
        <v>28</v>
      </c>
      <c r="J5293" s="8" t="s">
        <v>28</v>
      </c>
      <c r="K5293" s="7" t="s">
        <v>37</v>
      </c>
      <c r="L5293" s="8" t="s">
        <v>42</v>
      </c>
      <c r="M5293" s="7" t="s">
        <v>28</v>
      </c>
      <c r="N5293" s="8">
        <v>3.0402145520374062E-2</v>
      </c>
      <c r="O5293" s="7">
        <v>0</v>
      </c>
      <c r="P5293" s="8">
        <f t="shared" si="545"/>
        <v>0</v>
      </c>
      <c r="Q5293" s="7">
        <v>2.5</v>
      </c>
      <c r="R5293" s="8">
        <f t="shared" si="546"/>
        <v>1</v>
      </c>
      <c r="S5293" s="7" t="s">
        <v>29</v>
      </c>
      <c r="T5293" s="8" t="str">
        <f t="shared" si="547"/>
        <v>No</v>
      </c>
      <c r="U5293" s="7">
        <f t="shared" si="548"/>
        <v>0</v>
      </c>
      <c r="V5293" s="8">
        <f t="shared" si="549"/>
        <v>1</v>
      </c>
      <c r="W5293" s="7">
        <f t="shared" si="550"/>
        <v>549</v>
      </c>
    </row>
    <row r="5294" spans="2:23" x14ac:dyDescent="0.2">
      <c r="B5294" s="8" t="s">
        <v>68</v>
      </c>
      <c r="C5294" s="7">
        <v>1890</v>
      </c>
      <c r="D5294" s="8" t="s">
        <v>28</v>
      </c>
      <c r="E5294" s="7" t="s">
        <v>43</v>
      </c>
      <c r="F5294" s="8" t="s">
        <v>40</v>
      </c>
      <c r="G5294" s="7" t="s">
        <v>36</v>
      </c>
      <c r="H5294" s="8" t="s">
        <v>28</v>
      </c>
      <c r="I5294" s="7" t="s">
        <v>28</v>
      </c>
      <c r="J5294" s="8" t="s">
        <v>28</v>
      </c>
      <c r="K5294" s="7" t="s">
        <v>37</v>
      </c>
      <c r="L5294" s="8" t="s">
        <v>42</v>
      </c>
      <c r="M5294" s="7" t="s">
        <v>28</v>
      </c>
      <c r="N5294" s="8">
        <v>1.7013690384407707</v>
      </c>
      <c r="O5294" s="7">
        <v>0</v>
      </c>
      <c r="P5294" s="8">
        <f t="shared" si="545"/>
        <v>0</v>
      </c>
      <c r="Q5294" s="7">
        <v>2.5</v>
      </c>
      <c r="R5294" s="8">
        <f t="shared" si="546"/>
        <v>1</v>
      </c>
      <c r="S5294" s="7" t="s">
        <v>29</v>
      </c>
      <c r="T5294" s="8" t="str">
        <f t="shared" si="547"/>
        <v>No</v>
      </c>
      <c r="U5294" s="7">
        <f t="shared" si="548"/>
        <v>0</v>
      </c>
      <c r="V5294" s="8">
        <f t="shared" si="549"/>
        <v>1</v>
      </c>
      <c r="W5294" s="7">
        <f t="shared" si="550"/>
        <v>549</v>
      </c>
    </row>
    <row r="5295" spans="2:23" x14ac:dyDescent="0.2">
      <c r="B5295" s="8" t="s">
        <v>68</v>
      </c>
      <c r="C5295" s="7">
        <v>1890</v>
      </c>
      <c r="D5295" s="8" t="s">
        <v>28</v>
      </c>
      <c r="E5295" s="7" t="s">
        <v>43</v>
      </c>
      <c r="F5295" s="8" t="s">
        <v>35</v>
      </c>
      <c r="G5295" s="7" t="s">
        <v>36</v>
      </c>
      <c r="H5295" s="8" t="s">
        <v>28</v>
      </c>
      <c r="I5295" s="7" t="s">
        <v>28</v>
      </c>
      <c r="J5295" s="8" t="s">
        <v>28</v>
      </c>
      <c r="K5295" s="7" t="s">
        <v>37</v>
      </c>
      <c r="L5295" s="8" t="s">
        <v>42</v>
      </c>
      <c r="M5295" s="7" t="s">
        <v>28</v>
      </c>
      <c r="N5295" s="8">
        <v>0.45242006586521605</v>
      </c>
      <c r="O5295" s="7">
        <v>0</v>
      </c>
      <c r="P5295" s="8">
        <f t="shared" si="545"/>
        <v>0</v>
      </c>
      <c r="Q5295" s="7">
        <v>2.5</v>
      </c>
      <c r="R5295" s="8">
        <f t="shared" si="546"/>
        <v>1</v>
      </c>
      <c r="S5295" s="7" t="s">
        <v>29</v>
      </c>
      <c r="T5295" s="8" t="str">
        <f t="shared" si="547"/>
        <v>No</v>
      </c>
      <c r="U5295" s="7">
        <f t="shared" si="548"/>
        <v>0</v>
      </c>
      <c r="V5295" s="8">
        <f t="shared" si="549"/>
        <v>1</v>
      </c>
      <c r="W5295" s="7">
        <f t="shared" si="550"/>
        <v>549</v>
      </c>
    </row>
    <row r="5296" spans="2:23" x14ac:dyDescent="0.2">
      <c r="B5296" s="8" t="s">
        <v>68</v>
      </c>
      <c r="C5296" s="7">
        <v>1900</v>
      </c>
      <c r="D5296" s="8" t="s">
        <v>28</v>
      </c>
      <c r="E5296" s="7" t="s">
        <v>39</v>
      </c>
      <c r="F5296" s="8" t="s">
        <v>40</v>
      </c>
      <c r="G5296" s="7" t="s">
        <v>36</v>
      </c>
      <c r="H5296" s="8" t="s">
        <v>28</v>
      </c>
      <c r="I5296" s="7" t="s">
        <v>28</v>
      </c>
      <c r="J5296" s="8" t="s">
        <v>28</v>
      </c>
      <c r="K5296" s="7" t="s">
        <v>37</v>
      </c>
      <c r="L5296" s="8" t="s">
        <v>42</v>
      </c>
      <c r="M5296" s="7" t="s">
        <v>28</v>
      </c>
      <c r="N5296" s="8">
        <v>20.947486825383983</v>
      </c>
      <c r="O5296" s="7">
        <v>2.2140479943948019</v>
      </c>
      <c r="P5296" s="8">
        <f t="shared" si="545"/>
        <v>0.73801599813160068</v>
      </c>
      <c r="Q5296" s="7">
        <v>2.5</v>
      </c>
      <c r="R5296" s="8">
        <f t="shared" si="546"/>
        <v>0.70479360074735975</v>
      </c>
      <c r="S5296" s="7" t="s">
        <v>29</v>
      </c>
      <c r="T5296" s="8" t="str">
        <f t="shared" si="547"/>
        <v>No</v>
      </c>
      <c r="U5296" s="7">
        <f t="shared" si="548"/>
        <v>35.231720362620266</v>
      </c>
      <c r="V5296" s="8">
        <f t="shared" si="549"/>
        <v>3</v>
      </c>
      <c r="W5296" s="7">
        <f t="shared" si="550"/>
        <v>376</v>
      </c>
    </row>
    <row r="5297" spans="2:23" x14ac:dyDescent="0.2">
      <c r="B5297" s="8" t="s">
        <v>68</v>
      </c>
      <c r="C5297" s="7">
        <v>1900</v>
      </c>
      <c r="D5297" s="8" t="s">
        <v>28</v>
      </c>
      <c r="E5297" s="7" t="s">
        <v>39</v>
      </c>
      <c r="F5297" s="8" t="s">
        <v>35</v>
      </c>
      <c r="G5297" s="7" t="s">
        <v>36</v>
      </c>
      <c r="H5297" s="8" t="s">
        <v>28</v>
      </c>
      <c r="I5297" s="7" t="s">
        <v>28</v>
      </c>
      <c r="J5297" s="8" t="s">
        <v>28</v>
      </c>
      <c r="K5297" s="7" t="s">
        <v>37</v>
      </c>
      <c r="L5297" s="8" t="s">
        <v>42</v>
      </c>
      <c r="M5297" s="7" t="s">
        <v>28</v>
      </c>
      <c r="N5297" s="8">
        <v>18.448891156870403</v>
      </c>
      <c r="O5297" s="7">
        <v>8.8561919775792077</v>
      </c>
      <c r="P5297" s="8">
        <f t="shared" si="545"/>
        <v>2.9520639925264027</v>
      </c>
      <c r="Q5297" s="7">
        <v>2.5</v>
      </c>
      <c r="R5297" s="8">
        <f t="shared" si="546"/>
        <v>-0.180825597010561</v>
      </c>
      <c r="S5297" s="7" t="s">
        <v>29</v>
      </c>
      <c r="T5297" s="8" t="str">
        <f t="shared" si="547"/>
        <v>Yes</v>
      </c>
      <c r="U5297" s="7">
        <f t="shared" si="548"/>
        <v>160.01308519981421</v>
      </c>
      <c r="V5297" s="8">
        <f t="shared" si="549"/>
        <v>5</v>
      </c>
      <c r="W5297" s="7">
        <f t="shared" si="550"/>
        <v>226</v>
      </c>
    </row>
    <row r="5298" spans="2:23" x14ac:dyDescent="0.2">
      <c r="B5298" s="8" t="s">
        <v>68</v>
      </c>
      <c r="C5298" s="7">
        <v>1900</v>
      </c>
      <c r="D5298" s="8" t="s">
        <v>28</v>
      </c>
      <c r="E5298" s="7" t="s">
        <v>34</v>
      </c>
      <c r="F5298" s="8" t="s">
        <v>40</v>
      </c>
      <c r="G5298" s="7" t="s">
        <v>36</v>
      </c>
      <c r="H5298" s="8" t="s">
        <v>28</v>
      </c>
      <c r="I5298" s="7" t="s">
        <v>28</v>
      </c>
      <c r="J5298" s="8" t="s">
        <v>28</v>
      </c>
      <c r="K5298" s="7" t="s">
        <v>37</v>
      </c>
      <c r="L5298" s="8" t="s">
        <v>42</v>
      </c>
      <c r="M5298" s="7" t="s">
        <v>28</v>
      </c>
      <c r="N5298" s="8">
        <v>11.192708482779869</v>
      </c>
      <c r="O5298" s="7">
        <v>2.2140479943948019</v>
      </c>
      <c r="P5298" s="8">
        <f t="shared" si="545"/>
        <v>0.73801599813160068</v>
      </c>
      <c r="Q5298" s="7">
        <v>2.5</v>
      </c>
      <c r="R5298" s="8">
        <f t="shared" si="546"/>
        <v>0.70479360074735975</v>
      </c>
      <c r="S5298" s="7" t="s">
        <v>29</v>
      </c>
      <c r="T5298" s="8" t="str">
        <f t="shared" si="547"/>
        <v>No</v>
      </c>
      <c r="U5298" s="7">
        <f t="shared" si="548"/>
        <v>65.937212540382703</v>
      </c>
      <c r="V5298" s="8">
        <f t="shared" si="549"/>
        <v>4</v>
      </c>
      <c r="W5298" s="7">
        <f t="shared" si="550"/>
        <v>324</v>
      </c>
    </row>
    <row r="5299" spans="2:23" x14ac:dyDescent="0.2">
      <c r="B5299" s="8" t="s">
        <v>68</v>
      </c>
      <c r="C5299" s="7">
        <v>1900</v>
      </c>
      <c r="D5299" s="8" t="s">
        <v>28</v>
      </c>
      <c r="E5299" s="7" t="s">
        <v>34</v>
      </c>
      <c r="F5299" s="8" t="s">
        <v>35</v>
      </c>
      <c r="G5299" s="7" t="s">
        <v>36</v>
      </c>
      <c r="H5299" s="8" t="s">
        <v>28</v>
      </c>
      <c r="I5299" s="7" t="s">
        <v>28</v>
      </c>
      <c r="J5299" s="8" t="s">
        <v>28</v>
      </c>
      <c r="K5299" s="7" t="s">
        <v>37</v>
      </c>
      <c r="L5299" s="8" t="s">
        <v>42</v>
      </c>
      <c r="M5299" s="7" t="s">
        <v>28</v>
      </c>
      <c r="N5299" s="8">
        <v>0.35831044901209985</v>
      </c>
      <c r="O5299" s="7">
        <v>0</v>
      </c>
      <c r="P5299" s="8">
        <f t="shared" si="545"/>
        <v>0</v>
      </c>
      <c r="Q5299" s="7">
        <v>2.5</v>
      </c>
      <c r="R5299" s="8">
        <f t="shared" si="546"/>
        <v>1</v>
      </c>
      <c r="S5299" s="7" t="s">
        <v>29</v>
      </c>
      <c r="T5299" s="8" t="str">
        <f t="shared" si="547"/>
        <v>No</v>
      </c>
      <c r="U5299" s="7">
        <f t="shared" si="548"/>
        <v>0</v>
      </c>
      <c r="V5299" s="8">
        <f t="shared" si="549"/>
        <v>1</v>
      </c>
      <c r="W5299" s="7">
        <f t="shared" si="550"/>
        <v>549</v>
      </c>
    </row>
    <row r="5300" spans="2:23" x14ac:dyDescent="0.2">
      <c r="B5300" s="8" t="s">
        <v>68</v>
      </c>
      <c r="C5300" s="7">
        <v>1900</v>
      </c>
      <c r="D5300" s="8" t="s">
        <v>28</v>
      </c>
      <c r="E5300" s="7" t="s">
        <v>46</v>
      </c>
      <c r="F5300" s="8" t="s">
        <v>35</v>
      </c>
      <c r="G5300" s="7" t="s">
        <v>36</v>
      </c>
      <c r="H5300" s="8" t="s">
        <v>28</v>
      </c>
      <c r="I5300" s="7" t="s">
        <v>28</v>
      </c>
      <c r="J5300" s="8" t="s">
        <v>28</v>
      </c>
      <c r="K5300" s="7" t="s">
        <v>37</v>
      </c>
      <c r="L5300" s="8" t="s">
        <v>42</v>
      </c>
      <c r="M5300" s="7" t="s">
        <v>28</v>
      </c>
      <c r="N5300" s="8">
        <v>3.5790505562775236E-2</v>
      </c>
      <c r="O5300" s="7">
        <v>0</v>
      </c>
      <c r="P5300" s="8">
        <f t="shared" si="545"/>
        <v>0</v>
      </c>
      <c r="Q5300" s="7">
        <v>2.5</v>
      </c>
      <c r="R5300" s="8">
        <f t="shared" si="546"/>
        <v>1</v>
      </c>
      <c r="S5300" s="7" t="s">
        <v>29</v>
      </c>
      <c r="T5300" s="8" t="str">
        <f t="shared" si="547"/>
        <v>No</v>
      </c>
      <c r="U5300" s="7">
        <f t="shared" si="548"/>
        <v>0</v>
      </c>
      <c r="V5300" s="8">
        <f t="shared" si="549"/>
        <v>1</v>
      </c>
      <c r="W5300" s="7">
        <f t="shared" si="550"/>
        <v>549</v>
      </c>
    </row>
    <row r="5301" spans="2:23" x14ac:dyDescent="0.2">
      <c r="B5301" s="8" t="s">
        <v>68</v>
      </c>
      <c r="C5301" s="7">
        <v>1900</v>
      </c>
      <c r="D5301" s="8" t="s">
        <v>28</v>
      </c>
      <c r="E5301" s="7" t="s">
        <v>43</v>
      </c>
      <c r="F5301" s="8" t="s">
        <v>40</v>
      </c>
      <c r="G5301" s="7" t="s">
        <v>36</v>
      </c>
      <c r="H5301" s="8" t="s">
        <v>28</v>
      </c>
      <c r="I5301" s="7" t="s">
        <v>28</v>
      </c>
      <c r="J5301" s="8" t="s">
        <v>28</v>
      </c>
      <c r="K5301" s="7" t="s">
        <v>37</v>
      </c>
      <c r="L5301" s="8" t="s">
        <v>42</v>
      </c>
      <c r="M5301" s="7" t="s">
        <v>28</v>
      </c>
      <c r="N5301" s="8">
        <v>14.113716175902574</v>
      </c>
      <c r="O5301" s="7">
        <v>0</v>
      </c>
      <c r="P5301" s="8">
        <f t="shared" si="545"/>
        <v>0</v>
      </c>
      <c r="Q5301" s="7">
        <v>2.5</v>
      </c>
      <c r="R5301" s="8">
        <f t="shared" si="546"/>
        <v>1</v>
      </c>
      <c r="S5301" s="7" t="s">
        <v>29</v>
      </c>
      <c r="T5301" s="8" t="str">
        <f t="shared" si="547"/>
        <v>No</v>
      </c>
      <c r="U5301" s="7">
        <f t="shared" si="548"/>
        <v>0</v>
      </c>
      <c r="V5301" s="8">
        <f t="shared" si="549"/>
        <v>1</v>
      </c>
      <c r="W5301" s="7">
        <f t="shared" si="550"/>
        <v>549</v>
      </c>
    </row>
    <row r="5302" spans="2:23" x14ac:dyDescent="0.2">
      <c r="B5302" s="8" t="s">
        <v>68</v>
      </c>
      <c r="C5302" s="7">
        <v>1900</v>
      </c>
      <c r="D5302" s="8" t="s">
        <v>28</v>
      </c>
      <c r="E5302" s="7" t="s">
        <v>43</v>
      </c>
      <c r="F5302" s="8" t="s">
        <v>35</v>
      </c>
      <c r="G5302" s="7" t="s">
        <v>36</v>
      </c>
      <c r="H5302" s="8" t="s">
        <v>28</v>
      </c>
      <c r="I5302" s="7" t="s">
        <v>28</v>
      </c>
      <c r="J5302" s="8" t="s">
        <v>28</v>
      </c>
      <c r="K5302" s="7" t="s">
        <v>37</v>
      </c>
      <c r="L5302" s="8" t="s">
        <v>42</v>
      </c>
      <c r="M5302" s="7" t="s">
        <v>28</v>
      </c>
      <c r="N5302" s="8">
        <v>2.775486327960607</v>
      </c>
      <c r="O5302" s="7">
        <v>0.55351199859870048</v>
      </c>
      <c r="P5302" s="8">
        <f t="shared" si="545"/>
        <v>0.18450399953290017</v>
      </c>
      <c r="Q5302" s="7">
        <v>2.5</v>
      </c>
      <c r="R5302" s="8">
        <f t="shared" si="546"/>
        <v>0.92619840018683997</v>
      </c>
      <c r="S5302" s="7" t="s">
        <v>29</v>
      </c>
      <c r="T5302" s="8" t="str">
        <f t="shared" si="547"/>
        <v>No</v>
      </c>
      <c r="U5302" s="7">
        <f t="shared" si="548"/>
        <v>66.476277571315364</v>
      </c>
      <c r="V5302" s="8">
        <f t="shared" si="549"/>
        <v>4</v>
      </c>
      <c r="W5302" s="7">
        <f t="shared" si="550"/>
        <v>323</v>
      </c>
    </row>
    <row r="5303" spans="2:23" x14ac:dyDescent="0.2">
      <c r="B5303" s="8" t="s">
        <v>68</v>
      </c>
      <c r="C5303" s="7">
        <v>1910</v>
      </c>
      <c r="D5303" s="8" t="s">
        <v>28</v>
      </c>
      <c r="E5303" s="7" t="s">
        <v>39</v>
      </c>
      <c r="F5303" s="8" t="s">
        <v>40</v>
      </c>
      <c r="G5303" s="7" t="s">
        <v>36</v>
      </c>
      <c r="H5303" s="8" t="s">
        <v>28</v>
      </c>
      <c r="I5303" s="7" t="s">
        <v>28</v>
      </c>
      <c r="J5303" s="8" t="s">
        <v>28</v>
      </c>
      <c r="K5303" s="7" t="s">
        <v>37</v>
      </c>
      <c r="L5303" s="8" t="s">
        <v>42</v>
      </c>
      <c r="M5303" s="7" t="s">
        <v>28</v>
      </c>
      <c r="N5303" s="8">
        <v>90.643746201194674</v>
      </c>
      <c r="O5303" s="7">
        <v>31.550183920125932</v>
      </c>
      <c r="P5303" s="8">
        <f t="shared" si="545"/>
        <v>10.516727973375311</v>
      </c>
      <c r="Q5303" s="7">
        <v>2.5</v>
      </c>
      <c r="R5303" s="8">
        <f t="shared" si="546"/>
        <v>-3.2066911893501242</v>
      </c>
      <c r="S5303" s="7" t="s">
        <v>29</v>
      </c>
      <c r="T5303" s="8" t="str">
        <f t="shared" si="547"/>
        <v>No</v>
      </c>
      <c r="U5303" s="7">
        <f t="shared" si="548"/>
        <v>116.02265367576679</v>
      </c>
      <c r="V5303" s="8">
        <f t="shared" si="549"/>
        <v>5</v>
      </c>
      <c r="W5303" s="7">
        <f t="shared" si="550"/>
        <v>255</v>
      </c>
    </row>
    <row r="5304" spans="2:23" x14ac:dyDescent="0.2">
      <c r="B5304" s="8" t="s">
        <v>68</v>
      </c>
      <c r="C5304" s="7">
        <v>1910</v>
      </c>
      <c r="D5304" s="8" t="s">
        <v>28</v>
      </c>
      <c r="E5304" s="7" t="s">
        <v>39</v>
      </c>
      <c r="F5304" s="8" t="s">
        <v>35</v>
      </c>
      <c r="G5304" s="7" t="s">
        <v>36</v>
      </c>
      <c r="H5304" s="8" t="s">
        <v>28</v>
      </c>
      <c r="I5304" s="7" t="s">
        <v>28</v>
      </c>
      <c r="J5304" s="8" t="s">
        <v>28</v>
      </c>
      <c r="K5304" s="7" t="s">
        <v>37</v>
      </c>
      <c r="L5304" s="8" t="s">
        <v>42</v>
      </c>
      <c r="M5304" s="7" t="s">
        <v>28</v>
      </c>
      <c r="N5304" s="8">
        <v>203.59943212361466</v>
      </c>
      <c r="O5304" s="7">
        <v>57.565247854264854</v>
      </c>
      <c r="P5304" s="8">
        <f t="shared" si="545"/>
        <v>19.188415951421618</v>
      </c>
      <c r="Q5304" s="7">
        <v>2.5</v>
      </c>
      <c r="R5304" s="8">
        <f t="shared" si="546"/>
        <v>-6.6753663805686472</v>
      </c>
      <c r="S5304" s="7" t="s">
        <v>29</v>
      </c>
      <c r="T5304" s="8" t="str">
        <f t="shared" si="547"/>
        <v>No</v>
      </c>
      <c r="U5304" s="7">
        <f t="shared" si="548"/>
        <v>94.245920783175066</v>
      </c>
      <c r="V5304" s="8">
        <f t="shared" si="549"/>
        <v>4</v>
      </c>
      <c r="W5304" s="7">
        <f t="shared" si="550"/>
        <v>286</v>
      </c>
    </row>
    <row r="5305" spans="2:23" x14ac:dyDescent="0.2">
      <c r="B5305" s="8" t="s">
        <v>68</v>
      </c>
      <c r="C5305" s="7">
        <v>1910</v>
      </c>
      <c r="D5305" s="8" t="s">
        <v>28</v>
      </c>
      <c r="E5305" s="7" t="s">
        <v>34</v>
      </c>
      <c r="F5305" s="8" t="s">
        <v>40</v>
      </c>
      <c r="G5305" s="7" t="s">
        <v>36</v>
      </c>
      <c r="H5305" s="8" t="s">
        <v>28</v>
      </c>
      <c r="I5305" s="7" t="s">
        <v>28</v>
      </c>
      <c r="J5305" s="8" t="s">
        <v>28</v>
      </c>
      <c r="K5305" s="7" t="s">
        <v>37</v>
      </c>
      <c r="L5305" s="8" t="s">
        <v>42</v>
      </c>
      <c r="M5305" s="7" t="s">
        <v>28</v>
      </c>
      <c r="N5305" s="8">
        <v>14.831985860558794</v>
      </c>
      <c r="O5305" s="7">
        <v>12.730775967770114</v>
      </c>
      <c r="P5305" s="8">
        <f t="shared" si="545"/>
        <v>4.2435919892567044</v>
      </c>
      <c r="Q5305" s="7">
        <v>2.5</v>
      </c>
      <c r="R5305" s="8">
        <f t="shared" si="546"/>
        <v>-0.69743679570268169</v>
      </c>
      <c r="S5305" s="7" t="s">
        <v>29</v>
      </c>
      <c r="T5305" s="8" t="str">
        <f t="shared" si="547"/>
        <v>No</v>
      </c>
      <c r="U5305" s="7">
        <f t="shared" si="548"/>
        <v>286.11084376376471</v>
      </c>
      <c r="V5305" s="8">
        <f t="shared" si="549"/>
        <v>5</v>
      </c>
      <c r="W5305" s="7">
        <f t="shared" si="550"/>
        <v>174</v>
      </c>
    </row>
    <row r="5306" spans="2:23" x14ac:dyDescent="0.2">
      <c r="B5306" s="8" t="s">
        <v>68</v>
      </c>
      <c r="C5306" s="7">
        <v>1910</v>
      </c>
      <c r="D5306" s="8" t="s">
        <v>28</v>
      </c>
      <c r="E5306" s="7" t="s">
        <v>34</v>
      </c>
      <c r="F5306" s="8" t="s">
        <v>35</v>
      </c>
      <c r="G5306" s="7" t="s">
        <v>36</v>
      </c>
      <c r="H5306" s="8" t="s">
        <v>28</v>
      </c>
      <c r="I5306" s="7" t="s">
        <v>28</v>
      </c>
      <c r="J5306" s="8" t="s">
        <v>28</v>
      </c>
      <c r="K5306" s="7" t="s">
        <v>37</v>
      </c>
      <c r="L5306" s="8" t="s">
        <v>42</v>
      </c>
      <c r="M5306" s="7" t="s">
        <v>28</v>
      </c>
      <c r="N5306" s="8">
        <v>39.654142890023692</v>
      </c>
      <c r="O5306" s="7">
        <v>3.8745839901909038</v>
      </c>
      <c r="P5306" s="8">
        <f t="shared" si="545"/>
        <v>1.2915279967303013</v>
      </c>
      <c r="Q5306" s="7">
        <v>2.5</v>
      </c>
      <c r="R5306" s="8">
        <f t="shared" si="546"/>
        <v>0.48338880130787953</v>
      </c>
      <c r="S5306" s="7" t="s">
        <v>29</v>
      </c>
      <c r="T5306" s="8" t="str">
        <f t="shared" si="547"/>
        <v>Yes</v>
      </c>
      <c r="U5306" s="7">
        <f t="shared" si="548"/>
        <v>32.56981244840442</v>
      </c>
      <c r="V5306" s="8">
        <f t="shared" si="549"/>
        <v>3</v>
      </c>
      <c r="W5306" s="7">
        <f t="shared" si="550"/>
        <v>385</v>
      </c>
    </row>
    <row r="5307" spans="2:23" x14ac:dyDescent="0.2">
      <c r="B5307" s="8" t="s">
        <v>68</v>
      </c>
      <c r="C5307" s="7">
        <v>1910</v>
      </c>
      <c r="D5307" s="8" t="s">
        <v>28</v>
      </c>
      <c r="E5307" s="7" t="s">
        <v>46</v>
      </c>
      <c r="F5307" s="8" t="s">
        <v>35</v>
      </c>
      <c r="G5307" s="7" t="s">
        <v>36</v>
      </c>
      <c r="H5307" s="8" t="s">
        <v>28</v>
      </c>
      <c r="I5307" s="7" t="s">
        <v>28</v>
      </c>
      <c r="J5307" s="8" t="s">
        <v>28</v>
      </c>
      <c r="K5307" s="7" t="s">
        <v>37</v>
      </c>
      <c r="L5307" s="8" t="s">
        <v>42</v>
      </c>
      <c r="M5307" s="7" t="s">
        <v>28</v>
      </c>
      <c r="N5307" s="8">
        <v>0.30186316017853054</v>
      </c>
      <c r="O5307" s="7">
        <v>0</v>
      </c>
      <c r="P5307" s="8">
        <f t="shared" si="545"/>
        <v>0</v>
      </c>
      <c r="Q5307" s="7">
        <v>2.5</v>
      </c>
      <c r="R5307" s="8">
        <f t="shared" si="546"/>
        <v>1</v>
      </c>
      <c r="S5307" s="7" t="s">
        <v>29</v>
      </c>
      <c r="T5307" s="8" t="str">
        <f t="shared" si="547"/>
        <v>No</v>
      </c>
      <c r="U5307" s="7">
        <f t="shared" si="548"/>
        <v>0</v>
      </c>
      <c r="V5307" s="8">
        <f t="shared" si="549"/>
        <v>1</v>
      </c>
      <c r="W5307" s="7">
        <f t="shared" si="550"/>
        <v>549</v>
      </c>
    </row>
    <row r="5308" spans="2:23" x14ac:dyDescent="0.2">
      <c r="B5308" s="8" t="s">
        <v>68</v>
      </c>
      <c r="C5308" s="7">
        <v>1910</v>
      </c>
      <c r="D5308" s="8" t="s">
        <v>28</v>
      </c>
      <c r="E5308" s="7" t="s">
        <v>43</v>
      </c>
      <c r="F5308" s="8" t="s">
        <v>40</v>
      </c>
      <c r="G5308" s="7" t="s">
        <v>36</v>
      </c>
      <c r="H5308" s="8" t="s">
        <v>28</v>
      </c>
      <c r="I5308" s="7" t="s">
        <v>28</v>
      </c>
      <c r="J5308" s="8" t="s">
        <v>28</v>
      </c>
      <c r="K5308" s="7" t="s">
        <v>37</v>
      </c>
      <c r="L5308" s="8" t="s">
        <v>42</v>
      </c>
      <c r="M5308" s="7" t="s">
        <v>28</v>
      </c>
      <c r="N5308" s="8">
        <v>18.172566120957669</v>
      </c>
      <c r="O5308" s="7">
        <v>3.3210719915922033</v>
      </c>
      <c r="P5308" s="8">
        <f t="shared" si="545"/>
        <v>1.1070239971974012</v>
      </c>
      <c r="Q5308" s="7">
        <v>2.5</v>
      </c>
      <c r="R5308" s="8">
        <f t="shared" si="546"/>
        <v>0.55719040112103957</v>
      </c>
      <c r="S5308" s="7" t="s">
        <v>29</v>
      </c>
      <c r="T5308" s="8" t="str">
        <f t="shared" si="547"/>
        <v>No</v>
      </c>
      <c r="U5308" s="7">
        <f t="shared" si="548"/>
        <v>60.917318436426882</v>
      </c>
      <c r="V5308" s="8">
        <f t="shared" si="549"/>
        <v>4</v>
      </c>
      <c r="W5308" s="7">
        <f t="shared" si="550"/>
        <v>330</v>
      </c>
    </row>
    <row r="5309" spans="2:23" x14ac:dyDescent="0.2">
      <c r="B5309" s="8" t="s">
        <v>68</v>
      </c>
      <c r="C5309" s="7">
        <v>1910</v>
      </c>
      <c r="D5309" s="8" t="s">
        <v>28</v>
      </c>
      <c r="E5309" s="7" t="s">
        <v>43</v>
      </c>
      <c r="F5309" s="8" t="s">
        <v>35</v>
      </c>
      <c r="G5309" s="7" t="s">
        <v>36</v>
      </c>
      <c r="H5309" s="8" t="s">
        <v>28</v>
      </c>
      <c r="I5309" s="7" t="s">
        <v>28</v>
      </c>
      <c r="J5309" s="8" t="s">
        <v>28</v>
      </c>
      <c r="K5309" s="7" t="s">
        <v>37</v>
      </c>
      <c r="L5309" s="8" t="s">
        <v>42</v>
      </c>
      <c r="M5309" s="7" t="s">
        <v>28</v>
      </c>
      <c r="N5309" s="8">
        <v>42.975636338445682</v>
      </c>
      <c r="O5309" s="7">
        <v>5.5351199859870066</v>
      </c>
      <c r="P5309" s="8">
        <f t="shared" si="545"/>
        <v>1.8450399953290022</v>
      </c>
      <c r="Q5309" s="7">
        <v>2.5</v>
      </c>
      <c r="R5309" s="8">
        <f t="shared" si="546"/>
        <v>0.2619840018683991</v>
      </c>
      <c r="S5309" s="7" t="s">
        <v>29</v>
      </c>
      <c r="T5309" s="8" t="str">
        <f t="shared" si="547"/>
        <v>Yes</v>
      </c>
      <c r="U5309" s="7">
        <f t="shared" si="548"/>
        <v>42.932232132615184</v>
      </c>
      <c r="V5309" s="8">
        <f t="shared" si="549"/>
        <v>3</v>
      </c>
      <c r="W5309" s="7">
        <f t="shared" si="550"/>
        <v>363</v>
      </c>
    </row>
    <row r="5310" spans="2:23" x14ac:dyDescent="0.2">
      <c r="B5310" s="8" t="s">
        <v>68</v>
      </c>
      <c r="C5310" s="7">
        <v>1920</v>
      </c>
      <c r="D5310" s="8" t="s">
        <v>28</v>
      </c>
      <c r="E5310" s="7" t="s">
        <v>39</v>
      </c>
      <c r="F5310" s="8" t="s">
        <v>40</v>
      </c>
      <c r="G5310" s="7" t="s">
        <v>36</v>
      </c>
      <c r="H5310" s="8" t="s">
        <v>28</v>
      </c>
      <c r="I5310" s="7" t="s">
        <v>28</v>
      </c>
      <c r="J5310" s="8" t="s">
        <v>28</v>
      </c>
      <c r="K5310" s="7" t="s">
        <v>37</v>
      </c>
      <c r="L5310" s="8" t="s">
        <v>42</v>
      </c>
      <c r="M5310" s="7" t="s">
        <v>28</v>
      </c>
      <c r="N5310" s="8">
        <v>283.92210853599539</v>
      </c>
      <c r="O5310" s="7">
        <v>11.070239971974013</v>
      </c>
      <c r="P5310" s="8">
        <f t="shared" si="545"/>
        <v>3.6900799906580044</v>
      </c>
      <c r="Q5310" s="7">
        <v>2.5</v>
      </c>
      <c r="R5310" s="8">
        <f t="shared" si="546"/>
        <v>-0.47603199626320181</v>
      </c>
      <c r="S5310" s="7" t="s">
        <v>29</v>
      </c>
      <c r="T5310" s="8" t="str">
        <f t="shared" si="547"/>
        <v>Yes</v>
      </c>
      <c r="U5310" s="7">
        <f t="shared" si="548"/>
        <v>12.9968039815053</v>
      </c>
      <c r="V5310" s="8">
        <f t="shared" si="549"/>
        <v>2</v>
      </c>
      <c r="W5310" s="7">
        <f t="shared" si="550"/>
        <v>457</v>
      </c>
    </row>
    <row r="5311" spans="2:23" x14ac:dyDescent="0.2">
      <c r="B5311" s="8" t="s">
        <v>68</v>
      </c>
      <c r="C5311" s="7">
        <v>1920</v>
      </c>
      <c r="D5311" s="8" t="s">
        <v>28</v>
      </c>
      <c r="E5311" s="7" t="s">
        <v>39</v>
      </c>
      <c r="F5311" s="8" t="s">
        <v>35</v>
      </c>
      <c r="G5311" s="7" t="s">
        <v>36</v>
      </c>
      <c r="H5311" s="8" t="s">
        <v>28</v>
      </c>
      <c r="I5311" s="7" t="s">
        <v>28</v>
      </c>
      <c r="J5311" s="8" t="s">
        <v>28</v>
      </c>
      <c r="K5311" s="7" t="s">
        <v>37</v>
      </c>
      <c r="L5311" s="8" t="s">
        <v>42</v>
      </c>
      <c r="M5311" s="7" t="s">
        <v>28</v>
      </c>
      <c r="N5311" s="8">
        <v>140.06349909824721</v>
      </c>
      <c r="O5311" s="7">
        <v>15.498335960763615</v>
      </c>
      <c r="P5311" s="8">
        <f t="shared" si="545"/>
        <v>5.1661119869212051</v>
      </c>
      <c r="Q5311" s="7">
        <v>2.5</v>
      </c>
      <c r="R5311" s="8">
        <f t="shared" si="546"/>
        <v>-1.0664447947684819</v>
      </c>
      <c r="S5311" s="7" t="s">
        <v>29</v>
      </c>
      <c r="T5311" s="8" t="str">
        <f t="shared" si="547"/>
        <v>No</v>
      </c>
      <c r="U5311" s="7">
        <f t="shared" si="548"/>
        <v>36.884070583567592</v>
      </c>
      <c r="V5311" s="8">
        <f t="shared" si="549"/>
        <v>3</v>
      </c>
      <c r="W5311" s="7">
        <f t="shared" si="550"/>
        <v>371</v>
      </c>
    </row>
    <row r="5312" spans="2:23" x14ac:dyDescent="0.2">
      <c r="B5312" s="8" t="s">
        <v>68</v>
      </c>
      <c r="C5312" s="7">
        <v>1920</v>
      </c>
      <c r="D5312" s="8" t="s">
        <v>28</v>
      </c>
      <c r="E5312" s="7" t="s">
        <v>34</v>
      </c>
      <c r="F5312" s="8" t="s">
        <v>40</v>
      </c>
      <c r="G5312" s="7" t="s">
        <v>36</v>
      </c>
      <c r="H5312" s="8" t="s">
        <v>28</v>
      </c>
      <c r="I5312" s="7" t="s">
        <v>28</v>
      </c>
      <c r="J5312" s="8" t="s">
        <v>28</v>
      </c>
      <c r="K5312" s="7" t="s">
        <v>37</v>
      </c>
      <c r="L5312" s="8" t="s">
        <v>42</v>
      </c>
      <c r="M5312" s="7" t="s">
        <v>28</v>
      </c>
      <c r="N5312" s="8">
        <v>116.93538624426046</v>
      </c>
      <c r="O5312" s="7">
        <v>1.6605359957961017</v>
      </c>
      <c r="P5312" s="8">
        <f t="shared" si="545"/>
        <v>0.55351199859870059</v>
      </c>
      <c r="Q5312" s="7">
        <v>2.5</v>
      </c>
      <c r="R5312" s="8">
        <f t="shared" si="546"/>
        <v>0.77859520056051978</v>
      </c>
      <c r="S5312" s="7" t="s">
        <v>29</v>
      </c>
      <c r="T5312" s="8" t="str">
        <f t="shared" si="547"/>
        <v>No</v>
      </c>
      <c r="U5312" s="7">
        <f t="shared" si="548"/>
        <v>4.7334858709278747</v>
      </c>
      <c r="V5312" s="8">
        <f t="shared" si="549"/>
        <v>1</v>
      </c>
      <c r="W5312" s="7">
        <f t="shared" si="550"/>
        <v>502</v>
      </c>
    </row>
    <row r="5313" spans="2:23" x14ac:dyDescent="0.2">
      <c r="B5313" s="8" t="s">
        <v>68</v>
      </c>
      <c r="C5313" s="7">
        <v>1920</v>
      </c>
      <c r="D5313" s="8" t="s">
        <v>28</v>
      </c>
      <c r="E5313" s="7" t="s">
        <v>34</v>
      </c>
      <c r="F5313" s="8" t="s">
        <v>35</v>
      </c>
      <c r="G5313" s="7" t="s">
        <v>36</v>
      </c>
      <c r="H5313" s="8" t="s">
        <v>28</v>
      </c>
      <c r="I5313" s="7" t="s">
        <v>28</v>
      </c>
      <c r="J5313" s="8" t="s">
        <v>28</v>
      </c>
      <c r="K5313" s="7" t="s">
        <v>37</v>
      </c>
      <c r="L5313" s="8" t="s">
        <v>42</v>
      </c>
      <c r="M5313" s="7" t="s">
        <v>28</v>
      </c>
      <c r="N5313" s="8">
        <v>14.472964538837742</v>
      </c>
      <c r="O5313" s="7">
        <v>0.55351199859870048</v>
      </c>
      <c r="P5313" s="8">
        <f t="shared" si="545"/>
        <v>0.18450399953290017</v>
      </c>
      <c r="Q5313" s="7">
        <v>2.5</v>
      </c>
      <c r="R5313" s="8">
        <f t="shared" si="546"/>
        <v>0.92619840018683997</v>
      </c>
      <c r="S5313" s="7" t="s">
        <v>29</v>
      </c>
      <c r="T5313" s="8" t="str">
        <f t="shared" si="547"/>
        <v>No</v>
      </c>
      <c r="U5313" s="7">
        <f t="shared" si="548"/>
        <v>12.748182933620098</v>
      </c>
      <c r="V5313" s="8">
        <f t="shared" si="549"/>
        <v>2</v>
      </c>
      <c r="W5313" s="7">
        <f t="shared" si="550"/>
        <v>459</v>
      </c>
    </row>
    <row r="5314" spans="2:23" x14ac:dyDescent="0.2">
      <c r="B5314" s="8" t="s">
        <v>68</v>
      </c>
      <c r="C5314" s="7">
        <v>1920</v>
      </c>
      <c r="D5314" s="8" t="s">
        <v>28</v>
      </c>
      <c r="E5314" s="7" t="s">
        <v>46</v>
      </c>
      <c r="F5314" s="8" t="s">
        <v>35</v>
      </c>
      <c r="G5314" s="7" t="s">
        <v>36</v>
      </c>
      <c r="H5314" s="8" t="s">
        <v>28</v>
      </c>
      <c r="I5314" s="7" t="s">
        <v>28</v>
      </c>
      <c r="J5314" s="8" t="s">
        <v>28</v>
      </c>
      <c r="K5314" s="7" t="s">
        <v>37</v>
      </c>
      <c r="L5314" s="8" t="s">
        <v>42</v>
      </c>
      <c r="M5314" s="7" t="s">
        <v>28</v>
      </c>
      <c r="N5314" s="8">
        <v>0.49711534179055905</v>
      </c>
      <c r="O5314" s="7">
        <v>0</v>
      </c>
      <c r="P5314" s="8">
        <f t="shared" si="545"/>
        <v>0</v>
      </c>
      <c r="Q5314" s="7">
        <v>2.5</v>
      </c>
      <c r="R5314" s="8">
        <f t="shared" si="546"/>
        <v>1</v>
      </c>
      <c r="S5314" s="7" t="s">
        <v>29</v>
      </c>
      <c r="T5314" s="8" t="str">
        <f t="shared" si="547"/>
        <v>No</v>
      </c>
      <c r="U5314" s="7">
        <f t="shared" si="548"/>
        <v>0</v>
      </c>
      <c r="V5314" s="8">
        <f t="shared" si="549"/>
        <v>1</v>
      </c>
      <c r="W5314" s="7">
        <f t="shared" si="550"/>
        <v>549</v>
      </c>
    </row>
    <row r="5315" spans="2:23" x14ac:dyDescent="0.2">
      <c r="B5315" s="8" t="s">
        <v>68</v>
      </c>
      <c r="C5315" s="7">
        <v>1920</v>
      </c>
      <c r="D5315" s="8" t="s">
        <v>28</v>
      </c>
      <c r="E5315" s="7" t="s">
        <v>43</v>
      </c>
      <c r="F5315" s="8" t="s">
        <v>40</v>
      </c>
      <c r="G5315" s="7" t="s">
        <v>36</v>
      </c>
      <c r="H5315" s="8" t="s">
        <v>28</v>
      </c>
      <c r="I5315" s="7" t="s">
        <v>28</v>
      </c>
      <c r="J5315" s="8" t="s">
        <v>28</v>
      </c>
      <c r="K5315" s="7" t="s">
        <v>37</v>
      </c>
      <c r="L5315" s="8" t="s">
        <v>42</v>
      </c>
      <c r="M5315" s="7" t="s">
        <v>28</v>
      </c>
      <c r="N5315" s="8">
        <v>133.44277282934772</v>
      </c>
      <c r="O5315" s="7">
        <v>0</v>
      </c>
      <c r="P5315" s="8">
        <f t="shared" si="545"/>
        <v>0</v>
      </c>
      <c r="Q5315" s="7">
        <v>2.5</v>
      </c>
      <c r="R5315" s="8">
        <f t="shared" si="546"/>
        <v>1</v>
      </c>
      <c r="S5315" s="7" t="s">
        <v>29</v>
      </c>
      <c r="T5315" s="8" t="str">
        <f t="shared" si="547"/>
        <v>No</v>
      </c>
      <c r="U5315" s="7">
        <f t="shared" si="548"/>
        <v>0</v>
      </c>
      <c r="V5315" s="8">
        <f t="shared" si="549"/>
        <v>1</v>
      </c>
      <c r="W5315" s="7">
        <f t="shared" si="550"/>
        <v>549</v>
      </c>
    </row>
    <row r="5316" spans="2:23" x14ac:dyDescent="0.2">
      <c r="B5316" s="8" t="s">
        <v>68</v>
      </c>
      <c r="C5316" s="7">
        <v>1920</v>
      </c>
      <c r="D5316" s="8" t="s">
        <v>28</v>
      </c>
      <c r="E5316" s="7" t="s">
        <v>43</v>
      </c>
      <c r="F5316" s="8" t="s">
        <v>35</v>
      </c>
      <c r="G5316" s="7" t="s">
        <v>36</v>
      </c>
      <c r="H5316" s="8" t="s">
        <v>28</v>
      </c>
      <c r="I5316" s="7" t="s">
        <v>28</v>
      </c>
      <c r="J5316" s="8" t="s">
        <v>28</v>
      </c>
      <c r="K5316" s="7" t="s">
        <v>37</v>
      </c>
      <c r="L5316" s="8" t="s">
        <v>42</v>
      </c>
      <c r="M5316" s="7" t="s">
        <v>28</v>
      </c>
      <c r="N5316" s="8">
        <v>20.446491628716849</v>
      </c>
      <c r="O5316" s="7">
        <v>1.107023997197401</v>
      </c>
      <c r="P5316" s="8">
        <f t="shared" si="545"/>
        <v>0.36900799906580034</v>
      </c>
      <c r="Q5316" s="7">
        <v>2.5</v>
      </c>
      <c r="R5316" s="8">
        <f t="shared" si="546"/>
        <v>0.85239680037367993</v>
      </c>
      <c r="S5316" s="7" t="s">
        <v>29</v>
      </c>
      <c r="T5316" s="8" t="str">
        <f t="shared" si="547"/>
        <v>No</v>
      </c>
      <c r="U5316" s="7">
        <f t="shared" si="548"/>
        <v>18.047497133813074</v>
      </c>
      <c r="V5316" s="8">
        <f t="shared" si="549"/>
        <v>2</v>
      </c>
      <c r="W5316" s="7">
        <f t="shared" si="550"/>
        <v>435</v>
      </c>
    </row>
    <row r="5317" spans="2:23" x14ac:dyDescent="0.2">
      <c r="B5317" s="8" t="s">
        <v>68</v>
      </c>
      <c r="C5317" s="7">
        <v>1930</v>
      </c>
      <c r="D5317" s="8" t="s">
        <v>28</v>
      </c>
      <c r="E5317" s="7" t="s">
        <v>39</v>
      </c>
      <c r="F5317" s="8" t="s">
        <v>40</v>
      </c>
      <c r="G5317" s="7" t="s">
        <v>36</v>
      </c>
      <c r="H5317" s="8" t="s">
        <v>28</v>
      </c>
      <c r="I5317" s="7" t="s">
        <v>28</v>
      </c>
      <c r="J5317" s="8" t="s">
        <v>28</v>
      </c>
      <c r="K5317" s="7" t="s">
        <v>37</v>
      </c>
      <c r="L5317" s="8" t="s">
        <v>42</v>
      </c>
      <c r="M5317" s="7" t="s">
        <v>28</v>
      </c>
      <c r="N5317" s="8">
        <v>345.46437136875488</v>
      </c>
      <c r="O5317" s="7">
        <v>49.816079873883048</v>
      </c>
      <c r="P5317" s="8">
        <f t="shared" ref="P5317:P5380" si="551">O5317/3</f>
        <v>16.605359957961017</v>
      </c>
      <c r="Q5317" s="7">
        <v>2.5</v>
      </c>
      <c r="R5317" s="8">
        <f t="shared" ref="R5317:R5380" si="552">1-(P5317/Q5317)</f>
        <v>-5.6421439831844067</v>
      </c>
      <c r="S5317" s="7" t="s">
        <v>29</v>
      </c>
      <c r="T5317" s="8" t="str">
        <f t="shared" ref="T5317:T5380" si="553">IF(AND(R5317&lt;0.5,R5317&gt;-0.5),"Yes","No")</f>
        <v>No</v>
      </c>
      <c r="U5317" s="7">
        <f t="shared" ref="U5317:U5380" si="554">IF(ISERR(P5317/(N5317/1000)),0,P5317/(N5317/1000))</f>
        <v>48.066780062353104</v>
      </c>
      <c r="V5317" s="8">
        <f t="shared" ref="V5317:V5380" si="555">IF(U5317&lt;=12,1,IF(U5317&lt;25,2,IF(U5317&lt;50,3,IF(U5317&lt;100,4,5))))</f>
        <v>3</v>
      </c>
      <c r="W5317" s="7">
        <f t="shared" ref="W5317:W5380" si="556">RANK(U5317,U$5:U$10000)</f>
        <v>354</v>
      </c>
    </row>
    <row r="5318" spans="2:23" x14ac:dyDescent="0.2">
      <c r="B5318" s="8" t="s">
        <v>68</v>
      </c>
      <c r="C5318" s="7">
        <v>1930</v>
      </c>
      <c r="D5318" s="8" t="s">
        <v>28</v>
      </c>
      <c r="E5318" s="7" t="s">
        <v>39</v>
      </c>
      <c r="F5318" s="8" t="s">
        <v>35</v>
      </c>
      <c r="G5318" s="7" t="s">
        <v>36</v>
      </c>
      <c r="H5318" s="8" t="s">
        <v>28</v>
      </c>
      <c r="I5318" s="7" t="s">
        <v>28</v>
      </c>
      <c r="J5318" s="8" t="s">
        <v>28</v>
      </c>
      <c r="K5318" s="7" t="s">
        <v>37</v>
      </c>
      <c r="L5318" s="8" t="s">
        <v>42</v>
      </c>
      <c r="M5318" s="7" t="s">
        <v>28</v>
      </c>
      <c r="N5318" s="8">
        <v>166.25741815035968</v>
      </c>
      <c r="O5318" s="7">
        <v>98.525135750568708</v>
      </c>
      <c r="P5318" s="8">
        <f t="shared" si="551"/>
        <v>32.841711916856234</v>
      </c>
      <c r="Q5318" s="7">
        <v>2.5</v>
      </c>
      <c r="R5318" s="8">
        <f t="shared" si="552"/>
        <v>-12.136684766742494</v>
      </c>
      <c r="S5318" s="7" t="s">
        <v>29</v>
      </c>
      <c r="T5318" s="8" t="str">
        <f t="shared" si="553"/>
        <v>No</v>
      </c>
      <c r="U5318" s="7">
        <f t="shared" si="554"/>
        <v>197.53531771529669</v>
      </c>
      <c r="V5318" s="8">
        <f t="shared" si="555"/>
        <v>5</v>
      </c>
      <c r="W5318" s="7">
        <f t="shared" si="556"/>
        <v>205</v>
      </c>
    </row>
    <row r="5319" spans="2:23" x14ac:dyDescent="0.2">
      <c r="B5319" s="8" t="s">
        <v>68</v>
      </c>
      <c r="C5319" s="7">
        <v>1930</v>
      </c>
      <c r="D5319" s="8" t="s">
        <v>28</v>
      </c>
      <c r="E5319" s="7" t="s">
        <v>34</v>
      </c>
      <c r="F5319" s="8" t="s">
        <v>40</v>
      </c>
      <c r="G5319" s="7" t="s">
        <v>36</v>
      </c>
      <c r="H5319" s="8" t="s">
        <v>28</v>
      </c>
      <c r="I5319" s="7" t="s">
        <v>28</v>
      </c>
      <c r="J5319" s="8" t="s">
        <v>28</v>
      </c>
      <c r="K5319" s="7" t="s">
        <v>37</v>
      </c>
      <c r="L5319" s="8" t="s">
        <v>42</v>
      </c>
      <c r="M5319" s="7" t="s">
        <v>28</v>
      </c>
      <c r="N5319" s="8">
        <v>94.284152234850097</v>
      </c>
      <c r="O5319" s="7">
        <v>17.158871956559718</v>
      </c>
      <c r="P5319" s="8">
        <f t="shared" si="551"/>
        <v>5.719623985519906</v>
      </c>
      <c r="Q5319" s="7">
        <v>2.5</v>
      </c>
      <c r="R5319" s="8">
        <f t="shared" si="552"/>
        <v>-1.2878495942079624</v>
      </c>
      <c r="S5319" s="7" t="s">
        <v>29</v>
      </c>
      <c r="T5319" s="8" t="str">
        <f t="shared" si="553"/>
        <v>No</v>
      </c>
      <c r="U5319" s="7">
        <f t="shared" si="554"/>
        <v>60.663683662054197</v>
      </c>
      <c r="V5319" s="8">
        <f t="shared" si="555"/>
        <v>4</v>
      </c>
      <c r="W5319" s="7">
        <f t="shared" si="556"/>
        <v>331</v>
      </c>
    </row>
    <row r="5320" spans="2:23" x14ac:dyDescent="0.2">
      <c r="B5320" s="8" t="s">
        <v>68</v>
      </c>
      <c r="C5320" s="7">
        <v>1930</v>
      </c>
      <c r="D5320" s="8" t="s">
        <v>28</v>
      </c>
      <c r="E5320" s="7" t="s">
        <v>34</v>
      </c>
      <c r="F5320" s="8" t="s">
        <v>35</v>
      </c>
      <c r="G5320" s="7" t="s">
        <v>36</v>
      </c>
      <c r="H5320" s="8" t="s">
        <v>28</v>
      </c>
      <c r="I5320" s="7" t="s">
        <v>28</v>
      </c>
      <c r="J5320" s="8" t="s">
        <v>28</v>
      </c>
      <c r="K5320" s="7" t="s">
        <v>37</v>
      </c>
      <c r="L5320" s="8" t="s">
        <v>42</v>
      </c>
      <c r="M5320" s="7" t="s">
        <v>28</v>
      </c>
      <c r="N5320" s="8">
        <v>19.2504780076254</v>
      </c>
      <c r="O5320" s="7">
        <v>5.5351199859870066</v>
      </c>
      <c r="P5320" s="8">
        <f t="shared" si="551"/>
        <v>1.8450399953290022</v>
      </c>
      <c r="Q5320" s="7">
        <v>2.5</v>
      </c>
      <c r="R5320" s="8">
        <f t="shared" si="552"/>
        <v>0.2619840018683991</v>
      </c>
      <c r="S5320" s="7" t="s">
        <v>29</v>
      </c>
      <c r="T5320" s="8" t="str">
        <f t="shared" si="553"/>
        <v>Yes</v>
      </c>
      <c r="U5320" s="7">
        <f t="shared" si="554"/>
        <v>95.843853570708959</v>
      </c>
      <c r="V5320" s="8">
        <f t="shared" si="555"/>
        <v>4</v>
      </c>
      <c r="W5320" s="7">
        <f t="shared" si="556"/>
        <v>283</v>
      </c>
    </row>
    <row r="5321" spans="2:23" x14ac:dyDescent="0.2">
      <c r="B5321" s="8" t="s">
        <v>68</v>
      </c>
      <c r="C5321" s="7">
        <v>1930</v>
      </c>
      <c r="D5321" s="8" t="s">
        <v>28</v>
      </c>
      <c r="E5321" s="7" t="s">
        <v>46</v>
      </c>
      <c r="F5321" s="8" t="s">
        <v>35</v>
      </c>
      <c r="G5321" s="7" t="s">
        <v>36</v>
      </c>
      <c r="H5321" s="8" t="s">
        <v>28</v>
      </c>
      <c r="I5321" s="7" t="s">
        <v>28</v>
      </c>
      <c r="J5321" s="8" t="s">
        <v>28</v>
      </c>
      <c r="K5321" s="7" t="s">
        <v>37</v>
      </c>
      <c r="L5321" s="8" t="s">
        <v>42</v>
      </c>
      <c r="M5321" s="7" t="s">
        <v>28</v>
      </c>
      <c r="N5321" s="8">
        <v>0.25247733426042562</v>
      </c>
      <c r="O5321" s="7">
        <v>0</v>
      </c>
      <c r="P5321" s="8">
        <f t="shared" si="551"/>
        <v>0</v>
      </c>
      <c r="Q5321" s="7">
        <v>2.5</v>
      </c>
      <c r="R5321" s="8">
        <f t="shared" si="552"/>
        <v>1</v>
      </c>
      <c r="S5321" s="7" t="s">
        <v>29</v>
      </c>
      <c r="T5321" s="8" t="str">
        <f t="shared" si="553"/>
        <v>No</v>
      </c>
      <c r="U5321" s="7">
        <f t="shared" si="554"/>
        <v>0</v>
      </c>
      <c r="V5321" s="8">
        <f t="shared" si="555"/>
        <v>1</v>
      </c>
      <c r="W5321" s="7">
        <f t="shared" si="556"/>
        <v>549</v>
      </c>
    </row>
    <row r="5322" spans="2:23" x14ac:dyDescent="0.2">
      <c r="B5322" s="8" t="s">
        <v>68</v>
      </c>
      <c r="C5322" s="7">
        <v>1930</v>
      </c>
      <c r="D5322" s="8" t="s">
        <v>28</v>
      </c>
      <c r="E5322" s="7" t="s">
        <v>43</v>
      </c>
      <c r="F5322" s="8" t="s">
        <v>40</v>
      </c>
      <c r="G5322" s="7" t="s">
        <v>36</v>
      </c>
      <c r="H5322" s="8" t="s">
        <v>28</v>
      </c>
      <c r="I5322" s="7" t="s">
        <v>28</v>
      </c>
      <c r="J5322" s="8" t="s">
        <v>28</v>
      </c>
      <c r="K5322" s="7" t="s">
        <v>37</v>
      </c>
      <c r="L5322" s="8" t="s">
        <v>42</v>
      </c>
      <c r="M5322" s="7" t="s">
        <v>28</v>
      </c>
      <c r="N5322" s="8">
        <v>112.27731135056517</v>
      </c>
      <c r="O5322" s="7">
        <v>4.9816079873883057</v>
      </c>
      <c r="P5322" s="8">
        <f t="shared" si="551"/>
        <v>1.6605359957961019</v>
      </c>
      <c r="Q5322" s="7">
        <v>2.5</v>
      </c>
      <c r="R5322" s="8">
        <f t="shared" si="552"/>
        <v>0.33578560168155924</v>
      </c>
      <c r="S5322" s="7" t="s">
        <v>29</v>
      </c>
      <c r="T5322" s="8" t="str">
        <f t="shared" si="553"/>
        <v>Yes</v>
      </c>
      <c r="U5322" s="7">
        <f t="shared" si="554"/>
        <v>14.789595295984466</v>
      </c>
      <c r="V5322" s="8">
        <f t="shared" si="555"/>
        <v>2</v>
      </c>
      <c r="W5322" s="7">
        <f t="shared" si="556"/>
        <v>452</v>
      </c>
    </row>
    <row r="5323" spans="2:23" x14ac:dyDescent="0.2">
      <c r="B5323" s="8" t="s">
        <v>68</v>
      </c>
      <c r="C5323" s="7">
        <v>1930</v>
      </c>
      <c r="D5323" s="8" t="s">
        <v>28</v>
      </c>
      <c r="E5323" s="7" t="s">
        <v>43</v>
      </c>
      <c r="F5323" s="8" t="s">
        <v>35</v>
      </c>
      <c r="G5323" s="7" t="s">
        <v>36</v>
      </c>
      <c r="H5323" s="8" t="s">
        <v>28</v>
      </c>
      <c r="I5323" s="7" t="s">
        <v>28</v>
      </c>
      <c r="J5323" s="8" t="s">
        <v>28</v>
      </c>
      <c r="K5323" s="7" t="s">
        <v>37</v>
      </c>
      <c r="L5323" s="8" t="s">
        <v>42</v>
      </c>
      <c r="M5323" s="7" t="s">
        <v>28</v>
      </c>
      <c r="N5323" s="8">
        <v>31.124139064737214</v>
      </c>
      <c r="O5323" s="7">
        <v>3.3210719915922033</v>
      </c>
      <c r="P5323" s="8">
        <f t="shared" si="551"/>
        <v>1.1070239971974012</v>
      </c>
      <c r="Q5323" s="7">
        <v>2.5</v>
      </c>
      <c r="R5323" s="8">
        <f t="shared" si="552"/>
        <v>0.55719040112103957</v>
      </c>
      <c r="S5323" s="7" t="s">
        <v>29</v>
      </c>
      <c r="T5323" s="8" t="str">
        <f t="shared" si="553"/>
        <v>No</v>
      </c>
      <c r="U5323" s="7">
        <f t="shared" si="554"/>
        <v>35.568019886263414</v>
      </c>
      <c r="V5323" s="8">
        <f t="shared" si="555"/>
        <v>3</v>
      </c>
      <c r="W5323" s="7">
        <f t="shared" si="556"/>
        <v>375</v>
      </c>
    </row>
    <row r="5324" spans="2:23" x14ac:dyDescent="0.2">
      <c r="B5324" s="8" t="s">
        <v>68</v>
      </c>
      <c r="C5324" s="7">
        <v>1940</v>
      </c>
      <c r="D5324" s="8" t="s">
        <v>28</v>
      </c>
      <c r="E5324" s="7" t="s">
        <v>39</v>
      </c>
      <c r="F5324" s="8" t="s">
        <v>40</v>
      </c>
      <c r="G5324" s="7" t="s">
        <v>36</v>
      </c>
      <c r="H5324" s="8" t="s">
        <v>28</v>
      </c>
      <c r="I5324" s="7" t="s">
        <v>28</v>
      </c>
      <c r="J5324" s="8" t="s">
        <v>28</v>
      </c>
      <c r="K5324" s="7" t="s">
        <v>37</v>
      </c>
      <c r="L5324" s="8" t="s">
        <v>42</v>
      </c>
      <c r="M5324" s="7" t="s">
        <v>28</v>
      </c>
      <c r="N5324" s="8">
        <v>712.10467037608919</v>
      </c>
      <c r="O5324" s="7">
        <v>2.7675599929935033</v>
      </c>
      <c r="P5324" s="8">
        <f t="shared" si="551"/>
        <v>0.9225199976645011</v>
      </c>
      <c r="Q5324" s="7">
        <v>2.5</v>
      </c>
      <c r="R5324" s="8">
        <f t="shared" si="552"/>
        <v>0.6309920009341996</v>
      </c>
      <c r="S5324" s="7" t="s">
        <v>29</v>
      </c>
      <c r="T5324" s="8" t="str">
        <f t="shared" si="553"/>
        <v>No</v>
      </c>
      <c r="U5324" s="7">
        <f t="shared" si="554"/>
        <v>1.2954837063170555</v>
      </c>
      <c r="V5324" s="8">
        <f t="shared" si="555"/>
        <v>1</v>
      </c>
      <c r="W5324" s="7">
        <f t="shared" si="556"/>
        <v>535</v>
      </c>
    </row>
    <row r="5325" spans="2:23" x14ac:dyDescent="0.2">
      <c r="B5325" s="8" t="s">
        <v>68</v>
      </c>
      <c r="C5325" s="7">
        <v>1940</v>
      </c>
      <c r="D5325" s="8" t="s">
        <v>28</v>
      </c>
      <c r="E5325" s="7" t="s">
        <v>39</v>
      </c>
      <c r="F5325" s="8" t="s">
        <v>35</v>
      </c>
      <c r="G5325" s="7" t="s">
        <v>36</v>
      </c>
      <c r="H5325" s="8" t="s">
        <v>28</v>
      </c>
      <c r="I5325" s="7" t="s">
        <v>28</v>
      </c>
      <c r="J5325" s="8" t="s">
        <v>28</v>
      </c>
      <c r="K5325" s="7" t="s">
        <v>37</v>
      </c>
      <c r="L5325" s="8" t="s">
        <v>42</v>
      </c>
      <c r="M5325" s="7" t="s">
        <v>28</v>
      </c>
      <c r="N5325" s="8">
        <v>624.00652839699853</v>
      </c>
      <c r="O5325" s="7">
        <v>3.3210719915922033</v>
      </c>
      <c r="P5325" s="8">
        <f t="shared" si="551"/>
        <v>1.1070239971974012</v>
      </c>
      <c r="Q5325" s="7">
        <v>2.5</v>
      </c>
      <c r="R5325" s="8">
        <f t="shared" si="552"/>
        <v>0.55719040112103957</v>
      </c>
      <c r="S5325" s="7" t="s">
        <v>29</v>
      </c>
      <c r="T5325" s="8" t="str">
        <f t="shared" si="553"/>
        <v>No</v>
      </c>
      <c r="U5325" s="7">
        <f t="shared" si="554"/>
        <v>1.7740583580771492</v>
      </c>
      <c r="V5325" s="8">
        <f t="shared" si="555"/>
        <v>1</v>
      </c>
      <c r="W5325" s="7">
        <f t="shared" si="556"/>
        <v>528</v>
      </c>
    </row>
    <row r="5326" spans="2:23" x14ac:dyDescent="0.2">
      <c r="B5326" s="8" t="s">
        <v>68</v>
      </c>
      <c r="C5326" s="7">
        <v>1940</v>
      </c>
      <c r="D5326" s="8" t="s">
        <v>28</v>
      </c>
      <c r="E5326" s="7" t="s">
        <v>34</v>
      </c>
      <c r="F5326" s="8" t="s">
        <v>40</v>
      </c>
      <c r="G5326" s="7" t="s">
        <v>36</v>
      </c>
      <c r="H5326" s="8" t="s">
        <v>28</v>
      </c>
      <c r="I5326" s="7" t="s">
        <v>28</v>
      </c>
      <c r="J5326" s="8" t="s">
        <v>28</v>
      </c>
      <c r="K5326" s="7" t="s">
        <v>37</v>
      </c>
      <c r="L5326" s="8" t="s">
        <v>42</v>
      </c>
      <c r="M5326" s="7" t="s">
        <v>28</v>
      </c>
      <c r="N5326" s="8">
        <v>212.45693615786908</v>
      </c>
      <c r="O5326" s="7">
        <v>2.2140479943948019</v>
      </c>
      <c r="P5326" s="8">
        <f t="shared" si="551"/>
        <v>0.73801599813160068</v>
      </c>
      <c r="Q5326" s="7">
        <v>2.5</v>
      </c>
      <c r="R5326" s="8">
        <f t="shared" si="552"/>
        <v>0.70479360074735975</v>
      </c>
      <c r="S5326" s="7" t="s">
        <v>29</v>
      </c>
      <c r="T5326" s="8" t="str">
        <f t="shared" si="553"/>
        <v>No</v>
      </c>
      <c r="U5326" s="7">
        <f t="shared" si="554"/>
        <v>3.4737204229623626</v>
      </c>
      <c r="V5326" s="8">
        <f t="shared" si="555"/>
        <v>1</v>
      </c>
      <c r="W5326" s="7">
        <f t="shared" si="556"/>
        <v>510</v>
      </c>
    </row>
    <row r="5327" spans="2:23" x14ac:dyDescent="0.2">
      <c r="B5327" s="8" t="s">
        <v>68</v>
      </c>
      <c r="C5327" s="7">
        <v>1940</v>
      </c>
      <c r="D5327" s="8" t="s">
        <v>28</v>
      </c>
      <c r="E5327" s="7" t="s">
        <v>34</v>
      </c>
      <c r="F5327" s="8" t="s">
        <v>35</v>
      </c>
      <c r="G5327" s="7" t="s">
        <v>36</v>
      </c>
      <c r="H5327" s="8" t="s">
        <v>28</v>
      </c>
      <c r="I5327" s="7" t="s">
        <v>28</v>
      </c>
      <c r="J5327" s="8" t="s">
        <v>28</v>
      </c>
      <c r="K5327" s="7" t="s">
        <v>37</v>
      </c>
      <c r="L5327" s="8" t="s">
        <v>42</v>
      </c>
      <c r="M5327" s="7" t="s">
        <v>28</v>
      </c>
      <c r="N5327" s="8">
        <v>129.46012282506621</v>
      </c>
      <c r="O5327" s="7">
        <v>0.55351199859870048</v>
      </c>
      <c r="P5327" s="8">
        <f t="shared" si="551"/>
        <v>0.18450399953290017</v>
      </c>
      <c r="Q5327" s="7">
        <v>2.5</v>
      </c>
      <c r="R5327" s="8">
        <f t="shared" si="552"/>
        <v>0.92619840018683997</v>
      </c>
      <c r="S5327" s="7" t="s">
        <v>29</v>
      </c>
      <c r="T5327" s="8" t="str">
        <f t="shared" si="553"/>
        <v>No</v>
      </c>
      <c r="U5327" s="7">
        <f t="shared" si="554"/>
        <v>1.4251801675038756</v>
      </c>
      <c r="V5327" s="8">
        <f t="shared" si="555"/>
        <v>1</v>
      </c>
      <c r="W5327" s="7">
        <f t="shared" si="556"/>
        <v>534</v>
      </c>
    </row>
    <row r="5328" spans="2:23" x14ac:dyDescent="0.2">
      <c r="B5328" s="8" t="s">
        <v>68</v>
      </c>
      <c r="C5328" s="7">
        <v>1940</v>
      </c>
      <c r="D5328" s="8" t="s">
        <v>28</v>
      </c>
      <c r="E5328" s="7" t="s">
        <v>46</v>
      </c>
      <c r="F5328" s="8" t="s">
        <v>35</v>
      </c>
      <c r="G5328" s="7" t="s">
        <v>36</v>
      </c>
      <c r="H5328" s="8" t="s">
        <v>28</v>
      </c>
      <c r="I5328" s="7" t="s">
        <v>28</v>
      </c>
      <c r="J5328" s="8" t="s">
        <v>28</v>
      </c>
      <c r="K5328" s="7" t="s">
        <v>37</v>
      </c>
      <c r="L5328" s="8" t="s">
        <v>42</v>
      </c>
      <c r="M5328" s="7" t="s">
        <v>28</v>
      </c>
      <c r="N5328" s="8">
        <v>0.94245282987122037</v>
      </c>
      <c r="O5328" s="7">
        <v>0</v>
      </c>
      <c r="P5328" s="8">
        <f t="shared" si="551"/>
        <v>0</v>
      </c>
      <c r="Q5328" s="7">
        <v>2.5</v>
      </c>
      <c r="R5328" s="8">
        <f t="shared" si="552"/>
        <v>1</v>
      </c>
      <c r="S5328" s="7" t="s">
        <v>29</v>
      </c>
      <c r="T5328" s="8" t="str">
        <f t="shared" si="553"/>
        <v>No</v>
      </c>
      <c r="U5328" s="7">
        <f t="shared" si="554"/>
        <v>0</v>
      </c>
      <c r="V5328" s="8">
        <f t="shared" si="555"/>
        <v>1</v>
      </c>
      <c r="W5328" s="7">
        <f t="shared" si="556"/>
        <v>549</v>
      </c>
    </row>
    <row r="5329" spans="2:23" x14ac:dyDescent="0.2">
      <c r="B5329" s="8" t="s">
        <v>68</v>
      </c>
      <c r="C5329" s="7">
        <v>1940</v>
      </c>
      <c r="D5329" s="8" t="s">
        <v>28</v>
      </c>
      <c r="E5329" s="7" t="s">
        <v>43</v>
      </c>
      <c r="F5329" s="8" t="s">
        <v>40</v>
      </c>
      <c r="G5329" s="7" t="s">
        <v>36</v>
      </c>
      <c r="H5329" s="8" t="s">
        <v>28</v>
      </c>
      <c r="I5329" s="7" t="s">
        <v>28</v>
      </c>
      <c r="J5329" s="8" t="s">
        <v>28</v>
      </c>
      <c r="K5329" s="7" t="s">
        <v>37</v>
      </c>
      <c r="L5329" s="8" t="s">
        <v>42</v>
      </c>
      <c r="M5329" s="7" t="s">
        <v>28</v>
      </c>
      <c r="N5329" s="8">
        <v>249.64195807881381</v>
      </c>
      <c r="O5329" s="7">
        <v>0</v>
      </c>
      <c r="P5329" s="8">
        <f t="shared" si="551"/>
        <v>0</v>
      </c>
      <c r="Q5329" s="7">
        <v>2.5</v>
      </c>
      <c r="R5329" s="8">
        <f t="shared" si="552"/>
        <v>1</v>
      </c>
      <c r="S5329" s="7" t="s">
        <v>29</v>
      </c>
      <c r="T5329" s="8" t="str">
        <f t="shared" si="553"/>
        <v>No</v>
      </c>
      <c r="U5329" s="7">
        <f t="shared" si="554"/>
        <v>0</v>
      </c>
      <c r="V5329" s="8">
        <f t="shared" si="555"/>
        <v>1</v>
      </c>
      <c r="W5329" s="7">
        <f t="shared" si="556"/>
        <v>549</v>
      </c>
    </row>
    <row r="5330" spans="2:23" x14ac:dyDescent="0.2">
      <c r="B5330" s="8" t="s">
        <v>68</v>
      </c>
      <c r="C5330" s="7">
        <v>1940</v>
      </c>
      <c r="D5330" s="8" t="s">
        <v>28</v>
      </c>
      <c r="E5330" s="7" t="s">
        <v>43</v>
      </c>
      <c r="F5330" s="8" t="s">
        <v>35</v>
      </c>
      <c r="G5330" s="7" t="s">
        <v>36</v>
      </c>
      <c r="H5330" s="8" t="s">
        <v>28</v>
      </c>
      <c r="I5330" s="7" t="s">
        <v>28</v>
      </c>
      <c r="J5330" s="8" t="s">
        <v>28</v>
      </c>
      <c r="K5330" s="7" t="s">
        <v>37</v>
      </c>
      <c r="L5330" s="8" t="s">
        <v>42</v>
      </c>
      <c r="M5330" s="7" t="s">
        <v>28</v>
      </c>
      <c r="N5330" s="8">
        <v>140.44132093917628</v>
      </c>
      <c r="O5330" s="7">
        <v>0</v>
      </c>
      <c r="P5330" s="8">
        <f t="shared" si="551"/>
        <v>0</v>
      </c>
      <c r="Q5330" s="7">
        <v>2.5</v>
      </c>
      <c r="R5330" s="8">
        <f t="shared" si="552"/>
        <v>1</v>
      </c>
      <c r="S5330" s="7" t="s">
        <v>29</v>
      </c>
      <c r="T5330" s="8" t="str">
        <f t="shared" si="553"/>
        <v>No</v>
      </c>
      <c r="U5330" s="7">
        <f t="shared" si="554"/>
        <v>0</v>
      </c>
      <c r="V5330" s="8">
        <f t="shared" si="555"/>
        <v>1</v>
      </c>
      <c r="W5330" s="7">
        <f t="shared" si="556"/>
        <v>549</v>
      </c>
    </row>
    <row r="5331" spans="2:23" x14ac:dyDescent="0.2">
      <c r="B5331" s="8" t="s">
        <v>68</v>
      </c>
      <c r="C5331" s="7">
        <v>1950</v>
      </c>
      <c r="D5331" s="8" t="s">
        <v>28</v>
      </c>
      <c r="E5331" s="7" t="s">
        <v>39</v>
      </c>
      <c r="F5331" s="8" t="s">
        <v>40</v>
      </c>
      <c r="G5331" s="7" t="s">
        <v>36</v>
      </c>
      <c r="H5331" s="8" t="s">
        <v>28</v>
      </c>
      <c r="I5331" s="7" t="s">
        <v>28</v>
      </c>
      <c r="J5331" s="8" t="s">
        <v>28</v>
      </c>
      <c r="K5331" s="7" t="s">
        <v>37</v>
      </c>
      <c r="L5331" s="8" t="s">
        <v>42</v>
      </c>
      <c r="M5331" s="7" t="s">
        <v>28</v>
      </c>
      <c r="N5331" s="8">
        <v>193.21687204683514</v>
      </c>
      <c r="O5331" s="7">
        <v>19.372919950954522</v>
      </c>
      <c r="P5331" s="8">
        <f t="shared" si="551"/>
        <v>6.4576399836515073</v>
      </c>
      <c r="Q5331" s="7">
        <v>2.5</v>
      </c>
      <c r="R5331" s="8">
        <f t="shared" si="552"/>
        <v>-1.583055993460603</v>
      </c>
      <c r="S5331" s="7" t="s">
        <v>29</v>
      </c>
      <c r="T5331" s="8" t="str">
        <f t="shared" si="553"/>
        <v>No</v>
      </c>
      <c r="U5331" s="7">
        <f t="shared" si="554"/>
        <v>33.421718896713102</v>
      </c>
      <c r="V5331" s="8">
        <f t="shared" si="555"/>
        <v>3</v>
      </c>
      <c r="W5331" s="7">
        <f t="shared" si="556"/>
        <v>381</v>
      </c>
    </row>
    <row r="5332" spans="2:23" x14ac:dyDescent="0.2">
      <c r="B5332" s="8" t="s">
        <v>68</v>
      </c>
      <c r="C5332" s="7">
        <v>1950</v>
      </c>
      <c r="D5332" s="8" t="s">
        <v>28</v>
      </c>
      <c r="E5332" s="7" t="s">
        <v>39</v>
      </c>
      <c r="F5332" s="8" t="s">
        <v>35</v>
      </c>
      <c r="G5332" s="7" t="s">
        <v>36</v>
      </c>
      <c r="H5332" s="8" t="s">
        <v>28</v>
      </c>
      <c r="I5332" s="7" t="s">
        <v>28</v>
      </c>
      <c r="J5332" s="8" t="s">
        <v>28</v>
      </c>
      <c r="K5332" s="7" t="s">
        <v>37</v>
      </c>
      <c r="L5332" s="8" t="s">
        <v>42</v>
      </c>
      <c r="M5332" s="7" t="s">
        <v>28</v>
      </c>
      <c r="N5332" s="8">
        <v>32.991195638945563</v>
      </c>
      <c r="O5332" s="7">
        <v>17.712383955158415</v>
      </c>
      <c r="P5332" s="8">
        <f t="shared" si="551"/>
        <v>5.9041279850528054</v>
      </c>
      <c r="Q5332" s="7">
        <v>2.5</v>
      </c>
      <c r="R5332" s="8">
        <f t="shared" si="552"/>
        <v>-1.361651194021122</v>
      </c>
      <c r="S5332" s="7" t="s">
        <v>29</v>
      </c>
      <c r="T5332" s="8" t="str">
        <f t="shared" si="553"/>
        <v>No</v>
      </c>
      <c r="U5332" s="7">
        <f t="shared" si="554"/>
        <v>178.96071575178317</v>
      </c>
      <c r="V5332" s="8">
        <f t="shared" si="555"/>
        <v>5</v>
      </c>
      <c r="W5332" s="7">
        <f t="shared" si="556"/>
        <v>215</v>
      </c>
    </row>
    <row r="5333" spans="2:23" x14ac:dyDescent="0.2">
      <c r="B5333" s="8" t="s">
        <v>68</v>
      </c>
      <c r="C5333" s="7">
        <v>1950</v>
      </c>
      <c r="D5333" s="8" t="s">
        <v>28</v>
      </c>
      <c r="E5333" s="7" t="s">
        <v>34</v>
      </c>
      <c r="F5333" s="8" t="s">
        <v>40</v>
      </c>
      <c r="G5333" s="7" t="s">
        <v>36</v>
      </c>
      <c r="H5333" s="8" t="s">
        <v>28</v>
      </c>
      <c r="I5333" s="7" t="s">
        <v>28</v>
      </c>
      <c r="J5333" s="8" t="s">
        <v>28</v>
      </c>
      <c r="K5333" s="7" t="s">
        <v>37</v>
      </c>
      <c r="L5333" s="8" t="s">
        <v>42</v>
      </c>
      <c r="M5333" s="7" t="s">
        <v>28</v>
      </c>
      <c r="N5333" s="8">
        <v>42.696705685222895</v>
      </c>
      <c r="O5333" s="7">
        <v>14.391311963566213</v>
      </c>
      <c r="P5333" s="8">
        <f t="shared" si="551"/>
        <v>4.7971039878554045</v>
      </c>
      <c r="Q5333" s="7">
        <v>2.5</v>
      </c>
      <c r="R5333" s="8">
        <f t="shared" si="552"/>
        <v>-0.91884159514216179</v>
      </c>
      <c r="S5333" s="7" t="s">
        <v>29</v>
      </c>
      <c r="T5333" s="8" t="str">
        <f t="shared" si="553"/>
        <v>No</v>
      </c>
      <c r="U5333" s="7">
        <f t="shared" si="554"/>
        <v>112.35302374898814</v>
      </c>
      <c r="V5333" s="8">
        <f t="shared" si="555"/>
        <v>5</v>
      </c>
      <c r="W5333" s="7">
        <f t="shared" si="556"/>
        <v>261</v>
      </c>
    </row>
    <row r="5334" spans="2:23" x14ac:dyDescent="0.2">
      <c r="B5334" s="8" t="s">
        <v>68</v>
      </c>
      <c r="C5334" s="7">
        <v>1950</v>
      </c>
      <c r="D5334" s="8" t="s">
        <v>28</v>
      </c>
      <c r="E5334" s="7" t="s">
        <v>34</v>
      </c>
      <c r="F5334" s="8" t="s">
        <v>35</v>
      </c>
      <c r="G5334" s="7" t="s">
        <v>36</v>
      </c>
      <c r="H5334" s="8" t="s">
        <v>28</v>
      </c>
      <c r="I5334" s="7" t="s">
        <v>28</v>
      </c>
      <c r="J5334" s="8" t="s">
        <v>28</v>
      </c>
      <c r="K5334" s="7" t="s">
        <v>37</v>
      </c>
      <c r="L5334" s="8" t="s">
        <v>42</v>
      </c>
      <c r="M5334" s="7" t="s">
        <v>28</v>
      </c>
      <c r="N5334" s="8">
        <v>6.5441583432128319</v>
      </c>
      <c r="O5334" s="7">
        <v>12.177263969171412</v>
      </c>
      <c r="P5334" s="8">
        <f t="shared" si="551"/>
        <v>4.0590879897238041</v>
      </c>
      <c r="Q5334" s="7">
        <v>2.5</v>
      </c>
      <c r="R5334" s="8">
        <f t="shared" si="552"/>
        <v>-0.62363519588952165</v>
      </c>
      <c r="S5334" s="7" t="s">
        <v>29</v>
      </c>
      <c r="T5334" s="8" t="str">
        <f t="shared" si="553"/>
        <v>No</v>
      </c>
      <c r="U5334" s="7">
        <f t="shared" si="554"/>
        <v>620.26127377153421</v>
      </c>
      <c r="V5334" s="8">
        <f t="shared" si="555"/>
        <v>5</v>
      </c>
      <c r="W5334" s="7">
        <f t="shared" si="556"/>
        <v>126</v>
      </c>
    </row>
    <row r="5335" spans="2:23" x14ac:dyDescent="0.2">
      <c r="B5335" s="8" t="s">
        <v>68</v>
      </c>
      <c r="C5335" s="7">
        <v>1950</v>
      </c>
      <c r="D5335" s="8" t="s">
        <v>28</v>
      </c>
      <c r="E5335" s="7" t="s">
        <v>46</v>
      </c>
      <c r="F5335" s="8" t="s">
        <v>35</v>
      </c>
      <c r="G5335" s="7" t="s">
        <v>36</v>
      </c>
      <c r="H5335" s="8" t="s">
        <v>28</v>
      </c>
      <c r="I5335" s="7" t="s">
        <v>28</v>
      </c>
      <c r="J5335" s="8" t="s">
        <v>28</v>
      </c>
      <c r="K5335" s="7" t="s">
        <v>37</v>
      </c>
      <c r="L5335" s="8" t="s">
        <v>42</v>
      </c>
      <c r="M5335" s="7" t="s">
        <v>28</v>
      </c>
      <c r="N5335" s="8">
        <v>5.7385845819900791E-3</v>
      </c>
      <c r="O5335" s="7">
        <v>0</v>
      </c>
      <c r="P5335" s="8">
        <f t="shared" si="551"/>
        <v>0</v>
      </c>
      <c r="Q5335" s="7">
        <v>2.5</v>
      </c>
      <c r="R5335" s="8">
        <f t="shared" si="552"/>
        <v>1</v>
      </c>
      <c r="S5335" s="7" t="s">
        <v>29</v>
      </c>
      <c r="T5335" s="8" t="str">
        <f t="shared" si="553"/>
        <v>No</v>
      </c>
      <c r="U5335" s="7">
        <f t="shared" si="554"/>
        <v>0</v>
      </c>
      <c r="V5335" s="8">
        <f t="shared" si="555"/>
        <v>1</v>
      </c>
      <c r="W5335" s="7">
        <f t="shared" si="556"/>
        <v>549</v>
      </c>
    </row>
    <row r="5336" spans="2:23" x14ac:dyDescent="0.2">
      <c r="B5336" s="8" t="s">
        <v>68</v>
      </c>
      <c r="C5336" s="7">
        <v>1950</v>
      </c>
      <c r="D5336" s="8" t="s">
        <v>28</v>
      </c>
      <c r="E5336" s="7" t="s">
        <v>43</v>
      </c>
      <c r="F5336" s="8" t="s">
        <v>40</v>
      </c>
      <c r="G5336" s="7" t="s">
        <v>36</v>
      </c>
      <c r="H5336" s="8" t="s">
        <v>28</v>
      </c>
      <c r="I5336" s="7" t="s">
        <v>28</v>
      </c>
      <c r="J5336" s="8" t="s">
        <v>28</v>
      </c>
      <c r="K5336" s="7" t="s">
        <v>37</v>
      </c>
      <c r="L5336" s="8" t="s">
        <v>42</v>
      </c>
      <c r="M5336" s="7" t="s">
        <v>28</v>
      </c>
      <c r="N5336" s="8">
        <v>62.110986207977355</v>
      </c>
      <c r="O5336" s="7">
        <v>3.3210719915922033</v>
      </c>
      <c r="P5336" s="8">
        <f t="shared" si="551"/>
        <v>1.1070239971974012</v>
      </c>
      <c r="Q5336" s="7">
        <v>2.5</v>
      </c>
      <c r="R5336" s="8">
        <f t="shared" si="552"/>
        <v>0.55719040112103957</v>
      </c>
      <c r="S5336" s="7" t="s">
        <v>29</v>
      </c>
      <c r="T5336" s="8" t="str">
        <f t="shared" si="553"/>
        <v>No</v>
      </c>
      <c r="U5336" s="7">
        <f t="shared" si="554"/>
        <v>17.823320233405312</v>
      </c>
      <c r="V5336" s="8">
        <f t="shared" si="555"/>
        <v>2</v>
      </c>
      <c r="W5336" s="7">
        <f t="shared" si="556"/>
        <v>436</v>
      </c>
    </row>
    <row r="5337" spans="2:23" x14ac:dyDescent="0.2">
      <c r="B5337" s="8" t="s">
        <v>68</v>
      </c>
      <c r="C5337" s="7">
        <v>1950</v>
      </c>
      <c r="D5337" s="8" t="s">
        <v>28</v>
      </c>
      <c r="E5337" s="7" t="s">
        <v>43</v>
      </c>
      <c r="F5337" s="8" t="s">
        <v>35</v>
      </c>
      <c r="G5337" s="7" t="s">
        <v>36</v>
      </c>
      <c r="H5337" s="8" t="s">
        <v>28</v>
      </c>
      <c r="I5337" s="7" t="s">
        <v>28</v>
      </c>
      <c r="J5337" s="8" t="s">
        <v>28</v>
      </c>
      <c r="K5337" s="7" t="s">
        <v>37</v>
      </c>
      <c r="L5337" s="8" t="s">
        <v>42</v>
      </c>
      <c r="M5337" s="7" t="s">
        <v>28</v>
      </c>
      <c r="N5337" s="8">
        <v>10.130801235614458</v>
      </c>
      <c r="O5337" s="7">
        <v>2.7675599929935033</v>
      </c>
      <c r="P5337" s="8">
        <f t="shared" si="551"/>
        <v>0.9225199976645011</v>
      </c>
      <c r="Q5337" s="7">
        <v>2.5</v>
      </c>
      <c r="R5337" s="8">
        <f t="shared" si="552"/>
        <v>0.6309920009341996</v>
      </c>
      <c r="S5337" s="7" t="s">
        <v>29</v>
      </c>
      <c r="T5337" s="8" t="str">
        <f t="shared" si="553"/>
        <v>No</v>
      </c>
      <c r="U5337" s="7">
        <f t="shared" si="554"/>
        <v>91.06091178863683</v>
      </c>
      <c r="V5337" s="8">
        <f t="shared" si="555"/>
        <v>4</v>
      </c>
      <c r="W5337" s="7">
        <f t="shared" si="556"/>
        <v>294</v>
      </c>
    </row>
    <row r="5338" spans="2:23" x14ac:dyDescent="0.2">
      <c r="B5338" s="8" t="s">
        <v>68</v>
      </c>
      <c r="C5338" s="7">
        <v>1960</v>
      </c>
      <c r="D5338" s="8" t="s">
        <v>28</v>
      </c>
      <c r="E5338" s="7" t="s">
        <v>39</v>
      </c>
      <c r="F5338" s="8" t="s">
        <v>40</v>
      </c>
      <c r="G5338" s="7" t="s">
        <v>36</v>
      </c>
      <c r="H5338" s="8" t="s">
        <v>28</v>
      </c>
      <c r="I5338" s="7" t="s">
        <v>28</v>
      </c>
      <c r="J5338" s="8" t="s">
        <v>28</v>
      </c>
      <c r="K5338" s="7" t="s">
        <v>37</v>
      </c>
      <c r="L5338" s="8" t="s">
        <v>42</v>
      </c>
      <c r="M5338" s="7" t="s">
        <v>28</v>
      </c>
      <c r="N5338" s="8">
        <v>950.10258948382113</v>
      </c>
      <c r="O5338" s="7">
        <v>17.712383955158415</v>
      </c>
      <c r="P5338" s="8">
        <f t="shared" si="551"/>
        <v>5.9041279850528054</v>
      </c>
      <c r="Q5338" s="7">
        <v>2.5</v>
      </c>
      <c r="R5338" s="8">
        <f t="shared" si="552"/>
        <v>-1.361651194021122</v>
      </c>
      <c r="S5338" s="7" t="s">
        <v>29</v>
      </c>
      <c r="T5338" s="8" t="str">
        <f t="shared" si="553"/>
        <v>No</v>
      </c>
      <c r="U5338" s="7">
        <f t="shared" si="554"/>
        <v>6.2142004983487569</v>
      </c>
      <c r="V5338" s="8">
        <f t="shared" si="555"/>
        <v>1</v>
      </c>
      <c r="W5338" s="7">
        <f t="shared" si="556"/>
        <v>491</v>
      </c>
    </row>
    <row r="5339" spans="2:23" x14ac:dyDescent="0.2">
      <c r="B5339" s="8" t="s">
        <v>68</v>
      </c>
      <c r="C5339" s="7">
        <v>1960</v>
      </c>
      <c r="D5339" s="8" t="s">
        <v>28</v>
      </c>
      <c r="E5339" s="7" t="s">
        <v>39</v>
      </c>
      <c r="F5339" s="8" t="s">
        <v>35</v>
      </c>
      <c r="G5339" s="7" t="s">
        <v>36</v>
      </c>
      <c r="H5339" s="8" t="s">
        <v>28</v>
      </c>
      <c r="I5339" s="7" t="s">
        <v>28</v>
      </c>
      <c r="J5339" s="8" t="s">
        <v>28</v>
      </c>
      <c r="K5339" s="7" t="s">
        <v>37</v>
      </c>
      <c r="L5339" s="8" t="s">
        <v>42</v>
      </c>
      <c r="M5339" s="7" t="s">
        <v>28</v>
      </c>
      <c r="N5339" s="8">
        <v>226.75607257104571</v>
      </c>
      <c r="O5339" s="7">
        <v>15.498335960763615</v>
      </c>
      <c r="P5339" s="8">
        <f t="shared" si="551"/>
        <v>5.1661119869212051</v>
      </c>
      <c r="Q5339" s="7">
        <v>2.5</v>
      </c>
      <c r="R5339" s="8">
        <f t="shared" si="552"/>
        <v>-1.0664447947684819</v>
      </c>
      <c r="S5339" s="7" t="s">
        <v>29</v>
      </c>
      <c r="T5339" s="8" t="str">
        <f t="shared" si="553"/>
        <v>No</v>
      </c>
      <c r="U5339" s="7">
        <f t="shared" si="554"/>
        <v>22.782684178403173</v>
      </c>
      <c r="V5339" s="8">
        <f t="shared" si="555"/>
        <v>2</v>
      </c>
      <c r="W5339" s="7">
        <f t="shared" si="556"/>
        <v>419</v>
      </c>
    </row>
    <row r="5340" spans="2:23" x14ac:dyDescent="0.2">
      <c r="B5340" s="8" t="s">
        <v>68</v>
      </c>
      <c r="C5340" s="7">
        <v>1960</v>
      </c>
      <c r="D5340" s="8" t="s">
        <v>28</v>
      </c>
      <c r="E5340" s="7" t="s">
        <v>34</v>
      </c>
      <c r="F5340" s="8" t="s">
        <v>40</v>
      </c>
      <c r="G5340" s="7" t="s">
        <v>36</v>
      </c>
      <c r="H5340" s="8" t="s">
        <v>28</v>
      </c>
      <c r="I5340" s="7" t="s">
        <v>28</v>
      </c>
      <c r="J5340" s="8" t="s">
        <v>28</v>
      </c>
      <c r="K5340" s="7" t="s">
        <v>37</v>
      </c>
      <c r="L5340" s="8" t="s">
        <v>42</v>
      </c>
      <c r="M5340" s="7" t="s">
        <v>28</v>
      </c>
      <c r="N5340" s="8">
        <v>360.19620142979028</v>
      </c>
      <c r="O5340" s="7">
        <v>18.819407952355821</v>
      </c>
      <c r="P5340" s="8">
        <f t="shared" si="551"/>
        <v>6.273135984118607</v>
      </c>
      <c r="Q5340" s="7">
        <v>2.5</v>
      </c>
      <c r="R5340" s="8">
        <f t="shared" si="552"/>
        <v>-1.509254393647443</v>
      </c>
      <c r="S5340" s="7" t="s">
        <v>29</v>
      </c>
      <c r="T5340" s="8" t="str">
        <f t="shared" si="553"/>
        <v>No</v>
      </c>
      <c r="U5340" s="7">
        <f t="shared" si="554"/>
        <v>17.415886006619566</v>
      </c>
      <c r="V5340" s="8">
        <f t="shared" si="555"/>
        <v>2</v>
      </c>
      <c r="W5340" s="7">
        <f t="shared" si="556"/>
        <v>441</v>
      </c>
    </row>
    <row r="5341" spans="2:23" x14ac:dyDescent="0.2">
      <c r="B5341" s="8" t="s">
        <v>68</v>
      </c>
      <c r="C5341" s="7">
        <v>1960</v>
      </c>
      <c r="D5341" s="8" t="s">
        <v>28</v>
      </c>
      <c r="E5341" s="7" t="s">
        <v>34</v>
      </c>
      <c r="F5341" s="8" t="s">
        <v>35</v>
      </c>
      <c r="G5341" s="7" t="s">
        <v>36</v>
      </c>
      <c r="H5341" s="8" t="s">
        <v>28</v>
      </c>
      <c r="I5341" s="7" t="s">
        <v>28</v>
      </c>
      <c r="J5341" s="8" t="s">
        <v>28</v>
      </c>
      <c r="K5341" s="7" t="s">
        <v>37</v>
      </c>
      <c r="L5341" s="8" t="s">
        <v>42</v>
      </c>
      <c r="M5341" s="7" t="s">
        <v>28</v>
      </c>
      <c r="N5341" s="8">
        <v>152.74415589579314</v>
      </c>
      <c r="O5341" s="7">
        <v>0.55351199859870048</v>
      </c>
      <c r="P5341" s="8">
        <f t="shared" si="551"/>
        <v>0.18450399953290017</v>
      </c>
      <c r="Q5341" s="7">
        <v>2.5</v>
      </c>
      <c r="R5341" s="8">
        <f t="shared" si="552"/>
        <v>0.92619840018683997</v>
      </c>
      <c r="S5341" s="7" t="s">
        <v>29</v>
      </c>
      <c r="T5341" s="8" t="str">
        <f t="shared" si="553"/>
        <v>No</v>
      </c>
      <c r="U5341" s="7">
        <f t="shared" si="554"/>
        <v>1.2079283717982283</v>
      </c>
      <c r="V5341" s="8">
        <f t="shared" si="555"/>
        <v>1</v>
      </c>
      <c r="W5341" s="7">
        <f t="shared" si="556"/>
        <v>537</v>
      </c>
    </row>
    <row r="5342" spans="2:23" x14ac:dyDescent="0.2">
      <c r="B5342" s="8" t="s">
        <v>68</v>
      </c>
      <c r="C5342" s="7">
        <v>1960</v>
      </c>
      <c r="D5342" s="8" t="s">
        <v>28</v>
      </c>
      <c r="E5342" s="7" t="s">
        <v>46</v>
      </c>
      <c r="F5342" s="8" t="s">
        <v>35</v>
      </c>
      <c r="G5342" s="7" t="s">
        <v>36</v>
      </c>
      <c r="H5342" s="8" t="s">
        <v>28</v>
      </c>
      <c r="I5342" s="7" t="s">
        <v>28</v>
      </c>
      <c r="J5342" s="8" t="s">
        <v>28</v>
      </c>
      <c r="K5342" s="7" t="s">
        <v>37</v>
      </c>
      <c r="L5342" s="8" t="s">
        <v>42</v>
      </c>
      <c r="M5342" s="7" t="s">
        <v>28</v>
      </c>
      <c r="N5342" s="8">
        <v>0.70496388067814342</v>
      </c>
      <c r="O5342" s="7">
        <v>0</v>
      </c>
      <c r="P5342" s="8">
        <f t="shared" si="551"/>
        <v>0</v>
      </c>
      <c r="Q5342" s="7">
        <v>2.5</v>
      </c>
      <c r="R5342" s="8">
        <f t="shared" si="552"/>
        <v>1</v>
      </c>
      <c r="S5342" s="7" t="s">
        <v>29</v>
      </c>
      <c r="T5342" s="8" t="str">
        <f t="shared" si="553"/>
        <v>No</v>
      </c>
      <c r="U5342" s="7">
        <f t="shared" si="554"/>
        <v>0</v>
      </c>
      <c r="V5342" s="8">
        <f t="shared" si="555"/>
        <v>1</v>
      </c>
      <c r="W5342" s="7">
        <f t="shared" si="556"/>
        <v>549</v>
      </c>
    </row>
    <row r="5343" spans="2:23" x14ac:dyDescent="0.2">
      <c r="B5343" s="8" t="s">
        <v>68</v>
      </c>
      <c r="C5343" s="7">
        <v>1960</v>
      </c>
      <c r="D5343" s="8" t="s">
        <v>28</v>
      </c>
      <c r="E5343" s="7" t="s">
        <v>43</v>
      </c>
      <c r="F5343" s="8" t="s">
        <v>40</v>
      </c>
      <c r="G5343" s="7" t="s">
        <v>36</v>
      </c>
      <c r="H5343" s="8" t="s">
        <v>28</v>
      </c>
      <c r="I5343" s="7" t="s">
        <v>28</v>
      </c>
      <c r="J5343" s="8" t="s">
        <v>28</v>
      </c>
      <c r="K5343" s="7" t="s">
        <v>37</v>
      </c>
      <c r="L5343" s="8" t="s">
        <v>42</v>
      </c>
      <c r="M5343" s="7" t="s">
        <v>28</v>
      </c>
      <c r="N5343" s="8">
        <v>469.93523648637631</v>
      </c>
      <c r="O5343" s="7">
        <v>3.3210719915922033</v>
      </c>
      <c r="P5343" s="8">
        <f t="shared" si="551"/>
        <v>1.1070239971974012</v>
      </c>
      <c r="Q5343" s="7">
        <v>2.5</v>
      </c>
      <c r="R5343" s="8">
        <f t="shared" si="552"/>
        <v>0.55719040112103957</v>
      </c>
      <c r="S5343" s="7" t="s">
        <v>29</v>
      </c>
      <c r="T5343" s="8" t="str">
        <f t="shared" si="553"/>
        <v>No</v>
      </c>
      <c r="U5343" s="7">
        <f t="shared" si="554"/>
        <v>2.3556948090856653</v>
      </c>
      <c r="V5343" s="8">
        <f t="shared" si="555"/>
        <v>1</v>
      </c>
      <c r="W5343" s="7">
        <f t="shared" si="556"/>
        <v>522</v>
      </c>
    </row>
    <row r="5344" spans="2:23" x14ac:dyDescent="0.2">
      <c r="B5344" s="8" t="s">
        <v>68</v>
      </c>
      <c r="C5344" s="7">
        <v>1960</v>
      </c>
      <c r="D5344" s="8" t="s">
        <v>28</v>
      </c>
      <c r="E5344" s="7" t="s">
        <v>43</v>
      </c>
      <c r="F5344" s="8" t="s">
        <v>35</v>
      </c>
      <c r="G5344" s="7" t="s">
        <v>36</v>
      </c>
      <c r="H5344" s="8" t="s">
        <v>28</v>
      </c>
      <c r="I5344" s="7" t="s">
        <v>28</v>
      </c>
      <c r="J5344" s="8" t="s">
        <v>28</v>
      </c>
      <c r="K5344" s="7" t="s">
        <v>37</v>
      </c>
      <c r="L5344" s="8" t="s">
        <v>42</v>
      </c>
      <c r="M5344" s="7" t="s">
        <v>28</v>
      </c>
      <c r="N5344" s="8">
        <v>135.73525861427885</v>
      </c>
      <c r="O5344" s="7">
        <v>0</v>
      </c>
      <c r="P5344" s="8">
        <f t="shared" si="551"/>
        <v>0</v>
      </c>
      <c r="Q5344" s="7">
        <v>2.5</v>
      </c>
      <c r="R5344" s="8">
        <f t="shared" si="552"/>
        <v>1</v>
      </c>
      <c r="S5344" s="7" t="s">
        <v>29</v>
      </c>
      <c r="T5344" s="8" t="str">
        <f t="shared" si="553"/>
        <v>No</v>
      </c>
      <c r="U5344" s="7">
        <f t="shared" si="554"/>
        <v>0</v>
      </c>
      <c r="V5344" s="8">
        <f t="shared" si="555"/>
        <v>1</v>
      </c>
      <c r="W5344" s="7">
        <f t="shared" si="556"/>
        <v>549</v>
      </c>
    </row>
    <row r="5345" spans="2:23" x14ac:dyDescent="0.2">
      <c r="B5345" s="8" t="s">
        <v>68</v>
      </c>
      <c r="C5345" s="7">
        <v>1970</v>
      </c>
      <c r="D5345" s="8" t="s">
        <v>28</v>
      </c>
      <c r="E5345" s="7" t="s">
        <v>39</v>
      </c>
      <c r="F5345" s="8" t="s">
        <v>40</v>
      </c>
      <c r="G5345" s="7" t="s">
        <v>36</v>
      </c>
      <c r="H5345" s="8" t="s">
        <v>28</v>
      </c>
      <c r="I5345" s="7" t="s">
        <v>28</v>
      </c>
      <c r="J5345" s="8" t="s">
        <v>28</v>
      </c>
      <c r="K5345" s="7" t="s">
        <v>37</v>
      </c>
      <c r="L5345" s="8" t="s">
        <v>42</v>
      </c>
      <c r="M5345" s="7" t="s">
        <v>28</v>
      </c>
      <c r="N5345" s="8">
        <v>615.88885450229645</v>
      </c>
      <c r="O5345" s="7">
        <v>24.354527938342823</v>
      </c>
      <c r="P5345" s="8">
        <f t="shared" si="551"/>
        <v>8.1181759794476083</v>
      </c>
      <c r="Q5345" s="7">
        <v>2.5</v>
      </c>
      <c r="R5345" s="8">
        <f t="shared" si="552"/>
        <v>-2.2472703917790433</v>
      </c>
      <c r="S5345" s="7" t="s">
        <v>29</v>
      </c>
      <c r="T5345" s="8" t="str">
        <f t="shared" si="553"/>
        <v>No</v>
      </c>
      <c r="U5345" s="7">
        <f t="shared" si="554"/>
        <v>13.181235413016129</v>
      </c>
      <c r="V5345" s="8">
        <f t="shared" si="555"/>
        <v>2</v>
      </c>
      <c r="W5345" s="7">
        <f t="shared" si="556"/>
        <v>456</v>
      </c>
    </row>
    <row r="5346" spans="2:23" x14ac:dyDescent="0.2">
      <c r="B5346" s="8" t="s">
        <v>68</v>
      </c>
      <c r="C5346" s="7">
        <v>1970</v>
      </c>
      <c r="D5346" s="8" t="s">
        <v>28</v>
      </c>
      <c r="E5346" s="7" t="s">
        <v>39</v>
      </c>
      <c r="F5346" s="8" t="s">
        <v>35</v>
      </c>
      <c r="G5346" s="7" t="s">
        <v>36</v>
      </c>
      <c r="H5346" s="8" t="s">
        <v>28</v>
      </c>
      <c r="I5346" s="7" t="s">
        <v>28</v>
      </c>
      <c r="J5346" s="8" t="s">
        <v>28</v>
      </c>
      <c r="K5346" s="7" t="s">
        <v>37</v>
      </c>
      <c r="L5346" s="8" t="s">
        <v>42</v>
      </c>
      <c r="M5346" s="7" t="s">
        <v>28</v>
      </c>
      <c r="N5346" s="8">
        <v>81.862979507599121</v>
      </c>
      <c r="O5346" s="7">
        <v>23.247503941145421</v>
      </c>
      <c r="P5346" s="8">
        <f t="shared" si="551"/>
        <v>7.7491679803818068</v>
      </c>
      <c r="Q5346" s="7">
        <v>2.5</v>
      </c>
      <c r="R5346" s="8">
        <f t="shared" si="552"/>
        <v>-2.0996671921527228</v>
      </c>
      <c r="S5346" s="7" t="s">
        <v>29</v>
      </c>
      <c r="T5346" s="8" t="str">
        <f t="shared" si="553"/>
        <v>No</v>
      </c>
      <c r="U5346" s="7">
        <f t="shared" si="554"/>
        <v>94.660224035242607</v>
      </c>
      <c r="V5346" s="8">
        <f t="shared" si="555"/>
        <v>4</v>
      </c>
      <c r="W5346" s="7">
        <f t="shared" si="556"/>
        <v>284</v>
      </c>
    </row>
    <row r="5347" spans="2:23" x14ac:dyDescent="0.2">
      <c r="B5347" s="8" t="s">
        <v>68</v>
      </c>
      <c r="C5347" s="7">
        <v>1970</v>
      </c>
      <c r="D5347" s="8" t="s">
        <v>28</v>
      </c>
      <c r="E5347" s="7" t="s">
        <v>34</v>
      </c>
      <c r="F5347" s="8" t="s">
        <v>40</v>
      </c>
      <c r="G5347" s="7" t="s">
        <v>36</v>
      </c>
      <c r="H5347" s="8" t="s">
        <v>28</v>
      </c>
      <c r="I5347" s="7" t="s">
        <v>28</v>
      </c>
      <c r="J5347" s="8" t="s">
        <v>28</v>
      </c>
      <c r="K5347" s="7" t="s">
        <v>37</v>
      </c>
      <c r="L5347" s="8" t="s">
        <v>42</v>
      </c>
      <c r="M5347" s="7" t="s">
        <v>28</v>
      </c>
      <c r="N5347" s="8">
        <v>417.8400304137005</v>
      </c>
      <c r="O5347" s="7">
        <v>22.693991942546724</v>
      </c>
      <c r="P5347" s="8">
        <f t="shared" si="551"/>
        <v>7.5646639808489082</v>
      </c>
      <c r="Q5347" s="7">
        <v>2.5</v>
      </c>
      <c r="R5347" s="8">
        <f t="shared" si="552"/>
        <v>-2.0258655923395632</v>
      </c>
      <c r="S5347" s="7" t="s">
        <v>29</v>
      </c>
      <c r="T5347" s="8" t="str">
        <f t="shared" si="553"/>
        <v>No</v>
      </c>
      <c r="U5347" s="7">
        <f t="shared" si="554"/>
        <v>18.104210775016426</v>
      </c>
      <c r="V5347" s="8">
        <f t="shared" si="555"/>
        <v>2</v>
      </c>
      <c r="W5347" s="7">
        <f t="shared" si="556"/>
        <v>434</v>
      </c>
    </row>
    <row r="5348" spans="2:23" x14ac:dyDescent="0.2">
      <c r="B5348" s="8" t="s">
        <v>68</v>
      </c>
      <c r="C5348" s="7">
        <v>1970</v>
      </c>
      <c r="D5348" s="8" t="s">
        <v>28</v>
      </c>
      <c r="E5348" s="7" t="s">
        <v>34</v>
      </c>
      <c r="F5348" s="8" t="s">
        <v>35</v>
      </c>
      <c r="G5348" s="7" t="s">
        <v>36</v>
      </c>
      <c r="H5348" s="8" t="s">
        <v>28</v>
      </c>
      <c r="I5348" s="7" t="s">
        <v>28</v>
      </c>
      <c r="J5348" s="8" t="s">
        <v>28</v>
      </c>
      <c r="K5348" s="7" t="s">
        <v>37</v>
      </c>
      <c r="L5348" s="8" t="s">
        <v>42</v>
      </c>
      <c r="M5348" s="7" t="s">
        <v>28</v>
      </c>
      <c r="N5348" s="8">
        <v>19.827036065122233</v>
      </c>
      <c r="O5348" s="7">
        <v>9.4097039761779104</v>
      </c>
      <c r="P5348" s="8">
        <f t="shared" si="551"/>
        <v>3.1365679920593035</v>
      </c>
      <c r="Q5348" s="7">
        <v>2.5</v>
      </c>
      <c r="R5348" s="8">
        <f t="shared" si="552"/>
        <v>-0.25462719682372148</v>
      </c>
      <c r="S5348" s="7" t="s">
        <v>29</v>
      </c>
      <c r="T5348" s="8" t="str">
        <f t="shared" si="553"/>
        <v>Yes</v>
      </c>
      <c r="U5348" s="7">
        <f t="shared" si="554"/>
        <v>158.19651418180675</v>
      </c>
      <c r="V5348" s="8">
        <f t="shared" si="555"/>
        <v>5</v>
      </c>
      <c r="W5348" s="7">
        <f t="shared" si="556"/>
        <v>227</v>
      </c>
    </row>
    <row r="5349" spans="2:23" x14ac:dyDescent="0.2">
      <c r="B5349" s="8" t="s">
        <v>68</v>
      </c>
      <c r="C5349" s="7">
        <v>1970</v>
      </c>
      <c r="D5349" s="8" t="s">
        <v>28</v>
      </c>
      <c r="E5349" s="7" t="s">
        <v>46</v>
      </c>
      <c r="F5349" s="8" t="s">
        <v>35</v>
      </c>
      <c r="G5349" s="7" t="s">
        <v>36</v>
      </c>
      <c r="H5349" s="8" t="s">
        <v>28</v>
      </c>
      <c r="I5349" s="7" t="s">
        <v>28</v>
      </c>
      <c r="J5349" s="8" t="s">
        <v>28</v>
      </c>
      <c r="K5349" s="7" t="s">
        <v>37</v>
      </c>
      <c r="L5349" s="8" t="s">
        <v>42</v>
      </c>
      <c r="M5349" s="7" t="s">
        <v>28</v>
      </c>
      <c r="N5349" s="8">
        <v>0.17044616381590358</v>
      </c>
      <c r="O5349" s="7">
        <v>0.55351199859870048</v>
      </c>
      <c r="P5349" s="8">
        <f t="shared" si="551"/>
        <v>0.18450399953290017</v>
      </c>
      <c r="Q5349" s="7">
        <v>2.5</v>
      </c>
      <c r="R5349" s="8">
        <f t="shared" si="552"/>
        <v>0.92619840018683997</v>
      </c>
      <c r="S5349" s="7" t="s">
        <v>29</v>
      </c>
      <c r="T5349" s="8" t="str">
        <f t="shared" si="553"/>
        <v>No</v>
      </c>
      <c r="U5349" s="7">
        <f t="shared" si="554"/>
        <v>1082.4766917733639</v>
      </c>
      <c r="V5349" s="8">
        <f t="shared" si="555"/>
        <v>5</v>
      </c>
      <c r="W5349" s="7">
        <f t="shared" si="556"/>
        <v>81</v>
      </c>
    </row>
    <row r="5350" spans="2:23" x14ac:dyDescent="0.2">
      <c r="B5350" s="8" t="s">
        <v>68</v>
      </c>
      <c r="C5350" s="7">
        <v>1970</v>
      </c>
      <c r="D5350" s="8" t="s">
        <v>28</v>
      </c>
      <c r="E5350" s="7" t="s">
        <v>43</v>
      </c>
      <c r="F5350" s="8" t="s">
        <v>40</v>
      </c>
      <c r="G5350" s="7" t="s">
        <v>36</v>
      </c>
      <c r="H5350" s="8" t="s">
        <v>28</v>
      </c>
      <c r="I5350" s="7" t="s">
        <v>28</v>
      </c>
      <c r="J5350" s="8" t="s">
        <v>28</v>
      </c>
      <c r="K5350" s="7" t="s">
        <v>37</v>
      </c>
      <c r="L5350" s="8" t="s">
        <v>42</v>
      </c>
      <c r="M5350" s="7" t="s">
        <v>28</v>
      </c>
      <c r="N5350" s="8">
        <v>506.85156217176427</v>
      </c>
      <c r="O5350" s="7">
        <v>3.3210719915922033</v>
      </c>
      <c r="P5350" s="8">
        <f t="shared" si="551"/>
        <v>1.1070239971974012</v>
      </c>
      <c r="Q5350" s="7">
        <v>2.5</v>
      </c>
      <c r="R5350" s="8">
        <f t="shared" si="552"/>
        <v>0.55719040112103957</v>
      </c>
      <c r="S5350" s="7" t="s">
        <v>29</v>
      </c>
      <c r="T5350" s="8" t="str">
        <f t="shared" si="553"/>
        <v>No</v>
      </c>
      <c r="U5350" s="7">
        <f t="shared" si="554"/>
        <v>2.1841187436692708</v>
      </c>
      <c r="V5350" s="8">
        <f t="shared" si="555"/>
        <v>1</v>
      </c>
      <c r="W5350" s="7">
        <f t="shared" si="556"/>
        <v>523</v>
      </c>
    </row>
    <row r="5351" spans="2:23" x14ac:dyDescent="0.2">
      <c r="B5351" s="8" t="s">
        <v>68</v>
      </c>
      <c r="C5351" s="7">
        <v>1970</v>
      </c>
      <c r="D5351" s="8" t="s">
        <v>28</v>
      </c>
      <c r="E5351" s="7" t="s">
        <v>43</v>
      </c>
      <c r="F5351" s="8" t="s">
        <v>35</v>
      </c>
      <c r="G5351" s="7" t="s">
        <v>36</v>
      </c>
      <c r="H5351" s="8" t="s">
        <v>28</v>
      </c>
      <c r="I5351" s="7" t="s">
        <v>28</v>
      </c>
      <c r="J5351" s="8" t="s">
        <v>28</v>
      </c>
      <c r="K5351" s="7" t="s">
        <v>37</v>
      </c>
      <c r="L5351" s="8" t="s">
        <v>42</v>
      </c>
      <c r="M5351" s="7" t="s">
        <v>28</v>
      </c>
      <c r="N5351" s="8">
        <v>18.758809283677678</v>
      </c>
      <c r="O5351" s="7">
        <v>6.0886319845857058</v>
      </c>
      <c r="P5351" s="8">
        <f t="shared" si="551"/>
        <v>2.0295439948619021</v>
      </c>
      <c r="Q5351" s="7">
        <v>2.5</v>
      </c>
      <c r="R5351" s="8">
        <f t="shared" si="552"/>
        <v>0.18818240205523917</v>
      </c>
      <c r="S5351" s="7" t="s">
        <v>29</v>
      </c>
      <c r="T5351" s="8" t="str">
        <f t="shared" si="553"/>
        <v>Yes</v>
      </c>
      <c r="U5351" s="7">
        <f t="shared" si="554"/>
        <v>108.19151493948173</v>
      </c>
      <c r="V5351" s="8">
        <f t="shared" si="555"/>
        <v>5</v>
      </c>
      <c r="W5351" s="7">
        <f t="shared" si="556"/>
        <v>269</v>
      </c>
    </row>
    <row r="5352" spans="2:23" x14ac:dyDescent="0.2">
      <c r="B5352" s="8" t="s">
        <v>68</v>
      </c>
      <c r="C5352" s="7">
        <v>1980</v>
      </c>
      <c r="D5352" s="8" t="s">
        <v>28</v>
      </c>
      <c r="E5352" s="7" t="s">
        <v>39</v>
      </c>
      <c r="F5352" s="8" t="s">
        <v>40</v>
      </c>
      <c r="G5352" s="7" t="s">
        <v>36</v>
      </c>
      <c r="H5352" s="8" t="s">
        <v>28</v>
      </c>
      <c r="I5352" s="7" t="s">
        <v>28</v>
      </c>
      <c r="J5352" s="8" t="s">
        <v>28</v>
      </c>
      <c r="K5352" s="7" t="s">
        <v>37</v>
      </c>
      <c r="L5352" s="8" t="s">
        <v>42</v>
      </c>
      <c r="M5352" s="7" t="s">
        <v>28</v>
      </c>
      <c r="N5352" s="8">
        <v>507.92974469131474</v>
      </c>
      <c r="O5352" s="7">
        <v>7.7491679803818077</v>
      </c>
      <c r="P5352" s="8">
        <f t="shared" si="551"/>
        <v>2.5830559934606026</v>
      </c>
      <c r="Q5352" s="7">
        <v>2.5</v>
      </c>
      <c r="R5352" s="8">
        <f t="shared" si="552"/>
        <v>-3.3222397384240931E-2</v>
      </c>
      <c r="S5352" s="7" t="s">
        <v>29</v>
      </c>
      <c r="T5352" s="8" t="str">
        <f t="shared" si="553"/>
        <v>Yes</v>
      </c>
      <c r="U5352" s="7">
        <f t="shared" si="554"/>
        <v>5.0854592007215667</v>
      </c>
      <c r="V5352" s="8">
        <f t="shared" si="555"/>
        <v>1</v>
      </c>
      <c r="W5352" s="7">
        <f t="shared" si="556"/>
        <v>500</v>
      </c>
    </row>
    <row r="5353" spans="2:23" x14ac:dyDescent="0.2">
      <c r="B5353" s="8" t="s">
        <v>68</v>
      </c>
      <c r="C5353" s="7">
        <v>1980</v>
      </c>
      <c r="D5353" s="8" t="s">
        <v>28</v>
      </c>
      <c r="E5353" s="7" t="s">
        <v>39</v>
      </c>
      <c r="F5353" s="8" t="s">
        <v>35</v>
      </c>
      <c r="G5353" s="7" t="s">
        <v>36</v>
      </c>
      <c r="H5353" s="8" t="s">
        <v>28</v>
      </c>
      <c r="I5353" s="7" t="s">
        <v>28</v>
      </c>
      <c r="J5353" s="8" t="s">
        <v>28</v>
      </c>
      <c r="K5353" s="7" t="s">
        <v>37</v>
      </c>
      <c r="L5353" s="8" t="s">
        <v>42</v>
      </c>
      <c r="M5353" s="7" t="s">
        <v>28</v>
      </c>
      <c r="N5353" s="8">
        <v>178.67452290174458</v>
      </c>
      <c r="O5353" s="7">
        <v>10.516727973375312</v>
      </c>
      <c r="P5353" s="8">
        <f t="shared" si="551"/>
        <v>3.5055759911251041</v>
      </c>
      <c r="Q5353" s="7">
        <v>2.5</v>
      </c>
      <c r="R5353" s="8">
        <f t="shared" si="552"/>
        <v>-0.40223039645004155</v>
      </c>
      <c r="S5353" s="7" t="s">
        <v>29</v>
      </c>
      <c r="T5353" s="8" t="str">
        <f t="shared" si="553"/>
        <v>Yes</v>
      </c>
      <c r="U5353" s="7">
        <f t="shared" si="554"/>
        <v>19.619898428680095</v>
      </c>
      <c r="V5353" s="8">
        <f t="shared" si="555"/>
        <v>2</v>
      </c>
      <c r="W5353" s="7">
        <f t="shared" si="556"/>
        <v>428</v>
      </c>
    </row>
    <row r="5354" spans="2:23" x14ac:dyDescent="0.2">
      <c r="B5354" s="8" t="s">
        <v>68</v>
      </c>
      <c r="C5354" s="7">
        <v>1980</v>
      </c>
      <c r="D5354" s="8" t="s">
        <v>28</v>
      </c>
      <c r="E5354" s="7" t="s">
        <v>34</v>
      </c>
      <c r="F5354" s="8" t="s">
        <v>40</v>
      </c>
      <c r="G5354" s="7" t="s">
        <v>36</v>
      </c>
      <c r="H5354" s="8" t="s">
        <v>28</v>
      </c>
      <c r="I5354" s="7" t="s">
        <v>28</v>
      </c>
      <c r="J5354" s="8" t="s">
        <v>28</v>
      </c>
      <c r="K5354" s="7" t="s">
        <v>37</v>
      </c>
      <c r="L5354" s="8" t="s">
        <v>42</v>
      </c>
      <c r="M5354" s="7" t="s">
        <v>28</v>
      </c>
      <c r="N5354" s="8">
        <v>566.48944612203593</v>
      </c>
      <c r="O5354" s="7">
        <v>25.461551935540228</v>
      </c>
      <c r="P5354" s="8">
        <f t="shared" si="551"/>
        <v>8.4871839785134089</v>
      </c>
      <c r="Q5354" s="7">
        <v>2.5</v>
      </c>
      <c r="R5354" s="8">
        <f t="shared" si="552"/>
        <v>-2.3948735914053634</v>
      </c>
      <c r="S5354" s="7" t="s">
        <v>29</v>
      </c>
      <c r="T5354" s="8" t="str">
        <f t="shared" si="553"/>
        <v>No</v>
      </c>
      <c r="U5354" s="7">
        <f t="shared" si="554"/>
        <v>14.982069015783674</v>
      </c>
      <c r="V5354" s="8">
        <f t="shared" si="555"/>
        <v>2</v>
      </c>
      <c r="W5354" s="7">
        <f t="shared" si="556"/>
        <v>448</v>
      </c>
    </row>
    <row r="5355" spans="2:23" x14ac:dyDescent="0.2">
      <c r="B5355" s="8" t="s">
        <v>68</v>
      </c>
      <c r="C5355" s="7">
        <v>1980</v>
      </c>
      <c r="D5355" s="8" t="s">
        <v>28</v>
      </c>
      <c r="E5355" s="7" t="s">
        <v>34</v>
      </c>
      <c r="F5355" s="8" t="s">
        <v>35</v>
      </c>
      <c r="G5355" s="7" t="s">
        <v>36</v>
      </c>
      <c r="H5355" s="8" t="s">
        <v>28</v>
      </c>
      <c r="I5355" s="7" t="s">
        <v>28</v>
      </c>
      <c r="J5355" s="8" t="s">
        <v>28</v>
      </c>
      <c r="K5355" s="7" t="s">
        <v>37</v>
      </c>
      <c r="L5355" s="8" t="s">
        <v>42</v>
      </c>
      <c r="M5355" s="7" t="s">
        <v>28</v>
      </c>
      <c r="N5355" s="8">
        <v>270.999084402297</v>
      </c>
      <c r="O5355" s="7">
        <v>8.3026799789805086</v>
      </c>
      <c r="P5355" s="8">
        <f t="shared" si="551"/>
        <v>2.7675599929935029</v>
      </c>
      <c r="Q5355" s="7">
        <v>2.5</v>
      </c>
      <c r="R5355" s="8">
        <f t="shared" si="552"/>
        <v>-0.10702399719740119</v>
      </c>
      <c r="S5355" s="7" t="s">
        <v>29</v>
      </c>
      <c r="T5355" s="8" t="str">
        <f t="shared" si="553"/>
        <v>Yes</v>
      </c>
      <c r="U5355" s="7">
        <f t="shared" si="554"/>
        <v>10.212433001747977</v>
      </c>
      <c r="V5355" s="8">
        <f t="shared" si="555"/>
        <v>1</v>
      </c>
      <c r="W5355" s="7">
        <f t="shared" si="556"/>
        <v>478</v>
      </c>
    </row>
    <row r="5356" spans="2:23" x14ac:dyDescent="0.2">
      <c r="B5356" s="8" t="s">
        <v>68</v>
      </c>
      <c r="C5356" s="7">
        <v>1980</v>
      </c>
      <c r="D5356" s="8" t="s">
        <v>28</v>
      </c>
      <c r="E5356" s="7" t="s">
        <v>46</v>
      </c>
      <c r="F5356" s="8" t="s">
        <v>35</v>
      </c>
      <c r="G5356" s="7" t="s">
        <v>36</v>
      </c>
      <c r="H5356" s="8" t="s">
        <v>28</v>
      </c>
      <c r="I5356" s="7" t="s">
        <v>28</v>
      </c>
      <c r="J5356" s="8" t="s">
        <v>28</v>
      </c>
      <c r="K5356" s="7" t="s">
        <v>37</v>
      </c>
      <c r="L5356" s="8" t="s">
        <v>42</v>
      </c>
      <c r="M5356" s="7" t="s">
        <v>28</v>
      </c>
      <c r="N5356" s="8">
        <v>0.68558035802368522</v>
      </c>
      <c r="O5356" s="7">
        <v>0</v>
      </c>
      <c r="P5356" s="8">
        <f t="shared" si="551"/>
        <v>0</v>
      </c>
      <c r="Q5356" s="7">
        <v>2.5</v>
      </c>
      <c r="R5356" s="8">
        <f t="shared" si="552"/>
        <v>1</v>
      </c>
      <c r="S5356" s="7" t="s">
        <v>29</v>
      </c>
      <c r="T5356" s="8" t="str">
        <f t="shared" si="553"/>
        <v>No</v>
      </c>
      <c r="U5356" s="7">
        <f t="shared" si="554"/>
        <v>0</v>
      </c>
      <c r="V5356" s="8">
        <f t="shared" si="555"/>
        <v>1</v>
      </c>
      <c r="W5356" s="7">
        <f t="shared" si="556"/>
        <v>549</v>
      </c>
    </row>
    <row r="5357" spans="2:23" x14ac:dyDescent="0.2">
      <c r="B5357" s="8" t="s">
        <v>68</v>
      </c>
      <c r="C5357" s="7">
        <v>1980</v>
      </c>
      <c r="D5357" s="8" t="s">
        <v>28</v>
      </c>
      <c r="E5357" s="7" t="s">
        <v>43</v>
      </c>
      <c r="F5357" s="8" t="s">
        <v>40</v>
      </c>
      <c r="G5357" s="7" t="s">
        <v>36</v>
      </c>
      <c r="H5357" s="8" t="s">
        <v>28</v>
      </c>
      <c r="I5357" s="7" t="s">
        <v>28</v>
      </c>
      <c r="J5357" s="8" t="s">
        <v>28</v>
      </c>
      <c r="K5357" s="7" t="s">
        <v>37</v>
      </c>
      <c r="L5357" s="8" t="s">
        <v>42</v>
      </c>
      <c r="M5357" s="7" t="s">
        <v>28</v>
      </c>
      <c r="N5357" s="8">
        <v>690.37476325360262</v>
      </c>
      <c r="O5357" s="7">
        <v>7.7491679803818077</v>
      </c>
      <c r="P5357" s="8">
        <f t="shared" si="551"/>
        <v>2.5830559934606026</v>
      </c>
      <c r="Q5357" s="7">
        <v>2.5</v>
      </c>
      <c r="R5357" s="8">
        <f t="shared" si="552"/>
        <v>-3.3222397384240931E-2</v>
      </c>
      <c r="S5357" s="7" t="s">
        <v>29</v>
      </c>
      <c r="T5357" s="8" t="str">
        <f t="shared" si="553"/>
        <v>Yes</v>
      </c>
      <c r="U5357" s="7">
        <f t="shared" si="554"/>
        <v>3.7415272558445789</v>
      </c>
      <c r="V5357" s="8">
        <f t="shared" si="555"/>
        <v>1</v>
      </c>
      <c r="W5357" s="7">
        <f t="shared" si="556"/>
        <v>509</v>
      </c>
    </row>
    <row r="5358" spans="2:23" x14ac:dyDescent="0.2">
      <c r="B5358" s="8" t="s">
        <v>68</v>
      </c>
      <c r="C5358" s="7">
        <v>1980</v>
      </c>
      <c r="D5358" s="8" t="s">
        <v>28</v>
      </c>
      <c r="E5358" s="7" t="s">
        <v>43</v>
      </c>
      <c r="F5358" s="8" t="s">
        <v>35</v>
      </c>
      <c r="G5358" s="7" t="s">
        <v>36</v>
      </c>
      <c r="H5358" s="8" t="s">
        <v>28</v>
      </c>
      <c r="I5358" s="7" t="s">
        <v>28</v>
      </c>
      <c r="J5358" s="8" t="s">
        <v>28</v>
      </c>
      <c r="K5358" s="7" t="s">
        <v>37</v>
      </c>
      <c r="L5358" s="8" t="s">
        <v>42</v>
      </c>
      <c r="M5358" s="7" t="s">
        <v>28</v>
      </c>
      <c r="N5358" s="8">
        <v>174.34393844886256</v>
      </c>
      <c r="O5358" s="7">
        <v>2.2140479943948019</v>
      </c>
      <c r="P5358" s="8">
        <f t="shared" si="551"/>
        <v>0.73801599813160068</v>
      </c>
      <c r="Q5358" s="7">
        <v>2.5</v>
      </c>
      <c r="R5358" s="8">
        <f t="shared" si="552"/>
        <v>0.70479360074735975</v>
      </c>
      <c r="S5358" s="7" t="s">
        <v>29</v>
      </c>
      <c r="T5358" s="8" t="str">
        <f t="shared" si="553"/>
        <v>No</v>
      </c>
      <c r="U5358" s="7">
        <f t="shared" si="554"/>
        <v>4.2331038560773981</v>
      </c>
      <c r="V5358" s="8">
        <f t="shared" si="555"/>
        <v>1</v>
      </c>
      <c r="W5358" s="7">
        <f t="shared" si="556"/>
        <v>505</v>
      </c>
    </row>
    <row r="5359" spans="2:23" x14ac:dyDescent="0.2">
      <c r="B5359" s="8" t="s">
        <v>68</v>
      </c>
      <c r="C5359" s="7">
        <v>1990</v>
      </c>
      <c r="D5359" s="8" t="s">
        <v>28</v>
      </c>
      <c r="E5359" s="7" t="s">
        <v>39</v>
      </c>
      <c r="F5359" s="8" t="s">
        <v>40</v>
      </c>
      <c r="G5359" s="7" t="s">
        <v>36</v>
      </c>
      <c r="H5359" s="8" t="s">
        <v>28</v>
      </c>
      <c r="I5359" s="7" t="s">
        <v>28</v>
      </c>
      <c r="J5359" s="8" t="s">
        <v>28</v>
      </c>
      <c r="K5359" s="7" t="s">
        <v>37</v>
      </c>
      <c r="L5359" s="8" t="s">
        <v>42</v>
      </c>
      <c r="M5359" s="7" t="s">
        <v>28</v>
      </c>
      <c r="N5359" s="8">
        <v>45.770308976564323</v>
      </c>
      <c r="O5359" s="7">
        <v>7.1956559817831067</v>
      </c>
      <c r="P5359" s="8">
        <f t="shared" si="551"/>
        <v>2.3985519939277022</v>
      </c>
      <c r="Q5359" s="7">
        <v>2.5</v>
      </c>
      <c r="R5359" s="8">
        <f t="shared" si="552"/>
        <v>4.0579202428919103E-2</v>
      </c>
      <c r="S5359" s="7" t="s">
        <v>29</v>
      </c>
      <c r="T5359" s="8" t="str">
        <f t="shared" si="553"/>
        <v>Yes</v>
      </c>
      <c r="U5359" s="7">
        <f t="shared" si="554"/>
        <v>52.404103174305156</v>
      </c>
      <c r="V5359" s="8">
        <f t="shared" si="555"/>
        <v>4</v>
      </c>
      <c r="W5359" s="7">
        <f t="shared" si="556"/>
        <v>347</v>
      </c>
    </row>
    <row r="5360" spans="2:23" x14ac:dyDescent="0.2">
      <c r="B5360" s="8" t="s">
        <v>68</v>
      </c>
      <c r="C5360" s="7">
        <v>1990</v>
      </c>
      <c r="D5360" s="8" t="s">
        <v>28</v>
      </c>
      <c r="E5360" s="7" t="s">
        <v>39</v>
      </c>
      <c r="F5360" s="8" t="s">
        <v>35</v>
      </c>
      <c r="G5360" s="7" t="s">
        <v>36</v>
      </c>
      <c r="H5360" s="8" t="s">
        <v>28</v>
      </c>
      <c r="I5360" s="7" t="s">
        <v>28</v>
      </c>
      <c r="J5360" s="8" t="s">
        <v>28</v>
      </c>
      <c r="K5360" s="7" t="s">
        <v>37</v>
      </c>
      <c r="L5360" s="8" t="s">
        <v>42</v>
      </c>
      <c r="M5360" s="7" t="s">
        <v>28</v>
      </c>
      <c r="N5360" s="8">
        <v>37.165312595612576</v>
      </c>
      <c r="O5360" s="7">
        <v>8.3026799789805086</v>
      </c>
      <c r="P5360" s="8">
        <f t="shared" si="551"/>
        <v>2.7675599929935029</v>
      </c>
      <c r="Q5360" s="7">
        <v>2.5</v>
      </c>
      <c r="R5360" s="8">
        <f t="shared" si="552"/>
        <v>-0.10702399719740119</v>
      </c>
      <c r="S5360" s="7" t="s">
        <v>29</v>
      </c>
      <c r="T5360" s="8" t="str">
        <f t="shared" si="553"/>
        <v>Yes</v>
      </c>
      <c r="U5360" s="7">
        <f t="shared" si="554"/>
        <v>74.466210552476753</v>
      </c>
      <c r="V5360" s="8">
        <f t="shared" si="555"/>
        <v>4</v>
      </c>
      <c r="W5360" s="7">
        <f t="shared" si="556"/>
        <v>314</v>
      </c>
    </row>
    <row r="5361" spans="2:23" x14ac:dyDescent="0.2">
      <c r="B5361" s="8" t="s">
        <v>68</v>
      </c>
      <c r="C5361" s="7">
        <v>1990</v>
      </c>
      <c r="D5361" s="8" t="s">
        <v>28</v>
      </c>
      <c r="E5361" s="7" t="s">
        <v>34</v>
      </c>
      <c r="F5361" s="8" t="s">
        <v>40</v>
      </c>
      <c r="G5361" s="7" t="s">
        <v>36</v>
      </c>
      <c r="H5361" s="8" t="s">
        <v>28</v>
      </c>
      <c r="I5361" s="7" t="s">
        <v>28</v>
      </c>
      <c r="J5361" s="8" t="s">
        <v>28</v>
      </c>
      <c r="K5361" s="7" t="s">
        <v>37</v>
      </c>
      <c r="L5361" s="8" t="s">
        <v>42</v>
      </c>
      <c r="M5361" s="7" t="s">
        <v>28</v>
      </c>
      <c r="N5361" s="8">
        <v>693.70708904254423</v>
      </c>
      <c r="O5361" s="7">
        <v>4.4280959887896039</v>
      </c>
      <c r="P5361" s="8">
        <f t="shared" si="551"/>
        <v>1.4760319962632014</v>
      </c>
      <c r="Q5361" s="7">
        <v>2.5</v>
      </c>
      <c r="R5361" s="8">
        <f t="shared" si="552"/>
        <v>0.4095872014947195</v>
      </c>
      <c r="S5361" s="7" t="s">
        <v>29</v>
      </c>
      <c r="T5361" s="8" t="str">
        <f t="shared" si="553"/>
        <v>Yes</v>
      </c>
      <c r="U5361" s="7">
        <f t="shared" si="554"/>
        <v>2.1277452970826976</v>
      </c>
      <c r="V5361" s="8">
        <f t="shared" si="555"/>
        <v>1</v>
      </c>
      <c r="W5361" s="7">
        <f t="shared" si="556"/>
        <v>525</v>
      </c>
    </row>
    <row r="5362" spans="2:23" x14ac:dyDescent="0.2">
      <c r="B5362" s="8" t="s">
        <v>68</v>
      </c>
      <c r="C5362" s="7">
        <v>1990</v>
      </c>
      <c r="D5362" s="8" t="s">
        <v>28</v>
      </c>
      <c r="E5362" s="7" t="s">
        <v>34</v>
      </c>
      <c r="F5362" s="8" t="s">
        <v>35</v>
      </c>
      <c r="G5362" s="7" t="s">
        <v>36</v>
      </c>
      <c r="H5362" s="8" t="s">
        <v>28</v>
      </c>
      <c r="I5362" s="7" t="s">
        <v>28</v>
      </c>
      <c r="J5362" s="8" t="s">
        <v>28</v>
      </c>
      <c r="K5362" s="7" t="s">
        <v>37</v>
      </c>
      <c r="L5362" s="8" t="s">
        <v>42</v>
      </c>
      <c r="M5362" s="7" t="s">
        <v>28</v>
      </c>
      <c r="N5362" s="8">
        <v>147.08574936994901</v>
      </c>
      <c r="O5362" s="7">
        <v>4.9816079873883057</v>
      </c>
      <c r="P5362" s="8">
        <f t="shared" si="551"/>
        <v>1.6605359957961019</v>
      </c>
      <c r="Q5362" s="7">
        <v>2.5</v>
      </c>
      <c r="R5362" s="8">
        <f t="shared" si="552"/>
        <v>0.33578560168155924</v>
      </c>
      <c r="S5362" s="7" t="s">
        <v>29</v>
      </c>
      <c r="T5362" s="8" t="str">
        <f t="shared" si="553"/>
        <v>Yes</v>
      </c>
      <c r="U5362" s="7">
        <f t="shared" si="554"/>
        <v>11.289577698105436</v>
      </c>
      <c r="V5362" s="8">
        <f t="shared" si="555"/>
        <v>1</v>
      </c>
      <c r="W5362" s="7">
        <f t="shared" si="556"/>
        <v>468</v>
      </c>
    </row>
    <row r="5363" spans="2:23" x14ac:dyDescent="0.2">
      <c r="B5363" s="8" t="s">
        <v>68</v>
      </c>
      <c r="C5363" s="7">
        <v>1990</v>
      </c>
      <c r="D5363" s="8" t="s">
        <v>28</v>
      </c>
      <c r="E5363" s="7" t="s">
        <v>46</v>
      </c>
      <c r="F5363" s="8" t="s">
        <v>35</v>
      </c>
      <c r="G5363" s="7" t="s">
        <v>36</v>
      </c>
      <c r="H5363" s="8" t="s">
        <v>28</v>
      </c>
      <c r="I5363" s="7" t="s">
        <v>28</v>
      </c>
      <c r="J5363" s="8" t="s">
        <v>28</v>
      </c>
      <c r="K5363" s="7" t="s">
        <v>37</v>
      </c>
      <c r="L5363" s="8" t="s">
        <v>42</v>
      </c>
      <c r="M5363" s="7" t="s">
        <v>28</v>
      </c>
      <c r="N5363" s="8">
        <v>0.77964048405451203</v>
      </c>
      <c r="O5363" s="7">
        <v>0</v>
      </c>
      <c r="P5363" s="8">
        <f t="shared" si="551"/>
        <v>0</v>
      </c>
      <c r="Q5363" s="7">
        <v>2.5</v>
      </c>
      <c r="R5363" s="8">
        <f t="shared" si="552"/>
        <v>1</v>
      </c>
      <c r="S5363" s="7" t="s">
        <v>29</v>
      </c>
      <c r="T5363" s="8" t="str">
        <f t="shared" si="553"/>
        <v>No</v>
      </c>
      <c r="U5363" s="7">
        <f t="shared" si="554"/>
        <v>0</v>
      </c>
      <c r="V5363" s="8">
        <f t="shared" si="555"/>
        <v>1</v>
      </c>
      <c r="W5363" s="7">
        <f t="shared" si="556"/>
        <v>549</v>
      </c>
    </row>
    <row r="5364" spans="2:23" x14ac:dyDescent="0.2">
      <c r="B5364" s="8" t="s">
        <v>68</v>
      </c>
      <c r="C5364" s="7">
        <v>1990</v>
      </c>
      <c r="D5364" s="8" t="s">
        <v>28</v>
      </c>
      <c r="E5364" s="7" t="s">
        <v>43</v>
      </c>
      <c r="F5364" s="8" t="s">
        <v>40</v>
      </c>
      <c r="G5364" s="7" t="s">
        <v>36</v>
      </c>
      <c r="H5364" s="8" t="s">
        <v>28</v>
      </c>
      <c r="I5364" s="7" t="s">
        <v>28</v>
      </c>
      <c r="J5364" s="8" t="s">
        <v>28</v>
      </c>
      <c r="K5364" s="7" t="s">
        <v>37</v>
      </c>
      <c r="L5364" s="8" t="s">
        <v>42</v>
      </c>
      <c r="M5364" s="7" t="s">
        <v>28</v>
      </c>
      <c r="N5364" s="8">
        <v>782.83184980719921</v>
      </c>
      <c r="O5364" s="7">
        <v>0.55351199859870048</v>
      </c>
      <c r="P5364" s="8">
        <f t="shared" si="551"/>
        <v>0.18450399953290017</v>
      </c>
      <c r="Q5364" s="7">
        <v>2.5</v>
      </c>
      <c r="R5364" s="8">
        <f t="shared" si="552"/>
        <v>0.92619840018683997</v>
      </c>
      <c r="S5364" s="7" t="s">
        <v>29</v>
      </c>
      <c r="T5364" s="8" t="str">
        <f t="shared" si="553"/>
        <v>No</v>
      </c>
      <c r="U5364" s="7">
        <f t="shared" si="554"/>
        <v>0.23568790612995752</v>
      </c>
      <c r="V5364" s="8">
        <f t="shared" si="555"/>
        <v>1</v>
      </c>
      <c r="W5364" s="7">
        <f t="shared" si="556"/>
        <v>548</v>
      </c>
    </row>
    <row r="5365" spans="2:23" x14ac:dyDescent="0.2">
      <c r="B5365" s="8" t="s">
        <v>68</v>
      </c>
      <c r="C5365" s="7">
        <v>1990</v>
      </c>
      <c r="D5365" s="8" t="s">
        <v>28</v>
      </c>
      <c r="E5365" s="7" t="s">
        <v>43</v>
      </c>
      <c r="F5365" s="8" t="s">
        <v>35</v>
      </c>
      <c r="G5365" s="7" t="s">
        <v>36</v>
      </c>
      <c r="H5365" s="8" t="s">
        <v>28</v>
      </c>
      <c r="I5365" s="7" t="s">
        <v>28</v>
      </c>
      <c r="J5365" s="8" t="s">
        <v>28</v>
      </c>
      <c r="K5365" s="7" t="s">
        <v>37</v>
      </c>
      <c r="L5365" s="8" t="s">
        <v>42</v>
      </c>
      <c r="M5365" s="7" t="s">
        <v>28</v>
      </c>
      <c r="N5365" s="8">
        <v>85.952167804175701</v>
      </c>
      <c r="O5365" s="7">
        <v>2.7675599929935033</v>
      </c>
      <c r="P5365" s="8">
        <f t="shared" si="551"/>
        <v>0.9225199976645011</v>
      </c>
      <c r="Q5365" s="7">
        <v>2.5</v>
      </c>
      <c r="R5365" s="8">
        <f t="shared" si="552"/>
        <v>0.6309920009341996</v>
      </c>
      <c r="S5365" s="7" t="s">
        <v>29</v>
      </c>
      <c r="T5365" s="8" t="str">
        <f t="shared" si="553"/>
        <v>No</v>
      </c>
      <c r="U5365" s="7">
        <f t="shared" si="554"/>
        <v>10.732946256414063</v>
      </c>
      <c r="V5365" s="8">
        <f t="shared" si="555"/>
        <v>1</v>
      </c>
      <c r="W5365" s="7">
        <f t="shared" si="556"/>
        <v>472</v>
      </c>
    </row>
    <row r="5366" spans="2:23" x14ac:dyDescent="0.2">
      <c r="B5366" s="8" t="s">
        <v>68</v>
      </c>
      <c r="C5366" s="7">
        <v>2000</v>
      </c>
      <c r="D5366" s="8" t="s">
        <v>28</v>
      </c>
      <c r="E5366" s="7" t="s">
        <v>39</v>
      </c>
      <c r="F5366" s="8" t="s">
        <v>40</v>
      </c>
      <c r="G5366" s="7" t="s">
        <v>36</v>
      </c>
      <c r="H5366" s="8" t="s">
        <v>28</v>
      </c>
      <c r="I5366" s="7" t="s">
        <v>28</v>
      </c>
      <c r="J5366" s="8" t="s">
        <v>28</v>
      </c>
      <c r="K5366" s="7" t="s">
        <v>37</v>
      </c>
      <c r="L5366" s="8" t="s">
        <v>42</v>
      </c>
      <c r="M5366" s="7" t="s">
        <v>28</v>
      </c>
      <c r="N5366" s="8">
        <v>49.201693520400063</v>
      </c>
      <c r="O5366" s="7">
        <v>11.623751970572711</v>
      </c>
      <c r="P5366" s="8">
        <f t="shared" si="551"/>
        <v>3.8745839901909034</v>
      </c>
      <c r="Q5366" s="7">
        <v>2.5</v>
      </c>
      <c r="R5366" s="8">
        <f t="shared" si="552"/>
        <v>-0.5498335960763614</v>
      </c>
      <c r="S5366" s="7" t="s">
        <v>29</v>
      </c>
      <c r="T5366" s="8" t="str">
        <f t="shared" si="553"/>
        <v>No</v>
      </c>
      <c r="U5366" s="7">
        <f t="shared" si="554"/>
        <v>78.748996486968863</v>
      </c>
      <c r="V5366" s="8">
        <f t="shared" si="555"/>
        <v>4</v>
      </c>
      <c r="W5366" s="7">
        <f t="shared" si="556"/>
        <v>308</v>
      </c>
    </row>
    <row r="5367" spans="2:23" x14ac:dyDescent="0.2">
      <c r="B5367" s="8" t="s">
        <v>68</v>
      </c>
      <c r="C5367" s="7">
        <v>2000</v>
      </c>
      <c r="D5367" s="8" t="s">
        <v>28</v>
      </c>
      <c r="E5367" s="7" t="s">
        <v>39</v>
      </c>
      <c r="F5367" s="8" t="s">
        <v>35</v>
      </c>
      <c r="G5367" s="7" t="s">
        <v>36</v>
      </c>
      <c r="H5367" s="8" t="s">
        <v>28</v>
      </c>
      <c r="I5367" s="7" t="s">
        <v>28</v>
      </c>
      <c r="J5367" s="8" t="s">
        <v>28</v>
      </c>
      <c r="K5367" s="7" t="s">
        <v>37</v>
      </c>
      <c r="L5367" s="8" t="s">
        <v>42</v>
      </c>
      <c r="M5367" s="7" t="s">
        <v>28</v>
      </c>
      <c r="N5367" s="8">
        <v>39.476947798843447</v>
      </c>
      <c r="O5367" s="7">
        <v>11.070239971974013</v>
      </c>
      <c r="P5367" s="8">
        <f t="shared" si="551"/>
        <v>3.6900799906580044</v>
      </c>
      <c r="Q5367" s="7">
        <v>2.5</v>
      </c>
      <c r="R5367" s="8">
        <f t="shared" si="552"/>
        <v>-0.47603199626320181</v>
      </c>
      <c r="S5367" s="7" t="s">
        <v>29</v>
      </c>
      <c r="T5367" s="8" t="str">
        <f t="shared" si="553"/>
        <v>Yes</v>
      </c>
      <c r="U5367" s="7">
        <f t="shared" si="554"/>
        <v>93.474298202104478</v>
      </c>
      <c r="V5367" s="8">
        <f t="shared" si="555"/>
        <v>4</v>
      </c>
      <c r="W5367" s="7">
        <f t="shared" si="556"/>
        <v>287</v>
      </c>
    </row>
    <row r="5368" spans="2:23" x14ac:dyDescent="0.2">
      <c r="B5368" s="8" t="s">
        <v>68</v>
      </c>
      <c r="C5368" s="7">
        <v>2000</v>
      </c>
      <c r="D5368" s="8" t="s">
        <v>28</v>
      </c>
      <c r="E5368" s="7" t="s">
        <v>34</v>
      </c>
      <c r="F5368" s="8" t="s">
        <v>40</v>
      </c>
      <c r="G5368" s="7" t="s">
        <v>36</v>
      </c>
      <c r="H5368" s="8" t="s">
        <v>28</v>
      </c>
      <c r="I5368" s="7" t="s">
        <v>28</v>
      </c>
      <c r="J5368" s="8" t="s">
        <v>28</v>
      </c>
      <c r="K5368" s="7" t="s">
        <v>37</v>
      </c>
      <c r="L5368" s="8" t="s">
        <v>42</v>
      </c>
      <c r="M5368" s="7" t="s">
        <v>28</v>
      </c>
      <c r="N5368" s="8">
        <v>102.00072256107016</v>
      </c>
      <c r="O5368" s="7">
        <v>12.730775967770114</v>
      </c>
      <c r="P5368" s="8">
        <f t="shared" si="551"/>
        <v>4.2435919892567044</v>
      </c>
      <c r="Q5368" s="7">
        <v>2.5</v>
      </c>
      <c r="R5368" s="8">
        <f t="shared" si="552"/>
        <v>-0.69743679570268169</v>
      </c>
      <c r="S5368" s="7" t="s">
        <v>29</v>
      </c>
      <c r="T5368" s="8" t="str">
        <f t="shared" si="553"/>
        <v>No</v>
      </c>
      <c r="U5368" s="7">
        <f t="shared" si="554"/>
        <v>41.603548315218738</v>
      </c>
      <c r="V5368" s="8">
        <f t="shared" si="555"/>
        <v>3</v>
      </c>
      <c r="W5368" s="7">
        <f t="shared" si="556"/>
        <v>366</v>
      </c>
    </row>
    <row r="5369" spans="2:23" x14ac:dyDescent="0.2">
      <c r="B5369" s="8" t="s">
        <v>68</v>
      </c>
      <c r="C5369" s="7">
        <v>2000</v>
      </c>
      <c r="D5369" s="8" t="s">
        <v>28</v>
      </c>
      <c r="E5369" s="7" t="s">
        <v>34</v>
      </c>
      <c r="F5369" s="8" t="s">
        <v>35</v>
      </c>
      <c r="G5369" s="7" t="s">
        <v>36</v>
      </c>
      <c r="H5369" s="8" t="s">
        <v>28</v>
      </c>
      <c r="I5369" s="7" t="s">
        <v>28</v>
      </c>
      <c r="J5369" s="8" t="s">
        <v>28</v>
      </c>
      <c r="K5369" s="7" t="s">
        <v>37</v>
      </c>
      <c r="L5369" s="8" t="s">
        <v>42</v>
      </c>
      <c r="M5369" s="7" t="s">
        <v>28</v>
      </c>
      <c r="N5369" s="8">
        <v>153.56835048686867</v>
      </c>
      <c r="O5369" s="7">
        <v>2.7675599929935033</v>
      </c>
      <c r="P5369" s="8">
        <f t="shared" si="551"/>
        <v>0.9225199976645011</v>
      </c>
      <c r="Q5369" s="7">
        <v>2.5</v>
      </c>
      <c r="R5369" s="8">
        <f t="shared" si="552"/>
        <v>0.6309920009341996</v>
      </c>
      <c r="S5369" s="7" t="s">
        <v>29</v>
      </c>
      <c r="T5369" s="8" t="str">
        <f t="shared" si="553"/>
        <v>No</v>
      </c>
      <c r="U5369" s="7">
        <f t="shared" si="554"/>
        <v>6.0072273664447806</v>
      </c>
      <c r="V5369" s="8">
        <f t="shared" si="555"/>
        <v>1</v>
      </c>
      <c r="W5369" s="7">
        <f t="shared" si="556"/>
        <v>492</v>
      </c>
    </row>
    <row r="5370" spans="2:23" x14ac:dyDescent="0.2">
      <c r="B5370" s="8" t="s">
        <v>68</v>
      </c>
      <c r="C5370" s="7">
        <v>2000</v>
      </c>
      <c r="D5370" s="8" t="s">
        <v>28</v>
      </c>
      <c r="E5370" s="7" t="s">
        <v>46</v>
      </c>
      <c r="F5370" s="8" t="s">
        <v>35</v>
      </c>
      <c r="G5370" s="7" t="s">
        <v>36</v>
      </c>
      <c r="H5370" s="8" t="s">
        <v>28</v>
      </c>
      <c r="I5370" s="7" t="s">
        <v>28</v>
      </c>
      <c r="J5370" s="8" t="s">
        <v>28</v>
      </c>
      <c r="K5370" s="7" t="s">
        <v>37</v>
      </c>
      <c r="L5370" s="8" t="s">
        <v>42</v>
      </c>
      <c r="M5370" s="7" t="s">
        <v>28</v>
      </c>
      <c r="N5370" s="8">
        <v>0.29714724214269456</v>
      </c>
      <c r="O5370" s="7">
        <v>0</v>
      </c>
      <c r="P5370" s="8">
        <f t="shared" si="551"/>
        <v>0</v>
      </c>
      <c r="Q5370" s="7">
        <v>2.5</v>
      </c>
      <c r="R5370" s="8">
        <f t="shared" si="552"/>
        <v>1</v>
      </c>
      <c r="S5370" s="7" t="s">
        <v>29</v>
      </c>
      <c r="T5370" s="8" t="str">
        <f t="shared" si="553"/>
        <v>No</v>
      </c>
      <c r="U5370" s="7">
        <f t="shared" si="554"/>
        <v>0</v>
      </c>
      <c r="V5370" s="8">
        <f t="shared" si="555"/>
        <v>1</v>
      </c>
      <c r="W5370" s="7">
        <f t="shared" si="556"/>
        <v>549</v>
      </c>
    </row>
    <row r="5371" spans="2:23" x14ac:dyDescent="0.2">
      <c r="B5371" s="8" t="s">
        <v>68</v>
      </c>
      <c r="C5371" s="7">
        <v>2000</v>
      </c>
      <c r="D5371" s="8" t="s">
        <v>28</v>
      </c>
      <c r="E5371" s="7" t="s">
        <v>43</v>
      </c>
      <c r="F5371" s="8" t="s">
        <v>40</v>
      </c>
      <c r="G5371" s="7" t="s">
        <v>36</v>
      </c>
      <c r="H5371" s="8" t="s">
        <v>28</v>
      </c>
      <c r="I5371" s="7" t="s">
        <v>28</v>
      </c>
      <c r="J5371" s="8" t="s">
        <v>28</v>
      </c>
      <c r="K5371" s="7" t="s">
        <v>37</v>
      </c>
      <c r="L5371" s="8" t="s">
        <v>42</v>
      </c>
      <c r="M5371" s="7" t="s">
        <v>28</v>
      </c>
      <c r="N5371" s="8">
        <v>118.9507218522189</v>
      </c>
      <c r="O5371" s="7">
        <v>2.7675599929935033</v>
      </c>
      <c r="P5371" s="8">
        <f t="shared" si="551"/>
        <v>0.9225199976645011</v>
      </c>
      <c r="Q5371" s="7">
        <v>2.5</v>
      </c>
      <c r="R5371" s="8">
        <f t="shared" si="552"/>
        <v>0.6309920009341996</v>
      </c>
      <c r="S5371" s="7" t="s">
        <v>29</v>
      </c>
      <c r="T5371" s="8" t="str">
        <f t="shared" si="553"/>
        <v>No</v>
      </c>
      <c r="U5371" s="7">
        <f t="shared" si="554"/>
        <v>7.7554804485391395</v>
      </c>
      <c r="V5371" s="8">
        <f t="shared" si="555"/>
        <v>1</v>
      </c>
      <c r="W5371" s="7">
        <f t="shared" si="556"/>
        <v>486</v>
      </c>
    </row>
    <row r="5372" spans="2:23" x14ac:dyDescent="0.2">
      <c r="B5372" s="8" t="s">
        <v>68</v>
      </c>
      <c r="C5372" s="7">
        <v>2000</v>
      </c>
      <c r="D5372" s="8" t="s">
        <v>28</v>
      </c>
      <c r="E5372" s="7" t="s">
        <v>43</v>
      </c>
      <c r="F5372" s="8" t="s">
        <v>35</v>
      </c>
      <c r="G5372" s="7" t="s">
        <v>36</v>
      </c>
      <c r="H5372" s="8" t="s">
        <v>28</v>
      </c>
      <c r="I5372" s="7" t="s">
        <v>28</v>
      </c>
      <c r="J5372" s="8" t="s">
        <v>28</v>
      </c>
      <c r="K5372" s="7" t="s">
        <v>37</v>
      </c>
      <c r="L5372" s="8" t="s">
        <v>42</v>
      </c>
      <c r="M5372" s="7" t="s">
        <v>28</v>
      </c>
      <c r="N5372" s="8">
        <v>41.942773950603765</v>
      </c>
      <c r="O5372" s="7">
        <v>0.55351199859870048</v>
      </c>
      <c r="P5372" s="8">
        <f t="shared" si="551"/>
        <v>0.18450399953290017</v>
      </c>
      <c r="Q5372" s="7">
        <v>2.5</v>
      </c>
      <c r="R5372" s="8">
        <f t="shared" si="552"/>
        <v>0.92619840018683997</v>
      </c>
      <c r="S5372" s="7" t="s">
        <v>29</v>
      </c>
      <c r="T5372" s="8" t="str">
        <f t="shared" si="553"/>
        <v>No</v>
      </c>
      <c r="U5372" s="7">
        <f t="shared" si="554"/>
        <v>4.3989460437259478</v>
      </c>
      <c r="V5372" s="8">
        <f t="shared" si="555"/>
        <v>1</v>
      </c>
      <c r="W5372" s="7">
        <f t="shared" si="556"/>
        <v>504</v>
      </c>
    </row>
    <row r="5373" spans="2:23" x14ac:dyDescent="0.2">
      <c r="B5373" s="8" t="s">
        <v>68</v>
      </c>
      <c r="C5373" s="7">
        <v>2010</v>
      </c>
      <c r="D5373" s="8" t="s">
        <v>28</v>
      </c>
      <c r="E5373" s="7" t="s">
        <v>39</v>
      </c>
      <c r="F5373" s="8" t="s">
        <v>40</v>
      </c>
      <c r="G5373" s="7" t="s">
        <v>36</v>
      </c>
      <c r="H5373" s="8" t="s">
        <v>28</v>
      </c>
      <c r="I5373" s="7" t="s">
        <v>28</v>
      </c>
      <c r="J5373" s="8" t="s">
        <v>28</v>
      </c>
      <c r="K5373" s="7" t="s">
        <v>37</v>
      </c>
      <c r="L5373" s="8" t="s">
        <v>42</v>
      </c>
      <c r="M5373" s="7" t="s">
        <v>28</v>
      </c>
      <c r="N5373" s="8">
        <v>15.367900788249923</v>
      </c>
      <c r="O5373" s="7">
        <v>42.066911893501249</v>
      </c>
      <c r="P5373" s="8">
        <f t="shared" si="551"/>
        <v>14.022303964500416</v>
      </c>
      <c r="Q5373" s="7">
        <v>2.5</v>
      </c>
      <c r="R5373" s="8">
        <f t="shared" si="552"/>
        <v>-4.6089215858001662</v>
      </c>
      <c r="S5373" s="7" t="s">
        <v>29</v>
      </c>
      <c r="T5373" s="8" t="str">
        <f t="shared" si="553"/>
        <v>No</v>
      </c>
      <c r="U5373" s="7">
        <f t="shared" si="554"/>
        <v>912.44107817390841</v>
      </c>
      <c r="V5373" s="8">
        <f t="shared" si="555"/>
        <v>5</v>
      </c>
      <c r="W5373" s="7">
        <f t="shared" si="556"/>
        <v>93</v>
      </c>
    </row>
    <row r="5374" spans="2:23" x14ac:dyDescent="0.2">
      <c r="B5374" s="8" t="s">
        <v>68</v>
      </c>
      <c r="C5374" s="7">
        <v>2010</v>
      </c>
      <c r="D5374" s="8" t="s">
        <v>28</v>
      </c>
      <c r="E5374" s="7" t="s">
        <v>39</v>
      </c>
      <c r="F5374" s="8" t="s">
        <v>35</v>
      </c>
      <c r="G5374" s="7" t="s">
        <v>36</v>
      </c>
      <c r="H5374" s="8" t="s">
        <v>28</v>
      </c>
      <c r="I5374" s="7" t="s">
        <v>28</v>
      </c>
      <c r="J5374" s="8" t="s">
        <v>28</v>
      </c>
      <c r="K5374" s="7" t="s">
        <v>37</v>
      </c>
      <c r="L5374" s="8" t="s">
        <v>42</v>
      </c>
      <c r="M5374" s="7" t="s">
        <v>28</v>
      </c>
      <c r="N5374" s="8">
        <v>8.5502019672135354</v>
      </c>
      <c r="O5374" s="7">
        <v>19.372919950954522</v>
      </c>
      <c r="P5374" s="8">
        <f t="shared" si="551"/>
        <v>6.4576399836515073</v>
      </c>
      <c r="Q5374" s="7">
        <v>2.5</v>
      </c>
      <c r="R5374" s="8">
        <f t="shared" si="552"/>
        <v>-1.583055993460603</v>
      </c>
      <c r="S5374" s="7" t="s">
        <v>29</v>
      </c>
      <c r="T5374" s="8" t="str">
        <f t="shared" si="553"/>
        <v>No</v>
      </c>
      <c r="U5374" s="7">
        <f t="shared" si="554"/>
        <v>755.26168953831359</v>
      </c>
      <c r="V5374" s="8">
        <f t="shared" si="555"/>
        <v>5</v>
      </c>
      <c r="W5374" s="7">
        <f t="shared" si="556"/>
        <v>109</v>
      </c>
    </row>
    <row r="5375" spans="2:23" x14ac:dyDescent="0.2">
      <c r="B5375" s="8" t="s">
        <v>68</v>
      </c>
      <c r="C5375" s="7">
        <v>2010</v>
      </c>
      <c r="D5375" s="8" t="s">
        <v>28</v>
      </c>
      <c r="E5375" s="7" t="s">
        <v>34</v>
      </c>
      <c r="F5375" s="8" t="s">
        <v>40</v>
      </c>
      <c r="G5375" s="7" t="s">
        <v>36</v>
      </c>
      <c r="H5375" s="8" t="s">
        <v>28</v>
      </c>
      <c r="I5375" s="7" t="s">
        <v>28</v>
      </c>
      <c r="J5375" s="8" t="s">
        <v>28</v>
      </c>
      <c r="K5375" s="7" t="s">
        <v>37</v>
      </c>
      <c r="L5375" s="8" t="s">
        <v>42</v>
      </c>
      <c r="M5375" s="7" t="s">
        <v>28</v>
      </c>
      <c r="N5375" s="8">
        <v>124.55099440599948</v>
      </c>
      <c r="O5375" s="7">
        <v>30.996671921527231</v>
      </c>
      <c r="P5375" s="8">
        <f t="shared" si="551"/>
        <v>10.33222397384241</v>
      </c>
      <c r="Q5375" s="7">
        <v>2.5</v>
      </c>
      <c r="R5375" s="8">
        <f t="shared" si="552"/>
        <v>-3.1328895895369637</v>
      </c>
      <c r="S5375" s="7" t="s">
        <v>29</v>
      </c>
      <c r="T5375" s="8" t="str">
        <f t="shared" si="553"/>
        <v>No</v>
      </c>
      <c r="U5375" s="7">
        <f t="shared" si="554"/>
        <v>82.955772638493841</v>
      </c>
      <c r="V5375" s="8">
        <f t="shared" si="555"/>
        <v>4</v>
      </c>
      <c r="W5375" s="7">
        <f t="shared" si="556"/>
        <v>302</v>
      </c>
    </row>
    <row r="5376" spans="2:23" x14ac:dyDescent="0.2">
      <c r="B5376" s="8" t="s">
        <v>68</v>
      </c>
      <c r="C5376" s="7">
        <v>2010</v>
      </c>
      <c r="D5376" s="8" t="s">
        <v>28</v>
      </c>
      <c r="E5376" s="7" t="s">
        <v>34</v>
      </c>
      <c r="F5376" s="8" t="s">
        <v>35</v>
      </c>
      <c r="G5376" s="7" t="s">
        <v>36</v>
      </c>
      <c r="H5376" s="8" t="s">
        <v>28</v>
      </c>
      <c r="I5376" s="7" t="s">
        <v>28</v>
      </c>
      <c r="J5376" s="8" t="s">
        <v>28</v>
      </c>
      <c r="K5376" s="7" t="s">
        <v>37</v>
      </c>
      <c r="L5376" s="8" t="s">
        <v>42</v>
      </c>
      <c r="M5376" s="7" t="s">
        <v>28</v>
      </c>
      <c r="N5376" s="8">
        <v>14.019402066889109</v>
      </c>
      <c r="O5376" s="7">
        <v>3.3210719915922033</v>
      </c>
      <c r="P5376" s="8">
        <f t="shared" si="551"/>
        <v>1.1070239971974012</v>
      </c>
      <c r="Q5376" s="7">
        <v>2.5</v>
      </c>
      <c r="R5376" s="8">
        <f t="shared" si="552"/>
        <v>0.55719040112103957</v>
      </c>
      <c r="S5376" s="7" t="s">
        <v>29</v>
      </c>
      <c r="T5376" s="8" t="str">
        <f t="shared" si="553"/>
        <v>No</v>
      </c>
      <c r="U5376" s="7">
        <f t="shared" si="554"/>
        <v>78.963709858351237</v>
      </c>
      <c r="V5376" s="8">
        <f t="shared" si="555"/>
        <v>4</v>
      </c>
      <c r="W5376" s="7">
        <f t="shared" si="556"/>
        <v>307</v>
      </c>
    </row>
    <row r="5377" spans="2:23" x14ac:dyDescent="0.2">
      <c r="B5377" s="8" t="s">
        <v>68</v>
      </c>
      <c r="C5377" s="7">
        <v>2010</v>
      </c>
      <c r="D5377" s="8" t="s">
        <v>28</v>
      </c>
      <c r="E5377" s="7" t="s">
        <v>46</v>
      </c>
      <c r="F5377" s="8" t="s">
        <v>35</v>
      </c>
      <c r="G5377" s="7" t="s">
        <v>36</v>
      </c>
      <c r="H5377" s="8" t="s">
        <v>28</v>
      </c>
      <c r="I5377" s="7" t="s">
        <v>28</v>
      </c>
      <c r="J5377" s="8" t="s">
        <v>28</v>
      </c>
      <c r="K5377" s="7" t="s">
        <v>37</v>
      </c>
      <c r="L5377" s="8" t="s">
        <v>42</v>
      </c>
      <c r="M5377" s="7" t="s">
        <v>28</v>
      </c>
      <c r="N5377" s="8">
        <v>0.14410426122491107</v>
      </c>
      <c r="O5377" s="7">
        <v>0</v>
      </c>
      <c r="P5377" s="8">
        <f t="shared" si="551"/>
        <v>0</v>
      </c>
      <c r="Q5377" s="7">
        <v>2.5</v>
      </c>
      <c r="R5377" s="8">
        <f t="shared" si="552"/>
        <v>1</v>
      </c>
      <c r="S5377" s="7" t="s">
        <v>29</v>
      </c>
      <c r="T5377" s="8" t="str">
        <f t="shared" si="553"/>
        <v>No</v>
      </c>
      <c r="U5377" s="7">
        <f t="shared" si="554"/>
        <v>0</v>
      </c>
      <c r="V5377" s="8">
        <f t="shared" si="555"/>
        <v>1</v>
      </c>
      <c r="W5377" s="7">
        <f t="shared" si="556"/>
        <v>549</v>
      </c>
    </row>
    <row r="5378" spans="2:23" x14ac:dyDescent="0.2">
      <c r="B5378" s="8" t="s">
        <v>68</v>
      </c>
      <c r="C5378" s="7">
        <v>2010</v>
      </c>
      <c r="D5378" s="8" t="s">
        <v>28</v>
      </c>
      <c r="E5378" s="7" t="s">
        <v>43</v>
      </c>
      <c r="F5378" s="8" t="s">
        <v>40</v>
      </c>
      <c r="G5378" s="7" t="s">
        <v>36</v>
      </c>
      <c r="H5378" s="8" t="s">
        <v>28</v>
      </c>
      <c r="I5378" s="7" t="s">
        <v>28</v>
      </c>
      <c r="J5378" s="8" t="s">
        <v>28</v>
      </c>
      <c r="K5378" s="7" t="s">
        <v>37</v>
      </c>
      <c r="L5378" s="8" t="s">
        <v>42</v>
      </c>
      <c r="M5378" s="7" t="s">
        <v>28</v>
      </c>
      <c r="N5378" s="8">
        <v>123.48253419470304</v>
      </c>
      <c r="O5378" s="7">
        <v>9.4097039761779104</v>
      </c>
      <c r="P5378" s="8">
        <f t="shared" si="551"/>
        <v>3.1365679920593035</v>
      </c>
      <c r="Q5378" s="7">
        <v>2.5</v>
      </c>
      <c r="R5378" s="8">
        <f t="shared" si="552"/>
        <v>-0.25462719682372148</v>
      </c>
      <c r="S5378" s="7" t="s">
        <v>29</v>
      </c>
      <c r="T5378" s="8" t="str">
        <f t="shared" si="553"/>
        <v>Yes</v>
      </c>
      <c r="U5378" s="7">
        <f t="shared" si="554"/>
        <v>25.400903961961699</v>
      </c>
      <c r="V5378" s="8">
        <f t="shared" si="555"/>
        <v>3</v>
      </c>
      <c r="W5378" s="7">
        <f t="shared" si="556"/>
        <v>414</v>
      </c>
    </row>
    <row r="5379" spans="2:23" x14ac:dyDescent="0.2">
      <c r="B5379" s="8" t="s">
        <v>68</v>
      </c>
      <c r="C5379" s="7">
        <v>2010</v>
      </c>
      <c r="D5379" s="8" t="s">
        <v>28</v>
      </c>
      <c r="E5379" s="7" t="s">
        <v>43</v>
      </c>
      <c r="F5379" s="8" t="s">
        <v>35</v>
      </c>
      <c r="G5379" s="7" t="s">
        <v>36</v>
      </c>
      <c r="H5379" s="8" t="s">
        <v>28</v>
      </c>
      <c r="I5379" s="7" t="s">
        <v>28</v>
      </c>
      <c r="J5379" s="8" t="s">
        <v>28</v>
      </c>
      <c r="K5379" s="7" t="s">
        <v>37</v>
      </c>
      <c r="L5379" s="8" t="s">
        <v>42</v>
      </c>
      <c r="M5379" s="7" t="s">
        <v>28</v>
      </c>
      <c r="N5379" s="8">
        <v>5.8767415135189962</v>
      </c>
      <c r="O5379" s="7">
        <v>4.4280959887896039</v>
      </c>
      <c r="P5379" s="8">
        <f t="shared" si="551"/>
        <v>1.4760319962632014</v>
      </c>
      <c r="Q5379" s="7">
        <v>2.5</v>
      </c>
      <c r="R5379" s="8">
        <f t="shared" si="552"/>
        <v>0.4095872014947195</v>
      </c>
      <c r="S5379" s="7" t="s">
        <v>29</v>
      </c>
      <c r="T5379" s="8" t="str">
        <f t="shared" si="553"/>
        <v>Yes</v>
      </c>
      <c r="U5379" s="7">
        <f t="shared" si="554"/>
        <v>251.1650364181753</v>
      </c>
      <c r="V5379" s="8">
        <f t="shared" si="555"/>
        <v>5</v>
      </c>
      <c r="W5379" s="7">
        <f t="shared" si="556"/>
        <v>182</v>
      </c>
    </row>
    <row r="5380" spans="2:23" x14ac:dyDescent="0.2">
      <c r="B5380" s="8" t="s">
        <v>68</v>
      </c>
      <c r="C5380" s="7">
        <v>2020</v>
      </c>
      <c r="D5380" s="8" t="s">
        <v>28</v>
      </c>
      <c r="E5380" s="7" t="s">
        <v>39</v>
      </c>
      <c r="F5380" s="8" t="s">
        <v>40</v>
      </c>
      <c r="G5380" s="7" t="s">
        <v>36</v>
      </c>
      <c r="H5380" s="8" t="s">
        <v>28</v>
      </c>
      <c r="I5380" s="7" t="s">
        <v>28</v>
      </c>
      <c r="J5380" s="8" t="s">
        <v>28</v>
      </c>
      <c r="K5380" s="7" t="s">
        <v>37</v>
      </c>
      <c r="L5380" s="8" t="s">
        <v>42</v>
      </c>
      <c r="M5380" s="7" t="s">
        <v>28</v>
      </c>
      <c r="N5380" s="8">
        <v>57.641448279626765</v>
      </c>
      <c r="O5380" s="7">
        <v>11.623751970572711</v>
      </c>
      <c r="P5380" s="8">
        <f t="shared" si="551"/>
        <v>3.8745839901909034</v>
      </c>
      <c r="Q5380" s="7">
        <v>2.5</v>
      </c>
      <c r="R5380" s="8">
        <f t="shared" si="552"/>
        <v>-0.5498335960763614</v>
      </c>
      <c r="S5380" s="7" t="s">
        <v>29</v>
      </c>
      <c r="T5380" s="8" t="str">
        <f t="shared" si="553"/>
        <v>No</v>
      </c>
      <c r="U5380" s="7">
        <f t="shared" si="554"/>
        <v>67.218713370884643</v>
      </c>
      <c r="V5380" s="8">
        <f t="shared" si="555"/>
        <v>4</v>
      </c>
      <c r="W5380" s="7">
        <f t="shared" si="556"/>
        <v>322</v>
      </c>
    </row>
    <row r="5381" spans="2:23" x14ac:dyDescent="0.2">
      <c r="B5381" s="8" t="s">
        <v>68</v>
      </c>
      <c r="C5381" s="7">
        <v>2020</v>
      </c>
      <c r="D5381" s="8" t="s">
        <v>28</v>
      </c>
      <c r="E5381" s="7" t="s">
        <v>39</v>
      </c>
      <c r="F5381" s="8" t="s">
        <v>35</v>
      </c>
      <c r="G5381" s="7" t="s">
        <v>36</v>
      </c>
      <c r="H5381" s="8" t="s">
        <v>28</v>
      </c>
      <c r="I5381" s="7" t="s">
        <v>28</v>
      </c>
      <c r="J5381" s="8" t="s">
        <v>28</v>
      </c>
      <c r="K5381" s="7" t="s">
        <v>37</v>
      </c>
      <c r="L5381" s="8" t="s">
        <v>42</v>
      </c>
      <c r="M5381" s="7" t="s">
        <v>28</v>
      </c>
      <c r="N5381" s="8">
        <v>18.279364991549727</v>
      </c>
      <c r="O5381" s="7">
        <v>5.5351199859870066</v>
      </c>
      <c r="P5381" s="8">
        <f t="shared" ref="P5381:P5444" si="557">O5381/3</f>
        <v>1.8450399953290022</v>
      </c>
      <c r="Q5381" s="7">
        <v>2.5</v>
      </c>
      <c r="R5381" s="8">
        <f t="shared" ref="R5381:R5444" si="558">1-(P5381/Q5381)</f>
        <v>0.2619840018683991</v>
      </c>
      <c r="S5381" s="7" t="s">
        <v>29</v>
      </c>
      <c r="T5381" s="8" t="str">
        <f t="shared" ref="T5381:T5444" si="559">IF(AND(R5381&lt;0.5,R5381&gt;-0.5),"Yes","No")</f>
        <v>Yes</v>
      </c>
      <c r="U5381" s="7">
        <f t="shared" ref="U5381:U5444" si="560">IF(ISERR(P5381/(N5381/1000)),0,P5381/(N5381/1000))</f>
        <v>100.93567233773909</v>
      </c>
      <c r="V5381" s="8">
        <f t="shared" ref="V5381:V5444" si="561">IF(U5381&lt;=12,1,IF(U5381&lt;25,2,IF(U5381&lt;50,3,IF(U5381&lt;100,4,5))))</f>
        <v>5</v>
      </c>
      <c r="W5381" s="7">
        <f t="shared" ref="W5381:W5444" si="562">RANK(U5381,U$5:U$10000)</f>
        <v>275</v>
      </c>
    </row>
    <row r="5382" spans="2:23" x14ac:dyDescent="0.2">
      <c r="B5382" s="8" t="s">
        <v>68</v>
      </c>
      <c r="C5382" s="7">
        <v>2020</v>
      </c>
      <c r="D5382" s="8" t="s">
        <v>28</v>
      </c>
      <c r="E5382" s="7" t="s">
        <v>34</v>
      </c>
      <c r="F5382" s="8" t="s">
        <v>40</v>
      </c>
      <c r="G5382" s="7" t="s">
        <v>36</v>
      </c>
      <c r="H5382" s="8" t="s">
        <v>28</v>
      </c>
      <c r="I5382" s="7" t="s">
        <v>28</v>
      </c>
      <c r="J5382" s="8" t="s">
        <v>28</v>
      </c>
      <c r="K5382" s="7" t="s">
        <v>37</v>
      </c>
      <c r="L5382" s="8" t="s">
        <v>42</v>
      </c>
      <c r="M5382" s="7" t="s">
        <v>28</v>
      </c>
      <c r="N5382" s="8">
        <v>102.67452078588006</v>
      </c>
      <c r="O5382" s="7">
        <v>6.0886319845857058</v>
      </c>
      <c r="P5382" s="8">
        <f t="shared" si="557"/>
        <v>2.0295439948619021</v>
      </c>
      <c r="Q5382" s="7">
        <v>2.5</v>
      </c>
      <c r="R5382" s="8">
        <f t="shared" si="558"/>
        <v>0.18818240205523917</v>
      </c>
      <c r="S5382" s="7" t="s">
        <v>29</v>
      </c>
      <c r="T5382" s="8" t="str">
        <f t="shared" si="559"/>
        <v>Yes</v>
      </c>
      <c r="U5382" s="7">
        <f t="shared" si="560"/>
        <v>19.766773483115273</v>
      </c>
      <c r="V5382" s="8">
        <f t="shared" si="561"/>
        <v>2</v>
      </c>
      <c r="W5382" s="7">
        <f t="shared" si="562"/>
        <v>427</v>
      </c>
    </row>
    <row r="5383" spans="2:23" x14ac:dyDescent="0.2">
      <c r="B5383" s="8" t="s">
        <v>68</v>
      </c>
      <c r="C5383" s="7">
        <v>2020</v>
      </c>
      <c r="D5383" s="8" t="s">
        <v>28</v>
      </c>
      <c r="E5383" s="7" t="s">
        <v>34</v>
      </c>
      <c r="F5383" s="8" t="s">
        <v>35</v>
      </c>
      <c r="G5383" s="7" t="s">
        <v>36</v>
      </c>
      <c r="H5383" s="8" t="s">
        <v>28</v>
      </c>
      <c r="I5383" s="7" t="s">
        <v>28</v>
      </c>
      <c r="J5383" s="8" t="s">
        <v>28</v>
      </c>
      <c r="K5383" s="7" t="s">
        <v>37</v>
      </c>
      <c r="L5383" s="8" t="s">
        <v>42</v>
      </c>
      <c r="M5383" s="7" t="s">
        <v>28</v>
      </c>
      <c r="N5383" s="8">
        <v>32.662451604360228</v>
      </c>
      <c r="O5383" s="7">
        <v>0.55351199859870048</v>
      </c>
      <c r="P5383" s="8">
        <f t="shared" si="557"/>
        <v>0.18450399953290017</v>
      </c>
      <c r="Q5383" s="7">
        <v>2.5</v>
      </c>
      <c r="R5383" s="8">
        <f t="shared" si="558"/>
        <v>0.92619840018683997</v>
      </c>
      <c r="S5383" s="7" t="s">
        <v>29</v>
      </c>
      <c r="T5383" s="8" t="str">
        <f t="shared" si="559"/>
        <v>No</v>
      </c>
      <c r="U5383" s="7">
        <f t="shared" si="560"/>
        <v>5.6488104986053784</v>
      </c>
      <c r="V5383" s="8">
        <f t="shared" si="561"/>
        <v>1</v>
      </c>
      <c r="W5383" s="7">
        <f t="shared" si="562"/>
        <v>497</v>
      </c>
    </row>
    <row r="5384" spans="2:23" x14ac:dyDescent="0.2">
      <c r="B5384" s="8" t="s">
        <v>68</v>
      </c>
      <c r="C5384" s="7">
        <v>2020</v>
      </c>
      <c r="D5384" s="8" t="s">
        <v>28</v>
      </c>
      <c r="E5384" s="7" t="s">
        <v>46</v>
      </c>
      <c r="F5384" s="8" t="s">
        <v>35</v>
      </c>
      <c r="G5384" s="7" t="s">
        <v>36</v>
      </c>
      <c r="H5384" s="8" t="s">
        <v>28</v>
      </c>
      <c r="I5384" s="7" t="s">
        <v>28</v>
      </c>
      <c r="J5384" s="8" t="s">
        <v>28</v>
      </c>
      <c r="K5384" s="7" t="s">
        <v>37</v>
      </c>
      <c r="L5384" s="8" t="s">
        <v>42</v>
      </c>
      <c r="M5384" s="7" t="s">
        <v>28</v>
      </c>
      <c r="N5384" s="8">
        <v>0.6369437017423808</v>
      </c>
      <c r="O5384" s="7">
        <v>0</v>
      </c>
      <c r="P5384" s="8">
        <f t="shared" si="557"/>
        <v>0</v>
      </c>
      <c r="Q5384" s="7">
        <v>2.5</v>
      </c>
      <c r="R5384" s="8">
        <f t="shared" si="558"/>
        <v>1</v>
      </c>
      <c r="S5384" s="7" t="s">
        <v>29</v>
      </c>
      <c r="T5384" s="8" t="str">
        <f t="shared" si="559"/>
        <v>No</v>
      </c>
      <c r="U5384" s="7">
        <f t="shared" si="560"/>
        <v>0</v>
      </c>
      <c r="V5384" s="8">
        <f t="shared" si="561"/>
        <v>1</v>
      </c>
      <c r="W5384" s="7">
        <f t="shared" si="562"/>
        <v>549</v>
      </c>
    </row>
    <row r="5385" spans="2:23" x14ac:dyDescent="0.2">
      <c r="B5385" s="8" t="s">
        <v>68</v>
      </c>
      <c r="C5385" s="7">
        <v>2020</v>
      </c>
      <c r="D5385" s="8" t="s">
        <v>28</v>
      </c>
      <c r="E5385" s="7" t="s">
        <v>43</v>
      </c>
      <c r="F5385" s="8" t="s">
        <v>40</v>
      </c>
      <c r="G5385" s="7" t="s">
        <v>36</v>
      </c>
      <c r="H5385" s="8" t="s">
        <v>28</v>
      </c>
      <c r="I5385" s="7" t="s">
        <v>28</v>
      </c>
      <c r="J5385" s="8" t="s">
        <v>28</v>
      </c>
      <c r="K5385" s="7" t="s">
        <v>37</v>
      </c>
      <c r="L5385" s="8" t="s">
        <v>42</v>
      </c>
      <c r="M5385" s="7" t="s">
        <v>28</v>
      </c>
      <c r="N5385" s="8">
        <v>75.755372904080275</v>
      </c>
      <c r="O5385" s="7">
        <v>0.55351199859870048</v>
      </c>
      <c r="P5385" s="8">
        <f t="shared" si="557"/>
        <v>0.18450399953290017</v>
      </c>
      <c r="Q5385" s="7">
        <v>2.5</v>
      </c>
      <c r="R5385" s="8">
        <f t="shared" si="558"/>
        <v>0.92619840018683997</v>
      </c>
      <c r="S5385" s="7" t="s">
        <v>29</v>
      </c>
      <c r="T5385" s="8" t="str">
        <f t="shared" si="559"/>
        <v>No</v>
      </c>
      <c r="U5385" s="7">
        <f t="shared" si="560"/>
        <v>2.4355236131767835</v>
      </c>
      <c r="V5385" s="8">
        <f t="shared" si="561"/>
        <v>1</v>
      </c>
      <c r="W5385" s="7">
        <f t="shared" si="562"/>
        <v>520</v>
      </c>
    </row>
    <row r="5386" spans="2:23" x14ac:dyDescent="0.2">
      <c r="B5386" s="8" t="s">
        <v>68</v>
      </c>
      <c r="C5386" s="7">
        <v>2020</v>
      </c>
      <c r="D5386" s="8" t="s">
        <v>28</v>
      </c>
      <c r="E5386" s="7" t="s">
        <v>43</v>
      </c>
      <c r="F5386" s="8" t="s">
        <v>35</v>
      </c>
      <c r="G5386" s="7" t="s">
        <v>36</v>
      </c>
      <c r="H5386" s="8" t="s">
        <v>28</v>
      </c>
      <c r="I5386" s="7" t="s">
        <v>28</v>
      </c>
      <c r="J5386" s="8" t="s">
        <v>28</v>
      </c>
      <c r="K5386" s="7" t="s">
        <v>37</v>
      </c>
      <c r="L5386" s="8" t="s">
        <v>42</v>
      </c>
      <c r="M5386" s="7" t="s">
        <v>28</v>
      </c>
      <c r="N5386" s="8">
        <v>9.0089853071221881</v>
      </c>
      <c r="O5386" s="7">
        <v>0</v>
      </c>
      <c r="P5386" s="8">
        <f t="shared" si="557"/>
        <v>0</v>
      </c>
      <c r="Q5386" s="7">
        <v>2.5</v>
      </c>
      <c r="R5386" s="8">
        <f t="shared" si="558"/>
        <v>1</v>
      </c>
      <c r="S5386" s="7" t="s">
        <v>29</v>
      </c>
      <c r="T5386" s="8" t="str">
        <f t="shared" si="559"/>
        <v>No</v>
      </c>
      <c r="U5386" s="7">
        <f t="shared" si="560"/>
        <v>0</v>
      </c>
      <c r="V5386" s="8">
        <f t="shared" si="561"/>
        <v>1</v>
      </c>
      <c r="W5386" s="7">
        <f t="shared" si="562"/>
        <v>549</v>
      </c>
    </row>
    <row r="5387" spans="2:23" x14ac:dyDescent="0.2">
      <c r="B5387" s="8" t="s">
        <v>68</v>
      </c>
      <c r="C5387" s="7">
        <v>2030</v>
      </c>
      <c r="D5387" s="8" t="s">
        <v>28</v>
      </c>
      <c r="E5387" s="7" t="s">
        <v>39</v>
      </c>
      <c r="F5387" s="8" t="s">
        <v>40</v>
      </c>
      <c r="G5387" s="7" t="s">
        <v>36</v>
      </c>
      <c r="H5387" s="8" t="s">
        <v>28</v>
      </c>
      <c r="I5387" s="7" t="s">
        <v>28</v>
      </c>
      <c r="J5387" s="8" t="s">
        <v>28</v>
      </c>
      <c r="K5387" s="7" t="s">
        <v>37</v>
      </c>
      <c r="L5387" s="8" t="s">
        <v>42</v>
      </c>
      <c r="M5387" s="7" t="s">
        <v>28</v>
      </c>
      <c r="N5387" s="8">
        <v>4.1333378494929427</v>
      </c>
      <c r="O5387" s="7">
        <v>0</v>
      </c>
      <c r="P5387" s="8">
        <f t="shared" si="557"/>
        <v>0</v>
      </c>
      <c r="Q5387" s="7">
        <v>2.5</v>
      </c>
      <c r="R5387" s="8">
        <f t="shared" si="558"/>
        <v>1</v>
      </c>
      <c r="S5387" s="7" t="s">
        <v>29</v>
      </c>
      <c r="T5387" s="8" t="str">
        <f t="shared" si="559"/>
        <v>No</v>
      </c>
      <c r="U5387" s="7">
        <f t="shared" si="560"/>
        <v>0</v>
      </c>
      <c r="V5387" s="8">
        <f t="shared" si="561"/>
        <v>1</v>
      </c>
      <c r="W5387" s="7">
        <f t="shared" si="562"/>
        <v>549</v>
      </c>
    </row>
    <row r="5388" spans="2:23" x14ac:dyDescent="0.2">
      <c r="B5388" s="8" t="s">
        <v>68</v>
      </c>
      <c r="C5388" s="7">
        <v>2030</v>
      </c>
      <c r="D5388" s="8" t="s">
        <v>28</v>
      </c>
      <c r="E5388" s="7" t="s">
        <v>39</v>
      </c>
      <c r="F5388" s="8" t="s">
        <v>35</v>
      </c>
      <c r="G5388" s="7" t="s">
        <v>36</v>
      </c>
      <c r="H5388" s="8" t="s">
        <v>28</v>
      </c>
      <c r="I5388" s="7" t="s">
        <v>28</v>
      </c>
      <c r="J5388" s="8" t="s">
        <v>28</v>
      </c>
      <c r="K5388" s="7" t="s">
        <v>37</v>
      </c>
      <c r="L5388" s="8" t="s">
        <v>42</v>
      </c>
      <c r="M5388" s="7" t="s">
        <v>28</v>
      </c>
      <c r="N5388" s="8">
        <v>1.2748102765427156</v>
      </c>
      <c r="O5388" s="7">
        <v>0</v>
      </c>
      <c r="P5388" s="8">
        <f t="shared" si="557"/>
        <v>0</v>
      </c>
      <c r="Q5388" s="7">
        <v>2.5</v>
      </c>
      <c r="R5388" s="8">
        <f t="shared" si="558"/>
        <v>1</v>
      </c>
      <c r="S5388" s="7" t="s">
        <v>29</v>
      </c>
      <c r="T5388" s="8" t="str">
        <f t="shared" si="559"/>
        <v>No</v>
      </c>
      <c r="U5388" s="7">
        <f t="shared" si="560"/>
        <v>0</v>
      </c>
      <c r="V5388" s="8">
        <f t="shared" si="561"/>
        <v>1</v>
      </c>
      <c r="W5388" s="7">
        <f t="shared" si="562"/>
        <v>549</v>
      </c>
    </row>
    <row r="5389" spans="2:23" x14ac:dyDescent="0.2">
      <c r="B5389" s="8" t="s">
        <v>68</v>
      </c>
      <c r="C5389" s="7">
        <v>2030</v>
      </c>
      <c r="D5389" s="8" t="s">
        <v>28</v>
      </c>
      <c r="E5389" s="7" t="s">
        <v>34</v>
      </c>
      <c r="F5389" s="8" t="s">
        <v>40</v>
      </c>
      <c r="G5389" s="7" t="s">
        <v>36</v>
      </c>
      <c r="H5389" s="8" t="s">
        <v>28</v>
      </c>
      <c r="I5389" s="7" t="s">
        <v>28</v>
      </c>
      <c r="J5389" s="8" t="s">
        <v>28</v>
      </c>
      <c r="K5389" s="7" t="s">
        <v>37</v>
      </c>
      <c r="L5389" s="8" t="s">
        <v>42</v>
      </c>
      <c r="M5389" s="7" t="s">
        <v>28</v>
      </c>
      <c r="N5389" s="8">
        <v>5.1270911494417124</v>
      </c>
      <c r="O5389" s="7">
        <v>0</v>
      </c>
      <c r="P5389" s="8">
        <f t="shared" si="557"/>
        <v>0</v>
      </c>
      <c r="Q5389" s="7">
        <v>2.5</v>
      </c>
      <c r="R5389" s="8">
        <f t="shared" si="558"/>
        <v>1</v>
      </c>
      <c r="S5389" s="7" t="s">
        <v>29</v>
      </c>
      <c r="T5389" s="8" t="str">
        <f t="shared" si="559"/>
        <v>No</v>
      </c>
      <c r="U5389" s="7">
        <f t="shared" si="560"/>
        <v>0</v>
      </c>
      <c r="V5389" s="8">
        <f t="shared" si="561"/>
        <v>1</v>
      </c>
      <c r="W5389" s="7">
        <f t="shared" si="562"/>
        <v>549</v>
      </c>
    </row>
    <row r="5390" spans="2:23" x14ac:dyDescent="0.2">
      <c r="B5390" s="8" t="s">
        <v>68</v>
      </c>
      <c r="C5390" s="7">
        <v>2030</v>
      </c>
      <c r="D5390" s="8" t="s">
        <v>28</v>
      </c>
      <c r="E5390" s="7" t="s">
        <v>34</v>
      </c>
      <c r="F5390" s="8" t="s">
        <v>35</v>
      </c>
      <c r="G5390" s="7" t="s">
        <v>36</v>
      </c>
      <c r="H5390" s="8" t="s">
        <v>28</v>
      </c>
      <c r="I5390" s="7" t="s">
        <v>28</v>
      </c>
      <c r="J5390" s="8" t="s">
        <v>28</v>
      </c>
      <c r="K5390" s="7" t="s">
        <v>37</v>
      </c>
      <c r="L5390" s="8" t="s">
        <v>42</v>
      </c>
      <c r="M5390" s="7" t="s">
        <v>28</v>
      </c>
      <c r="N5390" s="8">
        <v>1.778172898188829</v>
      </c>
      <c r="O5390" s="7">
        <v>0</v>
      </c>
      <c r="P5390" s="8">
        <f t="shared" si="557"/>
        <v>0</v>
      </c>
      <c r="Q5390" s="7">
        <v>2.5</v>
      </c>
      <c r="R5390" s="8">
        <f t="shared" si="558"/>
        <v>1</v>
      </c>
      <c r="S5390" s="7" t="s">
        <v>29</v>
      </c>
      <c r="T5390" s="8" t="str">
        <f t="shared" si="559"/>
        <v>No</v>
      </c>
      <c r="U5390" s="7">
        <f t="shared" si="560"/>
        <v>0</v>
      </c>
      <c r="V5390" s="8">
        <f t="shared" si="561"/>
        <v>1</v>
      </c>
      <c r="W5390" s="7">
        <f t="shared" si="562"/>
        <v>549</v>
      </c>
    </row>
    <row r="5391" spans="2:23" x14ac:dyDescent="0.2">
      <c r="B5391" s="8" t="s">
        <v>68</v>
      </c>
      <c r="C5391" s="7">
        <v>2030</v>
      </c>
      <c r="D5391" s="8" t="s">
        <v>28</v>
      </c>
      <c r="E5391" s="7" t="s">
        <v>46</v>
      </c>
      <c r="F5391" s="8" t="s">
        <v>35</v>
      </c>
      <c r="G5391" s="7" t="s">
        <v>36</v>
      </c>
      <c r="H5391" s="8" t="s">
        <v>28</v>
      </c>
      <c r="I5391" s="7" t="s">
        <v>28</v>
      </c>
      <c r="J5391" s="8" t="s">
        <v>28</v>
      </c>
      <c r="K5391" s="7" t="s">
        <v>37</v>
      </c>
      <c r="L5391" s="8" t="s">
        <v>42</v>
      </c>
      <c r="M5391" s="7" t="s">
        <v>28</v>
      </c>
      <c r="N5391" s="8">
        <v>6.1391660890702637E-2</v>
      </c>
      <c r="O5391" s="7">
        <v>0</v>
      </c>
      <c r="P5391" s="8">
        <f t="shared" si="557"/>
        <v>0</v>
      </c>
      <c r="Q5391" s="7">
        <v>2.5</v>
      </c>
      <c r="R5391" s="8">
        <f t="shared" si="558"/>
        <v>1</v>
      </c>
      <c r="S5391" s="7" t="s">
        <v>29</v>
      </c>
      <c r="T5391" s="8" t="str">
        <f t="shared" si="559"/>
        <v>No</v>
      </c>
      <c r="U5391" s="7">
        <f t="shared" si="560"/>
        <v>0</v>
      </c>
      <c r="V5391" s="8">
        <f t="shared" si="561"/>
        <v>1</v>
      </c>
      <c r="W5391" s="7">
        <f t="shared" si="562"/>
        <v>549</v>
      </c>
    </row>
    <row r="5392" spans="2:23" x14ac:dyDescent="0.2">
      <c r="B5392" s="8" t="s">
        <v>68</v>
      </c>
      <c r="C5392" s="7">
        <v>2030</v>
      </c>
      <c r="D5392" s="8" t="s">
        <v>28</v>
      </c>
      <c r="E5392" s="7" t="s">
        <v>43</v>
      </c>
      <c r="F5392" s="8" t="s">
        <v>40</v>
      </c>
      <c r="G5392" s="7" t="s">
        <v>36</v>
      </c>
      <c r="H5392" s="8" t="s">
        <v>28</v>
      </c>
      <c r="I5392" s="7" t="s">
        <v>28</v>
      </c>
      <c r="J5392" s="8" t="s">
        <v>28</v>
      </c>
      <c r="K5392" s="7" t="s">
        <v>37</v>
      </c>
      <c r="L5392" s="8" t="s">
        <v>42</v>
      </c>
      <c r="M5392" s="7" t="s">
        <v>28</v>
      </c>
      <c r="N5392" s="8">
        <v>0.72783415943067764</v>
      </c>
      <c r="O5392" s="7">
        <v>0</v>
      </c>
      <c r="P5392" s="8">
        <f t="shared" si="557"/>
        <v>0</v>
      </c>
      <c r="Q5392" s="7">
        <v>2.5</v>
      </c>
      <c r="R5392" s="8">
        <f t="shared" si="558"/>
        <v>1</v>
      </c>
      <c r="S5392" s="7" t="s">
        <v>29</v>
      </c>
      <c r="T5392" s="8" t="str">
        <f t="shared" si="559"/>
        <v>No</v>
      </c>
      <c r="U5392" s="7">
        <f t="shared" si="560"/>
        <v>0</v>
      </c>
      <c r="V5392" s="8">
        <f t="shared" si="561"/>
        <v>1</v>
      </c>
      <c r="W5392" s="7">
        <f t="shared" si="562"/>
        <v>549</v>
      </c>
    </row>
    <row r="5393" spans="2:23" x14ac:dyDescent="0.2">
      <c r="B5393" s="8" t="s">
        <v>68</v>
      </c>
      <c r="C5393" s="7">
        <v>2030</v>
      </c>
      <c r="D5393" s="8" t="s">
        <v>28</v>
      </c>
      <c r="E5393" s="7" t="s">
        <v>43</v>
      </c>
      <c r="F5393" s="8" t="s">
        <v>35</v>
      </c>
      <c r="G5393" s="7" t="s">
        <v>36</v>
      </c>
      <c r="H5393" s="8" t="s">
        <v>28</v>
      </c>
      <c r="I5393" s="7" t="s">
        <v>28</v>
      </c>
      <c r="J5393" s="8" t="s">
        <v>28</v>
      </c>
      <c r="K5393" s="7" t="s">
        <v>37</v>
      </c>
      <c r="L5393" s="8" t="s">
        <v>42</v>
      </c>
      <c r="M5393" s="7" t="s">
        <v>28</v>
      </c>
      <c r="N5393" s="8">
        <v>0.65618074942221649</v>
      </c>
      <c r="O5393" s="7">
        <v>0</v>
      </c>
      <c r="P5393" s="8">
        <f t="shared" si="557"/>
        <v>0</v>
      </c>
      <c r="Q5393" s="7">
        <v>2.5</v>
      </c>
      <c r="R5393" s="8">
        <f t="shared" si="558"/>
        <v>1</v>
      </c>
      <c r="S5393" s="7" t="s">
        <v>29</v>
      </c>
      <c r="T5393" s="8" t="str">
        <f t="shared" si="559"/>
        <v>No</v>
      </c>
      <c r="U5393" s="7">
        <f t="shared" si="560"/>
        <v>0</v>
      </c>
      <c r="V5393" s="8">
        <f t="shared" si="561"/>
        <v>1</v>
      </c>
      <c r="W5393" s="7">
        <f t="shared" si="562"/>
        <v>549</v>
      </c>
    </row>
    <row r="5394" spans="2:23" x14ac:dyDescent="0.2">
      <c r="B5394" s="8" t="s">
        <v>68</v>
      </c>
      <c r="C5394" s="7">
        <v>1850</v>
      </c>
      <c r="D5394" s="8" t="s">
        <v>28</v>
      </c>
      <c r="E5394" s="7" t="s">
        <v>39</v>
      </c>
      <c r="F5394" s="8" t="s">
        <v>35</v>
      </c>
      <c r="G5394" s="7" t="s">
        <v>36</v>
      </c>
      <c r="H5394" s="8" t="s">
        <v>28</v>
      </c>
      <c r="I5394" s="7" t="s">
        <v>28</v>
      </c>
      <c r="J5394" s="8" t="s">
        <v>28</v>
      </c>
      <c r="K5394" s="7" t="s">
        <v>37</v>
      </c>
      <c r="L5394" s="8" t="s">
        <v>57</v>
      </c>
      <c r="M5394" s="7" t="s">
        <v>28</v>
      </c>
      <c r="N5394" s="8">
        <v>0.64501450574202013</v>
      </c>
      <c r="O5394" s="7">
        <v>0</v>
      </c>
      <c r="P5394" s="8">
        <f t="shared" si="557"/>
        <v>0</v>
      </c>
      <c r="Q5394" s="7">
        <v>2.5</v>
      </c>
      <c r="R5394" s="8">
        <f t="shared" si="558"/>
        <v>1</v>
      </c>
      <c r="S5394" s="7" t="s">
        <v>29</v>
      </c>
      <c r="T5394" s="8" t="str">
        <f t="shared" si="559"/>
        <v>No</v>
      </c>
      <c r="U5394" s="7">
        <f t="shared" si="560"/>
        <v>0</v>
      </c>
      <c r="V5394" s="8">
        <f t="shared" si="561"/>
        <v>1</v>
      </c>
      <c r="W5394" s="7">
        <f t="shared" si="562"/>
        <v>549</v>
      </c>
    </row>
    <row r="5395" spans="2:23" x14ac:dyDescent="0.2">
      <c r="B5395" s="8" t="s">
        <v>68</v>
      </c>
      <c r="C5395" s="7">
        <v>1850</v>
      </c>
      <c r="D5395" s="8" t="s">
        <v>28</v>
      </c>
      <c r="E5395" s="7" t="s">
        <v>34</v>
      </c>
      <c r="F5395" s="8" t="s">
        <v>35</v>
      </c>
      <c r="G5395" s="7" t="s">
        <v>36</v>
      </c>
      <c r="H5395" s="8" t="s">
        <v>28</v>
      </c>
      <c r="I5395" s="7" t="s">
        <v>28</v>
      </c>
      <c r="J5395" s="8" t="s">
        <v>28</v>
      </c>
      <c r="K5395" s="7" t="s">
        <v>37</v>
      </c>
      <c r="L5395" s="8" t="s">
        <v>57</v>
      </c>
      <c r="M5395" s="7" t="s">
        <v>28</v>
      </c>
      <c r="N5395" s="8">
        <v>0.32588081067133984</v>
      </c>
      <c r="O5395" s="7">
        <v>0</v>
      </c>
      <c r="P5395" s="8">
        <f t="shared" si="557"/>
        <v>0</v>
      </c>
      <c r="Q5395" s="7">
        <v>2.5</v>
      </c>
      <c r="R5395" s="8">
        <f t="shared" si="558"/>
        <v>1</v>
      </c>
      <c r="S5395" s="7" t="s">
        <v>29</v>
      </c>
      <c r="T5395" s="8" t="str">
        <f t="shared" si="559"/>
        <v>No</v>
      </c>
      <c r="U5395" s="7">
        <f t="shared" si="560"/>
        <v>0</v>
      </c>
      <c r="V5395" s="8">
        <f t="shared" si="561"/>
        <v>1</v>
      </c>
      <c r="W5395" s="7">
        <f t="shared" si="562"/>
        <v>549</v>
      </c>
    </row>
    <row r="5396" spans="2:23" x14ac:dyDescent="0.2">
      <c r="B5396" s="8" t="s">
        <v>68</v>
      </c>
      <c r="C5396" s="7">
        <v>1850</v>
      </c>
      <c r="D5396" s="8" t="s">
        <v>28</v>
      </c>
      <c r="E5396" s="7" t="s">
        <v>46</v>
      </c>
      <c r="F5396" s="8" t="s">
        <v>35</v>
      </c>
      <c r="G5396" s="7" t="s">
        <v>36</v>
      </c>
      <c r="H5396" s="8" t="s">
        <v>28</v>
      </c>
      <c r="I5396" s="7" t="s">
        <v>28</v>
      </c>
      <c r="J5396" s="8" t="s">
        <v>28</v>
      </c>
      <c r="K5396" s="7" t="s">
        <v>37</v>
      </c>
      <c r="L5396" s="8" t="s">
        <v>57</v>
      </c>
      <c r="M5396" s="7" t="s">
        <v>28</v>
      </c>
      <c r="N5396" s="8">
        <v>6.1759747782545961E-3</v>
      </c>
      <c r="O5396" s="7">
        <v>0</v>
      </c>
      <c r="P5396" s="8">
        <f t="shared" si="557"/>
        <v>0</v>
      </c>
      <c r="Q5396" s="7">
        <v>2.5</v>
      </c>
      <c r="R5396" s="8">
        <f t="shared" si="558"/>
        <v>1</v>
      </c>
      <c r="S5396" s="7" t="s">
        <v>29</v>
      </c>
      <c r="T5396" s="8" t="str">
        <f t="shared" si="559"/>
        <v>No</v>
      </c>
      <c r="U5396" s="7">
        <f t="shared" si="560"/>
        <v>0</v>
      </c>
      <c r="V5396" s="8">
        <f t="shared" si="561"/>
        <v>1</v>
      </c>
      <c r="W5396" s="7">
        <f t="shared" si="562"/>
        <v>549</v>
      </c>
    </row>
    <row r="5397" spans="2:23" x14ac:dyDescent="0.2">
      <c r="B5397" s="8" t="s">
        <v>68</v>
      </c>
      <c r="C5397" s="7">
        <v>1850</v>
      </c>
      <c r="D5397" s="8" t="s">
        <v>28</v>
      </c>
      <c r="E5397" s="7" t="s">
        <v>43</v>
      </c>
      <c r="F5397" s="8" t="s">
        <v>35</v>
      </c>
      <c r="G5397" s="7" t="s">
        <v>36</v>
      </c>
      <c r="H5397" s="8" t="s">
        <v>28</v>
      </c>
      <c r="I5397" s="7" t="s">
        <v>28</v>
      </c>
      <c r="J5397" s="8" t="s">
        <v>28</v>
      </c>
      <c r="K5397" s="7" t="s">
        <v>37</v>
      </c>
      <c r="L5397" s="8" t="s">
        <v>57</v>
      </c>
      <c r="M5397" s="7" t="s">
        <v>28</v>
      </c>
      <c r="N5397" s="8">
        <v>3.269031297087361E-2</v>
      </c>
      <c r="O5397" s="7">
        <v>0</v>
      </c>
      <c r="P5397" s="8">
        <f t="shared" si="557"/>
        <v>0</v>
      </c>
      <c r="Q5397" s="7">
        <v>2.5</v>
      </c>
      <c r="R5397" s="8">
        <f t="shared" si="558"/>
        <v>1</v>
      </c>
      <c r="S5397" s="7" t="s">
        <v>29</v>
      </c>
      <c r="T5397" s="8" t="str">
        <f t="shared" si="559"/>
        <v>No</v>
      </c>
      <c r="U5397" s="7">
        <f t="shared" si="560"/>
        <v>0</v>
      </c>
      <c r="V5397" s="8">
        <f t="shared" si="561"/>
        <v>1</v>
      </c>
      <c r="W5397" s="7">
        <f t="shared" si="562"/>
        <v>549</v>
      </c>
    </row>
    <row r="5398" spans="2:23" x14ac:dyDescent="0.2">
      <c r="B5398" s="8" t="s">
        <v>68</v>
      </c>
      <c r="C5398" s="7">
        <v>1900</v>
      </c>
      <c r="D5398" s="8" t="s">
        <v>28</v>
      </c>
      <c r="E5398" s="7" t="s">
        <v>34</v>
      </c>
      <c r="F5398" s="8" t="s">
        <v>40</v>
      </c>
      <c r="G5398" s="7" t="s">
        <v>36</v>
      </c>
      <c r="H5398" s="8" t="s">
        <v>28</v>
      </c>
      <c r="I5398" s="7" t="s">
        <v>28</v>
      </c>
      <c r="J5398" s="8" t="s">
        <v>28</v>
      </c>
      <c r="K5398" s="7" t="s">
        <v>37</v>
      </c>
      <c r="L5398" s="8" t="s">
        <v>57</v>
      </c>
      <c r="M5398" s="7" t="s">
        <v>28</v>
      </c>
      <c r="N5398" s="8">
        <v>7.7712306215384039E-2</v>
      </c>
      <c r="O5398" s="7">
        <v>0</v>
      </c>
      <c r="P5398" s="8">
        <f t="shared" si="557"/>
        <v>0</v>
      </c>
      <c r="Q5398" s="7">
        <v>2.5</v>
      </c>
      <c r="R5398" s="8">
        <f t="shared" si="558"/>
        <v>1</v>
      </c>
      <c r="S5398" s="7" t="s">
        <v>29</v>
      </c>
      <c r="T5398" s="8" t="str">
        <f t="shared" si="559"/>
        <v>No</v>
      </c>
      <c r="U5398" s="7">
        <f t="shared" si="560"/>
        <v>0</v>
      </c>
      <c r="V5398" s="8">
        <f t="shared" si="561"/>
        <v>1</v>
      </c>
      <c r="W5398" s="7">
        <f t="shared" si="562"/>
        <v>549</v>
      </c>
    </row>
    <row r="5399" spans="2:23" x14ac:dyDescent="0.2">
      <c r="B5399" s="8" t="s">
        <v>68</v>
      </c>
      <c r="C5399" s="7">
        <v>1900</v>
      </c>
      <c r="D5399" s="8" t="s">
        <v>28</v>
      </c>
      <c r="E5399" s="7" t="s">
        <v>43</v>
      </c>
      <c r="F5399" s="8" t="s">
        <v>40</v>
      </c>
      <c r="G5399" s="7" t="s">
        <v>36</v>
      </c>
      <c r="H5399" s="8" t="s">
        <v>28</v>
      </c>
      <c r="I5399" s="7" t="s">
        <v>28</v>
      </c>
      <c r="J5399" s="8" t="s">
        <v>28</v>
      </c>
      <c r="K5399" s="7" t="s">
        <v>37</v>
      </c>
      <c r="L5399" s="8" t="s">
        <v>57</v>
      </c>
      <c r="M5399" s="7" t="s">
        <v>28</v>
      </c>
      <c r="N5399" s="8">
        <v>7.2303576298321667E-2</v>
      </c>
      <c r="O5399" s="7">
        <v>0</v>
      </c>
      <c r="P5399" s="8">
        <f t="shared" si="557"/>
        <v>0</v>
      </c>
      <c r="Q5399" s="7">
        <v>2.5</v>
      </c>
      <c r="R5399" s="8">
        <f t="shared" si="558"/>
        <v>1</v>
      </c>
      <c r="S5399" s="7" t="s">
        <v>29</v>
      </c>
      <c r="T5399" s="8" t="str">
        <f t="shared" si="559"/>
        <v>No</v>
      </c>
      <c r="U5399" s="7">
        <f t="shared" si="560"/>
        <v>0</v>
      </c>
      <c r="V5399" s="8">
        <f t="shared" si="561"/>
        <v>1</v>
      </c>
      <c r="W5399" s="7">
        <f t="shared" si="562"/>
        <v>549</v>
      </c>
    </row>
    <row r="5400" spans="2:23" x14ac:dyDescent="0.2">
      <c r="B5400" s="8" t="s">
        <v>68</v>
      </c>
      <c r="C5400" s="7">
        <v>1900</v>
      </c>
      <c r="D5400" s="8" t="s">
        <v>28</v>
      </c>
      <c r="E5400" s="7" t="s">
        <v>43</v>
      </c>
      <c r="F5400" s="8" t="s">
        <v>35</v>
      </c>
      <c r="G5400" s="7" t="s">
        <v>36</v>
      </c>
      <c r="H5400" s="8" t="s">
        <v>28</v>
      </c>
      <c r="I5400" s="7" t="s">
        <v>28</v>
      </c>
      <c r="J5400" s="8" t="s">
        <v>28</v>
      </c>
      <c r="K5400" s="7" t="s">
        <v>37</v>
      </c>
      <c r="L5400" s="8" t="s">
        <v>57</v>
      </c>
      <c r="M5400" s="7" t="s">
        <v>28</v>
      </c>
      <c r="N5400" s="8">
        <v>5.5635104672810522E-3</v>
      </c>
      <c r="O5400" s="7">
        <v>0</v>
      </c>
      <c r="P5400" s="8">
        <f t="shared" si="557"/>
        <v>0</v>
      </c>
      <c r="Q5400" s="7">
        <v>2.5</v>
      </c>
      <c r="R5400" s="8">
        <f t="shared" si="558"/>
        <v>1</v>
      </c>
      <c r="S5400" s="7" t="s">
        <v>29</v>
      </c>
      <c r="T5400" s="8" t="str">
        <f t="shared" si="559"/>
        <v>No</v>
      </c>
      <c r="U5400" s="7">
        <f t="shared" si="560"/>
        <v>0</v>
      </c>
      <c r="V5400" s="8">
        <f t="shared" si="561"/>
        <v>1</v>
      </c>
      <c r="W5400" s="7">
        <f t="shared" si="562"/>
        <v>549</v>
      </c>
    </row>
    <row r="5401" spans="2:23" x14ac:dyDescent="0.2">
      <c r="B5401" s="8" t="s">
        <v>68</v>
      </c>
      <c r="C5401" s="7">
        <v>1910</v>
      </c>
      <c r="D5401" s="8" t="s">
        <v>28</v>
      </c>
      <c r="E5401" s="7" t="s">
        <v>39</v>
      </c>
      <c r="F5401" s="8" t="s">
        <v>35</v>
      </c>
      <c r="G5401" s="7" t="s">
        <v>36</v>
      </c>
      <c r="H5401" s="8" t="s">
        <v>28</v>
      </c>
      <c r="I5401" s="7" t="s">
        <v>28</v>
      </c>
      <c r="J5401" s="8" t="s">
        <v>28</v>
      </c>
      <c r="K5401" s="7" t="s">
        <v>37</v>
      </c>
      <c r="L5401" s="8" t="s">
        <v>57</v>
      </c>
      <c r="M5401" s="7" t="s">
        <v>28</v>
      </c>
      <c r="N5401" s="8">
        <v>0.73734642809271078</v>
      </c>
      <c r="O5401" s="7">
        <v>0</v>
      </c>
      <c r="P5401" s="8">
        <f t="shared" si="557"/>
        <v>0</v>
      </c>
      <c r="Q5401" s="7">
        <v>2.5</v>
      </c>
      <c r="R5401" s="8">
        <f t="shared" si="558"/>
        <v>1</v>
      </c>
      <c r="S5401" s="7" t="s">
        <v>29</v>
      </c>
      <c r="T5401" s="8" t="str">
        <f t="shared" si="559"/>
        <v>No</v>
      </c>
      <c r="U5401" s="7">
        <f t="shared" si="560"/>
        <v>0</v>
      </c>
      <c r="V5401" s="8">
        <f t="shared" si="561"/>
        <v>1</v>
      </c>
      <c r="W5401" s="7">
        <f t="shared" si="562"/>
        <v>549</v>
      </c>
    </row>
    <row r="5402" spans="2:23" x14ac:dyDescent="0.2">
      <c r="B5402" s="8" t="s">
        <v>68</v>
      </c>
      <c r="C5402" s="7">
        <v>1920</v>
      </c>
      <c r="D5402" s="8" t="s">
        <v>28</v>
      </c>
      <c r="E5402" s="7" t="s">
        <v>34</v>
      </c>
      <c r="F5402" s="8" t="s">
        <v>40</v>
      </c>
      <c r="G5402" s="7" t="s">
        <v>36</v>
      </c>
      <c r="H5402" s="8" t="s">
        <v>28</v>
      </c>
      <c r="I5402" s="7" t="s">
        <v>28</v>
      </c>
      <c r="J5402" s="8" t="s">
        <v>28</v>
      </c>
      <c r="K5402" s="7" t="s">
        <v>37</v>
      </c>
      <c r="L5402" s="8" t="s">
        <v>57</v>
      </c>
      <c r="M5402" s="7" t="s">
        <v>28</v>
      </c>
      <c r="N5402" s="8">
        <v>0.25648434464449726</v>
      </c>
      <c r="O5402" s="7">
        <v>0</v>
      </c>
      <c r="P5402" s="8">
        <f t="shared" si="557"/>
        <v>0</v>
      </c>
      <c r="Q5402" s="7">
        <v>2.5</v>
      </c>
      <c r="R5402" s="8">
        <f t="shared" si="558"/>
        <v>1</v>
      </c>
      <c r="S5402" s="7" t="s">
        <v>29</v>
      </c>
      <c r="T5402" s="8" t="str">
        <f t="shared" si="559"/>
        <v>No</v>
      </c>
      <c r="U5402" s="7">
        <f t="shared" si="560"/>
        <v>0</v>
      </c>
      <c r="V5402" s="8">
        <f t="shared" si="561"/>
        <v>1</v>
      </c>
      <c r="W5402" s="7">
        <f t="shared" si="562"/>
        <v>549</v>
      </c>
    </row>
    <row r="5403" spans="2:23" x14ac:dyDescent="0.2">
      <c r="B5403" s="8" t="s">
        <v>68</v>
      </c>
      <c r="C5403" s="7">
        <v>1920</v>
      </c>
      <c r="D5403" s="8" t="s">
        <v>28</v>
      </c>
      <c r="E5403" s="7" t="s">
        <v>43</v>
      </c>
      <c r="F5403" s="8" t="s">
        <v>40</v>
      </c>
      <c r="G5403" s="7" t="s">
        <v>36</v>
      </c>
      <c r="H5403" s="8" t="s">
        <v>28</v>
      </c>
      <c r="I5403" s="7" t="s">
        <v>28</v>
      </c>
      <c r="J5403" s="8" t="s">
        <v>28</v>
      </c>
      <c r="K5403" s="7" t="s">
        <v>37</v>
      </c>
      <c r="L5403" s="8" t="s">
        <v>57</v>
      </c>
      <c r="M5403" s="7" t="s">
        <v>28</v>
      </c>
      <c r="N5403" s="8">
        <v>0.4874586057439691</v>
      </c>
      <c r="O5403" s="7">
        <v>0</v>
      </c>
      <c r="P5403" s="8">
        <f t="shared" si="557"/>
        <v>0</v>
      </c>
      <c r="Q5403" s="7">
        <v>2.5</v>
      </c>
      <c r="R5403" s="8">
        <f t="shared" si="558"/>
        <v>1</v>
      </c>
      <c r="S5403" s="7" t="s">
        <v>29</v>
      </c>
      <c r="T5403" s="8" t="str">
        <f t="shared" si="559"/>
        <v>No</v>
      </c>
      <c r="U5403" s="7">
        <f t="shared" si="560"/>
        <v>0</v>
      </c>
      <c r="V5403" s="8">
        <f t="shared" si="561"/>
        <v>1</v>
      </c>
      <c r="W5403" s="7">
        <f t="shared" si="562"/>
        <v>549</v>
      </c>
    </row>
    <row r="5404" spans="2:23" x14ac:dyDescent="0.2">
      <c r="B5404" s="8" t="s">
        <v>68</v>
      </c>
      <c r="C5404" s="7">
        <v>1930</v>
      </c>
      <c r="D5404" s="8" t="s">
        <v>28</v>
      </c>
      <c r="E5404" s="7" t="s">
        <v>39</v>
      </c>
      <c r="F5404" s="8" t="s">
        <v>40</v>
      </c>
      <c r="G5404" s="7" t="s">
        <v>36</v>
      </c>
      <c r="H5404" s="8" t="s">
        <v>28</v>
      </c>
      <c r="I5404" s="7" t="s">
        <v>28</v>
      </c>
      <c r="J5404" s="8" t="s">
        <v>28</v>
      </c>
      <c r="K5404" s="7" t="s">
        <v>37</v>
      </c>
      <c r="L5404" s="8" t="s">
        <v>57</v>
      </c>
      <c r="M5404" s="7" t="s">
        <v>28</v>
      </c>
      <c r="N5404" s="8">
        <v>0.11129453958129373</v>
      </c>
      <c r="O5404" s="7">
        <v>0</v>
      </c>
      <c r="P5404" s="8">
        <f t="shared" si="557"/>
        <v>0</v>
      </c>
      <c r="Q5404" s="7">
        <v>2.5</v>
      </c>
      <c r="R5404" s="8">
        <f t="shared" si="558"/>
        <v>1</v>
      </c>
      <c r="S5404" s="7" t="s">
        <v>29</v>
      </c>
      <c r="T5404" s="8" t="str">
        <f t="shared" si="559"/>
        <v>No</v>
      </c>
      <c r="U5404" s="7">
        <f t="shared" si="560"/>
        <v>0</v>
      </c>
      <c r="V5404" s="8">
        <f t="shared" si="561"/>
        <v>1</v>
      </c>
      <c r="W5404" s="7">
        <f t="shared" si="562"/>
        <v>549</v>
      </c>
    </row>
    <row r="5405" spans="2:23" x14ac:dyDescent="0.2">
      <c r="B5405" s="8" t="s">
        <v>68</v>
      </c>
      <c r="C5405" s="7">
        <v>1930</v>
      </c>
      <c r="D5405" s="8" t="s">
        <v>28</v>
      </c>
      <c r="E5405" s="7" t="s">
        <v>39</v>
      </c>
      <c r="F5405" s="8" t="s">
        <v>35</v>
      </c>
      <c r="G5405" s="7" t="s">
        <v>36</v>
      </c>
      <c r="H5405" s="8" t="s">
        <v>28</v>
      </c>
      <c r="I5405" s="7" t="s">
        <v>28</v>
      </c>
      <c r="J5405" s="8" t="s">
        <v>28</v>
      </c>
      <c r="K5405" s="7" t="s">
        <v>37</v>
      </c>
      <c r="L5405" s="8" t="s">
        <v>57</v>
      </c>
      <c r="M5405" s="7" t="s">
        <v>28</v>
      </c>
      <c r="N5405" s="8">
        <v>1.1656010088371903E-2</v>
      </c>
      <c r="O5405" s="7">
        <v>0</v>
      </c>
      <c r="P5405" s="8">
        <f t="shared" si="557"/>
        <v>0</v>
      </c>
      <c r="Q5405" s="7">
        <v>2.5</v>
      </c>
      <c r="R5405" s="8">
        <f t="shared" si="558"/>
        <v>1</v>
      </c>
      <c r="S5405" s="7" t="s">
        <v>29</v>
      </c>
      <c r="T5405" s="8" t="str">
        <f t="shared" si="559"/>
        <v>No</v>
      </c>
      <c r="U5405" s="7">
        <f t="shared" si="560"/>
        <v>0</v>
      </c>
      <c r="V5405" s="8">
        <f t="shared" si="561"/>
        <v>1</v>
      </c>
      <c r="W5405" s="7">
        <f t="shared" si="562"/>
        <v>549</v>
      </c>
    </row>
    <row r="5406" spans="2:23" x14ac:dyDescent="0.2">
      <c r="B5406" s="8" t="s">
        <v>68</v>
      </c>
      <c r="C5406" s="7">
        <v>1930</v>
      </c>
      <c r="D5406" s="8" t="s">
        <v>28</v>
      </c>
      <c r="E5406" s="7" t="s">
        <v>34</v>
      </c>
      <c r="F5406" s="8" t="s">
        <v>40</v>
      </c>
      <c r="G5406" s="7" t="s">
        <v>36</v>
      </c>
      <c r="H5406" s="8" t="s">
        <v>28</v>
      </c>
      <c r="I5406" s="7" t="s">
        <v>28</v>
      </c>
      <c r="J5406" s="8" t="s">
        <v>28</v>
      </c>
      <c r="K5406" s="7" t="s">
        <v>37</v>
      </c>
      <c r="L5406" s="8" t="s">
        <v>57</v>
      </c>
      <c r="M5406" s="7" t="s">
        <v>28</v>
      </c>
      <c r="N5406" s="8">
        <v>0.84022364162829699</v>
      </c>
      <c r="O5406" s="7">
        <v>0</v>
      </c>
      <c r="P5406" s="8">
        <f t="shared" si="557"/>
        <v>0</v>
      </c>
      <c r="Q5406" s="7">
        <v>2.5</v>
      </c>
      <c r="R5406" s="8">
        <f t="shared" si="558"/>
        <v>1</v>
      </c>
      <c r="S5406" s="7" t="s">
        <v>29</v>
      </c>
      <c r="T5406" s="8" t="str">
        <f t="shared" si="559"/>
        <v>No</v>
      </c>
      <c r="U5406" s="7">
        <f t="shared" si="560"/>
        <v>0</v>
      </c>
      <c r="V5406" s="8">
        <f t="shared" si="561"/>
        <v>1</v>
      </c>
      <c r="W5406" s="7">
        <f t="shared" si="562"/>
        <v>549</v>
      </c>
    </row>
    <row r="5407" spans="2:23" x14ac:dyDescent="0.2">
      <c r="B5407" s="8" t="s">
        <v>68</v>
      </c>
      <c r="C5407" s="7">
        <v>1930</v>
      </c>
      <c r="D5407" s="8" t="s">
        <v>28</v>
      </c>
      <c r="E5407" s="7" t="s">
        <v>34</v>
      </c>
      <c r="F5407" s="8" t="s">
        <v>35</v>
      </c>
      <c r="G5407" s="7" t="s">
        <v>36</v>
      </c>
      <c r="H5407" s="8" t="s">
        <v>28</v>
      </c>
      <c r="I5407" s="7" t="s">
        <v>28</v>
      </c>
      <c r="J5407" s="8" t="s">
        <v>28</v>
      </c>
      <c r="K5407" s="7" t="s">
        <v>37</v>
      </c>
      <c r="L5407" s="8" t="s">
        <v>57</v>
      </c>
      <c r="M5407" s="7" t="s">
        <v>28</v>
      </c>
      <c r="N5407" s="8">
        <v>8.9713128961587014E-3</v>
      </c>
      <c r="O5407" s="7">
        <v>0</v>
      </c>
      <c r="P5407" s="8">
        <f t="shared" si="557"/>
        <v>0</v>
      </c>
      <c r="Q5407" s="7">
        <v>2.5</v>
      </c>
      <c r="R5407" s="8">
        <f t="shared" si="558"/>
        <v>1</v>
      </c>
      <c r="S5407" s="7" t="s">
        <v>29</v>
      </c>
      <c r="T5407" s="8" t="str">
        <f t="shared" si="559"/>
        <v>No</v>
      </c>
      <c r="U5407" s="7">
        <f t="shared" si="560"/>
        <v>0</v>
      </c>
      <c r="V5407" s="8">
        <f t="shared" si="561"/>
        <v>1</v>
      </c>
      <c r="W5407" s="7">
        <f t="shared" si="562"/>
        <v>549</v>
      </c>
    </row>
    <row r="5408" spans="2:23" x14ac:dyDescent="0.2">
      <c r="B5408" s="8" t="s">
        <v>68</v>
      </c>
      <c r="C5408" s="7">
        <v>1930</v>
      </c>
      <c r="D5408" s="8" t="s">
        <v>28</v>
      </c>
      <c r="E5408" s="7" t="s">
        <v>43</v>
      </c>
      <c r="F5408" s="8" t="s">
        <v>40</v>
      </c>
      <c r="G5408" s="7" t="s">
        <v>36</v>
      </c>
      <c r="H5408" s="8" t="s">
        <v>28</v>
      </c>
      <c r="I5408" s="7" t="s">
        <v>28</v>
      </c>
      <c r="J5408" s="8" t="s">
        <v>28</v>
      </c>
      <c r="K5408" s="7" t="s">
        <v>37</v>
      </c>
      <c r="L5408" s="8" t="s">
        <v>57</v>
      </c>
      <c r="M5408" s="7" t="s">
        <v>28</v>
      </c>
      <c r="N5408" s="8">
        <v>0.89558997575994015</v>
      </c>
      <c r="O5408" s="7">
        <v>0</v>
      </c>
      <c r="P5408" s="8">
        <f t="shared" si="557"/>
        <v>0</v>
      </c>
      <c r="Q5408" s="7">
        <v>2.5</v>
      </c>
      <c r="R5408" s="8">
        <f t="shared" si="558"/>
        <v>1</v>
      </c>
      <c r="S5408" s="7" t="s">
        <v>29</v>
      </c>
      <c r="T5408" s="8" t="str">
        <f t="shared" si="559"/>
        <v>No</v>
      </c>
      <c r="U5408" s="7">
        <f t="shared" si="560"/>
        <v>0</v>
      </c>
      <c r="V5408" s="8">
        <f t="shared" si="561"/>
        <v>1</v>
      </c>
      <c r="W5408" s="7">
        <f t="shared" si="562"/>
        <v>549</v>
      </c>
    </row>
    <row r="5409" spans="2:23" x14ac:dyDescent="0.2">
      <c r="B5409" s="8" t="s">
        <v>68</v>
      </c>
      <c r="C5409" s="7">
        <v>1930</v>
      </c>
      <c r="D5409" s="8" t="s">
        <v>28</v>
      </c>
      <c r="E5409" s="7" t="s">
        <v>43</v>
      </c>
      <c r="F5409" s="8" t="s">
        <v>35</v>
      </c>
      <c r="G5409" s="7" t="s">
        <v>36</v>
      </c>
      <c r="H5409" s="8" t="s">
        <v>28</v>
      </c>
      <c r="I5409" s="7" t="s">
        <v>28</v>
      </c>
      <c r="J5409" s="8" t="s">
        <v>28</v>
      </c>
      <c r="K5409" s="7" t="s">
        <v>37</v>
      </c>
      <c r="L5409" s="8" t="s">
        <v>57</v>
      </c>
      <c r="M5409" s="7" t="s">
        <v>28</v>
      </c>
      <c r="N5409" s="8">
        <v>1.2369663173981478E-2</v>
      </c>
      <c r="O5409" s="7">
        <v>0</v>
      </c>
      <c r="P5409" s="8">
        <f t="shared" si="557"/>
        <v>0</v>
      </c>
      <c r="Q5409" s="7">
        <v>2.5</v>
      </c>
      <c r="R5409" s="8">
        <f t="shared" si="558"/>
        <v>1</v>
      </c>
      <c r="S5409" s="7" t="s">
        <v>29</v>
      </c>
      <c r="T5409" s="8" t="str">
        <f t="shared" si="559"/>
        <v>No</v>
      </c>
      <c r="U5409" s="7">
        <f t="shared" si="560"/>
        <v>0</v>
      </c>
      <c r="V5409" s="8">
        <f t="shared" si="561"/>
        <v>1</v>
      </c>
      <c r="W5409" s="7">
        <f t="shared" si="562"/>
        <v>549</v>
      </c>
    </row>
    <row r="5410" spans="2:23" x14ac:dyDescent="0.2">
      <c r="B5410" s="8" t="s">
        <v>68</v>
      </c>
      <c r="C5410" s="7">
        <v>1940</v>
      </c>
      <c r="D5410" s="8" t="s">
        <v>28</v>
      </c>
      <c r="E5410" s="7" t="s">
        <v>39</v>
      </c>
      <c r="F5410" s="8" t="s">
        <v>40</v>
      </c>
      <c r="G5410" s="7" t="s">
        <v>36</v>
      </c>
      <c r="H5410" s="8" t="s">
        <v>28</v>
      </c>
      <c r="I5410" s="7" t="s">
        <v>28</v>
      </c>
      <c r="J5410" s="8" t="s">
        <v>28</v>
      </c>
      <c r="K5410" s="7" t="s">
        <v>37</v>
      </c>
      <c r="L5410" s="8" t="s">
        <v>57</v>
      </c>
      <c r="M5410" s="7" t="s">
        <v>28</v>
      </c>
      <c r="N5410" s="8">
        <v>4.2684348025311802</v>
      </c>
      <c r="O5410" s="7">
        <v>0</v>
      </c>
      <c r="P5410" s="8">
        <f t="shared" si="557"/>
        <v>0</v>
      </c>
      <c r="Q5410" s="7">
        <v>2.5</v>
      </c>
      <c r="R5410" s="8">
        <f t="shared" si="558"/>
        <v>1</v>
      </c>
      <c r="S5410" s="7" t="s">
        <v>29</v>
      </c>
      <c r="T5410" s="8" t="str">
        <f t="shared" si="559"/>
        <v>No</v>
      </c>
      <c r="U5410" s="7">
        <f t="shared" si="560"/>
        <v>0</v>
      </c>
      <c r="V5410" s="8">
        <f t="shared" si="561"/>
        <v>1</v>
      </c>
      <c r="W5410" s="7">
        <f t="shared" si="562"/>
        <v>549</v>
      </c>
    </row>
    <row r="5411" spans="2:23" x14ac:dyDescent="0.2">
      <c r="B5411" s="8" t="s">
        <v>68</v>
      </c>
      <c r="C5411" s="7">
        <v>1940</v>
      </c>
      <c r="D5411" s="8" t="s">
        <v>28</v>
      </c>
      <c r="E5411" s="7" t="s">
        <v>39</v>
      </c>
      <c r="F5411" s="8" t="s">
        <v>35</v>
      </c>
      <c r="G5411" s="7" t="s">
        <v>36</v>
      </c>
      <c r="H5411" s="8" t="s">
        <v>28</v>
      </c>
      <c r="I5411" s="7" t="s">
        <v>28</v>
      </c>
      <c r="J5411" s="8" t="s">
        <v>28</v>
      </c>
      <c r="K5411" s="7" t="s">
        <v>37</v>
      </c>
      <c r="L5411" s="8" t="s">
        <v>57</v>
      </c>
      <c r="M5411" s="7" t="s">
        <v>28</v>
      </c>
      <c r="N5411" s="8">
        <v>1.1358905782946513</v>
      </c>
      <c r="O5411" s="7">
        <v>0</v>
      </c>
      <c r="P5411" s="8">
        <f t="shared" si="557"/>
        <v>0</v>
      </c>
      <c r="Q5411" s="7">
        <v>2.5</v>
      </c>
      <c r="R5411" s="8">
        <f t="shared" si="558"/>
        <v>1</v>
      </c>
      <c r="S5411" s="7" t="s">
        <v>29</v>
      </c>
      <c r="T5411" s="8" t="str">
        <f t="shared" si="559"/>
        <v>No</v>
      </c>
      <c r="U5411" s="7">
        <f t="shared" si="560"/>
        <v>0</v>
      </c>
      <c r="V5411" s="8">
        <f t="shared" si="561"/>
        <v>1</v>
      </c>
      <c r="W5411" s="7">
        <f t="shared" si="562"/>
        <v>549</v>
      </c>
    </row>
    <row r="5412" spans="2:23" x14ac:dyDescent="0.2">
      <c r="B5412" s="8" t="s">
        <v>68</v>
      </c>
      <c r="C5412" s="7">
        <v>1940</v>
      </c>
      <c r="D5412" s="8" t="s">
        <v>28</v>
      </c>
      <c r="E5412" s="7" t="s">
        <v>34</v>
      </c>
      <c r="F5412" s="8" t="s">
        <v>40</v>
      </c>
      <c r="G5412" s="7" t="s">
        <v>36</v>
      </c>
      <c r="H5412" s="8" t="s">
        <v>28</v>
      </c>
      <c r="I5412" s="7" t="s">
        <v>28</v>
      </c>
      <c r="J5412" s="8" t="s">
        <v>28</v>
      </c>
      <c r="K5412" s="7" t="s">
        <v>37</v>
      </c>
      <c r="L5412" s="8" t="s">
        <v>57</v>
      </c>
      <c r="M5412" s="7" t="s">
        <v>28</v>
      </c>
      <c r="N5412" s="8">
        <v>2.7055594547086943</v>
      </c>
      <c r="O5412" s="7">
        <v>0</v>
      </c>
      <c r="P5412" s="8">
        <f t="shared" si="557"/>
        <v>0</v>
      </c>
      <c r="Q5412" s="7">
        <v>2.5</v>
      </c>
      <c r="R5412" s="8">
        <f t="shared" si="558"/>
        <v>1</v>
      </c>
      <c r="S5412" s="7" t="s">
        <v>29</v>
      </c>
      <c r="T5412" s="8" t="str">
        <f t="shared" si="559"/>
        <v>No</v>
      </c>
      <c r="U5412" s="7">
        <f t="shared" si="560"/>
        <v>0</v>
      </c>
      <c r="V5412" s="8">
        <f t="shared" si="561"/>
        <v>1</v>
      </c>
      <c r="W5412" s="7">
        <f t="shared" si="562"/>
        <v>549</v>
      </c>
    </row>
    <row r="5413" spans="2:23" x14ac:dyDescent="0.2">
      <c r="B5413" s="8" t="s">
        <v>68</v>
      </c>
      <c r="C5413" s="7">
        <v>1940</v>
      </c>
      <c r="D5413" s="8" t="s">
        <v>28</v>
      </c>
      <c r="E5413" s="7" t="s">
        <v>34</v>
      </c>
      <c r="F5413" s="8" t="s">
        <v>35</v>
      </c>
      <c r="G5413" s="7" t="s">
        <v>36</v>
      </c>
      <c r="H5413" s="8" t="s">
        <v>28</v>
      </c>
      <c r="I5413" s="7" t="s">
        <v>28</v>
      </c>
      <c r="J5413" s="8" t="s">
        <v>28</v>
      </c>
      <c r="K5413" s="7" t="s">
        <v>37</v>
      </c>
      <c r="L5413" s="8" t="s">
        <v>57</v>
      </c>
      <c r="M5413" s="7" t="s">
        <v>28</v>
      </c>
      <c r="N5413" s="8">
        <v>0.46888878249576144</v>
      </c>
      <c r="O5413" s="7">
        <v>0</v>
      </c>
      <c r="P5413" s="8">
        <f t="shared" si="557"/>
        <v>0</v>
      </c>
      <c r="Q5413" s="7">
        <v>2.5</v>
      </c>
      <c r="R5413" s="8">
        <f t="shared" si="558"/>
        <v>1</v>
      </c>
      <c r="S5413" s="7" t="s">
        <v>29</v>
      </c>
      <c r="T5413" s="8" t="str">
        <f t="shared" si="559"/>
        <v>No</v>
      </c>
      <c r="U5413" s="7">
        <f t="shared" si="560"/>
        <v>0</v>
      </c>
      <c r="V5413" s="8">
        <f t="shared" si="561"/>
        <v>1</v>
      </c>
      <c r="W5413" s="7">
        <f t="shared" si="562"/>
        <v>549</v>
      </c>
    </row>
    <row r="5414" spans="2:23" x14ac:dyDescent="0.2">
      <c r="B5414" s="8" t="s">
        <v>68</v>
      </c>
      <c r="C5414" s="7">
        <v>1940</v>
      </c>
      <c r="D5414" s="8" t="s">
        <v>28</v>
      </c>
      <c r="E5414" s="7" t="s">
        <v>43</v>
      </c>
      <c r="F5414" s="8" t="s">
        <v>40</v>
      </c>
      <c r="G5414" s="7" t="s">
        <v>36</v>
      </c>
      <c r="H5414" s="8" t="s">
        <v>28</v>
      </c>
      <c r="I5414" s="7" t="s">
        <v>28</v>
      </c>
      <c r="J5414" s="8" t="s">
        <v>28</v>
      </c>
      <c r="K5414" s="7" t="s">
        <v>37</v>
      </c>
      <c r="L5414" s="8" t="s">
        <v>57</v>
      </c>
      <c r="M5414" s="7" t="s">
        <v>28</v>
      </c>
      <c r="N5414" s="8">
        <v>3.2763184547902209</v>
      </c>
      <c r="O5414" s="7">
        <v>0</v>
      </c>
      <c r="P5414" s="8">
        <f t="shared" si="557"/>
        <v>0</v>
      </c>
      <c r="Q5414" s="7">
        <v>2.5</v>
      </c>
      <c r="R5414" s="8">
        <f t="shared" si="558"/>
        <v>1</v>
      </c>
      <c r="S5414" s="7" t="s">
        <v>29</v>
      </c>
      <c r="T5414" s="8" t="str">
        <f t="shared" si="559"/>
        <v>No</v>
      </c>
      <c r="U5414" s="7">
        <f t="shared" si="560"/>
        <v>0</v>
      </c>
      <c r="V5414" s="8">
        <f t="shared" si="561"/>
        <v>1</v>
      </c>
      <c r="W5414" s="7">
        <f t="shared" si="562"/>
        <v>549</v>
      </c>
    </row>
    <row r="5415" spans="2:23" x14ac:dyDescent="0.2">
      <c r="B5415" s="8" t="s">
        <v>68</v>
      </c>
      <c r="C5415" s="7">
        <v>1940</v>
      </c>
      <c r="D5415" s="8" t="s">
        <v>28</v>
      </c>
      <c r="E5415" s="7" t="s">
        <v>43</v>
      </c>
      <c r="F5415" s="8" t="s">
        <v>35</v>
      </c>
      <c r="G5415" s="7" t="s">
        <v>36</v>
      </c>
      <c r="H5415" s="8" t="s">
        <v>28</v>
      </c>
      <c r="I5415" s="7" t="s">
        <v>28</v>
      </c>
      <c r="J5415" s="8" t="s">
        <v>28</v>
      </c>
      <c r="K5415" s="7" t="s">
        <v>37</v>
      </c>
      <c r="L5415" s="8" t="s">
        <v>57</v>
      </c>
      <c r="M5415" s="7" t="s">
        <v>28</v>
      </c>
      <c r="N5415" s="8">
        <v>0.35310303246561969</v>
      </c>
      <c r="O5415" s="7">
        <v>0</v>
      </c>
      <c r="P5415" s="8">
        <f t="shared" si="557"/>
        <v>0</v>
      </c>
      <c r="Q5415" s="7">
        <v>2.5</v>
      </c>
      <c r="R5415" s="8">
        <f t="shared" si="558"/>
        <v>1</v>
      </c>
      <c r="S5415" s="7" t="s">
        <v>29</v>
      </c>
      <c r="T5415" s="8" t="str">
        <f t="shared" si="559"/>
        <v>No</v>
      </c>
      <c r="U5415" s="7">
        <f t="shared" si="560"/>
        <v>0</v>
      </c>
      <c r="V5415" s="8">
        <f t="shared" si="561"/>
        <v>1</v>
      </c>
      <c r="W5415" s="7">
        <f t="shared" si="562"/>
        <v>549</v>
      </c>
    </row>
    <row r="5416" spans="2:23" x14ac:dyDescent="0.2">
      <c r="B5416" s="8" t="s">
        <v>68</v>
      </c>
      <c r="C5416" s="7">
        <v>1950</v>
      </c>
      <c r="D5416" s="8" t="s">
        <v>28</v>
      </c>
      <c r="E5416" s="7" t="s">
        <v>34</v>
      </c>
      <c r="F5416" s="8" t="s">
        <v>40</v>
      </c>
      <c r="G5416" s="7" t="s">
        <v>36</v>
      </c>
      <c r="H5416" s="8" t="s">
        <v>28</v>
      </c>
      <c r="I5416" s="7" t="s">
        <v>28</v>
      </c>
      <c r="J5416" s="8" t="s">
        <v>28</v>
      </c>
      <c r="K5416" s="7" t="s">
        <v>37</v>
      </c>
      <c r="L5416" s="8" t="s">
        <v>57</v>
      </c>
      <c r="M5416" s="7" t="s">
        <v>28</v>
      </c>
      <c r="N5416" s="8">
        <v>8.0702947005038619E-2</v>
      </c>
      <c r="O5416" s="7">
        <v>0</v>
      </c>
      <c r="P5416" s="8">
        <f t="shared" si="557"/>
        <v>0</v>
      </c>
      <c r="Q5416" s="7">
        <v>2.5</v>
      </c>
      <c r="R5416" s="8">
        <f t="shared" si="558"/>
        <v>1</v>
      </c>
      <c r="S5416" s="7" t="s">
        <v>29</v>
      </c>
      <c r="T5416" s="8" t="str">
        <f t="shared" si="559"/>
        <v>No</v>
      </c>
      <c r="U5416" s="7">
        <f t="shared" si="560"/>
        <v>0</v>
      </c>
      <c r="V5416" s="8">
        <f t="shared" si="561"/>
        <v>1</v>
      </c>
      <c r="W5416" s="7">
        <f t="shared" si="562"/>
        <v>549</v>
      </c>
    </row>
    <row r="5417" spans="2:23" x14ac:dyDescent="0.2">
      <c r="B5417" s="8" t="s">
        <v>68</v>
      </c>
      <c r="C5417" s="7">
        <v>1950</v>
      </c>
      <c r="D5417" s="8" t="s">
        <v>28</v>
      </c>
      <c r="E5417" s="7" t="s">
        <v>43</v>
      </c>
      <c r="F5417" s="8" t="s">
        <v>40</v>
      </c>
      <c r="G5417" s="7" t="s">
        <v>36</v>
      </c>
      <c r="H5417" s="8" t="s">
        <v>28</v>
      </c>
      <c r="I5417" s="7" t="s">
        <v>28</v>
      </c>
      <c r="J5417" s="8" t="s">
        <v>28</v>
      </c>
      <c r="K5417" s="7" t="s">
        <v>37</v>
      </c>
      <c r="L5417" s="8" t="s">
        <v>57</v>
      </c>
      <c r="M5417" s="7" t="s">
        <v>28</v>
      </c>
      <c r="N5417" s="8">
        <v>5.2590924199097937E-2</v>
      </c>
      <c r="O5417" s="7">
        <v>0</v>
      </c>
      <c r="P5417" s="8">
        <f t="shared" si="557"/>
        <v>0</v>
      </c>
      <c r="Q5417" s="7">
        <v>2.5</v>
      </c>
      <c r="R5417" s="8">
        <f t="shared" si="558"/>
        <v>1</v>
      </c>
      <c r="S5417" s="7" t="s">
        <v>29</v>
      </c>
      <c r="T5417" s="8" t="str">
        <f t="shared" si="559"/>
        <v>No</v>
      </c>
      <c r="U5417" s="7">
        <f t="shared" si="560"/>
        <v>0</v>
      </c>
      <c r="V5417" s="8">
        <f t="shared" si="561"/>
        <v>1</v>
      </c>
      <c r="W5417" s="7">
        <f t="shared" si="562"/>
        <v>549</v>
      </c>
    </row>
    <row r="5418" spans="2:23" x14ac:dyDescent="0.2">
      <c r="B5418" s="8" t="s">
        <v>68</v>
      </c>
      <c r="C5418" s="7">
        <v>1960</v>
      </c>
      <c r="D5418" s="8" t="s">
        <v>28</v>
      </c>
      <c r="E5418" s="7" t="s">
        <v>39</v>
      </c>
      <c r="F5418" s="8" t="s">
        <v>35</v>
      </c>
      <c r="G5418" s="7" t="s">
        <v>36</v>
      </c>
      <c r="H5418" s="8" t="s">
        <v>28</v>
      </c>
      <c r="I5418" s="7" t="s">
        <v>28</v>
      </c>
      <c r="J5418" s="8" t="s">
        <v>28</v>
      </c>
      <c r="K5418" s="7" t="s">
        <v>37</v>
      </c>
      <c r="L5418" s="8" t="s">
        <v>57</v>
      </c>
      <c r="M5418" s="7" t="s">
        <v>28</v>
      </c>
      <c r="N5418" s="8">
        <v>1.0741600744832875</v>
      </c>
      <c r="O5418" s="7">
        <v>0</v>
      </c>
      <c r="P5418" s="8">
        <f t="shared" si="557"/>
        <v>0</v>
      </c>
      <c r="Q5418" s="7">
        <v>2.5</v>
      </c>
      <c r="R5418" s="8">
        <f t="shared" si="558"/>
        <v>1</v>
      </c>
      <c r="S5418" s="7" t="s">
        <v>29</v>
      </c>
      <c r="T5418" s="8" t="str">
        <f t="shared" si="559"/>
        <v>No</v>
      </c>
      <c r="U5418" s="7">
        <f t="shared" si="560"/>
        <v>0</v>
      </c>
      <c r="V5418" s="8">
        <f t="shared" si="561"/>
        <v>1</v>
      </c>
      <c r="W5418" s="7">
        <f t="shared" si="562"/>
        <v>549</v>
      </c>
    </row>
    <row r="5419" spans="2:23" x14ac:dyDescent="0.2">
      <c r="B5419" s="8" t="s">
        <v>68</v>
      </c>
      <c r="C5419" s="7">
        <v>1960</v>
      </c>
      <c r="D5419" s="8" t="s">
        <v>28</v>
      </c>
      <c r="E5419" s="7" t="s">
        <v>34</v>
      </c>
      <c r="F5419" s="8" t="s">
        <v>40</v>
      </c>
      <c r="G5419" s="7" t="s">
        <v>36</v>
      </c>
      <c r="H5419" s="8" t="s">
        <v>28</v>
      </c>
      <c r="I5419" s="7" t="s">
        <v>28</v>
      </c>
      <c r="J5419" s="8" t="s">
        <v>28</v>
      </c>
      <c r="K5419" s="7" t="s">
        <v>37</v>
      </c>
      <c r="L5419" s="8" t="s">
        <v>57</v>
      </c>
      <c r="M5419" s="7" t="s">
        <v>28</v>
      </c>
      <c r="N5419" s="8">
        <v>1.3421531413425842</v>
      </c>
      <c r="O5419" s="7">
        <v>0</v>
      </c>
      <c r="P5419" s="8">
        <f t="shared" si="557"/>
        <v>0</v>
      </c>
      <c r="Q5419" s="7">
        <v>2.5</v>
      </c>
      <c r="R5419" s="8">
        <f t="shared" si="558"/>
        <v>1</v>
      </c>
      <c r="S5419" s="7" t="s">
        <v>29</v>
      </c>
      <c r="T5419" s="8" t="str">
        <f t="shared" si="559"/>
        <v>No</v>
      </c>
      <c r="U5419" s="7">
        <f t="shared" si="560"/>
        <v>0</v>
      </c>
      <c r="V5419" s="8">
        <f t="shared" si="561"/>
        <v>1</v>
      </c>
      <c r="W5419" s="7">
        <f t="shared" si="562"/>
        <v>549</v>
      </c>
    </row>
    <row r="5420" spans="2:23" x14ac:dyDescent="0.2">
      <c r="B5420" s="8" t="s">
        <v>68</v>
      </c>
      <c r="C5420" s="7">
        <v>1960</v>
      </c>
      <c r="D5420" s="8" t="s">
        <v>28</v>
      </c>
      <c r="E5420" s="7" t="s">
        <v>34</v>
      </c>
      <c r="F5420" s="8" t="s">
        <v>35</v>
      </c>
      <c r="G5420" s="7" t="s">
        <v>36</v>
      </c>
      <c r="H5420" s="8" t="s">
        <v>28</v>
      </c>
      <c r="I5420" s="7" t="s">
        <v>28</v>
      </c>
      <c r="J5420" s="8" t="s">
        <v>28</v>
      </c>
      <c r="K5420" s="7" t="s">
        <v>37</v>
      </c>
      <c r="L5420" s="8" t="s">
        <v>57</v>
      </c>
      <c r="M5420" s="7" t="s">
        <v>28</v>
      </c>
      <c r="N5420" s="8">
        <v>1.9067881424356605</v>
      </c>
      <c r="O5420" s="7">
        <v>0</v>
      </c>
      <c r="P5420" s="8">
        <f t="shared" si="557"/>
        <v>0</v>
      </c>
      <c r="Q5420" s="7">
        <v>2.5</v>
      </c>
      <c r="R5420" s="8">
        <f t="shared" si="558"/>
        <v>1</v>
      </c>
      <c r="S5420" s="7" t="s">
        <v>29</v>
      </c>
      <c r="T5420" s="8" t="str">
        <f t="shared" si="559"/>
        <v>No</v>
      </c>
      <c r="U5420" s="7">
        <f t="shared" si="560"/>
        <v>0</v>
      </c>
      <c r="V5420" s="8">
        <f t="shared" si="561"/>
        <v>1</v>
      </c>
      <c r="W5420" s="7">
        <f t="shared" si="562"/>
        <v>549</v>
      </c>
    </row>
    <row r="5421" spans="2:23" x14ac:dyDescent="0.2">
      <c r="B5421" s="8" t="s">
        <v>68</v>
      </c>
      <c r="C5421" s="7">
        <v>1960</v>
      </c>
      <c r="D5421" s="8" t="s">
        <v>28</v>
      </c>
      <c r="E5421" s="7" t="s">
        <v>43</v>
      </c>
      <c r="F5421" s="8" t="s">
        <v>40</v>
      </c>
      <c r="G5421" s="7" t="s">
        <v>36</v>
      </c>
      <c r="H5421" s="8" t="s">
        <v>28</v>
      </c>
      <c r="I5421" s="7" t="s">
        <v>28</v>
      </c>
      <c r="J5421" s="8" t="s">
        <v>28</v>
      </c>
      <c r="K5421" s="7" t="s">
        <v>37</v>
      </c>
      <c r="L5421" s="8" t="s">
        <v>57</v>
      </c>
      <c r="M5421" s="7" t="s">
        <v>28</v>
      </c>
      <c r="N5421" s="8">
        <v>1.5271302653504479</v>
      </c>
      <c r="O5421" s="7">
        <v>0</v>
      </c>
      <c r="P5421" s="8">
        <f t="shared" si="557"/>
        <v>0</v>
      </c>
      <c r="Q5421" s="7">
        <v>2.5</v>
      </c>
      <c r="R5421" s="8">
        <f t="shared" si="558"/>
        <v>1</v>
      </c>
      <c r="S5421" s="7" t="s">
        <v>29</v>
      </c>
      <c r="T5421" s="8" t="str">
        <f t="shared" si="559"/>
        <v>No</v>
      </c>
      <c r="U5421" s="7">
        <f t="shared" si="560"/>
        <v>0</v>
      </c>
      <c r="V5421" s="8">
        <f t="shared" si="561"/>
        <v>1</v>
      </c>
      <c r="W5421" s="7">
        <f t="shared" si="562"/>
        <v>549</v>
      </c>
    </row>
    <row r="5422" spans="2:23" x14ac:dyDescent="0.2">
      <c r="B5422" s="8" t="s">
        <v>68</v>
      </c>
      <c r="C5422" s="7">
        <v>1960</v>
      </c>
      <c r="D5422" s="8" t="s">
        <v>28</v>
      </c>
      <c r="E5422" s="7" t="s">
        <v>43</v>
      </c>
      <c r="F5422" s="8" t="s">
        <v>35</v>
      </c>
      <c r="G5422" s="7" t="s">
        <v>36</v>
      </c>
      <c r="H5422" s="8" t="s">
        <v>28</v>
      </c>
      <c r="I5422" s="7" t="s">
        <v>28</v>
      </c>
      <c r="J5422" s="8" t="s">
        <v>28</v>
      </c>
      <c r="K5422" s="7" t="s">
        <v>37</v>
      </c>
      <c r="L5422" s="8" t="s">
        <v>57</v>
      </c>
      <c r="M5422" s="7" t="s">
        <v>28</v>
      </c>
      <c r="N5422" s="8">
        <v>1.8629034157439335</v>
      </c>
      <c r="O5422" s="7">
        <v>0</v>
      </c>
      <c r="P5422" s="8">
        <f t="shared" si="557"/>
        <v>0</v>
      </c>
      <c r="Q5422" s="7">
        <v>2.5</v>
      </c>
      <c r="R5422" s="8">
        <f t="shared" si="558"/>
        <v>1</v>
      </c>
      <c r="S5422" s="7" t="s">
        <v>29</v>
      </c>
      <c r="T5422" s="8" t="str">
        <f t="shared" si="559"/>
        <v>No</v>
      </c>
      <c r="U5422" s="7">
        <f t="shared" si="560"/>
        <v>0</v>
      </c>
      <c r="V5422" s="8">
        <f t="shared" si="561"/>
        <v>1</v>
      </c>
      <c r="W5422" s="7">
        <f t="shared" si="562"/>
        <v>549</v>
      </c>
    </row>
    <row r="5423" spans="2:23" x14ac:dyDescent="0.2">
      <c r="B5423" s="8" t="s">
        <v>68</v>
      </c>
      <c r="C5423" s="7">
        <v>1970</v>
      </c>
      <c r="D5423" s="8" t="s">
        <v>28</v>
      </c>
      <c r="E5423" s="7" t="s">
        <v>39</v>
      </c>
      <c r="F5423" s="8" t="s">
        <v>40</v>
      </c>
      <c r="G5423" s="7" t="s">
        <v>36</v>
      </c>
      <c r="H5423" s="8" t="s">
        <v>28</v>
      </c>
      <c r="I5423" s="7" t="s">
        <v>28</v>
      </c>
      <c r="J5423" s="8" t="s">
        <v>28</v>
      </c>
      <c r="K5423" s="7" t="s">
        <v>37</v>
      </c>
      <c r="L5423" s="8" t="s">
        <v>57</v>
      </c>
      <c r="M5423" s="7" t="s">
        <v>28</v>
      </c>
      <c r="N5423" s="8">
        <v>1.1609991700390563</v>
      </c>
      <c r="O5423" s="7">
        <v>0</v>
      </c>
      <c r="P5423" s="8">
        <f t="shared" si="557"/>
        <v>0</v>
      </c>
      <c r="Q5423" s="7">
        <v>2.5</v>
      </c>
      <c r="R5423" s="8">
        <f t="shared" si="558"/>
        <v>1</v>
      </c>
      <c r="S5423" s="7" t="s">
        <v>29</v>
      </c>
      <c r="T5423" s="8" t="str">
        <f t="shared" si="559"/>
        <v>No</v>
      </c>
      <c r="U5423" s="7">
        <f t="shared" si="560"/>
        <v>0</v>
      </c>
      <c r="V5423" s="8">
        <f t="shared" si="561"/>
        <v>1</v>
      </c>
      <c r="W5423" s="7">
        <f t="shared" si="562"/>
        <v>549</v>
      </c>
    </row>
    <row r="5424" spans="2:23" x14ac:dyDescent="0.2">
      <c r="B5424" s="8" t="s">
        <v>68</v>
      </c>
      <c r="C5424" s="7">
        <v>1970</v>
      </c>
      <c r="D5424" s="8" t="s">
        <v>28</v>
      </c>
      <c r="E5424" s="7" t="s">
        <v>39</v>
      </c>
      <c r="F5424" s="8" t="s">
        <v>35</v>
      </c>
      <c r="G5424" s="7" t="s">
        <v>36</v>
      </c>
      <c r="H5424" s="8" t="s">
        <v>28</v>
      </c>
      <c r="I5424" s="7" t="s">
        <v>28</v>
      </c>
      <c r="J5424" s="8" t="s">
        <v>28</v>
      </c>
      <c r="K5424" s="7" t="s">
        <v>37</v>
      </c>
      <c r="L5424" s="8" t="s">
        <v>57</v>
      </c>
      <c r="M5424" s="7" t="s">
        <v>28</v>
      </c>
      <c r="N5424" s="8">
        <v>2.1776130641034419E-3</v>
      </c>
      <c r="O5424" s="7">
        <v>0</v>
      </c>
      <c r="P5424" s="8">
        <f t="shared" si="557"/>
        <v>0</v>
      </c>
      <c r="Q5424" s="7">
        <v>2.5</v>
      </c>
      <c r="R5424" s="8">
        <f t="shared" si="558"/>
        <v>1</v>
      </c>
      <c r="S5424" s="7" t="s">
        <v>29</v>
      </c>
      <c r="T5424" s="8" t="str">
        <f t="shared" si="559"/>
        <v>No</v>
      </c>
      <c r="U5424" s="7">
        <f t="shared" si="560"/>
        <v>0</v>
      </c>
      <c r="V5424" s="8">
        <f t="shared" si="561"/>
        <v>1</v>
      </c>
      <c r="W5424" s="7">
        <f t="shared" si="562"/>
        <v>549</v>
      </c>
    </row>
    <row r="5425" spans="2:23" x14ac:dyDescent="0.2">
      <c r="B5425" s="8" t="s">
        <v>68</v>
      </c>
      <c r="C5425" s="7">
        <v>1970</v>
      </c>
      <c r="D5425" s="8" t="s">
        <v>28</v>
      </c>
      <c r="E5425" s="7" t="s">
        <v>34</v>
      </c>
      <c r="F5425" s="8" t="s">
        <v>40</v>
      </c>
      <c r="G5425" s="7" t="s">
        <v>36</v>
      </c>
      <c r="H5425" s="8" t="s">
        <v>28</v>
      </c>
      <c r="I5425" s="7" t="s">
        <v>28</v>
      </c>
      <c r="J5425" s="8" t="s">
        <v>28</v>
      </c>
      <c r="K5425" s="7" t="s">
        <v>37</v>
      </c>
      <c r="L5425" s="8" t="s">
        <v>57</v>
      </c>
      <c r="M5425" s="7" t="s">
        <v>28</v>
      </c>
      <c r="N5425" s="8">
        <v>1.473005827822127</v>
      </c>
      <c r="O5425" s="7">
        <v>0</v>
      </c>
      <c r="P5425" s="8">
        <f t="shared" si="557"/>
        <v>0</v>
      </c>
      <c r="Q5425" s="7">
        <v>2.5</v>
      </c>
      <c r="R5425" s="8">
        <f t="shared" si="558"/>
        <v>1</v>
      </c>
      <c r="S5425" s="7" t="s">
        <v>29</v>
      </c>
      <c r="T5425" s="8" t="str">
        <f t="shared" si="559"/>
        <v>No</v>
      </c>
      <c r="U5425" s="7">
        <f t="shared" si="560"/>
        <v>0</v>
      </c>
      <c r="V5425" s="8">
        <f t="shared" si="561"/>
        <v>1</v>
      </c>
      <c r="W5425" s="7">
        <f t="shared" si="562"/>
        <v>549</v>
      </c>
    </row>
    <row r="5426" spans="2:23" x14ac:dyDescent="0.2">
      <c r="B5426" s="8" t="s">
        <v>68</v>
      </c>
      <c r="C5426" s="7">
        <v>1970</v>
      </c>
      <c r="D5426" s="8" t="s">
        <v>28</v>
      </c>
      <c r="E5426" s="7" t="s">
        <v>46</v>
      </c>
      <c r="F5426" s="8" t="s">
        <v>35</v>
      </c>
      <c r="G5426" s="7" t="s">
        <v>36</v>
      </c>
      <c r="H5426" s="8" t="s">
        <v>28</v>
      </c>
      <c r="I5426" s="7" t="s">
        <v>28</v>
      </c>
      <c r="J5426" s="8" t="s">
        <v>28</v>
      </c>
      <c r="K5426" s="7" t="s">
        <v>37</v>
      </c>
      <c r="L5426" s="8" t="s">
        <v>57</v>
      </c>
      <c r="M5426" s="7" t="s">
        <v>28</v>
      </c>
      <c r="N5426" s="8">
        <v>1.9469051330018392E-2</v>
      </c>
      <c r="O5426" s="7">
        <v>0</v>
      </c>
      <c r="P5426" s="8">
        <f t="shared" si="557"/>
        <v>0</v>
      </c>
      <c r="Q5426" s="7">
        <v>2.5</v>
      </c>
      <c r="R5426" s="8">
        <f t="shared" si="558"/>
        <v>1</v>
      </c>
      <c r="S5426" s="7" t="s">
        <v>29</v>
      </c>
      <c r="T5426" s="8" t="str">
        <f t="shared" si="559"/>
        <v>No</v>
      </c>
      <c r="U5426" s="7">
        <f t="shared" si="560"/>
        <v>0</v>
      </c>
      <c r="V5426" s="8">
        <f t="shared" si="561"/>
        <v>1</v>
      </c>
      <c r="W5426" s="7">
        <f t="shared" si="562"/>
        <v>549</v>
      </c>
    </row>
    <row r="5427" spans="2:23" x14ac:dyDescent="0.2">
      <c r="B5427" s="8" t="s">
        <v>68</v>
      </c>
      <c r="C5427" s="7">
        <v>1970</v>
      </c>
      <c r="D5427" s="8" t="s">
        <v>28</v>
      </c>
      <c r="E5427" s="7" t="s">
        <v>43</v>
      </c>
      <c r="F5427" s="8" t="s">
        <v>40</v>
      </c>
      <c r="G5427" s="7" t="s">
        <v>36</v>
      </c>
      <c r="H5427" s="8" t="s">
        <v>28</v>
      </c>
      <c r="I5427" s="7" t="s">
        <v>28</v>
      </c>
      <c r="J5427" s="8" t="s">
        <v>28</v>
      </c>
      <c r="K5427" s="7" t="s">
        <v>37</v>
      </c>
      <c r="L5427" s="8" t="s">
        <v>57</v>
      </c>
      <c r="M5427" s="7" t="s">
        <v>28</v>
      </c>
      <c r="N5427" s="8">
        <v>2.1030808355316228</v>
      </c>
      <c r="O5427" s="7">
        <v>0</v>
      </c>
      <c r="P5427" s="8">
        <f t="shared" si="557"/>
        <v>0</v>
      </c>
      <c r="Q5427" s="7">
        <v>2.5</v>
      </c>
      <c r="R5427" s="8">
        <f t="shared" si="558"/>
        <v>1</v>
      </c>
      <c r="S5427" s="7" t="s">
        <v>29</v>
      </c>
      <c r="T5427" s="8" t="str">
        <f t="shared" si="559"/>
        <v>No</v>
      </c>
      <c r="U5427" s="7">
        <f t="shared" si="560"/>
        <v>0</v>
      </c>
      <c r="V5427" s="8">
        <f t="shared" si="561"/>
        <v>1</v>
      </c>
      <c r="W5427" s="7">
        <f t="shared" si="562"/>
        <v>549</v>
      </c>
    </row>
    <row r="5428" spans="2:23" x14ac:dyDescent="0.2">
      <c r="B5428" s="8" t="s">
        <v>68</v>
      </c>
      <c r="C5428" s="7">
        <v>1970</v>
      </c>
      <c r="D5428" s="8" t="s">
        <v>28</v>
      </c>
      <c r="E5428" s="7" t="s">
        <v>43</v>
      </c>
      <c r="F5428" s="8" t="s">
        <v>35</v>
      </c>
      <c r="G5428" s="7" t="s">
        <v>36</v>
      </c>
      <c r="H5428" s="8" t="s">
        <v>28</v>
      </c>
      <c r="I5428" s="7" t="s">
        <v>28</v>
      </c>
      <c r="J5428" s="8" t="s">
        <v>28</v>
      </c>
      <c r="K5428" s="7" t="s">
        <v>37</v>
      </c>
      <c r="L5428" s="8" t="s">
        <v>57</v>
      </c>
      <c r="M5428" s="7" t="s">
        <v>28</v>
      </c>
      <c r="N5428" s="8">
        <v>1.856868776326431E-2</v>
      </c>
      <c r="O5428" s="7">
        <v>0</v>
      </c>
      <c r="P5428" s="8">
        <f t="shared" si="557"/>
        <v>0</v>
      </c>
      <c r="Q5428" s="7">
        <v>2.5</v>
      </c>
      <c r="R5428" s="8">
        <f t="shared" si="558"/>
        <v>1</v>
      </c>
      <c r="S5428" s="7" t="s">
        <v>29</v>
      </c>
      <c r="T5428" s="8" t="str">
        <f t="shared" si="559"/>
        <v>No</v>
      </c>
      <c r="U5428" s="7">
        <f t="shared" si="560"/>
        <v>0</v>
      </c>
      <c r="V5428" s="8">
        <f t="shared" si="561"/>
        <v>1</v>
      </c>
      <c r="W5428" s="7">
        <f t="shared" si="562"/>
        <v>549</v>
      </c>
    </row>
    <row r="5429" spans="2:23" x14ac:dyDescent="0.2">
      <c r="B5429" s="8" t="s">
        <v>68</v>
      </c>
      <c r="C5429" s="7">
        <v>1980</v>
      </c>
      <c r="D5429" s="8" t="s">
        <v>28</v>
      </c>
      <c r="E5429" s="7" t="s">
        <v>39</v>
      </c>
      <c r="F5429" s="8" t="s">
        <v>40</v>
      </c>
      <c r="G5429" s="7" t="s">
        <v>36</v>
      </c>
      <c r="H5429" s="8" t="s">
        <v>28</v>
      </c>
      <c r="I5429" s="7" t="s">
        <v>28</v>
      </c>
      <c r="J5429" s="8" t="s">
        <v>28</v>
      </c>
      <c r="K5429" s="7" t="s">
        <v>37</v>
      </c>
      <c r="L5429" s="8" t="s">
        <v>57</v>
      </c>
      <c r="M5429" s="7" t="s">
        <v>28</v>
      </c>
      <c r="N5429" s="8">
        <v>0.67679574854386315</v>
      </c>
      <c r="O5429" s="7">
        <v>0</v>
      </c>
      <c r="P5429" s="8">
        <f t="shared" si="557"/>
        <v>0</v>
      </c>
      <c r="Q5429" s="7">
        <v>2.5</v>
      </c>
      <c r="R5429" s="8">
        <f t="shared" si="558"/>
        <v>1</v>
      </c>
      <c r="S5429" s="7" t="s">
        <v>29</v>
      </c>
      <c r="T5429" s="8" t="str">
        <f t="shared" si="559"/>
        <v>No</v>
      </c>
      <c r="U5429" s="7">
        <f t="shared" si="560"/>
        <v>0</v>
      </c>
      <c r="V5429" s="8">
        <f t="shared" si="561"/>
        <v>1</v>
      </c>
      <c r="W5429" s="7">
        <f t="shared" si="562"/>
        <v>549</v>
      </c>
    </row>
    <row r="5430" spans="2:23" x14ac:dyDescent="0.2">
      <c r="B5430" s="8" t="s">
        <v>68</v>
      </c>
      <c r="C5430" s="7">
        <v>1980</v>
      </c>
      <c r="D5430" s="8" t="s">
        <v>28</v>
      </c>
      <c r="E5430" s="7" t="s">
        <v>39</v>
      </c>
      <c r="F5430" s="8" t="s">
        <v>35</v>
      </c>
      <c r="G5430" s="7" t="s">
        <v>36</v>
      </c>
      <c r="H5430" s="8" t="s">
        <v>28</v>
      </c>
      <c r="I5430" s="7" t="s">
        <v>28</v>
      </c>
      <c r="J5430" s="8" t="s">
        <v>28</v>
      </c>
      <c r="K5430" s="7" t="s">
        <v>37</v>
      </c>
      <c r="L5430" s="8" t="s">
        <v>57</v>
      </c>
      <c r="M5430" s="7" t="s">
        <v>28</v>
      </c>
      <c r="N5430" s="8">
        <v>0.32146439926484632</v>
      </c>
      <c r="O5430" s="7">
        <v>0</v>
      </c>
      <c r="P5430" s="8">
        <f t="shared" si="557"/>
        <v>0</v>
      </c>
      <c r="Q5430" s="7">
        <v>2.5</v>
      </c>
      <c r="R5430" s="8">
        <f t="shared" si="558"/>
        <v>1</v>
      </c>
      <c r="S5430" s="7" t="s">
        <v>29</v>
      </c>
      <c r="T5430" s="8" t="str">
        <f t="shared" si="559"/>
        <v>No</v>
      </c>
      <c r="U5430" s="7">
        <f t="shared" si="560"/>
        <v>0</v>
      </c>
      <c r="V5430" s="8">
        <f t="shared" si="561"/>
        <v>1</v>
      </c>
      <c r="W5430" s="7">
        <f t="shared" si="562"/>
        <v>549</v>
      </c>
    </row>
    <row r="5431" spans="2:23" x14ac:dyDescent="0.2">
      <c r="B5431" s="8" t="s">
        <v>68</v>
      </c>
      <c r="C5431" s="7">
        <v>1980</v>
      </c>
      <c r="D5431" s="8" t="s">
        <v>28</v>
      </c>
      <c r="E5431" s="7" t="s">
        <v>34</v>
      </c>
      <c r="F5431" s="8" t="s">
        <v>40</v>
      </c>
      <c r="G5431" s="7" t="s">
        <v>36</v>
      </c>
      <c r="H5431" s="8" t="s">
        <v>28</v>
      </c>
      <c r="I5431" s="7" t="s">
        <v>28</v>
      </c>
      <c r="J5431" s="8" t="s">
        <v>28</v>
      </c>
      <c r="K5431" s="7" t="s">
        <v>37</v>
      </c>
      <c r="L5431" s="8" t="s">
        <v>57</v>
      </c>
      <c r="M5431" s="7" t="s">
        <v>28</v>
      </c>
      <c r="N5431" s="8">
        <v>2.5135384332901958</v>
      </c>
      <c r="O5431" s="7">
        <v>0</v>
      </c>
      <c r="P5431" s="8">
        <f t="shared" si="557"/>
        <v>0</v>
      </c>
      <c r="Q5431" s="7">
        <v>2.5</v>
      </c>
      <c r="R5431" s="8">
        <f t="shared" si="558"/>
        <v>1</v>
      </c>
      <c r="S5431" s="7" t="s">
        <v>29</v>
      </c>
      <c r="T5431" s="8" t="str">
        <f t="shared" si="559"/>
        <v>No</v>
      </c>
      <c r="U5431" s="7">
        <f t="shared" si="560"/>
        <v>0</v>
      </c>
      <c r="V5431" s="8">
        <f t="shared" si="561"/>
        <v>1</v>
      </c>
      <c r="W5431" s="7">
        <f t="shared" si="562"/>
        <v>549</v>
      </c>
    </row>
    <row r="5432" spans="2:23" x14ac:dyDescent="0.2">
      <c r="B5432" s="8" t="s">
        <v>68</v>
      </c>
      <c r="C5432" s="7">
        <v>1980</v>
      </c>
      <c r="D5432" s="8" t="s">
        <v>28</v>
      </c>
      <c r="E5432" s="7" t="s">
        <v>34</v>
      </c>
      <c r="F5432" s="8" t="s">
        <v>35</v>
      </c>
      <c r="G5432" s="7" t="s">
        <v>36</v>
      </c>
      <c r="H5432" s="8" t="s">
        <v>28</v>
      </c>
      <c r="I5432" s="7" t="s">
        <v>28</v>
      </c>
      <c r="J5432" s="8" t="s">
        <v>28</v>
      </c>
      <c r="K5432" s="7" t="s">
        <v>37</v>
      </c>
      <c r="L5432" s="8" t="s">
        <v>57</v>
      </c>
      <c r="M5432" s="7" t="s">
        <v>28</v>
      </c>
      <c r="N5432" s="8">
        <v>1.9017553345954126</v>
      </c>
      <c r="O5432" s="7">
        <v>0</v>
      </c>
      <c r="P5432" s="8">
        <f t="shared" si="557"/>
        <v>0</v>
      </c>
      <c r="Q5432" s="7">
        <v>2.5</v>
      </c>
      <c r="R5432" s="8">
        <f t="shared" si="558"/>
        <v>1</v>
      </c>
      <c r="S5432" s="7" t="s">
        <v>29</v>
      </c>
      <c r="T5432" s="8" t="str">
        <f t="shared" si="559"/>
        <v>No</v>
      </c>
      <c r="U5432" s="7">
        <f t="shared" si="560"/>
        <v>0</v>
      </c>
      <c r="V5432" s="8">
        <f t="shared" si="561"/>
        <v>1</v>
      </c>
      <c r="W5432" s="7">
        <f t="shared" si="562"/>
        <v>549</v>
      </c>
    </row>
    <row r="5433" spans="2:23" x14ac:dyDescent="0.2">
      <c r="B5433" s="8" t="s">
        <v>68</v>
      </c>
      <c r="C5433" s="7">
        <v>1980</v>
      </c>
      <c r="D5433" s="8" t="s">
        <v>28</v>
      </c>
      <c r="E5433" s="7" t="s">
        <v>43</v>
      </c>
      <c r="F5433" s="8" t="s">
        <v>40</v>
      </c>
      <c r="G5433" s="7" t="s">
        <v>36</v>
      </c>
      <c r="H5433" s="8" t="s">
        <v>28</v>
      </c>
      <c r="I5433" s="7" t="s">
        <v>28</v>
      </c>
      <c r="J5433" s="8" t="s">
        <v>28</v>
      </c>
      <c r="K5433" s="7" t="s">
        <v>37</v>
      </c>
      <c r="L5433" s="8" t="s">
        <v>57</v>
      </c>
      <c r="M5433" s="7" t="s">
        <v>28</v>
      </c>
      <c r="N5433" s="8">
        <v>3.150456249279749</v>
      </c>
      <c r="O5433" s="7">
        <v>0</v>
      </c>
      <c r="P5433" s="8">
        <f t="shared" si="557"/>
        <v>0</v>
      </c>
      <c r="Q5433" s="7">
        <v>2.5</v>
      </c>
      <c r="R5433" s="8">
        <f t="shared" si="558"/>
        <v>1</v>
      </c>
      <c r="S5433" s="7" t="s">
        <v>29</v>
      </c>
      <c r="T5433" s="8" t="str">
        <f t="shared" si="559"/>
        <v>No</v>
      </c>
      <c r="U5433" s="7">
        <f t="shared" si="560"/>
        <v>0</v>
      </c>
      <c r="V5433" s="8">
        <f t="shared" si="561"/>
        <v>1</v>
      </c>
      <c r="W5433" s="7">
        <f t="shared" si="562"/>
        <v>549</v>
      </c>
    </row>
    <row r="5434" spans="2:23" x14ac:dyDescent="0.2">
      <c r="B5434" s="8" t="s">
        <v>68</v>
      </c>
      <c r="C5434" s="7">
        <v>1980</v>
      </c>
      <c r="D5434" s="8" t="s">
        <v>28</v>
      </c>
      <c r="E5434" s="7" t="s">
        <v>43</v>
      </c>
      <c r="F5434" s="8" t="s">
        <v>35</v>
      </c>
      <c r="G5434" s="7" t="s">
        <v>36</v>
      </c>
      <c r="H5434" s="8" t="s">
        <v>28</v>
      </c>
      <c r="I5434" s="7" t="s">
        <v>28</v>
      </c>
      <c r="J5434" s="8" t="s">
        <v>28</v>
      </c>
      <c r="K5434" s="7" t="s">
        <v>37</v>
      </c>
      <c r="L5434" s="8" t="s">
        <v>57</v>
      </c>
      <c r="M5434" s="7" t="s">
        <v>28</v>
      </c>
      <c r="N5434" s="8">
        <v>1.3447512570010989</v>
      </c>
      <c r="O5434" s="7">
        <v>0</v>
      </c>
      <c r="P5434" s="8">
        <f t="shared" si="557"/>
        <v>0</v>
      </c>
      <c r="Q5434" s="7">
        <v>2.5</v>
      </c>
      <c r="R5434" s="8">
        <f t="shared" si="558"/>
        <v>1</v>
      </c>
      <c r="S5434" s="7" t="s">
        <v>29</v>
      </c>
      <c r="T5434" s="8" t="str">
        <f t="shared" si="559"/>
        <v>No</v>
      </c>
      <c r="U5434" s="7">
        <f t="shared" si="560"/>
        <v>0</v>
      </c>
      <c r="V5434" s="8">
        <f t="shared" si="561"/>
        <v>1</v>
      </c>
      <c r="W5434" s="7">
        <f t="shared" si="562"/>
        <v>549</v>
      </c>
    </row>
    <row r="5435" spans="2:23" x14ac:dyDescent="0.2">
      <c r="B5435" s="8" t="s">
        <v>68</v>
      </c>
      <c r="C5435" s="7">
        <v>1990</v>
      </c>
      <c r="D5435" s="8" t="s">
        <v>28</v>
      </c>
      <c r="E5435" s="7" t="s">
        <v>39</v>
      </c>
      <c r="F5435" s="8" t="s">
        <v>35</v>
      </c>
      <c r="G5435" s="7" t="s">
        <v>36</v>
      </c>
      <c r="H5435" s="8" t="s">
        <v>28</v>
      </c>
      <c r="I5435" s="7" t="s">
        <v>28</v>
      </c>
      <c r="J5435" s="8" t="s">
        <v>28</v>
      </c>
      <c r="K5435" s="7" t="s">
        <v>37</v>
      </c>
      <c r="L5435" s="8" t="s">
        <v>57</v>
      </c>
      <c r="M5435" s="7" t="s">
        <v>28</v>
      </c>
      <c r="N5435" s="8">
        <v>0.78714793733006494</v>
      </c>
      <c r="O5435" s="7">
        <v>0</v>
      </c>
      <c r="P5435" s="8">
        <f t="shared" si="557"/>
        <v>0</v>
      </c>
      <c r="Q5435" s="7">
        <v>2.5</v>
      </c>
      <c r="R5435" s="8">
        <f t="shared" si="558"/>
        <v>1</v>
      </c>
      <c r="S5435" s="7" t="s">
        <v>29</v>
      </c>
      <c r="T5435" s="8" t="str">
        <f t="shared" si="559"/>
        <v>No</v>
      </c>
      <c r="U5435" s="7">
        <f t="shared" si="560"/>
        <v>0</v>
      </c>
      <c r="V5435" s="8">
        <f t="shared" si="561"/>
        <v>1</v>
      </c>
      <c r="W5435" s="7">
        <f t="shared" si="562"/>
        <v>549</v>
      </c>
    </row>
    <row r="5436" spans="2:23" x14ac:dyDescent="0.2">
      <c r="B5436" s="8" t="s">
        <v>68</v>
      </c>
      <c r="C5436" s="7">
        <v>1990</v>
      </c>
      <c r="D5436" s="8" t="s">
        <v>28</v>
      </c>
      <c r="E5436" s="7" t="s">
        <v>34</v>
      </c>
      <c r="F5436" s="8" t="s">
        <v>40</v>
      </c>
      <c r="G5436" s="7" t="s">
        <v>36</v>
      </c>
      <c r="H5436" s="8" t="s">
        <v>28</v>
      </c>
      <c r="I5436" s="7" t="s">
        <v>28</v>
      </c>
      <c r="J5436" s="8" t="s">
        <v>28</v>
      </c>
      <c r="K5436" s="7" t="s">
        <v>37</v>
      </c>
      <c r="L5436" s="8" t="s">
        <v>57</v>
      </c>
      <c r="M5436" s="7" t="s">
        <v>28</v>
      </c>
      <c r="N5436" s="8">
        <v>8.7862266413966132</v>
      </c>
      <c r="O5436" s="7">
        <v>0</v>
      </c>
      <c r="P5436" s="8">
        <f t="shared" si="557"/>
        <v>0</v>
      </c>
      <c r="Q5436" s="7">
        <v>2.5</v>
      </c>
      <c r="R5436" s="8">
        <f t="shared" si="558"/>
        <v>1</v>
      </c>
      <c r="S5436" s="7" t="s">
        <v>29</v>
      </c>
      <c r="T5436" s="8" t="str">
        <f t="shared" si="559"/>
        <v>No</v>
      </c>
      <c r="U5436" s="7">
        <f t="shared" si="560"/>
        <v>0</v>
      </c>
      <c r="V5436" s="8">
        <f t="shared" si="561"/>
        <v>1</v>
      </c>
      <c r="W5436" s="7">
        <f t="shared" si="562"/>
        <v>549</v>
      </c>
    </row>
    <row r="5437" spans="2:23" x14ac:dyDescent="0.2">
      <c r="B5437" s="8" t="s">
        <v>68</v>
      </c>
      <c r="C5437" s="7">
        <v>1990</v>
      </c>
      <c r="D5437" s="8" t="s">
        <v>28</v>
      </c>
      <c r="E5437" s="7" t="s">
        <v>34</v>
      </c>
      <c r="F5437" s="8" t="s">
        <v>35</v>
      </c>
      <c r="G5437" s="7" t="s">
        <v>36</v>
      </c>
      <c r="H5437" s="8" t="s">
        <v>28</v>
      </c>
      <c r="I5437" s="7" t="s">
        <v>28</v>
      </c>
      <c r="J5437" s="8" t="s">
        <v>28</v>
      </c>
      <c r="K5437" s="7" t="s">
        <v>37</v>
      </c>
      <c r="L5437" s="8" t="s">
        <v>57</v>
      </c>
      <c r="M5437" s="7" t="s">
        <v>28</v>
      </c>
      <c r="N5437" s="8">
        <v>0.43230137378749089</v>
      </c>
      <c r="O5437" s="7">
        <v>0</v>
      </c>
      <c r="P5437" s="8">
        <f t="shared" si="557"/>
        <v>0</v>
      </c>
      <c r="Q5437" s="7">
        <v>2.5</v>
      </c>
      <c r="R5437" s="8">
        <f t="shared" si="558"/>
        <v>1</v>
      </c>
      <c r="S5437" s="7" t="s">
        <v>29</v>
      </c>
      <c r="T5437" s="8" t="str">
        <f t="shared" si="559"/>
        <v>No</v>
      </c>
      <c r="U5437" s="7">
        <f t="shared" si="560"/>
        <v>0</v>
      </c>
      <c r="V5437" s="8">
        <f t="shared" si="561"/>
        <v>1</v>
      </c>
      <c r="W5437" s="7">
        <f t="shared" si="562"/>
        <v>549</v>
      </c>
    </row>
    <row r="5438" spans="2:23" x14ac:dyDescent="0.2">
      <c r="B5438" s="8" t="s">
        <v>68</v>
      </c>
      <c r="C5438" s="7">
        <v>1990</v>
      </c>
      <c r="D5438" s="8" t="s">
        <v>28</v>
      </c>
      <c r="E5438" s="7" t="s">
        <v>43</v>
      </c>
      <c r="F5438" s="8" t="s">
        <v>40</v>
      </c>
      <c r="G5438" s="7" t="s">
        <v>36</v>
      </c>
      <c r="H5438" s="8" t="s">
        <v>28</v>
      </c>
      <c r="I5438" s="7" t="s">
        <v>28</v>
      </c>
      <c r="J5438" s="8" t="s">
        <v>28</v>
      </c>
      <c r="K5438" s="7" t="s">
        <v>37</v>
      </c>
      <c r="L5438" s="8" t="s">
        <v>57</v>
      </c>
      <c r="M5438" s="7" t="s">
        <v>28</v>
      </c>
      <c r="N5438" s="8">
        <v>11.157980029313872</v>
      </c>
      <c r="O5438" s="7">
        <v>0</v>
      </c>
      <c r="P5438" s="8">
        <f t="shared" si="557"/>
        <v>0</v>
      </c>
      <c r="Q5438" s="7">
        <v>2.5</v>
      </c>
      <c r="R5438" s="8">
        <f t="shared" si="558"/>
        <v>1</v>
      </c>
      <c r="S5438" s="7" t="s">
        <v>29</v>
      </c>
      <c r="T5438" s="8" t="str">
        <f t="shared" si="559"/>
        <v>No</v>
      </c>
      <c r="U5438" s="7">
        <f t="shared" si="560"/>
        <v>0</v>
      </c>
      <c r="V5438" s="8">
        <f t="shared" si="561"/>
        <v>1</v>
      </c>
      <c r="W5438" s="7">
        <f t="shared" si="562"/>
        <v>549</v>
      </c>
    </row>
    <row r="5439" spans="2:23" x14ac:dyDescent="0.2">
      <c r="B5439" s="8" t="s">
        <v>68</v>
      </c>
      <c r="C5439" s="7">
        <v>1990</v>
      </c>
      <c r="D5439" s="8" t="s">
        <v>28</v>
      </c>
      <c r="E5439" s="7" t="s">
        <v>43</v>
      </c>
      <c r="F5439" s="8" t="s">
        <v>35</v>
      </c>
      <c r="G5439" s="7" t="s">
        <v>36</v>
      </c>
      <c r="H5439" s="8" t="s">
        <v>28</v>
      </c>
      <c r="I5439" s="7" t="s">
        <v>28</v>
      </c>
      <c r="J5439" s="8" t="s">
        <v>28</v>
      </c>
      <c r="K5439" s="7" t="s">
        <v>37</v>
      </c>
      <c r="L5439" s="8" t="s">
        <v>57</v>
      </c>
      <c r="M5439" s="7" t="s">
        <v>28</v>
      </c>
      <c r="N5439" s="8">
        <v>0.14422460764914499</v>
      </c>
      <c r="O5439" s="7">
        <v>0</v>
      </c>
      <c r="P5439" s="8">
        <f t="shared" si="557"/>
        <v>0</v>
      </c>
      <c r="Q5439" s="7">
        <v>2.5</v>
      </c>
      <c r="R5439" s="8">
        <f t="shared" si="558"/>
        <v>1</v>
      </c>
      <c r="S5439" s="7" t="s">
        <v>29</v>
      </c>
      <c r="T5439" s="8" t="str">
        <f t="shared" si="559"/>
        <v>No</v>
      </c>
      <c r="U5439" s="7">
        <f t="shared" si="560"/>
        <v>0</v>
      </c>
      <c r="V5439" s="8">
        <f t="shared" si="561"/>
        <v>1</v>
      </c>
      <c r="W5439" s="7">
        <f t="shared" si="562"/>
        <v>549</v>
      </c>
    </row>
    <row r="5440" spans="2:23" x14ac:dyDescent="0.2">
      <c r="B5440" s="8" t="s">
        <v>68</v>
      </c>
      <c r="C5440" s="7">
        <v>2000</v>
      </c>
      <c r="D5440" s="8" t="s">
        <v>28</v>
      </c>
      <c r="E5440" s="7" t="s">
        <v>39</v>
      </c>
      <c r="F5440" s="8" t="s">
        <v>35</v>
      </c>
      <c r="G5440" s="7" t="s">
        <v>36</v>
      </c>
      <c r="H5440" s="8" t="s">
        <v>28</v>
      </c>
      <c r="I5440" s="7" t="s">
        <v>28</v>
      </c>
      <c r="J5440" s="8" t="s">
        <v>28</v>
      </c>
      <c r="K5440" s="7" t="s">
        <v>37</v>
      </c>
      <c r="L5440" s="8" t="s">
        <v>57</v>
      </c>
      <c r="M5440" s="7" t="s">
        <v>28</v>
      </c>
      <c r="N5440" s="8">
        <v>0.1286029750671947</v>
      </c>
      <c r="O5440" s="7">
        <v>0</v>
      </c>
      <c r="P5440" s="8">
        <f t="shared" si="557"/>
        <v>0</v>
      </c>
      <c r="Q5440" s="7">
        <v>2.5</v>
      </c>
      <c r="R5440" s="8">
        <f t="shared" si="558"/>
        <v>1</v>
      </c>
      <c r="S5440" s="7" t="s">
        <v>29</v>
      </c>
      <c r="T5440" s="8" t="str">
        <f t="shared" si="559"/>
        <v>No</v>
      </c>
      <c r="U5440" s="7">
        <f t="shared" si="560"/>
        <v>0</v>
      </c>
      <c r="V5440" s="8">
        <f t="shared" si="561"/>
        <v>1</v>
      </c>
      <c r="W5440" s="7">
        <f t="shared" si="562"/>
        <v>549</v>
      </c>
    </row>
    <row r="5441" spans="2:23" x14ac:dyDescent="0.2">
      <c r="B5441" s="8" t="s">
        <v>68</v>
      </c>
      <c r="C5441" s="7">
        <v>2000</v>
      </c>
      <c r="D5441" s="8" t="s">
        <v>28</v>
      </c>
      <c r="E5441" s="7" t="s">
        <v>34</v>
      </c>
      <c r="F5441" s="8" t="s">
        <v>35</v>
      </c>
      <c r="G5441" s="7" t="s">
        <v>36</v>
      </c>
      <c r="H5441" s="8" t="s">
        <v>28</v>
      </c>
      <c r="I5441" s="7" t="s">
        <v>28</v>
      </c>
      <c r="J5441" s="8" t="s">
        <v>28</v>
      </c>
      <c r="K5441" s="7" t="s">
        <v>37</v>
      </c>
      <c r="L5441" s="8" t="s">
        <v>57</v>
      </c>
      <c r="M5441" s="7" t="s">
        <v>28</v>
      </c>
      <c r="N5441" s="8">
        <v>0.39087382628686584</v>
      </c>
      <c r="O5441" s="7">
        <v>0</v>
      </c>
      <c r="P5441" s="8">
        <f t="shared" si="557"/>
        <v>0</v>
      </c>
      <c r="Q5441" s="7">
        <v>2.5</v>
      </c>
      <c r="R5441" s="8">
        <f t="shared" si="558"/>
        <v>1</v>
      </c>
      <c r="S5441" s="7" t="s">
        <v>29</v>
      </c>
      <c r="T5441" s="8" t="str">
        <f t="shared" si="559"/>
        <v>No</v>
      </c>
      <c r="U5441" s="7">
        <f t="shared" si="560"/>
        <v>0</v>
      </c>
      <c r="V5441" s="8">
        <f t="shared" si="561"/>
        <v>1</v>
      </c>
      <c r="W5441" s="7">
        <f t="shared" si="562"/>
        <v>549</v>
      </c>
    </row>
    <row r="5442" spans="2:23" x14ac:dyDescent="0.2">
      <c r="B5442" s="8" t="s">
        <v>68</v>
      </c>
      <c r="C5442" s="7">
        <v>2000</v>
      </c>
      <c r="D5442" s="8" t="s">
        <v>28</v>
      </c>
      <c r="E5442" s="7" t="s">
        <v>43</v>
      </c>
      <c r="F5442" s="8" t="s">
        <v>35</v>
      </c>
      <c r="G5442" s="7" t="s">
        <v>36</v>
      </c>
      <c r="H5442" s="8" t="s">
        <v>28</v>
      </c>
      <c r="I5442" s="7" t="s">
        <v>28</v>
      </c>
      <c r="J5442" s="8" t="s">
        <v>28</v>
      </c>
      <c r="K5442" s="7" t="s">
        <v>37</v>
      </c>
      <c r="L5442" s="8" t="s">
        <v>57</v>
      </c>
      <c r="M5442" s="7" t="s">
        <v>28</v>
      </c>
      <c r="N5442" s="8">
        <v>0.12364818395055041</v>
      </c>
      <c r="O5442" s="7">
        <v>0</v>
      </c>
      <c r="P5442" s="8">
        <f t="shared" si="557"/>
        <v>0</v>
      </c>
      <c r="Q5442" s="7">
        <v>2.5</v>
      </c>
      <c r="R5442" s="8">
        <f t="shared" si="558"/>
        <v>1</v>
      </c>
      <c r="S5442" s="7" t="s">
        <v>29</v>
      </c>
      <c r="T5442" s="8" t="str">
        <f t="shared" si="559"/>
        <v>No</v>
      </c>
      <c r="U5442" s="7">
        <f t="shared" si="560"/>
        <v>0</v>
      </c>
      <c r="V5442" s="8">
        <f t="shared" si="561"/>
        <v>1</v>
      </c>
      <c r="W5442" s="7">
        <f t="shared" si="562"/>
        <v>549</v>
      </c>
    </row>
    <row r="5443" spans="2:23" x14ac:dyDescent="0.2">
      <c r="B5443" s="8" t="s">
        <v>68</v>
      </c>
      <c r="C5443" s="7">
        <v>2010</v>
      </c>
      <c r="D5443" s="8" t="s">
        <v>28</v>
      </c>
      <c r="E5443" s="7" t="s">
        <v>34</v>
      </c>
      <c r="F5443" s="8" t="s">
        <v>40</v>
      </c>
      <c r="G5443" s="7" t="s">
        <v>36</v>
      </c>
      <c r="H5443" s="8" t="s">
        <v>28</v>
      </c>
      <c r="I5443" s="7" t="s">
        <v>28</v>
      </c>
      <c r="J5443" s="8" t="s">
        <v>28</v>
      </c>
      <c r="K5443" s="7" t="s">
        <v>37</v>
      </c>
      <c r="L5443" s="8" t="s">
        <v>57</v>
      </c>
      <c r="M5443" s="7" t="s">
        <v>28</v>
      </c>
      <c r="N5443" s="8">
        <v>0.8876142535961149</v>
      </c>
      <c r="O5443" s="7">
        <v>0</v>
      </c>
      <c r="P5443" s="8">
        <f t="shared" si="557"/>
        <v>0</v>
      </c>
      <c r="Q5443" s="7">
        <v>2.5</v>
      </c>
      <c r="R5443" s="8">
        <f t="shared" si="558"/>
        <v>1</v>
      </c>
      <c r="S5443" s="7" t="s">
        <v>29</v>
      </c>
      <c r="T5443" s="8" t="str">
        <f t="shared" si="559"/>
        <v>No</v>
      </c>
      <c r="U5443" s="7">
        <f t="shared" si="560"/>
        <v>0</v>
      </c>
      <c r="V5443" s="8">
        <f t="shared" si="561"/>
        <v>1</v>
      </c>
      <c r="W5443" s="7">
        <f t="shared" si="562"/>
        <v>549</v>
      </c>
    </row>
    <row r="5444" spans="2:23" x14ac:dyDescent="0.2">
      <c r="B5444" s="8" t="s">
        <v>68</v>
      </c>
      <c r="C5444" s="7">
        <v>2010</v>
      </c>
      <c r="D5444" s="8" t="s">
        <v>28</v>
      </c>
      <c r="E5444" s="7" t="s">
        <v>34</v>
      </c>
      <c r="F5444" s="8" t="s">
        <v>35</v>
      </c>
      <c r="G5444" s="7" t="s">
        <v>36</v>
      </c>
      <c r="H5444" s="8" t="s">
        <v>28</v>
      </c>
      <c r="I5444" s="7" t="s">
        <v>28</v>
      </c>
      <c r="J5444" s="8" t="s">
        <v>28</v>
      </c>
      <c r="K5444" s="7" t="s">
        <v>37</v>
      </c>
      <c r="L5444" s="8" t="s">
        <v>57</v>
      </c>
      <c r="M5444" s="7" t="s">
        <v>28</v>
      </c>
      <c r="N5444" s="8">
        <v>0.71233990014293924</v>
      </c>
      <c r="O5444" s="7">
        <v>0</v>
      </c>
      <c r="P5444" s="8">
        <f t="shared" si="557"/>
        <v>0</v>
      </c>
      <c r="Q5444" s="7">
        <v>2.5</v>
      </c>
      <c r="R5444" s="8">
        <f t="shared" si="558"/>
        <v>1</v>
      </c>
      <c r="S5444" s="7" t="s">
        <v>29</v>
      </c>
      <c r="T5444" s="8" t="str">
        <f t="shared" si="559"/>
        <v>No</v>
      </c>
      <c r="U5444" s="7">
        <f t="shared" si="560"/>
        <v>0</v>
      </c>
      <c r="V5444" s="8">
        <f t="shared" si="561"/>
        <v>1</v>
      </c>
      <c r="W5444" s="7">
        <f t="shared" si="562"/>
        <v>549</v>
      </c>
    </row>
    <row r="5445" spans="2:23" x14ac:dyDescent="0.2">
      <c r="B5445" s="8" t="s">
        <v>68</v>
      </c>
      <c r="C5445" s="7">
        <v>2010</v>
      </c>
      <c r="D5445" s="8" t="s">
        <v>28</v>
      </c>
      <c r="E5445" s="7" t="s">
        <v>46</v>
      </c>
      <c r="F5445" s="8" t="s">
        <v>35</v>
      </c>
      <c r="G5445" s="7" t="s">
        <v>36</v>
      </c>
      <c r="H5445" s="8" t="s">
        <v>28</v>
      </c>
      <c r="I5445" s="7" t="s">
        <v>28</v>
      </c>
      <c r="J5445" s="8" t="s">
        <v>28</v>
      </c>
      <c r="K5445" s="7" t="s">
        <v>37</v>
      </c>
      <c r="L5445" s="8" t="s">
        <v>57</v>
      </c>
      <c r="M5445" s="7" t="s">
        <v>28</v>
      </c>
      <c r="N5445" s="8">
        <v>2.3075385869245929E-2</v>
      </c>
      <c r="O5445" s="7">
        <v>0</v>
      </c>
      <c r="P5445" s="8">
        <f t="shared" ref="P5445:P5508" si="563">O5445/3</f>
        <v>0</v>
      </c>
      <c r="Q5445" s="7">
        <v>2.5</v>
      </c>
      <c r="R5445" s="8">
        <f t="shared" ref="R5445:R5508" si="564">1-(P5445/Q5445)</f>
        <v>1</v>
      </c>
      <c r="S5445" s="7" t="s">
        <v>29</v>
      </c>
      <c r="T5445" s="8" t="str">
        <f t="shared" ref="T5445:T5508" si="565">IF(AND(R5445&lt;0.5,R5445&gt;-0.5),"Yes","No")</f>
        <v>No</v>
      </c>
      <c r="U5445" s="7">
        <f t="shared" ref="U5445:U5508" si="566">IF(ISERR(P5445/(N5445/1000)),0,P5445/(N5445/1000))</f>
        <v>0</v>
      </c>
      <c r="V5445" s="8">
        <f t="shared" ref="V5445:V5508" si="567">IF(U5445&lt;=12,1,IF(U5445&lt;25,2,IF(U5445&lt;50,3,IF(U5445&lt;100,4,5))))</f>
        <v>1</v>
      </c>
      <c r="W5445" s="7">
        <f t="shared" ref="W5445:W5508" si="568">RANK(U5445,U$5:U$10000)</f>
        <v>549</v>
      </c>
    </row>
    <row r="5446" spans="2:23" x14ac:dyDescent="0.2">
      <c r="B5446" s="8" t="s">
        <v>68</v>
      </c>
      <c r="C5446" s="7">
        <v>2010</v>
      </c>
      <c r="D5446" s="8" t="s">
        <v>28</v>
      </c>
      <c r="E5446" s="7" t="s">
        <v>43</v>
      </c>
      <c r="F5446" s="8" t="s">
        <v>40</v>
      </c>
      <c r="G5446" s="7" t="s">
        <v>36</v>
      </c>
      <c r="H5446" s="8" t="s">
        <v>28</v>
      </c>
      <c r="I5446" s="7" t="s">
        <v>28</v>
      </c>
      <c r="J5446" s="8" t="s">
        <v>28</v>
      </c>
      <c r="K5446" s="7" t="s">
        <v>37</v>
      </c>
      <c r="L5446" s="8" t="s">
        <v>57</v>
      </c>
      <c r="M5446" s="7" t="s">
        <v>28</v>
      </c>
      <c r="N5446" s="8">
        <v>0.46601683814238726</v>
      </c>
      <c r="O5446" s="7">
        <v>0</v>
      </c>
      <c r="P5446" s="8">
        <f t="shared" si="563"/>
        <v>0</v>
      </c>
      <c r="Q5446" s="7">
        <v>2.5</v>
      </c>
      <c r="R5446" s="8">
        <f t="shared" si="564"/>
        <v>1</v>
      </c>
      <c r="S5446" s="7" t="s">
        <v>29</v>
      </c>
      <c r="T5446" s="8" t="str">
        <f t="shared" si="565"/>
        <v>No</v>
      </c>
      <c r="U5446" s="7">
        <f t="shared" si="566"/>
        <v>0</v>
      </c>
      <c r="V5446" s="8">
        <f t="shared" si="567"/>
        <v>1</v>
      </c>
      <c r="W5446" s="7">
        <f t="shared" si="568"/>
        <v>549</v>
      </c>
    </row>
    <row r="5447" spans="2:23" x14ac:dyDescent="0.2">
      <c r="B5447" s="8" t="s">
        <v>68</v>
      </c>
      <c r="C5447" s="7">
        <v>2020</v>
      </c>
      <c r="D5447" s="8" t="s">
        <v>28</v>
      </c>
      <c r="E5447" s="7" t="s">
        <v>39</v>
      </c>
      <c r="F5447" s="8" t="s">
        <v>40</v>
      </c>
      <c r="G5447" s="7" t="s">
        <v>36</v>
      </c>
      <c r="H5447" s="8" t="s">
        <v>28</v>
      </c>
      <c r="I5447" s="7" t="s">
        <v>28</v>
      </c>
      <c r="J5447" s="8" t="s">
        <v>28</v>
      </c>
      <c r="K5447" s="7" t="s">
        <v>37</v>
      </c>
      <c r="L5447" s="8" t="s">
        <v>57</v>
      </c>
      <c r="M5447" s="7" t="s">
        <v>28</v>
      </c>
      <c r="N5447" s="8">
        <v>0.20060298113776462</v>
      </c>
      <c r="O5447" s="7">
        <v>0</v>
      </c>
      <c r="P5447" s="8">
        <f t="shared" si="563"/>
        <v>0</v>
      </c>
      <c r="Q5447" s="7">
        <v>2.5</v>
      </c>
      <c r="R5447" s="8">
        <f t="shared" si="564"/>
        <v>1</v>
      </c>
      <c r="S5447" s="7" t="s">
        <v>29</v>
      </c>
      <c r="T5447" s="8" t="str">
        <f t="shared" si="565"/>
        <v>No</v>
      </c>
      <c r="U5447" s="7">
        <f t="shared" si="566"/>
        <v>0</v>
      </c>
      <c r="V5447" s="8">
        <f t="shared" si="567"/>
        <v>1</v>
      </c>
      <c r="W5447" s="7">
        <f t="shared" si="568"/>
        <v>549</v>
      </c>
    </row>
    <row r="5448" spans="2:23" x14ac:dyDescent="0.2">
      <c r="B5448" s="8" t="s">
        <v>68</v>
      </c>
      <c r="C5448" s="7">
        <v>2020</v>
      </c>
      <c r="D5448" s="8" t="s">
        <v>28</v>
      </c>
      <c r="E5448" s="7" t="s">
        <v>34</v>
      </c>
      <c r="F5448" s="8" t="s">
        <v>40</v>
      </c>
      <c r="G5448" s="7" t="s">
        <v>36</v>
      </c>
      <c r="H5448" s="8" t="s">
        <v>28</v>
      </c>
      <c r="I5448" s="7" t="s">
        <v>28</v>
      </c>
      <c r="J5448" s="8" t="s">
        <v>28</v>
      </c>
      <c r="K5448" s="7" t="s">
        <v>37</v>
      </c>
      <c r="L5448" s="8" t="s">
        <v>57</v>
      </c>
      <c r="M5448" s="7" t="s">
        <v>28</v>
      </c>
      <c r="N5448" s="8">
        <v>0.81366364530339941</v>
      </c>
      <c r="O5448" s="7">
        <v>0</v>
      </c>
      <c r="P5448" s="8">
        <f t="shared" si="563"/>
        <v>0</v>
      </c>
      <c r="Q5448" s="7">
        <v>2.5</v>
      </c>
      <c r="R5448" s="8">
        <f t="shared" si="564"/>
        <v>1</v>
      </c>
      <c r="S5448" s="7" t="s">
        <v>29</v>
      </c>
      <c r="T5448" s="8" t="str">
        <f t="shared" si="565"/>
        <v>No</v>
      </c>
      <c r="U5448" s="7">
        <f t="shared" si="566"/>
        <v>0</v>
      </c>
      <c r="V5448" s="8">
        <f t="shared" si="567"/>
        <v>1</v>
      </c>
      <c r="W5448" s="7">
        <f t="shared" si="568"/>
        <v>549</v>
      </c>
    </row>
    <row r="5449" spans="2:23" x14ac:dyDescent="0.2">
      <c r="B5449" s="8" t="s">
        <v>68</v>
      </c>
      <c r="C5449" s="7">
        <v>2020</v>
      </c>
      <c r="D5449" s="8" t="s">
        <v>28</v>
      </c>
      <c r="E5449" s="7" t="s">
        <v>34</v>
      </c>
      <c r="F5449" s="8" t="s">
        <v>35</v>
      </c>
      <c r="G5449" s="7" t="s">
        <v>36</v>
      </c>
      <c r="H5449" s="8" t="s">
        <v>28</v>
      </c>
      <c r="I5449" s="7" t="s">
        <v>28</v>
      </c>
      <c r="J5449" s="8" t="s">
        <v>28</v>
      </c>
      <c r="K5449" s="7" t="s">
        <v>37</v>
      </c>
      <c r="L5449" s="8" t="s">
        <v>57</v>
      </c>
      <c r="M5449" s="7" t="s">
        <v>28</v>
      </c>
      <c r="N5449" s="8">
        <v>0.18103869026935962</v>
      </c>
      <c r="O5449" s="7">
        <v>0.55351199859870048</v>
      </c>
      <c r="P5449" s="8">
        <f t="shared" si="563"/>
        <v>0.18450399953290017</v>
      </c>
      <c r="Q5449" s="7">
        <v>2.5</v>
      </c>
      <c r="R5449" s="8">
        <f t="shared" si="564"/>
        <v>0.92619840018683997</v>
      </c>
      <c r="S5449" s="7" t="s">
        <v>29</v>
      </c>
      <c r="T5449" s="8" t="str">
        <f t="shared" si="565"/>
        <v>No</v>
      </c>
      <c r="U5449" s="7">
        <f t="shared" si="566"/>
        <v>1019.1412634414482</v>
      </c>
      <c r="V5449" s="8">
        <f t="shared" si="567"/>
        <v>5</v>
      </c>
      <c r="W5449" s="7">
        <f t="shared" si="568"/>
        <v>83</v>
      </c>
    </row>
    <row r="5450" spans="2:23" x14ac:dyDescent="0.2">
      <c r="B5450" s="8" t="s">
        <v>68</v>
      </c>
      <c r="C5450" s="7">
        <v>2020</v>
      </c>
      <c r="D5450" s="8" t="s">
        <v>28</v>
      </c>
      <c r="E5450" s="7" t="s">
        <v>43</v>
      </c>
      <c r="F5450" s="8" t="s">
        <v>40</v>
      </c>
      <c r="G5450" s="7" t="s">
        <v>36</v>
      </c>
      <c r="H5450" s="8" t="s">
        <v>28</v>
      </c>
      <c r="I5450" s="7" t="s">
        <v>28</v>
      </c>
      <c r="J5450" s="8" t="s">
        <v>28</v>
      </c>
      <c r="K5450" s="7" t="s">
        <v>37</v>
      </c>
      <c r="L5450" s="8" t="s">
        <v>57</v>
      </c>
      <c r="M5450" s="7" t="s">
        <v>28</v>
      </c>
      <c r="N5450" s="8">
        <v>0.2780048077201171</v>
      </c>
      <c r="O5450" s="7">
        <v>0</v>
      </c>
      <c r="P5450" s="8">
        <f t="shared" si="563"/>
        <v>0</v>
      </c>
      <c r="Q5450" s="7">
        <v>2.5</v>
      </c>
      <c r="R5450" s="8">
        <f t="shared" si="564"/>
        <v>1</v>
      </c>
      <c r="S5450" s="7" t="s">
        <v>29</v>
      </c>
      <c r="T5450" s="8" t="str">
        <f t="shared" si="565"/>
        <v>No</v>
      </c>
      <c r="U5450" s="7">
        <f t="shared" si="566"/>
        <v>0</v>
      </c>
      <c r="V5450" s="8">
        <f t="shared" si="567"/>
        <v>1</v>
      </c>
      <c r="W5450" s="7">
        <f t="shared" si="568"/>
        <v>549</v>
      </c>
    </row>
    <row r="5451" spans="2:23" x14ac:dyDescent="0.2">
      <c r="B5451" s="8" t="s">
        <v>68</v>
      </c>
      <c r="C5451" s="7">
        <v>2020</v>
      </c>
      <c r="D5451" s="8" t="s">
        <v>28</v>
      </c>
      <c r="E5451" s="7" t="s">
        <v>43</v>
      </c>
      <c r="F5451" s="8" t="s">
        <v>35</v>
      </c>
      <c r="G5451" s="7" t="s">
        <v>36</v>
      </c>
      <c r="H5451" s="8" t="s">
        <v>28</v>
      </c>
      <c r="I5451" s="7" t="s">
        <v>28</v>
      </c>
      <c r="J5451" s="8" t="s">
        <v>28</v>
      </c>
      <c r="K5451" s="7" t="s">
        <v>37</v>
      </c>
      <c r="L5451" s="8" t="s">
        <v>57</v>
      </c>
      <c r="M5451" s="7" t="s">
        <v>28</v>
      </c>
      <c r="N5451" s="8">
        <v>4.433776569324839E-4</v>
      </c>
      <c r="O5451" s="7">
        <v>0</v>
      </c>
      <c r="P5451" s="8">
        <f t="shared" si="563"/>
        <v>0</v>
      </c>
      <c r="Q5451" s="7">
        <v>2.5</v>
      </c>
      <c r="R5451" s="8">
        <f t="shared" si="564"/>
        <v>1</v>
      </c>
      <c r="S5451" s="7" t="s">
        <v>29</v>
      </c>
      <c r="T5451" s="8" t="str">
        <f t="shared" si="565"/>
        <v>No</v>
      </c>
      <c r="U5451" s="7">
        <f t="shared" si="566"/>
        <v>0</v>
      </c>
      <c r="V5451" s="8">
        <f t="shared" si="567"/>
        <v>1</v>
      </c>
      <c r="W5451" s="7">
        <f t="shared" si="568"/>
        <v>549</v>
      </c>
    </row>
    <row r="5452" spans="2:23" x14ac:dyDescent="0.2">
      <c r="B5452" s="8" t="s">
        <v>68</v>
      </c>
      <c r="C5452" s="7">
        <v>2030</v>
      </c>
      <c r="D5452" s="8" t="s">
        <v>28</v>
      </c>
      <c r="E5452" s="7" t="s">
        <v>34</v>
      </c>
      <c r="F5452" s="8" t="s">
        <v>40</v>
      </c>
      <c r="G5452" s="7" t="s">
        <v>36</v>
      </c>
      <c r="H5452" s="8" t="s">
        <v>28</v>
      </c>
      <c r="I5452" s="7" t="s">
        <v>28</v>
      </c>
      <c r="J5452" s="8" t="s">
        <v>28</v>
      </c>
      <c r="K5452" s="7" t="s">
        <v>37</v>
      </c>
      <c r="L5452" s="8" t="s">
        <v>57</v>
      </c>
      <c r="M5452" s="7" t="s">
        <v>28</v>
      </c>
      <c r="N5452" s="8">
        <v>7.0204415076424755E-3</v>
      </c>
      <c r="O5452" s="7">
        <v>0</v>
      </c>
      <c r="P5452" s="8">
        <f t="shared" si="563"/>
        <v>0</v>
      </c>
      <c r="Q5452" s="7">
        <v>2.5</v>
      </c>
      <c r="R5452" s="8">
        <f t="shared" si="564"/>
        <v>1</v>
      </c>
      <c r="S5452" s="7" t="s">
        <v>29</v>
      </c>
      <c r="T5452" s="8" t="str">
        <f t="shared" si="565"/>
        <v>No</v>
      </c>
      <c r="U5452" s="7">
        <f t="shared" si="566"/>
        <v>0</v>
      </c>
      <c r="V5452" s="8">
        <f t="shared" si="567"/>
        <v>1</v>
      </c>
      <c r="W5452" s="7">
        <f t="shared" si="568"/>
        <v>549</v>
      </c>
    </row>
    <row r="5453" spans="2:23" x14ac:dyDescent="0.2">
      <c r="B5453" s="8" t="s">
        <v>68</v>
      </c>
      <c r="C5453" s="7">
        <v>2030</v>
      </c>
      <c r="D5453" s="8" t="s">
        <v>28</v>
      </c>
      <c r="E5453" s="7" t="s">
        <v>34</v>
      </c>
      <c r="F5453" s="8" t="s">
        <v>35</v>
      </c>
      <c r="G5453" s="7" t="s">
        <v>36</v>
      </c>
      <c r="H5453" s="8" t="s">
        <v>28</v>
      </c>
      <c r="I5453" s="7" t="s">
        <v>28</v>
      </c>
      <c r="J5453" s="8" t="s">
        <v>28</v>
      </c>
      <c r="K5453" s="7" t="s">
        <v>37</v>
      </c>
      <c r="L5453" s="8" t="s">
        <v>57</v>
      </c>
      <c r="M5453" s="7" t="s">
        <v>28</v>
      </c>
      <c r="N5453" s="8">
        <v>7.6822400781599263E-3</v>
      </c>
      <c r="O5453" s="7">
        <v>0</v>
      </c>
      <c r="P5453" s="8">
        <f t="shared" si="563"/>
        <v>0</v>
      </c>
      <c r="Q5453" s="7">
        <v>2.5</v>
      </c>
      <c r="R5453" s="8">
        <f t="shared" si="564"/>
        <v>1</v>
      </c>
      <c r="S5453" s="7" t="s">
        <v>29</v>
      </c>
      <c r="T5453" s="8" t="str">
        <f t="shared" si="565"/>
        <v>No</v>
      </c>
      <c r="U5453" s="7">
        <f t="shared" si="566"/>
        <v>0</v>
      </c>
      <c r="V5453" s="8">
        <f t="shared" si="567"/>
        <v>1</v>
      </c>
      <c r="W5453" s="7">
        <f t="shared" si="568"/>
        <v>549</v>
      </c>
    </row>
    <row r="5454" spans="2:23" x14ac:dyDescent="0.2">
      <c r="B5454" s="8" t="s">
        <v>68</v>
      </c>
      <c r="C5454" s="7">
        <v>2030</v>
      </c>
      <c r="D5454" s="8" t="s">
        <v>28</v>
      </c>
      <c r="E5454" s="7" t="s">
        <v>43</v>
      </c>
      <c r="F5454" s="8" t="s">
        <v>35</v>
      </c>
      <c r="G5454" s="7" t="s">
        <v>36</v>
      </c>
      <c r="H5454" s="8" t="s">
        <v>28</v>
      </c>
      <c r="I5454" s="7" t="s">
        <v>28</v>
      </c>
      <c r="J5454" s="8" t="s">
        <v>28</v>
      </c>
      <c r="K5454" s="7" t="s">
        <v>37</v>
      </c>
      <c r="L5454" s="8" t="s">
        <v>57</v>
      </c>
      <c r="M5454" s="7" t="s">
        <v>28</v>
      </c>
      <c r="N5454" s="8">
        <v>5.8397968895421704E-2</v>
      </c>
      <c r="O5454" s="7">
        <v>0</v>
      </c>
      <c r="P5454" s="8">
        <f t="shared" si="563"/>
        <v>0</v>
      </c>
      <c r="Q5454" s="7">
        <v>2.5</v>
      </c>
      <c r="R5454" s="8">
        <f t="shared" si="564"/>
        <v>1</v>
      </c>
      <c r="S5454" s="7" t="s">
        <v>29</v>
      </c>
      <c r="T5454" s="8" t="str">
        <f t="shared" si="565"/>
        <v>No</v>
      </c>
      <c r="U5454" s="7">
        <f t="shared" si="566"/>
        <v>0</v>
      </c>
      <c r="V5454" s="8">
        <f t="shared" si="567"/>
        <v>1</v>
      </c>
      <c r="W5454" s="7">
        <f t="shared" si="568"/>
        <v>549</v>
      </c>
    </row>
    <row r="5455" spans="2:23" x14ac:dyDescent="0.2">
      <c r="B5455" s="8" t="s">
        <v>68</v>
      </c>
      <c r="C5455" s="7">
        <v>1800</v>
      </c>
      <c r="D5455" s="8" t="s">
        <v>28</v>
      </c>
      <c r="E5455" s="7" t="s">
        <v>39</v>
      </c>
      <c r="F5455" s="8" t="s">
        <v>40</v>
      </c>
      <c r="G5455" s="7" t="s">
        <v>36</v>
      </c>
      <c r="H5455" s="8" t="s">
        <v>28</v>
      </c>
      <c r="I5455" s="7" t="s">
        <v>28</v>
      </c>
      <c r="J5455" s="8" t="s">
        <v>28</v>
      </c>
      <c r="K5455" s="7" t="s">
        <v>37</v>
      </c>
      <c r="L5455" s="8" t="s">
        <v>44</v>
      </c>
      <c r="M5455" s="7" t="s">
        <v>28</v>
      </c>
      <c r="N5455" s="8">
        <v>0.22787891305611485</v>
      </c>
      <c r="O5455" s="7">
        <v>0</v>
      </c>
      <c r="P5455" s="8">
        <f t="shared" si="563"/>
        <v>0</v>
      </c>
      <c r="Q5455" s="7">
        <v>2.5</v>
      </c>
      <c r="R5455" s="8">
        <f t="shared" si="564"/>
        <v>1</v>
      </c>
      <c r="S5455" s="7" t="s">
        <v>29</v>
      </c>
      <c r="T5455" s="8" t="str">
        <f t="shared" si="565"/>
        <v>No</v>
      </c>
      <c r="U5455" s="7">
        <f t="shared" si="566"/>
        <v>0</v>
      </c>
      <c r="V5455" s="8">
        <f t="shared" si="567"/>
        <v>1</v>
      </c>
      <c r="W5455" s="7">
        <f t="shared" si="568"/>
        <v>549</v>
      </c>
    </row>
    <row r="5456" spans="2:23" x14ac:dyDescent="0.2">
      <c r="B5456" s="8" t="s">
        <v>68</v>
      </c>
      <c r="C5456" s="7">
        <v>1800</v>
      </c>
      <c r="D5456" s="8" t="s">
        <v>28</v>
      </c>
      <c r="E5456" s="7" t="s">
        <v>39</v>
      </c>
      <c r="F5456" s="8" t="s">
        <v>35</v>
      </c>
      <c r="G5456" s="7" t="s">
        <v>36</v>
      </c>
      <c r="H5456" s="8" t="s">
        <v>28</v>
      </c>
      <c r="I5456" s="7" t="s">
        <v>28</v>
      </c>
      <c r="J5456" s="8" t="s">
        <v>28</v>
      </c>
      <c r="K5456" s="7" t="s">
        <v>37</v>
      </c>
      <c r="L5456" s="8" t="s">
        <v>44</v>
      </c>
      <c r="M5456" s="7" t="s">
        <v>28</v>
      </c>
      <c r="N5456" s="8">
        <v>13.634762353942532</v>
      </c>
      <c r="O5456" s="7">
        <v>2.7675599929935033</v>
      </c>
      <c r="P5456" s="8">
        <f t="shared" si="563"/>
        <v>0.9225199976645011</v>
      </c>
      <c r="Q5456" s="7">
        <v>2.5</v>
      </c>
      <c r="R5456" s="8">
        <f t="shared" si="564"/>
        <v>0.6309920009341996</v>
      </c>
      <c r="S5456" s="7" t="s">
        <v>29</v>
      </c>
      <c r="T5456" s="8" t="str">
        <f t="shared" si="565"/>
        <v>No</v>
      </c>
      <c r="U5456" s="7">
        <f t="shared" si="566"/>
        <v>67.659411562662967</v>
      </c>
      <c r="V5456" s="8">
        <f t="shared" si="567"/>
        <v>4</v>
      </c>
      <c r="W5456" s="7">
        <f t="shared" si="568"/>
        <v>321</v>
      </c>
    </row>
    <row r="5457" spans="2:23" x14ac:dyDescent="0.2">
      <c r="B5457" s="8" t="s">
        <v>68</v>
      </c>
      <c r="C5457" s="7">
        <v>1800</v>
      </c>
      <c r="D5457" s="8" t="s">
        <v>28</v>
      </c>
      <c r="E5457" s="7" t="s">
        <v>34</v>
      </c>
      <c r="F5457" s="8" t="s">
        <v>35</v>
      </c>
      <c r="G5457" s="7" t="s">
        <v>36</v>
      </c>
      <c r="H5457" s="8" t="s">
        <v>28</v>
      </c>
      <c r="I5457" s="7" t="s">
        <v>28</v>
      </c>
      <c r="J5457" s="8" t="s">
        <v>28</v>
      </c>
      <c r="K5457" s="7" t="s">
        <v>37</v>
      </c>
      <c r="L5457" s="8" t="s">
        <v>44</v>
      </c>
      <c r="M5457" s="7" t="s">
        <v>28</v>
      </c>
      <c r="N5457" s="8">
        <v>2.0276218867891505</v>
      </c>
      <c r="O5457" s="7">
        <v>0</v>
      </c>
      <c r="P5457" s="8">
        <f t="shared" si="563"/>
        <v>0</v>
      </c>
      <c r="Q5457" s="7">
        <v>2.5</v>
      </c>
      <c r="R5457" s="8">
        <f t="shared" si="564"/>
        <v>1</v>
      </c>
      <c r="S5457" s="7" t="s">
        <v>29</v>
      </c>
      <c r="T5457" s="8" t="str">
        <f t="shared" si="565"/>
        <v>No</v>
      </c>
      <c r="U5457" s="7">
        <f t="shared" si="566"/>
        <v>0</v>
      </c>
      <c r="V5457" s="8">
        <f t="shared" si="567"/>
        <v>1</v>
      </c>
      <c r="W5457" s="7">
        <f t="shared" si="568"/>
        <v>549</v>
      </c>
    </row>
    <row r="5458" spans="2:23" x14ac:dyDescent="0.2">
      <c r="B5458" s="8" t="s">
        <v>68</v>
      </c>
      <c r="C5458" s="7">
        <v>1800</v>
      </c>
      <c r="D5458" s="8" t="s">
        <v>28</v>
      </c>
      <c r="E5458" s="7" t="s">
        <v>46</v>
      </c>
      <c r="F5458" s="8" t="s">
        <v>35</v>
      </c>
      <c r="G5458" s="7" t="s">
        <v>36</v>
      </c>
      <c r="H5458" s="8" t="s">
        <v>28</v>
      </c>
      <c r="I5458" s="7" t="s">
        <v>28</v>
      </c>
      <c r="J5458" s="8" t="s">
        <v>28</v>
      </c>
      <c r="K5458" s="7" t="s">
        <v>37</v>
      </c>
      <c r="L5458" s="8" t="s">
        <v>44</v>
      </c>
      <c r="M5458" s="7" t="s">
        <v>28</v>
      </c>
      <c r="N5458" s="8">
        <v>5.4655138425393233E-2</v>
      </c>
      <c r="O5458" s="7">
        <v>0</v>
      </c>
      <c r="P5458" s="8">
        <f t="shared" si="563"/>
        <v>0</v>
      </c>
      <c r="Q5458" s="7">
        <v>2.5</v>
      </c>
      <c r="R5458" s="8">
        <f t="shared" si="564"/>
        <v>1</v>
      </c>
      <c r="S5458" s="7" t="s">
        <v>29</v>
      </c>
      <c r="T5458" s="8" t="str">
        <f t="shared" si="565"/>
        <v>No</v>
      </c>
      <c r="U5458" s="7">
        <f t="shared" si="566"/>
        <v>0</v>
      </c>
      <c r="V5458" s="8">
        <f t="shared" si="567"/>
        <v>1</v>
      </c>
      <c r="W5458" s="7">
        <f t="shared" si="568"/>
        <v>549</v>
      </c>
    </row>
    <row r="5459" spans="2:23" x14ac:dyDescent="0.2">
      <c r="B5459" s="8" t="s">
        <v>68</v>
      </c>
      <c r="C5459" s="7">
        <v>1800</v>
      </c>
      <c r="D5459" s="8" t="s">
        <v>28</v>
      </c>
      <c r="E5459" s="7" t="s">
        <v>43</v>
      </c>
      <c r="F5459" s="8" t="s">
        <v>35</v>
      </c>
      <c r="G5459" s="7" t="s">
        <v>36</v>
      </c>
      <c r="H5459" s="8" t="s">
        <v>28</v>
      </c>
      <c r="I5459" s="7" t="s">
        <v>28</v>
      </c>
      <c r="J5459" s="8" t="s">
        <v>28</v>
      </c>
      <c r="K5459" s="7" t="s">
        <v>37</v>
      </c>
      <c r="L5459" s="8" t="s">
        <v>44</v>
      </c>
      <c r="M5459" s="7" t="s">
        <v>28</v>
      </c>
      <c r="N5459" s="8">
        <v>1.9812656278316734</v>
      </c>
      <c r="O5459" s="7">
        <v>0</v>
      </c>
      <c r="P5459" s="8">
        <f t="shared" si="563"/>
        <v>0</v>
      </c>
      <c r="Q5459" s="7">
        <v>2.5</v>
      </c>
      <c r="R5459" s="8">
        <f t="shared" si="564"/>
        <v>1</v>
      </c>
      <c r="S5459" s="7" t="s">
        <v>29</v>
      </c>
      <c r="T5459" s="8" t="str">
        <f t="shared" si="565"/>
        <v>No</v>
      </c>
      <c r="U5459" s="7">
        <f t="shared" si="566"/>
        <v>0</v>
      </c>
      <c r="V5459" s="8">
        <f t="shared" si="567"/>
        <v>1</v>
      </c>
      <c r="W5459" s="7">
        <f t="shared" si="568"/>
        <v>549</v>
      </c>
    </row>
    <row r="5460" spans="2:23" x14ac:dyDescent="0.2">
      <c r="B5460" s="8" t="s">
        <v>68</v>
      </c>
      <c r="C5460" s="7">
        <v>1830</v>
      </c>
      <c r="D5460" s="8" t="s">
        <v>28</v>
      </c>
      <c r="E5460" s="7" t="s">
        <v>39</v>
      </c>
      <c r="F5460" s="8" t="s">
        <v>40</v>
      </c>
      <c r="G5460" s="7" t="s">
        <v>36</v>
      </c>
      <c r="H5460" s="8" t="s">
        <v>28</v>
      </c>
      <c r="I5460" s="7" t="s">
        <v>28</v>
      </c>
      <c r="J5460" s="8" t="s">
        <v>28</v>
      </c>
      <c r="K5460" s="7" t="s">
        <v>37</v>
      </c>
      <c r="L5460" s="8" t="s">
        <v>44</v>
      </c>
      <c r="M5460" s="7" t="s">
        <v>28</v>
      </c>
      <c r="N5460" s="8">
        <v>1.3994665780165214</v>
      </c>
      <c r="O5460" s="7">
        <v>0</v>
      </c>
      <c r="P5460" s="8">
        <f t="shared" si="563"/>
        <v>0</v>
      </c>
      <c r="Q5460" s="7">
        <v>2.5</v>
      </c>
      <c r="R5460" s="8">
        <f t="shared" si="564"/>
        <v>1</v>
      </c>
      <c r="S5460" s="7" t="s">
        <v>29</v>
      </c>
      <c r="T5460" s="8" t="str">
        <f t="shared" si="565"/>
        <v>No</v>
      </c>
      <c r="U5460" s="7">
        <f t="shared" si="566"/>
        <v>0</v>
      </c>
      <c r="V5460" s="8">
        <f t="shared" si="567"/>
        <v>1</v>
      </c>
      <c r="W5460" s="7">
        <f t="shared" si="568"/>
        <v>549</v>
      </c>
    </row>
    <row r="5461" spans="2:23" x14ac:dyDescent="0.2">
      <c r="B5461" s="8" t="s">
        <v>68</v>
      </c>
      <c r="C5461" s="7">
        <v>1830</v>
      </c>
      <c r="D5461" s="8" t="s">
        <v>28</v>
      </c>
      <c r="E5461" s="7" t="s">
        <v>39</v>
      </c>
      <c r="F5461" s="8" t="s">
        <v>35</v>
      </c>
      <c r="G5461" s="7" t="s">
        <v>36</v>
      </c>
      <c r="H5461" s="8" t="s">
        <v>28</v>
      </c>
      <c r="I5461" s="7" t="s">
        <v>28</v>
      </c>
      <c r="J5461" s="8" t="s">
        <v>28</v>
      </c>
      <c r="K5461" s="7" t="s">
        <v>37</v>
      </c>
      <c r="L5461" s="8" t="s">
        <v>44</v>
      </c>
      <c r="M5461" s="7" t="s">
        <v>28</v>
      </c>
      <c r="N5461" s="8">
        <v>8.9682709433062752E-2</v>
      </c>
      <c r="O5461" s="7">
        <v>0</v>
      </c>
      <c r="P5461" s="8">
        <f t="shared" si="563"/>
        <v>0</v>
      </c>
      <c r="Q5461" s="7">
        <v>2.5</v>
      </c>
      <c r="R5461" s="8">
        <f t="shared" si="564"/>
        <v>1</v>
      </c>
      <c r="S5461" s="7" t="s">
        <v>29</v>
      </c>
      <c r="T5461" s="8" t="str">
        <f t="shared" si="565"/>
        <v>No</v>
      </c>
      <c r="U5461" s="7">
        <f t="shared" si="566"/>
        <v>0</v>
      </c>
      <c r="V5461" s="8">
        <f t="shared" si="567"/>
        <v>1</v>
      </c>
      <c r="W5461" s="7">
        <f t="shared" si="568"/>
        <v>549</v>
      </c>
    </row>
    <row r="5462" spans="2:23" x14ac:dyDescent="0.2">
      <c r="B5462" s="8" t="s">
        <v>68</v>
      </c>
      <c r="C5462" s="7">
        <v>1850</v>
      </c>
      <c r="D5462" s="8" t="s">
        <v>28</v>
      </c>
      <c r="E5462" s="7" t="s">
        <v>39</v>
      </c>
      <c r="F5462" s="8" t="s">
        <v>40</v>
      </c>
      <c r="G5462" s="7" t="s">
        <v>36</v>
      </c>
      <c r="H5462" s="8" t="s">
        <v>28</v>
      </c>
      <c r="I5462" s="7" t="s">
        <v>28</v>
      </c>
      <c r="J5462" s="8" t="s">
        <v>28</v>
      </c>
      <c r="K5462" s="7" t="s">
        <v>37</v>
      </c>
      <c r="L5462" s="8" t="s">
        <v>44</v>
      </c>
      <c r="M5462" s="7" t="s">
        <v>28</v>
      </c>
      <c r="N5462" s="8">
        <v>58.554578157477827</v>
      </c>
      <c r="O5462" s="7">
        <v>2.2140479943948019</v>
      </c>
      <c r="P5462" s="8">
        <f t="shared" si="563"/>
        <v>0.73801599813160068</v>
      </c>
      <c r="Q5462" s="7">
        <v>2.5</v>
      </c>
      <c r="R5462" s="8">
        <f t="shared" si="564"/>
        <v>0.70479360074735975</v>
      </c>
      <c r="S5462" s="7" t="s">
        <v>29</v>
      </c>
      <c r="T5462" s="8" t="str">
        <f t="shared" si="565"/>
        <v>No</v>
      </c>
      <c r="U5462" s="7">
        <f t="shared" si="566"/>
        <v>12.603899154507886</v>
      </c>
      <c r="V5462" s="8">
        <f t="shared" si="567"/>
        <v>2</v>
      </c>
      <c r="W5462" s="7">
        <f t="shared" si="568"/>
        <v>461</v>
      </c>
    </row>
    <row r="5463" spans="2:23" x14ac:dyDescent="0.2">
      <c r="B5463" s="8" t="s">
        <v>68</v>
      </c>
      <c r="C5463" s="7">
        <v>1850</v>
      </c>
      <c r="D5463" s="8" t="s">
        <v>28</v>
      </c>
      <c r="E5463" s="7" t="s">
        <v>39</v>
      </c>
      <c r="F5463" s="8" t="s">
        <v>35</v>
      </c>
      <c r="G5463" s="7" t="s">
        <v>36</v>
      </c>
      <c r="H5463" s="8" t="s">
        <v>28</v>
      </c>
      <c r="I5463" s="7" t="s">
        <v>28</v>
      </c>
      <c r="J5463" s="8" t="s">
        <v>28</v>
      </c>
      <c r="K5463" s="7" t="s">
        <v>37</v>
      </c>
      <c r="L5463" s="8" t="s">
        <v>44</v>
      </c>
      <c r="M5463" s="7" t="s">
        <v>28</v>
      </c>
      <c r="N5463" s="8">
        <v>167.28169615670706</v>
      </c>
      <c r="O5463" s="7">
        <v>28.782623927132427</v>
      </c>
      <c r="P5463" s="8">
        <f t="shared" si="563"/>
        <v>9.594207975710809</v>
      </c>
      <c r="Q5463" s="7">
        <v>2.5</v>
      </c>
      <c r="R5463" s="8">
        <f t="shared" si="564"/>
        <v>-2.8376831902843236</v>
      </c>
      <c r="S5463" s="7" t="s">
        <v>29</v>
      </c>
      <c r="T5463" s="8" t="str">
        <f t="shared" si="565"/>
        <v>No</v>
      </c>
      <c r="U5463" s="7">
        <f t="shared" si="566"/>
        <v>57.353602911361534</v>
      </c>
      <c r="V5463" s="8">
        <f t="shared" si="567"/>
        <v>4</v>
      </c>
      <c r="W5463" s="7">
        <f t="shared" si="568"/>
        <v>336</v>
      </c>
    </row>
    <row r="5464" spans="2:23" x14ac:dyDescent="0.2">
      <c r="B5464" s="8" t="s">
        <v>68</v>
      </c>
      <c r="C5464" s="7">
        <v>1850</v>
      </c>
      <c r="D5464" s="8" t="s">
        <v>28</v>
      </c>
      <c r="E5464" s="7" t="s">
        <v>34</v>
      </c>
      <c r="F5464" s="8" t="s">
        <v>40</v>
      </c>
      <c r="G5464" s="7" t="s">
        <v>36</v>
      </c>
      <c r="H5464" s="8" t="s">
        <v>28</v>
      </c>
      <c r="I5464" s="7" t="s">
        <v>28</v>
      </c>
      <c r="J5464" s="8" t="s">
        <v>28</v>
      </c>
      <c r="K5464" s="7" t="s">
        <v>37</v>
      </c>
      <c r="L5464" s="8" t="s">
        <v>44</v>
      </c>
      <c r="M5464" s="7" t="s">
        <v>28</v>
      </c>
      <c r="N5464" s="8">
        <v>7.5747584397873329</v>
      </c>
      <c r="O5464" s="7">
        <v>0</v>
      </c>
      <c r="P5464" s="8">
        <f t="shared" si="563"/>
        <v>0</v>
      </c>
      <c r="Q5464" s="7">
        <v>2.5</v>
      </c>
      <c r="R5464" s="8">
        <f t="shared" si="564"/>
        <v>1</v>
      </c>
      <c r="S5464" s="7" t="s">
        <v>29</v>
      </c>
      <c r="T5464" s="8" t="str">
        <f t="shared" si="565"/>
        <v>No</v>
      </c>
      <c r="U5464" s="7">
        <f t="shared" si="566"/>
        <v>0</v>
      </c>
      <c r="V5464" s="8">
        <f t="shared" si="567"/>
        <v>1</v>
      </c>
      <c r="W5464" s="7">
        <f t="shared" si="568"/>
        <v>549</v>
      </c>
    </row>
    <row r="5465" spans="2:23" x14ac:dyDescent="0.2">
      <c r="B5465" s="8" t="s">
        <v>68</v>
      </c>
      <c r="C5465" s="7">
        <v>1850</v>
      </c>
      <c r="D5465" s="8" t="s">
        <v>28</v>
      </c>
      <c r="E5465" s="7" t="s">
        <v>34</v>
      </c>
      <c r="F5465" s="8" t="s">
        <v>35</v>
      </c>
      <c r="G5465" s="7" t="s">
        <v>36</v>
      </c>
      <c r="H5465" s="8" t="s">
        <v>28</v>
      </c>
      <c r="I5465" s="7" t="s">
        <v>28</v>
      </c>
      <c r="J5465" s="8" t="s">
        <v>28</v>
      </c>
      <c r="K5465" s="7" t="s">
        <v>37</v>
      </c>
      <c r="L5465" s="8" t="s">
        <v>44</v>
      </c>
      <c r="M5465" s="7" t="s">
        <v>28</v>
      </c>
      <c r="N5465" s="8">
        <v>24.522141767518121</v>
      </c>
      <c r="O5465" s="7">
        <v>1.107023997197401</v>
      </c>
      <c r="P5465" s="8">
        <f t="shared" si="563"/>
        <v>0.36900799906580034</v>
      </c>
      <c r="Q5465" s="7">
        <v>2.5</v>
      </c>
      <c r="R5465" s="8">
        <f t="shared" si="564"/>
        <v>0.85239680037367993</v>
      </c>
      <c r="S5465" s="7" t="s">
        <v>29</v>
      </c>
      <c r="T5465" s="8" t="str">
        <f t="shared" si="565"/>
        <v>No</v>
      </c>
      <c r="U5465" s="7">
        <f t="shared" si="566"/>
        <v>15.047951462159233</v>
      </c>
      <c r="V5465" s="8">
        <f t="shared" si="567"/>
        <v>2</v>
      </c>
      <c r="W5465" s="7">
        <f t="shared" si="568"/>
        <v>447</v>
      </c>
    </row>
    <row r="5466" spans="2:23" x14ac:dyDescent="0.2">
      <c r="B5466" s="8" t="s">
        <v>68</v>
      </c>
      <c r="C5466" s="7">
        <v>1850</v>
      </c>
      <c r="D5466" s="8" t="s">
        <v>28</v>
      </c>
      <c r="E5466" s="7" t="s">
        <v>46</v>
      </c>
      <c r="F5466" s="8" t="s">
        <v>35</v>
      </c>
      <c r="G5466" s="7" t="s">
        <v>36</v>
      </c>
      <c r="H5466" s="8" t="s">
        <v>28</v>
      </c>
      <c r="I5466" s="7" t="s">
        <v>28</v>
      </c>
      <c r="J5466" s="8" t="s">
        <v>28</v>
      </c>
      <c r="K5466" s="7" t="s">
        <v>37</v>
      </c>
      <c r="L5466" s="8" t="s">
        <v>44</v>
      </c>
      <c r="M5466" s="7" t="s">
        <v>28</v>
      </c>
      <c r="N5466" s="8">
        <v>0.29479904473317914</v>
      </c>
      <c r="O5466" s="7">
        <v>0</v>
      </c>
      <c r="P5466" s="8">
        <f t="shared" si="563"/>
        <v>0</v>
      </c>
      <c r="Q5466" s="7">
        <v>2.5</v>
      </c>
      <c r="R5466" s="8">
        <f t="shared" si="564"/>
        <v>1</v>
      </c>
      <c r="S5466" s="7" t="s">
        <v>29</v>
      </c>
      <c r="T5466" s="8" t="str">
        <f t="shared" si="565"/>
        <v>No</v>
      </c>
      <c r="U5466" s="7">
        <f t="shared" si="566"/>
        <v>0</v>
      </c>
      <c r="V5466" s="8">
        <f t="shared" si="567"/>
        <v>1</v>
      </c>
      <c r="W5466" s="7">
        <f t="shared" si="568"/>
        <v>549</v>
      </c>
    </row>
    <row r="5467" spans="2:23" x14ac:dyDescent="0.2">
      <c r="B5467" s="8" t="s">
        <v>68</v>
      </c>
      <c r="C5467" s="7">
        <v>1850</v>
      </c>
      <c r="D5467" s="8" t="s">
        <v>28</v>
      </c>
      <c r="E5467" s="7" t="s">
        <v>43</v>
      </c>
      <c r="F5467" s="8" t="s">
        <v>40</v>
      </c>
      <c r="G5467" s="7" t="s">
        <v>36</v>
      </c>
      <c r="H5467" s="8" t="s">
        <v>28</v>
      </c>
      <c r="I5467" s="7" t="s">
        <v>28</v>
      </c>
      <c r="J5467" s="8" t="s">
        <v>28</v>
      </c>
      <c r="K5467" s="7" t="s">
        <v>37</v>
      </c>
      <c r="L5467" s="8" t="s">
        <v>44</v>
      </c>
      <c r="M5467" s="7" t="s">
        <v>28</v>
      </c>
      <c r="N5467" s="8">
        <v>10.484212946295052</v>
      </c>
      <c r="O5467" s="7">
        <v>0.55351199859870048</v>
      </c>
      <c r="P5467" s="8">
        <f t="shared" si="563"/>
        <v>0.18450399953290017</v>
      </c>
      <c r="Q5467" s="7">
        <v>2.5</v>
      </c>
      <c r="R5467" s="8">
        <f t="shared" si="564"/>
        <v>0.92619840018683997</v>
      </c>
      <c r="S5467" s="7" t="s">
        <v>29</v>
      </c>
      <c r="T5467" s="8" t="str">
        <f t="shared" si="565"/>
        <v>No</v>
      </c>
      <c r="U5467" s="7">
        <f t="shared" si="566"/>
        <v>17.598268985761191</v>
      </c>
      <c r="V5467" s="8">
        <f t="shared" si="567"/>
        <v>2</v>
      </c>
      <c r="W5467" s="7">
        <f t="shared" si="568"/>
        <v>438</v>
      </c>
    </row>
    <row r="5468" spans="2:23" x14ac:dyDescent="0.2">
      <c r="B5468" s="8" t="s">
        <v>68</v>
      </c>
      <c r="C5468" s="7">
        <v>1850</v>
      </c>
      <c r="D5468" s="8" t="s">
        <v>28</v>
      </c>
      <c r="E5468" s="7" t="s">
        <v>43</v>
      </c>
      <c r="F5468" s="8" t="s">
        <v>35</v>
      </c>
      <c r="G5468" s="7" t="s">
        <v>36</v>
      </c>
      <c r="H5468" s="8" t="s">
        <v>28</v>
      </c>
      <c r="I5468" s="7" t="s">
        <v>28</v>
      </c>
      <c r="J5468" s="8" t="s">
        <v>28</v>
      </c>
      <c r="K5468" s="7" t="s">
        <v>37</v>
      </c>
      <c r="L5468" s="8" t="s">
        <v>44</v>
      </c>
      <c r="M5468" s="7" t="s">
        <v>28</v>
      </c>
      <c r="N5468" s="8">
        <v>34.56885549092619</v>
      </c>
      <c r="O5468" s="7">
        <v>2.2140479943948019</v>
      </c>
      <c r="P5468" s="8">
        <f t="shared" si="563"/>
        <v>0.73801599813160068</v>
      </c>
      <c r="Q5468" s="7">
        <v>2.5</v>
      </c>
      <c r="R5468" s="8">
        <f t="shared" si="564"/>
        <v>0.70479360074735975</v>
      </c>
      <c r="S5468" s="7" t="s">
        <v>29</v>
      </c>
      <c r="T5468" s="8" t="str">
        <f t="shared" si="565"/>
        <v>No</v>
      </c>
      <c r="U5468" s="7">
        <f t="shared" si="566"/>
        <v>21.349159168006555</v>
      </c>
      <c r="V5468" s="8">
        <f t="shared" si="567"/>
        <v>2</v>
      </c>
      <c r="W5468" s="7">
        <f t="shared" si="568"/>
        <v>422</v>
      </c>
    </row>
    <row r="5469" spans="2:23" x14ac:dyDescent="0.2">
      <c r="B5469" s="8" t="s">
        <v>68</v>
      </c>
      <c r="C5469" s="7">
        <v>1860</v>
      </c>
      <c r="D5469" s="8" t="s">
        <v>28</v>
      </c>
      <c r="E5469" s="7" t="s">
        <v>39</v>
      </c>
      <c r="F5469" s="8" t="s">
        <v>40</v>
      </c>
      <c r="G5469" s="7" t="s">
        <v>36</v>
      </c>
      <c r="H5469" s="8" t="s">
        <v>28</v>
      </c>
      <c r="I5469" s="7" t="s">
        <v>28</v>
      </c>
      <c r="J5469" s="8" t="s">
        <v>28</v>
      </c>
      <c r="K5469" s="7" t="s">
        <v>37</v>
      </c>
      <c r="L5469" s="8" t="s">
        <v>44</v>
      </c>
      <c r="M5469" s="7" t="s">
        <v>28</v>
      </c>
      <c r="N5469" s="8">
        <v>1.8774679059435679</v>
      </c>
      <c r="O5469" s="7">
        <v>0.55351199859870048</v>
      </c>
      <c r="P5469" s="8">
        <f t="shared" si="563"/>
        <v>0.18450399953290017</v>
      </c>
      <c r="Q5469" s="7">
        <v>2.5</v>
      </c>
      <c r="R5469" s="8">
        <f t="shared" si="564"/>
        <v>0.92619840018683997</v>
      </c>
      <c r="S5469" s="7" t="s">
        <v>29</v>
      </c>
      <c r="T5469" s="8" t="str">
        <f t="shared" si="565"/>
        <v>No</v>
      </c>
      <c r="U5469" s="7">
        <f t="shared" si="566"/>
        <v>98.272784823010397</v>
      </c>
      <c r="V5469" s="8">
        <f t="shared" si="567"/>
        <v>4</v>
      </c>
      <c r="W5469" s="7">
        <f t="shared" si="568"/>
        <v>279</v>
      </c>
    </row>
    <row r="5470" spans="2:23" x14ac:dyDescent="0.2">
      <c r="B5470" s="8" t="s">
        <v>68</v>
      </c>
      <c r="C5470" s="7">
        <v>1860</v>
      </c>
      <c r="D5470" s="8" t="s">
        <v>28</v>
      </c>
      <c r="E5470" s="7" t="s">
        <v>39</v>
      </c>
      <c r="F5470" s="8" t="s">
        <v>35</v>
      </c>
      <c r="G5470" s="7" t="s">
        <v>36</v>
      </c>
      <c r="H5470" s="8" t="s">
        <v>28</v>
      </c>
      <c r="I5470" s="7" t="s">
        <v>28</v>
      </c>
      <c r="J5470" s="8" t="s">
        <v>28</v>
      </c>
      <c r="K5470" s="7" t="s">
        <v>37</v>
      </c>
      <c r="L5470" s="8" t="s">
        <v>44</v>
      </c>
      <c r="M5470" s="7" t="s">
        <v>28</v>
      </c>
      <c r="N5470" s="8">
        <v>1.2640934687508989</v>
      </c>
      <c r="O5470" s="7">
        <v>0</v>
      </c>
      <c r="P5470" s="8">
        <f t="shared" si="563"/>
        <v>0</v>
      </c>
      <c r="Q5470" s="7">
        <v>2.5</v>
      </c>
      <c r="R5470" s="8">
        <f t="shared" si="564"/>
        <v>1</v>
      </c>
      <c r="S5470" s="7" t="s">
        <v>29</v>
      </c>
      <c r="T5470" s="8" t="str">
        <f t="shared" si="565"/>
        <v>No</v>
      </c>
      <c r="U5470" s="7">
        <f t="shared" si="566"/>
        <v>0</v>
      </c>
      <c r="V5470" s="8">
        <f t="shared" si="567"/>
        <v>1</v>
      </c>
      <c r="W5470" s="7">
        <f t="shared" si="568"/>
        <v>549</v>
      </c>
    </row>
    <row r="5471" spans="2:23" x14ac:dyDescent="0.2">
      <c r="B5471" s="8" t="s">
        <v>68</v>
      </c>
      <c r="C5471" s="7">
        <v>1860</v>
      </c>
      <c r="D5471" s="8" t="s">
        <v>28</v>
      </c>
      <c r="E5471" s="7" t="s">
        <v>34</v>
      </c>
      <c r="F5471" s="8" t="s">
        <v>40</v>
      </c>
      <c r="G5471" s="7" t="s">
        <v>36</v>
      </c>
      <c r="H5471" s="8" t="s">
        <v>28</v>
      </c>
      <c r="I5471" s="7" t="s">
        <v>28</v>
      </c>
      <c r="J5471" s="8" t="s">
        <v>28</v>
      </c>
      <c r="K5471" s="7" t="s">
        <v>37</v>
      </c>
      <c r="L5471" s="8" t="s">
        <v>44</v>
      </c>
      <c r="M5471" s="7" t="s">
        <v>28</v>
      </c>
      <c r="N5471" s="8">
        <v>0.25118200395494505</v>
      </c>
      <c r="O5471" s="7">
        <v>0</v>
      </c>
      <c r="P5471" s="8">
        <f t="shared" si="563"/>
        <v>0</v>
      </c>
      <c r="Q5471" s="7">
        <v>2.5</v>
      </c>
      <c r="R5471" s="8">
        <f t="shared" si="564"/>
        <v>1</v>
      </c>
      <c r="S5471" s="7" t="s">
        <v>29</v>
      </c>
      <c r="T5471" s="8" t="str">
        <f t="shared" si="565"/>
        <v>No</v>
      </c>
      <c r="U5471" s="7">
        <f t="shared" si="566"/>
        <v>0</v>
      </c>
      <c r="V5471" s="8">
        <f t="shared" si="567"/>
        <v>1</v>
      </c>
      <c r="W5471" s="7">
        <f t="shared" si="568"/>
        <v>549</v>
      </c>
    </row>
    <row r="5472" spans="2:23" x14ac:dyDescent="0.2">
      <c r="B5472" s="8" t="s">
        <v>68</v>
      </c>
      <c r="C5472" s="7">
        <v>1860</v>
      </c>
      <c r="D5472" s="8" t="s">
        <v>28</v>
      </c>
      <c r="E5472" s="7" t="s">
        <v>43</v>
      </c>
      <c r="F5472" s="8" t="s">
        <v>40</v>
      </c>
      <c r="G5472" s="7" t="s">
        <v>36</v>
      </c>
      <c r="H5472" s="8" t="s">
        <v>28</v>
      </c>
      <c r="I5472" s="7" t="s">
        <v>28</v>
      </c>
      <c r="J5472" s="8" t="s">
        <v>28</v>
      </c>
      <c r="K5472" s="7" t="s">
        <v>37</v>
      </c>
      <c r="L5472" s="8" t="s">
        <v>44</v>
      </c>
      <c r="M5472" s="7" t="s">
        <v>28</v>
      </c>
      <c r="N5472" s="8">
        <v>0.26680000275223903</v>
      </c>
      <c r="O5472" s="7">
        <v>0</v>
      </c>
      <c r="P5472" s="8">
        <f t="shared" si="563"/>
        <v>0</v>
      </c>
      <c r="Q5472" s="7">
        <v>2.5</v>
      </c>
      <c r="R5472" s="8">
        <f t="shared" si="564"/>
        <v>1</v>
      </c>
      <c r="S5472" s="7" t="s">
        <v>29</v>
      </c>
      <c r="T5472" s="8" t="str">
        <f t="shared" si="565"/>
        <v>No</v>
      </c>
      <c r="U5472" s="7">
        <f t="shared" si="566"/>
        <v>0</v>
      </c>
      <c r="V5472" s="8">
        <f t="shared" si="567"/>
        <v>1</v>
      </c>
      <c r="W5472" s="7">
        <f t="shared" si="568"/>
        <v>549</v>
      </c>
    </row>
    <row r="5473" spans="2:23" x14ac:dyDescent="0.2">
      <c r="B5473" s="8" t="s">
        <v>68</v>
      </c>
      <c r="C5473" s="7">
        <v>1870</v>
      </c>
      <c r="D5473" s="8" t="s">
        <v>28</v>
      </c>
      <c r="E5473" s="7" t="s">
        <v>39</v>
      </c>
      <c r="F5473" s="8" t="s">
        <v>40</v>
      </c>
      <c r="G5473" s="7" t="s">
        <v>36</v>
      </c>
      <c r="H5473" s="8" t="s">
        <v>28</v>
      </c>
      <c r="I5473" s="7" t="s">
        <v>28</v>
      </c>
      <c r="J5473" s="8" t="s">
        <v>28</v>
      </c>
      <c r="K5473" s="7" t="s">
        <v>37</v>
      </c>
      <c r="L5473" s="8" t="s">
        <v>44</v>
      </c>
      <c r="M5473" s="7" t="s">
        <v>28</v>
      </c>
      <c r="N5473" s="8">
        <v>11.866997467102141</v>
      </c>
      <c r="O5473" s="7">
        <v>5.5351199859870066</v>
      </c>
      <c r="P5473" s="8">
        <f t="shared" si="563"/>
        <v>1.8450399953290022</v>
      </c>
      <c r="Q5473" s="7">
        <v>2.5</v>
      </c>
      <c r="R5473" s="8">
        <f t="shared" si="564"/>
        <v>0.2619840018683991</v>
      </c>
      <c r="S5473" s="7" t="s">
        <v>29</v>
      </c>
      <c r="T5473" s="8" t="str">
        <f t="shared" si="565"/>
        <v>Yes</v>
      </c>
      <c r="U5473" s="7">
        <f t="shared" si="566"/>
        <v>155.47656434947831</v>
      </c>
      <c r="V5473" s="8">
        <f t="shared" si="567"/>
        <v>5</v>
      </c>
      <c r="W5473" s="7">
        <f t="shared" si="568"/>
        <v>230</v>
      </c>
    </row>
    <row r="5474" spans="2:23" x14ac:dyDescent="0.2">
      <c r="B5474" s="8" t="s">
        <v>68</v>
      </c>
      <c r="C5474" s="7">
        <v>1870</v>
      </c>
      <c r="D5474" s="8" t="s">
        <v>28</v>
      </c>
      <c r="E5474" s="7" t="s">
        <v>39</v>
      </c>
      <c r="F5474" s="8" t="s">
        <v>35</v>
      </c>
      <c r="G5474" s="7" t="s">
        <v>36</v>
      </c>
      <c r="H5474" s="8" t="s">
        <v>28</v>
      </c>
      <c r="I5474" s="7" t="s">
        <v>28</v>
      </c>
      <c r="J5474" s="8" t="s">
        <v>28</v>
      </c>
      <c r="K5474" s="7" t="s">
        <v>37</v>
      </c>
      <c r="L5474" s="8" t="s">
        <v>44</v>
      </c>
      <c r="M5474" s="7" t="s">
        <v>28</v>
      </c>
      <c r="N5474" s="8">
        <v>1.5880076929599312</v>
      </c>
      <c r="O5474" s="7">
        <v>3.8745839901909038</v>
      </c>
      <c r="P5474" s="8">
        <f t="shared" si="563"/>
        <v>1.2915279967303013</v>
      </c>
      <c r="Q5474" s="7">
        <v>2.5</v>
      </c>
      <c r="R5474" s="8">
        <f t="shared" si="564"/>
        <v>0.48338880130787953</v>
      </c>
      <c r="S5474" s="7" t="s">
        <v>29</v>
      </c>
      <c r="T5474" s="8" t="str">
        <f t="shared" si="565"/>
        <v>Yes</v>
      </c>
      <c r="U5474" s="7">
        <f t="shared" si="566"/>
        <v>813.30084385358782</v>
      </c>
      <c r="V5474" s="8">
        <f t="shared" si="567"/>
        <v>5</v>
      </c>
      <c r="W5474" s="7">
        <f t="shared" si="568"/>
        <v>100</v>
      </c>
    </row>
    <row r="5475" spans="2:23" x14ac:dyDescent="0.2">
      <c r="B5475" s="8" t="s">
        <v>68</v>
      </c>
      <c r="C5475" s="7">
        <v>1870</v>
      </c>
      <c r="D5475" s="8" t="s">
        <v>28</v>
      </c>
      <c r="E5475" s="7" t="s">
        <v>34</v>
      </c>
      <c r="F5475" s="8" t="s">
        <v>40</v>
      </c>
      <c r="G5475" s="7" t="s">
        <v>36</v>
      </c>
      <c r="H5475" s="8" t="s">
        <v>28</v>
      </c>
      <c r="I5475" s="7" t="s">
        <v>28</v>
      </c>
      <c r="J5475" s="8" t="s">
        <v>28</v>
      </c>
      <c r="K5475" s="7" t="s">
        <v>37</v>
      </c>
      <c r="L5475" s="8" t="s">
        <v>44</v>
      </c>
      <c r="M5475" s="7" t="s">
        <v>28</v>
      </c>
      <c r="N5475" s="8">
        <v>0.32641454855915053</v>
      </c>
      <c r="O5475" s="7">
        <v>0</v>
      </c>
      <c r="P5475" s="8">
        <f t="shared" si="563"/>
        <v>0</v>
      </c>
      <c r="Q5475" s="7">
        <v>2.5</v>
      </c>
      <c r="R5475" s="8">
        <f t="shared" si="564"/>
        <v>1</v>
      </c>
      <c r="S5475" s="7" t="s">
        <v>29</v>
      </c>
      <c r="T5475" s="8" t="str">
        <f t="shared" si="565"/>
        <v>No</v>
      </c>
      <c r="U5475" s="7">
        <f t="shared" si="566"/>
        <v>0</v>
      </c>
      <c r="V5475" s="8">
        <f t="shared" si="567"/>
        <v>1</v>
      </c>
      <c r="W5475" s="7">
        <f t="shared" si="568"/>
        <v>549</v>
      </c>
    </row>
    <row r="5476" spans="2:23" x14ac:dyDescent="0.2">
      <c r="B5476" s="8" t="s">
        <v>68</v>
      </c>
      <c r="C5476" s="7">
        <v>1870</v>
      </c>
      <c r="D5476" s="8" t="s">
        <v>28</v>
      </c>
      <c r="E5476" s="7" t="s">
        <v>34</v>
      </c>
      <c r="F5476" s="8" t="s">
        <v>35</v>
      </c>
      <c r="G5476" s="7" t="s">
        <v>36</v>
      </c>
      <c r="H5476" s="8" t="s">
        <v>28</v>
      </c>
      <c r="I5476" s="7" t="s">
        <v>28</v>
      </c>
      <c r="J5476" s="8" t="s">
        <v>28</v>
      </c>
      <c r="K5476" s="7" t="s">
        <v>37</v>
      </c>
      <c r="L5476" s="8" t="s">
        <v>44</v>
      </c>
      <c r="M5476" s="7" t="s">
        <v>28</v>
      </c>
      <c r="N5476" s="8">
        <v>5.4595485181898877E-2</v>
      </c>
      <c r="O5476" s="7">
        <v>0.55351199859870048</v>
      </c>
      <c r="P5476" s="8">
        <f t="shared" si="563"/>
        <v>0.18450399953290017</v>
      </c>
      <c r="Q5476" s="7">
        <v>2.5</v>
      </c>
      <c r="R5476" s="8">
        <f t="shared" si="564"/>
        <v>0.92619840018683997</v>
      </c>
      <c r="S5476" s="7" t="s">
        <v>29</v>
      </c>
      <c r="T5476" s="8" t="str">
        <f t="shared" si="565"/>
        <v>No</v>
      </c>
      <c r="U5476" s="7">
        <f t="shared" si="566"/>
        <v>3379.4735758493166</v>
      </c>
      <c r="V5476" s="8">
        <f t="shared" si="567"/>
        <v>5</v>
      </c>
      <c r="W5476" s="7">
        <f t="shared" si="568"/>
        <v>30</v>
      </c>
    </row>
    <row r="5477" spans="2:23" x14ac:dyDescent="0.2">
      <c r="B5477" s="8" t="s">
        <v>68</v>
      </c>
      <c r="C5477" s="7">
        <v>1870</v>
      </c>
      <c r="D5477" s="8" t="s">
        <v>28</v>
      </c>
      <c r="E5477" s="7" t="s">
        <v>43</v>
      </c>
      <c r="F5477" s="8" t="s">
        <v>40</v>
      </c>
      <c r="G5477" s="7" t="s">
        <v>36</v>
      </c>
      <c r="H5477" s="8" t="s">
        <v>28</v>
      </c>
      <c r="I5477" s="7" t="s">
        <v>28</v>
      </c>
      <c r="J5477" s="8" t="s">
        <v>28</v>
      </c>
      <c r="K5477" s="7" t="s">
        <v>37</v>
      </c>
      <c r="L5477" s="8" t="s">
        <v>44</v>
      </c>
      <c r="M5477" s="7" t="s">
        <v>28</v>
      </c>
      <c r="N5477" s="8">
        <v>0.33272608849659785</v>
      </c>
      <c r="O5477" s="7">
        <v>0</v>
      </c>
      <c r="P5477" s="8">
        <f t="shared" si="563"/>
        <v>0</v>
      </c>
      <c r="Q5477" s="7">
        <v>2.5</v>
      </c>
      <c r="R5477" s="8">
        <f t="shared" si="564"/>
        <v>1</v>
      </c>
      <c r="S5477" s="7" t="s">
        <v>29</v>
      </c>
      <c r="T5477" s="8" t="str">
        <f t="shared" si="565"/>
        <v>No</v>
      </c>
      <c r="U5477" s="7">
        <f t="shared" si="566"/>
        <v>0</v>
      </c>
      <c r="V5477" s="8">
        <f t="shared" si="567"/>
        <v>1</v>
      </c>
      <c r="W5477" s="7">
        <f t="shared" si="568"/>
        <v>549</v>
      </c>
    </row>
    <row r="5478" spans="2:23" x14ac:dyDescent="0.2">
      <c r="B5478" s="8" t="s">
        <v>68</v>
      </c>
      <c r="C5478" s="7">
        <v>1870</v>
      </c>
      <c r="D5478" s="8" t="s">
        <v>28</v>
      </c>
      <c r="E5478" s="7" t="s">
        <v>43</v>
      </c>
      <c r="F5478" s="8" t="s">
        <v>35</v>
      </c>
      <c r="G5478" s="7" t="s">
        <v>36</v>
      </c>
      <c r="H5478" s="8" t="s">
        <v>28</v>
      </c>
      <c r="I5478" s="7" t="s">
        <v>28</v>
      </c>
      <c r="J5478" s="8" t="s">
        <v>28</v>
      </c>
      <c r="K5478" s="7" t="s">
        <v>37</v>
      </c>
      <c r="L5478" s="8" t="s">
        <v>44</v>
      </c>
      <c r="M5478" s="7" t="s">
        <v>28</v>
      </c>
      <c r="N5478" s="8">
        <v>0.10622092727536139</v>
      </c>
      <c r="O5478" s="7">
        <v>0</v>
      </c>
      <c r="P5478" s="8">
        <f t="shared" si="563"/>
        <v>0</v>
      </c>
      <c r="Q5478" s="7">
        <v>2.5</v>
      </c>
      <c r="R5478" s="8">
        <f t="shared" si="564"/>
        <v>1</v>
      </c>
      <c r="S5478" s="7" t="s">
        <v>29</v>
      </c>
      <c r="T5478" s="8" t="str">
        <f t="shared" si="565"/>
        <v>No</v>
      </c>
      <c r="U5478" s="7">
        <f t="shared" si="566"/>
        <v>0</v>
      </c>
      <c r="V5478" s="8">
        <f t="shared" si="567"/>
        <v>1</v>
      </c>
      <c r="W5478" s="7">
        <f t="shared" si="568"/>
        <v>549</v>
      </c>
    </row>
    <row r="5479" spans="2:23" x14ac:dyDescent="0.2">
      <c r="B5479" s="8" t="s">
        <v>68</v>
      </c>
      <c r="C5479" s="7">
        <v>1880</v>
      </c>
      <c r="D5479" s="8" t="s">
        <v>28</v>
      </c>
      <c r="E5479" s="7" t="s">
        <v>39</v>
      </c>
      <c r="F5479" s="8" t="s">
        <v>40</v>
      </c>
      <c r="G5479" s="7" t="s">
        <v>36</v>
      </c>
      <c r="H5479" s="8" t="s">
        <v>28</v>
      </c>
      <c r="I5479" s="7" t="s">
        <v>28</v>
      </c>
      <c r="J5479" s="8" t="s">
        <v>28</v>
      </c>
      <c r="K5479" s="7" t="s">
        <v>37</v>
      </c>
      <c r="L5479" s="8" t="s">
        <v>44</v>
      </c>
      <c r="M5479" s="7" t="s">
        <v>28</v>
      </c>
      <c r="N5479" s="8">
        <v>29.91766300733471</v>
      </c>
      <c r="O5479" s="7">
        <v>0</v>
      </c>
      <c r="P5479" s="8">
        <f t="shared" si="563"/>
        <v>0</v>
      </c>
      <c r="Q5479" s="7">
        <v>2.5</v>
      </c>
      <c r="R5479" s="8">
        <f t="shared" si="564"/>
        <v>1</v>
      </c>
      <c r="S5479" s="7" t="s">
        <v>29</v>
      </c>
      <c r="T5479" s="8" t="str">
        <f t="shared" si="565"/>
        <v>No</v>
      </c>
      <c r="U5479" s="7">
        <f t="shared" si="566"/>
        <v>0</v>
      </c>
      <c r="V5479" s="8">
        <f t="shared" si="567"/>
        <v>1</v>
      </c>
      <c r="W5479" s="7">
        <f t="shared" si="568"/>
        <v>549</v>
      </c>
    </row>
    <row r="5480" spans="2:23" x14ac:dyDescent="0.2">
      <c r="B5480" s="8" t="s">
        <v>68</v>
      </c>
      <c r="C5480" s="7">
        <v>1880</v>
      </c>
      <c r="D5480" s="8" t="s">
        <v>28</v>
      </c>
      <c r="E5480" s="7" t="s">
        <v>39</v>
      </c>
      <c r="F5480" s="8" t="s">
        <v>35</v>
      </c>
      <c r="G5480" s="7" t="s">
        <v>36</v>
      </c>
      <c r="H5480" s="8" t="s">
        <v>28</v>
      </c>
      <c r="I5480" s="7" t="s">
        <v>28</v>
      </c>
      <c r="J5480" s="8" t="s">
        <v>28</v>
      </c>
      <c r="K5480" s="7" t="s">
        <v>37</v>
      </c>
      <c r="L5480" s="8" t="s">
        <v>44</v>
      </c>
      <c r="M5480" s="7" t="s">
        <v>28</v>
      </c>
      <c r="N5480" s="8">
        <v>17.331763993993206</v>
      </c>
      <c r="O5480" s="7">
        <v>0</v>
      </c>
      <c r="P5480" s="8">
        <f t="shared" si="563"/>
        <v>0</v>
      </c>
      <c r="Q5480" s="7">
        <v>2.5</v>
      </c>
      <c r="R5480" s="8">
        <f t="shared" si="564"/>
        <v>1</v>
      </c>
      <c r="S5480" s="7" t="s">
        <v>29</v>
      </c>
      <c r="T5480" s="8" t="str">
        <f t="shared" si="565"/>
        <v>No</v>
      </c>
      <c r="U5480" s="7">
        <f t="shared" si="566"/>
        <v>0</v>
      </c>
      <c r="V5480" s="8">
        <f t="shared" si="567"/>
        <v>1</v>
      </c>
      <c r="W5480" s="7">
        <f t="shared" si="568"/>
        <v>549</v>
      </c>
    </row>
    <row r="5481" spans="2:23" x14ac:dyDescent="0.2">
      <c r="B5481" s="8" t="s">
        <v>68</v>
      </c>
      <c r="C5481" s="7">
        <v>1880</v>
      </c>
      <c r="D5481" s="8" t="s">
        <v>28</v>
      </c>
      <c r="E5481" s="7" t="s">
        <v>34</v>
      </c>
      <c r="F5481" s="8" t="s">
        <v>40</v>
      </c>
      <c r="G5481" s="7" t="s">
        <v>36</v>
      </c>
      <c r="H5481" s="8" t="s">
        <v>28</v>
      </c>
      <c r="I5481" s="7" t="s">
        <v>28</v>
      </c>
      <c r="J5481" s="8" t="s">
        <v>28</v>
      </c>
      <c r="K5481" s="7" t="s">
        <v>37</v>
      </c>
      <c r="L5481" s="8" t="s">
        <v>44</v>
      </c>
      <c r="M5481" s="7" t="s">
        <v>28</v>
      </c>
      <c r="N5481" s="8">
        <v>6.5295142984716676</v>
      </c>
      <c r="O5481" s="7">
        <v>0</v>
      </c>
      <c r="P5481" s="8">
        <f t="shared" si="563"/>
        <v>0</v>
      </c>
      <c r="Q5481" s="7">
        <v>2.5</v>
      </c>
      <c r="R5481" s="8">
        <f t="shared" si="564"/>
        <v>1</v>
      </c>
      <c r="S5481" s="7" t="s">
        <v>29</v>
      </c>
      <c r="T5481" s="8" t="str">
        <f t="shared" si="565"/>
        <v>No</v>
      </c>
      <c r="U5481" s="7">
        <f t="shared" si="566"/>
        <v>0</v>
      </c>
      <c r="V5481" s="8">
        <f t="shared" si="567"/>
        <v>1</v>
      </c>
      <c r="W5481" s="7">
        <f t="shared" si="568"/>
        <v>549</v>
      </c>
    </row>
    <row r="5482" spans="2:23" x14ac:dyDescent="0.2">
      <c r="B5482" s="8" t="s">
        <v>68</v>
      </c>
      <c r="C5482" s="7">
        <v>1880</v>
      </c>
      <c r="D5482" s="8" t="s">
        <v>28</v>
      </c>
      <c r="E5482" s="7" t="s">
        <v>34</v>
      </c>
      <c r="F5482" s="8" t="s">
        <v>35</v>
      </c>
      <c r="G5482" s="7" t="s">
        <v>36</v>
      </c>
      <c r="H5482" s="8" t="s">
        <v>28</v>
      </c>
      <c r="I5482" s="7" t="s">
        <v>28</v>
      </c>
      <c r="J5482" s="8" t="s">
        <v>28</v>
      </c>
      <c r="K5482" s="7" t="s">
        <v>37</v>
      </c>
      <c r="L5482" s="8" t="s">
        <v>44</v>
      </c>
      <c r="M5482" s="7" t="s">
        <v>28</v>
      </c>
      <c r="N5482" s="8">
        <v>0.88396552569926923</v>
      </c>
      <c r="O5482" s="7">
        <v>0</v>
      </c>
      <c r="P5482" s="8">
        <f t="shared" si="563"/>
        <v>0</v>
      </c>
      <c r="Q5482" s="7">
        <v>2.5</v>
      </c>
      <c r="R5482" s="8">
        <f t="shared" si="564"/>
        <v>1</v>
      </c>
      <c r="S5482" s="7" t="s">
        <v>29</v>
      </c>
      <c r="T5482" s="8" t="str">
        <f t="shared" si="565"/>
        <v>No</v>
      </c>
      <c r="U5482" s="7">
        <f t="shared" si="566"/>
        <v>0</v>
      </c>
      <c r="V5482" s="8">
        <f t="shared" si="567"/>
        <v>1</v>
      </c>
      <c r="W5482" s="7">
        <f t="shared" si="568"/>
        <v>549</v>
      </c>
    </row>
    <row r="5483" spans="2:23" x14ac:dyDescent="0.2">
      <c r="B5483" s="8" t="s">
        <v>68</v>
      </c>
      <c r="C5483" s="7">
        <v>1880</v>
      </c>
      <c r="D5483" s="8" t="s">
        <v>28</v>
      </c>
      <c r="E5483" s="7" t="s">
        <v>46</v>
      </c>
      <c r="F5483" s="8" t="s">
        <v>35</v>
      </c>
      <c r="G5483" s="7" t="s">
        <v>36</v>
      </c>
      <c r="H5483" s="8" t="s">
        <v>28</v>
      </c>
      <c r="I5483" s="7" t="s">
        <v>28</v>
      </c>
      <c r="J5483" s="8" t="s">
        <v>28</v>
      </c>
      <c r="K5483" s="7" t="s">
        <v>37</v>
      </c>
      <c r="L5483" s="8" t="s">
        <v>44</v>
      </c>
      <c r="M5483" s="7" t="s">
        <v>28</v>
      </c>
      <c r="N5483" s="8">
        <v>1.6922994287089439E-2</v>
      </c>
      <c r="O5483" s="7">
        <v>0</v>
      </c>
      <c r="P5483" s="8">
        <f t="shared" si="563"/>
        <v>0</v>
      </c>
      <c r="Q5483" s="7">
        <v>2.5</v>
      </c>
      <c r="R5483" s="8">
        <f t="shared" si="564"/>
        <v>1</v>
      </c>
      <c r="S5483" s="7" t="s">
        <v>29</v>
      </c>
      <c r="T5483" s="8" t="str">
        <f t="shared" si="565"/>
        <v>No</v>
      </c>
      <c r="U5483" s="7">
        <f t="shared" si="566"/>
        <v>0</v>
      </c>
      <c r="V5483" s="8">
        <f t="shared" si="567"/>
        <v>1</v>
      </c>
      <c r="W5483" s="7">
        <f t="shared" si="568"/>
        <v>549</v>
      </c>
    </row>
    <row r="5484" spans="2:23" x14ac:dyDescent="0.2">
      <c r="B5484" s="8" t="s">
        <v>68</v>
      </c>
      <c r="C5484" s="7">
        <v>1880</v>
      </c>
      <c r="D5484" s="8" t="s">
        <v>28</v>
      </c>
      <c r="E5484" s="7" t="s">
        <v>43</v>
      </c>
      <c r="F5484" s="8" t="s">
        <v>40</v>
      </c>
      <c r="G5484" s="7" t="s">
        <v>36</v>
      </c>
      <c r="H5484" s="8" t="s">
        <v>28</v>
      </c>
      <c r="I5484" s="7" t="s">
        <v>28</v>
      </c>
      <c r="J5484" s="8" t="s">
        <v>28</v>
      </c>
      <c r="K5484" s="7" t="s">
        <v>37</v>
      </c>
      <c r="L5484" s="8" t="s">
        <v>44</v>
      </c>
      <c r="M5484" s="7" t="s">
        <v>28</v>
      </c>
      <c r="N5484" s="8">
        <v>6.5119636918385524</v>
      </c>
      <c r="O5484" s="7">
        <v>0</v>
      </c>
      <c r="P5484" s="8">
        <f t="shared" si="563"/>
        <v>0</v>
      </c>
      <c r="Q5484" s="7">
        <v>2.5</v>
      </c>
      <c r="R5484" s="8">
        <f t="shared" si="564"/>
        <v>1</v>
      </c>
      <c r="S5484" s="7" t="s">
        <v>29</v>
      </c>
      <c r="T5484" s="8" t="str">
        <f t="shared" si="565"/>
        <v>No</v>
      </c>
      <c r="U5484" s="7">
        <f t="shared" si="566"/>
        <v>0</v>
      </c>
      <c r="V5484" s="8">
        <f t="shared" si="567"/>
        <v>1</v>
      </c>
      <c r="W5484" s="7">
        <f t="shared" si="568"/>
        <v>549</v>
      </c>
    </row>
    <row r="5485" spans="2:23" x14ac:dyDescent="0.2">
      <c r="B5485" s="8" t="s">
        <v>68</v>
      </c>
      <c r="C5485" s="7">
        <v>1880</v>
      </c>
      <c r="D5485" s="8" t="s">
        <v>28</v>
      </c>
      <c r="E5485" s="7" t="s">
        <v>43</v>
      </c>
      <c r="F5485" s="8" t="s">
        <v>35</v>
      </c>
      <c r="G5485" s="7" t="s">
        <v>36</v>
      </c>
      <c r="H5485" s="8" t="s">
        <v>28</v>
      </c>
      <c r="I5485" s="7" t="s">
        <v>28</v>
      </c>
      <c r="J5485" s="8" t="s">
        <v>28</v>
      </c>
      <c r="K5485" s="7" t="s">
        <v>37</v>
      </c>
      <c r="L5485" s="8" t="s">
        <v>44</v>
      </c>
      <c r="M5485" s="7" t="s">
        <v>28</v>
      </c>
      <c r="N5485" s="8">
        <v>2.158182054407324</v>
      </c>
      <c r="O5485" s="7">
        <v>0</v>
      </c>
      <c r="P5485" s="8">
        <f t="shared" si="563"/>
        <v>0</v>
      </c>
      <c r="Q5485" s="7">
        <v>2.5</v>
      </c>
      <c r="R5485" s="8">
        <f t="shared" si="564"/>
        <v>1</v>
      </c>
      <c r="S5485" s="7" t="s">
        <v>29</v>
      </c>
      <c r="T5485" s="8" t="str">
        <f t="shared" si="565"/>
        <v>No</v>
      </c>
      <c r="U5485" s="7">
        <f t="shared" si="566"/>
        <v>0</v>
      </c>
      <c r="V5485" s="8">
        <f t="shared" si="567"/>
        <v>1</v>
      </c>
      <c r="W5485" s="7">
        <f t="shared" si="568"/>
        <v>549</v>
      </c>
    </row>
    <row r="5486" spans="2:23" x14ac:dyDescent="0.2">
      <c r="B5486" s="8" t="s">
        <v>68</v>
      </c>
      <c r="C5486" s="7">
        <v>1890</v>
      </c>
      <c r="D5486" s="8" t="s">
        <v>28</v>
      </c>
      <c r="E5486" s="7" t="s">
        <v>39</v>
      </c>
      <c r="F5486" s="8" t="s">
        <v>40</v>
      </c>
      <c r="G5486" s="7" t="s">
        <v>36</v>
      </c>
      <c r="H5486" s="8" t="s">
        <v>28</v>
      </c>
      <c r="I5486" s="7" t="s">
        <v>28</v>
      </c>
      <c r="J5486" s="8" t="s">
        <v>28</v>
      </c>
      <c r="K5486" s="7" t="s">
        <v>37</v>
      </c>
      <c r="L5486" s="8" t="s">
        <v>44</v>
      </c>
      <c r="M5486" s="7" t="s">
        <v>28</v>
      </c>
      <c r="N5486" s="8">
        <v>6.2076947471181922</v>
      </c>
      <c r="O5486" s="7">
        <v>2.2140479943948019</v>
      </c>
      <c r="P5486" s="8">
        <f t="shared" si="563"/>
        <v>0.73801599813160068</v>
      </c>
      <c r="Q5486" s="7">
        <v>2.5</v>
      </c>
      <c r="R5486" s="8">
        <f t="shared" si="564"/>
        <v>0.70479360074735975</v>
      </c>
      <c r="S5486" s="7" t="s">
        <v>29</v>
      </c>
      <c r="T5486" s="8" t="str">
        <f t="shared" si="565"/>
        <v>No</v>
      </c>
      <c r="U5486" s="7">
        <f t="shared" si="566"/>
        <v>118.88728879173883</v>
      </c>
      <c r="V5486" s="8">
        <f t="shared" si="567"/>
        <v>5</v>
      </c>
      <c r="W5486" s="7">
        <f t="shared" si="568"/>
        <v>251</v>
      </c>
    </row>
    <row r="5487" spans="2:23" x14ac:dyDescent="0.2">
      <c r="B5487" s="8" t="s">
        <v>68</v>
      </c>
      <c r="C5487" s="7">
        <v>1890</v>
      </c>
      <c r="D5487" s="8" t="s">
        <v>28</v>
      </c>
      <c r="E5487" s="7" t="s">
        <v>39</v>
      </c>
      <c r="F5487" s="8" t="s">
        <v>35</v>
      </c>
      <c r="G5487" s="7" t="s">
        <v>36</v>
      </c>
      <c r="H5487" s="8" t="s">
        <v>28</v>
      </c>
      <c r="I5487" s="7" t="s">
        <v>28</v>
      </c>
      <c r="J5487" s="8" t="s">
        <v>28</v>
      </c>
      <c r="K5487" s="7" t="s">
        <v>37</v>
      </c>
      <c r="L5487" s="8" t="s">
        <v>44</v>
      </c>
      <c r="M5487" s="7" t="s">
        <v>28</v>
      </c>
      <c r="N5487" s="8">
        <v>1.8675056700281079</v>
      </c>
      <c r="O5487" s="7">
        <v>0.55351199859870048</v>
      </c>
      <c r="P5487" s="8">
        <f t="shared" si="563"/>
        <v>0.18450399953290017</v>
      </c>
      <c r="Q5487" s="7">
        <v>2.5</v>
      </c>
      <c r="R5487" s="8">
        <f t="shared" si="564"/>
        <v>0.92619840018683997</v>
      </c>
      <c r="S5487" s="7" t="s">
        <v>29</v>
      </c>
      <c r="T5487" s="8" t="str">
        <f t="shared" si="565"/>
        <v>No</v>
      </c>
      <c r="U5487" s="7">
        <f t="shared" si="566"/>
        <v>98.79702241017732</v>
      </c>
      <c r="V5487" s="8">
        <f t="shared" si="567"/>
        <v>4</v>
      </c>
      <c r="W5487" s="7">
        <f t="shared" si="568"/>
        <v>277</v>
      </c>
    </row>
    <row r="5488" spans="2:23" x14ac:dyDescent="0.2">
      <c r="B5488" s="8" t="s">
        <v>68</v>
      </c>
      <c r="C5488" s="7">
        <v>1890</v>
      </c>
      <c r="D5488" s="8" t="s">
        <v>28</v>
      </c>
      <c r="E5488" s="7" t="s">
        <v>34</v>
      </c>
      <c r="F5488" s="8" t="s">
        <v>40</v>
      </c>
      <c r="G5488" s="7" t="s">
        <v>36</v>
      </c>
      <c r="H5488" s="8" t="s">
        <v>28</v>
      </c>
      <c r="I5488" s="7" t="s">
        <v>28</v>
      </c>
      <c r="J5488" s="8" t="s">
        <v>28</v>
      </c>
      <c r="K5488" s="7" t="s">
        <v>37</v>
      </c>
      <c r="L5488" s="8" t="s">
        <v>44</v>
      </c>
      <c r="M5488" s="7" t="s">
        <v>28</v>
      </c>
      <c r="N5488" s="8">
        <v>2.6849055330522398</v>
      </c>
      <c r="O5488" s="7">
        <v>0.55351199859870048</v>
      </c>
      <c r="P5488" s="8">
        <f t="shared" si="563"/>
        <v>0.18450399953290017</v>
      </c>
      <c r="Q5488" s="7">
        <v>2.5</v>
      </c>
      <c r="R5488" s="8">
        <f t="shared" si="564"/>
        <v>0.92619840018683997</v>
      </c>
      <c r="S5488" s="7" t="s">
        <v>29</v>
      </c>
      <c r="T5488" s="8" t="str">
        <f t="shared" si="565"/>
        <v>No</v>
      </c>
      <c r="U5488" s="7">
        <f t="shared" si="566"/>
        <v>68.718991138266716</v>
      </c>
      <c r="V5488" s="8">
        <f t="shared" si="567"/>
        <v>4</v>
      </c>
      <c r="W5488" s="7">
        <f t="shared" si="568"/>
        <v>318</v>
      </c>
    </row>
    <row r="5489" spans="2:23" x14ac:dyDescent="0.2">
      <c r="B5489" s="8" t="s">
        <v>68</v>
      </c>
      <c r="C5489" s="7">
        <v>1890</v>
      </c>
      <c r="D5489" s="8" t="s">
        <v>28</v>
      </c>
      <c r="E5489" s="7" t="s">
        <v>34</v>
      </c>
      <c r="F5489" s="8" t="s">
        <v>35</v>
      </c>
      <c r="G5489" s="7" t="s">
        <v>36</v>
      </c>
      <c r="H5489" s="8" t="s">
        <v>28</v>
      </c>
      <c r="I5489" s="7" t="s">
        <v>28</v>
      </c>
      <c r="J5489" s="8" t="s">
        <v>28</v>
      </c>
      <c r="K5489" s="7" t="s">
        <v>37</v>
      </c>
      <c r="L5489" s="8" t="s">
        <v>44</v>
      </c>
      <c r="M5489" s="7" t="s">
        <v>28</v>
      </c>
      <c r="N5489" s="8">
        <v>3.8276943800938941E-2</v>
      </c>
      <c r="O5489" s="7">
        <v>0</v>
      </c>
      <c r="P5489" s="8">
        <f t="shared" si="563"/>
        <v>0</v>
      </c>
      <c r="Q5489" s="7">
        <v>2.5</v>
      </c>
      <c r="R5489" s="8">
        <f t="shared" si="564"/>
        <v>1</v>
      </c>
      <c r="S5489" s="7" t="s">
        <v>29</v>
      </c>
      <c r="T5489" s="8" t="str">
        <f t="shared" si="565"/>
        <v>No</v>
      </c>
      <c r="U5489" s="7">
        <f t="shared" si="566"/>
        <v>0</v>
      </c>
      <c r="V5489" s="8">
        <f t="shared" si="567"/>
        <v>1</v>
      </c>
      <c r="W5489" s="7">
        <f t="shared" si="568"/>
        <v>549</v>
      </c>
    </row>
    <row r="5490" spans="2:23" x14ac:dyDescent="0.2">
      <c r="B5490" s="8" t="s">
        <v>68</v>
      </c>
      <c r="C5490" s="7">
        <v>1890</v>
      </c>
      <c r="D5490" s="8" t="s">
        <v>28</v>
      </c>
      <c r="E5490" s="7" t="s">
        <v>43</v>
      </c>
      <c r="F5490" s="8" t="s">
        <v>40</v>
      </c>
      <c r="G5490" s="7" t="s">
        <v>36</v>
      </c>
      <c r="H5490" s="8" t="s">
        <v>28</v>
      </c>
      <c r="I5490" s="7" t="s">
        <v>28</v>
      </c>
      <c r="J5490" s="8" t="s">
        <v>28</v>
      </c>
      <c r="K5490" s="7" t="s">
        <v>37</v>
      </c>
      <c r="L5490" s="8" t="s">
        <v>44</v>
      </c>
      <c r="M5490" s="7" t="s">
        <v>28</v>
      </c>
      <c r="N5490" s="8">
        <v>3.7262025770405085</v>
      </c>
      <c r="O5490" s="7">
        <v>0</v>
      </c>
      <c r="P5490" s="8">
        <f t="shared" si="563"/>
        <v>0</v>
      </c>
      <c r="Q5490" s="7">
        <v>2.5</v>
      </c>
      <c r="R5490" s="8">
        <f t="shared" si="564"/>
        <v>1</v>
      </c>
      <c r="S5490" s="7" t="s">
        <v>29</v>
      </c>
      <c r="T5490" s="8" t="str">
        <f t="shared" si="565"/>
        <v>No</v>
      </c>
      <c r="U5490" s="7">
        <f t="shared" si="566"/>
        <v>0</v>
      </c>
      <c r="V5490" s="8">
        <f t="shared" si="567"/>
        <v>1</v>
      </c>
      <c r="W5490" s="7">
        <f t="shared" si="568"/>
        <v>549</v>
      </c>
    </row>
    <row r="5491" spans="2:23" x14ac:dyDescent="0.2">
      <c r="B5491" s="8" t="s">
        <v>68</v>
      </c>
      <c r="C5491" s="7">
        <v>1890</v>
      </c>
      <c r="D5491" s="8" t="s">
        <v>28</v>
      </c>
      <c r="E5491" s="7" t="s">
        <v>43</v>
      </c>
      <c r="F5491" s="8" t="s">
        <v>35</v>
      </c>
      <c r="G5491" s="7" t="s">
        <v>36</v>
      </c>
      <c r="H5491" s="8" t="s">
        <v>28</v>
      </c>
      <c r="I5491" s="7" t="s">
        <v>28</v>
      </c>
      <c r="J5491" s="8" t="s">
        <v>28</v>
      </c>
      <c r="K5491" s="7" t="s">
        <v>37</v>
      </c>
      <c r="L5491" s="8" t="s">
        <v>44</v>
      </c>
      <c r="M5491" s="7" t="s">
        <v>28</v>
      </c>
      <c r="N5491" s="8">
        <v>5.2415216265656386E-2</v>
      </c>
      <c r="O5491" s="7">
        <v>0</v>
      </c>
      <c r="P5491" s="8">
        <f t="shared" si="563"/>
        <v>0</v>
      </c>
      <c r="Q5491" s="7">
        <v>2.5</v>
      </c>
      <c r="R5491" s="8">
        <f t="shared" si="564"/>
        <v>1</v>
      </c>
      <c r="S5491" s="7" t="s">
        <v>29</v>
      </c>
      <c r="T5491" s="8" t="str">
        <f t="shared" si="565"/>
        <v>No</v>
      </c>
      <c r="U5491" s="7">
        <f t="shared" si="566"/>
        <v>0</v>
      </c>
      <c r="V5491" s="8">
        <f t="shared" si="567"/>
        <v>1</v>
      </c>
      <c r="W5491" s="7">
        <f t="shared" si="568"/>
        <v>549</v>
      </c>
    </row>
    <row r="5492" spans="2:23" x14ac:dyDescent="0.2">
      <c r="B5492" s="8" t="s">
        <v>68</v>
      </c>
      <c r="C5492" s="7">
        <v>1900</v>
      </c>
      <c r="D5492" s="8" t="s">
        <v>28</v>
      </c>
      <c r="E5492" s="7" t="s">
        <v>39</v>
      </c>
      <c r="F5492" s="8" t="s">
        <v>40</v>
      </c>
      <c r="G5492" s="7" t="s">
        <v>36</v>
      </c>
      <c r="H5492" s="8" t="s">
        <v>28</v>
      </c>
      <c r="I5492" s="7" t="s">
        <v>28</v>
      </c>
      <c r="J5492" s="8" t="s">
        <v>28</v>
      </c>
      <c r="K5492" s="7" t="s">
        <v>37</v>
      </c>
      <c r="L5492" s="8" t="s">
        <v>44</v>
      </c>
      <c r="M5492" s="7" t="s">
        <v>28</v>
      </c>
      <c r="N5492" s="8">
        <v>45.539856860606221</v>
      </c>
      <c r="O5492" s="7">
        <v>0</v>
      </c>
      <c r="P5492" s="8">
        <f t="shared" si="563"/>
        <v>0</v>
      </c>
      <c r="Q5492" s="7">
        <v>2.5</v>
      </c>
      <c r="R5492" s="8">
        <f t="shared" si="564"/>
        <v>1</v>
      </c>
      <c r="S5492" s="7" t="s">
        <v>29</v>
      </c>
      <c r="T5492" s="8" t="str">
        <f t="shared" si="565"/>
        <v>No</v>
      </c>
      <c r="U5492" s="7">
        <f t="shared" si="566"/>
        <v>0</v>
      </c>
      <c r="V5492" s="8">
        <f t="shared" si="567"/>
        <v>1</v>
      </c>
      <c r="W5492" s="7">
        <f t="shared" si="568"/>
        <v>549</v>
      </c>
    </row>
    <row r="5493" spans="2:23" x14ac:dyDescent="0.2">
      <c r="B5493" s="8" t="s">
        <v>68</v>
      </c>
      <c r="C5493" s="7">
        <v>1900</v>
      </c>
      <c r="D5493" s="8" t="s">
        <v>28</v>
      </c>
      <c r="E5493" s="7" t="s">
        <v>39</v>
      </c>
      <c r="F5493" s="8" t="s">
        <v>35</v>
      </c>
      <c r="G5493" s="7" t="s">
        <v>36</v>
      </c>
      <c r="H5493" s="8" t="s">
        <v>28</v>
      </c>
      <c r="I5493" s="7" t="s">
        <v>28</v>
      </c>
      <c r="J5493" s="8" t="s">
        <v>28</v>
      </c>
      <c r="K5493" s="7" t="s">
        <v>37</v>
      </c>
      <c r="L5493" s="8" t="s">
        <v>44</v>
      </c>
      <c r="M5493" s="7" t="s">
        <v>28</v>
      </c>
      <c r="N5493" s="8">
        <v>15.307683488980999</v>
      </c>
      <c r="O5493" s="7">
        <v>2.2140479943948019</v>
      </c>
      <c r="P5493" s="8">
        <f t="shared" si="563"/>
        <v>0.73801599813160068</v>
      </c>
      <c r="Q5493" s="7">
        <v>2.5</v>
      </c>
      <c r="R5493" s="8">
        <f t="shared" si="564"/>
        <v>0.70479360074735975</v>
      </c>
      <c r="S5493" s="7" t="s">
        <v>29</v>
      </c>
      <c r="T5493" s="8" t="str">
        <f t="shared" si="565"/>
        <v>No</v>
      </c>
      <c r="U5493" s="7">
        <f t="shared" si="566"/>
        <v>48.212128155305159</v>
      </c>
      <c r="V5493" s="8">
        <f t="shared" si="567"/>
        <v>3</v>
      </c>
      <c r="W5493" s="7">
        <f t="shared" si="568"/>
        <v>353</v>
      </c>
    </row>
    <row r="5494" spans="2:23" x14ac:dyDescent="0.2">
      <c r="B5494" s="8" t="s">
        <v>68</v>
      </c>
      <c r="C5494" s="7">
        <v>1900</v>
      </c>
      <c r="D5494" s="8" t="s">
        <v>28</v>
      </c>
      <c r="E5494" s="7" t="s">
        <v>34</v>
      </c>
      <c r="F5494" s="8" t="s">
        <v>40</v>
      </c>
      <c r="G5494" s="7" t="s">
        <v>36</v>
      </c>
      <c r="H5494" s="8" t="s">
        <v>28</v>
      </c>
      <c r="I5494" s="7" t="s">
        <v>28</v>
      </c>
      <c r="J5494" s="8" t="s">
        <v>28</v>
      </c>
      <c r="K5494" s="7" t="s">
        <v>37</v>
      </c>
      <c r="L5494" s="8" t="s">
        <v>44</v>
      </c>
      <c r="M5494" s="7" t="s">
        <v>28</v>
      </c>
      <c r="N5494" s="8">
        <v>13.858161645129815</v>
      </c>
      <c r="O5494" s="7">
        <v>1.107023997197401</v>
      </c>
      <c r="P5494" s="8">
        <f t="shared" si="563"/>
        <v>0.36900799906580034</v>
      </c>
      <c r="Q5494" s="7">
        <v>2.5</v>
      </c>
      <c r="R5494" s="8">
        <f t="shared" si="564"/>
        <v>0.85239680037367993</v>
      </c>
      <c r="S5494" s="7" t="s">
        <v>29</v>
      </c>
      <c r="T5494" s="8" t="str">
        <f t="shared" si="565"/>
        <v>No</v>
      </c>
      <c r="U5494" s="7">
        <f t="shared" si="566"/>
        <v>26.627485557976669</v>
      </c>
      <c r="V5494" s="8">
        <f t="shared" si="567"/>
        <v>3</v>
      </c>
      <c r="W5494" s="7">
        <f t="shared" si="568"/>
        <v>409</v>
      </c>
    </row>
    <row r="5495" spans="2:23" x14ac:dyDescent="0.2">
      <c r="B5495" s="8" t="s">
        <v>68</v>
      </c>
      <c r="C5495" s="7">
        <v>1900</v>
      </c>
      <c r="D5495" s="8" t="s">
        <v>28</v>
      </c>
      <c r="E5495" s="7" t="s">
        <v>34</v>
      </c>
      <c r="F5495" s="8" t="s">
        <v>35</v>
      </c>
      <c r="G5495" s="7" t="s">
        <v>36</v>
      </c>
      <c r="H5495" s="8" t="s">
        <v>28</v>
      </c>
      <c r="I5495" s="7" t="s">
        <v>28</v>
      </c>
      <c r="J5495" s="8" t="s">
        <v>28</v>
      </c>
      <c r="K5495" s="7" t="s">
        <v>37</v>
      </c>
      <c r="L5495" s="8" t="s">
        <v>44</v>
      </c>
      <c r="M5495" s="7" t="s">
        <v>28</v>
      </c>
      <c r="N5495" s="8">
        <v>2.2743113923427063</v>
      </c>
      <c r="O5495" s="7">
        <v>0</v>
      </c>
      <c r="P5495" s="8">
        <f t="shared" si="563"/>
        <v>0</v>
      </c>
      <c r="Q5495" s="7">
        <v>2.5</v>
      </c>
      <c r="R5495" s="8">
        <f t="shared" si="564"/>
        <v>1</v>
      </c>
      <c r="S5495" s="7" t="s">
        <v>29</v>
      </c>
      <c r="T5495" s="8" t="str">
        <f t="shared" si="565"/>
        <v>No</v>
      </c>
      <c r="U5495" s="7">
        <f t="shared" si="566"/>
        <v>0</v>
      </c>
      <c r="V5495" s="8">
        <f t="shared" si="567"/>
        <v>1</v>
      </c>
      <c r="W5495" s="7">
        <f t="shared" si="568"/>
        <v>549</v>
      </c>
    </row>
    <row r="5496" spans="2:23" x14ac:dyDescent="0.2">
      <c r="B5496" s="8" t="s">
        <v>68</v>
      </c>
      <c r="C5496" s="7">
        <v>1900</v>
      </c>
      <c r="D5496" s="8" t="s">
        <v>28</v>
      </c>
      <c r="E5496" s="7" t="s">
        <v>43</v>
      </c>
      <c r="F5496" s="8" t="s">
        <v>40</v>
      </c>
      <c r="G5496" s="7" t="s">
        <v>36</v>
      </c>
      <c r="H5496" s="8" t="s">
        <v>28</v>
      </c>
      <c r="I5496" s="7" t="s">
        <v>28</v>
      </c>
      <c r="J5496" s="8" t="s">
        <v>28</v>
      </c>
      <c r="K5496" s="7" t="s">
        <v>37</v>
      </c>
      <c r="L5496" s="8" t="s">
        <v>44</v>
      </c>
      <c r="M5496" s="7" t="s">
        <v>28</v>
      </c>
      <c r="N5496" s="8">
        <v>16.200675411832407</v>
      </c>
      <c r="O5496" s="7">
        <v>0</v>
      </c>
      <c r="P5496" s="8">
        <f t="shared" si="563"/>
        <v>0</v>
      </c>
      <c r="Q5496" s="7">
        <v>2.5</v>
      </c>
      <c r="R5496" s="8">
        <f t="shared" si="564"/>
        <v>1</v>
      </c>
      <c r="S5496" s="7" t="s">
        <v>29</v>
      </c>
      <c r="T5496" s="8" t="str">
        <f t="shared" si="565"/>
        <v>No</v>
      </c>
      <c r="U5496" s="7">
        <f t="shared" si="566"/>
        <v>0</v>
      </c>
      <c r="V5496" s="8">
        <f t="shared" si="567"/>
        <v>1</v>
      </c>
      <c r="W5496" s="7">
        <f t="shared" si="568"/>
        <v>549</v>
      </c>
    </row>
    <row r="5497" spans="2:23" x14ac:dyDescent="0.2">
      <c r="B5497" s="8" t="s">
        <v>68</v>
      </c>
      <c r="C5497" s="7">
        <v>1900</v>
      </c>
      <c r="D5497" s="8" t="s">
        <v>28</v>
      </c>
      <c r="E5497" s="7" t="s">
        <v>43</v>
      </c>
      <c r="F5497" s="8" t="s">
        <v>35</v>
      </c>
      <c r="G5497" s="7" t="s">
        <v>36</v>
      </c>
      <c r="H5497" s="8" t="s">
        <v>28</v>
      </c>
      <c r="I5497" s="7" t="s">
        <v>28</v>
      </c>
      <c r="J5497" s="8" t="s">
        <v>28</v>
      </c>
      <c r="K5497" s="7" t="s">
        <v>37</v>
      </c>
      <c r="L5497" s="8" t="s">
        <v>44</v>
      </c>
      <c r="M5497" s="7" t="s">
        <v>28</v>
      </c>
      <c r="N5497" s="8">
        <v>4.5791332226951891</v>
      </c>
      <c r="O5497" s="7">
        <v>0</v>
      </c>
      <c r="P5497" s="8">
        <f t="shared" si="563"/>
        <v>0</v>
      </c>
      <c r="Q5497" s="7">
        <v>2.5</v>
      </c>
      <c r="R5497" s="8">
        <f t="shared" si="564"/>
        <v>1</v>
      </c>
      <c r="S5497" s="7" t="s">
        <v>29</v>
      </c>
      <c r="T5497" s="8" t="str">
        <f t="shared" si="565"/>
        <v>No</v>
      </c>
      <c r="U5497" s="7">
        <f t="shared" si="566"/>
        <v>0</v>
      </c>
      <c r="V5497" s="8">
        <f t="shared" si="567"/>
        <v>1</v>
      </c>
      <c r="W5497" s="7">
        <f t="shared" si="568"/>
        <v>549</v>
      </c>
    </row>
    <row r="5498" spans="2:23" x14ac:dyDescent="0.2">
      <c r="B5498" s="8" t="s">
        <v>68</v>
      </c>
      <c r="C5498" s="7">
        <v>1910</v>
      </c>
      <c r="D5498" s="8" t="s">
        <v>28</v>
      </c>
      <c r="E5498" s="7" t="s">
        <v>39</v>
      </c>
      <c r="F5498" s="8" t="s">
        <v>40</v>
      </c>
      <c r="G5498" s="7" t="s">
        <v>36</v>
      </c>
      <c r="H5498" s="8" t="s">
        <v>28</v>
      </c>
      <c r="I5498" s="7" t="s">
        <v>28</v>
      </c>
      <c r="J5498" s="8" t="s">
        <v>28</v>
      </c>
      <c r="K5498" s="7" t="s">
        <v>37</v>
      </c>
      <c r="L5498" s="8" t="s">
        <v>44</v>
      </c>
      <c r="M5498" s="7" t="s">
        <v>28</v>
      </c>
      <c r="N5498" s="8">
        <v>116.16375015696808</v>
      </c>
      <c r="O5498" s="7">
        <v>52.030127868277859</v>
      </c>
      <c r="P5498" s="8">
        <f t="shared" si="563"/>
        <v>17.343375956092618</v>
      </c>
      <c r="Q5498" s="7">
        <v>2.5</v>
      </c>
      <c r="R5498" s="8">
        <f t="shared" si="564"/>
        <v>-5.9373503824370477</v>
      </c>
      <c r="S5498" s="7" t="s">
        <v>29</v>
      </c>
      <c r="T5498" s="8" t="str">
        <f t="shared" si="565"/>
        <v>No</v>
      </c>
      <c r="U5498" s="7">
        <f t="shared" si="566"/>
        <v>149.3011023891456</v>
      </c>
      <c r="V5498" s="8">
        <f t="shared" si="567"/>
        <v>5</v>
      </c>
      <c r="W5498" s="7">
        <f t="shared" si="568"/>
        <v>235</v>
      </c>
    </row>
    <row r="5499" spans="2:23" x14ac:dyDescent="0.2">
      <c r="B5499" s="8" t="s">
        <v>68</v>
      </c>
      <c r="C5499" s="7">
        <v>1910</v>
      </c>
      <c r="D5499" s="8" t="s">
        <v>28</v>
      </c>
      <c r="E5499" s="7" t="s">
        <v>39</v>
      </c>
      <c r="F5499" s="8" t="s">
        <v>35</v>
      </c>
      <c r="G5499" s="7" t="s">
        <v>36</v>
      </c>
      <c r="H5499" s="8" t="s">
        <v>28</v>
      </c>
      <c r="I5499" s="7" t="s">
        <v>28</v>
      </c>
      <c r="J5499" s="8" t="s">
        <v>28</v>
      </c>
      <c r="K5499" s="7" t="s">
        <v>37</v>
      </c>
      <c r="L5499" s="8" t="s">
        <v>44</v>
      </c>
      <c r="M5499" s="7" t="s">
        <v>28</v>
      </c>
      <c r="N5499" s="8">
        <v>226.70526613226434</v>
      </c>
      <c r="O5499" s="7">
        <v>71.956559817831078</v>
      </c>
      <c r="P5499" s="8">
        <f t="shared" si="563"/>
        <v>23.985519939277026</v>
      </c>
      <c r="Q5499" s="7">
        <v>2.5</v>
      </c>
      <c r="R5499" s="8">
        <f t="shared" si="564"/>
        <v>-8.5942079757108107</v>
      </c>
      <c r="S5499" s="7" t="s">
        <v>29</v>
      </c>
      <c r="T5499" s="8" t="str">
        <f t="shared" si="565"/>
        <v>No</v>
      </c>
      <c r="U5499" s="7">
        <f t="shared" si="566"/>
        <v>105.80045337492689</v>
      </c>
      <c r="V5499" s="8">
        <f t="shared" si="567"/>
        <v>5</v>
      </c>
      <c r="W5499" s="7">
        <f t="shared" si="568"/>
        <v>271</v>
      </c>
    </row>
    <row r="5500" spans="2:23" x14ac:dyDescent="0.2">
      <c r="B5500" s="8" t="s">
        <v>68</v>
      </c>
      <c r="C5500" s="7">
        <v>1910</v>
      </c>
      <c r="D5500" s="8" t="s">
        <v>28</v>
      </c>
      <c r="E5500" s="7" t="s">
        <v>34</v>
      </c>
      <c r="F5500" s="8" t="s">
        <v>40</v>
      </c>
      <c r="G5500" s="7" t="s">
        <v>36</v>
      </c>
      <c r="H5500" s="8" t="s">
        <v>28</v>
      </c>
      <c r="I5500" s="7" t="s">
        <v>28</v>
      </c>
      <c r="J5500" s="8" t="s">
        <v>28</v>
      </c>
      <c r="K5500" s="7" t="s">
        <v>37</v>
      </c>
      <c r="L5500" s="8" t="s">
        <v>44</v>
      </c>
      <c r="M5500" s="7" t="s">
        <v>28</v>
      </c>
      <c r="N5500" s="8">
        <v>16.061633296940613</v>
      </c>
      <c r="O5500" s="7">
        <v>11.623751970572711</v>
      </c>
      <c r="P5500" s="8">
        <f t="shared" si="563"/>
        <v>3.8745839901909034</v>
      </c>
      <c r="Q5500" s="7">
        <v>2.5</v>
      </c>
      <c r="R5500" s="8">
        <f t="shared" si="564"/>
        <v>-0.5498335960763614</v>
      </c>
      <c r="S5500" s="7" t="s">
        <v>29</v>
      </c>
      <c r="T5500" s="8" t="str">
        <f t="shared" si="565"/>
        <v>No</v>
      </c>
      <c r="U5500" s="7">
        <f t="shared" si="566"/>
        <v>241.23225319363542</v>
      </c>
      <c r="V5500" s="8">
        <f t="shared" si="567"/>
        <v>5</v>
      </c>
      <c r="W5500" s="7">
        <f t="shared" si="568"/>
        <v>184</v>
      </c>
    </row>
    <row r="5501" spans="2:23" x14ac:dyDescent="0.2">
      <c r="B5501" s="8" t="s">
        <v>68</v>
      </c>
      <c r="C5501" s="7">
        <v>1910</v>
      </c>
      <c r="D5501" s="8" t="s">
        <v>28</v>
      </c>
      <c r="E5501" s="7" t="s">
        <v>34</v>
      </c>
      <c r="F5501" s="8" t="s">
        <v>35</v>
      </c>
      <c r="G5501" s="7" t="s">
        <v>36</v>
      </c>
      <c r="H5501" s="8" t="s">
        <v>28</v>
      </c>
      <c r="I5501" s="7" t="s">
        <v>28</v>
      </c>
      <c r="J5501" s="8" t="s">
        <v>28</v>
      </c>
      <c r="K5501" s="7" t="s">
        <v>37</v>
      </c>
      <c r="L5501" s="8" t="s">
        <v>44</v>
      </c>
      <c r="M5501" s="7" t="s">
        <v>28</v>
      </c>
      <c r="N5501" s="8">
        <v>27.546019506652424</v>
      </c>
      <c r="O5501" s="7">
        <v>0.55351199859870048</v>
      </c>
      <c r="P5501" s="8">
        <f t="shared" si="563"/>
        <v>0.18450399953290017</v>
      </c>
      <c r="Q5501" s="7">
        <v>2.5</v>
      </c>
      <c r="R5501" s="8">
        <f t="shared" si="564"/>
        <v>0.92619840018683997</v>
      </c>
      <c r="S5501" s="7" t="s">
        <v>29</v>
      </c>
      <c r="T5501" s="8" t="str">
        <f t="shared" si="565"/>
        <v>No</v>
      </c>
      <c r="U5501" s="7">
        <f t="shared" si="566"/>
        <v>6.6980276220432522</v>
      </c>
      <c r="V5501" s="8">
        <f t="shared" si="567"/>
        <v>1</v>
      </c>
      <c r="W5501" s="7">
        <f t="shared" si="568"/>
        <v>488</v>
      </c>
    </row>
    <row r="5502" spans="2:23" x14ac:dyDescent="0.2">
      <c r="B5502" s="8" t="s">
        <v>68</v>
      </c>
      <c r="C5502" s="7">
        <v>1910</v>
      </c>
      <c r="D5502" s="8" t="s">
        <v>28</v>
      </c>
      <c r="E5502" s="7" t="s">
        <v>46</v>
      </c>
      <c r="F5502" s="8" t="s">
        <v>35</v>
      </c>
      <c r="G5502" s="7" t="s">
        <v>36</v>
      </c>
      <c r="H5502" s="8" t="s">
        <v>28</v>
      </c>
      <c r="I5502" s="7" t="s">
        <v>28</v>
      </c>
      <c r="J5502" s="8" t="s">
        <v>28</v>
      </c>
      <c r="K5502" s="7" t="s">
        <v>37</v>
      </c>
      <c r="L5502" s="8" t="s">
        <v>44</v>
      </c>
      <c r="M5502" s="7" t="s">
        <v>28</v>
      </c>
      <c r="N5502" s="8">
        <v>0.20172392633954925</v>
      </c>
      <c r="O5502" s="7">
        <v>0</v>
      </c>
      <c r="P5502" s="8">
        <f t="shared" si="563"/>
        <v>0</v>
      </c>
      <c r="Q5502" s="7">
        <v>2.5</v>
      </c>
      <c r="R5502" s="8">
        <f t="shared" si="564"/>
        <v>1</v>
      </c>
      <c r="S5502" s="7" t="s">
        <v>29</v>
      </c>
      <c r="T5502" s="8" t="str">
        <f t="shared" si="565"/>
        <v>No</v>
      </c>
      <c r="U5502" s="7">
        <f t="shared" si="566"/>
        <v>0</v>
      </c>
      <c r="V5502" s="8">
        <f t="shared" si="567"/>
        <v>1</v>
      </c>
      <c r="W5502" s="7">
        <f t="shared" si="568"/>
        <v>549</v>
      </c>
    </row>
    <row r="5503" spans="2:23" x14ac:dyDescent="0.2">
      <c r="B5503" s="8" t="s">
        <v>68</v>
      </c>
      <c r="C5503" s="7">
        <v>1910</v>
      </c>
      <c r="D5503" s="8" t="s">
        <v>28</v>
      </c>
      <c r="E5503" s="7" t="s">
        <v>43</v>
      </c>
      <c r="F5503" s="8" t="s">
        <v>40</v>
      </c>
      <c r="G5503" s="7" t="s">
        <v>36</v>
      </c>
      <c r="H5503" s="8" t="s">
        <v>28</v>
      </c>
      <c r="I5503" s="7" t="s">
        <v>28</v>
      </c>
      <c r="J5503" s="8" t="s">
        <v>28</v>
      </c>
      <c r="K5503" s="7" t="s">
        <v>37</v>
      </c>
      <c r="L5503" s="8" t="s">
        <v>44</v>
      </c>
      <c r="M5503" s="7" t="s">
        <v>28</v>
      </c>
      <c r="N5503" s="8">
        <v>23.054435383277944</v>
      </c>
      <c r="O5503" s="7">
        <v>2.2140479943948019</v>
      </c>
      <c r="P5503" s="8">
        <f t="shared" si="563"/>
        <v>0.73801599813160068</v>
      </c>
      <c r="Q5503" s="7">
        <v>2.5</v>
      </c>
      <c r="R5503" s="8">
        <f t="shared" si="564"/>
        <v>0.70479360074735975</v>
      </c>
      <c r="S5503" s="7" t="s">
        <v>29</v>
      </c>
      <c r="T5503" s="8" t="str">
        <f t="shared" si="565"/>
        <v>No</v>
      </c>
      <c r="U5503" s="7">
        <f t="shared" si="566"/>
        <v>32.011887771795323</v>
      </c>
      <c r="V5503" s="8">
        <f t="shared" si="567"/>
        <v>3</v>
      </c>
      <c r="W5503" s="7">
        <f t="shared" si="568"/>
        <v>386</v>
      </c>
    </row>
    <row r="5504" spans="2:23" x14ac:dyDescent="0.2">
      <c r="B5504" s="8" t="s">
        <v>68</v>
      </c>
      <c r="C5504" s="7">
        <v>1910</v>
      </c>
      <c r="D5504" s="8" t="s">
        <v>28</v>
      </c>
      <c r="E5504" s="7" t="s">
        <v>43</v>
      </c>
      <c r="F5504" s="8" t="s">
        <v>35</v>
      </c>
      <c r="G5504" s="7" t="s">
        <v>36</v>
      </c>
      <c r="H5504" s="8" t="s">
        <v>28</v>
      </c>
      <c r="I5504" s="7" t="s">
        <v>28</v>
      </c>
      <c r="J5504" s="8" t="s">
        <v>28</v>
      </c>
      <c r="K5504" s="7" t="s">
        <v>37</v>
      </c>
      <c r="L5504" s="8" t="s">
        <v>44</v>
      </c>
      <c r="M5504" s="7" t="s">
        <v>28</v>
      </c>
      <c r="N5504" s="8">
        <v>42.572574807154282</v>
      </c>
      <c r="O5504" s="7">
        <v>3.8745839901909038</v>
      </c>
      <c r="P5504" s="8">
        <f t="shared" si="563"/>
        <v>1.2915279967303013</v>
      </c>
      <c r="Q5504" s="7">
        <v>2.5</v>
      </c>
      <c r="R5504" s="8">
        <f t="shared" si="564"/>
        <v>0.48338880130787953</v>
      </c>
      <c r="S5504" s="7" t="s">
        <v>29</v>
      </c>
      <c r="T5504" s="8" t="str">
        <f t="shared" si="565"/>
        <v>Yes</v>
      </c>
      <c r="U5504" s="7">
        <f t="shared" si="566"/>
        <v>30.337089137330288</v>
      </c>
      <c r="V5504" s="8">
        <f t="shared" si="567"/>
        <v>3</v>
      </c>
      <c r="W5504" s="7">
        <f t="shared" si="568"/>
        <v>391</v>
      </c>
    </row>
    <row r="5505" spans="2:23" x14ac:dyDescent="0.2">
      <c r="B5505" s="8" t="s">
        <v>68</v>
      </c>
      <c r="C5505" s="7">
        <v>1920</v>
      </c>
      <c r="D5505" s="8" t="s">
        <v>28</v>
      </c>
      <c r="E5505" s="7" t="s">
        <v>39</v>
      </c>
      <c r="F5505" s="8" t="s">
        <v>40</v>
      </c>
      <c r="G5505" s="7" t="s">
        <v>36</v>
      </c>
      <c r="H5505" s="8" t="s">
        <v>28</v>
      </c>
      <c r="I5505" s="7" t="s">
        <v>28</v>
      </c>
      <c r="J5505" s="8" t="s">
        <v>28</v>
      </c>
      <c r="K5505" s="7" t="s">
        <v>37</v>
      </c>
      <c r="L5505" s="8" t="s">
        <v>44</v>
      </c>
      <c r="M5505" s="7" t="s">
        <v>28</v>
      </c>
      <c r="N5505" s="8">
        <v>472.86646427421664</v>
      </c>
      <c r="O5505" s="7">
        <v>8.3026799789805086</v>
      </c>
      <c r="P5505" s="8">
        <f t="shared" si="563"/>
        <v>2.7675599929935029</v>
      </c>
      <c r="Q5505" s="7">
        <v>2.5</v>
      </c>
      <c r="R5505" s="8">
        <f t="shared" si="564"/>
        <v>-0.10702399719740119</v>
      </c>
      <c r="S5505" s="7" t="s">
        <v>29</v>
      </c>
      <c r="T5505" s="8" t="str">
        <f t="shared" si="565"/>
        <v>Yes</v>
      </c>
      <c r="U5505" s="7">
        <f t="shared" si="566"/>
        <v>5.852730531951166</v>
      </c>
      <c r="V5505" s="8">
        <f t="shared" si="567"/>
        <v>1</v>
      </c>
      <c r="W5505" s="7">
        <f t="shared" si="568"/>
        <v>494</v>
      </c>
    </row>
    <row r="5506" spans="2:23" x14ac:dyDescent="0.2">
      <c r="B5506" s="8" t="s">
        <v>68</v>
      </c>
      <c r="C5506" s="7">
        <v>1920</v>
      </c>
      <c r="D5506" s="8" t="s">
        <v>28</v>
      </c>
      <c r="E5506" s="7" t="s">
        <v>39</v>
      </c>
      <c r="F5506" s="8" t="s">
        <v>35</v>
      </c>
      <c r="G5506" s="7" t="s">
        <v>36</v>
      </c>
      <c r="H5506" s="8" t="s">
        <v>28</v>
      </c>
      <c r="I5506" s="7" t="s">
        <v>28</v>
      </c>
      <c r="J5506" s="8" t="s">
        <v>28</v>
      </c>
      <c r="K5506" s="7" t="s">
        <v>37</v>
      </c>
      <c r="L5506" s="8" t="s">
        <v>44</v>
      </c>
      <c r="M5506" s="7" t="s">
        <v>28</v>
      </c>
      <c r="N5506" s="8">
        <v>210.55465942775018</v>
      </c>
      <c r="O5506" s="7">
        <v>17.158871956559718</v>
      </c>
      <c r="P5506" s="8">
        <f t="shared" si="563"/>
        <v>5.719623985519906</v>
      </c>
      <c r="Q5506" s="7">
        <v>2.5</v>
      </c>
      <c r="R5506" s="8">
        <f t="shared" si="564"/>
        <v>-1.2878495942079624</v>
      </c>
      <c r="S5506" s="7" t="s">
        <v>29</v>
      </c>
      <c r="T5506" s="8" t="str">
        <f t="shared" si="565"/>
        <v>No</v>
      </c>
      <c r="U5506" s="7">
        <f t="shared" si="566"/>
        <v>27.164556704965918</v>
      </c>
      <c r="V5506" s="8">
        <f t="shared" si="567"/>
        <v>3</v>
      </c>
      <c r="W5506" s="7">
        <f t="shared" si="568"/>
        <v>407</v>
      </c>
    </row>
    <row r="5507" spans="2:23" x14ac:dyDescent="0.2">
      <c r="B5507" s="8" t="s">
        <v>68</v>
      </c>
      <c r="C5507" s="7">
        <v>1920</v>
      </c>
      <c r="D5507" s="8" t="s">
        <v>28</v>
      </c>
      <c r="E5507" s="7" t="s">
        <v>34</v>
      </c>
      <c r="F5507" s="8" t="s">
        <v>40</v>
      </c>
      <c r="G5507" s="7" t="s">
        <v>36</v>
      </c>
      <c r="H5507" s="8" t="s">
        <v>28</v>
      </c>
      <c r="I5507" s="7" t="s">
        <v>28</v>
      </c>
      <c r="J5507" s="8" t="s">
        <v>28</v>
      </c>
      <c r="K5507" s="7" t="s">
        <v>37</v>
      </c>
      <c r="L5507" s="8" t="s">
        <v>44</v>
      </c>
      <c r="M5507" s="7" t="s">
        <v>28</v>
      </c>
      <c r="N5507" s="8">
        <v>143.40192026216511</v>
      </c>
      <c r="O5507" s="7">
        <v>1.6605359957961017</v>
      </c>
      <c r="P5507" s="8">
        <f t="shared" si="563"/>
        <v>0.55351199859870059</v>
      </c>
      <c r="Q5507" s="7">
        <v>2.5</v>
      </c>
      <c r="R5507" s="8">
        <f t="shared" si="564"/>
        <v>0.77859520056051978</v>
      </c>
      <c r="S5507" s="7" t="s">
        <v>29</v>
      </c>
      <c r="T5507" s="8" t="str">
        <f t="shared" si="565"/>
        <v>No</v>
      </c>
      <c r="U5507" s="7">
        <f t="shared" si="566"/>
        <v>3.85986462096727</v>
      </c>
      <c r="V5507" s="8">
        <f t="shared" si="567"/>
        <v>1</v>
      </c>
      <c r="W5507" s="7">
        <f t="shared" si="568"/>
        <v>508</v>
      </c>
    </row>
    <row r="5508" spans="2:23" x14ac:dyDescent="0.2">
      <c r="B5508" s="8" t="s">
        <v>68</v>
      </c>
      <c r="C5508" s="7">
        <v>1920</v>
      </c>
      <c r="D5508" s="8" t="s">
        <v>28</v>
      </c>
      <c r="E5508" s="7" t="s">
        <v>34</v>
      </c>
      <c r="F5508" s="8" t="s">
        <v>35</v>
      </c>
      <c r="G5508" s="7" t="s">
        <v>36</v>
      </c>
      <c r="H5508" s="8" t="s">
        <v>28</v>
      </c>
      <c r="I5508" s="7" t="s">
        <v>28</v>
      </c>
      <c r="J5508" s="8" t="s">
        <v>28</v>
      </c>
      <c r="K5508" s="7" t="s">
        <v>37</v>
      </c>
      <c r="L5508" s="8" t="s">
        <v>44</v>
      </c>
      <c r="M5508" s="7" t="s">
        <v>28</v>
      </c>
      <c r="N5508" s="8">
        <v>15.617325448304546</v>
      </c>
      <c r="O5508" s="7">
        <v>0</v>
      </c>
      <c r="P5508" s="8">
        <f t="shared" si="563"/>
        <v>0</v>
      </c>
      <c r="Q5508" s="7">
        <v>2.5</v>
      </c>
      <c r="R5508" s="8">
        <f t="shared" si="564"/>
        <v>1</v>
      </c>
      <c r="S5508" s="7" t="s">
        <v>29</v>
      </c>
      <c r="T5508" s="8" t="str">
        <f t="shared" si="565"/>
        <v>No</v>
      </c>
      <c r="U5508" s="7">
        <f t="shared" si="566"/>
        <v>0</v>
      </c>
      <c r="V5508" s="8">
        <f t="shared" si="567"/>
        <v>1</v>
      </c>
      <c r="W5508" s="7">
        <f t="shared" si="568"/>
        <v>549</v>
      </c>
    </row>
    <row r="5509" spans="2:23" x14ac:dyDescent="0.2">
      <c r="B5509" s="8" t="s">
        <v>68</v>
      </c>
      <c r="C5509" s="7">
        <v>1920</v>
      </c>
      <c r="D5509" s="8" t="s">
        <v>28</v>
      </c>
      <c r="E5509" s="7" t="s">
        <v>46</v>
      </c>
      <c r="F5509" s="8" t="s">
        <v>35</v>
      </c>
      <c r="G5509" s="7" t="s">
        <v>36</v>
      </c>
      <c r="H5509" s="8" t="s">
        <v>28</v>
      </c>
      <c r="I5509" s="7" t="s">
        <v>28</v>
      </c>
      <c r="J5509" s="8" t="s">
        <v>28</v>
      </c>
      <c r="K5509" s="7" t="s">
        <v>37</v>
      </c>
      <c r="L5509" s="8" t="s">
        <v>44</v>
      </c>
      <c r="M5509" s="7" t="s">
        <v>28</v>
      </c>
      <c r="N5509" s="8">
        <v>0.29153591270399642</v>
      </c>
      <c r="O5509" s="7">
        <v>0</v>
      </c>
      <c r="P5509" s="8">
        <f t="shared" ref="P5509:P5572" si="569">O5509/3</f>
        <v>0</v>
      </c>
      <c r="Q5509" s="7">
        <v>2.5</v>
      </c>
      <c r="R5509" s="8">
        <f t="shared" ref="R5509:R5572" si="570">1-(P5509/Q5509)</f>
        <v>1</v>
      </c>
      <c r="S5509" s="7" t="s">
        <v>29</v>
      </c>
      <c r="T5509" s="8" t="str">
        <f t="shared" ref="T5509:T5572" si="571">IF(AND(R5509&lt;0.5,R5509&gt;-0.5),"Yes","No")</f>
        <v>No</v>
      </c>
      <c r="U5509" s="7">
        <f t="shared" ref="U5509:U5572" si="572">IF(ISERR(P5509/(N5509/1000)),0,P5509/(N5509/1000))</f>
        <v>0</v>
      </c>
      <c r="V5509" s="8">
        <f t="shared" ref="V5509:V5572" si="573">IF(U5509&lt;=12,1,IF(U5509&lt;25,2,IF(U5509&lt;50,3,IF(U5509&lt;100,4,5))))</f>
        <v>1</v>
      </c>
      <c r="W5509" s="7">
        <f t="shared" ref="W5509:W5572" si="574">RANK(U5509,U$5:U$10000)</f>
        <v>549</v>
      </c>
    </row>
    <row r="5510" spans="2:23" x14ac:dyDescent="0.2">
      <c r="B5510" s="8" t="s">
        <v>68</v>
      </c>
      <c r="C5510" s="7">
        <v>1920</v>
      </c>
      <c r="D5510" s="8" t="s">
        <v>28</v>
      </c>
      <c r="E5510" s="7" t="s">
        <v>43</v>
      </c>
      <c r="F5510" s="8" t="s">
        <v>40</v>
      </c>
      <c r="G5510" s="7" t="s">
        <v>36</v>
      </c>
      <c r="H5510" s="8" t="s">
        <v>28</v>
      </c>
      <c r="I5510" s="7" t="s">
        <v>28</v>
      </c>
      <c r="J5510" s="8" t="s">
        <v>28</v>
      </c>
      <c r="K5510" s="7" t="s">
        <v>37</v>
      </c>
      <c r="L5510" s="8" t="s">
        <v>44</v>
      </c>
      <c r="M5510" s="7" t="s">
        <v>28</v>
      </c>
      <c r="N5510" s="8">
        <v>170.30573322487797</v>
      </c>
      <c r="O5510" s="7">
        <v>0.55351199859870048</v>
      </c>
      <c r="P5510" s="8">
        <f t="shared" si="569"/>
        <v>0.18450399953290017</v>
      </c>
      <c r="Q5510" s="7">
        <v>2.5</v>
      </c>
      <c r="R5510" s="8">
        <f t="shared" si="570"/>
        <v>0.92619840018683997</v>
      </c>
      <c r="S5510" s="7" t="s">
        <v>29</v>
      </c>
      <c r="T5510" s="8" t="str">
        <f t="shared" si="571"/>
        <v>No</v>
      </c>
      <c r="U5510" s="7">
        <f t="shared" si="572"/>
        <v>1.0833692797016663</v>
      </c>
      <c r="V5510" s="8">
        <f t="shared" si="573"/>
        <v>1</v>
      </c>
      <c r="W5510" s="7">
        <f t="shared" si="574"/>
        <v>539</v>
      </c>
    </row>
    <row r="5511" spans="2:23" x14ac:dyDescent="0.2">
      <c r="B5511" s="8" t="s">
        <v>68</v>
      </c>
      <c r="C5511" s="7">
        <v>1920</v>
      </c>
      <c r="D5511" s="8" t="s">
        <v>28</v>
      </c>
      <c r="E5511" s="7" t="s">
        <v>43</v>
      </c>
      <c r="F5511" s="8" t="s">
        <v>35</v>
      </c>
      <c r="G5511" s="7" t="s">
        <v>36</v>
      </c>
      <c r="H5511" s="8" t="s">
        <v>28</v>
      </c>
      <c r="I5511" s="7" t="s">
        <v>28</v>
      </c>
      <c r="J5511" s="8" t="s">
        <v>28</v>
      </c>
      <c r="K5511" s="7" t="s">
        <v>37</v>
      </c>
      <c r="L5511" s="8" t="s">
        <v>44</v>
      </c>
      <c r="M5511" s="7" t="s">
        <v>28</v>
      </c>
      <c r="N5511" s="8">
        <v>36.155408635866706</v>
      </c>
      <c r="O5511" s="7">
        <v>0</v>
      </c>
      <c r="P5511" s="8">
        <f t="shared" si="569"/>
        <v>0</v>
      </c>
      <c r="Q5511" s="7">
        <v>2.5</v>
      </c>
      <c r="R5511" s="8">
        <f t="shared" si="570"/>
        <v>1</v>
      </c>
      <c r="S5511" s="7" t="s">
        <v>29</v>
      </c>
      <c r="T5511" s="8" t="str">
        <f t="shared" si="571"/>
        <v>No</v>
      </c>
      <c r="U5511" s="7">
        <f t="shared" si="572"/>
        <v>0</v>
      </c>
      <c r="V5511" s="8">
        <f t="shared" si="573"/>
        <v>1</v>
      </c>
      <c r="W5511" s="7">
        <f t="shared" si="574"/>
        <v>549</v>
      </c>
    </row>
    <row r="5512" spans="2:23" x14ac:dyDescent="0.2">
      <c r="B5512" s="8" t="s">
        <v>68</v>
      </c>
      <c r="C5512" s="7">
        <v>1930</v>
      </c>
      <c r="D5512" s="8" t="s">
        <v>28</v>
      </c>
      <c r="E5512" s="7" t="s">
        <v>39</v>
      </c>
      <c r="F5512" s="8" t="s">
        <v>40</v>
      </c>
      <c r="G5512" s="7" t="s">
        <v>36</v>
      </c>
      <c r="H5512" s="8" t="s">
        <v>28</v>
      </c>
      <c r="I5512" s="7" t="s">
        <v>28</v>
      </c>
      <c r="J5512" s="8" t="s">
        <v>28</v>
      </c>
      <c r="K5512" s="7" t="s">
        <v>37</v>
      </c>
      <c r="L5512" s="8" t="s">
        <v>44</v>
      </c>
      <c r="M5512" s="7" t="s">
        <v>28</v>
      </c>
      <c r="N5512" s="8">
        <v>357.34500786299651</v>
      </c>
      <c r="O5512" s="7">
        <v>44.280959887896053</v>
      </c>
      <c r="P5512" s="8">
        <f t="shared" si="569"/>
        <v>14.760319962632018</v>
      </c>
      <c r="Q5512" s="7">
        <v>2.5</v>
      </c>
      <c r="R5512" s="8">
        <f t="shared" si="570"/>
        <v>-4.9041279850528072</v>
      </c>
      <c r="S5512" s="7" t="s">
        <v>29</v>
      </c>
      <c r="T5512" s="8" t="str">
        <f t="shared" si="571"/>
        <v>No</v>
      </c>
      <c r="U5512" s="7">
        <f t="shared" si="572"/>
        <v>41.305516063879132</v>
      </c>
      <c r="V5512" s="8">
        <f t="shared" si="573"/>
        <v>3</v>
      </c>
      <c r="W5512" s="7">
        <f t="shared" si="574"/>
        <v>367</v>
      </c>
    </row>
    <row r="5513" spans="2:23" x14ac:dyDescent="0.2">
      <c r="B5513" s="8" t="s">
        <v>68</v>
      </c>
      <c r="C5513" s="7">
        <v>1930</v>
      </c>
      <c r="D5513" s="8" t="s">
        <v>28</v>
      </c>
      <c r="E5513" s="7" t="s">
        <v>39</v>
      </c>
      <c r="F5513" s="8" t="s">
        <v>35</v>
      </c>
      <c r="G5513" s="7" t="s">
        <v>36</v>
      </c>
      <c r="H5513" s="8" t="s">
        <v>28</v>
      </c>
      <c r="I5513" s="7" t="s">
        <v>28</v>
      </c>
      <c r="J5513" s="8" t="s">
        <v>28</v>
      </c>
      <c r="K5513" s="7" t="s">
        <v>37</v>
      </c>
      <c r="L5513" s="8" t="s">
        <v>44</v>
      </c>
      <c r="M5513" s="7" t="s">
        <v>28</v>
      </c>
      <c r="N5513" s="8">
        <v>174.68920311404355</v>
      </c>
      <c r="O5513" s="7">
        <v>66.421439831844069</v>
      </c>
      <c r="P5513" s="8">
        <f t="shared" si="569"/>
        <v>22.140479943948023</v>
      </c>
      <c r="Q5513" s="7">
        <v>2.5</v>
      </c>
      <c r="R5513" s="8">
        <f t="shared" si="570"/>
        <v>-7.8561919775792095</v>
      </c>
      <c r="S5513" s="7" t="s">
        <v>29</v>
      </c>
      <c r="T5513" s="8" t="str">
        <f t="shared" si="571"/>
        <v>No</v>
      </c>
      <c r="U5513" s="7">
        <f t="shared" si="572"/>
        <v>126.7421200009362</v>
      </c>
      <c r="V5513" s="8">
        <f t="shared" si="573"/>
        <v>5</v>
      </c>
      <c r="W5513" s="7">
        <f t="shared" si="574"/>
        <v>248</v>
      </c>
    </row>
    <row r="5514" spans="2:23" x14ac:dyDescent="0.2">
      <c r="B5514" s="8" t="s">
        <v>68</v>
      </c>
      <c r="C5514" s="7">
        <v>1930</v>
      </c>
      <c r="D5514" s="8" t="s">
        <v>28</v>
      </c>
      <c r="E5514" s="7" t="s">
        <v>34</v>
      </c>
      <c r="F5514" s="8" t="s">
        <v>40</v>
      </c>
      <c r="G5514" s="7" t="s">
        <v>36</v>
      </c>
      <c r="H5514" s="8" t="s">
        <v>28</v>
      </c>
      <c r="I5514" s="7" t="s">
        <v>28</v>
      </c>
      <c r="J5514" s="8" t="s">
        <v>28</v>
      </c>
      <c r="K5514" s="7" t="s">
        <v>37</v>
      </c>
      <c r="L5514" s="8" t="s">
        <v>44</v>
      </c>
      <c r="M5514" s="7" t="s">
        <v>28</v>
      </c>
      <c r="N5514" s="8">
        <v>79.472550820756211</v>
      </c>
      <c r="O5514" s="7">
        <v>12.730775967770114</v>
      </c>
      <c r="P5514" s="8">
        <f t="shared" si="569"/>
        <v>4.2435919892567044</v>
      </c>
      <c r="Q5514" s="7">
        <v>2.5</v>
      </c>
      <c r="R5514" s="8">
        <f t="shared" si="570"/>
        <v>-0.69743679570268169</v>
      </c>
      <c r="S5514" s="7" t="s">
        <v>29</v>
      </c>
      <c r="T5514" s="8" t="str">
        <f t="shared" si="571"/>
        <v>No</v>
      </c>
      <c r="U5514" s="7">
        <f t="shared" si="572"/>
        <v>53.396952097684348</v>
      </c>
      <c r="V5514" s="8">
        <f t="shared" si="573"/>
        <v>4</v>
      </c>
      <c r="W5514" s="7">
        <f t="shared" si="574"/>
        <v>343</v>
      </c>
    </row>
    <row r="5515" spans="2:23" x14ac:dyDescent="0.2">
      <c r="B5515" s="8" t="s">
        <v>68</v>
      </c>
      <c r="C5515" s="7">
        <v>1930</v>
      </c>
      <c r="D5515" s="8" t="s">
        <v>28</v>
      </c>
      <c r="E5515" s="7" t="s">
        <v>34</v>
      </c>
      <c r="F5515" s="8" t="s">
        <v>35</v>
      </c>
      <c r="G5515" s="7" t="s">
        <v>36</v>
      </c>
      <c r="H5515" s="8" t="s">
        <v>28</v>
      </c>
      <c r="I5515" s="7" t="s">
        <v>28</v>
      </c>
      <c r="J5515" s="8" t="s">
        <v>28</v>
      </c>
      <c r="K5515" s="7" t="s">
        <v>37</v>
      </c>
      <c r="L5515" s="8" t="s">
        <v>44</v>
      </c>
      <c r="M5515" s="7" t="s">
        <v>28</v>
      </c>
      <c r="N5515" s="8">
        <v>10.039147836057138</v>
      </c>
      <c r="O5515" s="7">
        <v>3.8745839901909038</v>
      </c>
      <c r="P5515" s="8">
        <f t="shared" si="569"/>
        <v>1.2915279967303013</v>
      </c>
      <c r="Q5515" s="7">
        <v>2.5</v>
      </c>
      <c r="R5515" s="8">
        <f t="shared" si="570"/>
        <v>0.48338880130787953</v>
      </c>
      <c r="S5515" s="7" t="s">
        <v>29</v>
      </c>
      <c r="T5515" s="8" t="str">
        <f t="shared" si="571"/>
        <v>Yes</v>
      </c>
      <c r="U5515" s="7">
        <f t="shared" si="572"/>
        <v>128.64916602697895</v>
      </c>
      <c r="V5515" s="8">
        <f t="shared" si="573"/>
        <v>5</v>
      </c>
      <c r="W5515" s="7">
        <f t="shared" si="574"/>
        <v>247</v>
      </c>
    </row>
    <row r="5516" spans="2:23" x14ac:dyDescent="0.2">
      <c r="B5516" s="8" t="s">
        <v>68</v>
      </c>
      <c r="C5516" s="7">
        <v>1930</v>
      </c>
      <c r="D5516" s="8" t="s">
        <v>28</v>
      </c>
      <c r="E5516" s="7" t="s">
        <v>46</v>
      </c>
      <c r="F5516" s="8" t="s">
        <v>35</v>
      </c>
      <c r="G5516" s="7" t="s">
        <v>36</v>
      </c>
      <c r="H5516" s="8" t="s">
        <v>28</v>
      </c>
      <c r="I5516" s="7" t="s">
        <v>28</v>
      </c>
      <c r="J5516" s="8" t="s">
        <v>28</v>
      </c>
      <c r="K5516" s="7" t="s">
        <v>37</v>
      </c>
      <c r="L5516" s="8" t="s">
        <v>44</v>
      </c>
      <c r="M5516" s="7" t="s">
        <v>28</v>
      </c>
      <c r="N5516" s="8">
        <v>0.11749652947566942</v>
      </c>
      <c r="O5516" s="7">
        <v>0.55351199859870048</v>
      </c>
      <c r="P5516" s="8">
        <f t="shared" si="569"/>
        <v>0.18450399953290017</v>
      </c>
      <c r="Q5516" s="7">
        <v>2.5</v>
      </c>
      <c r="R5516" s="8">
        <f t="shared" si="570"/>
        <v>0.92619840018683997</v>
      </c>
      <c r="S5516" s="7" t="s">
        <v>29</v>
      </c>
      <c r="T5516" s="8" t="str">
        <f t="shared" si="571"/>
        <v>No</v>
      </c>
      <c r="U5516" s="7">
        <f t="shared" si="572"/>
        <v>1570.2931853072844</v>
      </c>
      <c r="V5516" s="8">
        <f t="shared" si="573"/>
        <v>5</v>
      </c>
      <c r="W5516" s="7">
        <f t="shared" si="574"/>
        <v>64</v>
      </c>
    </row>
    <row r="5517" spans="2:23" x14ac:dyDescent="0.2">
      <c r="B5517" s="8" t="s">
        <v>68</v>
      </c>
      <c r="C5517" s="7">
        <v>1930</v>
      </c>
      <c r="D5517" s="8" t="s">
        <v>28</v>
      </c>
      <c r="E5517" s="7" t="s">
        <v>43</v>
      </c>
      <c r="F5517" s="8" t="s">
        <v>40</v>
      </c>
      <c r="G5517" s="7" t="s">
        <v>36</v>
      </c>
      <c r="H5517" s="8" t="s">
        <v>28</v>
      </c>
      <c r="I5517" s="7" t="s">
        <v>28</v>
      </c>
      <c r="J5517" s="8" t="s">
        <v>28</v>
      </c>
      <c r="K5517" s="7" t="s">
        <v>37</v>
      </c>
      <c r="L5517" s="8" t="s">
        <v>44</v>
      </c>
      <c r="M5517" s="7" t="s">
        <v>28</v>
      </c>
      <c r="N5517" s="8">
        <v>102.52431895903281</v>
      </c>
      <c r="O5517" s="7">
        <v>2.7675599929935033</v>
      </c>
      <c r="P5517" s="8">
        <f t="shared" si="569"/>
        <v>0.9225199976645011</v>
      </c>
      <c r="Q5517" s="7">
        <v>2.5</v>
      </c>
      <c r="R5517" s="8">
        <f t="shared" si="570"/>
        <v>0.6309920009341996</v>
      </c>
      <c r="S5517" s="7" t="s">
        <v>29</v>
      </c>
      <c r="T5517" s="8" t="str">
        <f t="shared" si="571"/>
        <v>No</v>
      </c>
      <c r="U5517" s="7">
        <f t="shared" si="572"/>
        <v>8.9980602361584694</v>
      </c>
      <c r="V5517" s="8">
        <f t="shared" si="573"/>
        <v>1</v>
      </c>
      <c r="W5517" s="7">
        <f t="shared" si="574"/>
        <v>483</v>
      </c>
    </row>
    <row r="5518" spans="2:23" x14ac:dyDescent="0.2">
      <c r="B5518" s="8" t="s">
        <v>68</v>
      </c>
      <c r="C5518" s="7">
        <v>1930</v>
      </c>
      <c r="D5518" s="8" t="s">
        <v>28</v>
      </c>
      <c r="E5518" s="7" t="s">
        <v>43</v>
      </c>
      <c r="F5518" s="8" t="s">
        <v>35</v>
      </c>
      <c r="G5518" s="7" t="s">
        <v>36</v>
      </c>
      <c r="H5518" s="8" t="s">
        <v>28</v>
      </c>
      <c r="I5518" s="7" t="s">
        <v>28</v>
      </c>
      <c r="J5518" s="8" t="s">
        <v>28</v>
      </c>
      <c r="K5518" s="7" t="s">
        <v>37</v>
      </c>
      <c r="L5518" s="8" t="s">
        <v>44</v>
      </c>
      <c r="M5518" s="7" t="s">
        <v>28</v>
      </c>
      <c r="N5518" s="8">
        <v>25.786614614616461</v>
      </c>
      <c r="O5518" s="7">
        <v>2.2140479943948019</v>
      </c>
      <c r="P5518" s="8">
        <f t="shared" si="569"/>
        <v>0.73801599813160068</v>
      </c>
      <c r="Q5518" s="7">
        <v>2.5</v>
      </c>
      <c r="R5518" s="8">
        <f t="shared" si="570"/>
        <v>0.70479360074735975</v>
      </c>
      <c r="S5518" s="7" t="s">
        <v>29</v>
      </c>
      <c r="T5518" s="8" t="str">
        <f t="shared" si="571"/>
        <v>No</v>
      </c>
      <c r="U5518" s="7">
        <f t="shared" si="572"/>
        <v>28.620119746671818</v>
      </c>
      <c r="V5518" s="8">
        <f t="shared" si="573"/>
        <v>3</v>
      </c>
      <c r="W5518" s="7">
        <f t="shared" si="574"/>
        <v>399</v>
      </c>
    </row>
    <row r="5519" spans="2:23" x14ac:dyDescent="0.2">
      <c r="B5519" s="8" t="s">
        <v>68</v>
      </c>
      <c r="C5519" s="7">
        <v>1940</v>
      </c>
      <c r="D5519" s="8" t="s">
        <v>28</v>
      </c>
      <c r="E5519" s="7" t="s">
        <v>39</v>
      </c>
      <c r="F5519" s="8" t="s">
        <v>40</v>
      </c>
      <c r="G5519" s="7" t="s">
        <v>36</v>
      </c>
      <c r="H5519" s="8" t="s">
        <v>28</v>
      </c>
      <c r="I5519" s="7" t="s">
        <v>28</v>
      </c>
      <c r="J5519" s="8" t="s">
        <v>28</v>
      </c>
      <c r="K5519" s="7" t="s">
        <v>37</v>
      </c>
      <c r="L5519" s="8" t="s">
        <v>44</v>
      </c>
      <c r="M5519" s="7" t="s">
        <v>28</v>
      </c>
      <c r="N5519" s="8">
        <v>837.13485208288273</v>
      </c>
      <c r="O5519" s="7">
        <v>1.6605359957961017</v>
      </c>
      <c r="P5519" s="8">
        <f t="shared" si="569"/>
        <v>0.55351199859870059</v>
      </c>
      <c r="Q5519" s="7">
        <v>2.5</v>
      </c>
      <c r="R5519" s="8">
        <f t="shared" si="570"/>
        <v>0.77859520056051978</v>
      </c>
      <c r="S5519" s="7" t="s">
        <v>29</v>
      </c>
      <c r="T5519" s="8" t="str">
        <f t="shared" si="571"/>
        <v>No</v>
      </c>
      <c r="U5519" s="7">
        <f t="shared" si="572"/>
        <v>0.66119812981325821</v>
      </c>
      <c r="V5519" s="8">
        <f t="shared" si="573"/>
        <v>1</v>
      </c>
      <c r="W5519" s="7">
        <f t="shared" si="574"/>
        <v>546</v>
      </c>
    </row>
    <row r="5520" spans="2:23" x14ac:dyDescent="0.2">
      <c r="B5520" s="8" t="s">
        <v>68</v>
      </c>
      <c r="C5520" s="7">
        <v>1940</v>
      </c>
      <c r="D5520" s="8" t="s">
        <v>28</v>
      </c>
      <c r="E5520" s="7" t="s">
        <v>39</v>
      </c>
      <c r="F5520" s="8" t="s">
        <v>35</v>
      </c>
      <c r="G5520" s="7" t="s">
        <v>36</v>
      </c>
      <c r="H5520" s="8" t="s">
        <v>28</v>
      </c>
      <c r="I5520" s="7" t="s">
        <v>28</v>
      </c>
      <c r="J5520" s="8" t="s">
        <v>28</v>
      </c>
      <c r="K5520" s="7" t="s">
        <v>37</v>
      </c>
      <c r="L5520" s="8" t="s">
        <v>44</v>
      </c>
      <c r="M5520" s="7" t="s">
        <v>28</v>
      </c>
      <c r="N5520" s="8">
        <v>544.03030461113849</v>
      </c>
      <c r="O5520" s="7">
        <v>2.7675599929935033</v>
      </c>
      <c r="P5520" s="8">
        <f t="shared" si="569"/>
        <v>0.9225199976645011</v>
      </c>
      <c r="Q5520" s="7">
        <v>2.5</v>
      </c>
      <c r="R5520" s="8">
        <f t="shared" si="570"/>
        <v>0.6309920009341996</v>
      </c>
      <c r="S5520" s="7" t="s">
        <v>29</v>
      </c>
      <c r="T5520" s="8" t="str">
        <f t="shared" si="571"/>
        <v>No</v>
      </c>
      <c r="U5520" s="7">
        <f t="shared" si="572"/>
        <v>1.6957143560667989</v>
      </c>
      <c r="V5520" s="8">
        <f t="shared" si="573"/>
        <v>1</v>
      </c>
      <c r="W5520" s="7">
        <f t="shared" si="574"/>
        <v>530</v>
      </c>
    </row>
    <row r="5521" spans="2:23" x14ac:dyDescent="0.2">
      <c r="B5521" s="8" t="s">
        <v>68</v>
      </c>
      <c r="C5521" s="7">
        <v>1940</v>
      </c>
      <c r="D5521" s="8" t="s">
        <v>28</v>
      </c>
      <c r="E5521" s="7" t="s">
        <v>34</v>
      </c>
      <c r="F5521" s="8" t="s">
        <v>40</v>
      </c>
      <c r="G5521" s="7" t="s">
        <v>36</v>
      </c>
      <c r="H5521" s="8" t="s">
        <v>28</v>
      </c>
      <c r="I5521" s="7" t="s">
        <v>28</v>
      </c>
      <c r="J5521" s="8" t="s">
        <v>28</v>
      </c>
      <c r="K5521" s="7" t="s">
        <v>37</v>
      </c>
      <c r="L5521" s="8" t="s">
        <v>44</v>
      </c>
      <c r="M5521" s="7" t="s">
        <v>28</v>
      </c>
      <c r="N5521" s="8">
        <v>217.91641288512656</v>
      </c>
      <c r="O5521" s="7">
        <v>0.55351199859870048</v>
      </c>
      <c r="P5521" s="8">
        <f t="shared" si="569"/>
        <v>0.18450399953290017</v>
      </c>
      <c r="Q5521" s="7">
        <v>2.5</v>
      </c>
      <c r="R5521" s="8">
        <f t="shared" si="570"/>
        <v>0.92619840018683997</v>
      </c>
      <c r="S5521" s="7" t="s">
        <v>29</v>
      </c>
      <c r="T5521" s="8" t="str">
        <f t="shared" si="571"/>
        <v>No</v>
      </c>
      <c r="U5521" s="7">
        <f t="shared" si="572"/>
        <v>0.84667325921044989</v>
      </c>
      <c r="V5521" s="8">
        <f t="shared" si="573"/>
        <v>1</v>
      </c>
      <c r="W5521" s="7">
        <f t="shared" si="574"/>
        <v>541</v>
      </c>
    </row>
    <row r="5522" spans="2:23" x14ac:dyDescent="0.2">
      <c r="B5522" s="8" t="s">
        <v>68</v>
      </c>
      <c r="C5522" s="7">
        <v>1940</v>
      </c>
      <c r="D5522" s="8" t="s">
        <v>28</v>
      </c>
      <c r="E5522" s="7" t="s">
        <v>34</v>
      </c>
      <c r="F5522" s="8" t="s">
        <v>35</v>
      </c>
      <c r="G5522" s="7" t="s">
        <v>36</v>
      </c>
      <c r="H5522" s="8" t="s">
        <v>28</v>
      </c>
      <c r="I5522" s="7" t="s">
        <v>28</v>
      </c>
      <c r="J5522" s="8" t="s">
        <v>28</v>
      </c>
      <c r="K5522" s="7" t="s">
        <v>37</v>
      </c>
      <c r="L5522" s="8" t="s">
        <v>44</v>
      </c>
      <c r="M5522" s="7" t="s">
        <v>28</v>
      </c>
      <c r="N5522" s="8">
        <v>82.818874827465493</v>
      </c>
      <c r="O5522" s="7">
        <v>0</v>
      </c>
      <c r="P5522" s="8">
        <f t="shared" si="569"/>
        <v>0</v>
      </c>
      <c r="Q5522" s="7">
        <v>2.5</v>
      </c>
      <c r="R5522" s="8">
        <f t="shared" si="570"/>
        <v>1</v>
      </c>
      <c r="S5522" s="7" t="s">
        <v>29</v>
      </c>
      <c r="T5522" s="8" t="str">
        <f t="shared" si="571"/>
        <v>No</v>
      </c>
      <c r="U5522" s="7">
        <f t="shared" si="572"/>
        <v>0</v>
      </c>
      <c r="V5522" s="8">
        <f t="shared" si="573"/>
        <v>1</v>
      </c>
      <c r="W5522" s="7">
        <f t="shared" si="574"/>
        <v>549</v>
      </c>
    </row>
    <row r="5523" spans="2:23" x14ac:dyDescent="0.2">
      <c r="B5523" s="8" t="s">
        <v>68</v>
      </c>
      <c r="C5523" s="7">
        <v>1940</v>
      </c>
      <c r="D5523" s="8" t="s">
        <v>28</v>
      </c>
      <c r="E5523" s="7" t="s">
        <v>46</v>
      </c>
      <c r="F5523" s="8" t="s">
        <v>35</v>
      </c>
      <c r="G5523" s="7" t="s">
        <v>36</v>
      </c>
      <c r="H5523" s="8" t="s">
        <v>28</v>
      </c>
      <c r="I5523" s="7" t="s">
        <v>28</v>
      </c>
      <c r="J5523" s="8" t="s">
        <v>28</v>
      </c>
      <c r="K5523" s="7" t="s">
        <v>37</v>
      </c>
      <c r="L5523" s="8" t="s">
        <v>44</v>
      </c>
      <c r="M5523" s="7" t="s">
        <v>28</v>
      </c>
      <c r="N5523" s="8">
        <v>0.48062563204875375</v>
      </c>
      <c r="O5523" s="7">
        <v>0</v>
      </c>
      <c r="P5523" s="8">
        <f t="shared" si="569"/>
        <v>0</v>
      </c>
      <c r="Q5523" s="7">
        <v>2.5</v>
      </c>
      <c r="R5523" s="8">
        <f t="shared" si="570"/>
        <v>1</v>
      </c>
      <c r="S5523" s="7" t="s">
        <v>29</v>
      </c>
      <c r="T5523" s="8" t="str">
        <f t="shared" si="571"/>
        <v>No</v>
      </c>
      <c r="U5523" s="7">
        <f t="shared" si="572"/>
        <v>0</v>
      </c>
      <c r="V5523" s="8">
        <f t="shared" si="573"/>
        <v>1</v>
      </c>
      <c r="W5523" s="7">
        <f t="shared" si="574"/>
        <v>549</v>
      </c>
    </row>
    <row r="5524" spans="2:23" x14ac:dyDescent="0.2">
      <c r="B5524" s="8" t="s">
        <v>68</v>
      </c>
      <c r="C5524" s="7">
        <v>1940</v>
      </c>
      <c r="D5524" s="8" t="s">
        <v>28</v>
      </c>
      <c r="E5524" s="7" t="s">
        <v>43</v>
      </c>
      <c r="F5524" s="8" t="s">
        <v>40</v>
      </c>
      <c r="G5524" s="7" t="s">
        <v>36</v>
      </c>
      <c r="H5524" s="8" t="s">
        <v>28</v>
      </c>
      <c r="I5524" s="7" t="s">
        <v>28</v>
      </c>
      <c r="J5524" s="8" t="s">
        <v>28</v>
      </c>
      <c r="K5524" s="7" t="s">
        <v>37</v>
      </c>
      <c r="L5524" s="8" t="s">
        <v>44</v>
      </c>
      <c r="M5524" s="7" t="s">
        <v>28</v>
      </c>
      <c r="N5524" s="8">
        <v>282.57207337261264</v>
      </c>
      <c r="O5524" s="7">
        <v>0.55351199859870048</v>
      </c>
      <c r="P5524" s="8">
        <f t="shared" si="569"/>
        <v>0.18450399953290017</v>
      </c>
      <c r="Q5524" s="7">
        <v>2.5</v>
      </c>
      <c r="R5524" s="8">
        <f t="shared" si="570"/>
        <v>0.92619840018683997</v>
      </c>
      <c r="S5524" s="7" t="s">
        <v>29</v>
      </c>
      <c r="T5524" s="8" t="str">
        <f t="shared" si="571"/>
        <v>No</v>
      </c>
      <c r="U5524" s="7">
        <f t="shared" si="572"/>
        <v>0.65294491890429895</v>
      </c>
      <c r="V5524" s="8">
        <f t="shared" si="573"/>
        <v>1</v>
      </c>
      <c r="W5524" s="7">
        <f t="shared" si="574"/>
        <v>547</v>
      </c>
    </row>
    <row r="5525" spans="2:23" x14ac:dyDescent="0.2">
      <c r="B5525" s="8" t="s">
        <v>68</v>
      </c>
      <c r="C5525" s="7">
        <v>1940</v>
      </c>
      <c r="D5525" s="8" t="s">
        <v>28</v>
      </c>
      <c r="E5525" s="7" t="s">
        <v>43</v>
      </c>
      <c r="F5525" s="8" t="s">
        <v>35</v>
      </c>
      <c r="G5525" s="7" t="s">
        <v>36</v>
      </c>
      <c r="H5525" s="8" t="s">
        <v>28</v>
      </c>
      <c r="I5525" s="7" t="s">
        <v>28</v>
      </c>
      <c r="J5525" s="8" t="s">
        <v>28</v>
      </c>
      <c r="K5525" s="7" t="s">
        <v>37</v>
      </c>
      <c r="L5525" s="8" t="s">
        <v>44</v>
      </c>
      <c r="M5525" s="7" t="s">
        <v>28</v>
      </c>
      <c r="N5525" s="8">
        <v>128.99732603962119</v>
      </c>
      <c r="O5525" s="7">
        <v>0</v>
      </c>
      <c r="P5525" s="8">
        <f t="shared" si="569"/>
        <v>0</v>
      </c>
      <c r="Q5525" s="7">
        <v>2.5</v>
      </c>
      <c r="R5525" s="8">
        <f t="shared" si="570"/>
        <v>1</v>
      </c>
      <c r="S5525" s="7" t="s">
        <v>29</v>
      </c>
      <c r="T5525" s="8" t="str">
        <f t="shared" si="571"/>
        <v>No</v>
      </c>
      <c r="U5525" s="7">
        <f t="shared" si="572"/>
        <v>0</v>
      </c>
      <c r="V5525" s="8">
        <f t="shared" si="573"/>
        <v>1</v>
      </c>
      <c r="W5525" s="7">
        <f t="shared" si="574"/>
        <v>549</v>
      </c>
    </row>
    <row r="5526" spans="2:23" x14ac:dyDescent="0.2">
      <c r="B5526" s="8" t="s">
        <v>68</v>
      </c>
      <c r="C5526" s="7">
        <v>1950</v>
      </c>
      <c r="D5526" s="8" t="s">
        <v>28</v>
      </c>
      <c r="E5526" s="7" t="s">
        <v>39</v>
      </c>
      <c r="F5526" s="8" t="s">
        <v>40</v>
      </c>
      <c r="G5526" s="7" t="s">
        <v>36</v>
      </c>
      <c r="H5526" s="8" t="s">
        <v>28</v>
      </c>
      <c r="I5526" s="7" t="s">
        <v>28</v>
      </c>
      <c r="J5526" s="8" t="s">
        <v>28</v>
      </c>
      <c r="K5526" s="7" t="s">
        <v>37</v>
      </c>
      <c r="L5526" s="8" t="s">
        <v>44</v>
      </c>
      <c r="M5526" s="7" t="s">
        <v>28</v>
      </c>
      <c r="N5526" s="8">
        <v>131.82360743425741</v>
      </c>
      <c r="O5526" s="7">
        <v>36.531791907514233</v>
      </c>
      <c r="P5526" s="8">
        <f t="shared" si="569"/>
        <v>12.177263969171412</v>
      </c>
      <c r="Q5526" s="7">
        <v>2.5</v>
      </c>
      <c r="R5526" s="8">
        <f t="shared" si="570"/>
        <v>-3.870905587668565</v>
      </c>
      <c r="S5526" s="7" t="s">
        <v>29</v>
      </c>
      <c r="T5526" s="8" t="str">
        <f t="shared" si="571"/>
        <v>No</v>
      </c>
      <c r="U5526" s="7">
        <f t="shared" si="572"/>
        <v>92.375441745094193</v>
      </c>
      <c r="V5526" s="8">
        <f t="shared" si="573"/>
        <v>4</v>
      </c>
      <c r="W5526" s="7">
        <f t="shared" si="574"/>
        <v>291</v>
      </c>
    </row>
    <row r="5527" spans="2:23" x14ac:dyDescent="0.2">
      <c r="B5527" s="8" t="s">
        <v>68</v>
      </c>
      <c r="C5527" s="7">
        <v>1950</v>
      </c>
      <c r="D5527" s="8" t="s">
        <v>28</v>
      </c>
      <c r="E5527" s="7" t="s">
        <v>39</v>
      </c>
      <c r="F5527" s="8" t="s">
        <v>35</v>
      </c>
      <c r="G5527" s="7" t="s">
        <v>36</v>
      </c>
      <c r="H5527" s="8" t="s">
        <v>28</v>
      </c>
      <c r="I5527" s="7" t="s">
        <v>28</v>
      </c>
      <c r="J5527" s="8" t="s">
        <v>28</v>
      </c>
      <c r="K5527" s="7" t="s">
        <v>37</v>
      </c>
      <c r="L5527" s="8" t="s">
        <v>44</v>
      </c>
      <c r="M5527" s="7" t="s">
        <v>28</v>
      </c>
      <c r="N5527" s="8">
        <v>30.982554512918966</v>
      </c>
      <c r="O5527" s="7">
        <v>21.586967945349322</v>
      </c>
      <c r="P5527" s="8">
        <f t="shared" si="569"/>
        <v>7.1956559817831076</v>
      </c>
      <c r="Q5527" s="7">
        <v>2.5</v>
      </c>
      <c r="R5527" s="8">
        <f t="shared" si="570"/>
        <v>-1.8782623927132431</v>
      </c>
      <c r="S5527" s="7" t="s">
        <v>29</v>
      </c>
      <c r="T5527" s="8" t="str">
        <f t="shared" si="571"/>
        <v>No</v>
      </c>
      <c r="U5527" s="7">
        <f t="shared" si="572"/>
        <v>232.24863459153102</v>
      </c>
      <c r="V5527" s="8">
        <f t="shared" si="573"/>
        <v>5</v>
      </c>
      <c r="W5527" s="7">
        <f t="shared" si="574"/>
        <v>192</v>
      </c>
    </row>
    <row r="5528" spans="2:23" x14ac:dyDescent="0.2">
      <c r="B5528" s="8" t="s">
        <v>68</v>
      </c>
      <c r="C5528" s="7">
        <v>1950</v>
      </c>
      <c r="D5528" s="8" t="s">
        <v>28</v>
      </c>
      <c r="E5528" s="7" t="s">
        <v>34</v>
      </c>
      <c r="F5528" s="8" t="s">
        <v>40</v>
      </c>
      <c r="G5528" s="7" t="s">
        <v>36</v>
      </c>
      <c r="H5528" s="8" t="s">
        <v>28</v>
      </c>
      <c r="I5528" s="7" t="s">
        <v>28</v>
      </c>
      <c r="J5528" s="8" t="s">
        <v>28</v>
      </c>
      <c r="K5528" s="7" t="s">
        <v>37</v>
      </c>
      <c r="L5528" s="8" t="s">
        <v>44</v>
      </c>
      <c r="M5528" s="7" t="s">
        <v>28</v>
      </c>
      <c r="N5528" s="8">
        <v>42.735512231002623</v>
      </c>
      <c r="O5528" s="7">
        <v>14.391311963566213</v>
      </c>
      <c r="P5528" s="8">
        <f t="shared" si="569"/>
        <v>4.7971039878554045</v>
      </c>
      <c r="Q5528" s="7">
        <v>2.5</v>
      </c>
      <c r="R5528" s="8">
        <f t="shared" si="570"/>
        <v>-0.91884159514216179</v>
      </c>
      <c r="S5528" s="7" t="s">
        <v>29</v>
      </c>
      <c r="T5528" s="8" t="str">
        <f t="shared" si="571"/>
        <v>No</v>
      </c>
      <c r="U5528" s="7">
        <f t="shared" si="572"/>
        <v>112.25100010326608</v>
      </c>
      <c r="V5528" s="8">
        <f t="shared" si="573"/>
        <v>5</v>
      </c>
      <c r="W5528" s="7">
        <f t="shared" si="574"/>
        <v>262</v>
      </c>
    </row>
    <row r="5529" spans="2:23" x14ac:dyDescent="0.2">
      <c r="B5529" s="8" t="s">
        <v>68</v>
      </c>
      <c r="C5529" s="7">
        <v>1950</v>
      </c>
      <c r="D5529" s="8" t="s">
        <v>28</v>
      </c>
      <c r="E5529" s="7" t="s">
        <v>34</v>
      </c>
      <c r="F5529" s="8" t="s">
        <v>35</v>
      </c>
      <c r="G5529" s="7" t="s">
        <v>36</v>
      </c>
      <c r="H5529" s="8" t="s">
        <v>28</v>
      </c>
      <c r="I5529" s="7" t="s">
        <v>28</v>
      </c>
      <c r="J5529" s="8" t="s">
        <v>28</v>
      </c>
      <c r="K5529" s="7" t="s">
        <v>37</v>
      </c>
      <c r="L5529" s="8" t="s">
        <v>44</v>
      </c>
      <c r="M5529" s="7" t="s">
        <v>28</v>
      </c>
      <c r="N5529" s="8">
        <v>4.6656422841476237</v>
      </c>
      <c r="O5529" s="7">
        <v>8.3026799789805086</v>
      </c>
      <c r="P5529" s="8">
        <f t="shared" si="569"/>
        <v>2.7675599929935029</v>
      </c>
      <c r="Q5529" s="7">
        <v>2.5</v>
      </c>
      <c r="R5529" s="8">
        <f t="shared" si="570"/>
        <v>-0.10702399719740119</v>
      </c>
      <c r="S5529" s="7" t="s">
        <v>29</v>
      </c>
      <c r="T5529" s="8" t="str">
        <f t="shared" si="571"/>
        <v>Yes</v>
      </c>
      <c r="U5529" s="7">
        <f t="shared" si="572"/>
        <v>593.17877892113506</v>
      </c>
      <c r="V5529" s="8">
        <f t="shared" si="573"/>
        <v>5</v>
      </c>
      <c r="W5529" s="7">
        <f t="shared" si="574"/>
        <v>131</v>
      </c>
    </row>
    <row r="5530" spans="2:23" x14ac:dyDescent="0.2">
      <c r="B5530" s="8" t="s">
        <v>68</v>
      </c>
      <c r="C5530" s="7">
        <v>1950</v>
      </c>
      <c r="D5530" s="8" t="s">
        <v>28</v>
      </c>
      <c r="E5530" s="7" t="s">
        <v>46</v>
      </c>
      <c r="F5530" s="8" t="s">
        <v>35</v>
      </c>
      <c r="G5530" s="7" t="s">
        <v>36</v>
      </c>
      <c r="H5530" s="8" t="s">
        <v>28</v>
      </c>
      <c r="I5530" s="7" t="s">
        <v>28</v>
      </c>
      <c r="J5530" s="8" t="s">
        <v>28</v>
      </c>
      <c r="K5530" s="7" t="s">
        <v>37</v>
      </c>
      <c r="L5530" s="8" t="s">
        <v>44</v>
      </c>
      <c r="M5530" s="7" t="s">
        <v>28</v>
      </c>
      <c r="N5530" s="8">
        <v>5.893038670373122E-2</v>
      </c>
      <c r="O5530" s="7">
        <v>0</v>
      </c>
      <c r="P5530" s="8">
        <f t="shared" si="569"/>
        <v>0</v>
      </c>
      <c r="Q5530" s="7">
        <v>2.5</v>
      </c>
      <c r="R5530" s="8">
        <f t="shared" si="570"/>
        <v>1</v>
      </c>
      <c r="S5530" s="7" t="s">
        <v>29</v>
      </c>
      <c r="T5530" s="8" t="str">
        <f t="shared" si="571"/>
        <v>No</v>
      </c>
      <c r="U5530" s="7">
        <f t="shared" si="572"/>
        <v>0</v>
      </c>
      <c r="V5530" s="8">
        <f t="shared" si="573"/>
        <v>1</v>
      </c>
      <c r="W5530" s="7">
        <f t="shared" si="574"/>
        <v>549</v>
      </c>
    </row>
    <row r="5531" spans="2:23" x14ac:dyDescent="0.2">
      <c r="B5531" s="8" t="s">
        <v>68</v>
      </c>
      <c r="C5531" s="7">
        <v>1950</v>
      </c>
      <c r="D5531" s="8" t="s">
        <v>28</v>
      </c>
      <c r="E5531" s="7" t="s">
        <v>43</v>
      </c>
      <c r="F5531" s="8" t="s">
        <v>40</v>
      </c>
      <c r="G5531" s="7" t="s">
        <v>36</v>
      </c>
      <c r="H5531" s="8" t="s">
        <v>28</v>
      </c>
      <c r="I5531" s="7" t="s">
        <v>28</v>
      </c>
      <c r="J5531" s="8" t="s">
        <v>28</v>
      </c>
      <c r="K5531" s="7" t="s">
        <v>37</v>
      </c>
      <c r="L5531" s="8" t="s">
        <v>44</v>
      </c>
      <c r="M5531" s="7" t="s">
        <v>28</v>
      </c>
      <c r="N5531" s="8">
        <v>57.523220886860464</v>
      </c>
      <c r="O5531" s="7">
        <v>1.107023997197401</v>
      </c>
      <c r="P5531" s="8">
        <f t="shared" si="569"/>
        <v>0.36900799906580034</v>
      </c>
      <c r="Q5531" s="7">
        <v>2.5</v>
      </c>
      <c r="R5531" s="8">
        <f t="shared" si="570"/>
        <v>0.85239680037367993</v>
      </c>
      <c r="S5531" s="7" t="s">
        <v>29</v>
      </c>
      <c r="T5531" s="8" t="str">
        <f t="shared" si="571"/>
        <v>No</v>
      </c>
      <c r="U5531" s="7">
        <f t="shared" si="572"/>
        <v>6.414939799556489</v>
      </c>
      <c r="V5531" s="8">
        <f t="shared" si="573"/>
        <v>1</v>
      </c>
      <c r="W5531" s="7">
        <f t="shared" si="574"/>
        <v>490</v>
      </c>
    </row>
    <row r="5532" spans="2:23" x14ac:dyDescent="0.2">
      <c r="B5532" s="8" t="s">
        <v>68</v>
      </c>
      <c r="C5532" s="7">
        <v>1950</v>
      </c>
      <c r="D5532" s="8" t="s">
        <v>28</v>
      </c>
      <c r="E5532" s="7" t="s">
        <v>43</v>
      </c>
      <c r="F5532" s="8" t="s">
        <v>35</v>
      </c>
      <c r="G5532" s="7" t="s">
        <v>36</v>
      </c>
      <c r="H5532" s="8" t="s">
        <v>28</v>
      </c>
      <c r="I5532" s="7" t="s">
        <v>28</v>
      </c>
      <c r="J5532" s="8" t="s">
        <v>28</v>
      </c>
      <c r="K5532" s="7" t="s">
        <v>37</v>
      </c>
      <c r="L5532" s="8" t="s">
        <v>44</v>
      </c>
      <c r="M5532" s="7" t="s">
        <v>28</v>
      </c>
      <c r="N5532" s="8">
        <v>9.6817839335338487</v>
      </c>
      <c r="O5532" s="7">
        <v>2.2140479943948019</v>
      </c>
      <c r="P5532" s="8">
        <f t="shared" si="569"/>
        <v>0.73801599813160068</v>
      </c>
      <c r="Q5532" s="7">
        <v>2.5</v>
      </c>
      <c r="R5532" s="8">
        <f t="shared" si="570"/>
        <v>0.70479360074735975</v>
      </c>
      <c r="S5532" s="7" t="s">
        <v>29</v>
      </c>
      <c r="T5532" s="8" t="str">
        <f t="shared" si="571"/>
        <v>No</v>
      </c>
      <c r="U5532" s="7">
        <f t="shared" si="572"/>
        <v>76.227274146803339</v>
      </c>
      <c r="V5532" s="8">
        <f t="shared" si="573"/>
        <v>4</v>
      </c>
      <c r="W5532" s="7">
        <f t="shared" si="574"/>
        <v>311</v>
      </c>
    </row>
    <row r="5533" spans="2:23" x14ac:dyDescent="0.2">
      <c r="B5533" s="8" t="s">
        <v>68</v>
      </c>
      <c r="C5533" s="7">
        <v>1960</v>
      </c>
      <c r="D5533" s="8" t="s">
        <v>28</v>
      </c>
      <c r="E5533" s="7" t="s">
        <v>39</v>
      </c>
      <c r="F5533" s="8" t="s">
        <v>40</v>
      </c>
      <c r="G5533" s="7" t="s">
        <v>36</v>
      </c>
      <c r="H5533" s="8" t="s">
        <v>28</v>
      </c>
      <c r="I5533" s="7" t="s">
        <v>28</v>
      </c>
      <c r="J5533" s="8" t="s">
        <v>28</v>
      </c>
      <c r="K5533" s="7" t="s">
        <v>37</v>
      </c>
      <c r="L5533" s="8" t="s">
        <v>44</v>
      </c>
      <c r="M5533" s="7" t="s">
        <v>28</v>
      </c>
      <c r="N5533" s="8">
        <v>1185.5472293680118</v>
      </c>
      <c r="O5533" s="7">
        <v>27.675599929935032</v>
      </c>
      <c r="P5533" s="8">
        <f t="shared" si="569"/>
        <v>9.2251999766450101</v>
      </c>
      <c r="Q5533" s="7">
        <v>2.5</v>
      </c>
      <c r="R5533" s="8">
        <f t="shared" si="570"/>
        <v>-2.690079990658004</v>
      </c>
      <c r="S5533" s="7" t="s">
        <v>29</v>
      </c>
      <c r="T5533" s="8" t="str">
        <f t="shared" si="571"/>
        <v>No</v>
      </c>
      <c r="U5533" s="7">
        <f t="shared" si="572"/>
        <v>7.781385463287493</v>
      </c>
      <c r="V5533" s="8">
        <f t="shared" si="573"/>
        <v>1</v>
      </c>
      <c r="W5533" s="7">
        <f t="shared" si="574"/>
        <v>485</v>
      </c>
    </row>
    <row r="5534" spans="2:23" x14ac:dyDescent="0.2">
      <c r="B5534" s="8" t="s">
        <v>68</v>
      </c>
      <c r="C5534" s="7">
        <v>1960</v>
      </c>
      <c r="D5534" s="8" t="s">
        <v>28</v>
      </c>
      <c r="E5534" s="7" t="s">
        <v>39</v>
      </c>
      <c r="F5534" s="8" t="s">
        <v>35</v>
      </c>
      <c r="G5534" s="7" t="s">
        <v>36</v>
      </c>
      <c r="H5534" s="8" t="s">
        <v>28</v>
      </c>
      <c r="I5534" s="7" t="s">
        <v>28</v>
      </c>
      <c r="J5534" s="8" t="s">
        <v>28</v>
      </c>
      <c r="K5534" s="7" t="s">
        <v>37</v>
      </c>
      <c r="L5534" s="8" t="s">
        <v>44</v>
      </c>
      <c r="M5534" s="7" t="s">
        <v>28</v>
      </c>
      <c r="N5534" s="8">
        <v>238.91051209524423</v>
      </c>
      <c r="O5534" s="7">
        <v>18.819407952355821</v>
      </c>
      <c r="P5534" s="8">
        <f t="shared" si="569"/>
        <v>6.273135984118607</v>
      </c>
      <c r="Q5534" s="7">
        <v>2.5</v>
      </c>
      <c r="R5534" s="8">
        <f t="shared" si="570"/>
        <v>-1.509254393647443</v>
      </c>
      <c r="S5534" s="7" t="s">
        <v>29</v>
      </c>
      <c r="T5534" s="8" t="str">
        <f t="shared" si="571"/>
        <v>No</v>
      </c>
      <c r="U5534" s="7">
        <f t="shared" si="572"/>
        <v>26.257262307561227</v>
      </c>
      <c r="V5534" s="8">
        <f t="shared" si="573"/>
        <v>3</v>
      </c>
      <c r="W5534" s="7">
        <f t="shared" si="574"/>
        <v>410</v>
      </c>
    </row>
    <row r="5535" spans="2:23" x14ac:dyDescent="0.2">
      <c r="B5535" s="8" t="s">
        <v>68</v>
      </c>
      <c r="C5535" s="7">
        <v>1960</v>
      </c>
      <c r="D5535" s="8" t="s">
        <v>28</v>
      </c>
      <c r="E5535" s="7" t="s">
        <v>34</v>
      </c>
      <c r="F5535" s="8" t="s">
        <v>40</v>
      </c>
      <c r="G5535" s="7" t="s">
        <v>36</v>
      </c>
      <c r="H5535" s="8" t="s">
        <v>28</v>
      </c>
      <c r="I5535" s="7" t="s">
        <v>28</v>
      </c>
      <c r="J5535" s="8" t="s">
        <v>28</v>
      </c>
      <c r="K5535" s="7" t="s">
        <v>37</v>
      </c>
      <c r="L5535" s="8" t="s">
        <v>44</v>
      </c>
      <c r="M5535" s="7" t="s">
        <v>28</v>
      </c>
      <c r="N5535" s="8">
        <v>359.84670137219348</v>
      </c>
      <c r="O5535" s="7">
        <v>16.051847959362316</v>
      </c>
      <c r="P5535" s="8">
        <f t="shared" si="569"/>
        <v>5.3506159864541054</v>
      </c>
      <c r="Q5535" s="7">
        <v>2.5</v>
      </c>
      <c r="R5535" s="8">
        <f t="shared" si="570"/>
        <v>-1.1402463945816423</v>
      </c>
      <c r="S5535" s="7" t="s">
        <v>29</v>
      </c>
      <c r="T5535" s="8" t="str">
        <f t="shared" si="571"/>
        <v>No</v>
      </c>
      <c r="U5535" s="7">
        <f t="shared" si="572"/>
        <v>14.869153909291787</v>
      </c>
      <c r="V5535" s="8">
        <f t="shared" si="573"/>
        <v>2</v>
      </c>
      <c r="W5535" s="7">
        <f t="shared" si="574"/>
        <v>450</v>
      </c>
    </row>
    <row r="5536" spans="2:23" x14ac:dyDescent="0.2">
      <c r="B5536" s="8" t="s">
        <v>68</v>
      </c>
      <c r="C5536" s="7">
        <v>1960</v>
      </c>
      <c r="D5536" s="8" t="s">
        <v>28</v>
      </c>
      <c r="E5536" s="7" t="s">
        <v>34</v>
      </c>
      <c r="F5536" s="8" t="s">
        <v>35</v>
      </c>
      <c r="G5536" s="7" t="s">
        <v>36</v>
      </c>
      <c r="H5536" s="8" t="s">
        <v>28</v>
      </c>
      <c r="I5536" s="7" t="s">
        <v>28</v>
      </c>
      <c r="J5536" s="8" t="s">
        <v>28</v>
      </c>
      <c r="K5536" s="7" t="s">
        <v>37</v>
      </c>
      <c r="L5536" s="8" t="s">
        <v>44</v>
      </c>
      <c r="M5536" s="7" t="s">
        <v>28</v>
      </c>
      <c r="N5536" s="8">
        <v>120.44134959477128</v>
      </c>
      <c r="O5536" s="7">
        <v>0.55351199859870048</v>
      </c>
      <c r="P5536" s="8">
        <f t="shared" si="569"/>
        <v>0.18450399953290017</v>
      </c>
      <c r="Q5536" s="7">
        <v>2.5</v>
      </c>
      <c r="R5536" s="8">
        <f t="shared" si="570"/>
        <v>0.92619840018683997</v>
      </c>
      <c r="S5536" s="7" t="s">
        <v>29</v>
      </c>
      <c r="T5536" s="8" t="str">
        <f t="shared" si="571"/>
        <v>No</v>
      </c>
      <c r="U5536" s="7">
        <f t="shared" si="572"/>
        <v>1.5318991372453872</v>
      </c>
      <c r="V5536" s="8">
        <f t="shared" si="573"/>
        <v>1</v>
      </c>
      <c r="W5536" s="7">
        <f t="shared" si="574"/>
        <v>532</v>
      </c>
    </row>
    <row r="5537" spans="2:23" x14ac:dyDescent="0.2">
      <c r="B5537" s="8" t="s">
        <v>68</v>
      </c>
      <c r="C5537" s="7">
        <v>1960</v>
      </c>
      <c r="D5537" s="8" t="s">
        <v>28</v>
      </c>
      <c r="E5537" s="7" t="s">
        <v>46</v>
      </c>
      <c r="F5537" s="8" t="s">
        <v>35</v>
      </c>
      <c r="G5537" s="7" t="s">
        <v>36</v>
      </c>
      <c r="H5537" s="8" t="s">
        <v>28</v>
      </c>
      <c r="I5537" s="7" t="s">
        <v>28</v>
      </c>
      <c r="J5537" s="8" t="s">
        <v>28</v>
      </c>
      <c r="K5537" s="7" t="s">
        <v>37</v>
      </c>
      <c r="L5537" s="8" t="s">
        <v>44</v>
      </c>
      <c r="M5537" s="7" t="s">
        <v>28</v>
      </c>
      <c r="N5537" s="8">
        <v>0.26017785770227392</v>
      </c>
      <c r="O5537" s="7">
        <v>0</v>
      </c>
      <c r="P5537" s="8">
        <f t="shared" si="569"/>
        <v>0</v>
      </c>
      <c r="Q5537" s="7">
        <v>2.5</v>
      </c>
      <c r="R5537" s="8">
        <f t="shared" si="570"/>
        <v>1</v>
      </c>
      <c r="S5537" s="7" t="s">
        <v>29</v>
      </c>
      <c r="T5537" s="8" t="str">
        <f t="shared" si="571"/>
        <v>No</v>
      </c>
      <c r="U5537" s="7">
        <f t="shared" si="572"/>
        <v>0</v>
      </c>
      <c r="V5537" s="8">
        <f t="shared" si="573"/>
        <v>1</v>
      </c>
      <c r="W5537" s="7">
        <f t="shared" si="574"/>
        <v>549</v>
      </c>
    </row>
    <row r="5538" spans="2:23" x14ac:dyDescent="0.2">
      <c r="B5538" s="8" t="s">
        <v>68</v>
      </c>
      <c r="C5538" s="7">
        <v>1960</v>
      </c>
      <c r="D5538" s="8" t="s">
        <v>28</v>
      </c>
      <c r="E5538" s="7" t="s">
        <v>43</v>
      </c>
      <c r="F5538" s="8" t="s">
        <v>40</v>
      </c>
      <c r="G5538" s="7" t="s">
        <v>36</v>
      </c>
      <c r="H5538" s="8" t="s">
        <v>28</v>
      </c>
      <c r="I5538" s="7" t="s">
        <v>28</v>
      </c>
      <c r="J5538" s="8" t="s">
        <v>28</v>
      </c>
      <c r="K5538" s="7" t="s">
        <v>37</v>
      </c>
      <c r="L5538" s="8" t="s">
        <v>44</v>
      </c>
      <c r="M5538" s="7" t="s">
        <v>28</v>
      </c>
      <c r="N5538" s="8">
        <v>502.80123124174537</v>
      </c>
      <c r="O5538" s="7">
        <v>1.6605359957961017</v>
      </c>
      <c r="P5538" s="8">
        <f t="shared" si="569"/>
        <v>0.55351199859870059</v>
      </c>
      <c r="Q5538" s="7">
        <v>2.5</v>
      </c>
      <c r="R5538" s="8">
        <f t="shared" si="570"/>
        <v>0.77859520056051978</v>
      </c>
      <c r="S5538" s="7" t="s">
        <v>29</v>
      </c>
      <c r="T5538" s="8" t="str">
        <f t="shared" si="571"/>
        <v>No</v>
      </c>
      <c r="U5538" s="7">
        <f t="shared" si="572"/>
        <v>1.1008564900123994</v>
      </c>
      <c r="V5538" s="8">
        <f t="shared" si="573"/>
        <v>1</v>
      </c>
      <c r="W5538" s="7">
        <f t="shared" si="574"/>
        <v>538</v>
      </c>
    </row>
    <row r="5539" spans="2:23" x14ac:dyDescent="0.2">
      <c r="B5539" s="8" t="s">
        <v>68</v>
      </c>
      <c r="C5539" s="7">
        <v>1960</v>
      </c>
      <c r="D5539" s="8" t="s">
        <v>28</v>
      </c>
      <c r="E5539" s="7" t="s">
        <v>43</v>
      </c>
      <c r="F5539" s="8" t="s">
        <v>35</v>
      </c>
      <c r="G5539" s="7" t="s">
        <v>36</v>
      </c>
      <c r="H5539" s="8" t="s">
        <v>28</v>
      </c>
      <c r="I5539" s="7" t="s">
        <v>28</v>
      </c>
      <c r="J5539" s="8" t="s">
        <v>28</v>
      </c>
      <c r="K5539" s="7" t="s">
        <v>37</v>
      </c>
      <c r="L5539" s="8" t="s">
        <v>44</v>
      </c>
      <c r="M5539" s="7" t="s">
        <v>28</v>
      </c>
      <c r="N5539" s="8">
        <v>127.00266593503014</v>
      </c>
      <c r="O5539" s="7">
        <v>1.107023997197401</v>
      </c>
      <c r="P5539" s="8">
        <f t="shared" si="569"/>
        <v>0.36900799906580034</v>
      </c>
      <c r="Q5539" s="7">
        <v>2.5</v>
      </c>
      <c r="R5539" s="8">
        <f t="shared" si="570"/>
        <v>0.85239680037367993</v>
      </c>
      <c r="S5539" s="7" t="s">
        <v>29</v>
      </c>
      <c r="T5539" s="8" t="str">
        <f t="shared" si="571"/>
        <v>No</v>
      </c>
      <c r="U5539" s="7">
        <f t="shared" si="572"/>
        <v>2.9055138043682582</v>
      </c>
      <c r="V5539" s="8">
        <f t="shared" si="573"/>
        <v>1</v>
      </c>
      <c r="W5539" s="7">
        <f t="shared" si="574"/>
        <v>516</v>
      </c>
    </row>
    <row r="5540" spans="2:23" x14ac:dyDescent="0.2">
      <c r="B5540" s="8" t="s">
        <v>68</v>
      </c>
      <c r="C5540" s="7">
        <v>1970</v>
      </c>
      <c r="D5540" s="8" t="s">
        <v>28</v>
      </c>
      <c r="E5540" s="7" t="s">
        <v>39</v>
      </c>
      <c r="F5540" s="8" t="s">
        <v>40</v>
      </c>
      <c r="G5540" s="7" t="s">
        <v>36</v>
      </c>
      <c r="H5540" s="8" t="s">
        <v>28</v>
      </c>
      <c r="I5540" s="7" t="s">
        <v>28</v>
      </c>
      <c r="J5540" s="8" t="s">
        <v>28</v>
      </c>
      <c r="K5540" s="7" t="s">
        <v>37</v>
      </c>
      <c r="L5540" s="8" t="s">
        <v>44</v>
      </c>
      <c r="M5540" s="7" t="s">
        <v>28</v>
      </c>
      <c r="N5540" s="8">
        <v>678.75645319540058</v>
      </c>
      <c r="O5540" s="7">
        <v>29.889647924329832</v>
      </c>
      <c r="P5540" s="8">
        <f t="shared" si="569"/>
        <v>9.9632159747766114</v>
      </c>
      <c r="Q5540" s="7">
        <v>2.5</v>
      </c>
      <c r="R5540" s="8">
        <f t="shared" si="570"/>
        <v>-2.9852863899106445</v>
      </c>
      <c r="S5540" s="7" t="s">
        <v>29</v>
      </c>
      <c r="T5540" s="8" t="str">
        <f t="shared" si="571"/>
        <v>No</v>
      </c>
      <c r="U5540" s="7">
        <f t="shared" si="572"/>
        <v>14.678631676903407</v>
      </c>
      <c r="V5540" s="8">
        <f t="shared" si="573"/>
        <v>2</v>
      </c>
      <c r="W5540" s="7">
        <f t="shared" si="574"/>
        <v>453</v>
      </c>
    </row>
    <row r="5541" spans="2:23" x14ac:dyDescent="0.2">
      <c r="B5541" s="8" t="s">
        <v>68</v>
      </c>
      <c r="C5541" s="7">
        <v>1970</v>
      </c>
      <c r="D5541" s="8" t="s">
        <v>28</v>
      </c>
      <c r="E5541" s="7" t="s">
        <v>39</v>
      </c>
      <c r="F5541" s="8" t="s">
        <v>35</v>
      </c>
      <c r="G5541" s="7" t="s">
        <v>36</v>
      </c>
      <c r="H5541" s="8" t="s">
        <v>28</v>
      </c>
      <c r="I5541" s="7" t="s">
        <v>28</v>
      </c>
      <c r="J5541" s="8" t="s">
        <v>28</v>
      </c>
      <c r="K5541" s="7" t="s">
        <v>37</v>
      </c>
      <c r="L5541" s="8" t="s">
        <v>44</v>
      </c>
      <c r="M5541" s="7" t="s">
        <v>28</v>
      </c>
      <c r="N5541" s="8">
        <v>107.85366251783098</v>
      </c>
      <c r="O5541" s="7">
        <v>38.192327903310336</v>
      </c>
      <c r="P5541" s="8">
        <f t="shared" si="569"/>
        <v>12.730775967770112</v>
      </c>
      <c r="Q5541" s="7">
        <v>2.5</v>
      </c>
      <c r="R5541" s="8">
        <f t="shared" si="570"/>
        <v>-4.0923103871080446</v>
      </c>
      <c r="S5541" s="7" t="s">
        <v>29</v>
      </c>
      <c r="T5541" s="8" t="str">
        <f t="shared" si="571"/>
        <v>No</v>
      </c>
      <c r="U5541" s="7">
        <f t="shared" si="572"/>
        <v>118.03749330872641</v>
      </c>
      <c r="V5541" s="8">
        <f t="shared" si="573"/>
        <v>5</v>
      </c>
      <c r="W5541" s="7">
        <f t="shared" si="574"/>
        <v>252</v>
      </c>
    </row>
    <row r="5542" spans="2:23" x14ac:dyDescent="0.2">
      <c r="B5542" s="8" t="s">
        <v>68</v>
      </c>
      <c r="C5542" s="7">
        <v>1970</v>
      </c>
      <c r="D5542" s="8" t="s">
        <v>28</v>
      </c>
      <c r="E5542" s="7" t="s">
        <v>34</v>
      </c>
      <c r="F5542" s="8" t="s">
        <v>40</v>
      </c>
      <c r="G5542" s="7" t="s">
        <v>36</v>
      </c>
      <c r="H5542" s="8" t="s">
        <v>28</v>
      </c>
      <c r="I5542" s="7" t="s">
        <v>28</v>
      </c>
      <c r="J5542" s="8" t="s">
        <v>28</v>
      </c>
      <c r="K5542" s="7" t="s">
        <v>37</v>
      </c>
      <c r="L5542" s="8" t="s">
        <v>44</v>
      </c>
      <c r="M5542" s="7" t="s">
        <v>28</v>
      </c>
      <c r="N5542" s="8">
        <v>443.42148889484969</v>
      </c>
      <c r="O5542" s="7">
        <v>34.317743913119436</v>
      </c>
      <c r="P5542" s="8">
        <f t="shared" si="569"/>
        <v>11.439247971039812</v>
      </c>
      <c r="Q5542" s="7">
        <v>2.5</v>
      </c>
      <c r="R5542" s="8">
        <f t="shared" si="570"/>
        <v>-3.5756991884159248</v>
      </c>
      <c r="S5542" s="7" t="s">
        <v>29</v>
      </c>
      <c r="T5542" s="8" t="str">
        <f t="shared" si="571"/>
        <v>No</v>
      </c>
      <c r="U5542" s="7">
        <f t="shared" si="572"/>
        <v>25.797685176580259</v>
      </c>
      <c r="V5542" s="8">
        <f t="shared" si="573"/>
        <v>3</v>
      </c>
      <c r="W5542" s="7">
        <f t="shared" si="574"/>
        <v>412</v>
      </c>
    </row>
    <row r="5543" spans="2:23" x14ac:dyDescent="0.2">
      <c r="B5543" s="8" t="s">
        <v>68</v>
      </c>
      <c r="C5543" s="7">
        <v>1970</v>
      </c>
      <c r="D5543" s="8" t="s">
        <v>28</v>
      </c>
      <c r="E5543" s="7" t="s">
        <v>34</v>
      </c>
      <c r="F5543" s="8" t="s">
        <v>35</v>
      </c>
      <c r="G5543" s="7" t="s">
        <v>36</v>
      </c>
      <c r="H5543" s="8" t="s">
        <v>28</v>
      </c>
      <c r="I5543" s="7" t="s">
        <v>28</v>
      </c>
      <c r="J5543" s="8" t="s">
        <v>28</v>
      </c>
      <c r="K5543" s="7" t="s">
        <v>37</v>
      </c>
      <c r="L5543" s="8" t="s">
        <v>44</v>
      </c>
      <c r="M5543" s="7" t="s">
        <v>28</v>
      </c>
      <c r="N5543" s="8">
        <v>15.056000850753497</v>
      </c>
      <c r="O5543" s="7">
        <v>12.177263969171412</v>
      </c>
      <c r="P5543" s="8">
        <f t="shared" si="569"/>
        <v>4.0590879897238041</v>
      </c>
      <c r="Q5543" s="7">
        <v>2.5</v>
      </c>
      <c r="R5543" s="8">
        <f t="shared" si="570"/>
        <v>-0.62363519588952165</v>
      </c>
      <c r="S5543" s="7" t="s">
        <v>29</v>
      </c>
      <c r="T5543" s="8" t="str">
        <f t="shared" si="571"/>
        <v>No</v>
      </c>
      <c r="U5543" s="7">
        <f t="shared" si="572"/>
        <v>269.59934646394908</v>
      </c>
      <c r="V5543" s="8">
        <f t="shared" si="573"/>
        <v>5</v>
      </c>
      <c r="W5543" s="7">
        <f t="shared" si="574"/>
        <v>177</v>
      </c>
    </row>
    <row r="5544" spans="2:23" x14ac:dyDescent="0.2">
      <c r="B5544" s="8" t="s">
        <v>68</v>
      </c>
      <c r="C5544" s="7">
        <v>1970</v>
      </c>
      <c r="D5544" s="8" t="s">
        <v>28</v>
      </c>
      <c r="E5544" s="7" t="s">
        <v>46</v>
      </c>
      <c r="F5544" s="8" t="s">
        <v>35</v>
      </c>
      <c r="G5544" s="7" t="s">
        <v>36</v>
      </c>
      <c r="H5544" s="8" t="s">
        <v>28</v>
      </c>
      <c r="I5544" s="7" t="s">
        <v>28</v>
      </c>
      <c r="J5544" s="8" t="s">
        <v>28</v>
      </c>
      <c r="K5544" s="7" t="s">
        <v>37</v>
      </c>
      <c r="L5544" s="8" t="s">
        <v>44</v>
      </c>
      <c r="M5544" s="7" t="s">
        <v>28</v>
      </c>
      <c r="N5544" s="8">
        <v>0.33802140463600316</v>
      </c>
      <c r="O5544" s="7">
        <v>0</v>
      </c>
      <c r="P5544" s="8">
        <f t="shared" si="569"/>
        <v>0</v>
      </c>
      <c r="Q5544" s="7">
        <v>2.5</v>
      </c>
      <c r="R5544" s="8">
        <f t="shared" si="570"/>
        <v>1</v>
      </c>
      <c r="S5544" s="7" t="s">
        <v>29</v>
      </c>
      <c r="T5544" s="8" t="str">
        <f t="shared" si="571"/>
        <v>No</v>
      </c>
      <c r="U5544" s="7">
        <f t="shared" si="572"/>
        <v>0</v>
      </c>
      <c r="V5544" s="8">
        <f t="shared" si="573"/>
        <v>1</v>
      </c>
      <c r="W5544" s="7">
        <f t="shared" si="574"/>
        <v>549</v>
      </c>
    </row>
    <row r="5545" spans="2:23" x14ac:dyDescent="0.2">
      <c r="B5545" s="8" t="s">
        <v>68</v>
      </c>
      <c r="C5545" s="7">
        <v>1970</v>
      </c>
      <c r="D5545" s="8" t="s">
        <v>28</v>
      </c>
      <c r="E5545" s="7" t="s">
        <v>43</v>
      </c>
      <c r="F5545" s="8" t="s">
        <v>40</v>
      </c>
      <c r="G5545" s="7" t="s">
        <v>36</v>
      </c>
      <c r="H5545" s="8" t="s">
        <v>28</v>
      </c>
      <c r="I5545" s="7" t="s">
        <v>28</v>
      </c>
      <c r="J5545" s="8" t="s">
        <v>28</v>
      </c>
      <c r="K5545" s="7" t="s">
        <v>37</v>
      </c>
      <c r="L5545" s="8" t="s">
        <v>44</v>
      </c>
      <c r="M5545" s="7" t="s">
        <v>28</v>
      </c>
      <c r="N5545" s="8">
        <v>554.12893667602907</v>
      </c>
      <c r="O5545" s="7">
        <v>4.9816079873883057</v>
      </c>
      <c r="P5545" s="8">
        <f t="shared" si="569"/>
        <v>1.6605359957961019</v>
      </c>
      <c r="Q5545" s="7">
        <v>2.5</v>
      </c>
      <c r="R5545" s="8">
        <f t="shared" si="570"/>
        <v>0.33578560168155924</v>
      </c>
      <c r="S5545" s="7" t="s">
        <v>29</v>
      </c>
      <c r="T5545" s="8" t="str">
        <f t="shared" si="571"/>
        <v>Yes</v>
      </c>
      <c r="U5545" s="7">
        <f t="shared" si="572"/>
        <v>2.9966599574404338</v>
      </c>
      <c r="V5545" s="8">
        <f t="shared" si="573"/>
        <v>1</v>
      </c>
      <c r="W5545" s="7">
        <f t="shared" si="574"/>
        <v>513</v>
      </c>
    </row>
    <row r="5546" spans="2:23" x14ac:dyDescent="0.2">
      <c r="B5546" s="8" t="s">
        <v>68</v>
      </c>
      <c r="C5546" s="7">
        <v>1970</v>
      </c>
      <c r="D5546" s="8" t="s">
        <v>28</v>
      </c>
      <c r="E5546" s="7" t="s">
        <v>43</v>
      </c>
      <c r="F5546" s="8" t="s">
        <v>35</v>
      </c>
      <c r="G5546" s="7" t="s">
        <v>36</v>
      </c>
      <c r="H5546" s="8" t="s">
        <v>28</v>
      </c>
      <c r="I5546" s="7" t="s">
        <v>28</v>
      </c>
      <c r="J5546" s="8" t="s">
        <v>28</v>
      </c>
      <c r="K5546" s="7" t="s">
        <v>37</v>
      </c>
      <c r="L5546" s="8" t="s">
        <v>44</v>
      </c>
      <c r="M5546" s="7" t="s">
        <v>28</v>
      </c>
      <c r="N5546" s="8">
        <v>22.995498277408423</v>
      </c>
      <c r="O5546" s="7">
        <v>11.070239971974013</v>
      </c>
      <c r="P5546" s="8">
        <f t="shared" si="569"/>
        <v>3.6900799906580044</v>
      </c>
      <c r="Q5546" s="7">
        <v>2.5</v>
      </c>
      <c r="R5546" s="8">
        <f t="shared" si="570"/>
        <v>-0.47603199626320181</v>
      </c>
      <c r="S5546" s="7" t="s">
        <v>29</v>
      </c>
      <c r="T5546" s="8" t="str">
        <f t="shared" si="571"/>
        <v>Yes</v>
      </c>
      <c r="U5546" s="7">
        <f t="shared" si="572"/>
        <v>160.46966872134567</v>
      </c>
      <c r="V5546" s="8">
        <f t="shared" si="573"/>
        <v>5</v>
      </c>
      <c r="W5546" s="7">
        <f t="shared" si="574"/>
        <v>225</v>
      </c>
    </row>
    <row r="5547" spans="2:23" x14ac:dyDescent="0.2">
      <c r="B5547" s="8" t="s">
        <v>68</v>
      </c>
      <c r="C5547" s="7">
        <v>1980</v>
      </c>
      <c r="D5547" s="8" t="s">
        <v>28</v>
      </c>
      <c r="E5547" s="7" t="s">
        <v>39</v>
      </c>
      <c r="F5547" s="8" t="s">
        <v>40</v>
      </c>
      <c r="G5547" s="7" t="s">
        <v>36</v>
      </c>
      <c r="H5547" s="8" t="s">
        <v>28</v>
      </c>
      <c r="I5547" s="7" t="s">
        <v>28</v>
      </c>
      <c r="J5547" s="8" t="s">
        <v>28</v>
      </c>
      <c r="K5547" s="7" t="s">
        <v>37</v>
      </c>
      <c r="L5547" s="8" t="s">
        <v>44</v>
      </c>
      <c r="M5547" s="7" t="s">
        <v>28</v>
      </c>
      <c r="N5547" s="8">
        <v>548.62392355953932</v>
      </c>
      <c r="O5547" s="7">
        <v>19.372919950954522</v>
      </c>
      <c r="P5547" s="8">
        <f t="shared" si="569"/>
        <v>6.4576399836515073</v>
      </c>
      <c r="Q5547" s="7">
        <v>2.5</v>
      </c>
      <c r="R5547" s="8">
        <f t="shared" si="570"/>
        <v>-1.583055993460603</v>
      </c>
      <c r="S5547" s="7" t="s">
        <v>29</v>
      </c>
      <c r="T5547" s="8" t="str">
        <f t="shared" si="571"/>
        <v>No</v>
      </c>
      <c r="U5547" s="7">
        <f t="shared" si="572"/>
        <v>11.770613176606565</v>
      </c>
      <c r="V5547" s="8">
        <f t="shared" si="573"/>
        <v>1</v>
      </c>
      <c r="W5547" s="7">
        <f t="shared" si="574"/>
        <v>467</v>
      </c>
    </row>
    <row r="5548" spans="2:23" x14ac:dyDescent="0.2">
      <c r="B5548" s="8" t="s">
        <v>68</v>
      </c>
      <c r="C5548" s="7">
        <v>1980</v>
      </c>
      <c r="D5548" s="8" t="s">
        <v>28</v>
      </c>
      <c r="E5548" s="7" t="s">
        <v>39</v>
      </c>
      <c r="F5548" s="8" t="s">
        <v>35</v>
      </c>
      <c r="G5548" s="7" t="s">
        <v>36</v>
      </c>
      <c r="H5548" s="8" t="s">
        <v>28</v>
      </c>
      <c r="I5548" s="7" t="s">
        <v>28</v>
      </c>
      <c r="J5548" s="8" t="s">
        <v>28</v>
      </c>
      <c r="K5548" s="7" t="s">
        <v>37</v>
      </c>
      <c r="L5548" s="8" t="s">
        <v>44</v>
      </c>
      <c r="M5548" s="7" t="s">
        <v>28</v>
      </c>
      <c r="N5548" s="8">
        <v>177.60257083680139</v>
      </c>
      <c r="O5548" s="7">
        <v>13.284287966368813</v>
      </c>
      <c r="P5548" s="8">
        <f t="shared" si="569"/>
        <v>4.4280959887896048</v>
      </c>
      <c r="Q5548" s="7">
        <v>2.5</v>
      </c>
      <c r="R5548" s="8">
        <f t="shared" si="570"/>
        <v>-0.77123839551584195</v>
      </c>
      <c r="S5548" s="7" t="s">
        <v>29</v>
      </c>
      <c r="T5548" s="8" t="str">
        <f t="shared" si="571"/>
        <v>No</v>
      </c>
      <c r="U5548" s="7">
        <f t="shared" si="572"/>
        <v>24.932611999510819</v>
      </c>
      <c r="V5548" s="8">
        <f t="shared" si="573"/>
        <v>2</v>
      </c>
      <c r="W5548" s="7">
        <f t="shared" si="574"/>
        <v>415</v>
      </c>
    </row>
    <row r="5549" spans="2:23" x14ac:dyDescent="0.2">
      <c r="B5549" s="8" t="s">
        <v>68</v>
      </c>
      <c r="C5549" s="7">
        <v>1980</v>
      </c>
      <c r="D5549" s="8" t="s">
        <v>28</v>
      </c>
      <c r="E5549" s="7" t="s">
        <v>34</v>
      </c>
      <c r="F5549" s="8" t="s">
        <v>40</v>
      </c>
      <c r="G5549" s="7" t="s">
        <v>36</v>
      </c>
      <c r="H5549" s="8" t="s">
        <v>28</v>
      </c>
      <c r="I5549" s="7" t="s">
        <v>28</v>
      </c>
      <c r="J5549" s="8" t="s">
        <v>28</v>
      </c>
      <c r="K5549" s="7" t="s">
        <v>37</v>
      </c>
      <c r="L5549" s="8" t="s">
        <v>44</v>
      </c>
      <c r="M5549" s="7" t="s">
        <v>28</v>
      </c>
      <c r="N5549" s="8">
        <v>608.55620383828455</v>
      </c>
      <c r="O5549" s="7">
        <v>29.889647924329832</v>
      </c>
      <c r="P5549" s="8">
        <f t="shared" si="569"/>
        <v>9.9632159747766114</v>
      </c>
      <c r="Q5549" s="7">
        <v>2.5</v>
      </c>
      <c r="R5549" s="8">
        <f t="shared" si="570"/>
        <v>-2.9852863899106445</v>
      </c>
      <c r="S5549" s="7" t="s">
        <v>29</v>
      </c>
      <c r="T5549" s="8" t="str">
        <f t="shared" si="571"/>
        <v>No</v>
      </c>
      <c r="U5549" s="7">
        <f t="shared" si="572"/>
        <v>16.371891227033153</v>
      </c>
      <c r="V5549" s="8">
        <f t="shared" si="573"/>
        <v>2</v>
      </c>
      <c r="W5549" s="7">
        <f t="shared" si="574"/>
        <v>444</v>
      </c>
    </row>
    <row r="5550" spans="2:23" x14ac:dyDescent="0.2">
      <c r="B5550" s="8" t="s">
        <v>68</v>
      </c>
      <c r="C5550" s="7">
        <v>1980</v>
      </c>
      <c r="D5550" s="8" t="s">
        <v>28</v>
      </c>
      <c r="E5550" s="7" t="s">
        <v>34</v>
      </c>
      <c r="F5550" s="8" t="s">
        <v>35</v>
      </c>
      <c r="G5550" s="7" t="s">
        <v>36</v>
      </c>
      <c r="H5550" s="8" t="s">
        <v>28</v>
      </c>
      <c r="I5550" s="7" t="s">
        <v>28</v>
      </c>
      <c r="J5550" s="8" t="s">
        <v>28</v>
      </c>
      <c r="K5550" s="7" t="s">
        <v>37</v>
      </c>
      <c r="L5550" s="8" t="s">
        <v>44</v>
      </c>
      <c r="M5550" s="7" t="s">
        <v>28</v>
      </c>
      <c r="N5550" s="8">
        <v>196.0279959612478</v>
      </c>
      <c r="O5550" s="7">
        <v>6.0886319845857058</v>
      </c>
      <c r="P5550" s="8">
        <f t="shared" si="569"/>
        <v>2.0295439948619021</v>
      </c>
      <c r="Q5550" s="7">
        <v>2.5</v>
      </c>
      <c r="R5550" s="8">
        <f t="shared" si="570"/>
        <v>0.18818240205523917</v>
      </c>
      <c r="S5550" s="7" t="s">
        <v>29</v>
      </c>
      <c r="T5550" s="8" t="str">
        <f t="shared" si="571"/>
        <v>Yes</v>
      </c>
      <c r="U5550" s="7">
        <f t="shared" si="572"/>
        <v>10.353337465446092</v>
      </c>
      <c r="V5550" s="8">
        <f t="shared" si="573"/>
        <v>1</v>
      </c>
      <c r="W5550" s="7">
        <f t="shared" si="574"/>
        <v>476</v>
      </c>
    </row>
    <row r="5551" spans="2:23" x14ac:dyDescent="0.2">
      <c r="B5551" s="8" t="s">
        <v>68</v>
      </c>
      <c r="C5551" s="7">
        <v>1980</v>
      </c>
      <c r="D5551" s="8" t="s">
        <v>28</v>
      </c>
      <c r="E5551" s="7" t="s">
        <v>46</v>
      </c>
      <c r="F5551" s="8" t="s">
        <v>35</v>
      </c>
      <c r="G5551" s="7" t="s">
        <v>36</v>
      </c>
      <c r="H5551" s="8" t="s">
        <v>28</v>
      </c>
      <c r="I5551" s="7" t="s">
        <v>28</v>
      </c>
      <c r="J5551" s="8" t="s">
        <v>28</v>
      </c>
      <c r="K5551" s="7" t="s">
        <v>37</v>
      </c>
      <c r="L5551" s="8" t="s">
        <v>44</v>
      </c>
      <c r="M5551" s="7" t="s">
        <v>28</v>
      </c>
      <c r="N5551" s="8">
        <v>0.45152299477967744</v>
      </c>
      <c r="O5551" s="7">
        <v>0</v>
      </c>
      <c r="P5551" s="8">
        <f t="shared" si="569"/>
        <v>0</v>
      </c>
      <c r="Q5551" s="7">
        <v>2.5</v>
      </c>
      <c r="R5551" s="8">
        <f t="shared" si="570"/>
        <v>1</v>
      </c>
      <c r="S5551" s="7" t="s">
        <v>29</v>
      </c>
      <c r="T5551" s="8" t="str">
        <f t="shared" si="571"/>
        <v>No</v>
      </c>
      <c r="U5551" s="7">
        <f t="shared" si="572"/>
        <v>0</v>
      </c>
      <c r="V5551" s="8">
        <f t="shared" si="573"/>
        <v>1</v>
      </c>
      <c r="W5551" s="7">
        <f t="shared" si="574"/>
        <v>549</v>
      </c>
    </row>
    <row r="5552" spans="2:23" x14ac:dyDescent="0.2">
      <c r="B5552" s="8" t="s">
        <v>68</v>
      </c>
      <c r="C5552" s="7">
        <v>1980</v>
      </c>
      <c r="D5552" s="8" t="s">
        <v>28</v>
      </c>
      <c r="E5552" s="7" t="s">
        <v>43</v>
      </c>
      <c r="F5552" s="8" t="s">
        <v>40</v>
      </c>
      <c r="G5552" s="7" t="s">
        <v>36</v>
      </c>
      <c r="H5552" s="8" t="s">
        <v>28</v>
      </c>
      <c r="I5552" s="7" t="s">
        <v>28</v>
      </c>
      <c r="J5552" s="8" t="s">
        <v>28</v>
      </c>
      <c r="K5552" s="7" t="s">
        <v>37</v>
      </c>
      <c r="L5552" s="8" t="s">
        <v>44</v>
      </c>
      <c r="M5552" s="7" t="s">
        <v>28</v>
      </c>
      <c r="N5552" s="8">
        <v>761.93447155917215</v>
      </c>
      <c r="O5552" s="7">
        <v>6.6421439831844067</v>
      </c>
      <c r="P5552" s="8">
        <f t="shared" si="569"/>
        <v>2.2140479943948024</v>
      </c>
      <c r="Q5552" s="7">
        <v>2.5</v>
      </c>
      <c r="R5552" s="8">
        <f t="shared" si="570"/>
        <v>0.11438080224207903</v>
      </c>
      <c r="S5552" s="7" t="s">
        <v>29</v>
      </c>
      <c r="T5552" s="8" t="str">
        <f t="shared" si="571"/>
        <v>Yes</v>
      </c>
      <c r="U5552" s="7">
        <f t="shared" si="572"/>
        <v>2.9058246831438423</v>
      </c>
      <c r="V5552" s="8">
        <f t="shared" si="573"/>
        <v>1</v>
      </c>
      <c r="W5552" s="7">
        <f t="shared" si="574"/>
        <v>515</v>
      </c>
    </row>
    <row r="5553" spans="2:23" x14ac:dyDescent="0.2">
      <c r="B5553" s="8" t="s">
        <v>68</v>
      </c>
      <c r="C5553" s="7">
        <v>1980</v>
      </c>
      <c r="D5553" s="8" t="s">
        <v>28</v>
      </c>
      <c r="E5553" s="7" t="s">
        <v>43</v>
      </c>
      <c r="F5553" s="8" t="s">
        <v>35</v>
      </c>
      <c r="G5553" s="7" t="s">
        <v>36</v>
      </c>
      <c r="H5553" s="8" t="s">
        <v>28</v>
      </c>
      <c r="I5553" s="7" t="s">
        <v>28</v>
      </c>
      <c r="J5553" s="8" t="s">
        <v>28</v>
      </c>
      <c r="K5553" s="7" t="s">
        <v>37</v>
      </c>
      <c r="L5553" s="8" t="s">
        <v>44</v>
      </c>
      <c r="M5553" s="7" t="s">
        <v>28</v>
      </c>
      <c r="N5553" s="8">
        <v>181.27891803690619</v>
      </c>
      <c r="O5553" s="7">
        <v>6.6421439831844067</v>
      </c>
      <c r="P5553" s="8">
        <f t="shared" si="569"/>
        <v>2.2140479943948024</v>
      </c>
      <c r="Q5553" s="7">
        <v>2.5</v>
      </c>
      <c r="R5553" s="8">
        <f t="shared" si="570"/>
        <v>0.11438080224207903</v>
      </c>
      <c r="S5553" s="7" t="s">
        <v>29</v>
      </c>
      <c r="T5553" s="8" t="str">
        <f t="shared" si="571"/>
        <v>Yes</v>
      </c>
      <c r="U5553" s="7">
        <f t="shared" si="572"/>
        <v>12.213488575345806</v>
      </c>
      <c r="V5553" s="8">
        <f t="shared" si="573"/>
        <v>2</v>
      </c>
      <c r="W5553" s="7">
        <f t="shared" si="574"/>
        <v>464</v>
      </c>
    </row>
    <row r="5554" spans="2:23" x14ac:dyDescent="0.2">
      <c r="B5554" s="8" t="s">
        <v>68</v>
      </c>
      <c r="C5554" s="7">
        <v>1990</v>
      </c>
      <c r="D5554" s="8" t="s">
        <v>28</v>
      </c>
      <c r="E5554" s="7" t="s">
        <v>39</v>
      </c>
      <c r="F5554" s="8" t="s">
        <v>40</v>
      </c>
      <c r="G5554" s="7" t="s">
        <v>36</v>
      </c>
      <c r="H5554" s="8" t="s">
        <v>28</v>
      </c>
      <c r="I5554" s="7" t="s">
        <v>28</v>
      </c>
      <c r="J5554" s="8" t="s">
        <v>28</v>
      </c>
      <c r="K5554" s="7" t="s">
        <v>37</v>
      </c>
      <c r="L5554" s="8" t="s">
        <v>44</v>
      </c>
      <c r="M5554" s="7" t="s">
        <v>28</v>
      </c>
      <c r="N5554" s="8">
        <v>41.763878180882053</v>
      </c>
      <c r="O5554" s="7">
        <v>11.623751970572711</v>
      </c>
      <c r="P5554" s="8">
        <f t="shared" si="569"/>
        <v>3.8745839901909034</v>
      </c>
      <c r="Q5554" s="7">
        <v>2.5</v>
      </c>
      <c r="R5554" s="8">
        <f t="shared" si="570"/>
        <v>-0.5498335960763614</v>
      </c>
      <c r="S5554" s="7" t="s">
        <v>29</v>
      </c>
      <c r="T5554" s="8" t="str">
        <f t="shared" si="571"/>
        <v>No</v>
      </c>
      <c r="U5554" s="7">
        <f t="shared" si="572"/>
        <v>92.773567948116082</v>
      </c>
      <c r="V5554" s="8">
        <f t="shared" si="573"/>
        <v>4</v>
      </c>
      <c r="W5554" s="7">
        <f t="shared" si="574"/>
        <v>290</v>
      </c>
    </row>
    <row r="5555" spans="2:23" x14ac:dyDescent="0.2">
      <c r="B5555" s="8" t="s">
        <v>68</v>
      </c>
      <c r="C5555" s="7">
        <v>1990</v>
      </c>
      <c r="D5555" s="8" t="s">
        <v>28</v>
      </c>
      <c r="E5555" s="7" t="s">
        <v>39</v>
      </c>
      <c r="F5555" s="8" t="s">
        <v>35</v>
      </c>
      <c r="G5555" s="7" t="s">
        <v>36</v>
      </c>
      <c r="H5555" s="8" t="s">
        <v>28</v>
      </c>
      <c r="I5555" s="7" t="s">
        <v>28</v>
      </c>
      <c r="J5555" s="8" t="s">
        <v>28</v>
      </c>
      <c r="K5555" s="7" t="s">
        <v>37</v>
      </c>
      <c r="L5555" s="8" t="s">
        <v>44</v>
      </c>
      <c r="M5555" s="7" t="s">
        <v>28</v>
      </c>
      <c r="N5555" s="8">
        <v>32.6084720643914</v>
      </c>
      <c r="O5555" s="7">
        <v>14.944823962164916</v>
      </c>
      <c r="P5555" s="8">
        <f t="shared" si="569"/>
        <v>4.9816079873883057</v>
      </c>
      <c r="Q5555" s="7">
        <v>2.5</v>
      </c>
      <c r="R5555" s="8">
        <f t="shared" si="570"/>
        <v>-0.99264319495532227</v>
      </c>
      <c r="S5555" s="7" t="s">
        <v>29</v>
      </c>
      <c r="T5555" s="8" t="str">
        <f t="shared" si="571"/>
        <v>No</v>
      </c>
      <c r="U5555" s="7">
        <f t="shared" si="572"/>
        <v>152.77035911254009</v>
      </c>
      <c r="V5555" s="8">
        <f t="shared" si="573"/>
        <v>5</v>
      </c>
      <c r="W5555" s="7">
        <f t="shared" si="574"/>
        <v>233</v>
      </c>
    </row>
    <row r="5556" spans="2:23" x14ac:dyDescent="0.2">
      <c r="B5556" s="8" t="s">
        <v>68</v>
      </c>
      <c r="C5556" s="7">
        <v>1990</v>
      </c>
      <c r="D5556" s="8" t="s">
        <v>28</v>
      </c>
      <c r="E5556" s="7" t="s">
        <v>34</v>
      </c>
      <c r="F5556" s="8" t="s">
        <v>40</v>
      </c>
      <c r="G5556" s="7" t="s">
        <v>36</v>
      </c>
      <c r="H5556" s="8" t="s">
        <v>28</v>
      </c>
      <c r="I5556" s="7" t="s">
        <v>28</v>
      </c>
      <c r="J5556" s="8" t="s">
        <v>28</v>
      </c>
      <c r="K5556" s="7" t="s">
        <v>37</v>
      </c>
      <c r="L5556" s="8" t="s">
        <v>44</v>
      </c>
      <c r="M5556" s="7" t="s">
        <v>28</v>
      </c>
      <c r="N5556" s="8">
        <v>600.69918874123948</v>
      </c>
      <c r="O5556" s="7">
        <v>11.623751970572711</v>
      </c>
      <c r="P5556" s="8">
        <f t="shared" si="569"/>
        <v>3.8745839901909034</v>
      </c>
      <c r="Q5556" s="7">
        <v>2.5</v>
      </c>
      <c r="R5556" s="8">
        <f t="shared" si="570"/>
        <v>-0.5498335960763614</v>
      </c>
      <c r="S5556" s="7" t="s">
        <v>29</v>
      </c>
      <c r="T5556" s="8" t="str">
        <f t="shared" si="571"/>
        <v>No</v>
      </c>
      <c r="U5556" s="7">
        <f t="shared" si="572"/>
        <v>6.4501235606961016</v>
      </c>
      <c r="V5556" s="8">
        <f t="shared" si="573"/>
        <v>1</v>
      </c>
      <c r="W5556" s="7">
        <f t="shared" si="574"/>
        <v>489</v>
      </c>
    </row>
    <row r="5557" spans="2:23" x14ac:dyDescent="0.2">
      <c r="B5557" s="8" t="s">
        <v>68</v>
      </c>
      <c r="C5557" s="7">
        <v>1990</v>
      </c>
      <c r="D5557" s="8" t="s">
        <v>28</v>
      </c>
      <c r="E5557" s="7" t="s">
        <v>34</v>
      </c>
      <c r="F5557" s="8" t="s">
        <v>35</v>
      </c>
      <c r="G5557" s="7" t="s">
        <v>36</v>
      </c>
      <c r="H5557" s="8" t="s">
        <v>28</v>
      </c>
      <c r="I5557" s="7" t="s">
        <v>28</v>
      </c>
      <c r="J5557" s="8" t="s">
        <v>28</v>
      </c>
      <c r="K5557" s="7" t="s">
        <v>37</v>
      </c>
      <c r="L5557" s="8" t="s">
        <v>44</v>
      </c>
      <c r="M5557" s="7" t="s">
        <v>28</v>
      </c>
      <c r="N5557" s="8">
        <v>89.806386179391509</v>
      </c>
      <c r="O5557" s="7">
        <v>2.7675599929935033</v>
      </c>
      <c r="P5557" s="8">
        <f t="shared" si="569"/>
        <v>0.9225199976645011</v>
      </c>
      <c r="Q5557" s="7">
        <v>2.5</v>
      </c>
      <c r="R5557" s="8">
        <f t="shared" si="570"/>
        <v>0.6309920009341996</v>
      </c>
      <c r="S5557" s="7" t="s">
        <v>29</v>
      </c>
      <c r="T5557" s="8" t="str">
        <f t="shared" si="571"/>
        <v>No</v>
      </c>
      <c r="U5557" s="7">
        <f t="shared" si="572"/>
        <v>10.272320676858481</v>
      </c>
      <c r="V5557" s="8">
        <f t="shared" si="573"/>
        <v>1</v>
      </c>
      <c r="W5557" s="7">
        <f t="shared" si="574"/>
        <v>477</v>
      </c>
    </row>
    <row r="5558" spans="2:23" x14ac:dyDescent="0.2">
      <c r="B5558" s="8" t="s">
        <v>68</v>
      </c>
      <c r="C5558" s="7">
        <v>1990</v>
      </c>
      <c r="D5558" s="8" t="s">
        <v>28</v>
      </c>
      <c r="E5558" s="7" t="s">
        <v>46</v>
      </c>
      <c r="F5558" s="8" t="s">
        <v>35</v>
      </c>
      <c r="G5558" s="7" t="s">
        <v>36</v>
      </c>
      <c r="H5558" s="8" t="s">
        <v>28</v>
      </c>
      <c r="I5558" s="7" t="s">
        <v>28</v>
      </c>
      <c r="J5558" s="8" t="s">
        <v>28</v>
      </c>
      <c r="K5558" s="7" t="s">
        <v>37</v>
      </c>
      <c r="L5558" s="8" t="s">
        <v>44</v>
      </c>
      <c r="M5558" s="7" t="s">
        <v>28</v>
      </c>
      <c r="N5558" s="8">
        <v>0.71067976213847328</v>
      </c>
      <c r="O5558" s="7">
        <v>0</v>
      </c>
      <c r="P5558" s="8">
        <f t="shared" si="569"/>
        <v>0</v>
      </c>
      <c r="Q5558" s="7">
        <v>2.5</v>
      </c>
      <c r="R5558" s="8">
        <f t="shared" si="570"/>
        <v>1</v>
      </c>
      <c r="S5558" s="7" t="s">
        <v>29</v>
      </c>
      <c r="T5558" s="8" t="str">
        <f t="shared" si="571"/>
        <v>No</v>
      </c>
      <c r="U5558" s="7">
        <f t="shared" si="572"/>
        <v>0</v>
      </c>
      <c r="V5558" s="8">
        <f t="shared" si="573"/>
        <v>1</v>
      </c>
      <c r="W5558" s="7">
        <f t="shared" si="574"/>
        <v>549</v>
      </c>
    </row>
    <row r="5559" spans="2:23" x14ac:dyDescent="0.2">
      <c r="B5559" s="8" t="s">
        <v>68</v>
      </c>
      <c r="C5559" s="7">
        <v>1990</v>
      </c>
      <c r="D5559" s="8" t="s">
        <v>28</v>
      </c>
      <c r="E5559" s="7" t="s">
        <v>43</v>
      </c>
      <c r="F5559" s="8" t="s">
        <v>40</v>
      </c>
      <c r="G5559" s="7" t="s">
        <v>36</v>
      </c>
      <c r="H5559" s="8" t="s">
        <v>28</v>
      </c>
      <c r="I5559" s="7" t="s">
        <v>28</v>
      </c>
      <c r="J5559" s="8" t="s">
        <v>28</v>
      </c>
      <c r="K5559" s="7" t="s">
        <v>37</v>
      </c>
      <c r="L5559" s="8" t="s">
        <v>44</v>
      </c>
      <c r="M5559" s="7" t="s">
        <v>28</v>
      </c>
      <c r="N5559" s="8">
        <v>754.84039821675549</v>
      </c>
      <c r="O5559" s="7">
        <v>3.8745839901909038</v>
      </c>
      <c r="P5559" s="8">
        <f t="shared" si="569"/>
        <v>1.2915279967303013</v>
      </c>
      <c r="Q5559" s="7">
        <v>2.5</v>
      </c>
      <c r="R5559" s="8">
        <f t="shared" si="570"/>
        <v>0.48338880130787953</v>
      </c>
      <c r="S5559" s="7" t="s">
        <v>29</v>
      </c>
      <c r="T5559" s="8" t="str">
        <f t="shared" si="571"/>
        <v>Yes</v>
      </c>
      <c r="U5559" s="7">
        <f t="shared" si="572"/>
        <v>1.7109948007306224</v>
      </c>
      <c r="V5559" s="8">
        <f t="shared" si="573"/>
        <v>1</v>
      </c>
      <c r="W5559" s="7">
        <f t="shared" si="574"/>
        <v>529</v>
      </c>
    </row>
    <row r="5560" spans="2:23" x14ac:dyDescent="0.2">
      <c r="B5560" s="8" t="s">
        <v>68</v>
      </c>
      <c r="C5560" s="7">
        <v>1990</v>
      </c>
      <c r="D5560" s="8" t="s">
        <v>28</v>
      </c>
      <c r="E5560" s="7" t="s">
        <v>43</v>
      </c>
      <c r="F5560" s="8" t="s">
        <v>35</v>
      </c>
      <c r="G5560" s="7" t="s">
        <v>36</v>
      </c>
      <c r="H5560" s="8" t="s">
        <v>28</v>
      </c>
      <c r="I5560" s="7" t="s">
        <v>28</v>
      </c>
      <c r="J5560" s="8" t="s">
        <v>28</v>
      </c>
      <c r="K5560" s="7" t="s">
        <v>37</v>
      </c>
      <c r="L5560" s="8" t="s">
        <v>44</v>
      </c>
      <c r="M5560" s="7" t="s">
        <v>28</v>
      </c>
      <c r="N5560" s="8">
        <v>119.2422483579448</v>
      </c>
      <c r="O5560" s="7">
        <v>1.6605359957961017</v>
      </c>
      <c r="P5560" s="8">
        <f t="shared" si="569"/>
        <v>0.55351199859870059</v>
      </c>
      <c r="Q5560" s="7">
        <v>2.5</v>
      </c>
      <c r="R5560" s="8">
        <f t="shared" si="570"/>
        <v>0.77859520056051978</v>
      </c>
      <c r="S5560" s="7" t="s">
        <v>29</v>
      </c>
      <c r="T5560" s="8" t="str">
        <f t="shared" si="571"/>
        <v>No</v>
      </c>
      <c r="U5560" s="7">
        <f t="shared" si="572"/>
        <v>4.6419117906696323</v>
      </c>
      <c r="V5560" s="8">
        <f t="shared" si="573"/>
        <v>1</v>
      </c>
      <c r="W5560" s="7">
        <f t="shared" si="574"/>
        <v>503</v>
      </c>
    </row>
    <row r="5561" spans="2:23" x14ac:dyDescent="0.2">
      <c r="B5561" s="8" t="s">
        <v>68</v>
      </c>
      <c r="C5561" s="7">
        <v>2000</v>
      </c>
      <c r="D5561" s="8" t="s">
        <v>28</v>
      </c>
      <c r="E5561" s="7" t="s">
        <v>39</v>
      </c>
      <c r="F5561" s="8" t="s">
        <v>40</v>
      </c>
      <c r="G5561" s="7" t="s">
        <v>36</v>
      </c>
      <c r="H5561" s="8" t="s">
        <v>28</v>
      </c>
      <c r="I5561" s="7" t="s">
        <v>28</v>
      </c>
      <c r="J5561" s="8" t="s">
        <v>28</v>
      </c>
      <c r="K5561" s="7" t="s">
        <v>37</v>
      </c>
      <c r="L5561" s="8" t="s">
        <v>44</v>
      </c>
      <c r="M5561" s="7" t="s">
        <v>28</v>
      </c>
      <c r="N5561" s="8">
        <v>51.703424034430789</v>
      </c>
      <c r="O5561" s="7">
        <v>12.177263969171412</v>
      </c>
      <c r="P5561" s="8">
        <f t="shared" si="569"/>
        <v>4.0590879897238041</v>
      </c>
      <c r="Q5561" s="7">
        <v>2.5</v>
      </c>
      <c r="R5561" s="8">
        <f t="shared" si="570"/>
        <v>-0.62363519588952165</v>
      </c>
      <c r="S5561" s="7" t="s">
        <v>29</v>
      </c>
      <c r="T5561" s="8" t="str">
        <f t="shared" si="571"/>
        <v>No</v>
      </c>
      <c r="U5561" s="7">
        <f t="shared" si="572"/>
        <v>78.507140784732968</v>
      </c>
      <c r="V5561" s="8">
        <f t="shared" si="573"/>
        <v>4</v>
      </c>
      <c r="W5561" s="7">
        <f t="shared" si="574"/>
        <v>309</v>
      </c>
    </row>
    <row r="5562" spans="2:23" x14ac:dyDescent="0.2">
      <c r="B5562" s="8" t="s">
        <v>68</v>
      </c>
      <c r="C5562" s="7">
        <v>2000</v>
      </c>
      <c r="D5562" s="8" t="s">
        <v>28</v>
      </c>
      <c r="E5562" s="7" t="s">
        <v>39</v>
      </c>
      <c r="F5562" s="8" t="s">
        <v>35</v>
      </c>
      <c r="G5562" s="7" t="s">
        <v>36</v>
      </c>
      <c r="H5562" s="8" t="s">
        <v>28</v>
      </c>
      <c r="I5562" s="7" t="s">
        <v>28</v>
      </c>
      <c r="J5562" s="8" t="s">
        <v>28</v>
      </c>
      <c r="K5562" s="7" t="s">
        <v>37</v>
      </c>
      <c r="L5562" s="8" t="s">
        <v>44</v>
      </c>
      <c r="M5562" s="7" t="s">
        <v>28</v>
      </c>
      <c r="N5562" s="8">
        <v>31.35365500843761</v>
      </c>
      <c r="O5562" s="7">
        <v>11.070239971974013</v>
      </c>
      <c r="P5562" s="8">
        <f t="shared" si="569"/>
        <v>3.6900799906580044</v>
      </c>
      <c r="Q5562" s="7">
        <v>2.5</v>
      </c>
      <c r="R5562" s="8">
        <f t="shared" si="570"/>
        <v>-0.47603199626320181</v>
      </c>
      <c r="S5562" s="7" t="s">
        <v>29</v>
      </c>
      <c r="T5562" s="8" t="str">
        <f t="shared" si="571"/>
        <v>Yes</v>
      </c>
      <c r="U5562" s="7">
        <f t="shared" si="572"/>
        <v>117.69217941783704</v>
      </c>
      <c r="V5562" s="8">
        <f t="shared" si="573"/>
        <v>5</v>
      </c>
      <c r="W5562" s="7">
        <f t="shared" si="574"/>
        <v>254</v>
      </c>
    </row>
    <row r="5563" spans="2:23" x14ac:dyDescent="0.2">
      <c r="B5563" s="8" t="s">
        <v>68</v>
      </c>
      <c r="C5563" s="7">
        <v>2000</v>
      </c>
      <c r="D5563" s="8" t="s">
        <v>28</v>
      </c>
      <c r="E5563" s="7" t="s">
        <v>34</v>
      </c>
      <c r="F5563" s="8" t="s">
        <v>40</v>
      </c>
      <c r="G5563" s="7" t="s">
        <v>36</v>
      </c>
      <c r="H5563" s="8" t="s">
        <v>28</v>
      </c>
      <c r="I5563" s="7" t="s">
        <v>28</v>
      </c>
      <c r="J5563" s="8" t="s">
        <v>28</v>
      </c>
      <c r="K5563" s="7" t="s">
        <v>37</v>
      </c>
      <c r="L5563" s="8" t="s">
        <v>44</v>
      </c>
      <c r="M5563" s="7" t="s">
        <v>28</v>
      </c>
      <c r="N5563" s="8">
        <v>106.76496122258581</v>
      </c>
      <c r="O5563" s="7">
        <v>3.8745839901909038</v>
      </c>
      <c r="P5563" s="8">
        <f t="shared" si="569"/>
        <v>1.2915279967303013</v>
      </c>
      <c r="Q5563" s="7">
        <v>2.5</v>
      </c>
      <c r="R5563" s="8">
        <f t="shared" si="570"/>
        <v>0.48338880130787953</v>
      </c>
      <c r="S5563" s="7" t="s">
        <v>29</v>
      </c>
      <c r="T5563" s="8" t="str">
        <f t="shared" si="571"/>
        <v>Yes</v>
      </c>
      <c r="U5563" s="7">
        <f t="shared" si="572"/>
        <v>12.09692751199241</v>
      </c>
      <c r="V5563" s="8">
        <f t="shared" si="573"/>
        <v>2</v>
      </c>
      <c r="W5563" s="7">
        <f t="shared" si="574"/>
        <v>465</v>
      </c>
    </row>
    <row r="5564" spans="2:23" x14ac:dyDescent="0.2">
      <c r="B5564" s="8" t="s">
        <v>68</v>
      </c>
      <c r="C5564" s="7">
        <v>2000</v>
      </c>
      <c r="D5564" s="8" t="s">
        <v>28</v>
      </c>
      <c r="E5564" s="7" t="s">
        <v>34</v>
      </c>
      <c r="F5564" s="8" t="s">
        <v>35</v>
      </c>
      <c r="G5564" s="7" t="s">
        <v>36</v>
      </c>
      <c r="H5564" s="8" t="s">
        <v>28</v>
      </c>
      <c r="I5564" s="7" t="s">
        <v>28</v>
      </c>
      <c r="J5564" s="8" t="s">
        <v>28</v>
      </c>
      <c r="K5564" s="7" t="s">
        <v>37</v>
      </c>
      <c r="L5564" s="8" t="s">
        <v>44</v>
      </c>
      <c r="M5564" s="7" t="s">
        <v>28</v>
      </c>
      <c r="N5564" s="8">
        <v>136.556640250139</v>
      </c>
      <c r="O5564" s="7">
        <v>1.107023997197401</v>
      </c>
      <c r="P5564" s="8">
        <f t="shared" si="569"/>
        <v>0.36900799906580034</v>
      </c>
      <c r="Q5564" s="7">
        <v>2.5</v>
      </c>
      <c r="R5564" s="8">
        <f t="shared" si="570"/>
        <v>0.85239680037367993</v>
      </c>
      <c r="S5564" s="7" t="s">
        <v>29</v>
      </c>
      <c r="T5564" s="8" t="str">
        <f t="shared" si="571"/>
        <v>No</v>
      </c>
      <c r="U5564" s="7">
        <f t="shared" si="572"/>
        <v>2.7022340209151765</v>
      </c>
      <c r="V5564" s="8">
        <f t="shared" si="573"/>
        <v>1</v>
      </c>
      <c r="W5564" s="7">
        <f t="shared" si="574"/>
        <v>518</v>
      </c>
    </row>
    <row r="5565" spans="2:23" x14ac:dyDescent="0.2">
      <c r="B5565" s="8" t="s">
        <v>68</v>
      </c>
      <c r="C5565" s="7">
        <v>2000</v>
      </c>
      <c r="D5565" s="8" t="s">
        <v>28</v>
      </c>
      <c r="E5565" s="7" t="s">
        <v>46</v>
      </c>
      <c r="F5565" s="8" t="s">
        <v>35</v>
      </c>
      <c r="G5565" s="7" t="s">
        <v>36</v>
      </c>
      <c r="H5565" s="8" t="s">
        <v>28</v>
      </c>
      <c r="I5565" s="7" t="s">
        <v>28</v>
      </c>
      <c r="J5565" s="8" t="s">
        <v>28</v>
      </c>
      <c r="K5565" s="7" t="s">
        <v>37</v>
      </c>
      <c r="L5565" s="8" t="s">
        <v>44</v>
      </c>
      <c r="M5565" s="7" t="s">
        <v>28</v>
      </c>
      <c r="N5565" s="8">
        <v>0.29094101842973769</v>
      </c>
      <c r="O5565" s="7">
        <v>0</v>
      </c>
      <c r="P5565" s="8">
        <f t="shared" si="569"/>
        <v>0</v>
      </c>
      <c r="Q5565" s="7">
        <v>2.5</v>
      </c>
      <c r="R5565" s="8">
        <f t="shared" si="570"/>
        <v>1</v>
      </c>
      <c r="S5565" s="7" t="s">
        <v>29</v>
      </c>
      <c r="T5565" s="8" t="str">
        <f t="shared" si="571"/>
        <v>No</v>
      </c>
      <c r="U5565" s="7">
        <f t="shared" si="572"/>
        <v>0</v>
      </c>
      <c r="V5565" s="8">
        <f t="shared" si="573"/>
        <v>1</v>
      </c>
      <c r="W5565" s="7">
        <f t="shared" si="574"/>
        <v>549</v>
      </c>
    </row>
    <row r="5566" spans="2:23" x14ac:dyDescent="0.2">
      <c r="B5566" s="8" t="s">
        <v>68</v>
      </c>
      <c r="C5566" s="7">
        <v>2000</v>
      </c>
      <c r="D5566" s="8" t="s">
        <v>28</v>
      </c>
      <c r="E5566" s="7" t="s">
        <v>43</v>
      </c>
      <c r="F5566" s="8" t="s">
        <v>40</v>
      </c>
      <c r="G5566" s="7" t="s">
        <v>36</v>
      </c>
      <c r="H5566" s="8" t="s">
        <v>28</v>
      </c>
      <c r="I5566" s="7" t="s">
        <v>28</v>
      </c>
      <c r="J5566" s="8" t="s">
        <v>28</v>
      </c>
      <c r="K5566" s="7" t="s">
        <v>37</v>
      </c>
      <c r="L5566" s="8" t="s">
        <v>44</v>
      </c>
      <c r="M5566" s="7" t="s">
        <v>28</v>
      </c>
      <c r="N5566" s="8">
        <v>120.53304405034055</v>
      </c>
      <c r="O5566" s="7">
        <v>3.8745839901909038</v>
      </c>
      <c r="P5566" s="8">
        <f t="shared" si="569"/>
        <v>1.2915279967303013</v>
      </c>
      <c r="Q5566" s="7">
        <v>2.5</v>
      </c>
      <c r="R5566" s="8">
        <f t="shared" si="570"/>
        <v>0.48338880130787953</v>
      </c>
      <c r="S5566" s="7" t="s">
        <v>29</v>
      </c>
      <c r="T5566" s="8" t="str">
        <f t="shared" si="571"/>
        <v>Yes</v>
      </c>
      <c r="U5566" s="7">
        <f t="shared" si="572"/>
        <v>10.715136308935294</v>
      </c>
      <c r="V5566" s="8">
        <f t="shared" si="573"/>
        <v>1</v>
      </c>
      <c r="W5566" s="7">
        <f t="shared" si="574"/>
        <v>473</v>
      </c>
    </row>
    <row r="5567" spans="2:23" x14ac:dyDescent="0.2">
      <c r="B5567" s="8" t="s">
        <v>68</v>
      </c>
      <c r="C5567" s="7">
        <v>2000</v>
      </c>
      <c r="D5567" s="8" t="s">
        <v>28</v>
      </c>
      <c r="E5567" s="7" t="s">
        <v>43</v>
      </c>
      <c r="F5567" s="8" t="s">
        <v>35</v>
      </c>
      <c r="G5567" s="7" t="s">
        <v>36</v>
      </c>
      <c r="H5567" s="8" t="s">
        <v>28</v>
      </c>
      <c r="I5567" s="7" t="s">
        <v>28</v>
      </c>
      <c r="J5567" s="8" t="s">
        <v>28</v>
      </c>
      <c r="K5567" s="7" t="s">
        <v>37</v>
      </c>
      <c r="L5567" s="8" t="s">
        <v>44</v>
      </c>
      <c r="M5567" s="7" t="s">
        <v>28</v>
      </c>
      <c r="N5567" s="8">
        <v>46.915973769856294</v>
      </c>
      <c r="O5567" s="7">
        <v>0</v>
      </c>
      <c r="P5567" s="8">
        <f t="shared" si="569"/>
        <v>0</v>
      </c>
      <c r="Q5567" s="7">
        <v>2.5</v>
      </c>
      <c r="R5567" s="8">
        <f t="shared" si="570"/>
        <v>1</v>
      </c>
      <c r="S5567" s="7" t="s">
        <v>29</v>
      </c>
      <c r="T5567" s="8" t="str">
        <f t="shared" si="571"/>
        <v>No</v>
      </c>
      <c r="U5567" s="7">
        <f t="shared" si="572"/>
        <v>0</v>
      </c>
      <c r="V5567" s="8">
        <f t="shared" si="573"/>
        <v>1</v>
      </c>
      <c r="W5567" s="7">
        <f t="shared" si="574"/>
        <v>549</v>
      </c>
    </row>
    <row r="5568" spans="2:23" x14ac:dyDescent="0.2">
      <c r="B5568" s="8" t="s">
        <v>68</v>
      </c>
      <c r="C5568" s="7">
        <v>2010</v>
      </c>
      <c r="D5568" s="8" t="s">
        <v>28</v>
      </c>
      <c r="E5568" s="7" t="s">
        <v>39</v>
      </c>
      <c r="F5568" s="8" t="s">
        <v>40</v>
      </c>
      <c r="G5568" s="7" t="s">
        <v>36</v>
      </c>
      <c r="H5568" s="8" t="s">
        <v>28</v>
      </c>
      <c r="I5568" s="7" t="s">
        <v>28</v>
      </c>
      <c r="J5568" s="8" t="s">
        <v>28</v>
      </c>
      <c r="K5568" s="7" t="s">
        <v>37</v>
      </c>
      <c r="L5568" s="8" t="s">
        <v>44</v>
      </c>
      <c r="M5568" s="7" t="s">
        <v>28</v>
      </c>
      <c r="N5568" s="8">
        <v>13.111851325179678</v>
      </c>
      <c r="O5568" s="7">
        <v>64.760903836047959</v>
      </c>
      <c r="P5568" s="8">
        <f t="shared" si="569"/>
        <v>21.586967945349318</v>
      </c>
      <c r="Q5568" s="7">
        <v>2.5</v>
      </c>
      <c r="R5568" s="8">
        <f t="shared" si="570"/>
        <v>-7.6347871781397281</v>
      </c>
      <c r="S5568" s="7" t="s">
        <v>29</v>
      </c>
      <c r="T5568" s="8" t="str">
        <f t="shared" si="571"/>
        <v>No</v>
      </c>
      <c r="U5568" s="7">
        <f t="shared" si="572"/>
        <v>1646.3707076890228</v>
      </c>
      <c r="V5568" s="8">
        <f t="shared" si="573"/>
        <v>5</v>
      </c>
      <c r="W5568" s="7">
        <f t="shared" si="574"/>
        <v>61</v>
      </c>
    </row>
    <row r="5569" spans="2:23" x14ac:dyDescent="0.2">
      <c r="B5569" s="8" t="s">
        <v>68</v>
      </c>
      <c r="C5569" s="7">
        <v>2010</v>
      </c>
      <c r="D5569" s="8" t="s">
        <v>28</v>
      </c>
      <c r="E5569" s="7" t="s">
        <v>39</v>
      </c>
      <c r="F5569" s="8" t="s">
        <v>35</v>
      </c>
      <c r="G5569" s="7" t="s">
        <v>36</v>
      </c>
      <c r="H5569" s="8" t="s">
        <v>28</v>
      </c>
      <c r="I5569" s="7" t="s">
        <v>28</v>
      </c>
      <c r="J5569" s="8" t="s">
        <v>28</v>
      </c>
      <c r="K5569" s="7" t="s">
        <v>37</v>
      </c>
      <c r="L5569" s="8" t="s">
        <v>44</v>
      </c>
      <c r="M5569" s="7" t="s">
        <v>28</v>
      </c>
      <c r="N5569" s="8">
        <v>5.3537747617071938</v>
      </c>
      <c r="O5569" s="7">
        <v>40.406375897705146</v>
      </c>
      <c r="P5569" s="8">
        <f t="shared" si="569"/>
        <v>13.468791965901715</v>
      </c>
      <c r="Q5569" s="7">
        <v>2.5</v>
      </c>
      <c r="R5569" s="8">
        <f t="shared" si="570"/>
        <v>-4.3875167863606865</v>
      </c>
      <c r="S5569" s="7" t="s">
        <v>29</v>
      </c>
      <c r="T5569" s="8" t="str">
        <f t="shared" si="571"/>
        <v>No</v>
      </c>
      <c r="U5569" s="7">
        <f t="shared" si="572"/>
        <v>2515.7561842603241</v>
      </c>
      <c r="V5569" s="8">
        <f t="shared" si="573"/>
        <v>5</v>
      </c>
      <c r="W5569" s="7">
        <f t="shared" si="574"/>
        <v>36</v>
      </c>
    </row>
    <row r="5570" spans="2:23" x14ac:dyDescent="0.2">
      <c r="B5570" s="8" t="s">
        <v>68</v>
      </c>
      <c r="C5570" s="7">
        <v>2010</v>
      </c>
      <c r="D5570" s="8" t="s">
        <v>28</v>
      </c>
      <c r="E5570" s="7" t="s">
        <v>34</v>
      </c>
      <c r="F5570" s="8" t="s">
        <v>40</v>
      </c>
      <c r="G5570" s="7" t="s">
        <v>36</v>
      </c>
      <c r="H5570" s="8" t="s">
        <v>28</v>
      </c>
      <c r="I5570" s="7" t="s">
        <v>28</v>
      </c>
      <c r="J5570" s="8" t="s">
        <v>28</v>
      </c>
      <c r="K5570" s="7" t="s">
        <v>37</v>
      </c>
      <c r="L5570" s="8" t="s">
        <v>44</v>
      </c>
      <c r="M5570" s="7" t="s">
        <v>28</v>
      </c>
      <c r="N5570" s="8">
        <v>73.556445136195123</v>
      </c>
      <c r="O5570" s="7">
        <v>27.675599929935032</v>
      </c>
      <c r="P5570" s="8">
        <f t="shared" si="569"/>
        <v>9.2251999766450101</v>
      </c>
      <c r="Q5570" s="7">
        <v>2.5</v>
      </c>
      <c r="R5570" s="8">
        <f t="shared" si="570"/>
        <v>-2.690079990658004</v>
      </c>
      <c r="S5570" s="7" t="s">
        <v>29</v>
      </c>
      <c r="T5570" s="8" t="str">
        <f t="shared" si="571"/>
        <v>No</v>
      </c>
      <c r="U5570" s="7">
        <f t="shared" si="572"/>
        <v>125.41660978264895</v>
      </c>
      <c r="V5570" s="8">
        <f t="shared" si="573"/>
        <v>5</v>
      </c>
      <c r="W5570" s="7">
        <f t="shared" si="574"/>
        <v>249</v>
      </c>
    </row>
    <row r="5571" spans="2:23" x14ac:dyDescent="0.2">
      <c r="B5571" s="8" t="s">
        <v>68</v>
      </c>
      <c r="C5571" s="7">
        <v>2010</v>
      </c>
      <c r="D5571" s="8" t="s">
        <v>28</v>
      </c>
      <c r="E5571" s="7" t="s">
        <v>34</v>
      </c>
      <c r="F5571" s="8" t="s">
        <v>35</v>
      </c>
      <c r="G5571" s="7" t="s">
        <v>36</v>
      </c>
      <c r="H5571" s="8" t="s">
        <v>28</v>
      </c>
      <c r="I5571" s="7" t="s">
        <v>28</v>
      </c>
      <c r="J5571" s="8" t="s">
        <v>28</v>
      </c>
      <c r="K5571" s="7" t="s">
        <v>37</v>
      </c>
      <c r="L5571" s="8" t="s">
        <v>44</v>
      </c>
      <c r="M5571" s="7" t="s">
        <v>28</v>
      </c>
      <c r="N5571" s="8">
        <v>11.298471657592962</v>
      </c>
      <c r="O5571" s="7">
        <v>0.55351199859870048</v>
      </c>
      <c r="P5571" s="8">
        <f t="shared" si="569"/>
        <v>0.18450399953290017</v>
      </c>
      <c r="Q5571" s="7">
        <v>2.5</v>
      </c>
      <c r="R5571" s="8">
        <f t="shared" si="570"/>
        <v>0.92619840018683997</v>
      </c>
      <c r="S5571" s="7" t="s">
        <v>29</v>
      </c>
      <c r="T5571" s="8" t="str">
        <f t="shared" si="571"/>
        <v>No</v>
      </c>
      <c r="U5571" s="7">
        <f t="shared" si="572"/>
        <v>16.3299962264283</v>
      </c>
      <c r="V5571" s="8">
        <f t="shared" si="573"/>
        <v>2</v>
      </c>
      <c r="W5571" s="7">
        <f t="shared" si="574"/>
        <v>445</v>
      </c>
    </row>
    <row r="5572" spans="2:23" x14ac:dyDescent="0.2">
      <c r="B5572" s="8" t="s">
        <v>68</v>
      </c>
      <c r="C5572" s="7">
        <v>2010</v>
      </c>
      <c r="D5572" s="8" t="s">
        <v>28</v>
      </c>
      <c r="E5572" s="7" t="s">
        <v>46</v>
      </c>
      <c r="F5572" s="8" t="s">
        <v>35</v>
      </c>
      <c r="G5572" s="7" t="s">
        <v>36</v>
      </c>
      <c r="H5572" s="8" t="s">
        <v>28</v>
      </c>
      <c r="I5572" s="7" t="s">
        <v>28</v>
      </c>
      <c r="J5572" s="8" t="s">
        <v>28</v>
      </c>
      <c r="K5572" s="7" t="s">
        <v>37</v>
      </c>
      <c r="L5572" s="8" t="s">
        <v>44</v>
      </c>
      <c r="M5572" s="7" t="s">
        <v>28</v>
      </c>
      <c r="N5572" s="8">
        <v>0.29222005963260989</v>
      </c>
      <c r="O5572" s="7">
        <v>0</v>
      </c>
      <c r="P5572" s="8">
        <f t="shared" si="569"/>
        <v>0</v>
      </c>
      <c r="Q5572" s="7">
        <v>2.5</v>
      </c>
      <c r="R5572" s="8">
        <f t="shared" si="570"/>
        <v>1</v>
      </c>
      <c r="S5572" s="7" t="s">
        <v>29</v>
      </c>
      <c r="T5572" s="8" t="str">
        <f t="shared" si="571"/>
        <v>No</v>
      </c>
      <c r="U5572" s="7">
        <f t="shared" si="572"/>
        <v>0</v>
      </c>
      <c r="V5572" s="8">
        <f t="shared" si="573"/>
        <v>1</v>
      </c>
      <c r="W5572" s="7">
        <f t="shared" si="574"/>
        <v>549</v>
      </c>
    </row>
    <row r="5573" spans="2:23" x14ac:dyDescent="0.2">
      <c r="B5573" s="8" t="s">
        <v>68</v>
      </c>
      <c r="C5573" s="7">
        <v>2010</v>
      </c>
      <c r="D5573" s="8" t="s">
        <v>28</v>
      </c>
      <c r="E5573" s="7" t="s">
        <v>43</v>
      </c>
      <c r="F5573" s="8" t="s">
        <v>40</v>
      </c>
      <c r="G5573" s="7" t="s">
        <v>36</v>
      </c>
      <c r="H5573" s="8" t="s">
        <v>28</v>
      </c>
      <c r="I5573" s="7" t="s">
        <v>28</v>
      </c>
      <c r="J5573" s="8" t="s">
        <v>28</v>
      </c>
      <c r="K5573" s="7" t="s">
        <v>37</v>
      </c>
      <c r="L5573" s="8" t="s">
        <v>44</v>
      </c>
      <c r="M5573" s="7" t="s">
        <v>28</v>
      </c>
      <c r="N5573" s="8">
        <v>82.921766430472005</v>
      </c>
      <c r="O5573" s="7">
        <v>7.7491679803818077</v>
      </c>
      <c r="P5573" s="8">
        <f t="shared" ref="P5573:P5636" si="575">O5573/3</f>
        <v>2.5830559934606026</v>
      </c>
      <c r="Q5573" s="7">
        <v>2.5</v>
      </c>
      <c r="R5573" s="8">
        <f t="shared" ref="R5573:R5636" si="576">1-(P5573/Q5573)</f>
        <v>-3.3222397384240931E-2</v>
      </c>
      <c r="S5573" s="7" t="s">
        <v>29</v>
      </c>
      <c r="T5573" s="8" t="str">
        <f t="shared" ref="T5573:T5636" si="577">IF(AND(R5573&lt;0.5,R5573&gt;-0.5),"Yes","No")</f>
        <v>Yes</v>
      </c>
      <c r="U5573" s="7">
        <f t="shared" ref="U5573:U5636" si="578">IF(ISERR(P5573/(N5573/1000)),0,P5573/(N5573/1000))</f>
        <v>31.150518189050349</v>
      </c>
      <c r="V5573" s="8">
        <f t="shared" ref="V5573:V5636" si="579">IF(U5573&lt;=12,1,IF(U5573&lt;25,2,IF(U5573&lt;50,3,IF(U5573&lt;100,4,5))))</f>
        <v>3</v>
      </c>
      <c r="W5573" s="7">
        <f t="shared" ref="W5573:W5636" si="580">RANK(U5573,U$5:U$10000)</f>
        <v>389</v>
      </c>
    </row>
    <row r="5574" spans="2:23" x14ac:dyDescent="0.2">
      <c r="B5574" s="8" t="s">
        <v>68</v>
      </c>
      <c r="C5574" s="7">
        <v>2010</v>
      </c>
      <c r="D5574" s="8" t="s">
        <v>28</v>
      </c>
      <c r="E5574" s="7" t="s">
        <v>43</v>
      </c>
      <c r="F5574" s="8" t="s">
        <v>35</v>
      </c>
      <c r="G5574" s="7" t="s">
        <v>36</v>
      </c>
      <c r="H5574" s="8" t="s">
        <v>28</v>
      </c>
      <c r="I5574" s="7" t="s">
        <v>28</v>
      </c>
      <c r="J5574" s="8" t="s">
        <v>28</v>
      </c>
      <c r="K5574" s="7" t="s">
        <v>37</v>
      </c>
      <c r="L5574" s="8" t="s">
        <v>44</v>
      </c>
      <c r="M5574" s="7" t="s">
        <v>28</v>
      </c>
      <c r="N5574" s="8">
        <v>8.6831932045086031</v>
      </c>
      <c r="O5574" s="7">
        <v>4.4280959887896039</v>
      </c>
      <c r="P5574" s="8">
        <f t="shared" si="575"/>
        <v>1.4760319962632014</v>
      </c>
      <c r="Q5574" s="7">
        <v>2.5</v>
      </c>
      <c r="R5574" s="8">
        <f t="shared" si="576"/>
        <v>0.4095872014947195</v>
      </c>
      <c r="S5574" s="7" t="s">
        <v>29</v>
      </c>
      <c r="T5574" s="8" t="str">
        <f t="shared" si="577"/>
        <v>Yes</v>
      </c>
      <c r="U5574" s="7">
        <f t="shared" si="578"/>
        <v>169.98723413142488</v>
      </c>
      <c r="V5574" s="8">
        <f t="shared" si="579"/>
        <v>5</v>
      </c>
      <c r="W5574" s="7">
        <f t="shared" si="580"/>
        <v>218</v>
      </c>
    </row>
    <row r="5575" spans="2:23" x14ac:dyDescent="0.2">
      <c r="B5575" s="8" t="s">
        <v>68</v>
      </c>
      <c r="C5575" s="7">
        <v>2020</v>
      </c>
      <c r="D5575" s="8" t="s">
        <v>28</v>
      </c>
      <c r="E5575" s="7" t="s">
        <v>39</v>
      </c>
      <c r="F5575" s="8" t="s">
        <v>40</v>
      </c>
      <c r="G5575" s="7" t="s">
        <v>36</v>
      </c>
      <c r="H5575" s="8" t="s">
        <v>28</v>
      </c>
      <c r="I5575" s="7" t="s">
        <v>28</v>
      </c>
      <c r="J5575" s="8" t="s">
        <v>28</v>
      </c>
      <c r="K5575" s="7" t="s">
        <v>37</v>
      </c>
      <c r="L5575" s="8" t="s">
        <v>44</v>
      </c>
      <c r="M5575" s="7" t="s">
        <v>28</v>
      </c>
      <c r="N5575" s="8">
        <v>60.786797561510497</v>
      </c>
      <c r="O5575" s="7">
        <v>9.4097039761779104</v>
      </c>
      <c r="P5575" s="8">
        <f t="shared" si="575"/>
        <v>3.1365679920593035</v>
      </c>
      <c r="Q5575" s="7">
        <v>2.5</v>
      </c>
      <c r="R5575" s="8">
        <f t="shared" si="576"/>
        <v>-0.25462719682372148</v>
      </c>
      <c r="S5575" s="7" t="s">
        <v>29</v>
      </c>
      <c r="T5575" s="8" t="str">
        <f t="shared" si="577"/>
        <v>Yes</v>
      </c>
      <c r="U5575" s="7">
        <f t="shared" si="578"/>
        <v>51.599493934277312</v>
      </c>
      <c r="V5575" s="8">
        <f t="shared" si="579"/>
        <v>4</v>
      </c>
      <c r="W5575" s="7">
        <f t="shared" si="580"/>
        <v>350</v>
      </c>
    </row>
    <row r="5576" spans="2:23" x14ac:dyDescent="0.2">
      <c r="B5576" s="8" t="s">
        <v>68</v>
      </c>
      <c r="C5576" s="7">
        <v>2020</v>
      </c>
      <c r="D5576" s="8" t="s">
        <v>28</v>
      </c>
      <c r="E5576" s="7" t="s">
        <v>39</v>
      </c>
      <c r="F5576" s="8" t="s">
        <v>35</v>
      </c>
      <c r="G5576" s="7" t="s">
        <v>36</v>
      </c>
      <c r="H5576" s="8" t="s">
        <v>28</v>
      </c>
      <c r="I5576" s="7" t="s">
        <v>28</v>
      </c>
      <c r="J5576" s="8" t="s">
        <v>28</v>
      </c>
      <c r="K5576" s="7" t="s">
        <v>37</v>
      </c>
      <c r="L5576" s="8" t="s">
        <v>44</v>
      </c>
      <c r="M5576" s="7" t="s">
        <v>28</v>
      </c>
      <c r="N5576" s="8">
        <v>20.623168834769967</v>
      </c>
      <c r="O5576" s="7">
        <v>11.623751970572711</v>
      </c>
      <c r="P5576" s="8">
        <f t="shared" si="575"/>
        <v>3.8745839901909034</v>
      </c>
      <c r="Q5576" s="7">
        <v>2.5</v>
      </c>
      <c r="R5576" s="8">
        <f t="shared" si="576"/>
        <v>-0.5498335960763614</v>
      </c>
      <c r="S5576" s="7" t="s">
        <v>29</v>
      </c>
      <c r="T5576" s="8" t="str">
        <f t="shared" si="577"/>
        <v>No</v>
      </c>
      <c r="U5576" s="7">
        <f t="shared" si="578"/>
        <v>187.87529798323163</v>
      </c>
      <c r="V5576" s="8">
        <f t="shared" si="579"/>
        <v>5</v>
      </c>
      <c r="W5576" s="7">
        <f t="shared" si="580"/>
        <v>209</v>
      </c>
    </row>
    <row r="5577" spans="2:23" x14ac:dyDescent="0.2">
      <c r="B5577" s="8" t="s">
        <v>68</v>
      </c>
      <c r="C5577" s="7">
        <v>2020</v>
      </c>
      <c r="D5577" s="8" t="s">
        <v>28</v>
      </c>
      <c r="E5577" s="7" t="s">
        <v>34</v>
      </c>
      <c r="F5577" s="8" t="s">
        <v>40</v>
      </c>
      <c r="G5577" s="7" t="s">
        <v>36</v>
      </c>
      <c r="H5577" s="8" t="s">
        <v>28</v>
      </c>
      <c r="I5577" s="7" t="s">
        <v>28</v>
      </c>
      <c r="J5577" s="8" t="s">
        <v>28</v>
      </c>
      <c r="K5577" s="7" t="s">
        <v>37</v>
      </c>
      <c r="L5577" s="8" t="s">
        <v>44</v>
      </c>
      <c r="M5577" s="7" t="s">
        <v>28</v>
      </c>
      <c r="N5577" s="8">
        <v>88.421049269092123</v>
      </c>
      <c r="O5577" s="7">
        <v>2.2140479943948019</v>
      </c>
      <c r="P5577" s="8">
        <f t="shared" si="575"/>
        <v>0.73801599813160068</v>
      </c>
      <c r="Q5577" s="7">
        <v>2.5</v>
      </c>
      <c r="R5577" s="8">
        <f t="shared" si="576"/>
        <v>0.70479360074735975</v>
      </c>
      <c r="S5577" s="7" t="s">
        <v>29</v>
      </c>
      <c r="T5577" s="8" t="str">
        <f t="shared" si="577"/>
        <v>No</v>
      </c>
      <c r="U5577" s="7">
        <f t="shared" si="578"/>
        <v>8.346609820084737</v>
      </c>
      <c r="V5577" s="8">
        <f t="shared" si="579"/>
        <v>1</v>
      </c>
      <c r="W5577" s="7">
        <f t="shared" si="580"/>
        <v>484</v>
      </c>
    </row>
    <row r="5578" spans="2:23" x14ac:dyDescent="0.2">
      <c r="B5578" s="8" t="s">
        <v>68</v>
      </c>
      <c r="C5578" s="7">
        <v>2020</v>
      </c>
      <c r="D5578" s="8" t="s">
        <v>28</v>
      </c>
      <c r="E5578" s="7" t="s">
        <v>34</v>
      </c>
      <c r="F5578" s="8" t="s">
        <v>35</v>
      </c>
      <c r="G5578" s="7" t="s">
        <v>36</v>
      </c>
      <c r="H5578" s="8" t="s">
        <v>28</v>
      </c>
      <c r="I5578" s="7" t="s">
        <v>28</v>
      </c>
      <c r="J5578" s="8" t="s">
        <v>28</v>
      </c>
      <c r="K5578" s="7" t="s">
        <v>37</v>
      </c>
      <c r="L5578" s="8" t="s">
        <v>44</v>
      </c>
      <c r="M5578" s="7" t="s">
        <v>28</v>
      </c>
      <c r="N5578" s="8">
        <v>30.293996066166791</v>
      </c>
      <c r="O5578" s="7">
        <v>0</v>
      </c>
      <c r="P5578" s="8">
        <f t="shared" si="575"/>
        <v>0</v>
      </c>
      <c r="Q5578" s="7">
        <v>2.5</v>
      </c>
      <c r="R5578" s="8">
        <f t="shared" si="576"/>
        <v>1</v>
      </c>
      <c r="S5578" s="7" t="s">
        <v>29</v>
      </c>
      <c r="T5578" s="8" t="str">
        <f t="shared" si="577"/>
        <v>No</v>
      </c>
      <c r="U5578" s="7">
        <f t="shared" si="578"/>
        <v>0</v>
      </c>
      <c r="V5578" s="8">
        <f t="shared" si="579"/>
        <v>1</v>
      </c>
      <c r="W5578" s="7">
        <f t="shared" si="580"/>
        <v>549</v>
      </c>
    </row>
    <row r="5579" spans="2:23" x14ac:dyDescent="0.2">
      <c r="B5579" s="8" t="s">
        <v>68</v>
      </c>
      <c r="C5579" s="7">
        <v>2020</v>
      </c>
      <c r="D5579" s="8" t="s">
        <v>28</v>
      </c>
      <c r="E5579" s="7" t="s">
        <v>46</v>
      </c>
      <c r="F5579" s="8" t="s">
        <v>35</v>
      </c>
      <c r="G5579" s="7" t="s">
        <v>36</v>
      </c>
      <c r="H5579" s="8" t="s">
        <v>28</v>
      </c>
      <c r="I5579" s="7" t="s">
        <v>28</v>
      </c>
      <c r="J5579" s="8" t="s">
        <v>28</v>
      </c>
      <c r="K5579" s="7" t="s">
        <v>37</v>
      </c>
      <c r="L5579" s="8" t="s">
        <v>44</v>
      </c>
      <c r="M5579" s="7" t="s">
        <v>28</v>
      </c>
      <c r="N5579" s="8">
        <v>0.7144331724759142</v>
      </c>
      <c r="O5579" s="7">
        <v>0</v>
      </c>
      <c r="P5579" s="8">
        <f t="shared" si="575"/>
        <v>0</v>
      </c>
      <c r="Q5579" s="7">
        <v>2.5</v>
      </c>
      <c r="R5579" s="8">
        <f t="shared" si="576"/>
        <v>1</v>
      </c>
      <c r="S5579" s="7" t="s">
        <v>29</v>
      </c>
      <c r="T5579" s="8" t="str">
        <f t="shared" si="577"/>
        <v>No</v>
      </c>
      <c r="U5579" s="7">
        <f t="shared" si="578"/>
        <v>0</v>
      </c>
      <c r="V5579" s="8">
        <f t="shared" si="579"/>
        <v>1</v>
      </c>
      <c r="W5579" s="7">
        <f t="shared" si="580"/>
        <v>549</v>
      </c>
    </row>
    <row r="5580" spans="2:23" x14ac:dyDescent="0.2">
      <c r="B5580" s="8" t="s">
        <v>68</v>
      </c>
      <c r="C5580" s="7">
        <v>2020</v>
      </c>
      <c r="D5580" s="8" t="s">
        <v>28</v>
      </c>
      <c r="E5580" s="7" t="s">
        <v>43</v>
      </c>
      <c r="F5580" s="8" t="s">
        <v>40</v>
      </c>
      <c r="G5580" s="7" t="s">
        <v>36</v>
      </c>
      <c r="H5580" s="8" t="s">
        <v>28</v>
      </c>
      <c r="I5580" s="7" t="s">
        <v>28</v>
      </c>
      <c r="J5580" s="8" t="s">
        <v>28</v>
      </c>
      <c r="K5580" s="7" t="s">
        <v>37</v>
      </c>
      <c r="L5580" s="8" t="s">
        <v>44</v>
      </c>
      <c r="M5580" s="7" t="s">
        <v>28</v>
      </c>
      <c r="N5580" s="8">
        <v>71.184433514379847</v>
      </c>
      <c r="O5580" s="7">
        <v>2.2140479943948019</v>
      </c>
      <c r="P5580" s="8">
        <f t="shared" si="575"/>
        <v>0.73801599813160068</v>
      </c>
      <c r="Q5580" s="7">
        <v>2.5</v>
      </c>
      <c r="R5580" s="8">
        <f t="shared" si="576"/>
        <v>0.70479360074735975</v>
      </c>
      <c r="S5580" s="7" t="s">
        <v>29</v>
      </c>
      <c r="T5580" s="8" t="str">
        <f t="shared" si="577"/>
        <v>No</v>
      </c>
      <c r="U5580" s="7">
        <f t="shared" si="578"/>
        <v>10.367659917986357</v>
      </c>
      <c r="V5580" s="8">
        <f t="shared" si="579"/>
        <v>1</v>
      </c>
      <c r="W5580" s="7">
        <f t="shared" si="580"/>
        <v>475</v>
      </c>
    </row>
    <row r="5581" spans="2:23" x14ac:dyDescent="0.2">
      <c r="B5581" s="8" t="s">
        <v>68</v>
      </c>
      <c r="C5581" s="7">
        <v>2020</v>
      </c>
      <c r="D5581" s="8" t="s">
        <v>28</v>
      </c>
      <c r="E5581" s="7" t="s">
        <v>43</v>
      </c>
      <c r="F5581" s="8" t="s">
        <v>35</v>
      </c>
      <c r="G5581" s="7" t="s">
        <v>36</v>
      </c>
      <c r="H5581" s="8" t="s">
        <v>28</v>
      </c>
      <c r="I5581" s="7" t="s">
        <v>28</v>
      </c>
      <c r="J5581" s="8" t="s">
        <v>28</v>
      </c>
      <c r="K5581" s="7" t="s">
        <v>37</v>
      </c>
      <c r="L5581" s="8" t="s">
        <v>44</v>
      </c>
      <c r="M5581" s="7" t="s">
        <v>28</v>
      </c>
      <c r="N5581" s="8">
        <v>12.235377326640638</v>
      </c>
      <c r="O5581" s="7">
        <v>1.6605359957961017</v>
      </c>
      <c r="P5581" s="8">
        <f t="shared" si="575"/>
        <v>0.55351199859870059</v>
      </c>
      <c r="Q5581" s="7">
        <v>2.5</v>
      </c>
      <c r="R5581" s="8">
        <f t="shared" si="576"/>
        <v>0.77859520056051978</v>
      </c>
      <c r="S5581" s="7" t="s">
        <v>29</v>
      </c>
      <c r="T5581" s="8" t="str">
        <f t="shared" si="577"/>
        <v>No</v>
      </c>
      <c r="U5581" s="7">
        <f t="shared" si="578"/>
        <v>45.238653767833867</v>
      </c>
      <c r="V5581" s="8">
        <f t="shared" si="579"/>
        <v>3</v>
      </c>
      <c r="W5581" s="7">
        <f t="shared" si="580"/>
        <v>358</v>
      </c>
    </row>
    <row r="5582" spans="2:23" x14ac:dyDescent="0.2">
      <c r="B5582" s="8" t="s">
        <v>68</v>
      </c>
      <c r="C5582" s="7">
        <v>2030</v>
      </c>
      <c r="D5582" s="8" t="s">
        <v>28</v>
      </c>
      <c r="E5582" s="7" t="s">
        <v>39</v>
      </c>
      <c r="F5582" s="8" t="s">
        <v>40</v>
      </c>
      <c r="G5582" s="7" t="s">
        <v>36</v>
      </c>
      <c r="H5582" s="8" t="s">
        <v>28</v>
      </c>
      <c r="I5582" s="7" t="s">
        <v>28</v>
      </c>
      <c r="J5582" s="8" t="s">
        <v>28</v>
      </c>
      <c r="K5582" s="7" t="s">
        <v>37</v>
      </c>
      <c r="L5582" s="8" t="s">
        <v>44</v>
      </c>
      <c r="M5582" s="7" t="s">
        <v>28</v>
      </c>
      <c r="N5582" s="8">
        <v>5.0042112536771421</v>
      </c>
      <c r="O5582" s="7">
        <v>0</v>
      </c>
      <c r="P5582" s="8">
        <f t="shared" si="575"/>
        <v>0</v>
      </c>
      <c r="Q5582" s="7">
        <v>2.5</v>
      </c>
      <c r="R5582" s="8">
        <f t="shared" si="576"/>
        <v>1</v>
      </c>
      <c r="S5582" s="7" t="s">
        <v>29</v>
      </c>
      <c r="T5582" s="8" t="str">
        <f t="shared" si="577"/>
        <v>No</v>
      </c>
      <c r="U5582" s="7">
        <f t="shared" si="578"/>
        <v>0</v>
      </c>
      <c r="V5582" s="8">
        <f t="shared" si="579"/>
        <v>1</v>
      </c>
      <c r="W5582" s="7">
        <f t="shared" si="580"/>
        <v>549</v>
      </c>
    </row>
    <row r="5583" spans="2:23" x14ac:dyDescent="0.2">
      <c r="B5583" s="8" t="s">
        <v>68</v>
      </c>
      <c r="C5583" s="7">
        <v>2030</v>
      </c>
      <c r="D5583" s="8" t="s">
        <v>28</v>
      </c>
      <c r="E5583" s="7" t="s">
        <v>39</v>
      </c>
      <c r="F5583" s="8" t="s">
        <v>35</v>
      </c>
      <c r="G5583" s="7" t="s">
        <v>36</v>
      </c>
      <c r="H5583" s="8" t="s">
        <v>28</v>
      </c>
      <c r="I5583" s="7" t="s">
        <v>28</v>
      </c>
      <c r="J5583" s="8" t="s">
        <v>28</v>
      </c>
      <c r="K5583" s="7" t="s">
        <v>37</v>
      </c>
      <c r="L5583" s="8" t="s">
        <v>44</v>
      </c>
      <c r="M5583" s="7" t="s">
        <v>28</v>
      </c>
      <c r="N5583" s="8">
        <v>1.7910145915142297</v>
      </c>
      <c r="O5583" s="7">
        <v>0</v>
      </c>
      <c r="P5583" s="8">
        <f t="shared" si="575"/>
        <v>0</v>
      </c>
      <c r="Q5583" s="7">
        <v>2.5</v>
      </c>
      <c r="R5583" s="8">
        <f t="shared" si="576"/>
        <v>1</v>
      </c>
      <c r="S5583" s="7" t="s">
        <v>29</v>
      </c>
      <c r="T5583" s="8" t="str">
        <f t="shared" si="577"/>
        <v>No</v>
      </c>
      <c r="U5583" s="7">
        <f t="shared" si="578"/>
        <v>0</v>
      </c>
      <c r="V5583" s="8">
        <f t="shared" si="579"/>
        <v>1</v>
      </c>
      <c r="W5583" s="7">
        <f t="shared" si="580"/>
        <v>549</v>
      </c>
    </row>
    <row r="5584" spans="2:23" x14ac:dyDescent="0.2">
      <c r="B5584" s="8" t="s">
        <v>68</v>
      </c>
      <c r="C5584" s="7">
        <v>2030</v>
      </c>
      <c r="D5584" s="8" t="s">
        <v>28</v>
      </c>
      <c r="E5584" s="7" t="s">
        <v>34</v>
      </c>
      <c r="F5584" s="8" t="s">
        <v>40</v>
      </c>
      <c r="G5584" s="7" t="s">
        <v>36</v>
      </c>
      <c r="H5584" s="8" t="s">
        <v>28</v>
      </c>
      <c r="I5584" s="7" t="s">
        <v>28</v>
      </c>
      <c r="J5584" s="8" t="s">
        <v>28</v>
      </c>
      <c r="K5584" s="7" t="s">
        <v>37</v>
      </c>
      <c r="L5584" s="8" t="s">
        <v>44</v>
      </c>
      <c r="M5584" s="7" t="s">
        <v>28</v>
      </c>
      <c r="N5584" s="8">
        <v>2.8160761005866362</v>
      </c>
      <c r="O5584" s="7">
        <v>0</v>
      </c>
      <c r="P5584" s="8">
        <f t="shared" si="575"/>
        <v>0</v>
      </c>
      <c r="Q5584" s="7">
        <v>2.5</v>
      </c>
      <c r="R5584" s="8">
        <f t="shared" si="576"/>
        <v>1</v>
      </c>
      <c r="S5584" s="7" t="s">
        <v>29</v>
      </c>
      <c r="T5584" s="8" t="str">
        <f t="shared" si="577"/>
        <v>No</v>
      </c>
      <c r="U5584" s="7">
        <f t="shared" si="578"/>
        <v>0</v>
      </c>
      <c r="V5584" s="8">
        <f t="shared" si="579"/>
        <v>1</v>
      </c>
      <c r="W5584" s="7">
        <f t="shared" si="580"/>
        <v>549</v>
      </c>
    </row>
    <row r="5585" spans="2:23" x14ac:dyDescent="0.2">
      <c r="B5585" s="8" t="s">
        <v>68</v>
      </c>
      <c r="C5585" s="7">
        <v>2030</v>
      </c>
      <c r="D5585" s="8" t="s">
        <v>28</v>
      </c>
      <c r="E5585" s="7" t="s">
        <v>34</v>
      </c>
      <c r="F5585" s="8" t="s">
        <v>35</v>
      </c>
      <c r="G5585" s="7" t="s">
        <v>36</v>
      </c>
      <c r="H5585" s="8" t="s">
        <v>28</v>
      </c>
      <c r="I5585" s="7" t="s">
        <v>28</v>
      </c>
      <c r="J5585" s="8" t="s">
        <v>28</v>
      </c>
      <c r="K5585" s="7" t="s">
        <v>37</v>
      </c>
      <c r="L5585" s="8" t="s">
        <v>44</v>
      </c>
      <c r="M5585" s="7" t="s">
        <v>28</v>
      </c>
      <c r="N5585" s="8">
        <v>0.68755430937274398</v>
      </c>
      <c r="O5585" s="7">
        <v>0</v>
      </c>
      <c r="P5585" s="8">
        <f t="shared" si="575"/>
        <v>0</v>
      </c>
      <c r="Q5585" s="7">
        <v>2.5</v>
      </c>
      <c r="R5585" s="8">
        <f t="shared" si="576"/>
        <v>1</v>
      </c>
      <c r="S5585" s="7" t="s">
        <v>29</v>
      </c>
      <c r="T5585" s="8" t="str">
        <f t="shared" si="577"/>
        <v>No</v>
      </c>
      <c r="U5585" s="7">
        <f t="shared" si="578"/>
        <v>0</v>
      </c>
      <c r="V5585" s="8">
        <f t="shared" si="579"/>
        <v>1</v>
      </c>
      <c r="W5585" s="7">
        <f t="shared" si="580"/>
        <v>549</v>
      </c>
    </row>
    <row r="5586" spans="2:23" x14ac:dyDescent="0.2">
      <c r="B5586" s="8" t="s">
        <v>68</v>
      </c>
      <c r="C5586" s="7">
        <v>2030</v>
      </c>
      <c r="D5586" s="8" t="s">
        <v>28</v>
      </c>
      <c r="E5586" s="7" t="s">
        <v>46</v>
      </c>
      <c r="F5586" s="8" t="s">
        <v>35</v>
      </c>
      <c r="G5586" s="7" t="s">
        <v>36</v>
      </c>
      <c r="H5586" s="8" t="s">
        <v>28</v>
      </c>
      <c r="I5586" s="7" t="s">
        <v>28</v>
      </c>
      <c r="J5586" s="8" t="s">
        <v>28</v>
      </c>
      <c r="K5586" s="7" t="s">
        <v>37</v>
      </c>
      <c r="L5586" s="8" t="s">
        <v>44</v>
      </c>
      <c r="M5586" s="7" t="s">
        <v>28</v>
      </c>
      <c r="N5586" s="8">
        <v>0.24691804250679175</v>
      </c>
      <c r="O5586" s="7">
        <v>0</v>
      </c>
      <c r="P5586" s="8">
        <f t="shared" si="575"/>
        <v>0</v>
      </c>
      <c r="Q5586" s="7">
        <v>2.5</v>
      </c>
      <c r="R5586" s="8">
        <f t="shared" si="576"/>
        <v>1</v>
      </c>
      <c r="S5586" s="7" t="s">
        <v>29</v>
      </c>
      <c r="T5586" s="8" t="str">
        <f t="shared" si="577"/>
        <v>No</v>
      </c>
      <c r="U5586" s="7">
        <f t="shared" si="578"/>
        <v>0</v>
      </c>
      <c r="V5586" s="8">
        <f t="shared" si="579"/>
        <v>1</v>
      </c>
      <c r="W5586" s="7">
        <f t="shared" si="580"/>
        <v>549</v>
      </c>
    </row>
    <row r="5587" spans="2:23" x14ac:dyDescent="0.2">
      <c r="B5587" s="8" t="s">
        <v>68</v>
      </c>
      <c r="C5587" s="7">
        <v>2030</v>
      </c>
      <c r="D5587" s="8" t="s">
        <v>28</v>
      </c>
      <c r="E5587" s="7" t="s">
        <v>43</v>
      </c>
      <c r="F5587" s="8" t="s">
        <v>40</v>
      </c>
      <c r="G5587" s="7" t="s">
        <v>36</v>
      </c>
      <c r="H5587" s="8" t="s">
        <v>28</v>
      </c>
      <c r="I5587" s="7" t="s">
        <v>28</v>
      </c>
      <c r="J5587" s="8" t="s">
        <v>28</v>
      </c>
      <c r="K5587" s="7" t="s">
        <v>37</v>
      </c>
      <c r="L5587" s="8" t="s">
        <v>44</v>
      </c>
      <c r="M5587" s="7" t="s">
        <v>28</v>
      </c>
      <c r="N5587" s="8">
        <v>0.78523310698357507</v>
      </c>
      <c r="O5587" s="7">
        <v>0</v>
      </c>
      <c r="P5587" s="8">
        <f t="shared" si="575"/>
        <v>0</v>
      </c>
      <c r="Q5587" s="7">
        <v>2.5</v>
      </c>
      <c r="R5587" s="8">
        <f t="shared" si="576"/>
        <v>1</v>
      </c>
      <c r="S5587" s="7" t="s">
        <v>29</v>
      </c>
      <c r="T5587" s="8" t="str">
        <f t="shared" si="577"/>
        <v>No</v>
      </c>
      <c r="U5587" s="7">
        <f t="shared" si="578"/>
        <v>0</v>
      </c>
      <c r="V5587" s="8">
        <f t="shared" si="579"/>
        <v>1</v>
      </c>
      <c r="W5587" s="7">
        <f t="shared" si="580"/>
        <v>549</v>
      </c>
    </row>
    <row r="5588" spans="2:23" x14ac:dyDescent="0.2">
      <c r="B5588" s="8" t="s">
        <v>68</v>
      </c>
      <c r="C5588" s="7">
        <v>2030</v>
      </c>
      <c r="D5588" s="8" t="s">
        <v>28</v>
      </c>
      <c r="E5588" s="7" t="s">
        <v>43</v>
      </c>
      <c r="F5588" s="8" t="s">
        <v>35</v>
      </c>
      <c r="G5588" s="7" t="s">
        <v>36</v>
      </c>
      <c r="H5588" s="8" t="s">
        <v>28</v>
      </c>
      <c r="I5588" s="7" t="s">
        <v>28</v>
      </c>
      <c r="J5588" s="8" t="s">
        <v>28</v>
      </c>
      <c r="K5588" s="7" t="s">
        <v>37</v>
      </c>
      <c r="L5588" s="8" t="s">
        <v>44</v>
      </c>
      <c r="M5588" s="7" t="s">
        <v>28</v>
      </c>
      <c r="N5588" s="8">
        <v>1.0022927554272734</v>
      </c>
      <c r="O5588" s="7">
        <v>0</v>
      </c>
      <c r="P5588" s="8">
        <f t="shared" si="575"/>
        <v>0</v>
      </c>
      <c r="Q5588" s="7">
        <v>2.5</v>
      </c>
      <c r="R5588" s="8">
        <f t="shared" si="576"/>
        <v>1</v>
      </c>
      <c r="S5588" s="7" t="s">
        <v>29</v>
      </c>
      <c r="T5588" s="8" t="str">
        <f t="shared" si="577"/>
        <v>No</v>
      </c>
      <c r="U5588" s="7">
        <f t="shared" si="578"/>
        <v>0</v>
      </c>
      <c r="V5588" s="8">
        <f t="shared" si="579"/>
        <v>1</v>
      </c>
      <c r="W5588" s="7">
        <f t="shared" si="580"/>
        <v>549</v>
      </c>
    </row>
    <row r="5589" spans="2:23" x14ac:dyDescent="0.2">
      <c r="B5589" s="8" t="s">
        <v>68</v>
      </c>
      <c r="C5589" s="7">
        <v>1800</v>
      </c>
      <c r="D5589" s="8" t="s">
        <v>28</v>
      </c>
      <c r="E5589" s="7" t="s">
        <v>39</v>
      </c>
      <c r="F5589" s="8" t="s">
        <v>40</v>
      </c>
      <c r="G5589" s="7" t="s">
        <v>36</v>
      </c>
      <c r="H5589" s="8" t="s">
        <v>28</v>
      </c>
      <c r="I5589" s="7" t="s">
        <v>28</v>
      </c>
      <c r="J5589" s="8" t="s">
        <v>28</v>
      </c>
      <c r="K5589" s="7" t="s">
        <v>37</v>
      </c>
      <c r="L5589" s="8" t="s">
        <v>45</v>
      </c>
      <c r="M5589" s="7" t="s">
        <v>28</v>
      </c>
      <c r="N5589" s="8">
        <v>1.5115999641504316</v>
      </c>
      <c r="O5589" s="7">
        <v>0</v>
      </c>
      <c r="P5589" s="8">
        <f t="shared" si="575"/>
        <v>0</v>
      </c>
      <c r="Q5589" s="7">
        <v>2.5</v>
      </c>
      <c r="R5589" s="8">
        <f t="shared" si="576"/>
        <v>1</v>
      </c>
      <c r="S5589" s="7" t="s">
        <v>29</v>
      </c>
      <c r="T5589" s="8" t="str">
        <f t="shared" si="577"/>
        <v>No</v>
      </c>
      <c r="U5589" s="7">
        <f t="shared" si="578"/>
        <v>0</v>
      </c>
      <c r="V5589" s="8">
        <f t="shared" si="579"/>
        <v>1</v>
      </c>
      <c r="W5589" s="7">
        <f t="shared" si="580"/>
        <v>549</v>
      </c>
    </row>
    <row r="5590" spans="2:23" x14ac:dyDescent="0.2">
      <c r="B5590" s="8" t="s">
        <v>68</v>
      </c>
      <c r="C5590" s="7">
        <v>1800</v>
      </c>
      <c r="D5590" s="8" t="s">
        <v>28</v>
      </c>
      <c r="E5590" s="7" t="s">
        <v>39</v>
      </c>
      <c r="F5590" s="8" t="s">
        <v>35</v>
      </c>
      <c r="G5590" s="7" t="s">
        <v>36</v>
      </c>
      <c r="H5590" s="8" t="s">
        <v>28</v>
      </c>
      <c r="I5590" s="7" t="s">
        <v>28</v>
      </c>
      <c r="J5590" s="8" t="s">
        <v>28</v>
      </c>
      <c r="K5590" s="7" t="s">
        <v>37</v>
      </c>
      <c r="L5590" s="8" t="s">
        <v>45</v>
      </c>
      <c r="M5590" s="7" t="s">
        <v>28</v>
      </c>
      <c r="N5590" s="8">
        <v>18.714012168058126</v>
      </c>
      <c r="O5590" s="7">
        <v>2.2140479943948019</v>
      </c>
      <c r="P5590" s="8">
        <f t="shared" si="575"/>
        <v>0.73801599813160068</v>
      </c>
      <c r="Q5590" s="7">
        <v>2.5</v>
      </c>
      <c r="R5590" s="8">
        <f t="shared" si="576"/>
        <v>0.70479360074735975</v>
      </c>
      <c r="S5590" s="7" t="s">
        <v>29</v>
      </c>
      <c r="T5590" s="8" t="str">
        <f t="shared" si="577"/>
        <v>No</v>
      </c>
      <c r="U5590" s="7">
        <f t="shared" si="578"/>
        <v>39.436545808775193</v>
      </c>
      <c r="V5590" s="8">
        <f t="shared" si="579"/>
        <v>3</v>
      </c>
      <c r="W5590" s="7">
        <f t="shared" si="580"/>
        <v>369</v>
      </c>
    </row>
    <row r="5591" spans="2:23" x14ac:dyDescent="0.2">
      <c r="B5591" s="8" t="s">
        <v>68</v>
      </c>
      <c r="C5591" s="7">
        <v>1800</v>
      </c>
      <c r="D5591" s="8" t="s">
        <v>28</v>
      </c>
      <c r="E5591" s="7" t="s">
        <v>34</v>
      </c>
      <c r="F5591" s="8" t="s">
        <v>40</v>
      </c>
      <c r="G5591" s="7" t="s">
        <v>36</v>
      </c>
      <c r="H5591" s="8" t="s">
        <v>28</v>
      </c>
      <c r="I5591" s="7" t="s">
        <v>28</v>
      </c>
      <c r="J5591" s="8" t="s">
        <v>28</v>
      </c>
      <c r="K5591" s="7" t="s">
        <v>37</v>
      </c>
      <c r="L5591" s="8" t="s">
        <v>45</v>
      </c>
      <c r="M5591" s="7" t="s">
        <v>28</v>
      </c>
      <c r="N5591" s="8">
        <v>0.10209281556580091</v>
      </c>
      <c r="O5591" s="7">
        <v>0</v>
      </c>
      <c r="P5591" s="8">
        <f t="shared" si="575"/>
        <v>0</v>
      </c>
      <c r="Q5591" s="7">
        <v>2.5</v>
      </c>
      <c r="R5591" s="8">
        <f t="shared" si="576"/>
        <v>1</v>
      </c>
      <c r="S5591" s="7" t="s">
        <v>29</v>
      </c>
      <c r="T5591" s="8" t="str">
        <f t="shared" si="577"/>
        <v>No</v>
      </c>
      <c r="U5591" s="7">
        <f t="shared" si="578"/>
        <v>0</v>
      </c>
      <c r="V5591" s="8">
        <f t="shared" si="579"/>
        <v>1</v>
      </c>
      <c r="W5591" s="7">
        <f t="shared" si="580"/>
        <v>549</v>
      </c>
    </row>
    <row r="5592" spans="2:23" x14ac:dyDescent="0.2">
      <c r="B5592" s="8" t="s">
        <v>68</v>
      </c>
      <c r="C5592" s="7">
        <v>1800</v>
      </c>
      <c r="D5592" s="8" t="s">
        <v>28</v>
      </c>
      <c r="E5592" s="7" t="s">
        <v>34</v>
      </c>
      <c r="F5592" s="8" t="s">
        <v>35</v>
      </c>
      <c r="G5592" s="7" t="s">
        <v>36</v>
      </c>
      <c r="H5592" s="8" t="s">
        <v>28</v>
      </c>
      <c r="I5592" s="7" t="s">
        <v>28</v>
      </c>
      <c r="J5592" s="8" t="s">
        <v>28</v>
      </c>
      <c r="K5592" s="7" t="s">
        <v>37</v>
      </c>
      <c r="L5592" s="8" t="s">
        <v>45</v>
      </c>
      <c r="M5592" s="7" t="s">
        <v>28</v>
      </c>
      <c r="N5592" s="8">
        <v>8.5092682981212899</v>
      </c>
      <c r="O5592" s="7">
        <v>0</v>
      </c>
      <c r="P5592" s="8">
        <f t="shared" si="575"/>
        <v>0</v>
      </c>
      <c r="Q5592" s="7">
        <v>2.5</v>
      </c>
      <c r="R5592" s="8">
        <f t="shared" si="576"/>
        <v>1</v>
      </c>
      <c r="S5592" s="7" t="s">
        <v>29</v>
      </c>
      <c r="T5592" s="8" t="str">
        <f t="shared" si="577"/>
        <v>No</v>
      </c>
      <c r="U5592" s="7">
        <f t="shared" si="578"/>
        <v>0</v>
      </c>
      <c r="V5592" s="8">
        <f t="shared" si="579"/>
        <v>1</v>
      </c>
      <c r="W5592" s="7">
        <f t="shared" si="580"/>
        <v>549</v>
      </c>
    </row>
    <row r="5593" spans="2:23" x14ac:dyDescent="0.2">
      <c r="B5593" s="8" t="s">
        <v>68</v>
      </c>
      <c r="C5593" s="7">
        <v>1800</v>
      </c>
      <c r="D5593" s="8" t="s">
        <v>28</v>
      </c>
      <c r="E5593" s="7" t="s">
        <v>46</v>
      </c>
      <c r="F5593" s="8" t="s">
        <v>35</v>
      </c>
      <c r="G5593" s="7" t="s">
        <v>36</v>
      </c>
      <c r="H5593" s="8" t="s">
        <v>28</v>
      </c>
      <c r="I5593" s="7" t="s">
        <v>28</v>
      </c>
      <c r="J5593" s="8" t="s">
        <v>28</v>
      </c>
      <c r="K5593" s="7" t="s">
        <v>37</v>
      </c>
      <c r="L5593" s="8" t="s">
        <v>45</v>
      </c>
      <c r="M5593" s="7" t="s">
        <v>28</v>
      </c>
      <c r="N5593" s="8">
        <v>0.43130297070046247</v>
      </c>
      <c r="O5593" s="7">
        <v>0</v>
      </c>
      <c r="P5593" s="8">
        <f t="shared" si="575"/>
        <v>0</v>
      </c>
      <c r="Q5593" s="7">
        <v>2.5</v>
      </c>
      <c r="R5593" s="8">
        <f t="shared" si="576"/>
        <v>1</v>
      </c>
      <c r="S5593" s="7" t="s">
        <v>29</v>
      </c>
      <c r="T5593" s="8" t="str">
        <f t="shared" si="577"/>
        <v>No</v>
      </c>
      <c r="U5593" s="7">
        <f t="shared" si="578"/>
        <v>0</v>
      </c>
      <c r="V5593" s="8">
        <f t="shared" si="579"/>
        <v>1</v>
      </c>
      <c r="W5593" s="7">
        <f t="shared" si="580"/>
        <v>549</v>
      </c>
    </row>
    <row r="5594" spans="2:23" x14ac:dyDescent="0.2">
      <c r="B5594" s="8" t="s">
        <v>68</v>
      </c>
      <c r="C5594" s="7">
        <v>1800</v>
      </c>
      <c r="D5594" s="8" t="s">
        <v>28</v>
      </c>
      <c r="E5594" s="7" t="s">
        <v>43</v>
      </c>
      <c r="F5594" s="8" t="s">
        <v>35</v>
      </c>
      <c r="G5594" s="7" t="s">
        <v>36</v>
      </c>
      <c r="H5594" s="8" t="s">
        <v>28</v>
      </c>
      <c r="I5594" s="7" t="s">
        <v>28</v>
      </c>
      <c r="J5594" s="8" t="s">
        <v>28</v>
      </c>
      <c r="K5594" s="7" t="s">
        <v>37</v>
      </c>
      <c r="L5594" s="8" t="s">
        <v>45</v>
      </c>
      <c r="M5594" s="7" t="s">
        <v>28</v>
      </c>
      <c r="N5594" s="8">
        <v>1.6905583133553721</v>
      </c>
      <c r="O5594" s="7">
        <v>0.55351199859870048</v>
      </c>
      <c r="P5594" s="8">
        <f t="shared" si="575"/>
        <v>0.18450399953290017</v>
      </c>
      <c r="Q5594" s="7">
        <v>2.5</v>
      </c>
      <c r="R5594" s="8">
        <f t="shared" si="576"/>
        <v>0.92619840018683997</v>
      </c>
      <c r="S5594" s="7" t="s">
        <v>29</v>
      </c>
      <c r="T5594" s="8" t="str">
        <f t="shared" si="577"/>
        <v>No</v>
      </c>
      <c r="U5594" s="7">
        <f t="shared" si="578"/>
        <v>109.13790910098918</v>
      </c>
      <c r="V5594" s="8">
        <f t="shared" si="579"/>
        <v>5</v>
      </c>
      <c r="W5594" s="7">
        <f t="shared" si="580"/>
        <v>266</v>
      </c>
    </row>
    <row r="5595" spans="2:23" x14ac:dyDescent="0.2">
      <c r="B5595" s="8" t="s">
        <v>68</v>
      </c>
      <c r="C5595" s="7">
        <v>1830</v>
      </c>
      <c r="D5595" s="8" t="s">
        <v>28</v>
      </c>
      <c r="E5595" s="7" t="s">
        <v>39</v>
      </c>
      <c r="F5595" s="8" t="s">
        <v>40</v>
      </c>
      <c r="G5595" s="7" t="s">
        <v>36</v>
      </c>
      <c r="H5595" s="8" t="s">
        <v>28</v>
      </c>
      <c r="I5595" s="7" t="s">
        <v>28</v>
      </c>
      <c r="J5595" s="8" t="s">
        <v>28</v>
      </c>
      <c r="K5595" s="7" t="s">
        <v>37</v>
      </c>
      <c r="L5595" s="8" t="s">
        <v>45</v>
      </c>
      <c r="M5595" s="7" t="s">
        <v>28</v>
      </c>
      <c r="N5595" s="8">
        <v>5.0585773896381836</v>
      </c>
      <c r="O5595" s="7">
        <v>0</v>
      </c>
      <c r="P5595" s="8">
        <f t="shared" si="575"/>
        <v>0</v>
      </c>
      <c r="Q5595" s="7">
        <v>2.5</v>
      </c>
      <c r="R5595" s="8">
        <f t="shared" si="576"/>
        <v>1</v>
      </c>
      <c r="S5595" s="7" t="s">
        <v>29</v>
      </c>
      <c r="T5595" s="8" t="str">
        <f t="shared" si="577"/>
        <v>No</v>
      </c>
      <c r="U5595" s="7">
        <f t="shared" si="578"/>
        <v>0</v>
      </c>
      <c r="V5595" s="8">
        <f t="shared" si="579"/>
        <v>1</v>
      </c>
      <c r="W5595" s="7">
        <f t="shared" si="580"/>
        <v>549</v>
      </c>
    </row>
    <row r="5596" spans="2:23" x14ac:dyDescent="0.2">
      <c r="B5596" s="8" t="s">
        <v>68</v>
      </c>
      <c r="C5596" s="7">
        <v>1830</v>
      </c>
      <c r="D5596" s="8" t="s">
        <v>28</v>
      </c>
      <c r="E5596" s="7" t="s">
        <v>39</v>
      </c>
      <c r="F5596" s="8" t="s">
        <v>35</v>
      </c>
      <c r="G5596" s="7" t="s">
        <v>36</v>
      </c>
      <c r="H5596" s="8" t="s">
        <v>28</v>
      </c>
      <c r="I5596" s="7" t="s">
        <v>28</v>
      </c>
      <c r="J5596" s="8" t="s">
        <v>28</v>
      </c>
      <c r="K5596" s="7" t="s">
        <v>37</v>
      </c>
      <c r="L5596" s="8" t="s">
        <v>45</v>
      </c>
      <c r="M5596" s="7" t="s">
        <v>28</v>
      </c>
      <c r="N5596" s="8">
        <v>0.58499282576755662</v>
      </c>
      <c r="O5596" s="7">
        <v>0</v>
      </c>
      <c r="P5596" s="8">
        <f t="shared" si="575"/>
        <v>0</v>
      </c>
      <c r="Q5596" s="7">
        <v>2.5</v>
      </c>
      <c r="R5596" s="8">
        <f t="shared" si="576"/>
        <v>1</v>
      </c>
      <c r="S5596" s="7" t="s">
        <v>29</v>
      </c>
      <c r="T5596" s="8" t="str">
        <f t="shared" si="577"/>
        <v>No</v>
      </c>
      <c r="U5596" s="7">
        <f t="shared" si="578"/>
        <v>0</v>
      </c>
      <c r="V5596" s="8">
        <f t="shared" si="579"/>
        <v>1</v>
      </c>
      <c r="W5596" s="7">
        <f t="shared" si="580"/>
        <v>549</v>
      </c>
    </row>
    <row r="5597" spans="2:23" x14ac:dyDescent="0.2">
      <c r="B5597" s="8" t="s">
        <v>68</v>
      </c>
      <c r="C5597" s="7">
        <v>1830</v>
      </c>
      <c r="D5597" s="8" t="s">
        <v>28</v>
      </c>
      <c r="E5597" s="7" t="s">
        <v>34</v>
      </c>
      <c r="F5597" s="8" t="s">
        <v>40</v>
      </c>
      <c r="G5597" s="7" t="s">
        <v>36</v>
      </c>
      <c r="H5597" s="8" t="s">
        <v>28</v>
      </c>
      <c r="I5597" s="7" t="s">
        <v>28</v>
      </c>
      <c r="J5597" s="8" t="s">
        <v>28</v>
      </c>
      <c r="K5597" s="7" t="s">
        <v>37</v>
      </c>
      <c r="L5597" s="8" t="s">
        <v>45</v>
      </c>
      <c r="M5597" s="7" t="s">
        <v>28</v>
      </c>
      <c r="N5597" s="8">
        <v>0.35899431789955849</v>
      </c>
      <c r="O5597" s="7">
        <v>0</v>
      </c>
      <c r="P5597" s="8">
        <f t="shared" si="575"/>
        <v>0</v>
      </c>
      <c r="Q5597" s="7">
        <v>2.5</v>
      </c>
      <c r="R5597" s="8">
        <f t="shared" si="576"/>
        <v>1</v>
      </c>
      <c r="S5597" s="7" t="s">
        <v>29</v>
      </c>
      <c r="T5597" s="8" t="str">
        <f t="shared" si="577"/>
        <v>No</v>
      </c>
      <c r="U5597" s="7">
        <f t="shared" si="578"/>
        <v>0</v>
      </c>
      <c r="V5597" s="8">
        <f t="shared" si="579"/>
        <v>1</v>
      </c>
      <c r="W5597" s="7">
        <f t="shared" si="580"/>
        <v>549</v>
      </c>
    </row>
    <row r="5598" spans="2:23" x14ac:dyDescent="0.2">
      <c r="B5598" s="8" t="s">
        <v>68</v>
      </c>
      <c r="C5598" s="7">
        <v>1830</v>
      </c>
      <c r="D5598" s="8" t="s">
        <v>28</v>
      </c>
      <c r="E5598" s="7" t="s">
        <v>34</v>
      </c>
      <c r="F5598" s="8" t="s">
        <v>35</v>
      </c>
      <c r="G5598" s="7" t="s">
        <v>36</v>
      </c>
      <c r="H5598" s="8" t="s">
        <v>28</v>
      </c>
      <c r="I5598" s="7" t="s">
        <v>28</v>
      </c>
      <c r="J5598" s="8" t="s">
        <v>28</v>
      </c>
      <c r="K5598" s="7" t="s">
        <v>37</v>
      </c>
      <c r="L5598" s="8" t="s">
        <v>45</v>
      </c>
      <c r="M5598" s="7" t="s">
        <v>28</v>
      </c>
      <c r="N5598" s="8">
        <v>6.4322625635735431E-2</v>
      </c>
      <c r="O5598" s="7">
        <v>0</v>
      </c>
      <c r="P5598" s="8">
        <f t="shared" si="575"/>
        <v>0</v>
      </c>
      <c r="Q5598" s="7">
        <v>2.5</v>
      </c>
      <c r="R5598" s="8">
        <f t="shared" si="576"/>
        <v>1</v>
      </c>
      <c r="S5598" s="7" t="s">
        <v>29</v>
      </c>
      <c r="T5598" s="8" t="str">
        <f t="shared" si="577"/>
        <v>No</v>
      </c>
      <c r="U5598" s="7">
        <f t="shared" si="578"/>
        <v>0</v>
      </c>
      <c r="V5598" s="8">
        <f t="shared" si="579"/>
        <v>1</v>
      </c>
      <c r="W5598" s="7">
        <f t="shared" si="580"/>
        <v>549</v>
      </c>
    </row>
    <row r="5599" spans="2:23" x14ac:dyDescent="0.2">
      <c r="B5599" s="8" t="s">
        <v>68</v>
      </c>
      <c r="C5599" s="7">
        <v>1830</v>
      </c>
      <c r="D5599" s="8" t="s">
        <v>28</v>
      </c>
      <c r="E5599" s="7" t="s">
        <v>43</v>
      </c>
      <c r="F5599" s="8" t="s">
        <v>40</v>
      </c>
      <c r="G5599" s="7" t="s">
        <v>36</v>
      </c>
      <c r="H5599" s="8" t="s">
        <v>28</v>
      </c>
      <c r="I5599" s="7" t="s">
        <v>28</v>
      </c>
      <c r="J5599" s="8" t="s">
        <v>28</v>
      </c>
      <c r="K5599" s="7" t="s">
        <v>37</v>
      </c>
      <c r="L5599" s="8" t="s">
        <v>45</v>
      </c>
      <c r="M5599" s="7" t="s">
        <v>28</v>
      </c>
      <c r="N5599" s="8">
        <v>0.17040890345864107</v>
      </c>
      <c r="O5599" s="7">
        <v>0</v>
      </c>
      <c r="P5599" s="8">
        <f t="shared" si="575"/>
        <v>0</v>
      </c>
      <c r="Q5599" s="7">
        <v>2.5</v>
      </c>
      <c r="R5599" s="8">
        <f t="shared" si="576"/>
        <v>1</v>
      </c>
      <c r="S5599" s="7" t="s">
        <v>29</v>
      </c>
      <c r="T5599" s="8" t="str">
        <f t="shared" si="577"/>
        <v>No</v>
      </c>
      <c r="U5599" s="7">
        <f t="shared" si="578"/>
        <v>0</v>
      </c>
      <c r="V5599" s="8">
        <f t="shared" si="579"/>
        <v>1</v>
      </c>
      <c r="W5599" s="7">
        <f t="shared" si="580"/>
        <v>549</v>
      </c>
    </row>
    <row r="5600" spans="2:23" x14ac:dyDescent="0.2">
      <c r="B5600" s="8" t="s">
        <v>68</v>
      </c>
      <c r="C5600" s="7">
        <v>1840</v>
      </c>
      <c r="D5600" s="8" t="s">
        <v>28</v>
      </c>
      <c r="E5600" s="7" t="s">
        <v>39</v>
      </c>
      <c r="F5600" s="8" t="s">
        <v>40</v>
      </c>
      <c r="G5600" s="7" t="s">
        <v>36</v>
      </c>
      <c r="H5600" s="8" t="s">
        <v>28</v>
      </c>
      <c r="I5600" s="7" t="s">
        <v>28</v>
      </c>
      <c r="J5600" s="8" t="s">
        <v>28</v>
      </c>
      <c r="K5600" s="7" t="s">
        <v>37</v>
      </c>
      <c r="L5600" s="8" t="s">
        <v>45</v>
      </c>
      <c r="M5600" s="7" t="s">
        <v>28</v>
      </c>
      <c r="N5600" s="8">
        <v>0.71678313282696482</v>
      </c>
      <c r="O5600" s="7">
        <v>0</v>
      </c>
      <c r="P5600" s="8">
        <f t="shared" si="575"/>
        <v>0</v>
      </c>
      <c r="Q5600" s="7">
        <v>2.5</v>
      </c>
      <c r="R5600" s="8">
        <f t="shared" si="576"/>
        <v>1</v>
      </c>
      <c r="S5600" s="7" t="s">
        <v>29</v>
      </c>
      <c r="T5600" s="8" t="str">
        <f t="shared" si="577"/>
        <v>No</v>
      </c>
      <c r="U5600" s="7">
        <f t="shared" si="578"/>
        <v>0</v>
      </c>
      <c r="V5600" s="8">
        <f t="shared" si="579"/>
        <v>1</v>
      </c>
      <c r="W5600" s="7">
        <f t="shared" si="580"/>
        <v>549</v>
      </c>
    </row>
    <row r="5601" spans="2:23" x14ac:dyDescent="0.2">
      <c r="B5601" s="8" t="s">
        <v>68</v>
      </c>
      <c r="C5601" s="7">
        <v>1840</v>
      </c>
      <c r="D5601" s="8" t="s">
        <v>28</v>
      </c>
      <c r="E5601" s="7" t="s">
        <v>39</v>
      </c>
      <c r="F5601" s="8" t="s">
        <v>35</v>
      </c>
      <c r="G5601" s="7" t="s">
        <v>36</v>
      </c>
      <c r="H5601" s="8" t="s">
        <v>28</v>
      </c>
      <c r="I5601" s="7" t="s">
        <v>28</v>
      </c>
      <c r="J5601" s="8" t="s">
        <v>28</v>
      </c>
      <c r="K5601" s="7" t="s">
        <v>37</v>
      </c>
      <c r="L5601" s="8" t="s">
        <v>45</v>
      </c>
      <c r="M5601" s="7" t="s">
        <v>28</v>
      </c>
      <c r="N5601" s="8">
        <v>0.48495711198908314</v>
      </c>
      <c r="O5601" s="7">
        <v>0</v>
      </c>
      <c r="P5601" s="8">
        <f t="shared" si="575"/>
        <v>0</v>
      </c>
      <c r="Q5601" s="7">
        <v>2.5</v>
      </c>
      <c r="R5601" s="8">
        <f t="shared" si="576"/>
        <v>1</v>
      </c>
      <c r="S5601" s="7" t="s">
        <v>29</v>
      </c>
      <c r="T5601" s="8" t="str">
        <f t="shared" si="577"/>
        <v>No</v>
      </c>
      <c r="U5601" s="7">
        <f t="shared" si="578"/>
        <v>0</v>
      </c>
      <c r="V5601" s="8">
        <f t="shared" si="579"/>
        <v>1</v>
      </c>
      <c r="W5601" s="7">
        <f t="shared" si="580"/>
        <v>549</v>
      </c>
    </row>
    <row r="5602" spans="2:23" x14ac:dyDescent="0.2">
      <c r="B5602" s="8" t="s">
        <v>68</v>
      </c>
      <c r="C5602" s="7">
        <v>1840</v>
      </c>
      <c r="D5602" s="8" t="s">
        <v>28</v>
      </c>
      <c r="E5602" s="7" t="s">
        <v>34</v>
      </c>
      <c r="F5602" s="8" t="s">
        <v>40</v>
      </c>
      <c r="G5602" s="7" t="s">
        <v>36</v>
      </c>
      <c r="H5602" s="8" t="s">
        <v>28</v>
      </c>
      <c r="I5602" s="7" t="s">
        <v>28</v>
      </c>
      <c r="J5602" s="8" t="s">
        <v>28</v>
      </c>
      <c r="K5602" s="7" t="s">
        <v>37</v>
      </c>
      <c r="L5602" s="8" t="s">
        <v>45</v>
      </c>
      <c r="M5602" s="7" t="s">
        <v>28</v>
      </c>
      <c r="N5602" s="8">
        <v>4.045952460977556E-2</v>
      </c>
      <c r="O5602" s="7">
        <v>0</v>
      </c>
      <c r="P5602" s="8">
        <f t="shared" si="575"/>
        <v>0</v>
      </c>
      <c r="Q5602" s="7">
        <v>2.5</v>
      </c>
      <c r="R5602" s="8">
        <f t="shared" si="576"/>
        <v>1</v>
      </c>
      <c r="S5602" s="7" t="s">
        <v>29</v>
      </c>
      <c r="T5602" s="8" t="str">
        <f t="shared" si="577"/>
        <v>No</v>
      </c>
      <c r="U5602" s="7">
        <f t="shared" si="578"/>
        <v>0</v>
      </c>
      <c r="V5602" s="8">
        <f t="shared" si="579"/>
        <v>1</v>
      </c>
      <c r="W5602" s="7">
        <f t="shared" si="580"/>
        <v>549</v>
      </c>
    </row>
    <row r="5603" spans="2:23" x14ac:dyDescent="0.2">
      <c r="B5603" s="8" t="s">
        <v>68</v>
      </c>
      <c r="C5603" s="7">
        <v>1850</v>
      </c>
      <c r="D5603" s="8" t="s">
        <v>28</v>
      </c>
      <c r="E5603" s="7" t="s">
        <v>39</v>
      </c>
      <c r="F5603" s="8" t="s">
        <v>40</v>
      </c>
      <c r="G5603" s="7" t="s">
        <v>36</v>
      </c>
      <c r="H5603" s="8" t="s">
        <v>28</v>
      </c>
      <c r="I5603" s="7" t="s">
        <v>28</v>
      </c>
      <c r="J5603" s="8" t="s">
        <v>28</v>
      </c>
      <c r="K5603" s="7" t="s">
        <v>37</v>
      </c>
      <c r="L5603" s="8" t="s">
        <v>45</v>
      </c>
      <c r="M5603" s="7" t="s">
        <v>28</v>
      </c>
      <c r="N5603" s="8">
        <v>52.591958671989488</v>
      </c>
      <c r="O5603" s="7">
        <v>2.7675599929935033</v>
      </c>
      <c r="P5603" s="8">
        <f t="shared" si="575"/>
        <v>0.9225199976645011</v>
      </c>
      <c r="Q5603" s="7">
        <v>2.5</v>
      </c>
      <c r="R5603" s="8">
        <f t="shared" si="576"/>
        <v>0.6309920009341996</v>
      </c>
      <c r="S5603" s="7" t="s">
        <v>29</v>
      </c>
      <c r="T5603" s="8" t="str">
        <f t="shared" si="577"/>
        <v>No</v>
      </c>
      <c r="U5603" s="7">
        <f t="shared" si="578"/>
        <v>17.541084625088054</v>
      </c>
      <c r="V5603" s="8">
        <f t="shared" si="579"/>
        <v>2</v>
      </c>
      <c r="W5603" s="7">
        <f t="shared" si="580"/>
        <v>439</v>
      </c>
    </row>
    <row r="5604" spans="2:23" x14ac:dyDescent="0.2">
      <c r="B5604" s="8" t="s">
        <v>68</v>
      </c>
      <c r="C5604" s="7">
        <v>1850</v>
      </c>
      <c r="D5604" s="8" t="s">
        <v>28</v>
      </c>
      <c r="E5604" s="7" t="s">
        <v>39</v>
      </c>
      <c r="F5604" s="8" t="s">
        <v>35</v>
      </c>
      <c r="G5604" s="7" t="s">
        <v>36</v>
      </c>
      <c r="H5604" s="8" t="s">
        <v>28</v>
      </c>
      <c r="I5604" s="7" t="s">
        <v>28</v>
      </c>
      <c r="J5604" s="8" t="s">
        <v>28</v>
      </c>
      <c r="K5604" s="7" t="s">
        <v>37</v>
      </c>
      <c r="L5604" s="8" t="s">
        <v>45</v>
      </c>
      <c r="M5604" s="7" t="s">
        <v>28</v>
      </c>
      <c r="N5604" s="8">
        <v>153.62503170621909</v>
      </c>
      <c r="O5604" s="7">
        <v>29.336135925731135</v>
      </c>
      <c r="P5604" s="8">
        <f t="shared" si="575"/>
        <v>9.7787119752437111</v>
      </c>
      <c r="Q5604" s="7">
        <v>2.5</v>
      </c>
      <c r="R5604" s="8">
        <f t="shared" si="576"/>
        <v>-2.9114847900974845</v>
      </c>
      <c r="S5604" s="7" t="s">
        <v>29</v>
      </c>
      <c r="T5604" s="8" t="str">
        <f t="shared" si="577"/>
        <v>No</v>
      </c>
      <c r="U5604" s="7">
        <f t="shared" si="578"/>
        <v>63.65311607514446</v>
      </c>
      <c r="V5604" s="8">
        <f t="shared" si="579"/>
        <v>4</v>
      </c>
      <c r="W5604" s="7">
        <f t="shared" si="580"/>
        <v>327</v>
      </c>
    </row>
    <row r="5605" spans="2:23" x14ac:dyDescent="0.2">
      <c r="B5605" s="8" t="s">
        <v>68</v>
      </c>
      <c r="C5605" s="7">
        <v>1850</v>
      </c>
      <c r="D5605" s="8" t="s">
        <v>28</v>
      </c>
      <c r="E5605" s="7" t="s">
        <v>34</v>
      </c>
      <c r="F5605" s="8" t="s">
        <v>40</v>
      </c>
      <c r="G5605" s="7" t="s">
        <v>36</v>
      </c>
      <c r="H5605" s="8" t="s">
        <v>28</v>
      </c>
      <c r="I5605" s="7" t="s">
        <v>28</v>
      </c>
      <c r="J5605" s="8" t="s">
        <v>28</v>
      </c>
      <c r="K5605" s="7" t="s">
        <v>37</v>
      </c>
      <c r="L5605" s="8" t="s">
        <v>45</v>
      </c>
      <c r="M5605" s="7" t="s">
        <v>28</v>
      </c>
      <c r="N5605" s="8">
        <v>9.1767801788658367</v>
      </c>
      <c r="O5605" s="7">
        <v>0</v>
      </c>
      <c r="P5605" s="8">
        <f t="shared" si="575"/>
        <v>0</v>
      </c>
      <c r="Q5605" s="7">
        <v>2.5</v>
      </c>
      <c r="R5605" s="8">
        <f t="shared" si="576"/>
        <v>1</v>
      </c>
      <c r="S5605" s="7" t="s">
        <v>29</v>
      </c>
      <c r="T5605" s="8" t="str">
        <f t="shared" si="577"/>
        <v>No</v>
      </c>
      <c r="U5605" s="7">
        <f t="shared" si="578"/>
        <v>0</v>
      </c>
      <c r="V5605" s="8">
        <f t="shared" si="579"/>
        <v>1</v>
      </c>
      <c r="W5605" s="7">
        <f t="shared" si="580"/>
        <v>549</v>
      </c>
    </row>
    <row r="5606" spans="2:23" x14ac:dyDescent="0.2">
      <c r="B5606" s="8" t="s">
        <v>68</v>
      </c>
      <c r="C5606" s="7">
        <v>1850</v>
      </c>
      <c r="D5606" s="8" t="s">
        <v>28</v>
      </c>
      <c r="E5606" s="7" t="s">
        <v>34</v>
      </c>
      <c r="F5606" s="8" t="s">
        <v>35</v>
      </c>
      <c r="G5606" s="7" t="s">
        <v>36</v>
      </c>
      <c r="H5606" s="8" t="s">
        <v>28</v>
      </c>
      <c r="I5606" s="7" t="s">
        <v>28</v>
      </c>
      <c r="J5606" s="8" t="s">
        <v>28</v>
      </c>
      <c r="K5606" s="7" t="s">
        <v>37</v>
      </c>
      <c r="L5606" s="8" t="s">
        <v>45</v>
      </c>
      <c r="M5606" s="7" t="s">
        <v>28</v>
      </c>
      <c r="N5606" s="8">
        <v>34.981598951143717</v>
      </c>
      <c r="O5606" s="7">
        <v>4.4280959887896039</v>
      </c>
      <c r="P5606" s="8">
        <f t="shared" si="575"/>
        <v>1.4760319962632014</v>
      </c>
      <c r="Q5606" s="7">
        <v>2.5</v>
      </c>
      <c r="R5606" s="8">
        <f t="shared" si="576"/>
        <v>0.4095872014947195</v>
      </c>
      <c r="S5606" s="7" t="s">
        <v>29</v>
      </c>
      <c r="T5606" s="8" t="str">
        <f t="shared" si="577"/>
        <v>Yes</v>
      </c>
      <c r="U5606" s="7">
        <f t="shared" si="578"/>
        <v>42.194526280078541</v>
      </c>
      <c r="V5606" s="8">
        <f t="shared" si="579"/>
        <v>3</v>
      </c>
      <c r="W5606" s="7">
        <f t="shared" si="580"/>
        <v>364</v>
      </c>
    </row>
    <row r="5607" spans="2:23" x14ac:dyDescent="0.2">
      <c r="B5607" s="8" t="s">
        <v>68</v>
      </c>
      <c r="C5607" s="7">
        <v>1850</v>
      </c>
      <c r="D5607" s="8" t="s">
        <v>28</v>
      </c>
      <c r="E5607" s="7" t="s">
        <v>46</v>
      </c>
      <c r="F5607" s="8" t="s">
        <v>35</v>
      </c>
      <c r="G5607" s="7" t="s">
        <v>36</v>
      </c>
      <c r="H5607" s="8" t="s">
        <v>28</v>
      </c>
      <c r="I5607" s="7" t="s">
        <v>28</v>
      </c>
      <c r="J5607" s="8" t="s">
        <v>28</v>
      </c>
      <c r="K5607" s="7" t="s">
        <v>37</v>
      </c>
      <c r="L5607" s="8" t="s">
        <v>45</v>
      </c>
      <c r="M5607" s="7" t="s">
        <v>28</v>
      </c>
      <c r="N5607" s="8">
        <v>1.126134194202165</v>
      </c>
      <c r="O5607" s="7">
        <v>0</v>
      </c>
      <c r="P5607" s="8">
        <f t="shared" si="575"/>
        <v>0</v>
      </c>
      <c r="Q5607" s="7">
        <v>2.5</v>
      </c>
      <c r="R5607" s="8">
        <f t="shared" si="576"/>
        <v>1</v>
      </c>
      <c r="S5607" s="7" t="s">
        <v>29</v>
      </c>
      <c r="T5607" s="8" t="str">
        <f t="shared" si="577"/>
        <v>No</v>
      </c>
      <c r="U5607" s="7">
        <f t="shared" si="578"/>
        <v>0</v>
      </c>
      <c r="V5607" s="8">
        <f t="shared" si="579"/>
        <v>1</v>
      </c>
      <c r="W5607" s="7">
        <f t="shared" si="580"/>
        <v>549</v>
      </c>
    </row>
    <row r="5608" spans="2:23" x14ac:dyDescent="0.2">
      <c r="B5608" s="8" t="s">
        <v>68</v>
      </c>
      <c r="C5608" s="7">
        <v>1850</v>
      </c>
      <c r="D5608" s="8" t="s">
        <v>28</v>
      </c>
      <c r="E5608" s="7" t="s">
        <v>43</v>
      </c>
      <c r="F5608" s="8" t="s">
        <v>40</v>
      </c>
      <c r="G5608" s="7" t="s">
        <v>36</v>
      </c>
      <c r="H5608" s="8" t="s">
        <v>28</v>
      </c>
      <c r="I5608" s="7" t="s">
        <v>28</v>
      </c>
      <c r="J5608" s="8" t="s">
        <v>28</v>
      </c>
      <c r="K5608" s="7" t="s">
        <v>37</v>
      </c>
      <c r="L5608" s="8" t="s">
        <v>45</v>
      </c>
      <c r="M5608" s="7" t="s">
        <v>28</v>
      </c>
      <c r="N5608" s="8">
        <v>11.135739789245791</v>
      </c>
      <c r="O5608" s="7">
        <v>0.55351199859870048</v>
      </c>
      <c r="P5608" s="8">
        <f t="shared" si="575"/>
        <v>0.18450399953290017</v>
      </c>
      <c r="Q5608" s="7">
        <v>2.5</v>
      </c>
      <c r="R5608" s="8">
        <f t="shared" si="576"/>
        <v>0.92619840018683997</v>
      </c>
      <c r="S5608" s="7" t="s">
        <v>29</v>
      </c>
      <c r="T5608" s="8" t="str">
        <f t="shared" si="577"/>
        <v>No</v>
      </c>
      <c r="U5608" s="7">
        <f t="shared" si="578"/>
        <v>16.56863423758184</v>
      </c>
      <c r="V5608" s="8">
        <f t="shared" si="579"/>
        <v>2</v>
      </c>
      <c r="W5608" s="7">
        <f t="shared" si="580"/>
        <v>443</v>
      </c>
    </row>
    <row r="5609" spans="2:23" x14ac:dyDescent="0.2">
      <c r="B5609" s="8" t="s">
        <v>68</v>
      </c>
      <c r="C5609" s="7">
        <v>1850</v>
      </c>
      <c r="D5609" s="8" t="s">
        <v>28</v>
      </c>
      <c r="E5609" s="7" t="s">
        <v>43</v>
      </c>
      <c r="F5609" s="8" t="s">
        <v>35</v>
      </c>
      <c r="G5609" s="7" t="s">
        <v>36</v>
      </c>
      <c r="H5609" s="8" t="s">
        <v>28</v>
      </c>
      <c r="I5609" s="7" t="s">
        <v>28</v>
      </c>
      <c r="J5609" s="8" t="s">
        <v>28</v>
      </c>
      <c r="K5609" s="7" t="s">
        <v>37</v>
      </c>
      <c r="L5609" s="8" t="s">
        <v>45</v>
      </c>
      <c r="M5609" s="7" t="s">
        <v>28</v>
      </c>
      <c r="N5609" s="8">
        <v>25.55838163175039</v>
      </c>
      <c r="O5609" s="7">
        <v>2.7675599929935033</v>
      </c>
      <c r="P5609" s="8">
        <f t="shared" si="575"/>
        <v>0.9225199976645011</v>
      </c>
      <c r="Q5609" s="7">
        <v>2.5</v>
      </c>
      <c r="R5609" s="8">
        <f t="shared" si="576"/>
        <v>0.6309920009341996</v>
      </c>
      <c r="S5609" s="7" t="s">
        <v>29</v>
      </c>
      <c r="T5609" s="8" t="str">
        <f t="shared" si="577"/>
        <v>No</v>
      </c>
      <c r="U5609" s="7">
        <f t="shared" si="578"/>
        <v>36.094617059731313</v>
      </c>
      <c r="V5609" s="8">
        <f t="shared" si="579"/>
        <v>3</v>
      </c>
      <c r="W5609" s="7">
        <f t="shared" si="580"/>
        <v>373</v>
      </c>
    </row>
    <row r="5610" spans="2:23" x14ac:dyDescent="0.2">
      <c r="B5610" s="8" t="s">
        <v>68</v>
      </c>
      <c r="C5610" s="7">
        <v>1860</v>
      </c>
      <c r="D5610" s="8" t="s">
        <v>28</v>
      </c>
      <c r="E5610" s="7" t="s">
        <v>39</v>
      </c>
      <c r="F5610" s="8" t="s">
        <v>40</v>
      </c>
      <c r="G5610" s="7" t="s">
        <v>36</v>
      </c>
      <c r="H5610" s="8" t="s">
        <v>28</v>
      </c>
      <c r="I5610" s="7" t="s">
        <v>28</v>
      </c>
      <c r="J5610" s="8" t="s">
        <v>28</v>
      </c>
      <c r="K5610" s="7" t="s">
        <v>37</v>
      </c>
      <c r="L5610" s="8" t="s">
        <v>45</v>
      </c>
      <c r="M5610" s="7" t="s">
        <v>28</v>
      </c>
      <c r="N5610" s="8">
        <v>1.3403484054367485</v>
      </c>
      <c r="O5610" s="7">
        <v>0</v>
      </c>
      <c r="P5610" s="8">
        <f t="shared" si="575"/>
        <v>0</v>
      </c>
      <c r="Q5610" s="7">
        <v>2.5</v>
      </c>
      <c r="R5610" s="8">
        <f t="shared" si="576"/>
        <v>1</v>
      </c>
      <c r="S5610" s="7" t="s">
        <v>29</v>
      </c>
      <c r="T5610" s="8" t="str">
        <f t="shared" si="577"/>
        <v>No</v>
      </c>
      <c r="U5610" s="7">
        <f t="shared" si="578"/>
        <v>0</v>
      </c>
      <c r="V5610" s="8">
        <f t="shared" si="579"/>
        <v>1</v>
      </c>
      <c r="W5610" s="7">
        <f t="shared" si="580"/>
        <v>549</v>
      </c>
    </row>
    <row r="5611" spans="2:23" x14ac:dyDescent="0.2">
      <c r="B5611" s="8" t="s">
        <v>68</v>
      </c>
      <c r="C5611" s="7">
        <v>1860</v>
      </c>
      <c r="D5611" s="8" t="s">
        <v>28</v>
      </c>
      <c r="E5611" s="7" t="s">
        <v>39</v>
      </c>
      <c r="F5611" s="8" t="s">
        <v>35</v>
      </c>
      <c r="G5611" s="7" t="s">
        <v>36</v>
      </c>
      <c r="H5611" s="8" t="s">
        <v>28</v>
      </c>
      <c r="I5611" s="7" t="s">
        <v>28</v>
      </c>
      <c r="J5611" s="8" t="s">
        <v>28</v>
      </c>
      <c r="K5611" s="7" t="s">
        <v>37</v>
      </c>
      <c r="L5611" s="8" t="s">
        <v>45</v>
      </c>
      <c r="M5611" s="7" t="s">
        <v>28</v>
      </c>
      <c r="N5611" s="8">
        <v>0.41412540601361342</v>
      </c>
      <c r="O5611" s="7">
        <v>0</v>
      </c>
      <c r="P5611" s="8">
        <f t="shared" si="575"/>
        <v>0</v>
      </c>
      <c r="Q5611" s="7">
        <v>2.5</v>
      </c>
      <c r="R5611" s="8">
        <f t="shared" si="576"/>
        <v>1</v>
      </c>
      <c r="S5611" s="7" t="s">
        <v>29</v>
      </c>
      <c r="T5611" s="8" t="str">
        <f t="shared" si="577"/>
        <v>No</v>
      </c>
      <c r="U5611" s="7">
        <f t="shared" si="578"/>
        <v>0</v>
      </c>
      <c r="V5611" s="8">
        <f t="shared" si="579"/>
        <v>1</v>
      </c>
      <c r="W5611" s="7">
        <f t="shared" si="580"/>
        <v>549</v>
      </c>
    </row>
    <row r="5612" spans="2:23" x14ac:dyDescent="0.2">
      <c r="B5612" s="8" t="s">
        <v>68</v>
      </c>
      <c r="C5612" s="7">
        <v>1860</v>
      </c>
      <c r="D5612" s="8" t="s">
        <v>28</v>
      </c>
      <c r="E5612" s="7" t="s">
        <v>34</v>
      </c>
      <c r="F5612" s="8" t="s">
        <v>40</v>
      </c>
      <c r="G5612" s="7" t="s">
        <v>36</v>
      </c>
      <c r="H5612" s="8" t="s">
        <v>28</v>
      </c>
      <c r="I5612" s="7" t="s">
        <v>28</v>
      </c>
      <c r="J5612" s="8" t="s">
        <v>28</v>
      </c>
      <c r="K5612" s="7" t="s">
        <v>37</v>
      </c>
      <c r="L5612" s="8" t="s">
        <v>45</v>
      </c>
      <c r="M5612" s="7" t="s">
        <v>28</v>
      </c>
      <c r="N5612" s="8">
        <v>0.70705030610678632</v>
      </c>
      <c r="O5612" s="7">
        <v>0</v>
      </c>
      <c r="P5612" s="8">
        <f t="shared" si="575"/>
        <v>0</v>
      </c>
      <c r="Q5612" s="7">
        <v>2.5</v>
      </c>
      <c r="R5612" s="8">
        <f t="shared" si="576"/>
        <v>1</v>
      </c>
      <c r="S5612" s="7" t="s">
        <v>29</v>
      </c>
      <c r="T5612" s="8" t="str">
        <f t="shared" si="577"/>
        <v>No</v>
      </c>
      <c r="U5612" s="7">
        <f t="shared" si="578"/>
        <v>0</v>
      </c>
      <c r="V5612" s="8">
        <f t="shared" si="579"/>
        <v>1</v>
      </c>
      <c r="W5612" s="7">
        <f t="shared" si="580"/>
        <v>549</v>
      </c>
    </row>
    <row r="5613" spans="2:23" x14ac:dyDescent="0.2">
      <c r="B5613" s="8" t="s">
        <v>68</v>
      </c>
      <c r="C5613" s="7">
        <v>1860</v>
      </c>
      <c r="D5613" s="8" t="s">
        <v>28</v>
      </c>
      <c r="E5613" s="7" t="s">
        <v>34</v>
      </c>
      <c r="F5613" s="8" t="s">
        <v>35</v>
      </c>
      <c r="G5613" s="7" t="s">
        <v>36</v>
      </c>
      <c r="H5613" s="8" t="s">
        <v>28</v>
      </c>
      <c r="I5613" s="7" t="s">
        <v>28</v>
      </c>
      <c r="J5613" s="8" t="s">
        <v>28</v>
      </c>
      <c r="K5613" s="7" t="s">
        <v>37</v>
      </c>
      <c r="L5613" s="8" t="s">
        <v>45</v>
      </c>
      <c r="M5613" s="7" t="s">
        <v>28</v>
      </c>
      <c r="N5613" s="8">
        <v>1.2229661204964076E-2</v>
      </c>
      <c r="O5613" s="7">
        <v>0</v>
      </c>
      <c r="P5613" s="8">
        <f t="shared" si="575"/>
        <v>0</v>
      </c>
      <c r="Q5613" s="7">
        <v>2.5</v>
      </c>
      <c r="R5613" s="8">
        <f t="shared" si="576"/>
        <v>1</v>
      </c>
      <c r="S5613" s="7" t="s">
        <v>29</v>
      </c>
      <c r="T5613" s="8" t="str">
        <f t="shared" si="577"/>
        <v>No</v>
      </c>
      <c r="U5613" s="7">
        <f t="shared" si="578"/>
        <v>0</v>
      </c>
      <c r="V5613" s="8">
        <f t="shared" si="579"/>
        <v>1</v>
      </c>
      <c r="W5613" s="7">
        <f t="shared" si="580"/>
        <v>549</v>
      </c>
    </row>
    <row r="5614" spans="2:23" x14ac:dyDescent="0.2">
      <c r="B5614" s="8" t="s">
        <v>68</v>
      </c>
      <c r="C5614" s="7">
        <v>1860</v>
      </c>
      <c r="D5614" s="8" t="s">
        <v>28</v>
      </c>
      <c r="E5614" s="7" t="s">
        <v>43</v>
      </c>
      <c r="F5614" s="8" t="s">
        <v>40</v>
      </c>
      <c r="G5614" s="7" t="s">
        <v>36</v>
      </c>
      <c r="H5614" s="8" t="s">
        <v>28</v>
      </c>
      <c r="I5614" s="7" t="s">
        <v>28</v>
      </c>
      <c r="J5614" s="8" t="s">
        <v>28</v>
      </c>
      <c r="K5614" s="7" t="s">
        <v>37</v>
      </c>
      <c r="L5614" s="8" t="s">
        <v>45</v>
      </c>
      <c r="M5614" s="7" t="s">
        <v>28</v>
      </c>
      <c r="N5614" s="8">
        <v>0.84885130021265953</v>
      </c>
      <c r="O5614" s="7">
        <v>0</v>
      </c>
      <c r="P5614" s="8">
        <f t="shared" si="575"/>
        <v>0</v>
      </c>
      <c r="Q5614" s="7">
        <v>2.5</v>
      </c>
      <c r="R5614" s="8">
        <f t="shared" si="576"/>
        <v>1</v>
      </c>
      <c r="S5614" s="7" t="s">
        <v>29</v>
      </c>
      <c r="T5614" s="8" t="str">
        <f t="shared" si="577"/>
        <v>No</v>
      </c>
      <c r="U5614" s="7">
        <f t="shared" si="578"/>
        <v>0</v>
      </c>
      <c r="V5614" s="8">
        <f t="shared" si="579"/>
        <v>1</v>
      </c>
      <c r="W5614" s="7">
        <f t="shared" si="580"/>
        <v>549</v>
      </c>
    </row>
    <row r="5615" spans="2:23" x14ac:dyDescent="0.2">
      <c r="B5615" s="8" t="s">
        <v>68</v>
      </c>
      <c r="C5615" s="7">
        <v>1860</v>
      </c>
      <c r="D5615" s="8" t="s">
        <v>28</v>
      </c>
      <c r="E5615" s="7" t="s">
        <v>43</v>
      </c>
      <c r="F5615" s="8" t="s">
        <v>35</v>
      </c>
      <c r="G5615" s="7" t="s">
        <v>36</v>
      </c>
      <c r="H5615" s="8" t="s">
        <v>28</v>
      </c>
      <c r="I5615" s="7" t="s">
        <v>28</v>
      </c>
      <c r="J5615" s="8" t="s">
        <v>28</v>
      </c>
      <c r="K5615" s="7" t="s">
        <v>37</v>
      </c>
      <c r="L5615" s="8" t="s">
        <v>45</v>
      </c>
      <c r="M5615" s="7" t="s">
        <v>28</v>
      </c>
      <c r="N5615" s="8">
        <v>0.32483360010961637</v>
      </c>
      <c r="O5615" s="7">
        <v>0</v>
      </c>
      <c r="P5615" s="8">
        <f t="shared" si="575"/>
        <v>0</v>
      </c>
      <c r="Q5615" s="7">
        <v>2.5</v>
      </c>
      <c r="R5615" s="8">
        <f t="shared" si="576"/>
        <v>1</v>
      </c>
      <c r="S5615" s="7" t="s">
        <v>29</v>
      </c>
      <c r="T5615" s="8" t="str">
        <f t="shared" si="577"/>
        <v>No</v>
      </c>
      <c r="U5615" s="7">
        <f t="shared" si="578"/>
        <v>0</v>
      </c>
      <c r="V5615" s="8">
        <f t="shared" si="579"/>
        <v>1</v>
      </c>
      <c r="W5615" s="7">
        <f t="shared" si="580"/>
        <v>549</v>
      </c>
    </row>
    <row r="5616" spans="2:23" x14ac:dyDescent="0.2">
      <c r="B5616" s="8" t="s">
        <v>68</v>
      </c>
      <c r="C5616" s="7">
        <v>1870</v>
      </c>
      <c r="D5616" s="8" t="s">
        <v>28</v>
      </c>
      <c r="E5616" s="7" t="s">
        <v>39</v>
      </c>
      <c r="F5616" s="8" t="s">
        <v>40</v>
      </c>
      <c r="G5616" s="7" t="s">
        <v>36</v>
      </c>
      <c r="H5616" s="8" t="s">
        <v>28</v>
      </c>
      <c r="I5616" s="7" t="s">
        <v>28</v>
      </c>
      <c r="J5616" s="8" t="s">
        <v>28</v>
      </c>
      <c r="K5616" s="7" t="s">
        <v>37</v>
      </c>
      <c r="L5616" s="8" t="s">
        <v>45</v>
      </c>
      <c r="M5616" s="7" t="s">
        <v>28</v>
      </c>
      <c r="N5616" s="8">
        <v>0.19904645016099648</v>
      </c>
      <c r="O5616" s="7">
        <v>1.6605359957961017</v>
      </c>
      <c r="P5616" s="8">
        <f t="shared" si="575"/>
        <v>0.55351199859870059</v>
      </c>
      <c r="Q5616" s="7">
        <v>2.5</v>
      </c>
      <c r="R5616" s="8">
        <f t="shared" si="576"/>
        <v>0.77859520056051978</v>
      </c>
      <c r="S5616" s="7" t="s">
        <v>29</v>
      </c>
      <c r="T5616" s="8" t="str">
        <f t="shared" si="577"/>
        <v>No</v>
      </c>
      <c r="U5616" s="7">
        <f t="shared" si="578"/>
        <v>2780.8182369039923</v>
      </c>
      <c r="V5616" s="8">
        <f t="shared" si="579"/>
        <v>5</v>
      </c>
      <c r="W5616" s="7">
        <f t="shared" si="580"/>
        <v>34</v>
      </c>
    </row>
    <row r="5617" spans="2:23" x14ac:dyDescent="0.2">
      <c r="B5617" s="8" t="s">
        <v>68</v>
      </c>
      <c r="C5617" s="7">
        <v>1870</v>
      </c>
      <c r="D5617" s="8" t="s">
        <v>28</v>
      </c>
      <c r="E5617" s="7" t="s">
        <v>39</v>
      </c>
      <c r="F5617" s="8" t="s">
        <v>35</v>
      </c>
      <c r="G5617" s="7" t="s">
        <v>36</v>
      </c>
      <c r="H5617" s="8" t="s">
        <v>28</v>
      </c>
      <c r="I5617" s="7" t="s">
        <v>28</v>
      </c>
      <c r="J5617" s="8" t="s">
        <v>28</v>
      </c>
      <c r="K5617" s="7" t="s">
        <v>37</v>
      </c>
      <c r="L5617" s="8" t="s">
        <v>45</v>
      </c>
      <c r="M5617" s="7" t="s">
        <v>28</v>
      </c>
      <c r="N5617" s="8">
        <v>1.1755145980627189E-2</v>
      </c>
      <c r="O5617" s="7">
        <v>4.4280959887896039</v>
      </c>
      <c r="P5617" s="8">
        <f t="shared" si="575"/>
        <v>1.4760319962632014</v>
      </c>
      <c r="Q5617" s="7">
        <v>2.5</v>
      </c>
      <c r="R5617" s="8">
        <f t="shared" si="576"/>
        <v>0.4095872014947195</v>
      </c>
      <c r="S5617" s="7" t="s">
        <v>29</v>
      </c>
      <c r="T5617" s="8" t="str">
        <f t="shared" si="577"/>
        <v>Yes</v>
      </c>
      <c r="U5617" s="7">
        <f t="shared" si="578"/>
        <v>125564.75255141396</v>
      </c>
      <c r="V5617" s="8">
        <f t="shared" si="579"/>
        <v>5</v>
      </c>
      <c r="W5617" s="7">
        <f t="shared" si="580"/>
        <v>1</v>
      </c>
    </row>
    <row r="5618" spans="2:23" x14ac:dyDescent="0.2">
      <c r="B5618" s="8" t="s">
        <v>68</v>
      </c>
      <c r="C5618" s="7">
        <v>1870</v>
      </c>
      <c r="D5618" s="8" t="s">
        <v>28</v>
      </c>
      <c r="E5618" s="7" t="s">
        <v>43</v>
      </c>
      <c r="F5618" s="8" t="s">
        <v>40</v>
      </c>
      <c r="G5618" s="7" t="s">
        <v>36</v>
      </c>
      <c r="H5618" s="8" t="s">
        <v>28</v>
      </c>
      <c r="I5618" s="7" t="s">
        <v>28</v>
      </c>
      <c r="J5618" s="8" t="s">
        <v>28</v>
      </c>
      <c r="K5618" s="7" t="s">
        <v>37</v>
      </c>
      <c r="L5618" s="8" t="s">
        <v>45</v>
      </c>
      <c r="M5618" s="7" t="s">
        <v>28</v>
      </c>
      <c r="N5618" s="8">
        <v>0.1714528678216263</v>
      </c>
      <c r="O5618" s="7">
        <v>0</v>
      </c>
      <c r="P5618" s="8">
        <f t="shared" si="575"/>
        <v>0</v>
      </c>
      <c r="Q5618" s="7">
        <v>2.5</v>
      </c>
      <c r="R5618" s="8">
        <f t="shared" si="576"/>
        <v>1</v>
      </c>
      <c r="S5618" s="7" t="s">
        <v>29</v>
      </c>
      <c r="T5618" s="8" t="str">
        <f t="shared" si="577"/>
        <v>No</v>
      </c>
      <c r="U5618" s="7">
        <f t="shared" si="578"/>
        <v>0</v>
      </c>
      <c r="V5618" s="8">
        <f t="shared" si="579"/>
        <v>1</v>
      </c>
      <c r="W5618" s="7">
        <f t="shared" si="580"/>
        <v>549</v>
      </c>
    </row>
    <row r="5619" spans="2:23" x14ac:dyDescent="0.2">
      <c r="B5619" s="8" t="s">
        <v>68</v>
      </c>
      <c r="C5619" s="7">
        <v>1880</v>
      </c>
      <c r="D5619" s="8" t="s">
        <v>28</v>
      </c>
      <c r="E5619" s="7" t="s">
        <v>39</v>
      </c>
      <c r="F5619" s="8" t="s">
        <v>40</v>
      </c>
      <c r="G5619" s="7" t="s">
        <v>36</v>
      </c>
      <c r="H5619" s="8" t="s">
        <v>28</v>
      </c>
      <c r="I5619" s="7" t="s">
        <v>28</v>
      </c>
      <c r="J5619" s="8" t="s">
        <v>28</v>
      </c>
      <c r="K5619" s="7" t="s">
        <v>37</v>
      </c>
      <c r="L5619" s="8" t="s">
        <v>45</v>
      </c>
      <c r="M5619" s="7" t="s">
        <v>28</v>
      </c>
      <c r="N5619" s="8">
        <v>74.015495292412851</v>
      </c>
      <c r="O5619" s="7">
        <v>3.3210719915922033</v>
      </c>
      <c r="P5619" s="8">
        <f t="shared" si="575"/>
        <v>1.1070239971974012</v>
      </c>
      <c r="Q5619" s="7">
        <v>2.5</v>
      </c>
      <c r="R5619" s="8">
        <f t="shared" si="576"/>
        <v>0.55719040112103957</v>
      </c>
      <c r="S5619" s="7" t="s">
        <v>29</v>
      </c>
      <c r="T5619" s="8" t="str">
        <f t="shared" si="577"/>
        <v>No</v>
      </c>
      <c r="U5619" s="7">
        <f t="shared" si="578"/>
        <v>14.956651885174638</v>
      </c>
      <c r="V5619" s="8">
        <f t="shared" si="579"/>
        <v>2</v>
      </c>
      <c r="W5619" s="7">
        <f t="shared" si="580"/>
        <v>449</v>
      </c>
    </row>
    <row r="5620" spans="2:23" x14ac:dyDescent="0.2">
      <c r="B5620" s="8" t="s">
        <v>68</v>
      </c>
      <c r="C5620" s="7">
        <v>1880</v>
      </c>
      <c r="D5620" s="8" t="s">
        <v>28</v>
      </c>
      <c r="E5620" s="7" t="s">
        <v>39</v>
      </c>
      <c r="F5620" s="8" t="s">
        <v>35</v>
      </c>
      <c r="G5620" s="7" t="s">
        <v>36</v>
      </c>
      <c r="H5620" s="8" t="s">
        <v>28</v>
      </c>
      <c r="I5620" s="7" t="s">
        <v>28</v>
      </c>
      <c r="J5620" s="8" t="s">
        <v>28</v>
      </c>
      <c r="K5620" s="7" t="s">
        <v>37</v>
      </c>
      <c r="L5620" s="8" t="s">
        <v>45</v>
      </c>
      <c r="M5620" s="7" t="s">
        <v>28</v>
      </c>
      <c r="N5620" s="8">
        <v>29.880974173057499</v>
      </c>
      <c r="O5620" s="7">
        <v>13.837799964967516</v>
      </c>
      <c r="P5620" s="8">
        <f t="shared" si="575"/>
        <v>4.6125999883225051</v>
      </c>
      <c r="Q5620" s="7">
        <v>2.5</v>
      </c>
      <c r="R5620" s="8">
        <f t="shared" si="576"/>
        <v>-0.84503999532900198</v>
      </c>
      <c r="S5620" s="7" t="s">
        <v>29</v>
      </c>
      <c r="T5620" s="8" t="str">
        <f t="shared" si="577"/>
        <v>No</v>
      </c>
      <c r="U5620" s="7">
        <f t="shared" si="578"/>
        <v>154.36578344495558</v>
      </c>
      <c r="V5620" s="8">
        <f t="shared" si="579"/>
        <v>5</v>
      </c>
      <c r="W5620" s="7">
        <f t="shared" si="580"/>
        <v>232</v>
      </c>
    </row>
    <row r="5621" spans="2:23" x14ac:dyDescent="0.2">
      <c r="B5621" s="8" t="s">
        <v>68</v>
      </c>
      <c r="C5621" s="7">
        <v>1880</v>
      </c>
      <c r="D5621" s="8" t="s">
        <v>28</v>
      </c>
      <c r="E5621" s="7" t="s">
        <v>34</v>
      </c>
      <c r="F5621" s="8" t="s">
        <v>40</v>
      </c>
      <c r="G5621" s="7" t="s">
        <v>36</v>
      </c>
      <c r="H5621" s="8" t="s">
        <v>28</v>
      </c>
      <c r="I5621" s="7" t="s">
        <v>28</v>
      </c>
      <c r="J5621" s="8" t="s">
        <v>28</v>
      </c>
      <c r="K5621" s="7" t="s">
        <v>37</v>
      </c>
      <c r="L5621" s="8" t="s">
        <v>45</v>
      </c>
      <c r="M5621" s="7" t="s">
        <v>28</v>
      </c>
      <c r="N5621" s="8">
        <v>8.445652023316601</v>
      </c>
      <c r="O5621" s="7">
        <v>1.107023997197401</v>
      </c>
      <c r="P5621" s="8">
        <f t="shared" si="575"/>
        <v>0.36900799906580034</v>
      </c>
      <c r="Q5621" s="7">
        <v>2.5</v>
      </c>
      <c r="R5621" s="8">
        <f t="shared" si="576"/>
        <v>0.85239680037367993</v>
      </c>
      <c r="S5621" s="7" t="s">
        <v>29</v>
      </c>
      <c r="T5621" s="8" t="str">
        <f t="shared" si="577"/>
        <v>No</v>
      </c>
      <c r="U5621" s="7">
        <f t="shared" si="578"/>
        <v>43.692067592537533</v>
      </c>
      <c r="V5621" s="8">
        <f t="shared" si="579"/>
        <v>3</v>
      </c>
      <c r="W5621" s="7">
        <f t="shared" si="580"/>
        <v>362</v>
      </c>
    </row>
    <row r="5622" spans="2:23" x14ac:dyDescent="0.2">
      <c r="B5622" s="8" t="s">
        <v>68</v>
      </c>
      <c r="C5622" s="7">
        <v>1880</v>
      </c>
      <c r="D5622" s="8" t="s">
        <v>28</v>
      </c>
      <c r="E5622" s="7" t="s">
        <v>34</v>
      </c>
      <c r="F5622" s="8" t="s">
        <v>35</v>
      </c>
      <c r="G5622" s="7" t="s">
        <v>36</v>
      </c>
      <c r="H5622" s="8" t="s">
        <v>28</v>
      </c>
      <c r="I5622" s="7" t="s">
        <v>28</v>
      </c>
      <c r="J5622" s="8" t="s">
        <v>28</v>
      </c>
      <c r="K5622" s="7" t="s">
        <v>37</v>
      </c>
      <c r="L5622" s="8" t="s">
        <v>45</v>
      </c>
      <c r="M5622" s="7" t="s">
        <v>28</v>
      </c>
      <c r="N5622" s="8">
        <v>1.6569579915824477</v>
      </c>
      <c r="O5622" s="7">
        <v>0</v>
      </c>
      <c r="P5622" s="8">
        <f t="shared" si="575"/>
        <v>0</v>
      </c>
      <c r="Q5622" s="7">
        <v>2.5</v>
      </c>
      <c r="R5622" s="8">
        <f t="shared" si="576"/>
        <v>1</v>
      </c>
      <c r="S5622" s="7" t="s">
        <v>29</v>
      </c>
      <c r="T5622" s="8" t="str">
        <f t="shared" si="577"/>
        <v>No</v>
      </c>
      <c r="U5622" s="7">
        <f t="shared" si="578"/>
        <v>0</v>
      </c>
      <c r="V5622" s="8">
        <f t="shared" si="579"/>
        <v>1</v>
      </c>
      <c r="W5622" s="7">
        <f t="shared" si="580"/>
        <v>549</v>
      </c>
    </row>
    <row r="5623" spans="2:23" x14ac:dyDescent="0.2">
      <c r="B5623" s="8" t="s">
        <v>68</v>
      </c>
      <c r="C5623" s="7">
        <v>1880</v>
      </c>
      <c r="D5623" s="8" t="s">
        <v>28</v>
      </c>
      <c r="E5623" s="7" t="s">
        <v>46</v>
      </c>
      <c r="F5623" s="8" t="s">
        <v>35</v>
      </c>
      <c r="G5623" s="7" t="s">
        <v>36</v>
      </c>
      <c r="H5623" s="8" t="s">
        <v>28</v>
      </c>
      <c r="I5623" s="7" t="s">
        <v>28</v>
      </c>
      <c r="J5623" s="8" t="s">
        <v>28</v>
      </c>
      <c r="K5623" s="7" t="s">
        <v>37</v>
      </c>
      <c r="L5623" s="8" t="s">
        <v>45</v>
      </c>
      <c r="M5623" s="7" t="s">
        <v>28</v>
      </c>
      <c r="N5623" s="8">
        <v>2.6898607370833207E-3</v>
      </c>
      <c r="O5623" s="7">
        <v>0</v>
      </c>
      <c r="P5623" s="8">
        <f t="shared" si="575"/>
        <v>0</v>
      </c>
      <c r="Q5623" s="7">
        <v>2.5</v>
      </c>
      <c r="R5623" s="8">
        <f t="shared" si="576"/>
        <v>1</v>
      </c>
      <c r="S5623" s="7" t="s">
        <v>29</v>
      </c>
      <c r="T5623" s="8" t="str">
        <f t="shared" si="577"/>
        <v>No</v>
      </c>
      <c r="U5623" s="7">
        <f t="shared" si="578"/>
        <v>0</v>
      </c>
      <c r="V5623" s="8">
        <f t="shared" si="579"/>
        <v>1</v>
      </c>
      <c r="W5623" s="7">
        <f t="shared" si="580"/>
        <v>549</v>
      </c>
    </row>
    <row r="5624" spans="2:23" x14ac:dyDescent="0.2">
      <c r="B5624" s="8" t="s">
        <v>68</v>
      </c>
      <c r="C5624" s="7">
        <v>1880</v>
      </c>
      <c r="D5624" s="8" t="s">
        <v>28</v>
      </c>
      <c r="E5624" s="7" t="s">
        <v>43</v>
      </c>
      <c r="F5624" s="8" t="s">
        <v>40</v>
      </c>
      <c r="G5624" s="7" t="s">
        <v>36</v>
      </c>
      <c r="H5624" s="8" t="s">
        <v>28</v>
      </c>
      <c r="I5624" s="7" t="s">
        <v>28</v>
      </c>
      <c r="J5624" s="8" t="s">
        <v>28</v>
      </c>
      <c r="K5624" s="7" t="s">
        <v>37</v>
      </c>
      <c r="L5624" s="8" t="s">
        <v>45</v>
      </c>
      <c r="M5624" s="7" t="s">
        <v>28</v>
      </c>
      <c r="N5624" s="8">
        <v>9.1698699007190339</v>
      </c>
      <c r="O5624" s="7">
        <v>0</v>
      </c>
      <c r="P5624" s="8">
        <f t="shared" si="575"/>
        <v>0</v>
      </c>
      <c r="Q5624" s="7">
        <v>2.5</v>
      </c>
      <c r="R5624" s="8">
        <f t="shared" si="576"/>
        <v>1</v>
      </c>
      <c r="S5624" s="7" t="s">
        <v>29</v>
      </c>
      <c r="T5624" s="8" t="str">
        <f t="shared" si="577"/>
        <v>No</v>
      </c>
      <c r="U5624" s="7">
        <f t="shared" si="578"/>
        <v>0</v>
      </c>
      <c r="V5624" s="8">
        <f t="shared" si="579"/>
        <v>1</v>
      </c>
      <c r="W5624" s="7">
        <f t="shared" si="580"/>
        <v>549</v>
      </c>
    </row>
    <row r="5625" spans="2:23" x14ac:dyDescent="0.2">
      <c r="B5625" s="8" t="s">
        <v>68</v>
      </c>
      <c r="C5625" s="7">
        <v>1880</v>
      </c>
      <c r="D5625" s="8" t="s">
        <v>28</v>
      </c>
      <c r="E5625" s="7" t="s">
        <v>43</v>
      </c>
      <c r="F5625" s="8" t="s">
        <v>35</v>
      </c>
      <c r="G5625" s="7" t="s">
        <v>36</v>
      </c>
      <c r="H5625" s="8" t="s">
        <v>28</v>
      </c>
      <c r="I5625" s="7" t="s">
        <v>28</v>
      </c>
      <c r="J5625" s="8" t="s">
        <v>28</v>
      </c>
      <c r="K5625" s="7" t="s">
        <v>37</v>
      </c>
      <c r="L5625" s="8" t="s">
        <v>45</v>
      </c>
      <c r="M5625" s="7" t="s">
        <v>28</v>
      </c>
      <c r="N5625" s="8">
        <v>2.0476314024829252</v>
      </c>
      <c r="O5625" s="7">
        <v>0.55351199859870048</v>
      </c>
      <c r="P5625" s="8">
        <f t="shared" si="575"/>
        <v>0.18450399953290017</v>
      </c>
      <c r="Q5625" s="7">
        <v>2.5</v>
      </c>
      <c r="R5625" s="8">
        <f t="shared" si="576"/>
        <v>0.92619840018683997</v>
      </c>
      <c r="S5625" s="7" t="s">
        <v>29</v>
      </c>
      <c r="T5625" s="8" t="str">
        <f t="shared" si="577"/>
        <v>No</v>
      </c>
      <c r="U5625" s="7">
        <f t="shared" si="578"/>
        <v>90.106060743732272</v>
      </c>
      <c r="V5625" s="8">
        <f t="shared" si="579"/>
        <v>4</v>
      </c>
      <c r="W5625" s="7">
        <f t="shared" si="580"/>
        <v>295</v>
      </c>
    </row>
    <row r="5626" spans="2:23" x14ac:dyDescent="0.2">
      <c r="B5626" s="8" t="s">
        <v>68</v>
      </c>
      <c r="C5626" s="7">
        <v>1890</v>
      </c>
      <c r="D5626" s="8" t="s">
        <v>28</v>
      </c>
      <c r="E5626" s="7" t="s">
        <v>39</v>
      </c>
      <c r="F5626" s="8" t="s">
        <v>40</v>
      </c>
      <c r="G5626" s="7" t="s">
        <v>36</v>
      </c>
      <c r="H5626" s="8" t="s">
        <v>28</v>
      </c>
      <c r="I5626" s="7" t="s">
        <v>28</v>
      </c>
      <c r="J5626" s="8" t="s">
        <v>28</v>
      </c>
      <c r="K5626" s="7" t="s">
        <v>37</v>
      </c>
      <c r="L5626" s="8" t="s">
        <v>45</v>
      </c>
      <c r="M5626" s="7" t="s">
        <v>28</v>
      </c>
      <c r="N5626" s="8">
        <v>100.98510981762631</v>
      </c>
      <c r="O5626" s="7">
        <v>3.3210719915922033</v>
      </c>
      <c r="P5626" s="8">
        <f t="shared" si="575"/>
        <v>1.1070239971974012</v>
      </c>
      <c r="Q5626" s="7">
        <v>2.5</v>
      </c>
      <c r="R5626" s="8">
        <f t="shared" si="576"/>
        <v>0.55719040112103957</v>
      </c>
      <c r="S5626" s="7" t="s">
        <v>29</v>
      </c>
      <c r="T5626" s="8" t="str">
        <f t="shared" si="577"/>
        <v>No</v>
      </c>
      <c r="U5626" s="7">
        <f t="shared" si="578"/>
        <v>10.962249773225253</v>
      </c>
      <c r="V5626" s="8">
        <f t="shared" si="579"/>
        <v>1</v>
      </c>
      <c r="W5626" s="7">
        <f t="shared" si="580"/>
        <v>471</v>
      </c>
    </row>
    <row r="5627" spans="2:23" x14ac:dyDescent="0.2">
      <c r="B5627" s="8" t="s">
        <v>68</v>
      </c>
      <c r="C5627" s="7">
        <v>1890</v>
      </c>
      <c r="D5627" s="8" t="s">
        <v>28</v>
      </c>
      <c r="E5627" s="7" t="s">
        <v>39</v>
      </c>
      <c r="F5627" s="8" t="s">
        <v>35</v>
      </c>
      <c r="G5627" s="7" t="s">
        <v>36</v>
      </c>
      <c r="H5627" s="8" t="s">
        <v>28</v>
      </c>
      <c r="I5627" s="7" t="s">
        <v>28</v>
      </c>
      <c r="J5627" s="8" t="s">
        <v>28</v>
      </c>
      <c r="K5627" s="7" t="s">
        <v>37</v>
      </c>
      <c r="L5627" s="8" t="s">
        <v>45</v>
      </c>
      <c r="M5627" s="7" t="s">
        <v>28</v>
      </c>
      <c r="N5627" s="8">
        <v>30.14676877954949</v>
      </c>
      <c r="O5627" s="7">
        <v>5.5351199859870066</v>
      </c>
      <c r="P5627" s="8">
        <f t="shared" si="575"/>
        <v>1.8450399953290022</v>
      </c>
      <c r="Q5627" s="7">
        <v>2.5</v>
      </c>
      <c r="R5627" s="8">
        <f t="shared" si="576"/>
        <v>0.2619840018683991</v>
      </c>
      <c r="S5627" s="7" t="s">
        <v>29</v>
      </c>
      <c r="T5627" s="8" t="str">
        <f t="shared" si="577"/>
        <v>Yes</v>
      </c>
      <c r="U5627" s="7">
        <f t="shared" si="578"/>
        <v>61.20191549618454</v>
      </c>
      <c r="V5627" s="8">
        <f t="shared" si="579"/>
        <v>4</v>
      </c>
      <c r="W5627" s="7">
        <f t="shared" si="580"/>
        <v>329</v>
      </c>
    </row>
    <row r="5628" spans="2:23" x14ac:dyDescent="0.2">
      <c r="B5628" s="8" t="s">
        <v>68</v>
      </c>
      <c r="C5628" s="7">
        <v>1890</v>
      </c>
      <c r="D5628" s="8" t="s">
        <v>28</v>
      </c>
      <c r="E5628" s="7" t="s">
        <v>34</v>
      </c>
      <c r="F5628" s="8" t="s">
        <v>40</v>
      </c>
      <c r="G5628" s="7" t="s">
        <v>36</v>
      </c>
      <c r="H5628" s="8" t="s">
        <v>28</v>
      </c>
      <c r="I5628" s="7" t="s">
        <v>28</v>
      </c>
      <c r="J5628" s="8" t="s">
        <v>28</v>
      </c>
      <c r="K5628" s="7" t="s">
        <v>37</v>
      </c>
      <c r="L5628" s="8" t="s">
        <v>45</v>
      </c>
      <c r="M5628" s="7" t="s">
        <v>28</v>
      </c>
      <c r="N5628" s="8">
        <v>6.7904247116575984</v>
      </c>
      <c r="O5628" s="7">
        <v>0</v>
      </c>
      <c r="P5628" s="8">
        <f t="shared" si="575"/>
        <v>0</v>
      </c>
      <c r="Q5628" s="7">
        <v>2.5</v>
      </c>
      <c r="R5628" s="8">
        <f t="shared" si="576"/>
        <v>1</v>
      </c>
      <c r="S5628" s="7" t="s">
        <v>29</v>
      </c>
      <c r="T5628" s="8" t="str">
        <f t="shared" si="577"/>
        <v>No</v>
      </c>
      <c r="U5628" s="7">
        <f t="shared" si="578"/>
        <v>0</v>
      </c>
      <c r="V5628" s="8">
        <f t="shared" si="579"/>
        <v>1</v>
      </c>
      <c r="W5628" s="7">
        <f t="shared" si="580"/>
        <v>549</v>
      </c>
    </row>
    <row r="5629" spans="2:23" x14ac:dyDescent="0.2">
      <c r="B5629" s="8" t="s">
        <v>68</v>
      </c>
      <c r="C5629" s="7">
        <v>1890</v>
      </c>
      <c r="D5629" s="8" t="s">
        <v>28</v>
      </c>
      <c r="E5629" s="7" t="s">
        <v>34</v>
      </c>
      <c r="F5629" s="8" t="s">
        <v>35</v>
      </c>
      <c r="G5629" s="7" t="s">
        <v>36</v>
      </c>
      <c r="H5629" s="8" t="s">
        <v>28</v>
      </c>
      <c r="I5629" s="7" t="s">
        <v>28</v>
      </c>
      <c r="J5629" s="8" t="s">
        <v>28</v>
      </c>
      <c r="K5629" s="7" t="s">
        <v>37</v>
      </c>
      <c r="L5629" s="8" t="s">
        <v>45</v>
      </c>
      <c r="M5629" s="7" t="s">
        <v>28</v>
      </c>
      <c r="N5629" s="8">
        <v>0.40883355888875794</v>
      </c>
      <c r="O5629" s="7">
        <v>0</v>
      </c>
      <c r="P5629" s="8">
        <f t="shared" si="575"/>
        <v>0</v>
      </c>
      <c r="Q5629" s="7">
        <v>2.5</v>
      </c>
      <c r="R5629" s="8">
        <f t="shared" si="576"/>
        <v>1</v>
      </c>
      <c r="S5629" s="7" t="s">
        <v>29</v>
      </c>
      <c r="T5629" s="8" t="str">
        <f t="shared" si="577"/>
        <v>No</v>
      </c>
      <c r="U5629" s="7">
        <f t="shared" si="578"/>
        <v>0</v>
      </c>
      <c r="V5629" s="8">
        <f t="shared" si="579"/>
        <v>1</v>
      </c>
      <c r="W5629" s="7">
        <f t="shared" si="580"/>
        <v>549</v>
      </c>
    </row>
    <row r="5630" spans="2:23" x14ac:dyDescent="0.2">
      <c r="B5630" s="8" t="s">
        <v>68</v>
      </c>
      <c r="C5630" s="7">
        <v>1890</v>
      </c>
      <c r="D5630" s="8" t="s">
        <v>28</v>
      </c>
      <c r="E5630" s="7" t="s">
        <v>43</v>
      </c>
      <c r="F5630" s="8" t="s">
        <v>40</v>
      </c>
      <c r="G5630" s="7" t="s">
        <v>36</v>
      </c>
      <c r="H5630" s="8" t="s">
        <v>28</v>
      </c>
      <c r="I5630" s="7" t="s">
        <v>28</v>
      </c>
      <c r="J5630" s="8" t="s">
        <v>28</v>
      </c>
      <c r="K5630" s="7" t="s">
        <v>37</v>
      </c>
      <c r="L5630" s="8" t="s">
        <v>45</v>
      </c>
      <c r="M5630" s="7" t="s">
        <v>28</v>
      </c>
      <c r="N5630" s="8">
        <v>9.9780037100272096</v>
      </c>
      <c r="O5630" s="7">
        <v>0</v>
      </c>
      <c r="P5630" s="8">
        <f t="shared" si="575"/>
        <v>0</v>
      </c>
      <c r="Q5630" s="7">
        <v>2.5</v>
      </c>
      <c r="R5630" s="8">
        <f t="shared" si="576"/>
        <v>1</v>
      </c>
      <c r="S5630" s="7" t="s">
        <v>29</v>
      </c>
      <c r="T5630" s="8" t="str">
        <f t="shared" si="577"/>
        <v>No</v>
      </c>
      <c r="U5630" s="7">
        <f t="shared" si="578"/>
        <v>0</v>
      </c>
      <c r="V5630" s="8">
        <f t="shared" si="579"/>
        <v>1</v>
      </c>
      <c r="W5630" s="7">
        <f t="shared" si="580"/>
        <v>549</v>
      </c>
    </row>
    <row r="5631" spans="2:23" x14ac:dyDescent="0.2">
      <c r="B5631" s="8" t="s">
        <v>68</v>
      </c>
      <c r="C5631" s="7">
        <v>1890</v>
      </c>
      <c r="D5631" s="8" t="s">
        <v>28</v>
      </c>
      <c r="E5631" s="7" t="s">
        <v>43</v>
      </c>
      <c r="F5631" s="8" t="s">
        <v>35</v>
      </c>
      <c r="G5631" s="7" t="s">
        <v>36</v>
      </c>
      <c r="H5631" s="8" t="s">
        <v>28</v>
      </c>
      <c r="I5631" s="7" t="s">
        <v>28</v>
      </c>
      <c r="J5631" s="8" t="s">
        <v>28</v>
      </c>
      <c r="K5631" s="7" t="s">
        <v>37</v>
      </c>
      <c r="L5631" s="8" t="s">
        <v>45</v>
      </c>
      <c r="M5631" s="7" t="s">
        <v>28</v>
      </c>
      <c r="N5631" s="8">
        <v>1.4869490263949654</v>
      </c>
      <c r="O5631" s="7">
        <v>0</v>
      </c>
      <c r="P5631" s="8">
        <f t="shared" si="575"/>
        <v>0</v>
      </c>
      <c r="Q5631" s="7">
        <v>2.5</v>
      </c>
      <c r="R5631" s="8">
        <f t="shared" si="576"/>
        <v>1</v>
      </c>
      <c r="S5631" s="7" t="s">
        <v>29</v>
      </c>
      <c r="T5631" s="8" t="str">
        <f t="shared" si="577"/>
        <v>No</v>
      </c>
      <c r="U5631" s="7">
        <f t="shared" si="578"/>
        <v>0</v>
      </c>
      <c r="V5631" s="8">
        <f t="shared" si="579"/>
        <v>1</v>
      </c>
      <c r="W5631" s="7">
        <f t="shared" si="580"/>
        <v>549</v>
      </c>
    </row>
    <row r="5632" spans="2:23" x14ac:dyDescent="0.2">
      <c r="B5632" s="8" t="s">
        <v>68</v>
      </c>
      <c r="C5632" s="7">
        <v>1900</v>
      </c>
      <c r="D5632" s="8" t="s">
        <v>28</v>
      </c>
      <c r="E5632" s="7" t="s">
        <v>39</v>
      </c>
      <c r="F5632" s="8" t="s">
        <v>40</v>
      </c>
      <c r="G5632" s="7" t="s">
        <v>36</v>
      </c>
      <c r="H5632" s="8" t="s">
        <v>28</v>
      </c>
      <c r="I5632" s="7" t="s">
        <v>28</v>
      </c>
      <c r="J5632" s="8" t="s">
        <v>28</v>
      </c>
      <c r="K5632" s="7" t="s">
        <v>37</v>
      </c>
      <c r="L5632" s="8" t="s">
        <v>45</v>
      </c>
      <c r="M5632" s="7" t="s">
        <v>28</v>
      </c>
      <c r="N5632" s="8">
        <v>152.28915587157016</v>
      </c>
      <c r="O5632" s="7">
        <v>12.730775967770114</v>
      </c>
      <c r="P5632" s="8">
        <f t="shared" si="575"/>
        <v>4.2435919892567044</v>
      </c>
      <c r="Q5632" s="7">
        <v>2.5</v>
      </c>
      <c r="R5632" s="8">
        <f t="shared" si="576"/>
        <v>-0.69743679570268169</v>
      </c>
      <c r="S5632" s="7" t="s">
        <v>29</v>
      </c>
      <c r="T5632" s="8" t="str">
        <f t="shared" si="577"/>
        <v>No</v>
      </c>
      <c r="U5632" s="7">
        <f t="shared" si="578"/>
        <v>27.86535892834975</v>
      </c>
      <c r="V5632" s="8">
        <f t="shared" si="579"/>
        <v>3</v>
      </c>
      <c r="W5632" s="7">
        <f t="shared" si="580"/>
        <v>401</v>
      </c>
    </row>
    <row r="5633" spans="2:23" x14ac:dyDescent="0.2">
      <c r="B5633" s="8" t="s">
        <v>68</v>
      </c>
      <c r="C5633" s="7">
        <v>1900</v>
      </c>
      <c r="D5633" s="8" t="s">
        <v>28</v>
      </c>
      <c r="E5633" s="7" t="s">
        <v>39</v>
      </c>
      <c r="F5633" s="8" t="s">
        <v>35</v>
      </c>
      <c r="G5633" s="7" t="s">
        <v>36</v>
      </c>
      <c r="H5633" s="8" t="s">
        <v>28</v>
      </c>
      <c r="I5633" s="7" t="s">
        <v>28</v>
      </c>
      <c r="J5633" s="8" t="s">
        <v>28</v>
      </c>
      <c r="K5633" s="7" t="s">
        <v>37</v>
      </c>
      <c r="L5633" s="8" t="s">
        <v>45</v>
      </c>
      <c r="M5633" s="7" t="s">
        <v>28</v>
      </c>
      <c r="N5633" s="8">
        <v>135.60856201390496</v>
      </c>
      <c r="O5633" s="7">
        <v>14.944823962164916</v>
      </c>
      <c r="P5633" s="8">
        <f t="shared" si="575"/>
        <v>4.9816079873883057</v>
      </c>
      <c r="Q5633" s="7">
        <v>2.5</v>
      </c>
      <c r="R5633" s="8">
        <f t="shared" si="576"/>
        <v>-0.99264319495532227</v>
      </c>
      <c r="S5633" s="7" t="s">
        <v>29</v>
      </c>
      <c r="T5633" s="8" t="str">
        <f t="shared" si="577"/>
        <v>No</v>
      </c>
      <c r="U5633" s="7">
        <f t="shared" si="578"/>
        <v>36.735202507917641</v>
      </c>
      <c r="V5633" s="8">
        <f t="shared" si="579"/>
        <v>3</v>
      </c>
      <c r="W5633" s="7">
        <f t="shared" si="580"/>
        <v>372</v>
      </c>
    </row>
    <row r="5634" spans="2:23" x14ac:dyDescent="0.2">
      <c r="B5634" s="8" t="s">
        <v>68</v>
      </c>
      <c r="C5634" s="7">
        <v>1900</v>
      </c>
      <c r="D5634" s="8" t="s">
        <v>28</v>
      </c>
      <c r="E5634" s="7" t="s">
        <v>34</v>
      </c>
      <c r="F5634" s="8" t="s">
        <v>40</v>
      </c>
      <c r="G5634" s="7" t="s">
        <v>36</v>
      </c>
      <c r="H5634" s="8" t="s">
        <v>28</v>
      </c>
      <c r="I5634" s="7" t="s">
        <v>28</v>
      </c>
      <c r="J5634" s="8" t="s">
        <v>28</v>
      </c>
      <c r="K5634" s="7" t="s">
        <v>37</v>
      </c>
      <c r="L5634" s="8" t="s">
        <v>45</v>
      </c>
      <c r="M5634" s="7" t="s">
        <v>28</v>
      </c>
      <c r="N5634" s="8">
        <v>21.323648582485482</v>
      </c>
      <c r="O5634" s="7">
        <v>1.107023997197401</v>
      </c>
      <c r="P5634" s="8">
        <f t="shared" si="575"/>
        <v>0.36900799906580034</v>
      </c>
      <c r="Q5634" s="7">
        <v>2.5</v>
      </c>
      <c r="R5634" s="8">
        <f t="shared" si="576"/>
        <v>0.85239680037367993</v>
      </c>
      <c r="S5634" s="7" t="s">
        <v>29</v>
      </c>
      <c r="T5634" s="8" t="str">
        <f t="shared" si="577"/>
        <v>No</v>
      </c>
      <c r="U5634" s="7">
        <f t="shared" si="578"/>
        <v>17.305106001835487</v>
      </c>
      <c r="V5634" s="8">
        <f t="shared" si="579"/>
        <v>2</v>
      </c>
      <c r="W5634" s="7">
        <f t="shared" si="580"/>
        <v>442</v>
      </c>
    </row>
    <row r="5635" spans="2:23" x14ac:dyDescent="0.2">
      <c r="B5635" s="8" t="s">
        <v>68</v>
      </c>
      <c r="C5635" s="7">
        <v>1900</v>
      </c>
      <c r="D5635" s="8" t="s">
        <v>28</v>
      </c>
      <c r="E5635" s="7" t="s">
        <v>34</v>
      </c>
      <c r="F5635" s="8" t="s">
        <v>35</v>
      </c>
      <c r="G5635" s="7" t="s">
        <v>36</v>
      </c>
      <c r="H5635" s="8" t="s">
        <v>28</v>
      </c>
      <c r="I5635" s="7" t="s">
        <v>28</v>
      </c>
      <c r="J5635" s="8" t="s">
        <v>28</v>
      </c>
      <c r="K5635" s="7" t="s">
        <v>37</v>
      </c>
      <c r="L5635" s="8" t="s">
        <v>45</v>
      </c>
      <c r="M5635" s="7" t="s">
        <v>28</v>
      </c>
      <c r="N5635" s="8">
        <v>2.0464045246192564</v>
      </c>
      <c r="O5635" s="7">
        <v>0</v>
      </c>
      <c r="P5635" s="8">
        <f t="shared" si="575"/>
        <v>0</v>
      </c>
      <c r="Q5635" s="7">
        <v>2.5</v>
      </c>
      <c r="R5635" s="8">
        <f t="shared" si="576"/>
        <v>1</v>
      </c>
      <c r="S5635" s="7" t="s">
        <v>29</v>
      </c>
      <c r="T5635" s="8" t="str">
        <f t="shared" si="577"/>
        <v>No</v>
      </c>
      <c r="U5635" s="7">
        <f t="shared" si="578"/>
        <v>0</v>
      </c>
      <c r="V5635" s="8">
        <f t="shared" si="579"/>
        <v>1</v>
      </c>
      <c r="W5635" s="7">
        <f t="shared" si="580"/>
        <v>549</v>
      </c>
    </row>
    <row r="5636" spans="2:23" x14ac:dyDescent="0.2">
      <c r="B5636" s="8" t="s">
        <v>68</v>
      </c>
      <c r="C5636" s="7">
        <v>1900</v>
      </c>
      <c r="D5636" s="8" t="s">
        <v>28</v>
      </c>
      <c r="E5636" s="7" t="s">
        <v>46</v>
      </c>
      <c r="F5636" s="8" t="s">
        <v>35</v>
      </c>
      <c r="G5636" s="7" t="s">
        <v>36</v>
      </c>
      <c r="H5636" s="8" t="s">
        <v>28</v>
      </c>
      <c r="I5636" s="7" t="s">
        <v>28</v>
      </c>
      <c r="J5636" s="8" t="s">
        <v>28</v>
      </c>
      <c r="K5636" s="7" t="s">
        <v>37</v>
      </c>
      <c r="L5636" s="8" t="s">
        <v>45</v>
      </c>
      <c r="M5636" s="7" t="s">
        <v>28</v>
      </c>
      <c r="N5636" s="8">
        <v>0.12064991446526085</v>
      </c>
      <c r="O5636" s="7">
        <v>0</v>
      </c>
      <c r="P5636" s="8">
        <f t="shared" si="575"/>
        <v>0</v>
      </c>
      <c r="Q5636" s="7">
        <v>2.5</v>
      </c>
      <c r="R5636" s="8">
        <f t="shared" si="576"/>
        <v>1</v>
      </c>
      <c r="S5636" s="7" t="s">
        <v>29</v>
      </c>
      <c r="T5636" s="8" t="str">
        <f t="shared" si="577"/>
        <v>No</v>
      </c>
      <c r="U5636" s="7">
        <f t="shared" si="578"/>
        <v>0</v>
      </c>
      <c r="V5636" s="8">
        <f t="shared" si="579"/>
        <v>1</v>
      </c>
      <c r="W5636" s="7">
        <f t="shared" si="580"/>
        <v>549</v>
      </c>
    </row>
    <row r="5637" spans="2:23" x14ac:dyDescent="0.2">
      <c r="B5637" s="8" t="s">
        <v>68</v>
      </c>
      <c r="C5637" s="7">
        <v>1900</v>
      </c>
      <c r="D5637" s="8" t="s">
        <v>28</v>
      </c>
      <c r="E5637" s="7" t="s">
        <v>43</v>
      </c>
      <c r="F5637" s="8" t="s">
        <v>40</v>
      </c>
      <c r="G5637" s="7" t="s">
        <v>36</v>
      </c>
      <c r="H5637" s="8" t="s">
        <v>28</v>
      </c>
      <c r="I5637" s="7" t="s">
        <v>28</v>
      </c>
      <c r="J5637" s="8" t="s">
        <v>28</v>
      </c>
      <c r="K5637" s="7" t="s">
        <v>37</v>
      </c>
      <c r="L5637" s="8" t="s">
        <v>45</v>
      </c>
      <c r="M5637" s="7" t="s">
        <v>28</v>
      </c>
      <c r="N5637" s="8">
        <v>24.428335418616491</v>
      </c>
      <c r="O5637" s="7">
        <v>0</v>
      </c>
      <c r="P5637" s="8">
        <f t="shared" ref="P5637:P5700" si="581">O5637/3</f>
        <v>0</v>
      </c>
      <c r="Q5637" s="7">
        <v>2.5</v>
      </c>
      <c r="R5637" s="8">
        <f t="shared" ref="R5637:R5700" si="582">1-(P5637/Q5637)</f>
        <v>1</v>
      </c>
      <c r="S5637" s="7" t="s">
        <v>29</v>
      </c>
      <c r="T5637" s="8" t="str">
        <f t="shared" ref="T5637:T5700" si="583">IF(AND(R5637&lt;0.5,R5637&gt;-0.5),"Yes","No")</f>
        <v>No</v>
      </c>
      <c r="U5637" s="7">
        <f t="shared" ref="U5637:U5700" si="584">IF(ISERR(P5637/(N5637/1000)),0,P5637/(N5637/1000))</f>
        <v>0</v>
      </c>
      <c r="V5637" s="8">
        <f t="shared" ref="V5637:V5700" si="585">IF(U5637&lt;=12,1,IF(U5637&lt;25,2,IF(U5637&lt;50,3,IF(U5637&lt;100,4,5))))</f>
        <v>1</v>
      </c>
      <c r="W5637" s="7">
        <f t="shared" ref="W5637:W5700" si="586">RANK(U5637,U$5:U$10000)</f>
        <v>549</v>
      </c>
    </row>
    <row r="5638" spans="2:23" x14ac:dyDescent="0.2">
      <c r="B5638" s="8" t="s">
        <v>68</v>
      </c>
      <c r="C5638" s="7">
        <v>1900</v>
      </c>
      <c r="D5638" s="8" t="s">
        <v>28</v>
      </c>
      <c r="E5638" s="7" t="s">
        <v>43</v>
      </c>
      <c r="F5638" s="8" t="s">
        <v>35</v>
      </c>
      <c r="G5638" s="7" t="s">
        <v>36</v>
      </c>
      <c r="H5638" s="8" t="s">
        <v>28</v>
      </c>
      <c r="I5638" s="7" t="s">
        <v>28</v>
      </c>
      <c r="J5638" s="8" t="s">
        <v>28</v>
      </c>
      <c r="K5638" s="7" t="s">
        <v>37</v>
      </c>
      <c r="L5638" s="8" t="s">
        <v>45</v>
      </c>
      <c r="M5638" s="7" t="s">
        <v>28</v>
      </c>
      <c r="N5638" s="8">
        <v>6.7859193991968167</v>
      </c>
      <c r="O5638" s="7">
        <v>0.55351199859870048</v>
      </c>
      <c r="P5638" s="8">
        <f t="shared" si="581"/>
        <v>0.18450399953290017</v>
      </c>
      <c r="Q5638" s="7">
        <v>2.5</v>
      </c>
      <c r="R5638" s="8">
        <f t="shared" si="582"/>
        <v>0.92619840018683997</v>
      </c>
      <c r="S5638" s="7" t="s">
        <v>29</v>
      </c>
      <c r="T5638" s="8" t="str">
        <f t="shared" si="583"/>
        <v>No</v>
      </c>
      <c r="U5638" s="7">
        <f t="shared" si="584"/>
        <v>27.189241233065356</v>
      </c>
      <c r="V5638" s="8">
        <f t="shared" si="585"/>
        <v>3</v>
      </c>
      <c r="W5638" s="7">
        <f t="shared" si="586"/>
        <v>406</v>
      </c>
    </row>
    <row r="5639" spans="2:23" x14ac:dyDescent="0.2">
      <c r="B5639" s="8" t="s">
        <v>68</v>
      </c>
      <c r="C5639" s="7">
        <v>1910</v>
      </c>
      <c r="D5639" s="8" t="s">
        <v>28</v>
      </c>
      <c r="E5639" s="7" t="s">
        <v>39</v>
      </c>
      <c r="F5639" s="8" t="s">
        <v>40</v>
      </c>
      <c r="G5639" s="7" t="s">
        <v>36</v>
      </c>
      <c r="H5639" s="8" t="s">
        <v>28</v>
      </c>
      <c r="I5639" s="7" t="s">
        <v>28</v>
      </c>
      <c r="J5639" s="8" t="s">
        <v>28</v>
      </c>
      <c r="K5639" s="7" t="s">
        <v>37</v>
      </c>
      <c r="L5639" s="8" t="s">
        <v>45</v>
      </c>
      <c r="M5639" s="7" t="s">
        <v>28</v>
      </c>
      <c r="N5639" s="8">
        <v>98.445824245982436</v>
      </c>
      <c r="O5639" s="7">
        <v>29.336135925731135</v>
      </c>
      <c r="P5639" s="8">
        <f t="shared" si="581"/>
        <v>9.7787119752437111</v>
      </c>
      <c r="Q5639" s="7">
        <v>2.5</v>
      </c>
      <c r="R5639" s="8">
        <f t="shared" si="582"/>
        <v>-2.9114847900974845</v>
      </c>
      <c r="S5639" s="7" t="s">
        <v>29</v>
      </c>
      <c r="T5639" s="8" t="str">
        <f t="shared" si="583"/>
        <v>No</v>
      </c>
      <c r="U5639" s="7">
        <f t="shared" si="584"/>
        <v>99.330896461489885</v>
      </c>
      <c r="V5639" s="8">
        <f t="shared" si="585"/>
        <v>4</v>
      </c>
      <c r="W5639" s="7">
        <f t="shared" si="586"/>
        <v>276</v>
      </c>
    </row>
    <row r="5640" spans="2:23" x14ac:dyDescent="0.2">
      <c r="B5640" s="8" t="s">
        <v>68</v>
      </c>
      <c r="C5640" s="7">
        <v>1910</v>
      </c>
      <c r="D5640" s="8" t="s">
        <v>28</v>
      </c>
      <c r="E5640" s="7" t="s">
        <v>39</v>
      </c>
      <c r="F5640" s="8" t="s">
        <v>35</v>
      </c>
      <c r="G5640" s="7" t="s">
        <v>36</v>
      </c>
      <c r="H5640" s="8" t="s">
        <v>28</v>
      </c>
      <c r="I5640" s="7" t="s">
        <v>28</v>
      </c>
      <c r="J5640" s="8" t="s">
        <v>28</v>
      </c>
      <c r="K5640" s="7" t="s">
        <v>37</v>
      </c>
      <c r="L5640" s="8" t="s">
        <v>45</v>
      </c>
      <c r="M5640" s="7" t="s">
        <v>28</v>
      </c>
      <c r="N5640" s="8">
        <v>212.15539455594728</v>
      </c>
      <c r="O5640" s="7">
        <v>73.617095813627174</v>
      </c>
      <c r="P5640" s="8">
        <f t="shared" si="581"/>
        <v>24.539031937875723</v>
      </c>
      <c r="Q5640" s="7">
        <v>2.5</v>
      </c>
      <c r="R5640" s="8">
        <f t="shared" si="582"/>
        <v>-8.8156127751502886</v>
      </c>
      <c r="S5640" s="7" t="s">
        <v>29</v>
      </c>
      <c r="T5640" s="8" t="str">
        <f t="shared" si="583"/>
        <v>No</v>
      </c>
      <c r="U5640" s="7">
        <f t="shared" si="584"/>
        <v>115.66536872294596</v>
      </c>
      <c r="V5640" s="8">
        <f t="shared" si="585"/>
        <v>5</v>
      </c>
      <c r="W5640" s="7">
        <f t="shared" si="586"/>
        <v>256</v>
      </c>
    </row>
    <row r="5641" spans="2:23" x14ac:dyDescent="0.2">
      <c r="B5641" s="8" t="s">
        <v>68</v>
      </c>
      <c r="C5641" s="7">
        <v>1910</v>
      </c>
      <c r="D5641" s="8" t="s">
        <v>28</v>
      </c>
      <c r="E5641" s="7" t="s">
        <v>34</v>
      </c>
      <c r="F5641" s="8" t="s">
        <v>40</v>
      </c>
      <c r="G5641" s="7" t="s">
        <v>36</v>
      </c>
      <c r="H5641" s="8" t="s">
        <v>28</v>
      </c>
      <c r="I5641" s="7" t="s">
        <v>28</v>
      </c>
      <c r="J5641" s="8" t="s">
        <v>28</v>
      </c>
      <c r="K5641" s="7" t="s">
        <v>37</v>
      </c>
      <c r="L5641" s="8" t="s">
        <v>45</v>
      </c>
      <c r="M5641" s="7" t="s">
        <v>28</v>
      </c>
      <c r="N5641" s="8">
        <v>13.735310118195974</v>
      </c>
      <c r="O5641" s="7">
        <v>8.8561919775792077</v>
      </c>
      <c r="P5641" s="8">
        <f t="shared" si="581"/>
        <v>2.9520639925264027</v>
      </c>
      <c r="Q5641" s="7">
        <v>2.5</v>
      </c>
      <c r="R5641" s="8">
        <f t="shared" si="582"/>
        <v>-0.180825597010561</v>
      </c>
      <c r="S5641" s="7" t="s">
        <v>29</v>
      </c>
      <c r="T5641" s="8" t="str">
        <f t="shared" si="583"/>
        <v>Yes</v>
      </c>
      <c r="U5641" s="7">
        <f t="shared" si="584"/>
        <v>214.92517949162499</v>
      </c>
      <c r="V5641" s="8">
        <f t="shared" si="585"/>
        <v>5</v>
      </c>
      <c r="W5641" s="7">
        <f t="shared" si="586"/>
        <v>197</v>
      </c>
    </row>
    <row r="5642" spans="2:23" x14ac:dyDescent="0.2">
      <c r="B5642" s="8" t="s">
        <v>68</v>
      </c>
      <c r="C5642" s="7">
        <v>1910</v>
      </c>
      <c r="D5642" s="8" t="s">
        <v>28</v>
      </c>
      <c r="E5642" s="7" t="s">
        <v>34</v>
      </c>
      <c r="F5642" s="8" t="s">
        <v>35</v>
      </c>
      <c r="G5642" s="7" t="s">
        <v>36</v>
      </c>
      <c r="H5642" s="8" t="s">
        <v>28</v>
      </c>
      <c r="I5642" s="7" t="s">
        <v>28</v>
      </c>
      <c r="J5642" s="8" t="s">
        <v>28</v>
      </c>
      <c r="K5642" s="7" t="s">
        <v>37</v>
      </c>
      <c r="L5642" s="8" t="s">
        <v>45</v>
      </c>
      <c r="M5642" s="7" t="s">
        <v>28</v>
      </c>
      <c r="N5642" s="8">
        <v>35.963009370617037</v>
      </c>
      <c r="O5642" s="7">
        <v>4.9816079873883057</v>
      </c>
      <c r="P5642" s="8">
        <f t="shared" si="581"/>
        <v>1.6605359957961019</v>
      </c>
      <c r="Q5642" s="7">
        <v>2.5</v>
      </c>
      <c r="R5642" s="8">
        <f t="shared" si="582"/>
        <v>0.33578560168155924</v>
      </c>
      <c r="S5642" s="7" t="s">
        <v>29</v>
      </c>
      <c r="T5642" s="8" t="str">
        <f t="shared" si="583"/>
        <v>Yes</v>
      </c>
      <c r="U5642" s="7">
        <f t="shared" si="584"/>
        <v>46.173443904080358</v>
      </c>
      <c r="V5642" s="8">
        <f t="shared" si="585"/>
        <v>3</v>
      </c>
      <c r="W5642" s="7">
        <f t="shared" si="586"/>
        <v>357</v>
      </c>
    </row>
    <row r="5643" spans="2:23" x14ac:dyDescent="0.2">
      <c r="B5643" s="8" t="s">
        <v>68</v>
      </c>
      <c r="C5643" s="7">
        <v>1910</v>
      </c>
      <c r="D5643" s="8" t="s">
        <v>28</v>
      </c>
      <c r="E5643" s="7" t="s">
        <v>46</v>
      </c>
      <c r="F5643" s="8" t="s">
        <v>35</v>
      </c>
      <c r="G5643" s="7" t="s">
        <v>36</v>
      </c>
      <c r="H5643" s="8" t="s">
        <v>28</v>
      </c>
      <c r="I5643" s="7" t="s">
        <v>28</v>
      </c>
      <c r="J5643" s="8" t="s">
        <v>28</v>
      </c>
      <c r="K5643" s="7" t="s">
        <v>37</v>
      </c>
      <c r="L5643" s="8" t="s">
        <v>45</v>
      </c>
      <c r="M5643" s="7" t="s">
        <v>28</v>
      </c>
      <c r="N5643" s="8">
        <v>1.2472524567148147</v>
      </c>
      <c r="O5643" s="7">
        <v>0</v>
      </c>
      <c r="P5643" s="8">
        <f t="shared" si="581"/>
        <v>0</v>
      </c>
      <c r="Q5643" s="7">
        <v>2.5</v>
      </c>
      <c r="R5643" s="8">
        <f t="shared" si="582"/>
        <v>1</v>
      </c>
      <c r="S5643" s="7" t="s">
        <v>29</v>
      </c>
      <c r="T5643" s="8" t="str">
        <f t="shared" si="583"/>
        <v>No</v>
      </c>
      <c r="U5643" s="7">
        <f t="shared" si="584"/>
        <v>0</v>
      </c>
      <c r="V5643" s="8">
        <f t="shared" si="585"/>
        <v>1</v>
      </c>
      <c r="W5643" s="7">
        <f t="shared" si="586"/>
        <v>549</v>
      </c>
    </row>
    <row r="5644" spans="2:23" x14ac:dyDescent="0.2">
      <c r="B5644" s="8" t="s">
        <v>68</v>
      </c>
      <c r="C5644" s="7">
        <v>1910</v>
      </c>
      <c r="D5644" s="8" t="s">
        <v>28</v>
      </c>
      <c r="E5644" s="7" t="s">
        <v>43</v>
      </c>
      <c r="F5644" s="8" t="s">
        <v>40</v>
      </c>
      <c r="G5644" s="7" t="s">
        <v>36</v>
      </c>
      <c r="H5644" s="8" t="s">
        <v>28</v>
      </c>
      <c r="I5644" s="7" t="s">
        <v>28</v>
      </c>
      <c r="J5644" s="8" t="s">
        <v>28</v>
      </c>
      <c r="K5644" s="7" t="s">
        <v>37</v>
      </c>
      <c r="L5644" s="8" t="s">
        <v>45</v>
      </c>
      <c r="M5644" s="7" t="s">
        <v>28</v>
      </c>
      <c r="N5644" s="8">
        <v>17.630062162758826</v>
      </c>
      <c r="O5644" s="7">
        <v>1.107023997197401</v>
      </c>
      <c r="P5644" s="8">
        <f t="shared" si="581"/>
        <v>0.36900799906580034</v>
      </c>
      <c r="Q5644" s="7">
        <v>2.5</v>
      </c>
      <c r="R5644" s="8">
        <f t="shared" si="582"/>
        <v>0.85239680037367993</v>
      </c>
      <c r="S5644" s="7" t="s">
        <v>29</v>
      </c>
      <c r="T5644" s="8" t="str">
        <f t="shared" si="583"/>
        <v>No</v>
      </c>
      <c r="U5644" s="7">
        <f t="shared" si="584"/>
        <v>20.930612476527788</v>
      </c>
      <c r="V5644" s="8">
        <f t="shared" si="585"/>
        <v>2</v>
      </c>
      <c r="W5644" s="7">
        <f t="shared" si="586"/>
        <v>423</v>
      </c>
    </row>
    <row r="5645" spans="2:23" x14ac:dyDescent="0.2">
      <c r="B5645" s="8" t="s">
        <v>68</v>
      </c>
      <c r="C5645" s="7">
        <v>1910</v>
      </c>
      <c r="D5645" s="8" t="s">
        <v>28</v>
      </c>
      <c r="E5645" s="7" t="s">
        <v>43</v>
      </c>
      <c r="F5645" s="8" t="s">
        <v>35</v>
      </c>
      <c r="G5645" s="7" t="s">
        <v>36</v>
      </c>
      <c r="H5645" s="8" t="s">
        <v>28</v>
      </c>
      <c r="I5645" s="7" t="s">
        <v>28</v>
      </c>
      <c r="J5645" s="8" t="s">
        <v>28</v>
      </c>
      <c r="K5645" s="7" t="s">
        <v>37</v>
      </c>
      <c r="L5645" s="8" t="s">
        <v>45</v>
      </c>
      <c r="M5645" s="7" t="s">
        <v>28</v>
      </c>
      <c r="N5645" s="8">
        <v>46.916719750460381</v>
      </c>
      <c r="O5645" s="7">
        <v>3.8745839901909038</v>
      </c>
      <c r="P5645" s="8">
        <f t="shared" si="581"/>
        <v>1.2915279967303013</v>
      </c>
      <c r="Q5645" s="7">
        <v>2.5</v>
      </c>
      <c r="R5645" s="8">
        <f t="shared" si="582"/>
        <v>0.48338880130787953</v>
      </c>
      <c r="S5645" s="7" t="s">
        <v>29</v>
      </c>
      <c r="T5645" s="8" t="str">
        <f t="shared" si="583"/>
        <v>Yes</v>
      </c>
      <c r="U5645" s="7">
        <f t="shared" si="584"/>
        <v>27.528096670007024</v>
      </c>
      <c r="V5645" s="8">
        <f t="shared" si="585"/>
        <v>3</v>
      </c>
      <c r="W5645" s="7">
        <f t="shared" si="586"/>
        <v>405</v>
      </c>
    </row>
    <row r="5646" spans="2:23" x14ac:dyDescent="0.2">
      <c r="B5646" s="8" t="s">
        <v>68</v>
      </c>
      <c r="C5646" s="7">
        <v>1920</v>
      </c>
      <c r="D5646" s="8" t="s">
        <v>28</v>
      </c>
      <c r="E5646" s="7" t="s">
        <v>39</v>
      </c>
      <c r="F5646" s="8" t="s">
        <v>40</v>
      </c>
      <c r="G5646" s="7" t="s">
        <v>36</v>
      </c>
      <c r="H5646" s="8" t="s">
        <v>28</v>
      </c>
      <c r="I5646" s="7" t="s">
        <v>28</v>
      </c>
      <c r="J5646" s="8" t="s">
        <v>28</v>
      </c>
      <c r="K5646" s="7" t="s">
        <v>37</v>
      </c>
      <c r="L5646" s="8" t="s">
        <v>45</v>
      </c>
      <c r="M5646" s="7" t="s">
        <v>28</v>
      </c>
      <c r="N5646" s="8">
        <v>408.36236092423894</v>
      </c>
      <c r="O5646" s="7">
        <v>7.1956559817831067</v>
      </c>
      <c r="P5646" s="8">
        <f t="shared" si="581"/>
        <v>2.3985519939277022</v>
      </c>
      <c r="Q5646" s="7">
        <v>2.5</v>
      </c>
      <c r="R5646" s="8">
        <f t="shared" si="582"/>
        <v>4.0579202428919103E-2</v>
      </c>
      <c r="S5646" s="7" t="s">
        <v>29</v>
      </c>
      <c r="T5646" s="8" t="str">
        <f t="shared" si="583"/>
        <v>Yes</v>
      </c>
      <c r="U5646" s="7">
        <f t="shared" si="584"/>
        <v>5.873587341642124</v>
      </c>
      <c r="V5646" s="8">
        <f t="shared" si="585"/>
        <v>1</v>
      </c>
      <c r="W5646" s="7">
        <f t="shared" si="586"/>
        <v>493</v>
      </c>
    </row>
    <row r="5647" spans="2:23" x14ac:dyDescent="0.2">
      <c r="B5647" s="8" t="s">
        <v>68</v>
      </c>
      <c r="C5647" s="7">
        <v>1920</v>
      </c>
      <c r="D5647" s="8" t="s">
        <v>28</v>
      </c>
      <c r="E5647" s="7" t="s">
        <v>39</v>
      </c>
      <c r="F5647" s="8" t="s">
        <v>35</v>
      </c>
      <c r="G5647" s="7" t="s">
        <v>36</v>
      </c>
      <c r="H5647" s="8" t="s">
        <v>28</v>
      </c>
      <c r="I5647" s="7" t="s">
        <v>28</v>
      </c>
      <c r="J5647" s="8" t="s">
        <v>28</v>
      </c>
      <c r="K5647" s="7" t="s">
        <v>37</v>
      </c>
      <c r="L5647" s="8" t="s">
        <v>45</v>
      </c>
      <c r="M5647" s="7" t="s">
        <v>28</v>
      </c>
      <c r="N5647" s="8">
        <v>163.88257951255267</v>
      </c>
      <c r="O5647" s="7">
        <v>14.944823962164916</v>
      </c>
      <c r="P5647" s="8">
        <f t="shared" si="581"/>
        <v>4.9816079873883057</v>
      </c>
      <c r="Q5647" s="7">
        <v>2.5</v>
      </c>
      <c r="R5647" s="8">
        <f t="shared" si="582"/>
        <v>-0.99264319495532227</v>
      </c>
      <c r="S5647" s="7" t="s">
        <v>29</v>
      </c>
      <c r="T5647" s="8" t="str">
        <f t="shared" si="583"/>
        <v>No</v>
      </c>
      <c r="U5647" s="7">
        <f t="shared" si="584"/>
        <v>30.397422363044615</v>
      </c>
      <c r="V5647" s="8">
        <f t="shared" si="585"/>
        <v>3</v>
      </c>
      <c r="W5647" s="7">
        <f t="shared" si="586"/>
        <v>390</v>
      </c>
    </row>
    <row r="5648" spans="2:23" x14ac:dyDescent="0.2">
      <c r="B5648" s="8" t="s">
        <v>68</v>
      </c>
      <c r="C5648" s="7">
        <v>1920</v>
      </c>
      <c r="D5648" s="8" t="s">
        <v>28</v>
      </c>
      <c r="E5648" s="7" t="s">
        <v>34</v>
      </c>
      <c r="F5648" s="8" t="s">
        <v>40</v>
      </c>
      <c r="G5648" s="7" t="s">
        <v>36</v>
      </c>
      <c r="H5648" s="8" t="s">
        <v>28</v>
      </c>
      <c r="I5648" s="7" t="s">
        <v>28</v>
      </c>
      <c r="J5648" s="8" t="s">
        <v>28</v>
      </c>
      <c r="K5648" s="7" t="s">
        <v>37</v>
      </c>
      <c r="L5648" s="8" t="s">
        <v>45</v>
      </c>
      <c r="M5648" s="7" t="s">
        <v>28</v>
      </c>
      <c r="N5648" s="8">
        <v>108.04278797278664</v>
      </c>
      <c r="O5648" s="7">
        <v>1.6605359957961017</v>
      </c>
      <c r="P5648" s="8">
        <f t="shared" si="581"/>
        <v>0.55351199859870059</v>
      </c>
      <c r="Q5648" s="7">
        <v>2.5</v>
      </c>
      <c r="R5648" s="8">
        <f t="shared" si="582"/>
        <v>0.77859520056051978</v>
      </c>
      <c r="S5648" s="7" t="s">
        <v>29</v>
      </c>
      <c r="T5648" s="8" t="str">
        <f t="shared" si="583"/>
        <v>No</v>
      </c>
      <c r="U5648" s="7">
        <f t="shared" si="584"/>
        <v>5.1230814104696822</v>
      </c>
      <c r="V5648" s="8">
        <f t="shared" si="585"/>
        <v>1</v>
      </c>
      <c r="W5648" s="7">
        <f t="shared" si="586"/>
        <v>499</v>
      </c>
    </row>
    <row r="5649" spans="2:23" x14ac:dyDescent="0.2">
      <c r="B5649" s="8" t="s">
        <v>68</v>
      </c>
      <c r="C5649" s="7">
        <v>1920</v>
      </c>
      <c r="D5649" s="8" t="s">
        <v>28</v>
      </c>
      <c r="E5649" s="7" t="s">
        <v>34</v>
      </c>
      <c r="F5649" s="8" t="s">
        <v>35</v>
      </c>
      <c r="G5649" s="7" t="s">
        <v>36</v>
      </c>
      <c r="H5649" s="8" t="s">
        <v>28</v>
      </c>
      <c r="I5649" s="7" t="s">
        <v>28</v>
      </c>
      <c r="J5649" s="8" t="s">
        <v>28</v>
      </c>
      <c r="K5649" s="7" t="s">
        <v>37</v>
      </c>
      <c r="L5649" s="8" t="s">
        <v>45</v>
      </c>
      <c r="M5649" s="7" t="s">
        <v>28</v>
      </c>
      <c r="N5649" s="8">
        <v>17.468672889255103</v>
      </c>
      <c r="O5649" s="7">
        <v>0.55351199859870048</v>
      </c>
      <c r="P5649" s="8">
        <f t="shared" si="581"/>
        <v>0.18450399953290017</v>
      </c>
      <c r="Q5649" s="7">
        <v>2.5</v>
      </c>
      <c r="R5649" s="8">
        <f t="shared" si="582"/>
        <v>0.92619840018683997</v>
      </c>
      <c r="S5649" s="7" t="s">
        <v>29</v>
      </c>
      <c r="T5649" s="8" t="str">
        <f t="shared" si="583"/>
        <v>No</v>
      </c>
      <c r="U5649" s="7">
        <f t="shared" si="584"/>
        <v>10.561992928861109</v>
      </c>
      <c r="V5649" s="8">
        <f t="shared" si="585"/>
        <v>1</v>
      </c>
      <c r="W5649" s="7">
        <f t="shared" si="586"/>
        <v>474</v>
      </c>
    </row>
    <row r="5650" spans="2:23" x14ac:dyDescent="0.2">
      <c r="B5650" s="8" t="s">
        <v>68</v>
      </c>
      <c r="C5650" s="7">
        <v>1920</v>
      </c>
      <c r="D5650" s="8" t="s">
        <v>28</v>
      </c>
      <c r="E5650" s="7" t="s">
        <v>46</v>
      </c>
      <c r="F5650" s="8" t="s">
        <v>35</v>
      </c>
      <c r="G5650" s="7" t="s">
        <v>36</v>
      </c>
      <c r="H5650" s="8" t="s">
        <v>28</v>
      </c>
      <c r="I5650" s="7" t="s">
        <v>28</v>
      </c>
      <c r="J5650" s="8" t="s">
        <v>28</v>
      </c>
      <c r="K5650" s="7" t="s">
        <v>37</v>
      </c>
      <c r="L5650" s="8" t="s">
        <v>45</v>
      </c>
      <c r="M5650" s="7" t="s">
        <v>28</v>
      </c>
      <c r="N5650" s="8">
        <v>0.7498068256866377</v>
      </c>
      <c r="O5650" s="7">
        <v>0</v>
      </c>
      <c r="P5650" s="8">
        <f t="shared" si="581"/>
        <v>0</v>
      </c>
      <c r="Q5650" s="7">
        <v>2.5</v>
      </c>
      <c r="R5650" s="8">
        <f t="shared" si="582"/>
        <v>1</v>
      </c>
      <c r="S5650" s="7" t="s">
        <v>29</v>
      </c>
      <c r="T5650" s="8" t="str">
        <f t="shared" si="583"/>
        <v>No</v>
      </c>
      <c r="U5650" s="7">
        <f t="shared" si="584"/>
        <v>0</v>
      </c>
      <c r="V5650" s="8">
        <f t="shared" si="585"/>
        <v>1</v>
      </c>
      <c r="W5650" s="7">
        <f t="shared" si="586"/>
        <v>549</v>
      </c>
    </row>
    <row r="5651" spans="2:23" x14ac:dyDescent="0.2">
      <c r="B5651" s="8" t="s">
        <v>68</v>
      </c>
      <c r="C5651" s="7">
        <v>1920</v>
      </c>
      <c r="D5651" s="8" t="s">
        <v>28</v>
      </c>
      <c r="E5651" s="7" t="s">
        <v>43</v>
      </c>
      <c r="F5651" s="8" t="s">
        <v>40</v>
      </c>
      <c r="G5651" s="7" t="s">
        <v>36</v>
      </c>
      <c r="H5651" s="8" t="s">
        <v>28</v>
      </c>
      <c r="I5651" s="7" t="s">
        <v>28</v>
      </c>
      <c r="J5651" s="8" t="s">
        <v>28</v>
      </c>
      <c r="K5651" s="7" t="s">
        <v>37</v>
      </c>
      <c r="L5651" s="8" t="s">
        <v>45</v>
      </c>
      <c r="M5651" s="7" t="s">
        <v>28</v>
      </c>
      <c r="N5651" s="8">
        <v>125.01628042000404</v>
      </c>
      <c r="O5651" s="7">
        <v>0.55351199859870048</v>
      </c>
      <c r="P5651" s="8">
        <f t="shared" si="581"/>
        <v>0.18450399953290017</v>
      </c>
      <c r="Q5651" s="7">
        <v>2.5</v>
      </c>
      <c r="R5651" s="8">
        <f t="shared" si="582"/>
        <v>0.92619840018683997</v>
      </c>
      <c r="S5651" s="7" t="s">
        <v>29</v>
      </c>
      <c r="T5651" s="8" t="str">
        <f t="shared" si="583"/>
        <v>No</v>
      </c>
      <c r="U5651" s="7">
        <f t="shared" si="584"/>
        <v>1.4758397779316541</v>
      </c>
      <c r="V5651" s="8">
        <f t="shared" si="585"/>
        <v>1</v>
      </c>
      <c r="W5651" s="7">
        <f t="shared" si="586"/>
        <v>533</v>
      </c>
    </row>
    <row r="5652" spans="2:23" x14ac:dyDescent="0.2">
      <c r="B5652" s="8" t="s">
        <v>68</v>
      </c>
      <c r="C5652" s="7">
        <v>1920</v>
      </c>
      <c r="D5652" s="8" t="s">
        <v>28</v>
      </c>
      <c r="E5652" s="7" t="s">
        <v>43</v>
      </c>
      <c r="F5652" s="8" t="s">
        <v>35</v>
      </c>
      <c r="G5652" s="7" t="s">
        <v>36</v>
      </c>
      <c r="H5652" s="8" t="s">
        <v>28</v>
      </c>
      <c r="I5652" s="7" t="s">
        <v>28</v>
      </c>
      <c r="J5652" s="8" t="s">
        <v>28</v>
      </c>
      <c r="K5652" s="7" t="s">
        <v>37</v>
      </c>
      <c r="L5652" s="8" t="s">
        <v>45</v>
      </c>
      <c r="M5652" s="7" t="s">
        <v>28</v>
      </c>
      <c r="N5652" s="8">
        <v>26.225293598564704</v>
      </c>
      <c r="O5652" s="7">
        <v>0.55351199859870048</v>
      </c>
      <c r="P5652" s="8">
        <f t="shared" si="581"/>
        <v>0.18450399953290017</v>
      </c>
      <c r="Q5652" s="7">
        <v>2.5</v>
      </c>
      <c r="R5652" s="8">
        <f t="shared" si="582"/>
        <v>0.92619840018683997</v>
      </c>
      <c r="S5652" s="7" t="s">
        <v>29</v>
      </c>
      <c r="T5652" s="8" t="str">
        <f t="shared" si="583"/>
        <v>No</v>
      </c>
      <c r="U5652" s="7">
        <f t="shared" si="584"/>
        <v>7.0353454324338989</v>
      </c>
      <c r="V5652" s="8">
        <f t="shared" si="585"/>
        <v>1</v>
      </c>
      <c r="W5652" s="7">
        <f t="shared" si="586"/>
        <v>487</v>
      </c>
    </row>
    <row r="5653" spans="2:23" x14ac:dyDescent="0.2">
      <c r="B5653" s="8" t="s">
        <v>68</v>
      </c>
      <c r="C5653" s="7">
        <v>1930</v>
      </c>
      <c r="D5653" s="8" t="s">
        <v>28</v>
      </c>
      <c r="E5653" s="7" t="s">
        <v>39</v>
      </c>
      <c r="F5653" s="8" t="s">
        <v>40</v>
      </c>
      <c r="G5653" s="7" t="s">
        <v>36</v>
      </c>
      <c r="H5653" s="8" t="s">
        <v>28</v>
      </c>
      <c r="I5653" s="7" t="s">
        <v>28</v>
      </c>
      <c r="J5653" s="8" t="s">
        <v>28</v>
      </c>
      <c r="K5653" s="7" t="s">
        <v>37</v>
      </c>
      <c r="L5653" s="8" t="s">
        <v>45</v>
      </c>
      <c r="M5653" s="7" t="s">
        <v>28</v>
      </c>
      <c r="N5653" s="8">
        <v>561.82550072195909</v>
      </c>
      <c r="O5653" s="7">
        <v>48.709055876685646</v>
      </c>
      <c r="P5653" s="8">
        <f t="shared" si="581"/>
        <v>16.236351958895217</v>
      </c>
      <c r="Q5653" s="7">
        <v>2.5</v>
      </c>
      <c r="R5653" s="8">
        <f t="shared" si="582"/>
        <v>-5.4945407835580866</v>
      </c>
      <c r="S5653" s="7" t="s">
        <v>29</v>
      </c>
      <c r="T5653" s="8" t="str">
        <f t="shared" si="583"/>
        <v>No</v>
      </c>
      <c r="U5653" s="7">
        <f t="shared" si="584"/>
        <v>28.899279114299933</v>
      </c>
      <c r="V5653" s="8">
        <f t="shared" si="585"/>
        <v>3</v>
      </c>
      <c r="W5653" s="7">
        <f t="shared" si="586"/>
        <v>397</v>
      </c>
    </row>
    <row r="5654" spans="2:23" x14ac:dyDescent="0.2">
      <c r="B5654" s="8" t="s">
        <v>68</v>
      </c>
      <c r="C5654" s="7">
        <v>1930</v>
      </c>
      <c r="D5654" s="8" t="s">
        <v>28</v>
      </c>
      <c r="E5654" s="7" t="s">
        <v>39</v>
      </c>
      <c r="F5654" s="8" t="s">
        <v>35</v>
      </c>
      <c r="G5654" s="7" t="s">
        <v>36</v>
      </c>
      <c r="H5654" s="8" t="s">
        <v>28</v>
      </c>
      <c r="I5654" s="7" t="s">
        <v>28</v>
      </c>
      <c r="J5654" s="8" t="s">
        <v>28</v>
      </c>
      <c r="K5654" s="7" t="s">
        <v>37</v>
      </c>
      <c r="L5654" s="8" t="s">
        <v>45</v>
      </c>
      <c r="M5654" s="7" t="s">
        <v>28</v>
      </c>
      <c r="N5654" s="8">
        <v>411.62978488969861</v>
      </c>
      <c r="O5654" s="7">
        <v>102.95323173935832</v>
      </c>
      <c r="P5654" s="8">
        <f t="shared" si="581"/>
        <v>34.317743913119436</v>
      </c>
      <c r="Q5654" s="7">
        <v>2.5</v>
      </c>
      <c r="R5654" s="8">
        <f t="shared" si="582"/>
        <v>-12.727097565247774</v>
      </c>
      <c r="S5654" s="7" t="s">
        <v>29</v>
      </c>
      <c r="T5654" s="8" t="str">
        <f t="shared" si="583"/>
        <v>No</v>
      </c>
      <c r="U5654" s="7">
        <f t="shared" si="584"/>
        <v>83.370409948141415</v>
      </c>
      <c r="V5654" s="8">
        <f t="shared" si="585"/>
        <v>4</v>
      </c>
      <c r="W5654" s="7">
        <f t="shared" si="586"/>
        <v>301</v>
      </c>
    </row>
    <row r="5655" spans="2:23" x14ac:dyDescent="0.2">
      <c r="B5655" s="8" t="s">
        <v>68</v>
      </c>
      <c r="C5655" s="7">
        <v>1930</v>
      </c>
      <c r="D5655" s="8" t="s">
        <v>28</v>
      </c>
      <c r="E5655" s="7" t="s">
        <v>34</v>
      </c>
      <c r="F5655" s="8" t="s">
        <v>40</v>
      </c>
      <c r="G5655" s="7" t="s">
        <v>36</v>
      </c>
      <c r="H5655" s="8" t="s">
        <v>28</v>
      </c>
      <c r="I5655" s="7" t="s">
        <v>28</v>
      </c>
      <c r="J5655" s="8" t="s">
        <v>28</v>
      </c>
      <c r="K5655" s="7" t="s">
        <v>37</v>
      </c>
      <c r="L5655" s="8" t="s">
        <v>45</v>
      </c>
      <c r="M5655" s="7" t="s">
        <v>28</v>
      </c>
      <c r="N5655" s="8">
        <v>99.865854580327735</v>
      </c>
      <c r="O5655" s="7">
        <v>15.498335960763615</v>
      </c>
      <c r="P5655" s="8">
        <f t="shared" si="581"/>
        <v>5.1661119869212051</v>
      </c>
      <c r="Q5655" s="7">
        <v>2.5</v>
      </c>
      <c r="R5655" s="8">
        <f t="shared" si="582"/>
        <v>-1.0664447947684819</v>
      </c>
      <c r="S5655" s="7" t="s">
        <v>29</v>
      </c>
      <c r="T5655" s="8" t="str">
        <f t="shared" si="583"/>
        <v>No</v>
      </c>
      <c r="U5655" s="7">
        <f t="shared" si="584"/>
        <v>51.730513984294902</v>
      </c>
      <c r="V5655" s="8">
        <f t="shared" si="585"/>
        <v>4</v>
      </c>
      <c r="W5655" s="7">
        <f t="shared" si="586"/>
        <v>349</v>
      </c>
    </row>
    <row r="5656" spans="2:23" x14ac:dyDescent="0.2">
      <c r="B5656" s="8" t="s">
        <v>68</v>
      </c>
      <c r="C5656" s="7">
        <v>1930</v>
      </c>
      <c r="D5656" s="8" t="s">
        <v>28</v>
      </c>
      <c r="E5656" s="7" t="s">
        <v>34</v>
      </c>
      <c r="F5656" s="8" t="s">
        <v>35</v>
      </c>
      <c r="G5656" s="7" t="s">
        <v>36</v>
      </c>
      <c r="H5656" s="8" t="s">
        <v>28</v>
      </c>
      <c r="I5656" s="7" t="s">
        <v>28</v>
      </c>
      <c r="J5656" s="8" t="s">
        <v>28</v>
      </c>
      <c r="K5656" s="7" t="s">
        <v>37</v>
      </c>
      <c r="L5656" s="8" t="s">
        <v>45</v>
      </c>
      <c r="M5656" s="7" t="s">
        <v>28</v>
      </c>
      <c r="N5656" s="8">
        <v>26.472020311426849</v>
      </c>
      <c r="O5656" s="7">
        <v>15.498335960763615</v>
      </c>
      <c r="P5656" s="8">
        <f t="shared" si="581"/>
        <v>5.1661119869212051</v>
      </c>
      <c r="Q5656" s="7">
        <v>2.5</v>
      </c>
      <c r="R5656" s="8">
        <f t="shared" si="582"/>
        <v>-1.0664447947684819</v>
      </c>
      <c r="S5656" s="7" t="s">
        <v>29</v>
      </c>
      <c r="T5656" s="8" t="str">
        <f t="shared" si="583"/>
        <v>No</v>
      </c>
      <c r="U5656" s="7">
        <f t="shared" si="584"/>
        <v>195.15367267571995</v>
      </c>
      <c r="V5656" s="8">
        <f t="shared" si="585"/>
        <v>5</v>
      </c>
      <c r="W5656" s="7">
        <f t="shared" si="586"/>
        <v>208</v>
      </c>
    </row>
    <row r="5657" spans="2:23" x14ac:dyDescent="0.2">
      <c r="B5657" s="8" t="s">
        <v>68</v>
      </c>
      <c r="C5657" s="7">
        <v>1930</v>
      </c>
      <c r="D5657" s="8" t="s">
        <v>28</v>
      </c>
      <c r="E5657" s="7" t="s">
        <v>46</v>
      </c>
      <c r="F5657" s="8" t="s">
        <v>35</v>
      </c>
      <c r="G5657" s="7" t="s">
        <v>36</v>
      </c>
      <c r="H5657" s="8" t="s">
        <v>28</v>
      </c>
      <c r="I5657" s="7" t="s">
        <v>28</v>
      </c>
      <c r="J5657" s="8" t="s">
        <v>28</v>
      </c>
      <c r="K5657" s="7" t="s">
        <v>37</v>
      </c>
      <c r="L5657" s="8" t="s">
        <v>45</v>
      </c>
      <c r="M5657" s="7" t="s">
        <v>28</v>
      </c>
      <c r="N5657" s="8">
        <v>0.28777676568458382</v>
      </c>
      <c r="O5657" s="7">
        <v>0</v>
      </c>
      <c r="P5657" s="8">
        <f t="shared" si="581"/>
        <v>0</v>
      </c>
      <c r="Q5657" s="7">
        <v>2.5</v>
      </c>
      <c r="R5657" s="8">
        <f t="shared" si="582"/>
        <v>1</v>
      </c>
      <c r="S5657" s="7" t="s">
        <v>29</v>
      </c>
      <c r="T5657" s="8" t="str">
        <f t="shared" si="583"/>
        <v>No</v>
      </c>
      <c r="U5657" s="7">
        <f t="shared" si="584"/>
        <v>0</v>
      </c>
      <c r="V5657" s="8">
        <f t="shared" si="585"/>
        <v>1</v>
      </c>
      <c r="W5657" s="7">
        <f t="shared" si="586"/>
        <v>549</v>
      </c>
    </row>
    <row r="5658" spans="2:23" x14ac:dyDescent="0.2">
      <c r="B5658" s="8" t="s">
        <v>68</v>
      </c>
      <c r="C5658" s="7">
        <v>1930</v>
      </c>
      <c r="D5658" s="8" t="s">
        <v>28</v>
      </c>
      <c r="E5658" s="7" t="s">
        <v>43</v>
      </c>
      <c r="F5658" s="8" t="s">
        <v>40</v>
      </c>
      <c r="G5658" s="7" t="s">
        <v>36</v>
      </c>
      <c r="H5658" s="8" t="s">
        <v>28</v>
      </c>
      <c r="I5658" s="7" t="s">
        <v>28</v>
      </c>
      <c r="J5658" s="8" t="s">
        <v>28</v>
      </c>
      <c r="K5658" s="7" t="s">
        <v>37</v>
      </c>
      <c r="L5658" s="8" t="s">
        <v>45</v>
      </c>
      <c r="M5658" s="7" t="s">
        <v>28</v>
      </c>
      <c r="N5658" s="8">
        <v>120.9013490067931</v>
      </c>
      <c r="O5658" s="7">
        <v>1.107023997197401</v>
      </c>
      <c r="P5658" s="8">
        <f t="shared" si="581"/>
        <v>0.36900799906580034</v>
      </c>
      <c r="Q5658" s="7">
        <v>2.5</v>
      </c>
      <c r="R5658" s="8">
        <f t="shared" si="582"/>
        <v>0.85239680037367993</v>
      </c>
      <c r="S5658" s="7" t="s">
        <v>29</v>
      </c>
      <c r="T5658" s="8" t="str">
        <f t="shared" si="583"/>
        <v>No</v>
      </c>
      <c r="U5658" s="7">
        <f t="shared" si="584"/>
        <v>3.0521412878947021</v>
      </c>
      <c r="V5658" s="8">
        <f t="shared" si="585"/>
        <v>1</v>
      </c>
      <c r="W5658" s="7">
        <f t="shared" si="586"/>
        <v>512</v>
      </c>
    </row>
    <row r="5659" spans="2:23" x14ac:dyDescent="0.2">
      <c r="B5659" s="8" t="s">
        <v>68</v>
      </c>
      <c r="C5659" s="7">
        <v>1930</v>
      </c>
      <c r="D5659" s="8" t="s">
        <v>28</v>
      </c>
      <c r="E5659" s="7" t="s">
        <v>43</v>
      </c>
      <c r="F5659" s="8" t="s">
        <v>35</v>
      </c>
      <c r="G5659" s="7" t="s">
        <v>36</v>
      </c>
      <c r="H5659" s="8" t="s">
        <v>28</v>
      </c>
      <c r="I5659" s="7" t="s">
        <v>28</v>
      </c>
      <c r="J5659" s="8" t="s">
        <v>28</v>
      </c>
      <c r="K5659" s="7" t="s">
        <v>37</v>
      </c>
      <c r="L5659" s="8" t="s">
        <v>45</v>
      </c>
      <c r="M5659" s="7" t="s">
        <v>28</v>
      </c>
      <c r="N5659" s="8">
        <v>74.63228409724104</v>
      </c>
      <c r="O5659" s="7">
        <v>6.6421439831844067</v>
      </c>
      <c r="P5659" s="8">
        <f t="shared" si="581"/>
        <v>2.2140479943948024</v>
      </c>
      <c r="Q5659" s="7">
        <v>2.5</v>
      </c>
      <c r="R5659" s="8">
        <f t="shared" si="582"/>
        <v>0.11438080224207903</v>
      </c>
      <c r="S5659" s="7" t="s">
        <v>29</v>
      </c>
      <c r="T5659" s="8" t="str">
        <f t="shared" si="583"/>
        <v>Yes</v>
      </c>
      <c r="U5659" s="7">
        <f t="shared" si="584"/>
        <v>29.666089162031287</v>
      </c>
      <c r="V5659" s="8">
        <f t="shared" si="585"/>
        <v>3</v>
      </c>
      <c r="W5659" s="7">
        <f t="shared" si="586"/>
        <v>395</v>
      </c>
    </row>
    <row r="5660" spans="2:23" x14ac:dyDescent="0.2">
      <c r="B5660" s="8" t="s">
        <v>68</v>
      </c>
      <c r="C5660" s="7">
        <v>1940</v>
      </c>
      <c r="D5660" s="8" t="s">
        <v>28</v>
      </c>
      <c r="E5660" s="7" t="s">
        <v>39</v>
      </c>
      <c r="F5660" s="8" t="s">
        <v>40</v>
      </c>
      <c r="G5660" s="7" t="s">
        <v>36</v>
      </c>
      <c r="H5660" s="8" t="s">
        <v>28</v>
      </c>
      <c r="I5660" s="7" t="s">
        <v>28</v>
      </c>
      <c r="J5660" s="8" t="s">
        <v>28</v>
      </c>
      <c r="K5660" s="7" t="s">
        <v>37</v>
      </c>
      <c r="L5660" s="8" t="s">
        <v>45</v>
      </c>
      <c r="M5660" s="7" t="s">
        <v>28</v>
      </c>
      <c r="N5660" s="8">
        <v>882.987915582293</v>
      </c>
      <c r="O5660" s="7">
        <v>4.4280959887896039</v>
      </c>
      <c r="P5660" s="8">
        <f t="shared" si="581"/>
        <v>1.4760319962632014</v>
      </c>
      <c r="Q5660" s="7">
        <v>2.5</v>
      </c>
      <c r="R5660" s="8">
        <f t="shared" si="582"/>
        <v>0.4095872014947195</v>
      </c>
      <c r="S5660" s="7" t="s">
        <v>29</v>
      </c>
      <c r="T5660" s="8" t="str">
        <f t="shared" si="583"/>
        <v>Yes</v>
      </c>
      <c r="U5660" s="7">
        <f t="shared" si="584"/>
        <v>1.6716332921609931</v>
      </c>
      <c r="V5660" s="8">
        <f t="shared" si="585"/>
        <v>1</v>
      </c>
      <c r="W5660" s="7">
        <f t="shared" si="586"/>
        <v>531</v>
      </c>
    </row>
    <row r="5661" spans="2:23" x14ac:dyDescent="0.2">
      <c r="B5661" s="8" t="s">
        <v>68</v>
      </c>
      <c r="C5661" s="7">
        <v>1940</v>
      </c>
      <c r="D5661" s="8" t="s">
        <v>28</v>
      </c>
      <c r="E5661" s="7" t="s">
        <v>39</v>
      </c>
      <c r="F5661" s="8" t="s">
        <v>35</v>
      </c>
      <c r="G5661" s="7" t="s">
        <v>36</v>
      </c>
      <c r="H5661" s="8" t="s">
        <v>28</v>
      </c>
      <c r="I5661" s="7" t="s">
        <v>28</v>
      </c>
      <c r="J5661" s="8" t="s">
        <v>28</v>
      </c>
      <c r="K5661" s="7" t="s">
        <v>37</v>
      </c>
      <c r="L5661" s="8" t="s">
        <v>45</v>
      </c>
      <c r="M5661" s="7" t="s">
        <v>28</v>
      </c>
      <c r="N5661" s="8">
        <v>740.07640629230752</v>
      </c>
      <c r="O5661" s="7">
        <v>6.0886319845857058</v>
      </c>
      <c r="P5661" s="8">
        <f t="shared" si="581"/>
        <v>2.0295439948619021</v>
      </c>
      <c r="Q5661" s="7">
        <v>2.5</v>
      </c>
      <c r="R5661" s="8">
        <f t="shared" si="582"/>
        <v>0.18818240205523917</v>
      </c>
      <c r="S5661" s="7" t="s">
        <v>29</v>
      </c>
      <c r="T5661" s="8" t="str">
        <f t="shared" si="583"/>
        <v>Yes</v>
      </c>
      <c r="U5661" s="7">
        <f t="shared" si="584"/>
        <v>2.7423438682901264</v>
      </c>
      <c r="V5661" s="8">
        <f t="shared" si="585"/>
        <v>1</v>
      </c>
      <c r="W5661" s="7">
        <f t="shared" si="586"/>
        <v>517</v>
      </c>
    </row>
    <row r="5662" spans="2:23" x14ac:dyDescent="0.2">
      <c r="B5662" s="8" t="s">
        <v>68</v>
      </c>
      <c r="C5662" s="7">
        <v>1940</v>
      </c>
      <c r="D5662" s="8" t="s">
        <v>28</v>
      </c>
      <c r="E5662" s="7" t="s">
        <v>34</v>
      </c>
      <c r="F5662" s="8" t="s">
        <v>40</v>
      </c>
      <c r="G5662" s="7" t="s">
        <v>36</v>
      </c>
      <c r="H5662" s="8" t="s">
        <v>28</v>
      </c>
      <c r="I5662" s="7" t="s">
        <v>28</v>
      </c>
      <c r="J5662" s="8" t="s">
        <v>28</v>
      </c>
      <c r="K5662" s="7" t="s">
        <v>37</v>
      </c>
      <c r="L5662" s="8" t="s">
        <v>45</v>
      </c>
      <c r="M5662" s="7" t="s">
        <v>28</v>
      </c>
      <c r="N5662" s="8">
        <v>225.30812492968181</v>
      </c>
      <c r="O5662" s="7">
        <v>1.6605359957961017</v>
      </c>
      <c r="P5662" s="8">
        <f t="shared" si="581"/>
        <v>0.55351199859870059</v>
      </c>
      <c r="Q5662" s="7">
        <v>2.5</v>
      </c>
      <c r="R5662" s="8">
        <f t="shared" si="582"/>
        <v>0.77859520056051978</v>
      </c>
      <c r="S5662" s="7" t="s">
        <v>29</v>
      </c>
      <c r="T5662" s="8" t="str">
        <f t="shared" si="583"/>
        <v>No</v>
      </c>
      <c r="U5662" s="7">
        <f t="shared" si="584"/>
        <v>2.4566890287309904</v>
      </c>
      <c r="V5662" s="8">
        <f t="shared" si="585"/>
        <v>1</v>
      </c>
      <c r="W5662" s="7">
        <f t="shared" si="586"/>
        <v>519</v>
      </c>
    </row>
    <row r="5663" spans="2:23" x14ac:dyDescent="0.2">
      <c r="B5663" s="8" t="s">
        <v>68</v>
      </c>
      <c r="C5663" s="7">
        <v>1940</v>
      </c>
      <c r="D5663" s="8" t="s">
        <v>28</v>
      </c>
      <c r="E5663" s="7" t="s">
        <v>34</v>
      </c>
      <c r="F5663" s="8" t="s">
        <v>35</v>
      </c>
      <c r="G5663" s="7" t="s">
        <v>36</v>
      </c>
      <c r="H5663" s="8" t="s">
        <v>28</v>
      </c>
      <c r="I5663" s="7" t="s">
        <v>28</v>
      </c>
      <c r="J5663" s="8" t="s">
        <v>28</v>
      </c>
      <c r="K5663" s="7" t="s">
        <v>37</v>
      </c>
      <c r="L5663" s="8" t="s">
        <v>45</v>
      </c>
      <c r="M5663" s="7" t="s">
        <v>28</v>
      </c>
      <c r="N5663" s="8">
        <v>179.64643532100621</v>
      </c>
      <c r="O5663" s="7">
        <v>0.55351199859870048</v>
      </c>
      <c r="P5663" s="8">
        <f t="shared" si="581"/>
        <v>0.18450399953290017</v>
      </c>
      <c r="Q5663" s="7">
        <v>2.5</v>
      </c>
      <c r="R5663" s="8">
        <f t="shared" si="582"/>
        <v>0.92619840018683997</v>
      </c>
      <c r="S5663" s="7" t="s">
        <v>29</v>
      </c>
      <c r="T5663" s="8" t="str">
        <f t="shared" si="583"/>
        <v>No</v>
      </c>
      <c r="U5663" s="7">
        <f t="shared" si="584"/>
        <v>1.0270395802912209</v>
      </c>
      <c r="V5663" s="8">
        <f t="shared" si="585"/>
        <v>1</v>
      </c>
      <c r="W5663" s="7">
        <f t="shared" si="586"/>
        <v>540</v>
      </c>
    </row>
    <row r="5664" spans="2:23" x14ac:dyDescent="0.2">
      <c r="B5664" s="8" t="s">
        <v>68</v>
      </c>
      <c r="C5664" s="7">
        <v>1940</v>
      </c>
      <c r="D5664" s="8" t="s">
        <v>28</v>
      </c>
      <c r="E5664" s="7" t="s">
        <v>46</v>
      </c>
      <c r="F5664" s="8" t="s">
        <v>35</v>
      </c>
      <c r="G5664" s="7" t="s">
        <v>36</v>
      </c>
      <c r="H5664" s="8" t="s">
        <v>28</v>
      </c>
      <c r="I5664" s="7" t="s">
        <v>28</v>
      </c>
      <c r="J5664" s="8" t="s">
        <v>28</v>
      </c>
      <c r="K5664" s="7" t="s">
        <v>37</v>
      </c>
      <c r="L5664" s="8" t="s">
        <v>45</v>
      </c>
      <c r="M5664" s="7" t="s">
        <v>28</v>
      </c>
      <c r="N5664" s="8">
        <v>0.96435919065006204</v>
      </c>
      <c r="O5664" s="7">
        <v>0</v>
      </c>
      <c r="P5664" s="8">
        <f t="shared" si="581"/>
        <v>0</v>
      </c>
      <c r="Q5664" s="7">
        <v>2.5</v>
      </c>
      <c r="R5664" s="8">
        <f t="shared" si="582"/>
        <v>1</v>
      </c>
      <c r="S5664" s="7" t="s">
        <v>29</v>
      </c>
      <c r="T5664" s="8" t="str">
        <f t="shared" si="583"/>
        <v>No</v>
      </c>
      <c r="U5664" s="7">
        <f t="shared" si="584"/>
        <v>0</v>
      </c>
      <c r="V5664" s="8">
        <f t="shared" si="585"/>
        <v>1</v>
      </c>
      <c r="W5664" s="7">
        <f t="shared" si="586"/>
        <v>549</v>
      </c>
    </row>
    <row r="5665" spans="2:23" x14ac:dyDescent="0.2">
      <c r="B5665" s="8" t="s">
        <v>68</v>
      </c>
      <c r="C5665" s="7">
        <v>1940</v>
      </c>
      <c r="D5665" s="8" t="s">
        <v>28</v>
      </c>
      <c r="E5665" s="7" t="s">
        <v>43</v>
      </c>
      <c r="F5665" s="8" t="s">
        <v>40</v>
      </c>
      <c r="G5665" s="7" t="s">
        <v>36</v>
      </c>
      <c r="H5665" s="8" t="s">
        <v>28</v>
      </c>
      <c r="I5665" s="7" t="s">
        <v>28</v>
      </c>
      <c r="J5665" s="8" t="s">
        <v>28</v>
      </c>
      <c r="K5665" s="7" t="s">
        <v>37</v>
      </c>
      <c r="L5665" s="8" t="s">
        <v>45</v>
      </c>
      <c r="M5665" s="7" t="s">
        <v>28</v>
      </c>
      <c r="N5665" s="8">
        <v>274.19339324790951</v>
      </c>
      <c r="O5665" s="7">
        <v>0</v>
      </c>
      <c r="P5665" s="8">
        <f t="shared" si="581"/>
        <v>0</v>
      </c>
      <c r="Q5665" s="7">
        <v>2.5</v>
      </c>
      <c r="R5665" s="8">
        <f t="shared" si="582"/>
        <v>1</v>
      </c>
      <c r="S5665" s="7" t="s">
        <v>29</v>
      </c>
      <c r="T5665" s="8" t="str">
        <f t="shared" si="583"/>
        <v>No</v>
      </c>
      <c r="U5665" s="7">
        <f t="shared" si="584"/>
        <v>0</v>
      </c>
      <c r="V5665" s="8">
        <f t="shared" si="585"/>
        <v>1</v>
      </c>
      <c r="W5665" s="7">
        <f t="shared" si="586"/>
        <v>549</v>
      </c>
    </row>
    <row r="5666" spans="2:23" x14ac:dyDescent="0.2">
      <c r="B5666" s="8" t="s">
        <v>68</v>
      </c>
      <c r="C5666" s="7">
        <v>1940</v>
      </c>
      <c r="D5666" s="8" t="s">
        <v>28</v>
      </c>
      <c r="E5666" s="7" t="s">
        <v>43</v>
      </c>
      <c r="F5666" s="8" t="s">
        <v>35</v>
      </c>
      <c r="G5666" s="7" t="s">
        <v>36</v>
      </c>
      <c r="H5666" s="8" t="s">
        <v>28</v>
      </c>
      <c r="I5666" s="7" t="s">
        <v>28</v>
      </c>
      <c r="J5666" s="8" t="s">
        <v>28</v>
      </c>
      <c r="K5666" s="7" t="s">
        <v>37</v>
      </c>
      <c r="L5666" s="8" t="s">
        <v>45</v>
      </c>
      <c r="M5666" s="7" t="s">
        <v>28</v>
      </c>
      <c r="N5666" s="8">
        <v>243.06951547330306</v>
      </c>
      <c r="O5666" s="7">
        <v>0.55351199859870048</v>
      </c>
      <c r="P5666" s="8">
        <f t="shared" si="581"/>
        <v>0.18450399953290017</v>
      </c>
      <c r="Q5666" s="7">
        <v>2.5</v>
      </c>
      <c r="R5666" s="8">
        <f t="shared" si="582"/>
        <v>0.92619840018683997</v>
      </c>
      <c r="S5666" s="7" t="s">
        <v>29</v>
      </c>
      <c r="T5666" s="8" t="str">
        <f t="shared" si="583"/>
        <v>No</v>
      </c>
      <c r="U5666" s="7">
        <f t="shared" si="584"/>
        <v>0.75905857290921663</v>
      </c>
      <c r="V5666" s="8">
        <f t="shared" si="585"/>
        <v>1</v>
      </c>
      <c r="W5666" s="7">
        <f t="shared" si="586"/>
        <v>544</v>
      </c>
    </row>
    <row r="5667" spans="2:23" x14ac:dyDescent="0.2">
      <c r="B5667" s="8" t="s">
        <v>68</v>
      </c>
      <c r="C5667" s="7">
        <v>1950</v>
      </c>
      <c r="D5667" s="8" t="s">
        <v>28</v>
      </c>
      <c r="E5667" s="7" t="s">
        <v>39</v>
      </c>
      <c r="F5667" s="8" t="s">
        <v>40</v>
      </c>
      <c r="G5667" s="7" t="s">
        <v>36</v>
      </c>
      <c r="H5667" s="8" t="s">
        <v>28</v>
      </c>
      <c r="I5667" s="7" t="s">
        <v>28</v>
      </c>
      <c r="J5667" s="8" t="s">
        <v>28</v>
      </c>
      <c r="K5667" s="7" t="s">
        <v>37</v>
      </c>
      <c r="L5667" s="8" t="s">
        <v>45</v>
      </c>
      <c r="M5667" s="7" t="s">
        <v>28</v>
      </c>
      <c r="N5667" s="8">
        <v>214.53997471385424</v>
      </c>
      <c r="O5667" s="7">
        <v>29.889647924329832</v>
      </c>
      <c r="P5667" s="8">
        <f t="shared" si="581"/>
        <v>9.9632159747766114</v>
      </c>
      <c r="Q5667" s="7">
        <v>2.5</v>
      </c>
      <c r="R5667" s="8">
        <f t="shared" si="582"/>
        <v>-2.9852863899106445</v>
      </c>
      <c r="S5667" s="7" t="s">
        <v>29</v>
      </c>
      <c r="T5667" s="8" t="str">
        <f t="shared" si="583"/>
        <v>No</v>
      </c>
      <c r="U5667" s="7">
        <f t="shared" si="584"/>
        <v>46.439904675411626</v>
      </c>
      <c r="V5667" s="8">
        <f t="shared" si="585"/>
        <v>3</v>
      </c>
      <c r="W5667" s="7">
        <f t="shared" si="586"/>
        <v>356</v>
      </c>
    </row>
    <row r="5668" spans="2:23" x14ac:dyDescent="0.2">
      <c r="B5668" s="8" t="s">
        <v>68</v>
      </c>
      <c r="C5668" s="7">
        <v>1950</v>
      </c>
      <c r="D5668" s="8" t="s">
        <v>28</v>
      </c>
      <c r="E5668" s="7" t="s">
        <v>39</v>
      </c>
      <c r="F5668" s="8" t="s">
        <v>35</v>
      </c>
      <c r="G5668" s="7" t="s">
        <v>36</v>
      </c>
      <c r="H5668" s="8" t="s">
        <v>28</v>
      </c>
      <c r="I5668" s="7" t="s">
        <v>28</v>
      </c>
      <c r="J5668" s="8" t="s">
        <v>28</v>
      </c>
      <c r="K5668" s="7" t="s">
        <v>37</v>
      </c>
      <c r="L5668" s="8" t="s">
        <v>45</v>
      </c>
      <c r="M5668" s="7" t="s">
        <v>28</v>
      </c>
      <c r="N5668" s="8">
        <v>60.763094109458393</v>
      </c>
      <c r="O5668" s="7">
        <v>37.085303906112948</v>
      </c>
      <c r="P5668" s="8">
        <f t="shared" si="581"/>
        <v>12.361767968704315</v>
      </c>
      <c r="Q5668" s="7">
        <v>2.5</v>
      </c>
      <c r="R5668" s="8">
        <f t="shared" si="582"/>
        <v>-3.9447071874817263</v>
      </c>
      <c r="S5668" s="7" t="s">
        <v>29</v>
      </c>
      <c r="T5668" s="8" t="str">
        <f t="shared" si="583"/>
        <v>No</v>
      </c>
      <c r="U5668" s="7">
        <f t="shared" si="584"/>
        <v>203.4420424087667</v>
      </c>
      <c r="V5668" s="8">
        <f t="shared" si="585"/>
        <v>5</v>
      </c>
      <c r="W5668" s="7">
        <f t="shared" si="586"/>
        <v>203</v>
      </c>
    </row>
    <row r="5669" spans="2:23" x14ac:dyDescent="0.2">
      <c r="B5669" s="8" t="s">
        <v>68</v>
      </c>
      <c r="C5669" s="7">
        <v>1950</v>
      </c>
      <c r="D5669" s="8" t="s">
        <v>28</v>
      </c>
      <c r="E5669" s="7" t="s">
        <v>34</v>
      </c>
      <c r="F5669" s="8" t="s">
        <v>40</v>
      </c>
      <c r="G5669" s="7" t="s">
        <v>36</v>
      </c>
      <c r="H5669" s="8" t="s">
        <v>28</v>
      </c>
      <c r="I5669" s="7" t="s">
        <v>28</v>
      </c>
      <c r="J5669" s="8" t="s">
        <v>28</v>
      </c>
      <c r="K5669" s="7" t="s">
        <v>37</v>
      </c>
      <c r="L5669" s="8" t="s">
        <v>45</v>
      </c>
      <c r="M5669" s="7" t="s">
        <v>28</v>
      </c>
      <c r="N5669" s="8">
        <v>79.283201384631596</v>
      </c>
      <c r="O5669" s="7">
        <v>18.819407952355821</v>
      </c>
      <c r="P5669" s="8">
        <f t="shared" si="581"/>
        <v>6.273135984118607</v>
      </c>
      <c r="Q5669" s="7">
        <v>2.5</v>
      </c>
      <c r="R5669" s="8">
        <f t="shared" si="582"/>
        <v>-1.509254393647443</v>
      </c>
      <c r="S5669" s="7" t="s">
        <v>29</v>
      </c>
      <c r="T5669" s="8" t="str">
        <f t="shared" si="583"/>
        <v>No</v>
      </c>
      <c r="U5669" s="7">
        <f t="shared" si="584"/>
        <v>79.123141782397838</v>
      </c>
      <c r="V5669" s="8">
        <f t="shared" si="585"/>
        <v>4</v>
      </c>
      <c r="W5669" s="7">
        <f t="shared" si="586"/>
        <v>306</v>
      </c>
    </row>
    <row r="5670" spans="2:23" x14ac:dyDescent="0.2">
      <c r="B5670" s="8" t="s">
        <v>68</v>
      </c>
      <c r="C5670" s="7">
        <v>1950</v>
      </c>
      <c r="D5670" s="8" t="s">
        <v>28</v>
      </c>
      <c r="E5670" s="7" t="s">
        <v>34</v>
      </c>
      <c r="F5670" s="8" t="s">
        <v>35</v>
      </c>
      <c r="G5670" s="7" t="s">
        <v>36</v>
      </c>
      <c r="H5670" s="8" t="s">
        <v>28</v>
      </c>
      <c r="I5670" s="7" t="s">
        <v>28</v>
      </c>
      <c r="J5670" s="8" t="s">
        <v>28</v>
      </c>
      <c r="K5670" s="7" t="s">
        <v>37</v>
      </c>
      <c r="L5670" s="8" t="s">
        <v>45</v>
      </c>
      <c r="M5670" s="7" t="s">
        <v>28</v>
      </c>
      <c r="N5670" s="8">
        <v>10.230931225775258</v>
      </c>
      <c r="O5670" s="7">
        <v>7.1956559817831067</v>
      </c>
      <c r="P5670" s="8">
        <f t="shared" si="581"/>
        <v>2.3985519939277022</v>
      </c>
      <c r="Q5670" s="7">
        <v>2.5</v>
      </c>
      <c r="R5670" s="8">
        <f t="shared" si="582"/>
        <v>4.0579202428919103E-2</v>
      </c>
      <c r="S5670" s="7" t="s">
        <v>29</v>
      </c>
      <c r="T5670" s="8" t="str">
        <f t="shared" si="583"/>
        <v>Yes</v>
      </c>
      <c r="U5670" s="7">
        <f t="shared" si="584"/>
        <v>234.44121957197007</v>
      </c>
      <c r="V5670" s="8">
        <f t="shared" si="585"/>
        <v>5</v>
      </c>
      <c r="W5670" s="7">
        <f t="shared" si="586"/>
        <v>189</v>
      </c>
    </row>
    <row r="5671" spans="2:23" x14ac:dyDescent="0.2">
      <c r="B5671" s="8" t="s">
        <v>68</v>
      </c>
      <c r="C5671" s="7">
        <v>1950</v>
      </c>
      <c r="D5671" s="8" t="s">
        <v>28</v>
      </c>
      <c r="E5671" s="7" t="s">
        <v>43</v>
      </c>
      <c r="F5671" s="8" t="s">
        <v>40</v>
      </c>
      <c r="G5671" s="7" t="s">
        <v>36</v>
      </c>
      <c r="H5671" s="8" t="s">
        <v>28</v>
      </c>
      <c r="I5671" s="7" t="s">
        <v>28</v>
      </c>
      <c r="J5671" s="8" t="s">
        <v>28</v>
      </c>
      <c r="K5671" s="7" t="s">
        <v>37</v>
      </c>
      <c r="L5671" s="8" t="s">
        <v>45</v>
      </c>
      <c r="M5671" s="7" t="s">
        <v>28</v>
      </c>
      <c r="N5671" s="8">
        <v>101.07323480334939</v>
      </c>
      <c r="O5671" s="7">
        <v>3.8745839901909038</v>
      </c>
      <c r="P5671" s="8">
        <f t="shared" si="581"/>
        <v>1.2915279967303013</v>
      </c>
      <c r="Q5671" s="7">
        <v>2.5</v>
      </c>
      <c r="R5671" s="8">
        <f t="shared" si="582"/>
        <v>0.48338880130787953</v>
      </c>
      <c r="S5671" s="7" t="s">
        <v>29</v>
      </c>
      <c r="T5671" s="8" t="str">
        <f t="shared" si="583"/>
        <v>Yes</v>
      </c>
      <c r="U5671" s="7">
        <f t="shared" si="584"/>
        <v>12.778140516063726</v>
      </c>
      <c r="V5671" s="8">
        <f t="shared" si="585"/>
        <v>2</v>
      </c>
      <c r="W5671" s="7">
        <f t="shared" si="586"/>
        <v>458</v>
      </c>
    </row>
    <row r="5672" spans="2:23" x14ac:dyDescent="0.2">
      <c r="B5672" s="8" t="s">
        <v>68</v>
      </c>
      <c r="C5672" s="7">
        <v>1950</v>
      </c>
      <c r="D5672" s="8" t="s">
        <v>28</v>
      </c>
      <c r="E5672" s="7" t="s">
        <v>43</v>
      </c>
      <c r="F5672" s="8" t="s">
        <v>35</v>
      </c>
      <c r="G5672" s="7" t="s">
        <v>36</v>
      </c>
      <c r="H5672" s="8" t="s">
        <v>28</v>
      </c>
      <c r="I5672" s="7" t="s">
        <v>28</v>
      </c>
      <c r="J5672" s="8" t="s">
        <v>28</v>
      </c>
      <c r="K5672" s="7" t="s">
        <v>37</v>
      </c>
      <c r="L5672" s="8" t="s">
        <v>45</v>
      </c>
      <c r="M5672" s="7" t="s">
        <v>28</v>
      </c>
      <c r="N5672" s="8">
        <v>16.173063440378556</v>
      </c>
      <c r="O5672" s="7">
        <v>3.3210719915922033</v>
      </c>
      <c r="P5672" s="8">
        <f t="shared" si="581"/>
        <v>1.1070239971974012</v>
      </c>
      <c r="Q5672" s="7">
        <v>2.5</v>
      </c>
      <c r="R5672" s="8">
        <f t="shared" si="582"/>
        <v>0.55719040112103957</v>
      </c>
      <c r="S5672" s="7" t="s">
        <v>29</v>
      </c>
      <c r="T5672" s="8" t="str">
        <f t="shared" si="583"/>
        <v>No</v>
      </c>
      <c r="U5672" s="7">
        <f t="shared" si="584"/>
        <v>68.44862763807285</v>
      </c>
      <c r="V5672" s="8">
        <f t="shared" si="585"/>
        <v>4</v>
      </c>
      <c r="W5672" s="7">
        <f t="shared" si="586"/>
        <v>319</v>
      </c>
    </row>
    <row r="5673" spans="2:23" x14ac:dyDescent="0.2">
      <c r="B5673" s="8" t="s">
        <v>68</v>
      </c>
      <c r="C5673" s="7">
        <v>1960</v>
      </c>
      <c r="D5673" s="8" t="s">
        <v>28</v>
      </c>
      <c r="E5673" s="7" t="s">
        <v>39</v>
      </c>
      <c r="F5673" s="8" t="s">
        <v>40</v>
      </c>
      <c r="G5673" s="7" t="s">
        <v>36</v>
      </c>
      <c r="H5673" s="8" t="s">
        <v>28</v>
      </c>
      <c r="I5673" s="7" t="s">
        <v>28</v>
      </c>
      <c r="J5673" s="8" t="s">
        <v>28</v>
      </c>
      <c r="K5673" s="7" t="s">
        <v>37</v>
      </c>
      <c r="L5673" s="8" t="s">
        <v>45</v>
      </c>
      <c r="M5673" s="7" t="s">
        <v>28</v>
      </c>
      <c r="N5673" s="8">
        <v>1092.2201017661575</v>
      </c>
      <c r="O5673" s="7">
        <v>32.657207917323333</v>
      </c>
      <c r="P5673" s="8">
        <f t="shared" si="581"/>
        <v>10.885735972441111</v>
      </c>
      <c r="Q5673" s="7">
        <v>2.5</v>
      </c>
      <c r="R5673" s="8">
        <f t="shared" si="582"/>
        <v>-3.3542943889764443</v>
      </c>
      <c r="S5673" s="7" t="s">
        <v>29</v>
      </c>
      <c r="T5673" s="8" t="str">
        <f t="shared" si="583"/>
        <v>No</v>
      </c>
      <c r="U5673" s="7">
        <f t="shared" si="584"/>
        <v>9.9666138307091234</v>
      </c>
      <c r="V5673" s="8">
        <f t="shared" si="585"/>
        <v>1</v>
      </c>
      <c r="W5673" s="7">
        <f t="shared" si="586"/>
        <v>480</v>
      </c>
    </row>
    <row r="5674" spans="2:23" x14ac:dyDescent="0.2">
      <c r="B5674" s="8" t="s">
        <v>68</v>
      </c>
      <c r="C5674" s="7">
        <v>1960</v>
      </c>
      <c r="D5674" s="8" t="s">
        <v>28</v>
      </c>
      <c r="E5674" s="7" t="s">
        <v>39</v>
      </c>
      <c r="F5674" s="8" t="s">
        <v>35</v>
      </c>
      <c r="G5674" s="7" t="s">
        <v>36</v>
      </c>
      <c r="H5674" s="8" t="s">
        <v>28</v>
      </c>
      <c r="I5674" s="7" t="s">
        <v>28</v>
      </c>
      <c r="J5674" s="8" t="s">
        <v>28</v>
      </c>
      <c r="K5674" s="7" t="s">
        <v>37</v>
      </c>
      <c r="L5674" s="8" t="s">
        <v>45</v>
      </c>
      <c r="M5674" s="7" t="s">
        <v>28</v>
      </c>
      <c r="N5674" s="8">
        <v>297.88708552411651</v>
      </c>
      <c r="O5674" s="7">
        <v>17.158871956559718</v>
      </c>
      <c r="P5674" s="8">
        <f t="shared" si="581"/>
        <v>5.719623985519906</v>
      </c>
      <c r="Q5674" s="7">
        <v>2.5</v>
      </c>
      <c r="R5674" s="8">
        <f t="shared" si="582"/>
        <v>-1.2878495942079624</v>
      </c>
      <c r="S5674" s="7" t="s">
        <v>29</v>
      </c>
      <c r="T5674" s="8" t="str">
        <f t="shared" si="583"/>
        <v>No</v>
      </c>
      <c r="U5674" s="7">
        <f t="shared" si="584"/>
        <v>19.200644349708988</v>
      </c>
      <c r="V5674" s="8">
        <f t="shared" si="585"/>
        <v>2</v>
      </c>
      <c r="W5674" s="7">
        <f t="shared" si="586"/>
        <v>429</v>
      </c>
    </row>
    <row r="5675" spans="2:23" x14ac:dyDescent="0.2">
      <c r="B5675" s="8" t="s">
        <v>68</v>
      </c>
      <c r="C5675" s="7">
        <v>1960</v>
      </c>
      <c r="D5675" s="8" t="s">
        <v>28</v>
      </c>
      <c r="E5675" s="7" t="s">
        <v>34</v>
      </c>
      <c r="F5675" s="8" t="s">
        <v>40</v>
      </c>
      <c r="G5675" s="7" t="s">
        <v>36</v>
      </c>
      <c r="H5675" s="8" t="s">
        <v>28</v>
      </c>
      <c r="I5675" s="7" t="s">
        <v>28</v>
      </c>
      <c r="J5675" s="8" t="s">
        <v>28</v>
      </c>
      <c r="K5675" s="7" t="s">
        <v>37</v>
      </c>
      <c r="L5675" s="8" t="s">
        <v>45</v>
      </c>
      <c r="M5675" s="7" t="s">
        <v>28</v>
      </c>
      <c r="N5675" s="8">
        <v>559.23376307011097</v>
      </c>
      <c r="O5675" s="7">
        <v>29.336135925731135</v>
      </c>
      <c r="P5675" s="8">
        <f t="shared" si="581"/>
        <v>9.7787119752437111</v>
      </c>
      <c r="Q5675" s="7">
        <v>2.5</v>
      </c>
      <c r="R5675" s="8">
        <f t="shared" si="582"/>
        <v>-2.9114847900974845</v>
      </c>
      <c r="S5675" s="7" t="s">
        <v>29</v>
      </c>
      <c r="T5675" s="8" t="str">
        <f t="shared" si="583"/>
        <v>No</v>
      </c>
      <c r="U5675" s="7">
        <f t="shared" si="584"/>
        <v>17.485911296843064</v>
      </c>
      <c r="V5675" s="8">
        <f t="shared" si="585"/>
        <v>2</v>
      </c>
      <c r="W5675" s="7">
        <f t="shared" si="586"/>
        <v>440</v>
      </c>
    </row>
    <row r="5676" spans="2:23" x14ac:dyDescent="0.2">
      <c r="B5676" s="8" t="s">
        <v>68</v>
      </c>
      <c r="C5676" s="7">
        <v>1960</v>
      </c>
      <c r="D5676" s="8" t="s">
        <v>28</v>
      </c>
      <c r="E5676" s="7" t="s">
        <v>34</v>
      </c>
      <c r="F5676" s="8" t="s">
        <v>35</v>
      </c>
      <c r="G5676" s="7" t="s">
        <v>36</v>
      </c>
      <c r="H5676" s="8" t="s">
        <v>28</v>
      </c>
      <c r="I5676" s="7" t="s">
        <v>28</v>
      </c>
      <c r="J5676" s="8" t="s">
        <v>28</v>
      </c>
      <c r="K5676" s="7" t="s">
        <v>37</v>
      </c>
      <c r="L5676" s="8" t="s">
        <v>45</v>
      </c>
      <c r="M5676" s="7" t="s">
        <v>28</v>
      </c>
      <c r="N5676" s="8">
        <v>190.16021612390563</v>
      </c>
      <c r="O5676" s="7">
        <v>3.3210719915922033</v>
      </c>
      <c r="P5676" s="8">
        <f t="shared" si="581"/>
        <v>1.1070239971974012</v>
      </c>
      <c r="Q5676" s="7">
        <v>2.5</v>
      </c>
      <c r="R5676" s="8">
        <f t="shared" si="582"/>
        <v>0.55719040112103957</v>
      </c>
      <c r="S5676" s="7" t="s">
        <v>29</v>
      </c>
      <c r="T5676" s="8" t="str">
        <f t="shared" si="583"/>
        <v>No</v>
      </c>
      <c r="U5676" s="7">
        <f t="shared" si="584"/>
        <v>5.8215331248681403</v>
      </c>
      <c r="V5676" s="8">
        <f t="shared" si="585"/>
        <v>1</v>
      </c>
      <c r="W5676" s="7">
        <f t="shared" si="586"/>
        <v>495</v>
      </c>
    </row>
    <row r="5677" spans="2:23" x14ac:dyDescent="0.2">
      <c r="B5677" s="8" t="s">
        <v>68</v>
      </c>
      <c r="C5677" s="7">
        <v>1960</v>
      </c>
      <c r="D5677" s="8" t="s">
        <v>28</v>
      </c>
      <c r="E5677" s="7" t="s">
        <v>46</v>
      </c>
      <c r="F5677" s="8" t="s">
        <v>35</v>
      </c>
      <c r="G5677" s="7" t="s">
        <v>36</v>
      </c>
      <c r="H5677" s="8" t="s">
        <v>28</v>
      </c>
      <c r="I5677" s="7" t="s">
        <v>28</v>
      </c>
      <c r="J5677" s="8" t="s">
        <v>28</v>
      </c>
      <c r="K5677" s="7" t="s">
        <v>37</v>
      </c>
      <c r="L5677" s="8" t="s">
        <v>45</v>
      </c>
      <c r="M5677" s="7" t="s">
        <v>28</v>
      </c>
      <c r="N5677" s="8">
        <v>0.65401584569211957</v>
      </c>
      <c r="O5677" s="7">
        <v>0</v>
      </c>
      <c r="P5677" s="8">
        <f t="shared" si="581"/>
        <v>0</v>
      </c>
      <c r="Q5677" s="7">
        <v>2.5</v>
      </c>
      <c r="R5677" s="8">
        <f t="shared" si="582"/>
        <v>1</v>
      </c>
      <c r="S5677" s="7" t="s">
        <v>29</v>
      </c>
      <c r="T5677" s="8" t="str">
        <f t="shared" si="583"/>
        <v>No</v>
      </c>
      <c r="U5677" s="7">
        <f t="shared" si="584"/>
        <v>0</v>
      </c>
      <c r="V5677" s="8">
        <f t="shared" si="585"/>
        <v>1</v>
      </c>
      <c r="W5677" s="7">
        <f t="shared" si="586"/>
        <v>549</v>
      </c>
    </row>
    <row r="5678" spans="2:23" x14ac:dyDescent="0.2">
      <c r="B5678" s="8" t="s">
        <v>68</v>
      </c>
      <c r="C5678" s="7">
        <v>1960</v>
      </c>
      <c r="D5678" s="8" t="s">
        <v>28</v>
      </c>
      <c r="E5678" s="7" t="s">
        <v>43</v>
      </c>
      <c r="F5678" s="8" t="s">
        <v>40</v>
      </c>
      <c r="G5678" s="7" t="s">
        <v>36</v>
      </c>
      <c r="H5678" s="8" t="s">
        <v>28</v>
      </c>
      <c r="I5678" s="7" t="s">
        <v>28</v>
      </c>
      <c r="J5678" s="8" t="s">
        <v>28</v>
      </c>
      <c r="K5678" s="7" t="s">
        <v>37</v>
      </c>
      <c r="L5678" s="8" t="s">
        <v>45</v>
      </c>
      <c r="M5678" s="7" t="s">
        <v>28</v>
      </c>
      <c r="N5678" s="8">
        <v>708.15572308653623</v>
      </c>
      <c r="O5678" s="7">
        <v>1.6605359957961017</v>
      </c>
      <c r="P5678" s="8">
        <f t="shared" si="581"/>
        <v>0.55351199859870059</v>
      </c>
      <c r="Q5678" s="7">
        <v>2.5</v>
      </c>
      <c r="R5678" s="8">
        <f t="shared" si="582"/>
        <v>0.77859520056051978</v>
      </c>
      <c r="S5678" s="7" t="s">
        <v>29</v>
      </c>
      <c r="T5678" s="8" t="str">
        <f t="shared" si="583"/>
        <v>No</v>
      </c>
      <c r="U5678" s="7">
        <f t="shared" si="584"/>
        <v>0.78162469151020586</v>
      </c>
      <c r="V5678" s="8">
        <f t="shared" si="585"/>
        <v>1</v>
      </c>
      <c r="W5678" s="7">
        <f t="shared" si="586"/>
        <v>543</v>
      </c>
    </row>
    <row r="5679" spans="2:23" x14ac:dyDescent="0.2">
      <c r="B5679" s="8" t="s">
        <v>68</v>
      </c>
      <c r="C5679" s="7">
        <v>1960</v>
      </c>
      <c r="D5679" s="8" t="s">
        <v>28</v>
      </c>
      <c r="E5679" s="7" t="s">
        <v>43</v>
      </c>
      <c r="F5679" s="8" t="s">
        <v>35</v>
      </c>
      <c r="G5679" s="7" t="s">
        <v>36</v>
      </c>
      <c r="H5679" s="8" t="s">
        <v>28</v>
      </c>
      <c r="I5679" s="7" t="s">
        <v>28</v>
      </c>
      <c r="J5679" s="8" t="s">
        <v>28</v>
      </c>
      <c r="K5679" s="7" t="s">
        <v>37</v>
      </c>
      <c r="L5679" s="8" t="s">
        <v>45</v>
      </c>
      <c r="M5679" s="7" t="s">
        <v>28</v>
      </c>
      <c r="N5679" s="8">
        <v>173.10204447582618</v>
      </c>
      <c r="O5679" s="7">
        <v>1.107023997197401</v>
      </c>
      <c r="P5679" s="8">
        <f t="shared" si="581"/>
        <v>0.36900799906580034</v>
      </c>
      <c r="Q5679" s="7">
        <v>2.5</v>
      </c>
      <c r="R5679" s="8">
        <f t="shared" si="582"/>
        <v>0.85239680037367993</v>
      </c>
      <c r="S5679" s="7" t="s">
        <v>29</v>
      </c>
      <c r="T5679" s="8" t="str">
        <f t="shared" si="583"/>
        <v>No</v>
      </c>
      <c r="U5679" s="7">
        <f t="shared" si="584"/>
        <v>2.1317368040522053</v>
      </c>
      <c r="V5679" s="8">
        <f t="shared" si="585"/>
        <v>1</v>
      </c>
      <c r="W5679" s="7">
        <f t="shared" si="586"/>
        <v>524</v>
      </c>
    </row>
    <row r="5680" spans="2:23" x14ac:dyDescent="0.2">
      <c r="B5680" s="8" t="s">
        <v>68</v>
      </c>
      <c r="C5680" s="7">
        <v>1970</v>
      </c>
      <c r="D5680" s="8" t="s">
        <v>28</v>
      </c>
      <c r="E5680" s="7" t="s">
        <v>39</v>
      </c>
      <c r="F5680" s="8" t="s">
        <v>40</v>
      </c>
      <c r="G5680" s="7" t="s">
        <v>36</v>
      </c>
      <c r="H5680" s="8" t="s">
        <v>28</v>
      </c>
      <c r="I5680" s="7" t="s">
        <v>28</v>
      </c>
      <c r="J5680" s="8" t="s">
        <v>28</v>
      </c>
      <c r="K5680" s="7" t="s">
        <v>37</v>
      </c>
      <c r="L5680" s="8" t="s">
        <v>45</v>
      </c>
      <c r="M5680" s="7" t="s">
        <v>28</v>
      </c>
      <c r="N5680" s="8">
        <v>731.29333008472963</v>
      </c>
      <c r="O5680" s="7">
        <v>26.015063934138929</v>
      </c>
      <c r="P5680" s="8">
        <f t="shared" si="581"/>
        <v>8.6716879780463092</v>
      </c>
      <c r="Q5680" s="7">
        <v>2.5</v>
      </c>
      <c r="R5680" s="8">
        <f t="shared" si="582"/>
        <v>-2.4686751912185239</v>
      </c>
      <c r="S5680" s="7" t="s">
        <v>29</v>
      </c>
      <c r="T5680" s="8" t="str">
        <f t="shared" si="583"/>
        <v>No</v>
      </c>
      <c r="U5680" s="7">
        <f t="shared" si="584"/>
        <v>11.858015957894192</v>
      </c>
      <c r="V5680" s="8">
        <f t="shared" si="585"/>
        <v>1</v>
      </c>
      <c r="W5680" s="7">
        <f t="shared" si="586"/>
        <v>466</v>
      </c>
    </row>
    <row r="5681" spans="2:23" x14ac:dyDescent="0.2">
      <c r="B5681" s="8" t="s">
        <v>68</v>
      </c>
      <c r="C5681" s="7">
        <v>1970</v>
      </c>
      <c r="D5681" s="8" t="s">
        <v>28</v>
      </c>
      <c r="E5681" s="7" t="s">
        <v>39</v>
      </c>
      <c r="F5681" s="8" t="s">
        <v>35</v>
      </c>
      <c r="G5681" s="7" t="s">
        <v>36</v>
      </c>
      <c r="H5681" s="8" t="s">
        <v>28</v>
      </c>
      <c r="I5681" s="7" t="s">
        <v>28</v>
      </c>
      <c r="J5681" s="8" t="s">
        <v>28</v>
      </c>
      <c r="K5681" s="7" t="s">
        <v>37</v>
      </c>
      <c r="L5681" s="8" t="s">
        <v>45</v>
      </c>
      <c r="M5681" s="7" t="s">
        <v>28</v>
      </c>
      <c r="N5681" s="8">
        <v>157.69808444094278</v>
      </c>
      <c r="O5681" s="7">
        <v>29.336135925731135</v>
      </c>
      <c r="P5681" s="8">
        <f t="shared" si="581"/>
        <v>9.7787119752437111</v>
      </c>
      <c r="Q5681" s="7">
        <v>2.5</v>
      </c>
      <c r="R5681" s="8">
        <f t="shared" si="582"/>
        <v>-2.9114847900974845</v>
      </c>
      <c r="S5681" s="7" t="s">
        <v>29</v>
      </c>
      <c r="T5681" s="8" t="str">
        <f t="shared" si="583"/>
        <v>No</v>
      </c>
      <c r="U5681" s="7">
        <f t="shared" si="584"/>
        <v>62.009072652406218</v>
      </c>
      <c r="V5681" s="8">
        <f t="shared" si="585"/>
        <v>4</v>
      </c>
      <c r="W5681" s="7">
        <f t="shared" si="586"/>
        <v>328</v>
      </c>
    </row>
    <row r="5682" spans="2:23" x14ac:dyDescent="0.2">
      <c r="B5682" s="8" t="s">
        <v>68</v>
      </c>
      <c r="C5682" s="7">
        <v>1970</v>
      </c>
      <c r="D5682" s="8" t="s">
        <v>28</v>
      </c>
      <c r="E5682" s="7" t="s">
        <v>34</v>
      </c>
      <c r="F5682" s="8" t="s">
        <v>40</v>
      </c>
      <c r="G5682" s="7" t="s">
        <v>36</v>
      </c>
      <c r="H5682" s="8" t="s">
        <v>28</v>
      </c>
      <c r="I5682" s="7" t="s">
        <v>28</v>
      </c>
      <c r="J5682" s="8" t="s">
        <v>28</v>
      </c>
      <c r="K5682" s="7" t="s">
        <v>37</v>
      </c>
      <c r="L5682" s="8" t="s">
        <v>45</v>
      </c>
      <c r="M5682" s="7" t="s">
        <v>28</v>
      </c>
      <c r="N5682" s="8">
        <v>567.19224391978048</v>
      </c>
      <c r="O5682" s="7">
        <v>23.247503941145421</v>
      </c>
      <c r="P5682" s="8">
        <f t="shared" si="581"/>
        <v>7.7491679803818068</v>
      </c>
      <c r="Q5682" s="7">
        <v>2.5</v>
      </c>
      <c r="R5682" s="8">
        <f t="shared" si="582"/>
        <v>-2.0996671921527228</v>
      </c>
      <c r="S5682" s="7" t="s">
        <v>29</v>
      </c>
      <c r="T5682" s="8" t="str">
        <f t="shared" si="583"/>
        <v>No</v>
      </c>
      <c r="U5682" s="7">
        <f t="shared" si="584"/>
        <v>13.662330653234024</v>
      </c>
      <c r="V5682" s="8">
        <f t="shared" si="585"/>
        <v>2</v>
      </c>
      <c r="W5682" s="7">
        <f t="shared" si="586"/>
        <v>455</v>
      </c>
    </row>
    <row r="5683" spans="2:23" x14ac:dyDescent="0.2">
      <c r="B5683" s="8" t="s">
        <v>68</v>
      </c>
      <c r="C5683" s="7">
        <v>1970</v>
      </c>
      <c r="D5683" s="8" t="s">
        <v>28</v>
      </c>
      <c r="E5683" s="7" t="s">
        <v>34</v>
      </c>
      <c r="F5683" s="8" t="s">
        <v>35</v>
      </c>
      <c r="G5683" s="7" t="s">
        <v>36</v>
      </c>
      <c r="H5683" s="8" t="s">
        <v>28</v>
      </c>
      <c r="I5683" s="7" t="s">
        <v>28</v>
      </c>
      <c r="J5683" s="8" t="s">
        <v>28</v>
      </c>
      <c r="K5683" s="7" t="s">
        <v>37</v>
      </c>
      <c r="L5683" s="8" t="s">
        <v>45</v>
      </c>
      <c r="M5683" s="7" t="s">
        <v>28</v>
      </c>
      <c r="N5683" s="8">
        <v>32.043960514041594</v>
      </c>
      <c r="O5683" s="7">
        <v>9.9632159747766114</v>
      </c>
      <c r="P5683" s="8">
        <f t="shared" si="581"/>
        <v>3.3210719915922038</v>
      </c>
      <c r="Q5683" s="7">
        <v>2.5</v>
      </c>
      <c r="R5683" s="8">
        <f t="shared" si="582"/>
        <v>-0.32842879663688151</v>
      </c>
      <c r="S5683" s="7" t="s">
        <v>29</v>
      </c>
      <c r="T5683" s="8" t="str">
        <f t="shared" si="583"/>
        <v>Yes</v>
      </c>
      <c r="U5683" s="7">
        <f t="shared" si="584"/>
        <v>103.64112108229935</v>
      </c>
      <c r="V5683" s="8">
        <f t="shared" si="585"/>
        <v>5</v>
      </c>
      <c r="W5683" s="7">
        <f t="shared" si="586"/>
        <v>272</v>
      </c>
    </row>
    <row r="5684" spans="2:23" x14ac:dyDescent="0.2">
      <c r="B5684" s="8" t="s">
        <v>68</v>
      </c>
      <c r="C5684" s="7">
        <v>1970</v>
      </c>
      <c r="D5684" s="8" t="s">
        <v>28</v>
      </c>
      <c r="E5684" s="7" t="s">
        <v>46</v>
      </c>
      <c r="F5684" s="8" t="s">
        <v>35</v>
      </c>
      <c r="G5684" s="7" t="s">
        <v>36</v>
      </c>
      <c r="H5684" s="8" t="s">
        <v>28</v>
      </c>
      <c r="I5684" s="7" t="s">
        <v>28</v>
      </c>
      <c r="J5684" s="8" t="s">
        <v>28</v>
      </c>
      <c r="K5684" s="7" t="s">
        <v>37</v>
      </c>
      <c r="L5684" s="8" t="s">
        <v>45</v>
      </c>
      <c r="M5684" s="7" t="s">
        <v>28</v>
      </c>
      <c r="N5684" s="8">
        <v>0.10089184479611324</v>
      </c>
      <c r="O5684" s="7">
        <v>0</v>
      </c>
      <c r="P5684" s="8">
        <f t="shared" si="581"/>
        <v>0</v>
      </c>
      <c r="Q5684" s="7">
        <v>2.5</v>
      </c>
      <c r="R5684" s="8">
        <f t="shared" si="582"/>
        <v>1</v>
      </c>
      <c r="S5684" s="7" t="s">
        <v>29</v>
      </c>
      <c r="T5684" s="8" t="str">
        <f t="shared" si="583"/>
        <v>No</v>
      </c>
      <c r="U5684" s="7">
        <f t="shared" si="584"/>
        <v>0</v>
      </c>
      <c r="V5684" s="8">
        <f t="shared" si="585"/>
        <v>1</v>
      </c>
      <c r="W5684" s="7">
        <f t="shared" si="586"/>
        <v>549</v>
      </c>
    </row>
    <row r="5685" spans="2:23" x14ac:dyDescent="0.2">
      <c r="B5685" s="8" t="s">
        <v>68</v>
      </c>
      <c r="C5685" s="7">
        <v>1970</v>
      </c>
      <c r="D5685" s="8" t="s">
        <v>28</v>
      </c>
      <c r="E5685" s="7" t="s">
        <v>43</v>
      </c>
      <c r="F5685" s="8" t="s">
        <v>40</v>
      </c>
      <c r="G5685" s="7" t="s">
        <v>36</v>
      </c>
      <c r="H5685" s="8" t="s">
        <v>28</v>
      </c>
      <c r="I5685" s="7" t="s">
        <v>28</v>
      </c>
      <c r="J5685" s="8" t="s">
        <v>28</v>
      </c>
      <c r="K5685" s="7" t="s">
        <v>37</v>
      </c>
      <c r="L5685" s="8" t="s">
        <v>45</v>
      </c>
      <c r="M5685" s="7" t="s">
        <v>28</v>
      </c>
      <c r="N5685" s="8">
        <v>685.53939008373777</v>
      </c>
      <c r="O5685" s="7">
        <v>1.6605359957961017</v>
      </c>
      <c r="P5685" s="8">
        <f t="shared" si="581"/>
        <v>0.55351199859870059</v>
      </c>
      <c r="Q5685" s="7">
        <v>2.5</v>
      </c>
      <c r="R5685" s="8">
        <f t="shared" si="582"/>
        <v>0.77859520056051978</v>
      </c>
      <c r="S5685" s="7" t="s">
        <v>29</v>
      </c>
      <c r="T5685" s="8" t="str">
        <f t="shared" si="583"/>
        <v>No</v>
      </c>
      <c r="U5685" s="7">
        <f t="shared" si="584"/>
        <v>0.80741093306263523</v>
      </c>
      <c r="V5685" s="8">
        <f t="shared" si="585"/>
        <v>1</v>
      </c>
      <c r="W5685" s="7">
        <f t="shared" si="586"/>
        <v>542</v>
      </c>
    </row>
    <row r="5686" spans="2:23" x14ac:dyDescent="0.2">
      <c r="B5686" s="8" t="s">
        <v>68</v>
      </c>
      <c r="C5686" s="7">
        <v>1970</v>
      </c>
      <c r="D5686" s="8" t="s">
        <v>28</v>
      </c>
      <c r="E5686" s="7" t="s">
        <v>43</v>
      </c>
      <c r="F5686" s="8" t="s">
        <v>35</v>
      </c>
      <c r="G5686" s="7" t="s">
        <v>36</v>
      </c>
      <c r="H5686" s="8" t="s">
        <v>28</v>
      </c>
      <c r="I5686" s="7" t="s">
        <v>28</v>
      </c>
      <c r="J5686" s="8" t="s">
        <v>28</v>
      </c>
      <c r="K5686" s="7" t="s">
        <v>37</v>
      </c>
      <c r="L5686" s="8" t="s">
        <v>45</v>
      </c>
      <c r="M5686" s="7" t="s">
        <v>28</v>
      </c>
      <c r="N5686" s="8">
        <v>41.992272161376015</v>
      </c>
      <c r="O5686" s="7">
        <v>4.4280959887896039</v>
      </c>
      <c r="P5686" s="8">
        <f t="shared" si="581"/>
        <v>1.4760319962632014</v>
      </c>
      <c r="Q5686" s="7">
        <v>2.5</v>
      </c>
      <c r="R5686" s="8">
        <f t="shared" si="582"/>
        <v>0.4095872014947195</v>
      </c>
      <c r="S5686" s="7" t="s">
        <v>29</v>
      </c>
      <c r="T5686" s="8" t="str">
        <f t="shared" si="583"/>
        <v>Yes</v>
      </c>
      <c r="U5686" s="7">
        <f t="shared" si="584"/>
        <v>35.15008643949583</v>
      </c>
      <c r="V5686" s="8">
        <f t="shared" si="585"/>
        <v>3</v>
      </c>
      <c r="W5686" s="7">
        <f t="shared" si="586"/>
        <v>377</v>
      </c>
    </row>
    <row r="5687" spans="2:23" x14ac:dyDescent="0.2">
      <c r="B5687" s="8" t="s">
        <v>68</v>
      </c>
      <c r="C5687" s="7">
        <v>1980</v>
      </c>
      <c r="D5687" s="8" t="s">
        <v>28</v>
      </c>
      <c r="E5687" s="7" t="s">
        <v>39</v>
      </c>
      <c r="F5687" s="8" t="s">
        <v>40</v>
      </c>
      <c r="G5687" s="7" t="s">
        <v>36</v>
      </c>
      <c r="H5687" s="8" t="s">
        <v>28</v>
      </c>
      <c r="I5687" s="7" t="s">
        <v>28</v>
      </c>
      <c r="J5687" s="8" t="s">
        <v>28</v>
      </c>
      <c r="K5687" s="7" t="s">
        <v>37</v>
      </c>
      <c r="L5687" s="8" t="s">
        <v>45</v>
      </c>
      <c r="M5687" s="7" t="s">
        <v>28</v>
      </c>
      <c r="N5687" s="8">
        <v>703.47783030129119</v>
      </c>
      <c r="O5687" s="7">
        <v>4.4280959887896039</v>
      </c>
      <c r="P5687" s="8">
        <f t="shared" si="581"/>
        <v>1.4760319962632014</v>
      </c>
      <c r="Q5687" s="7">
        <v>2.5</v>
      </c>
      <c r="R5687" s="8">
        <f t="shared" si="582"/>
        <v>0.4095872014947195</v>
      </c>
      <c r="S5687" s="7" t="s">
        <v>29</v>
      </c>
      <c r="T5687" s="8" t="str">
        <f t="shared" si="583"/>
        <v>Yes</v>
      </c>
      <c r="U5687" s="7">
        <f t="shared" si="584"/>
        <v>2.0981926262424424</v>
      </c>
      <c r="V5687" s="8">
        <f t="shared" si="585"/>
        <v>1</v>
      </c>
      <c r="W5687" s="7">
        <f t="shared" si="586"/>
        <v>526</v>
      </c>
    </row>
    <row r="5688" spans="2:23" x14ac:dyDescent="0.2">
      <c r="B5688" s="8" t="s">
        <v>68</v>
      </c>
      <c r="C5688" s="7">
        <v>1980</v>
      </c>
      <c r="D5688" s="8" t="s">
        <v>28</v>
      </c>
      <c r="E5688" s="7" t="s">
        <v>39</v>
      </c>
      <c r="F5688" s="8" t="s">
        <v>35</v>
      </c>
      <c r="G5688" s="7" t="s">
        <v>36</v>
      </c>
      <c r="H5688" s="8" t="s">
        <v>28</v>
      </c>
      <c r="I5688" s="7" t="s">
        <v>28</v>
      </c>
      <c r="J5688" s="8" t="s">
        <v>28</v>
      </c>
      <c r="K5688" s="7" t="s">
        <v>37</v>
      </c>
      <c r="L5688" s="8" t="s">
        <v>45</v>
      </c>
      <c r="M5688" s="7" t="s">
        <v>28</v>
      </c>
      <c r="N5688" s="8">
        <v>239.0561849466641</v>
      </c>
      <c r="O5688" s="7">
        <v>10.516727973375312</v>
      </c>
      <c r="P5688" s="8">
        <f t="shared" si="581"/>
        <v>3.5055759911251041</v>
      </c>
      <c r="Q5688" s="7">
        <v>2.5</v>
      </c>
      <c r="R5688" s="8">
        <f t="shared" si="582"/>
        <v>-0.40223039645004155</v>
      </c>
      <c r="S5688" s="7" t="s">
        <v>29</v>
      </c>
      <c r="T5688" s="8" t="str">
        <f t="shared" si="583"/>
        <v>Yes</v>
      </c>
      <c r="U5688" s="7">
        <f t="shared" si="584"/>
        <v>14.664234652231373</v>
      </c>
      <c r="V5688" s="8">
        <f t="shared" si="585"/>
        <v>2</v>
      </c>
      <c r="W5688" s="7">
        <f t="shared" si="586"/>
        <v>454</v>
      </c>
    </row>
    <row r="5689" spans="2:23" x14ac:dyDescent="0.2">
      <c r="B5689" s="8" t="s">
        <v>68</v>
      </c>
      <c r="C5689" s="7">
        <v>1980</v>
      </c>
      <c r="D5689" s="8" t="s">
        <v>28</v>
      </c>
      <c r="E5689" s="7" t="s">
        <v>34</v>
      </c>
      <c r="F5689" s="8" t="s">
        <v>40</v>
      </c>
      <c r="G5689" s="7" t="s">
        <v>36</v>
      </c>
      <c r="H5689" s="8" t="s">
        <v>28</v>
      </c>
      <c r="I5689" s="7" t="s">
        <v>28</v>
      </c>
      <c r="J5689" s="8" t="s">
        <v>28</v>
      </c>
      <c r="K5689" s="7" t="s">
        <v>37</v>
      </c>
      <c r="L5689" s="8" t="s">
        <v>45</v>
      </c>
      <c r="M5689" s="7" t="s">
        <v>28</v>
      </c>
      <c r="N5689" s="8">
        <v>678.61677807473882</v>
      </c>
      <c r="O5689" s="7">
        <v>24.908039936941524</v>
      </c>
      <c r="P5689" s="8">
        <f t="shared" si="581"/>
        <v>8.3026799789805086</v>
      </c>
      <c r="Q5689" s="7">
        <v>2.5</v>
      </c>
      <c r="R5689" s="8">
        <f t="shared" si="582"/>
        <v>-2.3210719915922033</v>
      </c>
      <c r="S5689" s="7" t="s">
        <v>29</v>
      </c>
      <c r="T5689" s="8" t="str">
        <f t="shared" si="583"/>
        <v>No</v>
      </c>
      <c r="U5689" s="7">
        <f t="shared" si="584"/>
        <v>12.234710733995588</v>
      </c>
      <c r="V5689" s="8">
        <f t="shared" si="585"/>
        <v>2</v>
      </c>
      <c r="W5689" s="7">
        <f t="shared" si="586"/>
        <v>462</v>
      </c>
    </row>
    <row r="5690" spans="2:23" x14ac:dyDescent="0.2">
      <c r="B5690" s="8" t="s">
        <v>68</v>
      </c>
      <c r="C5690" s="7">
        <v>1980</v>
      </c>
      <c r="D5690" s="8" t="s">
        <v>28</v>
      </c>
      <c r="E5690" s="7" t="s">
        <v>34</v>
      </c>
      <c r="F5690" s="8" t="s">
        <v>35</v>
      </c>
      <c r="G5690" s="7" t="s">
        <v>36</v>
      </c>
      <c r="H5690" s="8" t="s">
        <v>28</v>
      </c>
      <c r="I5690" s="7" t="s">
        <v>28</v>
      </c>
      <c r="J5690" s="8" t="s">
        <v>28</v>
      </c>
      <c r="K5690" s="7" t="s">
        <v>37</v>
      </c>
      <c r="L5690" s="8" t="s">
        <v>45</v>
      </c>
      <c r="M5690" s="7" t="s">
        <v>28</v>
      </c>
      <c r="N5690" s="8">
        <v>255.48899793492853</v>
      </c>
      <c r="O5690" s="7">
        <v>4.4280959887896039</v>
      </c>
      <c r="P5690" s="8">
        <f t="shared" si="581"/>
        <v>1.4760319962632014</v>
      </c>
      <c r="Q5690" s="7">
        <v>2.5</v>
      </c>
      <c r="R5690" s="8">
        <f t="shared" si="582"/>
        <v>0.4095872014947195</v>
      </c>
      <c r="S5690" s="7" t="s">
        <v>29</v>
      </c>
      <c r="T5690" s="8" t="str">
        <f t="shared" si="583"/>
        <v>Yes</v>
      </c>
      <c r="U5690" s="7">
        <f t="shared" si="584"/>
        <v>5.7772820285558346</v>
      </c>
      <c r="V5690" s="8">
        <f t="shared" si="585"/>
        <v>1</v>
      </c>
      <c r="W5690" s="7">
        <f t="shared" si="586"/>
        <v>496</v>
      </c>
    </row>
    <row r="5691" spans="2:23" x14ac:dyDescent="0.2">
      <c r="B5691" s="8" t="s">
        <v>68</v>
      </c>
      <c r="C5691" s="7">
        <v>1980</v>
      </c>
      <c r="D5691" s="8" t="s">
        <v>28</v>
      </c>
      <c r="E5691" s="7" t="s">
        <v>46</v>
      </c>
      <c r="F5691" s="8" t="s">
        <v>35</v>
      </c>
      <c r="G5691" s="7" t="s">
        <v>36</v>
      </c>
      <c r="H5691" s="8" t="s">
        <v>28</v>
      </c>
      <c r="I5691" s="7" t="s">
        <v>28</v>
      </c>
      <c r="J5691" s="8" t="s">
        <v>28</v>
      </c>
      <c r="K5691" s="7" t="s">
        <v>37</v>
      </c>
      <c r="L5691" s="8" t="s">
        <v>45</v>
      </c>
      <c r="M5691" s="7" t="s">
        <v>28</v>
      </c>
      <c r="N5691" s="8">
        <v>0.8829930757732215</v>
      </c>
      <c r="O5691" s="7">
        <v>0</v>
      </c>
      <c r="P5691" s="8">
        <f t="shared" si="581"/>
        <v>0</v>
      </c>
      <c r="Q5691" s="7">
        <v>2.5</v>
      </c>
      <c r="R5691" s="8">
        <f t="shared" si="582"/>
        <v>1</v>
      </c>
      <c r="S5691" s="7" t="s">
        <v>29</v>
      </c>
      <c r="T5691" s="8" t="str">
        <f t="shared" si="583"/>
        <v>No</v>
      </c>
      <c r="U5691" s="7">
        <f t="shared" si="584"/>
        <v>0</v>
      </c>
      <c r="V5691" s="8">
        <f t="shared" si="585"/>
        <v>1</v>
      </c>
      <c r="W5691" s="7">
        <f t="shared" si="586"/>
        <v>549</v>
      </c>
    </row>
    <row r="5692" spans="2:23" x14ac:dyDescent="0.2">
      <c r="B5692" s="8" t="s">
        <v>68</v>
      </c>
      <c r="C5692" s="7">
        <v>1980</v>
      </c>
      <c r="D5692" s="8" t="s">
        <v>28</v>
      </c>
      <c r="E5692" s="7" t="s">
        <v>43</v>
      </c>
      <c r="F5692" s="8" t="s">
        <v>40</v>
      </c>
      <c r="G5692" s="7" t="s">
        <v>36</v>
      </c>
      <c r="H5692" s="8" t="s">
        <v>28</v>
      </c>
      <c r="I5692" s="7" t="s">
        <v>28</v>
      </c>
      <c r="J5692" s="8" t="s">
        <v>28</v>
      </c>
      <c r="K5692" s="7" t="s">
        <v>37</v>
      </c>
      <c r="L5692" s="8" t="s">
        <v>45</v>
      </c>
      <c r="M5692" s="7" t="s">
        <v>28</v>
      </c>
      <c r="N5692" s="8">
        <v>829.49691258003395</v>
      </c>
      <c r="O5692" s="7">
        <v>7.7491679803818077</v>
      </c>
      <c r="P5692" s="8">
        <f t="shared" si="581"/>
        <v>2.5830559934606026</v>
      </c>
      <c r="Q5692" s="7">
        <v>2.5</v>
      </c>
      <c r="R5692" s="8">
        <f t="shared" si="582"/>
        <v>-3.3222397384240931E-2</v>
      </c>
      <c r="S5692" s="7" t="s">
        <v>29</v>
      </c>
      <c r="T5692" s="8" t="str">
        <f t="shared" si="583"/>
        <v>Yes</v>
      </c>
      <c r="U5692" s="7">
        <f t="shared" si="584"/>
        <v>3.1140031436963023</v>
      </c>
      <c r="V5692" s="8">
        <f t="shared" si="585"/>
        <v>1</v>
      </c>
      <c r="W5692" s="7">
        <f t="shared" si="586"/>
        <v>511</v>
      </c>
    </row>
    <row r="5693" spans="2:23" x14ac:dyDescent="0.2">
      <c r="B5693" s="8" t="s">
        <v>68</v>
      </c>
      <c r="C5693" s="7">
        <v>1980</v>
      </c>
      <c r="D5693" s="8" t="s">
        <v>28</v>
      </c>
      <c r="E5693" s="7" t="s">
        <v>43</v>
      </c>
      <c r="F5693" s="8" t="s">
        <v>35</v>
      </c>
      <c r="G5693" s="7" t="s">
        <v>36</v>
      </c>
      <c r="H5693" s="8" t="s">
        <v>28</v>
      </c>
      <c r="I5693" s="7" t="s">
        <v>28</v>
      </c>
      <c r="J5693" s="8" t="s">
        <v>28</v>
      </c>
      <c r="K5693" s="7" t="s">
        <v>37</v>
      </c>
      <c r="L5693" s="8" t="s">
        <v>45</v>
      </c>
      <c r="M5693" s="7" t="s">
        <v>28</v>
      </c>
      <c r="N5693" s="8">
        <v>183.70346773109216</v>
      </c>
      <c r="O5693" s="7">
        <v>1.107023997197401</v>
      </c>
      <c r="P5693" s="8">
        <f t="shared" si="581"/>
        <v>0.36900799906580034</v>
      </c>
      <c r="Q5693" s="7">
        <v>2.5</v>
      </c>
      <c r="R5693" s="8">
        <f t="shared" si="582"/>
        <v>0.85239680037367993</v>
      </c>
      <c r="S5693" s="7" t="s">
        <v>29</v>
      </c>
      <c r="T5693" s="8" t="str">
        <f t="shared" si="583"/>
        <v>No</v>
      </c>
      <c r="U5693" s="7">
        <f t="shared" si="584"/>
        <v>2.0087154783923822</v>
      </c>
      <c r="V5693" s="8">
        <f t="shared" si="585"/>
        <v>1</v>
      </c>
      <c r="W5693" s="7">
        <f t="shared" si="586"/>
        <v>527</v>
      </c>
    </row>
    <row r="5694" spans="2:23" x14ac:dyDescent="0.2">
      <c r="B5694" s="8" t="s">
        <v>68</v>
      </c>
      <c r="C5694" s="7">
        <v>1990</v>
      </c>
      <c r="D5694" s="8" t="s">
        <v>28</v>
      </c>
      <c r="E5694" s="7" t="s">
        <v>39</v>
      </c>
      <c r="F5694" s="8" t="s">
        <v>40</v>
      </c>
      <c r="G5694" s="7" t="s">
        <v>36</v>
      </c>
      <c r="H5694" s="8" t="s">
        <v>28</v>
      </c>
      <c r="I5694" s="7" t="s">
        <v>28</v>
      </c>
      <c r="J5694" s="8" t="s">
        <v>28</v>
      </c>
      <c r="K5694" s="7" t="s">
        <v>37</v>
      </c>
      <c r="L5694" s="8" t="s">
        <v>45</v>
      </c>
      <c r="M5694" s="7" t="s">
        <v>28</v>
      </c>
      <c r="N5694" s="8">
        <v>87.71264676396234</v>
      </c>
      <c r="O5694" s="7">
        <v>11.623751970572711</v>
      </c>
      <c r="P5694" s="8">
        <f t="shared" si="581"/>
        <v>3.8745839901909034</v>
      </c>
      <c r="Q5694" s="7">
        <v>2.5</v>
      </c>
      <c r="R5694" s="8">
        <f t="shared" si="582"/>
        <v>-0.5498335960763614</v>
      </c>
      <c r="S5694" s="7" t="s">
        <v>29</v>
      </c>
      <c r="T5694" s="8" t="str">
        <f t="shared" si="583"/>
        <v>No</v>
      </c>
      <c r="U5694" s="7">
        <f t="shared" si="584"/>
        <v>44.173607035454509</v>
      </c>
      <c r="V5694" s="8">
        <f t="shared" si="585"/>
        <v>3</v>
      </c>
      <c r="W5694" s="7">
        <f t="shared" si="586"/>
        <v>361</v>
      </c>
    </row>
    <row r="5695" spans="2:23" x14ac:dyDescent="0.2">
      <c r="B5695" s="8" t="s">
        <v>68</v>
      </c>
      <c r="C5695" s="7">
        <v>1990</v>
      </c>
      <c r="D5695" s="8" t="s">
        <v>28</v>
      </c>
      <c r="E5695" s="7" t="s">
        <v>39</v>
      </c>
      <c r="F5695" s="8" t="s">
        <v>35</v>
      </c>
      <c r="G5695" s="7" t="s">
        <v>36</v>
      </c>
      <c r="H5695" s="8" t="s">
        <v>28</v>
      </c>
      <c r="I5695" s="7" t="s">
        <v>28</v>
      </c>
      <c r="J5695" s="8" t="s">
        <v>28</v>
      </c>
      <c r="K5695" s="7" t="s">
        <v>37</v>
      </c>
      <c r="L5695" s="8" t="s">
        <v>45</v>
      </c>
      <c r="M5695" s="7" t="s">
        <v>28</v>
      </c>
      <c r="N5695" s="8">
        <v>41.714167929900853</v>
      </c>
      <c r="O5695" s="7">
        <v>8.8561919775792077</v>
      </c>
      <c r="P5695" s="8">
        <f t="shared" si="581"/>
        <v>2.9520639925264027</v>
      </c>
      <c r="Q5695" s="7">
        <v>2.5</v>
      </c>
      <c r="R5695" s="8">
        <f t="shared" si="582"/>
        <v>-0.180825597010561</v>
      </c>
      <c r="S5695" s="7" t="s">
        <v>29</v>
      </c>
      <c r="T5695" s="8" t="str">
        <f t="shared" si="583"/>
        <v>Yes</v>
      </c>
      <c r="U5695" s="7">
        <f t="shared" si="584"/>
        <v>70.768857177907492</v>
      </c>
      <c r="V5695" s="8">
        <f t="shared" si="585"/>
        <v>4</v>
      </c>
      <c r="W5695" s="7">
        <f t="shared" si="586"/>
        <v>316</v>
      </c>
    </row>
    <row r="5696" spans="2:23" x14ac:dyDescent="0.2">
      <c r="B5696" s="8" t="s">
        <v>68</v>
      </c>
      <c r="C5696" s="7">
        <v>1990</v>
      </c>
      <c r="D5696" s="8" t="s">
        <v>28</v>
      </c>
      <c r="E5696" s="7" t="s">
        <v>34</v>
      </c>
      <c r="F5696" s="8" t="s">
        <v>40</v>
      </c>
      <c r="G5696" s="7" t="s">
        <v>36</v>
      </c>
      <c r="H5696" s="8" t="s">
        <v>28</v>
      </c>
      <c r="I5696" s="7" t="s">
        <v>28</v>
      </c>
      <c r="J5696" s="8" t="s">
        <v>28</v>
      </c>
      <c r="K5696" s="7" t="s">
        <v>37</v>
      </c>
      <c r="L5696" s="8" t="s">
        <v>45</v>
      </c>
      <c r="M5696" s="7" t="s">
        <v>28</v>
      </c>
      <c r="N5696" s="8">
        <v>715.77959443778104</v>
      </c>
      <c r="O5696" s="7">
        <v>10.516727973375312</v>
      </c>
      <c r="P5696" s="8">
        <f t="shared" si="581"/>
        <v>3.5055759911251041</v>
      </c>
      <c r="Q5696" s="7">
        <v>2.5</v>
      </c>
      <c r="R5696" s="8">
        <f t="shared" si="582"/>
        <v>-0.40223039645004155</v>
      </c>
      <c r="S5696" s="7" t="s">
        <v>29</v>
      </c>
      <c r="T5696" s="8" t="str">
        <f t="shared" si="583"/>
        <v>Yes</v>
      </c>
      <c r="U5696" s="7">
        <f t="shared" si="584"/>
        <v>4.8975634655785445</v>
      </c>
      <c r="V5696" s="8">
        <f t="shared" si="585"/>
        <v>1</v>
      </c>
      <c r="W5696" s="7">
        <f t="shared" si="586"/>
        <v>501</v>
      </c>
    </row>
    <row r="5697" spans="2:23" x14ac:dyDescent="0.2">
      <c r="B5697" s="8" t="s">
        <v>68</v>
      </c>
      <c r="C5697" s="7">
        <v>1990</v>
      </c>
      <c r="D5697" s="8" t="s">
        <v>28</v>
      </c>
      <c r="E5697" s="7" t="s">
        <v>34</v>
      </c>
      <c r="F5697" s="8" t="s">
        <v>35</v>
      </c>
      <c r="G5697" s="7" t="s">
        <v>36</v>
      </c>
      <c r="H5697" s="8" t="s">
        <v>28</v>
      </c>
      <c r="I5697" s="7" t="s">
        <v>28</v>
      </c>
      <c r="J5697" s="8" t="s">
        <v>28</v>
      </c>
      <c r="K5697" s="7" t="s">
        <v>37</v>
      </c>
      <c r="L5697" s="8" t="s">
        <v>45</v>
      </c>
      <c r="M5697" s="7" t="s">
        <v>28</v>
      </c>
      <c r="N5697" s="8">
        <v>144.18396465690125</v>
      </c>
      <c r="O5697" s="7">
        <v>0.55351199859870048</v>
      </c>
      <c r="P5697" s="8">
        <f t="shared" si="581"/>
        <v>0.18450399953290017</v>
      </c>
      <c r="Q5697" s="7">
        <v>2.5</v>
      </c>
      <c r="R5697" s="8">
        <f t="shared" si="582"/>
        <v>0.92619840018683997</v>
      </c>
      <c r="S5697" s="7" t="s">
        <v>29</v>
      </c>
      <c r="T5697" s="8" t="str">
        <f t="shared" si="583"/>
        <v>No</v>
      </c>
      <c r="U5697" s="7">
        <f t="shared" si="584"/>
        <v>1.2796429892321526</v>
      </c>
      <c r="V5697" s="8">
        <f t="shared" si="585"/>
        <v>1</v>
      </c>
      <c r="W5697" s="7">
        <f t="shared" si="586"/>
        <v>536</v>
      </c>
    </row>
    <row r="5698" spans="2:23" x14ac:dyDescent="0.2">
      <c r="B5698" s="8" t="s">
        <v>68</v>
      </c>
      <c r="C5698" s="7">
        <v>1990</v>
      </c>
      <c r="D5698" s="8" t="s">
        <v>28</v>
      </c>
      <c r="E5698" s="7" t="s">
        <v>46</v>
      </c>
      <c r="F5698" s="8" t="s">
        <v>35</v>
      </c>
      <c r="G5698" s="7" t="s">
        <v>36</v>
      </c>
      <c r="H5698" s="8" t="s">
        <v>28</v>
      </c>
      <c r="I5698" s="7" t="s">
        <v>28</v>
      </c>
      <c r="J5698" s="8" t="s">
        <v>28</v>
      </c>
      <c r="K5698" s="7" t="s">
        <v>37</v>
      </c>
      <c r="L5698" s="8" t="s">
        <v>45</v>
      </c>
      <c r="M5698" s="7" t="s">
        <v>28</v>
      </c>
      <c r="N5698" s="8">
        <v>1.111096165872751</v>
      </c>
      <c r="O5698" s="7">
        <v>0</v>
      </c>
      <c r="P5698" s="8">
        <f t="shared" si="581"/>
        <v>0</v>
      </c>
      <c r="Q5698" s="7">
        <v>2.5</v>
      </c>
      <c r="R5698" s="8">
        <f t="shared" si="582"/>
        <v>1</v>
      </c>
      <c r="S5698" s="7" t="s">
        <v>29</v>
      </c>
      <c r="T5698" s="8" t="str">
        <f t="shared" si="583"/>
        <v>No</v>
      </c>
      <c r="U5698" s="7">
        <f t="shared" si="584"/>
        <v>0</v>
      </c>
      <c r="V5698" s="8">
        <f t="shared" si="585"/>
        <v>1</v>
      </c>
      <c r="W5698" s="7">
        <f t="shared" si="586"/>
        <v>549</v>
      </c>
    </row>
    <row r="5699" spans="2:23" x14ac:dyDescent="0.2">
      <c r="B5699" s="8" t="s">
        <v>68</v>
      </c>
      <c r="C5699" s="7">
        <v>1990</v>
      </c>
      <c r="D5699" s="8" t="s">
        <v>28</v>
      </c>
      <c r="E5699" s="7" t="s">
        <v>43</v>
      </c>
      <c r="F5699" s="8" t="s">
        <v>40</v>
      </c>
      <c r="G5699" s="7" t="s">
        <v>36</v>
      </c>
      <c r="H5699" s="8" t="s">
        <v>28</v>
      </c>
      <c r="I5699" s="7" t="s">
        <v>28</v>
      </c>
      <c r="J5699" s="8" t="s">
        <v>28</v>
      </c>
      <c r="K5699" s="7" t="s">
        <v>37</v>
      </c>
      <c r="L5699" s="8" t="s">
        <v>45</v>
      </c>
      <c r="M5699" s="7" t="s">
        <v>28</v>
      </c>
      <c r="N5699" s="8">
        <v>812.1433727745457</v>
      </c>
      <c r="O5699" s="7">
        <v>1.6605359957961017</v>
      </c>
      <c r="P5699" s="8">
        <f t="shared" si="581"/>
        <v>0.55351199859870059</v>
      </c>
      <c r="Q5699" s="7">
        <v>2.5</v>
      </c>
      <c r="R5699" s="8">
        <f t="shared" si="582"/>
        <v>0.77859520056051978</v>
      </c>
      <c r="S5699" s="7" t="s">
        <v>29</v>
      </c>
      <c r="T5699" s="8" t="str">
        <f t="shared" si="583"/>
        <v>No</v>
      </c>
      <c r="U5699" s="7">
        <f t="shared" si="584"/>
        <v>0.68154468429351789</v>
      </c>
      <c r="V5699" s="8">
        <f t="shared" si="585"/>
        <v>1</v>
      </c>
      <c r="W5699" s="7">
        <f t="shared" si="586"/>
        <v>545</v>
      </c>
    </row>
    <row r="5700" spans="2:23" x14ac:dyDescent="0.2">
      <c r="B5700" s="8" t="s">
        <v>68</v>
      </c>
      <c r="C5700" s="7">
        <v>1990</v>
      </c>
      <c r="D5700" s="8" t="s">
        <v>28</v>
      </c>
      <c r="E5700" s="7" t="s">
        <v>43</v>
      </c>
      <c r="F5700" s="8" t="s">
        <v>35</v>
      </c>
      <c r="G5700" s="7" t="s">
        <v>36</v>
      </c>
      <c r="H5700" s="8" t="s">
        <v>28</v>
      </c>
      <c r="I5700" s="7" t="s">
        <v>28</v>
      </c>
      <c r="J5700" s="8" t="s">
        <v>28</v>
      </c>
      <c r="K5700" s="7" t="s">
        <v>37</v>
      </c>
      <c r="L5700" s="8" t="s">
        <v>45</v>
      </c>
      <c r="M5700" s="7" t="s">
        <v>28</v>
      </c>
      <c r="N5700" s="8">
        <v>99.131251631406229</v>
      </c>
      <c r="O5700" s="7">
        <v>3.3210719915922033</v>
      </c>
      <c r="P5700" s="8">
        <f t="shared" si="581"/>
        <v>1.1070239971974012</v>
      </c>
      <c r="Q5700" s="7">
        <v>2.5</v>
      </c>
      <c r="R5700" s="8">
        <f t="shared" si="582"/>
        <v>0.55719040112103957</v>
      </c>
      <c r="S5700" s="7" t="s">
        <v>29</v>
      </c>
      <c r="T5700" s="8" t="str">
        <f t="shared" si="583"/>
        <v>No</v>
      </c>
      <c r="U5700" s="7">
        <f t="shared" si="584"/>
        <v>11.167255320386571</v>
      </c>
      <c r="V5700" s="8">
        <f t="shared" si="585"/>
        <v>1</v>
      </c>
      <c r="W5700" s="7">
        <f t="shared" si="586"/>
        <v>470</v>
      </c>
    </row>
    <row r="5701" spans="2:23" x14ac:dyDescent="0.2">
      <c r="B5701" s="8" t="s">
        <v>68</v>
      </c>
      <c r="C5701" s="7">
        <v>2000</v>
      </c>
      <c r="D5701" s="8" t="s">
        <v>28</v>
      </c>
      <c r="E5701" s="7" t="s">
        <v>39</v>
      </c>
      <c r="F5701" s="8" t="s">
        <v>40</v>
      </c>
      <c r="G5701" s="7" t="s">
        <v>36</v>
      </c>
      <c r="H5701" s="8" t="s">
        <v>28</v>
      </c>
      <c r="I5701" s="7" t="s">
        <v>28</v>
      </c>
      <c r="J5701" s="8" t="s">
        <v>28</v>
      </c>
      <c r="K5701" s="7" t="s">
        <v>37</v>
      </c>
      <c r="L5701" s="8" t="s">
        <v>45</v>
      </c>
      <c r="M5701" s="7" t="s">
        <v>28</v>
      </c>
      <c r="N5701" s="8">
        <v>103.82390206186204</v>
      </c>
      <c r="O5701" s="7">
        <v>9.9632159747766114</v>
      </c>
      <c r="P5701" s="8">
        <f t="shared" ref="P5701:P5764" si="587">O5701/3</f>
        <v>3.3210719915922038</v>
      </c>
      <c r="Q5701" s="7">
        <v>2.5</v>
      </c>
      <c r="R5701" s="8">
        <f t="shared" ref="R5701:R5764" si="588">1-(P5701/Q5701)</f>
        <v>-0.32842879663688151</v>
      </c>
      <c r="S5701" s="7" t="s">
        <v>29</v>
      </c>
      <c r="T5701" s="8" t="str">
        <f t="shared" ref="T5701:T5764" si="589">IF(AND(R5701&lt;0.5,R5701&gt;-0.5),"Yes","No")</f>
        <v>Yes</v>
      </c>
      <c r="U5701" s="7">
        <f t="shared" ref="U5701:U5764" si="590">IF(ISERR(P5701/(N5701/1000)),0,P5701/(N5701/1000))</f>
        <v>31.987547430199541</v>
      </c>
      <c r="V5701" s="8">
        <f t="shared" ref="V5701:V5764" si="591">IF(U5701&lt;=12,1,IF(U5701&lt;25,2,IF(U5701&lt;50,3,IF(U5701&lt;100,4,5))))</f>
        <v>3</v>
      </c>
      <c r="W5701" s="7">
        <f t="shared" ref="W5701:W5764" si="592">RANK(U5701,U$5:U$10000)</f>
        <v>387</v>
      </c>
    </row>
    <row r="5702" spans="2:23" x14ac:dyDescent="0.2">
      <c r="B5702" s="8" t="s">
        <v>68</v>
      </c>
      <c r="C5702" s="7">
        <v>2000</v>
      </c>
      <c r="D5702" s="8" t="s">
        <v>28</v>
      </c>
      <c r="E5702" s="7" t="s">
        <v>39</v>
      </c>
      <c r="F5702" s="8" t="s">
        <v>35</v>
      </c>
      <c r="G5702" s="7" t="s">
        <v>36</v>
      </c>
      <c r="H5702" s="8" t="s">
        <v>28</v>
      </c>
      <c r="I5702" s="7" t="s">
        <v>28</v>
      </c>
      <c r="J5702" s="8" t="s">
        <v>28</v>
      </c>
      <c r="K5702" s="7" t="s">
        <v>37</v>
      </c>
      <c r="L5702" s="8" t="s">
        <v>45</v>
      </c>
      <c r="M5702" s="7" t="s">
        <v>28</v>
      </c>
      <c r="N5702" s="8">
        <v>43.429765381132853</v>
      </c>
      <c r="O5702" s="7">
        <v>7.7491679803818077</v>
      </c>
      <c r="P5702" s="8">
        <f t="shared" si="587"/>
        <v>2.5830559934606026</v>
      </c>
      <c r="Q5702" s="7">
        <v>2.5</v>
      </c>
      <c r="R5702" s="8">
        <f t="shared" si="588"/>
        <v>-3.3222397384240931E-2</v>
      </c>
      <c r="S5702" s="7" t="s">
        <v>29</v>
      </c>
      <c r="T5702" s="8" t="str">
        <f t="shared" si="589"/>
        <v>Yes</v>
      </c>
      <c r="U5702" s="7">
        <f t="shared" si="590"/>
        <v>59.476627856312504</v>
      </c>
      <c r="V5702" s="8">
        <f t="shared" si="591"/>
        <v>4</v>
      </c>
      <c r="W5702" s="7">
        <f t="shared" si="592"/>
        <v>332</v>
      </c>
    </row>
    <row r="5703" spans="2:23" x14ac:dyDescent="0.2">
      <c r="B5703" s="8" t="s">
        <v>68</v>
      </c>
      <c r="C5703" s="7">
        <v>2000</v>
      </c>
      <c r="D5703" s="8" t="s">
        <v>28</v>
      </c>
      <c r="E5703" s="7" t="s">
        <v>34</v>
      </c>
      <c r="F5703" s="8" t="s">
        <v>40</v>
      </c>
      <c r="G5703" s="7" t="s">
        <v>36</v>
      </c>
      <c r="H5703" s="8" t="s">
        <v>28</v>
      </c>
      <c r="I5703" s="7" t="s">
        <v>28</v>
      </c>
      <c r="J5703" s="8" t="s">
        <v>28</v>
      </c>
      <c r="K5703" s="7" t="s">
        <v>37</v>
      </c>
      <c r="L5703" s="8" t="s">
        <v>45</v>
      </c>
      <c r="M5703" s="7" t="s">
        <v>28</v>
      </c>
      <c r="N5703" s="8">
        <v>223.80024219134035</v>
      </c>
      <c r="O5703" s="7">
        <v>9.9632159747766114</v>
      </c>
      <c r="P5703" s="8">
        <f t="shared" si="587"/>
        <v>3.3210719915922038</v>
      </c>
      <c r="Q5703" s="7">
        <v>2.5</v>
      </c>
      <c r="R5703" s="8">
        <f t="shared" si="588"/>
        <v>-0.32842879663688151</v>
      </c>
      <c r="S5703" s="7" t="s">
        <v>29</v>
      </c>
      <c r="T5703" s="8" t="str">
        <f t="shared" si="589"/>
        <v>Yes</v>
      </c>
      <c r="U5703" s="7">
        <f t="shared" si="590"/>
        <v>14.839447710484686</v>
      </c>
      <c r="V5703" s="8">
        <f t="shared" si="591"/>
        <v>2</v>
      </c>
      <c r="W5703" s="7">
        <f t="shared" si="592"/>
        <v>451</v>
      </c>
    </row>
    <row r="5704" spans="2:23" x14ac:dyDescent="0.2">
      <c r="B5704" s="8" t="s">
        <v>68</v>
      </c>
      <c r="C5704" s="7">
        <v>2000</v>
      </c>
      <c r="D5704" s="8" t="s">
        <v>28</v>
      </c>
      <c r="E5704" s="7" t="s">
        <v>34</v>
      </c>
      <c r="F5704" s="8" t="s">
        <v>35</v>
      </c>
      <c r="G5704" s="7" t="s">
        <v>36</v>
      </c>
      <c r="H5704" s="8" t="s">
        <v>28</v>
      </c>
      <c r="I5704" s="7" t="s">
        <v>28</v>
      </c>
      <c r="J5704" s="8" t="s">
        <v>28</v>
      </c>
      <c r="K5704" s="7" t="s">
        <v>37</v>
      </c>
      <c r="L5704" s="8" t="s">
        <v>45</v>
      </c>
      <c r="M5704" s="7" t="s">
        <v>28</v>
      </c>
      <c r="N5704" s="8">
        <v>185.09098882651145</v>
      </c>
      <c r="O5704" s="7">
        <v>2.2140479943948019</v>
      </c>
      <c r="P5704" s="8">
        <f t="shared" si="587"/>
        <v>0.73801599813160068</v>
      </c>
      <c r="Q5704" s="7">
        <v>2.5</v>
      </c>
      <c r="R5704" s="8">
        <f t="shared" si="588"/>
        <v>0.70479360074735975</v>
      </c>
      <c r="S5704" s="7" t="s">
        <v>29</v>
      </c>
      <c r="T5704" s="8" t="str">
        <f t="shared" si="589"/>
        <v>No</v>
      </c>
      <c r="U5704" s="7">
        <f t="shared" si="590"/>
        <v>3.9873145786873185</v>
      </c>
      <c r="V5704" s="8">
        <f t="shared" si="591"/>
        <v>1</v>
      </c>
      <c r="W5704" s="7">
        <f t="shared" si="592"/>
        <v>507</v>
      </c>
    </row>
    <row r="5705" spans="2:23" x14ac:dyDescent="0.2">
      <c r="B5705" s="8" t="s">
        <v>68</v>
      </c>
      <c r="C5705" s="7">
        <v>2000</v>
      </c>
      <c r="D5705" s="8" t="s">
        <v>28</v>
      </c>
      <c r="E5705" s="7" t="s">
        <v>46</v>
      </c>
      <c r="F5705" s="8" t="s">
        <v>40</v>
      </c>
      <c r="G5705" s="7" t="s">
        <v>36</v>
      </c>
      <c r="H5705" s="8" t="s">
        <v>28</v>
      </c>
      <c r="I5705" s="7" t="s">
        <v>28</v>
      </c>
      <c r="J5705" s="8" t="s">
        <v>28</v>
      </c>
      <c r="K5705" s="7" t="s">
        <v>37</v>
      </c>
      <c r="L5705" s="8" t="s">
        <v>45</v>
      </c>
      <c r="M5705" s="7" t="s">
        <v>28</v>
      </c>
      <c r="N5705" s="8">
        <v>2.5669676923724145E-3</v>
      </c>
      <c r="O5705" s="7">
        <v>0</v>
      </c>
      <c r="P5705" s="8">
        <f t="shared" si="587"/>
        <v>0</v>
      </c>
      <c r="Q5705" s="7">
        <v>2.5</v>
      </c>
      <c r="R5705" s="8">
        <f t="shared" si="588"/>
        <v>1</v>
      </c>
      <c r="S5705" s="7" t="s">
        <v>29</v>
      </c>
      <c r="T5705" s="8" t="str">
        <f t="shared" si="589"/>
        <v>No</v>
      </c>
      <c r="U5705" s="7">
        <f t="shared" si="590"/>
        <v>0</v>
      </c>
      <c r="V5705" s="8">
        <f t="shared" si="591"/>
        <v>1</v>
      </c>
      <c r="W5705" s="7">
        <f t="shared" si="592"/>
        <v>549</v>
      </c>
    </row>
    <row r="5706" spans="2:23" x14ac:dyDescent="0.2">
      <c r="B5706" s="8" t="s">
        <v>68</v>
      </c>
      <c r="C5706" s="7">
        <v>2000</v>
      </c>
      <c r="D5706" s="8" t="s">
        <v>28</v>
      </c>
      <c r="E5706" s="7" t="s">
        <v>46</v>
      </c>
      <c r="F5706" s="8" t="s">
        <v>35</v>
      </c>
      <c r="G5706" s="7" t="s">
        <v>36</v>
      </c>
      <c r="H5706" s="8" t="s">
        <v>28</v>
      </c>
      <c r="I5706" s="7" t="s">
        <v>28</v>
      </c>
      <c r="J5706" s="8" t="s">
        <v>28</v>
      </c>
      <c r="K5706" s="7" t="s">
        <v>37</v>
      </c>
      <c r="L5706" s="8" t="s">
        <v>45</v>
      </c>
      <c r="M5706" s="7" t="s">
        <v>28</v>
      </c>
      <c r="N5706" s="8">
        <v>0.42018886223692753</v>
      </c>
      <c r="O5706" s="7">
        <v>0</v>
      </c>
      <c r="P5706" s="8">
        <f t="shared" si="587"/>
        <v>0</v>
      </c>
      <c r="Q5706" s="7">
        <v>2.5</v>
      </c>
      <c r="R5706" s="8">
        <f t="shared" si="588"/>
        <v>1</v>
      </c>
      <c r="S5706" s="7" t="s">
        <v>29</v>
      </c>
      <c r="T5706" s="8" t="str">
        <f t="shared" si="589"/>
        <v>No</v>
      </c>
      <c r="U5706" s="7">
        <f t="shared" si="590"/>
        <v>0</v>
      </c>
      <c r="V5706" s="8">
        <f t="shared" si="591"/>
        <v>1</v>
      </c>
      <c r="W5706" s="7">
        <f t="shared" si="592"/>
        <v>549</v>
      </c>
    </row>
    <row r="5707" spans="2:23" x14ac:dyDescent="0.2">
      <c r="B5707" s="8" t="s">
        <v>68</v>
      </c>
      <c r="C5707" s="7">
        <v>2000</v>
      </c>
      <c r="D5707" s="8" t="s">
        <v>28</v>
      </c>
      <c r="E5707" s="7" t="s">
        <v>43</v>
      </c>
      <c r="F5707" s="8" t="s">
        <v>40</v>
      </c>
      <c r="G5707" s="7" t="s">
        <v>36</v>
      </c>
      <c r="H5707" s="8" t="s">
        <v>28</v>
      </c>
      <c r="I5707" s="7" t="s">
        <v>28</v>
      </c>
      <c r="J5707" s="8" t="s">
        <v>28</v>
      </c>
      <c r="K5707" s="7" t="s">
        <v>37</v>
      </c>
      <c r="L5707" s="8" t="s">
        <v>45</v>
      </c>
      <c r="M5707" s="7" t="s">
        <v>28</v>
      </c>
      <c r="N5707" s="8">
        <v>228.68328213254654</v>
      </c>
      <c r="O5707" s="7">
        <v>1.6605359957961017</v>
      </c>
      <c r="P5707" s="8">
        <f t="shared" si="587"/>
        <v>0.55351199859870059</v>
      </c>
      <c r="Q5707" s="7">
        <v>2.5</v>
      </c>
      <c r="R5707" s="8">
        <f t="shared" si="588"/>
        <v>0.77859520056051978</v>
      </c>
      <c r="S5707" s="7" t="s">
        <v>29</v>
      </c>
      <c r="T5707" s="8" t="str">
        <f t="shared" si="589"/>
        <v>No</v>
      </c>
      <c r="U5707" s="7">
        <f t="shared" si="590"/>
        <v>2.4204305336053418</v>
      </c>
      <c r="V5707" s="8">
        <f t="shared" si="591"/>
        <v>1</v>
      </c>
      <c r="W5707" s="7">
        <f t="shared" si="592"/>
        <v>521</v>
      </c>
    </row>
    <row r="5708" spans="2:23" x14ac:dyDescent="0.2">
      <c r="B5708" s="8" t="s">
        <v>68</v>
      </c>
      <c r="C5708" s="7">
        <v>2000</v>
      </c>
      <c r="D5708" s="8" t="s">
        <v>28</v>
      </c>
      <c r="E5708" s="7" t="s">
        <v>43</v>
      </c>
      <c r="F5708" s="8" t="s">
        <v>35</v>
      </c>
      <c r="G5708" s="7" t="s">
        <v>36</v>
      </c>
      <c r="H5708" s="8" t="s">
        <v>28</v>
      </c>
      <c r="I5708" s="7" t="s">
        <v>28</v>
      </c>
      <c r="J5708" s="8" t="s">
        <v>28</v>
      </c>
      <c r="K5708" s="7" t="s">
        <v>37</v>
      </c>
      <c r="L5708" s="8" t="s">
        <v>45</v>
      </c>
      <c r="M5708" s="7" t="s">
        <v>28</v>
      </c>
      <c r="N5708" s="8">
        <v>55.731212343633743</v>
      </c>
      <c r="O5708" s="7">
        <v>1.6605359957961017</v>
      </c>
      <c r="P5708" s="8">
        <f t="shared" si="587"/>
        <v>0.55351199859870059</v>
      </c>
      <c r="Q5708" s="7">
        <v>2.5</v>
      </c>
      <c r="R5708" s="8">
        <f t="shared" si="588"/>
        <v>0.77859520056051978</v>
      </c>
      <c r="S5708" s="7" t="s">
        <v>29</v>
      </c>
      <c r="T5708" s="8" t="str">
        <f t="shared" si="589"/>
        <v>No</v>
      </c>
      <c r="U5708" s="7">
        <f t="shared" si="590"/>
        <v>9.9318133469947583</v>
      </c>
      <c r="V5708" s="8">
        <f t="shared" si="591"/>
        <v>1</v>
      </c>
      <c r="W5708" s="7">
        <f t="shared" si="592"/>
        <v>481</v>
      </c>
    </row>
    <row r="5709" spans="2:23" x14ac:dyDescent="0.2">
      <c r="B5709" s="8" t="s">
        <v>68</v>
      </c>
      <c r="C5709" s="7">
        <v>2010</v>
      </c>
      <c r="D5709" s="8" t="s">
        <v>28</v>
      </c>
      <c r="E5709" s="7" t="s">
        <v>39</v>
      </c>
      <c r="F5709" s="8" t="s">
        <v>40</v>
      </c>
      <c r="G5709" s="7" t="s">
        <v>36</v>
      </c>
      <c r="H5709" s="8" t="s">
        <v>28</v>
      </c>
      <c r="I5709" s="7" t="s">
        <v>28</v>
      </c>
      <c r="J5709" s="8" t="s">
        <v>28</v>
      </c>
      <c r="K5709" s="7" t="s">
        <v>37</v>
      </c>
      <c r="L5709" s="8" t="s">
        <v>45</v>
      </c>
      <c r="M5709" s="7" t="s">
        <v>28</v>
      </c>
      <c r="N5709" s="8">
        <v>22.874929050065919</v>
      </c>
      <c r="O5709" s="7">
        <v>39.299351900507737</v>
      </c>
      <c r="P5709" s="8">
        <f t="shared" si="587"/>
        <v>13.099783966835913</v>
      </c>
      <c r="Q5709" s="7">
        <v>2.5</v>
      </c>
      <c r="R5709" s="8">
        <f t="shared" si="588"/>
        <v>-4.2399135867343656</v>
      </c>
      <c r="S5709" s="7" t="s">
        <v>29</v>
      </c>
      <c r="T5709" s="8" t="str">
        <f t="shared" si="589"/>
        <v>No</v>
      </c>
      <c r="U5709" s="7">
        <f t="shared" si="590"/>
        <v>572.66992776959728</v>
      </c>
      <c r="V5709" s="8">
        <f t="shared" si="591"/>
        <v>5</v>
      </c>
      <c r="W5709" s="7">
        <f t="shared" si="592"/>
        <v>136</v>
      </c>
    </row>
    <row r="5710" spans="2:23" x14ac:dyDescent="0.2">
      <c r="B5710" s="8" t="s">
        <v>68</v>
      </c>
      <c r="C5710" s="7">
        <v>2010</v>
      </c>
      <c r="D5710" s="8" t="s">
        <v>28</v>
      </c>
      <c r="E5710" s="7" t="s">
        <v>39</v>
      </c>
      <c r="F5710" s="8" t="s">
        <v>35</v>
      </c>
      <c r="G5710" s="7" t="s">
        <v>36</v>
      </c>
      <c r="H5710" s="8" t="s">
        <v>28</v>
      </c>
      <c r="I5710" s="7" t="s">
        <v>28</v>
      </c>
      <c r="J5710" s="8" t="s">
        <v>28</v>
      </c>
      <c r="K5710" s="7" t="s">
        <v>37</v>
      </c>
      <c r="L5710" s="8" t="s">
        <v>45</v>
      </c>
      <c r="M5710" s="7" t="s">
        <v>28</v>
      </c>
      <c r="N5710" s="8">
        <v>9.4751396018442815</v>
      </c>
      <c r="O5710" s="7">
        <v>32.657207917323333</v>
      </c>
      <c r="P5710" s="8">
        <f t="shared" si="587"/>
        <v>10.885735972441111</v>
      </c>
      <c r="Q5710" s="7">
        <v>2.5</v>
      </c>
      <c r="R5710" s="8">
        <f t="shared" si="588"/>
        <v>-3.3542943889764443</v>
      </c>
      <c r="S5710" s="7" t="s">
        <v>29</v>
      </c>
      <c r="T5710" s="8" t="str">
        <f t="shared" si="589"/>
        <v>No</v>
      </c>
      <c r="U5710" s="7">
        <f t="shared" si="590"/>
        <v>1148.8734129386617</v>
      </c>
      <c r="V5710" s="8">
        <f t="shared" si="591"/>
        <v>5</v>
      </c>
      <c r="W5710" s="7">
        <f t="shared" si="592"/>
        <v>79</v>
      </c>
    </row>
    <row r="5711" spans="2:23" x14ac:dyDescent="0.2">
      <c r="B5711" s="8" t="s">
        <v>68</v>
      </c>
      <c r="C5711" s="7">
        <v>2010</v>
      </c>
      <c r="D5711" s="8" t="s">
        <v>28</v>
      </c>
      <c r="E5711" s="7" t="s">
        <v>34</v>
      </c>
      <c r="F5711" s="8" t="s">
        <v>40</v>
      </c>
      <c r="G5711" s="7" t="s">
        <v>36</v>
      </c>
      <c r="H5711" s="8" t="s">
        <v>28</v>
      </c>
      <c r="I5711" s="7" t="s">
        <v>28</v>
      </c>
      <c r="J5711" s="8" t="s">
        <v>28</v>
      </c>
      <c r="K5711" s="7" t="s">
        <v>37</v>
      </c>
      <c r="L5711" s="8" t="s">
        <v>45</v>
      </c>
      <c r="M5711" s="7" t="s">
        <v>28</v>
      </c>
      <c r="N5711" s="8">
        <v>172.17496323894386</v>
      </c>
      <c r="O5711" s="7">
        <v>24.908039936941524</v>
      </c>
      <c r="P5711" s="8">
        <f t="shared" si="587"/>
        <v>8.3026799789805086</v>
      </c>
      <c r="Q5711" s="7">
        <v>2.5</v>
      </c>
      <c r="R5711" s="8">
        <f t="shared" si="588"/>
        <v>-2.3210719915922033</v>
      </c>
      <c r="S5711" s="7" t="s">
        <v>29</v>
      </c>
      <c r="T5711" s="8" t="str">
        <f t="shared" si="589"/>
        <v>No</v>
      </c>
      <c r="U5711" s="7">
        <f t="shared" si="590"/>
        <v>48.222342103584921</v>
      </c>
      <c r="V5711" s="8">
        <f t="shared" si="591"/>
        <v>3</v>
      </c>
      <c r="W5711" s="7">
        <f t="shared" si="592"/>
        <v>352</v>
      </c>
    </row>
    <row r="5712" spans="2:23" x14ac:dyDescent="0.2">
      <c r="B5712" s="8" t="s">
        <v>68</v>
      </c>
      <c r="C5712" s="7">
        <v>2010</v>
      </c>
      <c r="D5712" s="8" t="s">
        <v>28</v>
      </c>
      <c r="E5712" s="7" t="s">
        <v>34</v>
      </c>
      <c r="F5712" s="8" t="s">
        <v>35</v>
      </c>
      <c r="G5712" s="7" t="s">
        <v>36</v>
      </c>
      <c r="H5712" s="8" t="s">
        <v>28</v>
      </c>
      <c r="I5712" s="7" t="s">
        <v>28</v>
      </c>
      <c r="J5712" s="8" t="s">
        <v>28</v>
      </c>
      <c r="K5712" s="7" t="s">
        <v>37</v>
      </c>
      <c r="L5712" s="8" t="s">
        <v>45</v>
      </c>
      <c r="M5712" s="7" t="s">
        <v>28</v>
      </c>
      <c r="N5712" s="8">
        <v>28.147390246207951</v>
      </c>
      <c r="O5712" s="7">
        <v>4.4280959887896039</v>
      </c>
      <c r="P5712" s="8">
        <f t="shared" si="587"/>
        <v>1.4760319962632014</v>
      </c>
      <c r="Q5712" s="7">
        <v>2.5</v>
      </c>
      <c r="R5712" s="8">
        <f t="shared" si="588"/>
        <v>0.4095872014947195</v>
      </c>
      <c r="S5712" s="7" t="s">
        <v>29</v>
      </c>
      <c r="T5712" s="8" t="str">
        <f t="shared" si="589"/>
        <v>Yes</v>
      </c>
      <c r="U5712" s="7">
        <f t="shared" si="590"/>
        <v>52.439390769524508</v>
      </c>
      <c r="V5712" s="8">
        <f t="shared" si="591"/>
        <v>4</v>
      </c>
      <c r="W5712" s="7">
        <f t="shared" si="592"/>
        <v>346</v>
      </c>
    </row>
    <row r="5713" spans="2:23" x14ac:dyDescent="0.2">
      <c r="B5713" s="8" t="s">
        <v>68</v>
      </c>
      <c r="C5713" s="7">
        <v>2010</v>
      </c>
      <c r="D5713" s="8" t="s">
        <v>28</v>
      </c>
      <c r="E5713" s="7" t="s">
        <v>46</v>
      </c>
      <c r="F5713" s="8" t="s">
        <v>35</v>
      </c>
      <c r="G5713" s="7" t="s">
        <v>36</v>
      </c>
      <c r="H5713" s="8" t="s">
        <v>28</v>
      </c>
      <c r="I5713" s="7" t="s">
        <v>28</v>
      </c>
      <c r="J5713" s="8" t="s">
        <v>28</v>
      </c>
      <c r="K5713" s="7" t="s">
        <v>37</v>
      </c>
      <c r="L5713" s="8" t="s">
        <v>45</v>
      </c>
      <c r="M5713" s="7" t="s">
        <v>28</v>
      </c>
      <c r="N5713" s="8">
        <v>0.77144455453668082</v>
      </c>
      <c r="O5713" s="7">
        <v>0</v>
      </c>
      <c r="P5713" s="8">
        <f t="shared" si="587"/>
        <v>0</v>
      </c>
      <c r="Q5713" s="7">
        <v>2.5</v>
      </c>
      <c r="R5713" s="8">
        <f t="shared" si="588"/>
        <v>1</v>
      </c>
      <c r="S5713" s="7" t="s">
        <v>29</v>
      </c>
      <c r="T5713" s="8" t="str">
        <f t="shared" si="589"/>
        <v>No</v>
      </c>
      <c r="U5713" s="7">
        <f t="shared" si="590"/>
        <v>0</v>
      </c>
      <c r="V5713" s="8">
        <f t="shared" si="591"/>
        <v>1</v>
      </c>
      <c r="W5713" s="7">
        <f t="shared" si="592"/>
        <v>549</v>
      </c>
    </row>
    <row r="5714" spans="2:23" x14ac:dyDescent="0.2">
      <c r="B5714" s="8" t="s">
        <v>68</v>
      </c>
      <c r="C5714" s="7">
        <v>2010</v>
      </c>
      <c r="D5714" s="8" t="s">
        <v>28</v>
      </c>
      <c r="E5714" s="7" t="s">
        <v>43</v>
      </c>
      <c r="F5714" s="8" t="s">
        <v>40</v>
      </c>
      <c r="G5714" s="7" t="s">
        <v>36</v>
      </c>
      <c r="H5714" s="8" t="s">
        <v>28</v>
      </c>
      <c r="I5714" s="7" t="s">
        <v>28</v>
      </c>
      <c r="J5714" s="8" t="s">
        <v>28</v>
      </c>
      <c r="K5714" s="7" t="s">
        <v>37</v>
      </c>
      <c r="L5714" s="8" t="s">
        <v>45</v>
      </c>
      <c r="M5714" s="7" t="s">
        <v>28</v>
      </c>
      <c r="N5714" s="8">
        <v>180.08324529352936</v>
      </c>
      <c r="O5714" s="7">
        <v>9.9632159747766114</v>
      </c>
      <c r="P5714" s="8">
        <f t="shared" si="587"/>
        <v>3.3210719915922038</v>
      </c>
      <c r="Q5714" s="7">
        <v>2.5</v>
      </c>
      <c r="R5714" s="8">
        <f t="shared" si="588"/>
        <v>-0.32842879663688151</v>
      </c>
      <c r="S5714" s="7" t="s">
        <v>29</v>
      </c>
      <c r="T5714" s="8" t="str">
        <f t="shared" si="589"/>
        <v>Yes</v>
      </c>
      <c r="U5714" s="7">
        <f t="shared" si="590"/>
        <v>18.441871070120783</v>
      </c>
      <c r="V5714" s="8">
        <f t="shared" si="591"/>
        <v>2</v>
      </c>
      <c r="W5714" s="7">
        <f t="shared" si="592"/>
        <v>433</v>
      </c>
    </row>
    <row r="5715" spans="2:23" x14ac:dyDescent="0.2">
      <c r="B5715" s="8" t="s">
        <v>68</v>
      </c>
      <c r="C5715" s="7">
        <v>2010</v>
      </c>
      <c r="D5715" s="8" t="s">
        <v>28</v>
      </c>
      <c r="E5715" s="7" t="s">
        <v>43</v>
      </c>
      <c r="F5715" s="8" t="s">
        <v>35</v>
      </c>
      <c r="G5715" s="7" t="s">
        <v>36</v>
      </c>
      <c r="H5715" s="8" t="s">
        <v>28</v>
      </c>
      <c r="I5715" s="7" t="s">
        <v>28</v>
      </c>
      <c r="J5715" s="8" t="s">
        <v>28</v>
      </c>
      <c r="K5715" s="7" t="s">
        <v>37</v>
      </c>
      <c r="L5715" s="8" t="s">
        <v>45</v>
      </c>
      <c r="M5715" s="7" t="s">
        <v>28</v>
      </c>
      <c r="N5715" s="8">
        <v>22.825419574282911</v>
      </c>
      <c r="O5715" s="7">
        <v>5.5351199859870066</v>
      </c>
      <c r="P5715" s="8">
        <f t="shared" si="587"/>
        <v>1.8450399953290022</v>
      </c>
      <c r="Q5715" s="7">
        <v>2.5</v>
      </c>
      <c r="R5715" s="8">
        <f t="shared" si="588"/>
        <v>0.2619840018683991</v>
      </c>
      <c r="S5715" s="7" t="s">
        <v>29</v>
      </c>
      <c r="T5715" s="8" t="str">
        <f t="shared" si="589"/>
        <v>Yes</v>
      </c>
      <c r="U5715" s="7">
        <f t="shared" si="590"/>
        <v>80.832686966586294</v>
      </c>
      <c r="V5715" s="8">
        <f t="shared" si="591"/>
        <v>4</v>
      </c>
      <c r="W5715" s="7">
        <f t="shared" si="592"/>
        <v>305</v>
      </c>
    </row>
    <row r="5716" spans="2:23" x14ac:dyDescent="0.2">
      <c r="B5716" s="8" t="s">
        <v>68</v>
      </c>
      <c r="C5716" s="7">
        <v>2020</v>
      </c>
      <c r="D5716" s="8" t="s">
        <v>28</v>
      </c>
      <c r="E5716" s="7" t="s">
        <v>39</v>
      </c>
      <c r="F5716" s="8" t="s">
        <v>40</v>
      </c>
      <c r="G5716" s="7" t="s">
        <v>36</v>
      </c>
      <c r="H5716" s="8" t="s">
        <v>28</v>
      </c>
      <c r="I5716" s="7" t="s">
        <v>28</v>
      </c>
      <c r="J5716" s="8" t="s">
        <v>28</v>
      </c>
      <c r="K5716" s="7" t="s">
        <v>37</v>
      </c>
      <c r="L5716" s="8" t="s">
        <v>45</v>
      </c>
      <c r="M5716" s="7" t="s">
        <v>28</v>
      </c>
      <c r="N5716" s="8">
        <v>75.621276220962812</v>
      </c>
      <c r="O5716" s="7">
        <v>7.1956559817831067</v>
      </c>
      <c r="P5716" s="8">
        <f t="shared" si="587"/>
        <v>2.3985519939277022</v>
      </c>
      <c r="Q5716" s="7">
        <v>2.5</v>
      </c>
      <c r="R5716" s="8">
        <f t="shared" si="588"/>
        <v>4.0579202428919103E-2</v>
      </c>
      <c r="S5716" s="7" t="s">
        <v>29</v>
      </c>
      <c r="T5716" s="8" t="str">
        <f t="shared" si="589"/>
        <v>Yes</v>
      </c>
      <c r="U5716" s="7">
        <f t="shared" si="590"/>
        <v>31.717951795989453</v>
      </c>
      <c r="V5716" s="8">
        <f t="shared" si="591"/>
        <v>3</v>
      </c>
      <c r="W5716" s="7">
        <f t="shared" si="592"/>
        <v>388</v>
      </c>
    </row>
    <row r="5717" spans="2:23" x14ac:dyDescent="0.2">
      <c r="B5717" s="8" t="s">
        <v>68</v>
      </c>
      <c r="C5717" s="7">
        <v>2020</v>
      </c>
      <c r="D5717" s="8" t="s">
        <v>28</v>
      </c>
      <c r="E5717" s="7" t="s">
        <v>39</v>
      </c>
      <c r="F5717" s="8" t="s">
        <v>35</v>
      </c>
      <c r="G5717" s="7" t="s">
        <v>36</v>
      </c>
      <c r="H5717" s="8" t="s">
        <v>28</v>
      </c>
      <c r="I5717" s="7" t="s">
        <v>28</v>
      </c>
      <c r="J5717" s="8" t="s">
        <v>28</v>
      </c>
      <c r="K5717" s="7" t="s">
        <v>37</v>
      </c>
      <c r="L5717" s="8" t="s">
        <v>45</v>
      </c>
      <c r="M5717" s="7" t="s">
        <v>28</v>
      </c>
      <c r="N5717" s="8">
        <v>27.64741341360428</v>
      </c>
      <c r="O5717" s="7">
        <v>7.7491679803818077</v>
      </c>
      <c r="P5717" s="8">
        <f t="shared" si="587"/>
        <v>2.5830559934606026</v>
      </c>
      <c r="Q5717" s="7">
        <v>2.5</v>
      </c>
      <c r="R5717" s="8">
        <f t="shared" si="588"/>
        <v>-3.3222397384240931E-2</v>
      </c>
      <c r="S5717" s="7" t="s">
        <v>29</v>
      </c>
      <c r="T5717" s="8" t="str">
        <f t="shared" si="589"/>
        <v>Yes</v>
      </c>
      <c r="U5717" s="7">
        <f t="shared" si="590"/>
        <v>93.428486593598493</v>
      </c>
      <c r="V5717" s="8">
        <f t="shared" si="591"/>
        <v>4</v>
      </c>
      <c r="W5717" s="7">
        <f t="shared" si="592"/>
        <v>288</v>
      </c>
    </row>
    <row r="5718" spans="2:23" x14ac:dyDescent="0.2">
      <c r="B5718" s="8" t="s">
        <v>68</v>
      </c>
      <c r="C5718" s="7">
        <v>2020</v>
      </c>
      <c r="D5718" s="8" t="s">
        <v>28</v>
      </c>
      <c r="E5718" s="7" t="s">
        <v>34</v>
      </c>
      <c r="F5718" s="8" t="s">
        <v>40</v>
      </c>
      <c r="G5718" s="7" t="s">
        <v>36</v>
      </c>
      <c r="H5718" s="8" t="s">
        <v>28</v>
      </c>
      <c r="I5718" s="7" t="s">
        <v>28</v>
      </c>
      <c r="J5718" s="8" t="s">
        <v>28</v>
      </c>
      <c r="K5718" s="7" t="s">
        <v>37</v>
      </c>
      <c r="L5718" s="8" t="s">
        <v>45</v>
      </c>
      <c r="M5718" s="7" t="s">
        <v>28</v>
      </c>
      <c r="N5718" s="8">
        <v>155.99327741984723</v>
      </c>
      <c r="O5718" s="7">
        <v>8.3026799789805086</v>
      </c>
      <c r="P5718" s="8">
        <f t="shared" si="587"/>
        <v>2.7675599929935029</v>
      </c>
      <c r="Q5718" s="7">
        <v>2.5</v>
      </c>
      <c r="R5718" s="8">
        <f t="shared" si="588"/>
        <v>-0.10702399719740119</v>
      </c>
      <c r="S5718" s="7" t="s">
        <v>29</v>
      </c>
      <c r="T5718" s="8" t="str">
        <f t="shared" si="589"/>
        <v>Yes</v>
      </c>
      <c r="U5718" s="7">
        <f t="shared" si="590"/>
        <v>17.741533729974588</v>
      </c>
      <c r="V5718" s="8">
        <f t="shared" si="591"/>
        <v>2</v>
      </c>
      <c r="W5718" s="7">
        <f t="shared" si="592"/>
        <v>437</v>
      </c>
    </row>
    <row r="5719" spans="2:23" x14ac:dyDescent="0.2">
      <c r="B5719" s="8" t="s">
        <v>68</v>
      </c>
      <c r="C5719" s="7">
        <v>2020</v>
      </c>
      <c r="D5719" s="8" t="s">
        <v>28</v>
      </c>
      <c r="E5719" s="7" t="s">
        <v>34</v>
      </c>
      <c r="F5719" s="8" t="s">
        <v>35</v>
      </c>
      <c r="G5719" s="7" t="s">
        <v>36</v>
      </c>
      <c r="H5719" s="8" t="s">
        <v>28</v>
      </c>
      <c r="I5719" s="7" t="s">
        <v>28</v>
      </c>
      <c r="J5719" s="8" t="s">
        <v>28</v>
      </c>
      <c r="K5719" s="7" t="s">
        <v>37</v>
      </c>
      <c r="L5719" s="8" t="s">
        <v>45</v>
      </c>
      <c r="M5719" s="7" t="s">
        <v>28</v>
      </c>
      <c r="N5719" s="8">
        <v>45.798138317790105</v>
      </c>
      <c r="O5719" s="7">
        <v>0.55351199859870048</v>
      </c>
      <c r="P5719" s="8">
        <f t="shared" si="587"/>
        <v>0.18450399953290017</v>
      </c>
      <c r="Q5719" s="7">
        <v>2.5</v>
      </c>
      <c r="R5719" s="8">
        <f t="shared" si="588"/>
        <v>0.92619840018683997</v>
      </c>
      <c r="S5719" s="7" t="s">
        <v>29</v>
      </c>
      <c r="T5719" s="8" t="str">
        <f t="shared" si="589"/>
        <v>No</v>
      </c>
      <c r="U5719" s="7">
        <f t="shared" si="590"/>
        <v>4.02863536182715</v>
      </c>
      <c r="V5719" s="8">
        <f t="shared" si="591"/>
        <v>1</v>
      </c>
      <c r="W5719" s="7">
        <f t="shared" si="592"/>
        <v>506</v>
      </c>
    </row>
    <row r="5720" spans="2:23" x14ac:dyDescent="0.2">
      <c r="B5720" s="8" t="s">
        <v>68</v>
      </c>
      <c r="C5720" s="7">
        <v>2020</v>
      </c>
      <c r="D5720" s="8" t="s">
        <v>28</v>
      </c>
      <c r="E5720" s="7" t="s">
        <v>46</v>
      </c>
      <c r="F5720" s="8" t="s">
        <v>35</v>
      </c>
      <c r="G5720" s="7" t="s">
        <v>36</v>
      </c>
      <c r="H5720" s="8" t="s">
        <v>28</v>
      </c>
      <c r="I5720" s="7" t="s">
        <v>28</v>
      </c>
      <c r="J5720" s="8" t="s">
        <v>28</v>
      </c>
      <c r="K5720" s="7" t="s">
        <v>37</v>
      </c>
      <c r="L5720" s="8" t="s">
        <v>45</v>
      </c>
      <c r="M5720" s="7" t="s">
        <v>28</v>
      </c>
      <c r="N5720" s="8">
        <v>0.35444003621725506</v>
      </c>
      <c r="O5720" s="7">
        <v>0</v>
      </c>
      <c r="P5720" s="8">
        <f t="shared" si="587"/>
        <v>0</v>
      </c>
      <c r="Q5720" s="7">
        <v>2.5</v>
      </c>
      <c r="R5720" s="8">
        <f t="shared" si="588"/>
        <v>1</v>
      </c>
      <c r="S5720" s="7" t="s">
        <v>29</v>
      </c>
      <c r="T5720" s="8" t="str">
        <f t="shared" si="589"/>
        <v>No</v>
      </c>
      <c r="U5720" s="7">
        <f t="shared" si="590"/>
        <v>0</v>
      </c>
      <c r="V5720" s="8">
        <f t="shared" si="591"/>
        <v>1</v>
      </c>
      <c r="W5720" s="7">
        <f t="shared" si="592"/>
        <v>549</v>
      </c>
    </row>
    <row r="5721" spans="2:23" x14ac:dyDescent="0.2">
      <c r="B5721" s="8" t="s">
        <v>68</v>
      </c>
      <c r="C5721" s="7">
        <v>2020</v>
      </c>
      <c r="D5721" s="8" t="s">
        <v>28</v>
      </c>
      <c r="E5721" s="7" t="s">
        <v>43</v>
      </c>
      <c r="F5721" s="8" t="s">
        <v>40</v>
      </c>
      <c r="G5721" s="7" t="s">
        <v>36</v>
      </c>
      <c r="H5721" s="8" t="s">
        <v>28</v>
      </c>
      <c r="I5721" s="7" t="s">
        <v>28</v>
      </c>
      <c r="J5721" s="8" t="s">
        <v>28</v>
      </c>
      <c r="K5721" s="7" t="s">
        <v>37</v>
      </c>
      <c r="L5721" s="8" t="s">
        <v>45</v>
      </c>
      <c r="M5721" s="7" t="s">
        <v>28</v>
      </c>
      <c r="N5721" s="8">
        <v>124.68496745568487</v>
      </c>
      <c r="O5721" s="7">
        <v>1.107023997197401</v>
      </c>
      <c r="P5721" s="8">
        <f t="shared" si="587"/>
        <v>0.36900799906580034</v>
      </c>
      <c r="Q5721" s="7">
        <v>2.5</v>
      </c>
      <c r="R5721" s="8">
        <f t="shared" si="588"/>
        <v>0.85239680037367993</v>
      </c>
      <c r="S5721" s="7" t="s">
        <v>29</v>
      </c>
      <c r="T5721" s="8" t="str">
        <f t="shared" si="589"/>
        <v>No</v>
      </c>
      <c r="U5721" s="7">
        <f t="shared" si="590"/>
        <v>2.959522760407761</v>
      </c>
      <c r="V5721" s="8">
        <f t="shared" si="591"/>
        <v>1</v>
      </c>
      <c r="W5721" s="7">
        <f t="shared" si="592"/>
        <v>514</v>
      </c>
    </row>
    <row r="5722" spans="2:23" x14ac:dyDescent="0.2">
      <c r="B5722" s="8" t="s">
        <v>68</v>
      </c>
      <c r="C5722" s="7">
        <v>2020</v>
      </c>
      <c r="D5722" s="8" t="s">
        <v>28</v>
      </c>
      <c r="E5722" s="7" t="s">
        <v>43</v>
      </c>
      <c r="F5722" s="8" t="s">
        <v>35</v>
      </c>
      <c r="G5722" s="7" t="s">
        <v>36</v>
      </c>
      <c r="H5722" s="8" t="s">
        <v>28</v>
      </c>
      <c r="I5722" s="7" t="s">
        <v>28</v>
      </c>
      <c r="J5722" s="8" t="s">
        <v>28</v>
      </c>
      <c r="K5722" s="7" t="s">
        <v>37</v>
      </c>
      <c r="L5722" s="8" t="s">
        <v>45</v>
      </c>
      <c r="M5722" s="7" t="s">
        <v>28</v>
      </c>
      <c r="N5722" s="8">
        <v>24.148484425133454</v>
      </c>
      <c r="O5722" s="7">
        <v>0</v>
      </c>
      <c r="P5722" s="8">
        <f t="shared" si="587"/>
        <v>0</v>
      </c>
      <c r="Q5722" s="7">
        <v>2.5</v>
      </c>
      <c r="R5722" s="8">
        <f t="shared" si="588"/>
        <v>1</v>
      </c>
      <c r="S5722" s="7" t="s">
        <v>29</v>
      </c>
      <c r="T5722" s="8" t="str">
        <f t="shared" si="589"/>
        <v>No</v>
      </c>
      <c r="U5722" s="7">
        <f t="shared" si="590"/>
        <v>0</v>
      </c>
      <c r="V5722" s="8">
        <f t="shared" si="591"/>
        <v>1</v>
      </c>
      <c r="W5722" s="7">
        <f t="shared" si="592"/>
        <v>549</v>
      </c>
    </row>
    <row r="5723" spans="2:23" x14ac:dyDescent="0.2">
      <c r="B5723" s="8" t="s">
        <v>68</v>
      </c>
      <c r="C5723" s="7">
        <v>2030</v>
      </c>
      <c r="D5723" s="8" t="s">
        <v>28</v>
      </c>
      <c r="E5723" s="7" t="s">
        <v>39</v>
      </c>
      <c r="F5723" s="8" t="s">
        <v>40</v>
      </c>
      <c r="G5723" s="7" t="s">
        <v>36</v>
      </c>
      <c r="H5723" s="8" t="s">
        <v>28</v>
      </c>
      <c r="I5723" s="7" t="s">
        <v>28</v>
      </c>
      <c r="J5723" s="8" t="s">
        <v>28</v>
      </c>
      <c r="K5723" s="7" t="s">
        <v>37</v>
      </c>
      <c r="L5723" s="8" t="s">
        <v>45</v>
      </c>
      <c r="M5723" s="7" t="s">
        <v>28</v>
      </c>
      <c r="N5723" s="8">
        <v>4.9177740402852672</v>
      </c>
      <c r="O5723" s="7">
        <v>0</v>
      </c>
      <c r="P5723" s="8">
        <f t="shared" si="587"/>
        <v>0</v>
      </c>
      <c r="Q5723" s="7">
        <v>2.5</v>
      </c>
      <c r="R5723" s="8">
        <f t="shared" si="588"/>
        <v>1</v>
      </c>
      <c r="S5723" s="7" t="s">
        <v>29</v>
      </c>
      <c r="T5723" s="8" t="str">
        <f t="shared" si="589"/>
        <v>No</v>
      </c>
      <c r="U5723" s="7">
        <f t="shared" si="590"/>
        <v>0</v>
      </c>
      <c r="V5723" s="8">
        <f t="shared" si="591"/>
        <v>1</v>
      </c>
      <c r="W5723" s="7">
        <f t="shared" si="592"/>
        <v>549</v>
      </c>
    </row>
    <row r="5724" spans="2:23" x14ac:dyDescent="0.2">
      <c r="B5724" s="8" t="s">
        <v>68</v>
      </c>
      <c r="C5724" s="7">
        <v>2030</v>
      </c>
      <c r="D5724" s="8" t="s">
        <v>28</v>
      </c>
      <c r="E5724" s="7" t="s">
        <v>39</v>
      </c>
      <c r="F5724" s="8" t="s">
        <v>35</v>
      </c>
      <c r="G5724" s="7" t="s">
        <v>36</v>
      </c>
      <c r="H5724" s="8" t="s">
        <v>28</v>
      </c>
      <c r="I5724" s="7" t="s">
        <v>28</v>
      </c>
      <c r="J5724" s="8" t="s">
        <v>28</v>
      </c>
      <c r="K5724" s="7" t="s">
        <v>37</v>
      </c>
      <c r="L5724" s="8" t="s">
        <v>45</v>
      </c>
      <c r="M5724" s="7" t="s">
        <v>28</v>
      </c>
      <c r="N5724" s="8">
        <v>1.448404590401787</v>
      </c>
      <c r="O5724" s="7">
        <v>0</v>
      </c>
      <c r="P5724" s="8">
        <f t="shared" si="587"/>
        <v>0</v>
      </c>
      <c r="Q5724" s="7">
        <v>2.5</v>
      </c>
      <c r="R5724" s="8">
        <f t="shared" si="588"/>
        <v>1</v>
      </c>
      <c r="S5724" s="7" t="s">
        <v>29</v>
      </c>
      <c r="T5724" s="8" t="str">
        <f t="shared" si="589"/>
        <v>No</v>
      </c>
      <c r="U5724" s="7">
        <f t="shared" si="590"/>
        <v>0</v>
      </c>
      <c r="V5724" s="8">
        <f t="shared" si="591"/>
        <v>1</v>
      </c>
      <c r="W5724" s="7">
        <f t="shared" si="592"/>
        <v>549</v>
      </c>
    </row>
    <row r="5725" spans="2:23" x14ac:dyDescent="0.2">
      <c r="B5725" s="8" t="s">
        <v>68</v>
      </c>
      <c r="C5725" s="7">
        <v>2030</v>
      </c>
      <c r="D5725" s="8" t="s">
        <v>28</v>
      </c>
      <c r="E5725" s="7" t="s">
        <v>34</v>
      </c>
      <c r="F5725" s="8" t="s">
        <v>40</v>
      </c>
      <c r="G5725" s="7" t="s">
        <v>36</v>
      </c>
      <c r="H5725" s="8" t="s">
        <v>28</v>
      </c>
      <c r="I5725" s="7" t="s">
        <v>28</v>
      </c>
      <c r="J5725" s="8" t="s">
        <v>28</v>
      </c>
      <c r="K5725" s="7" t="s">
        <v>37</v>
      </c>
      <c r="L5725" s="8" t="s">
        <v>45</v>
      </c>
      <c r="M5725" s="7" t="s">
        <v>28</v>
      </c>
      <c r="N5725" s="8">
        <v>5.2996881374557008</v>
      </c>
      <c r="O5725" s="7">
        <v>0</v>
      </c>
      <c r="P5725" s="8">
        <f t="shared" si="587"/>
        <v>0</v>
      </c>
      <c r="Q5725" s="7">
        <v>2.5</v>
      </c>
      <c r="R5725" s="8">
        <f t="shared" si="588"/>
        <v>1</v>
      </c>
      <c r="S5725" s="7" t="s">
        <v>29</v>
      </c>
      <c r="T5725" s="8" t="str">
        <f t="shared" si="589"/>
        <v>No</v>
      </c>
      <c r="U5725" s="7">
        <f t="shared" si="590"/>
        <v>0</v>
      </c>
      <c r="V5725" s="8">
        <f t="shared" si="591"/>
        <v>1</v>
      </c>
      <c r="W5725" s="7">
        <f t="shared" si="592"/>
        <v>549</v>
      </c>
    </row>
    <row r="5726" spans="2:23" x14ac:dyDescent="0.2">
      <c r="B5726" s="8" t="s">
        <v>68</v>
      </c>
      <c r="C5726" s="7">
        <v>2030</v>
      </c>
      <c r="D5726" s="8" t="s">
        <v>28</v>
      </c>
      <c r="E5726" s="7" t="s">
        <v>34</v>
      </c>
      <c r="F5726" s="8" t="s">
        <v>35</v>
      </c>
      <c r="G5726" s="7" t="s">
        <v>36</v>
      </c>
      <c r="H5726" s="8" t="s">
        <v>28</v>
      </c>
      <c r="I5726" s="7" t="s">
        <v>28</v>
      </c>
      <c r="J5726" s="8" t="s">
        <v>28</v>
      </c>
      <c r="K5726" s="7" t="s">
        <v>37</v>
      </c>
      <c r="L5726" s="8" t="s">
        <v>45</v>
      </c>
      <c r="M5726" s="7" t="s">
        <v>28</v>
      </c>
      <c r="N5726" s="8">
        <v>1.9721406422728729</v>
      </c>
      <c r="O5726" s="7">
        <v>0</v>
      </c>
      <c r="P5726" s="8">
        <f t="shared" si="587"/>
        <v>0</v>
      </c>
      <c r="Q5726" s="7">
        <v>2.5</v>
      </c>
      <c r="R5726" s="8">
        <f t="shared" si="588"/>
        <v>1</v>
      </c>
      <c r="S5726" s="7" t="s">
        <v>29</v>
      </c>
      <c r="T5726" s="8" t="str">
        <f t="shared" si="589"/>
        <v>No</v>
      </c>
      <c r="U5726" s="7">
        <f t="shared" si="590"/>
        <v>0</v>
      </c>
      <c r="V5726" s="8">
        <f t="shared" si="591"/>
        <v>1</v>
      </c>
      <c r="W5726" s="7">
        <f t="shared" si="592"/>
        <v>549</v>
      </c>
    </row>
    <row r="5727" spans="2:23" x14ac:dyDescent="0.2">
      <c r="B5727" s="8" t="s">
        <v>68</v>
      </c>
      <c r="C5727" s="7">
        <v>2030</v>
      </c>
      <c r="D5727" s="8" t="s">
        <v>28</v>
      </c>
      <c r="E5727" s="7" t="s">
        <v>46</v>
      </c>
      <c r="F5727" s="8" t="s">
        <v>35</v>
      </c>
      <c r="G5727" s="7" t="s">
        <v>36</v>
      </c>
      <c r="H5727" s="8" t="s">
        <v>28</v>
      </c>
      <c r="I5727" s="7" t="s">
        <v>28</v>
      </c>
      <c r="J5727" s="8" t="s">
        <v>28</v>
      </c>
      <c r="K5727" s="7" t="s">
        <v>37</v>
      </c>
      <c r="L5727" s="8" t="s">
        <v>45</v>
      </c>
      <c r="M5727" s="7" t="s">
        <v>28</v>
      </c>
      <c r="N5727" s="8">
        <v>1.1191740406659611E-2</v>
      </c>
      <c r="O5727" s="7">
        <v>0</v>
      </c>
      <c r="P5727" s="8">
        <f t="shared" si="587"/>
        <v>0</v>
      </c>
      <c r="Q5727" s="7">
        <v>2.5</v>
      </c>
      <c r="R5727" s="8">
        <f t="shared" si="588"/>
        <v>1</v>
      </c>
      <c r="S5727" s="7" t="s">
        <v>29</v>
      </c>
      <c r="T5727" s="8" t="str">
        <f t="shared" si="589"/>
        <v>No</v>
      </c>
      <c r="U5727" s="7">
        <f t="shared" si="590"/>
        <v>0</v>
      </c>
      <c r="V5727" s="8">
        <f t="shared" si="591"/>
        <v>1</v>
      </c>
      <c r="W5727" s="7">
        <f t="shared" si="592"/>
        <v>549</v>
      </c>
    </row>
    <row r="5728" spans="2:23" x14ac:dyDescent="0.2">
      <c r="B5728" s="8" t="s">
        <v>68</v>
      </c>
      <c r="C5728" s="7">
        <v>2030</v>
      </c>
      <c r="D5728" s="8" t="s">
        <v>28</v>
      </c>
      <c r="E5728" s="7" t="s">
        <v>43</v>
      </c>
      <c r="F5728" s="8" t="s">
        <v>40</v>
      </c>
      <c r="G5728" s="7" t="s">
        <v>36</v>
      </c>
      <c r="H5728" s="8" t="s">
        <v>28</v>
      </c>
      <c r="I5728" s="7" t="s">
        <v>28</v>
      </c>
      <c r="J5728" s="8" t="s">
        <v>28</v>
      </c>
      <c r="K5728" s="7" t="s">
        <v>37</v>
      </c>
      <c r="L5728" s="8" t="s">
        <v>45</v>
      </c>
      <c r="M5728" s="7" t="s">
        <v>28</v>
      </c>
      <c r="N5728" s="8">
        <v>0.69341991394048219</v>
      </c>
      <c r="O5728" s="7">
        <v>0</v>
      </c>
      <c r="P5728" s="8">
        <f t="shared" si="587"/>
        <v>0</v>
      </c>
      <c r="Q5728" s="7">
        <v>2.5</v>
      </c>
      <c r="R5728" s="8">
        <f t="shared" si="588"/>
        <v>1</v>
      </c>
      <c r="S5728" s="7" t="s">
        <v>29</v>
      </c>
      <c r="T5728" s="8" t="str">
        <f t="shared" si="589"/>
        <v>No</v>
      </c>
      <c r="U5728" s="7">
        <f t="shared" si="590"/>
        <v>0</v>
      </c>
      <c r="V5728" s="8">
        <f t="shared" si="591"/>
        <v>1</v>
      </c>
      <c r="W5728" s="7">
        <f t="shared" si="592"/>
        <v>549</v>
      </c>
    </row>
    <row r="5729" spans="2:23" x14ac:dyDescent="0.2">
      <c r="B5729" s="8" t="s">
        <v>68</v>
      </c>
      <c r="C5729" s="7">
        <v>2030</v>
      </c>
      <c r="D5729" s="8" t="s">
        <v>28</v>
      </c>
      <c r="E5729" s="7" t="s">
        <v>43</v>
      </c>
      <c r="F5729" s="8" t="s">
        <v>35</v>
      </c>
      <c r="G5729" s="7" t="s">
        <v>36</v>
      </c>
      <c r="H5729" s="8" t="s">
        <v>28</v>
      </c>
      <c r="I5729" s="7" t="s">
        <v>28</v>
      </c>
      <c r="J5729" s="8" t="s">
        <v>28</v>
      </c>
      <c r="K5729" s="7" t="s">
        <v>37</v>
      </c>
      <c r="L5729" s="8" t="s">
        <v>45</v>
      </c>
      <c r="M5729" s="7" t="s">
        <v>28</v>
      </c>
      <c r="N5729" s="8">
        <v>0.2090486106765774</v>
      </c>
      <c r="O5729" s="7">
        <v>0</v>
      </c>
      <c r="P5729" s="8">
        <f t="shared" si="587"/>
        <v>0</v>
      </c>
      <c r="Q5729" s="7">
        <v>2.5</v>
      </c>
      <c r="R5729" s="8">
        <f t="shared" si="588"/>
        <v>1</v>
      </c>
      <c r="S5729" s="7" t="s">
        <v>29</v>
      </c>
      <c r="T5729" s="8" t="str">
        <f t="shared" si="589"/>
        <v>No</v>
      </c>
      <c r="U5729" s="7">
        <f t="shared" si="590"/>
        <v>0</v>
      </c>
      <c r="V5729" s="8">
        <f t="shared" si="591"/>
        <v>1</v>
      </c>
      <c r="W5729" s="7">
        <f t="shared" si="592"/>
        <v>549</v>
      </c>
    </row>
    <row r="5730" spans="2:23" x14ac:dyDescent="0.2">
      <c r="B5730" s="8" t="s">
        <v>68</v>
      </c>
      <c r="C5730" s="7">
        <v>1800</v>
      </c>
      <c r="D5730" s="8" t="s">
        <v>28</v>
      </c>
      <c r="E5730" s="7" t="s">
        <v>39</v>
      </c>
      <c r="F5730" s="8" t="s">
        <v>35</v>
      </c>
      <c r="G5730" s="7" t="s">
        <v>36</v>
      </c>
      <c r="H5730" s="8" t="s">
        <v>28</v>
      </c>
      <c r="I5730" s="7" t="s">
        <v>28</v>
      </c>
      <c r="J5730" s="8" t="s">
        <v>28</v>
      </c>
      <c r="K5730" s="7" t="s">
        <v>37</v>
      </c>
      <c r="L5730" s="8" t="s">
        <v>58</v>
      </c>
      <c r="M5730" s="7" t="s">
        <v>28</v>
      </c>
      <c r="N5730" s="8">
        <v>0.14151360272767796</v>
      </c>
      <c r="O5730" s="7">
        <v>0</v>
      </c>
      <c r="P5730" s="8">
        <f t="shared" si="587"/>
        <v>0</v>
      </c>
      <c r="Q5730" s="7">
        <v>2.5</v>
      </c>
      <c r="R5730" s="8">
        <f t="shared" si="588"/>
        <v>1</v>
      </c>
      <c r="S5730" s="7" t="s">
        <v>29</v>
      </c>
      <c r="T5730" s="8" t="str">
        <f t="shared" si="589"/>
        <v>No</v>
      </c>
      <c r="U5730" s="7">
        <f t="shared" si="590"/>
        <v>0</v>
      </c>
      <c r="V5730" s="8">
        <f t="shared" si="591"/>
        <v>1</v>
      </c>
      <c r="W5730" s="7">
        <f t="shared" si="592"/>
        <v>549</v>
      </c>
    </row>
    <row r="5731" spans="2:23" x14ac:dyDescent="0.2">
      <c r="B5731" s="8" t="s">
        <v>68</v>
      </c>
      <c r="C5731" s="7">
        <v>1850</v>
      </c>
      <c r="D5731" s="8" t="s">
        <v>28</v>
      </c>
      <c r="E5731" s="7" t="s">
        <v>39</v>
      </c>
      <c r="F5731" s="8" t="s">
        <v>40</v>
      </c>
      <c r="G5731" s="7" t="s">
        <v>36</v>
      </c>
      <c r="H5731" s="8" t="s">
        <v>28</v>
      </c>
      <c r="I5731" s="7" t="s">
        <v>28</v>
      </c>
      <c r="J5731" s="8" t="s">
        <v>28</v>
      </c>
      <c r="K5731" s="7" t="s">
        <v>37</v>
      </c>
      <c r="L5731" s="8" t="s">
        <v>58</v>
      </c>
      <c r="M5731" s="7" t="s">
        <v>28</v>
      </c>
      <c r="N5731" s="8">
        <v>0.89391117686890498</v>
      </c>
      <c r="O5731" s="7">
        <v>0</v>
      </c>
      <c r="P5731" s="8">
        <f t="shared" si="587"/>
        <v>0</v>
      </c>
      <c r="Q5731" s="7">
        <v>2.5</v>
      </c>
      <c r="R5731" s="8">
        <f t="shared" si="588"/>
        <v>1</v>
      </c>
      <c r="S5731" s="7" t="s">
        <v>29</v>
      </c>
      <c r="T5731" s="8" t="str">
        <f t="shared" si="589"/>
        <v>No</v>
      </c>
      <c r="U5731" s="7">
        <f t="shared" si="590"/>
        <v>0</v>
      </c>
      <c r="V5731" s="8">
        <f t="shared" si="591"/>
        <v>1</v>
      </c>
      <c r="W5731" s="7">
        <f t="shared" si="592"/>
        <v>549</v>
      </c>
    </row>
    <row r="5732" spans="2:23" x14ac:dyDescent="0.2">
      <c r="B5732" s="8" t="s">
        <v>68</v>
      </c>
      <c r="C5732" s="7">
        <v>1850</v>
      </c>
      <c r="D5732" s="8" t="s">
        <v>28</v>
      </c>
      <c r="E5732" s="7" t="s">
        <v>39</v>
      </c>
      <c r="F5732" s="8" t="s">
        <v>35</v>
      </c>
      <c r="G5732" s="7" t="s">
        <v>36</v>
      </c>
      <c r="H5732" s="8" t="s">
        <v>28</v>
      </c>
      <c r="I5732" s="7" t="s">
        <v>28</v>
      </c>
      <c r="J5732" s="8" t="s">
        <v>28</v>
      </c>
      <c r="K5732" s="7" t="s">
        <v>37</v>
      </c>
      <c r="L5732" s="8" t="s">
        <v>58</v>
      </c>
      <c r="M5732" s="7" t="s">
        <v>28</v>
      </c>
      <c r="N5732" s="8">
        <v>2.3452661569165296</v>
      </c>
      <c r="O5732" s="7">
        <v>0</v>
      </c>
      <c r="P5732" s="8">
        <f t="shared" si="587"/>
        <v>0</v>
      </c>
      <c r="Q5732" s="7">
        <v>2.5</v>
      </c>
      <c r="R5732" s="8">
        <f t="shared" si="588"/>
        <v>1</v>
      </c>
      <c r="S5732" s="7" t="s">
        <v>29</v>
      </c>
      <c r="T5732" s="8" t="str">
        <f t="shared" si="589"/>
        <v>No</v>
      </c>
      <c r="U5732" s="7">
        <f t="shared" si="590"/>
        <v>0</v>
      </c>
      <c r="V5732" s="8">
        <f t="shared" si="591"/>
        <v>1</v>
      </c>
      <c r="W5732" s="7">
        <f t="shared" si="592"/>
        <v>549</v>
      </c>
    </row>
    <row r="5733" spans="2:23" x14ac:dyDescent="0.2">
      <c r="B5733" s="8" t="s">
        <v>68</v>
      </c>
      <c r="C5733" s="7">
        <v>1850</v>
      </c>
      <c r="D5733" s="8" t="s">
        <v>28</v>
      </c>
      <c r="E5733" s="7" t="s">
        <v>34</v>
      </c>
      <c r="F5733" s="8" t="s">
        <v>40</v>
      </c>
      <c r="G5733" s="7" t="s">
        <v>36</v>
      </c>
      <c r="H5733" s="8" t="s">
        <v>28</v>
      </c>
      <c r="I5733" s="7" t="s">
        <v>28</v>
      </c>
      <c r="J5733" s="8" t="s">
        <v>28</v>
      </c>
      <c r="K5733" s="7" t="s">
        <v>37</v>
      </c>
      <c r="L5733" s="8" t="s">
        <v>58</v>
      </c>
      <c r="M5733" s="7" t="s">
        <v>28</v>
      </c>
      <c r="N5733" s="8">
        <v>3.2747357940099961E-2</v>
      </c>
      <c r="O5733" s="7">
        <v>0</v>
      </c>
      <c r="P5733" s="8">
        <f t="shared" si="587"/>
        <v>0</v>
      </c>
      <c r="Q5733" s="7">
        <v>2.5</v>
      </c>
      <c r="R5733" s="8">
        <f t="shared" si="588"/>
        <v>1</v>
      </c>
      <c r="S5733" s="7" t="s">
        <v>29</v>
      </c>
      <c r="T5733" s="8" t="str">
        <f t="shared" si="589"/>
        <v>No</v>
      </c>
      <c r="U5733" s="7">
        <f t="shared" si="590"/>
        <v>0</v>
      </c>
      <c r="V5733" s="8">
        <f t="shared" si="591"/>
        <v>1</v>
      </c>
      <c r="W5733" s="7">
        <f t="shared" si="592"/>
        <v>549</v>
      </c>
    </row>
    <row r="5734" spans="2:23" x14ac:dyDescent="0.2">
      <c r="B5734" s="8" t="s">
        <v>68</v>
      </c>
      <c r="C5734" s="7">
        <v>1850</v>
      </c>
      <c r="D5734" s="8" t="s">
        <v>28</v>
      </c>
      <c r="E5734" s="7" t="s">
        <v>34</v>
      </c>
      <c r="F5734" s="8" t="s">
        <v>35</v>
      </c>
      <c r="G5734" s="7" t="s">
        <v>36</v>
      </c>
      <c r="H5734" s="8" t="s">
        <v>28</v>
      </c>
      <c r="I5734" s="7" t="s">
        <v>28</v>
      </c>
      <c r="J5734" s="8" t="s">
        <v>28</v>
      </c>
      <c r="K5734" s="7" t="s">
        <v>37</v>
      </c>
      <c r="L5734" s="8" t="s">
        <v>58</v>
      </c>
      <c r="M5734" s="7" t="s">
        <v>28</v>
      </c>
      <c r="N5734" s="8">
        <v>0.27453189133327682</v>
      </c>
      <c r="O5734" s="7">
        <v>0</v>
      </c>
      <c r="P5734" s="8">
        <f t="shared" si="587"/>
        <v>0</v>
      </c>
      <c r="Q5734" s="7">
        <v>2.5</v>
      </c>
      <c r="R5734" s="8">
        <f t="shared" si="588"/>
        <v>1</v>
      </c>
      <c r="S5734" s="7" t="s">
        <v>29</v>
      </c>
      <c r="T5734" s="8" t="str">
        <f t="shared" si="589"/>
        <v>No</v>
      </c>
      <c r="U5734" s="7">
        <f t="shared" si="590"/>
        <v>0</v>
      </c>
      <c r="V5734" s="8">
        <f t="shared" si="591"/>
        <v>1</v>
      </c>
      <c r="W5734" s="7">
        <f t="shared" si="592"/>
        <v>549</v>
      </c>
    </row>
    <row r="5735" spans="2:23" x14ac:dyDescent="0.2">
      <c r="B5735" s="8" t="s">
        <v>68</v>
      </c>
      <c r="C5735" s="7">
        <v>1850</v>
      </c>
      <c r="D5735" s="8" t="s">
        <v>28</v>
      </c>
      <c r="E5735" s="7" t="s">
        <v>46</v>
      </c>
      <c r="F5735" s="8" t="s">
        <v>35</v>
      </c>
      <c r="G5735" s="7" t="s">
        <v>36</v>
      </c>
      <c r="H5735" s="8" t="s">
        <v>28</v>
      </c>
      <c r="I5735" s="7" t="s">
        <v>28</v>
      </c>
      <c r="J5735" s="8" t="s">
        <v>28</v>
      </c>
      <c r="K5735" s="7" t="s">
        <v>37</v>
      </c>
      <c r="L5735" s="8" t="s">
        <v>58</v>
      </c>
      <c r="M5735" s="7" t="s">
        <v>28</v>
      </c>
      <c r="N5735" s="8">
        <v>6.5159993780016818E-3</v>
      </c>
      <c r="O5735" s="7">
        <v>0</v>
      </c>
      <c r="P5735" s="8">
        <f t="shared" si="587"/>
        <v>0</v>
      </c>
      <c r="Q5735" s="7">
        <v>2.5</v>
      </c>
      <c r="R5735" s="8">
        <f t="shared" si="588"/>
        <v>1</v>
      </c>
      <c r="S5735" s="7" t="s">
        <v>29</v>
      </c>
      <c r="T5735" s="8" t="str">
        <f t="shared" si="589"/>
        <v>No</v>
      </c>
      <c r="U5735" s="7">
        <f t="shared" si="590"/>
        <v>0</v>
      </c>
      <c r="V5735" s="8">
        <f t="shared" si="591"/>
        <v>1</v>
      </c>
      <c r="W5735" s="7">
        <f t="shared" si="592"/>
        <v>549</v>
      </c>
    </row>
    <row r="5736" spans="2:23" x14ac:dyDescent="0.2">
      <c r="B5736" s="8" t="s">
        <v>68</v>
      </c>
      <c r="C5736" s="7">
        <v>1850</v>
      </c>
      <c r="D5736" s="8" t="s">
        <v>28</v>
      </c>
      <c r="E5736" s="7" t="s">
        <v>43</v>
      </c>
      <c r="F5736" s="8" t="s">
        <v>40</v>
      </c>
      <c r="G5736" s="7" t="s">
        <v>36</v>
      </c>
      <c r="H5736" s="8" t="s">
        <v>28</v>
      </c>
      <c r="I5736" s="7" t="s">
        <v>28</v>
      </c>
      <c r="J5736" s="8" t="s">
        <v>28</v>
      </c>
      <c r="K5736" s="7" t="s">
        <v>37</v>
      </c>
      <c r="L5736" s="8" t="s">
        <v>58</v>
      </c>
      <c r="M5736" s="7" t="s">
        <v>28</v>
      </c>
      <c r="N5736" s="8">
        <v>3.135358072624949E-2</v>
      </c>
      <c r="O5736" s="7">
        <v>0</v>
      </c>
      <c r="P5736" s="8">
        <f t="shared" si="587"/>
        <v>0</v>
      </c>
      <c r="Q5736" s="7">
        <v>2.5</v>
      </c>
      <c r="R5736" s="8">
        <f t="shared" si="588"/>
        <v>1</v>
      </c>
      <c r="S5736" s="7" t="s">
        <v>29</v>
      </c>
      <c r="T5736" s="8" t="str">
        <f t="shared" si="589"/>
        <v>No</v>
      </c>
      <c r="U5736" s="7">
        <f t="shared" si="590"/>
        <v>0</v>
      </c>
      <c r="V5736" s="8">
        <f t="shared" si="591"/>
        <v>1</v>
      </c>
      <c r="W5736" s="7">
        <f t="shared" si="592"/>
        <v>549</v>
      </c>
    </row>
    <row r="5737" spans="2:23" x14ac:dyDescent="0.2">
      <c r="B5737" s="8" t="s">
        <v>68</v>
      </c>
      <c r="C5737" s="7">
        <v>1850</v>
      </c>
      <c r="D5737" s="8" t="s">
        <v>28</v>
      </c>
      <c r="E5737" s="7" t="s">
        <v>43</v>
      </c>
      <c r="F5737" s="8" t="s">
        <v>35</v>
      </c>
      <c r="G5737" s="7" t="s">
        <v>36</v>
      </c>
      <c r="H5737" s="8" t="s">
        <v>28</v>
      </c>
      <c r="I5737" s="7" t="s">
        <v>28</v>
      </c>
      <c r="J5737" s="8" t="s">
        <v>28</v>
      </c>
      <c r="K5737" s="7" t="s">
        <v>37</v>
      </c>
      <c r="L5737" s="8" t="s">
        <v>58</v>
      </c>
      <c r="M5737" s="7" t="s">
        <v>28</v>
      </c>
      <c r="N5737" s="8">
        <v>0.18204327776567855</v>
      </c>
      <c r="O5737" s="7">
        <v>0</v>
      </c>
      <c r="P5737" s="8">
        <f t="shared" si="587"/>
        <v>0</v>
      </c>
      <c r="Q5737" s="7">
        <v>2.5</v>
      </c>
      <c r="R5737" s="8">
        <f t="shared" si="588"/>
        <v>1</v>
      </c>
      <c r="S5737" s="7" t="s">
        <v>29</v>
      </c>
      <c r="T5737" s="8" t="str">
        <f t="shared" si="589"/>
        <v>No</v>
      </c>
      <c r="U5737" s="7">
        <f t="shared" si="590"/>
        <v>0</v>
      </c>
      <c r="V5737" s="8">
        <f t="shared" si="591"/>
        <v>1</v>
      </c>
      <c r="W5737" s="7">
        <f t="shared" si="592"/>
        <v>549</v>
      </c>
    </row>
    <row r="5738" spans="2:23" x14ac:dyDescent="0.2">
      <c r="B5738" s="8" t="s">
        <v>68</v>
      </c>
      <c r="C5738" s="7">
        <v>1880</v>
      </c>
      <c r="D5738" s="8" t="s">
        <v>28</v>
      </c>
      <c r="E5738" s="7" t="s">
        <v>39</v>
      </c>
      <c r="F5738" s="8" t="s">
        <v>40</v>
      </c>
      <c r="G5738" s="7" t="s">
        <v>36</v>
      </c>
      <c r="H5738" s="8" t="s">
        <v>28</v>
      </c>
      <c r="I5738" s="7" t="s">
        <v>28</v>
      </c>
      <c r="J5738" s="8" t="s">
        <v>28</v>
      </c>
      <c r="K5738" s="7" t="s">
        <v>37</v>
      </c>
      <c r="L5738" s="8" t="s">
        <v>58</v>
      </c>
      <c r="M5738" s="7" t="s">
        <v>28</v>
      </c>
      <c r="N5738" s="8">
        <v>1.1286244379688515</v>
      </c>
      <c r="O5738" s="7">
        <v>0</v>
      </c>
      <c r="P5738" s="8">
        <f t="shared" si="587"/>
        <v>0</v>
      </c>
      <c r="Q5738" s="7">
        <v>2.5</v>
      </c>
      <c r="R5738" s="8">
        <f t="shared" si="588"/>
        <v>1</v>
      </c>
      <c r="S5738" s="7" t="s">
        <v>29</v>
      </c>
      <c r="T5738" s="8" t="str">
        <f t="shared" si="589"/>
        <v>No</v>
      </c>
      <c r="U5738" s="7">
        <f t="shared" si="590"/>
        <v>0</v>
      </c>
      <c r="V5738" s="8">
        <f t="shared" si="591"/>
        <v>1</v>
      </c>
      <c r="W5738" s="7">
        <f t="shared" si="592"/>
        <v>549</v>
      </c>
    </row>
    <row r="5739" spans="2:23" x14ac:dyDescent="0.2">
      <c r="B5739" s="8" t="s">
        <v>68</v>
      </c>
      <c r="C5739" s="7">
        <v>1880</v>
      </c>
      <c r="D5739" s="8" t="s">
        <v>28</v>
      </c>
      <c r="E5739" s="7" t="s">
        <v>39</v>
      </c>
      <c r="F5739" s="8" t="s">
        <v>35</v>
      </c>
      <c r="G5739" s="7" t="s">
        <v>36</v>
      </c>
      <c r="H5739" s="8" t="s">
        <v>28</v>
      </c>
      <c r="I5739" s="7" t="s">
        <v>28</v>
      </c>
      <c r="J5739" s="8" t="s">
        <v>28</v>
      </c>
      <c r="K5739" s="7" t="s">
        <v>37</v>
      </c>
      <c r="L5739" s="8" t="s">
        <v>58</v>
      </c>
      <c r="M5739" s="7" t="s">
        <v>28</v>
      </c>
      <c r="N5739" s="8">
        <v>0.15271303856407265</v>
      </c>
      <c r="O5739" s="7">
        <v>0</v>
      </c>
      <c r="P5739" s="8">
        <f t="shared" si="587"/>
        <v>0</v>
      </c>
      <c r="Q5739" s="7">
        <v>2.5</v>
      </c>
      <c r="R5739" s="8">
        <f t="shared" si="588"/>
        <v>1</v>
      </c>
      <c r="S5739" s="7" t="s">
        <v>29</v>
      </c>
      <c r="T5739" s="8" t="str">
        <f t="shared" si="589"/>
        <v>No</v>
      </c>
      <c r="U5739" s="7">
        <f t="shared" si="590"/>
        <v>0</v>
      </c>
      <c r="V5739" s="8">
        <f t="shared" si="591"/>
        <v>1</v>
      </c>
      <c r="W5739" s="7">
        <f t="shared" si="592"/>
        <v>549</v>
      </c>
    </row>
    <row r="5740" spans="2:23" x14ac:dyDescent="0.2">
      <c r="B5740" s="8" t="s">
        <v>68</v>
      </c>
      <c r="C5740" s="7">
        <v>1880</v>
      </c>
      <c r="D5740" s="8" t="s">
        <v>28</v>
      </c>
      <c r="E5740" s="7" t="s">
        <v>34</v>
      </c>
      <c r="F5740" s="8" t="s">
        <v>40</v>
      </c>
      <c r="G5740" s="7" t="s">
        <v>36</v>
      </c>
      <c r="H5740" s="8" t="s">
        <v>28</v>
      </c>
      <c r="I5740" s="7" t="s">
        <v>28</v>
      </c>
      <c r="J5740" s="8" t="s">
        <v>28</v>
      </c>
      <c r="K5740" s="7" t="s">
        <v>37</v>
      </c>
      <c r="L5740" s="8" t="s">
        <v>58</v>
      </c>
      <c r="M5740" s="7" t="s">
        <v>28</v>
      </c>
      <c r="N5740" s="8">
        <v>1.458441709521454E-2</v>
      </c>
      <c r="O5740" s="7">
        <v>0</v>
      </c>
      <c r="P5740" s="8">
        <f t="shared" si="587"/>
        <v>0</v>
      </c>
      <c r="Q5740" s="7">
        <v>2.5</v>
      </c>
      <c r="R5740" s="8">
        <f t="shared" si="588"/>
        <v>1</v>
      </c>
      <c r="S5740" s="7" t="s">
        <v>29</v>
      </c>
      <c r="T5740" s="8" t="str">
        <f t="shared" si="589"/>
        <v>No</v>
      </c>
      <c r="U5740" s="7">
        <f t="shared" si="590"/>
        <v>0</v>
      </c>
      <c r="V5740" s="8">
        <f t="shared" si="591"/>
        <v>1</v>
      </c>
      <c r="W5740" s="7">
        <f t="shared" si="592"/>
        <v>549</v>
      </c>
    </row>
    <row r="5741" spans="2:23" x14ac:dyDescent="0.2">
      <c r="B5741" s="8" t="s">
        <v>68</v>
      </c>
      <c r="C5741" s="7">
        <v>1880</v>
      </c>
      <c r="D5741" s="8" t="s">
        <v>28</v>
      </c>
      <c r="E5741" s="7" t="s">
        <v>43</v>
      </c>
      <c r="F5741" s="8" t="s">
        <v>40</v>
      </c>
      <c r="G5741" s="7" t="s">
        <v>36</v>
      </c>
      <c r="H5741" s="8" t="s">
        <v>28</v>
      </c>
      <c r="I5741" s="7" t="s">
        <v>28</v>
      </c>
      <c r="J5741" s="8" t="s">
        <v>28</v>
      </c>
      <c r="K5741" s="7" t="s">
        <v>37</v>
      </c>
      <c r="L5741" s="8" t="s">
        <v>58</v>
      </c>
      <c r="M5741" s="7" t="s">
        <v>28</v>
      </c>
      <c r="N5741" s="8">
        <v>1.6523406144164031E-3</v>
      </c>
      <c r="O5741" s="7">
        <v>0</v>
      </c>
      <c r="P5741" s="8">
        <f t="shared" si="587"/>
        <v>0</v>
      </c>
      <c r="Q5741" s="7">
        <v>2.5</v>
      </c>
      <c r="R5741" s="8">
        <f t="shared" si="588"/>
        <v>1</v>
      </c>
      <c r="S5741" s="7" t="s">
        <v>29</v>
      </c>
      <c r="T5741" s="8" t="str">
        <f t="shared" si="589"/>
        <v>No</v>
      </c>
      <c r="U5741" s="7">
        <f t="shared" si="590"/>
        <v>0</v>
      </c>
      <c r="V5741" s="8">
        <f t="shared" si="591"/>
        <v>1</v>
      </c>
      <c r="W5741" s="7">
        <f t="shared" si="592"/>
        <v>549</v>
      </c>
    </row>
    <row r="5742" spans="2:23" x14ac:dyDescent="0.2">
      <c r="B5742" s="8" t="s">
        <v>68</v>
      </c>
      <c r="C5742" s="7">
        <v>1880</v>
      </c>
      <c r="D5742" s="8" t="s">
        <v>28</v>
      </c>
      <c r="E5742" s="7" t="s">
        <v>43</v>
      </c>
      <c r="F5742" s="8" t="s">
        <v>35</v>
      </c>
      <c r="G5742" s="7" t="s">
        <v>36</v>
      </c>
      <c r="H5742" s="8" t="s">
        <v>28</v>
      </c>
      <c r="I5742" s="7" t="s">
        <v>28</v>
      </c>
      <c r="J5742" s="8" t="s">
        <v>28</v>
      </c>
      <c r="K5742" s="7" t="s">
        <v>37</v>
      </c>
      <c r="L5742" s="8" t="s">
        <v>58</v>
      </c>
      <c r="M5742" s="7" t="s">
        <v>28</v>
      </c>
      <c r="N5742" s="8">
        <v>0.21526231792508804</v>
      </c>
      <c r="O5742" s="7">
        <v>0</v>
      </c>
      <c r="P5742" s="8">
        <f t="shared" si="587"/>
        <v>0</v>
      </c>
      <c r="Q5742" s="7">
        <v>2.5</v>
      </c>
      <c r="R5742" s="8">
        <f t="shared" si="588"/>
        <v>1</v>
      </c>
      <c r="S5742" s="7" t="s">
        <v>29</v>
      </c>
      <c r="T5742" s="8" t="str">
        <f t="shared" si="589"/>
        <v>No</v>
      </c>
      <c r="U5742" s="7">
        <f t="shared" si="590"/>
        <v>0</v>
      </c>
      <c r="V5742" s="8">
        <f t="shared" si="591"/>
        <v>1</v>
      </c>
      <c r="W5742" s="7">
        <f t="shared" si="592"/>
        <v>549</v>
      </c>
    </row>
    <row r="5743" spans="2:23" x14ac:dyDescent="0.2">
      <c r="B5743" s="8" t="s">
        <v>68</v>
      </c>
      <c r="C5743" s="7">
        <v>1910</v>
      </c>
      <c r="D5743" s="8" t="s">
        <v>28</v>
      </c>
      <c r="E5743" s="7" t="s">
        <v>39</v>
      </c>
      <c r="F5743" s="8" t="s">
        <v>40</v>
      </c>
      <c r="G5743" s="7" t="s">
        <v>36</v>
      </c>
      <c r="H5743" s="8" t="s">
        <v>28</v>
      </c>
      <c r="I5743" s="7" t="s">
        <v>28</v>
      </c>
      <c r="J5743" s="8" t="s">
        <v>28</v>
      </c>
      <c r="K5743" s="7" t="s">
        <v>37</v>
      </c>
      <c r="L5743" s="8" t="s">
        <v>58</v>
      </c>
      <c r="M5743" s="7" t="s">
        <v>28</v>
      </c>
      <c r="N5743" s="8">
        <v>0.28150581349282638</v>
      </c>
      <c r="O5743" s="7">
        <v>0</v>
      </c>
      <c r="P5743" s="8">
        <f t="shared" si="587"/>
        <v>0</v>
      </c>
      <c r="Q5743" s="7">
        <v>2.5</v>
      </c>
      <c r="R5743" s="8">
        <f t="shared" si="588"/>
        <v>1</v>
      </c>
      <c r="S5743" s="7" t="s">
        <v>29</v>
      </c>
      <c r="T5743" s="8" t="str">
        <f t="shared" si="589"/>
        <v>No</v>
      </c>
      <c r="U5743" s="7">
        <f t="shared" si="590"/>
        <v>0</v>
      </c>
      <c r="V5743" s="8">
        <f t="shared" si="591"/>
        <v>1</v>
      </c>
      <c r="W5743" s="7">
        <f t="shared" si="592"/>
        <v>549</v>
      </c>
    </row>
    <row r="5744" spans="2:23" x14ac:dyDescent="0.2">
      <c r="B5744" s="8" t="s">
        <v>68</v>
      </c>
      <c r="C5744" s="7">
        <v>1910</v>
      </c>
      <c r="D5744" s="8" t="s">
        <v>28</v>
      </c>
      <c r="E5744" s="7" t="s">
        <v>39</v>
      </c>
      <c r="F5744" s="8" t="s">
        <v>35</v>
      </c>
      <c r="G5744" s="7" t="s">
        <v>36</v>
      </c>
      <c r="H5744" s="8" t="s">
        <v>28</v>
      </c>
      <c r="I5744" s="7" t="s">
        <v>28</v>
      </c>
      <c r="J5744" s="8" t="s">
        <v>28</v>
      </c>
      <c r="K5744" s="7" t="s">
        <v>37</v>
      </c>
      <c r="L5744" s="8" t="s">
        <v>58</v>
      </c>
      <c r="M5744" s="7" t="s">
        <v>28</v>
      </c>
      <c r="N5744" s="8">
        <v>2.1072685911990092</v>
      </c>
      <c r="O5744" s="7">
        <v>1.107023997197401</v>
      </c>
      <c r="P5744" s="8">
        <f t="shared" si="587"/>
        <v>0.36900799906580034</v>
      </c>
      <c r="Q5744" s="7">
        <v>2.5</v>
      </c>
      <c r="R5744" s="8">
        <f t="shared" si="588"/>
        <v>0.85239680037367993</v>
      </c>
      <c r="S5744" s="7" t="s">
        <v>29</v>
      </c>
      <c r="T5744" s="8" t="str">
        <f t="shared" si="589"/>
        <v>No</v>
      </c>
      <c r="U5744" s="7">
        <f t="shared" si="590"/>
        <v>175.11199123213783</v>
      </c>
      <c r="V5744" s="8">
        <f t="shared" si="591"/>
        <v>5</v>
      </c>
      <c r="W5744" s="7">
        <f t="shared" si="592"/>
        <v>217</v>
      </c>
    </row>
    <row r="5745" spans="2:23" x14ac:dyDescent="0.2">
      <c r="B5745" s="8" t="s">
        <v>68</v>
      </c>
      <c r="C5745" s="7">
        <v>1910</v>
      </c>
      <c r="D5745" s="8" t="s">
        <v>28</v>
      </c>
      <c r="E5745" s="7" t="s">
        <v>34</v>
      </c>
      <c r="F5745" s="8" t="s">
        <v>35</v>
      </c>
      <c r="G5745" s="7" t="s">
        <v>36</v>
      </c>
      <c r="H5745" s="8" t="s">
        <v>28</v>
      </c>
      <c r="I5745" s="7" t="s">
        <v>28</v>
      </c>
      <c r="J5745" s="8" t="s">
        <v>28</v>
      </c>
      <c r="K5745" s="7" t="s">
        <v>37</v>
      </c>
      <c r="L5745" s="8" t="s">
        <v>58</v>
      </c>
      <c r="M5745" s="7" t="s">
        <v>28</v>
      </c>
      <c r="N5745" s="8">
        <v>6.75994794389434E-2</v>
      </c>
      <c r="O5745" s="7">
        <v>0</v>
      </c>
      <c r="P5745" s="8">
        <f t="shared" si="587"/>
        <v>0</v>
      </c>
      <c r="Q5745" s="7">
        <v>2.5</v>
      </c>
      <c r="R5745" s="8">
        <f t="shared" si="588"/>
        <v>1</v>
      </c>
      <c r="S5745" s="7" t="s">
        <v>29</v>
      </c>
      <c r="T5745" s="8" t="str">
        <f t="shared" si="589"/>
        <v>No</v>
      </c>
      <c r="U5745" s="7">
        <f t="shared" si="590"/>
        <v>0</v>
      </c>
      <c r="V5745" s="8">
        <f t="shared" si="591"/>
        <v>1</v>
      </c>
      <c r="W5745" s="7">
        <f t="shared" si="592"/>
        <v>549</v>
      </c>
    </row>
    <row r="5746" spans="2:23" x14ac:dyDescent="0.2">
      <c r="B5746" s="8" t="s">
        <v>68</v>
      </c>
      <c r="C5746" s="7">
        <v>1910</v>
      </c>
      <c r="D5746" s="8" t="s">
        <v>28</v>
      </c>
      <c r="E5746" s="7" t="s">
        <v>43</v>
      </c>
      <c r="F5746" s="8" t="s">
        <v>40</v>
      </c>
      <c r="G5746" s="7" t="s">
        <v>36</v>
      </c>
      <c r="H5746" s="8" t="s">
        <v>28</v>
      </c>
      <c r="I5746" s="7" t="s">
        <v>28</v>
      </c>
      <c r="J5746" s="8" t="s">
        <v>28</v>
      </c>
      <c r="K5746" s="7" t="s">
        <v>37</v>
      </c>
      <c r="L5746" s="8" t="s">
        <v>58</v>
      </c>
      <c r="M5746" s="7" t="s">
        <v>28</v>
      </c>
      <c r="N5746" s="8">
        <v>3.11616903589606E-2</v>
      </c>
      <c r="O5746" s="7">
        <v>0</v>
      </c>
      <c r="P5746" s="8">
        <f t="shared" si="587"/>
        <v>0</v>
      </c>
      <c r="Q5746" s="7">
        <v>2.5</v>
      </c>
      <c r="R5746" s="8">
        <f t="shared" si="588"/>
        <v>1</v>
      </c>
      <c r="S5746" s="7" t="s">
        <v>29</v>
      </c>
      <c r="T5746" s="8" t="str">
        <f t="shared" si="589"/>
        <v>No</v>
      </c>
      <c r="U5746" s="7">
        <f t="shared" si="590"/>
        <v>0</v>
      </c>
      <c r="V5746" s="8">
        <f t="shared" si="591"/>
        <v>1</v>
      </c>
      <c r="W5746" s="7">
        <f t="shared" si="592"/>
        <v>549</v>
      </c>
    </row>
    <row r="5747" spans="2:23" x14ac:dyDescent="0.2">
      <c r="B5747" s="8" t="s">
        <v>68</v>
      </c>
      <c r="C5747" s="7">
        <v>1910</v>
      </c>
      <c r="D5747" s="8" t="s">
        <v>28</v>
      </c>
      <c r="E5747" s="7" t="s">
        <v>43</v>
      </c>
      <c r="F5747" s="8" t="s">
        <v>35</v>
      </c>
      <c r="G5747" s="7" t="s">
        <v>36</v>
      </c>
      <c r="H5747" s="8" t="s">
        <v>28</v>
      </c>
      <c r="I5747" s="7" t="s">
        <v>28</v>
      </c>
      <c r="J5747" s="8" t="s">
        <v>28</v>
      </c>
      <c r="K5747" s="7" t="s">
        <v>37</v>
      </c>
      <c r="L5747" s="8" t="s">
        <v>58</v>
      </c>
      <c r="M5747" s="7" t="s">
        <v>28</v>
      </c>
      <c r="N5747" s="8">
        <v>0.16984725157642078</v>
      </c>
      <c r="O5747" s="7">
        <v>0</v>
      </c>
      <c r="P5747" s="8">
        <f t="shared" si="587"/>
        <v>0</v>
      </c>
      <c r="Q5747" s="7">
        <v>2.5</v>
      </c>
      <c r="R5747" s="8">
        <f t="shared" si="588"/>
        <v>1</v>
      </c>
      <c r="S5747" s="7" t="s">
        <v>29</v>
      </c>
      <c r="T5747" s="8" t="str">
        <f t="shared" si="589"/>
        <v>No</v>
      </c>
      <c r="U5747" s="7">
        <f t="shared" si="590"/>
        <v>0</v>
      </c>
      <c r="V5747" s="8">
        <f t="shared" si="591"/>
        <v>1</v>
      </c>
      <c r="W5747" s="7">
        <f t="shared" si="592"/>
        <v>549</v>
      </c>
    </row>
    <row r="5748" spans="2:23" x14ac:dyDescent="0.2">
      <c r="B5748" s="8" t="s">
        <v>68</v>
      </c>
      <c r="C5748" s="7">
        <v>1920</v>
      </c>
      <c r="D5748" s="8" t="s">
        <v>28</v>
      </c>
      <c r="E5748" s="7" t="s">
        <v>39</v>
      </c>
      <c r="F5748" s="8" t="s">
        <v>40</v>
      </c>
      <c r="G5748" s="7" t="s">
        <v>36</v>
      </c>
      <c r="H5748" s="8" t="s">
        <v>28</v>
      </c>
      <c r="I5748" s="7" t="s">
        <v>28</v>
      </c>
      <c r="J5748" s="8" t="s">
        <v>28</v>
      </c>
      <c r="K5748" s="7" t="s">
        <v>37</v>
      </c>
      <c r="L5748" s="8" t="s">
        <v>58</v>
      </c>
      <c r="M5748" s="7" t="s">
        <v>28</v>
      </c>
      <c r="N5748" s="8">
        <v>0.18705467310650847</v>
      </c>
      <c r="O5748" s="7">
        <v>0</v>
      </c>
      <c r="P5748" s="8">
        <f t="shared" si="587"/>
        <v>0</v>
      </c>
      <c r="Q5748" s="7">
        <v>2.5</v>
      </c>
      <c r="R5748" s="8">
        <f t="shared" si="588"/>
        <v>1</v>
      </c>
      <c r="S5748" s="7" t="s">
        <v>29</v>
      </c>
      <c r="T5748" s="8" t="str">
        <f t="shared" si="589"/>
        <v>No</v>
      </c>
      <c r="U5748" s="7">
        <f t="shared" si="590"/>
        <v>0</v>
      </c>
      <c r="V5748" s="8">
        <f t="shared" si="591"/>
        <v>1</v>
      </c>
      <c r="W5748" s="7">
        <f t="shared" si="592"/>
        <v>549</v>
      </c>
    </row>
    <row r="5749" spans="2:23" x14ac:dyDescent="0.2">
      <c r="B5749" s="8" t="s">
        <v>68</v>
      </c>
      <c r="C5749" s="7">
        <v>1920</v>
      </c>
      <c r="D5749" s="8" t="s">
        <v>28</v>
      </c>
      <c r="E5749" s="7" t="s">
        <v>39</v>
      </c>
      <c r="F5749" s="8" t="s">
        <v>35</v>
      </c>
      <c r="G5749" s="7" t="s">
        <v>36</v>
      </c>
      <c r="H5749" s="8" t="s">
        <v>28</v>
      </c>
      <c r="I5749" s="7" t="s">
        <v>28</v>
      </c>
      <c r="J5749" s="8" t="s">
        <v>28</v>
      </c>
      <c r="K5749" s="7" t="s">
        <v>37</v>
      </c>
      <c r="L5749" s="8" t="s">
        <v>58</v>
      </c>
      <c r="M5749" s="7" t="s">
        <v>28</v>
      </c>
      <c r="N5749" s="8">
        <v>1.4532720352062907E-2</v>
      </c>
      <c r="O5749" s="7">
        <v>0</v>
      </c>
      <c r="P5749" s="8">
        <f t="shared" si="587"/>
        <v>0</v>
      </c>
      <c r="Q5749" s="7">
        <v>2.5</v>
      </c>
      <c r="R5749" s="8">
        <f t="shared" si="588"/>
        <v>1</v>
      </c>
      <c r="S5749" s="7" t="s">
        <v>29</v>
      </c>
      <c r="T5749" s="8" t="str">
        <f t="shared" si="589"/>
        <v>No</v>
      </c>
      <c r="U5749" s="7">
        <f t="shared" si="590"/>
        <v>0</v>
      </c>
      <c r="V5749" s="8">
        <f t="shared" si="591"/>
        <v>1</v>
      </c>
      <c r="W5749" s="7">
        <f t="shared" si="592"/>
        <v>549</v>
      </c>
    </row>
    <row r="5750" spans="2:23" x14ac:dyDescent="0.2">
      <c r="B5750" s="8" t="s">
        <v>68</v>
      </c>
      <c r="C5750" s="7">
        <v>1930</v>
      </c>
      <c r="D5750" s="8" t="s">
        <v>28</v>
      </c>
      <c r="E5750" s="7" t="s">
        <v>39</v>
      </c>
      <c r="F5750" s="8" t="s">
        <v>40</v>
      </c>
      <c r="G5750" s="7" t="s">
        <v>36</v>
      </c>
      <c r="H5750" s="8" t="s">
        <v>28</v>
      </c>
      <c r="I5750" s="7" t="s">
        <v>28</v>
      </c>
      <c r="J5750" s="8" t="s">
        <v>28</v>
      </c>
      <c r="K5750" s="7" t="s">
        <v>37</v>
      </c>
      <c r="L5750" s="8" t="s">
        <v>58</v>
      </c>
      <c r="M5750" s="7" t="s">
        <v>28</v>
      </c>
      <c r="N5750" s="8">
        <v>1.2556097690748271</v>
      </c>
      <c r="O5750" s="7">
        <v>0.55351199859870048</v>
      </c>
      <c r="P5750" s="8">
        <f t="shared" si="587"/>
        <v>0.18450399953290017</v>
      </c>
      <c r="Q5750" s="7">
        <v>2.5</v>
      </c>
      <c r="R5750" s="8">
        <f t="shared" si="588"/>
        <v>0.92619840018683997</v>
      </c>
      <c r="S5750" s="7" t="s">
        <v>29</v>
      </c>
      <c r="T5750" s="8" t="str">
        <f t="shared" si="589"/>
        <v>No</v>
      </c>
      <c r="U5750" s="7">
        <f t="shared" si="590"/>
        <v>146.94374325300808</v>
      </c>
      <c r="V5750" s="8">
        <f t="shared" si="591"/>
        <v>5</v>
      </c>
      <c r="W5750" s="7">
        <f t="shared" si="592"/>
        <v>236</v>
      </c>
    </row>
    <row r="5751" spans="2:23" x14ac:dyDescent="0.2">
      <c r="B5751" s="8" t="s">
        <v>68</v>
      </c>
      <c r="C5751" s="7">
        <v>1930</v>
      </c>
      <c r="D5751" s="8" t="s">
        <v>28</v>
      </c>
      <c r="E5751" s="7" t="s">
        <v>39</v>
      </c>
      <c r="F5751" s="8" t="s">
        <v>35</v>
      </c>
      <c r="G5751" s="7" t="s">
        <v>36</v>
      </c>
      <c r="H5751" s="8" t="s">
        <v>28</v>
      </c>
      <c r="I5751" s="7" t="s">
        <v>28</v>
      </c>
      <c r="J5751" s="8" t="s">
        <v>28</v>
      </c>
      <c r="K5751" s="7" t="s">
        <v>37</v>
      </c>
      <c r="L5751" s="8" t="s">
        <v>58</v>
      </c>
      <c r="M5751" s="7" t="s">
        <v>28</v>
      </c>
      <c r="N5751" s="8">
        <v>0.4851346676231918</v>
      </c>
      <c r="O5751" s="7">
        <v>0</v>
      </c>
      <c r="P5751" s="8">
        <f t="shared" si="587"/>
        <v>0</v>
      </c>
      <c r="Q5751" s="7">
        <v>2.5</v>
      </c>
      <c r="R5751" s="8">
        <f t="shared" si="588"/>
        <v>1</v>
      </c>
      <c r="S5751" s="7" t="s">
        <v>29</v>
      </c>
      <c r="T5751" s="8" t="str">
        <f t="shared" si="589"/>
        <v>No</v>
      </c>
      <c r="U5751" s="7">
        <f t="shared" si="590"/>
        <v>0</v>
      </c>
      <c r="V5751" s="8">
        <f t="shared" si="591"/>
        <v>1</v>
      </c>
      <c r="W5751" s="7">
        <f t="shared" si="592"/>
        <v>549</v>
      </c>
    </row>
    <row r="5752" spans="2:23" x14ac:dyDescent="0.2">
      <c r="B5752" s="8" t="s">
        <v>68</v>
      </c>
      <c r="C5752" s="7">
        <v>1930</v>
      </c>
      <c r="D5752" s="8" t="s">
        <v>28</v>
      </c>
      <c r="E5752" s="7" t="s">
        <v>34</v>
      </c>
      <c r="F5752" s="8" t="s">
        <v>40</v>
      </c>
      <c r="G5752" s="7" t="s">
        <v>36</v>
      </c>
      <c r="H5752" s="8" t="s">
        <v>28</v>
      </c>
      <c r="I5752" s="7" t="s">
        <v>28</v>
      </c>
      <c r="J5752" s="8" t="s">
        <v>28</v>
      </c>
      <c r="K5752" s="7" t="s">
        <v>37</v>
      </c>
      <c r="L5752" s="8" t="s">
        <v>58</v>
      </c>
      <c r="M5752" s="7" t="s">
        <v>28</v>
      </c>
      <c r="N5752" s="8">
        <v>0.5347762367439266</v>
      </c>
      <c r="O5752" s="7">
        <v>0</v>
      </c>
      <c r="P5752" s="8">
        <f t="shared" si="587"/>
        <v>0</v>
      </c>
      <c r="Q5752" s="7">
        <v>2.5</v>
      </c>
      <c r="R5752" s="8">
        <f t="shared" si="588"/>
        <v>1</v>
      </c>
      <c r="S5752" s="7" t="s">
        <v>29</v>
      </c>
      <c r="T5752" s="8" t="str">
        <f t="shared" si="589"/>
        <v>No</v>
      </c>
      <c r="U5752" s="7">
        <f t="shared" si="590"/>
        <v>0</v>
      </c>
      <c r="V5752" s="8">
        <f t="shared" si="591"/>
        <v>1</v>
      </c>
      <c r="W5752" s="7">
        <f t="shared" si="592"/>
        <v>549</v>
      </c>
    </row>
    <row r="5753" spans="2:23" x14ac:dyDescent="0.2">
      <c r="B5753" s="8" t="s">
        <v>68</v>
      </c>
      <c r="C5753" s="7">
        <v>1930</v>
      </c>
      <c r="D5753" s="8" t="s">
        <v>28</v>
      </c>
      <c r="E5753" s="7" t="s">
        <v>34</v>
      </c>
      <c r="F5753" s="8" t="s">
        <v>35</v>
      </c>
      <c r="G5753" s="7" t="s">
        <v>36</v>
      </c>
      <c r="H5753" s="8" t="s">
        <v>28</v>
      </c>
      <c r="I5753" s="7" t="s">
        <v>28</v>
      </c>
      <c r="J5753" s="8" t="s">
        <v>28</v>
      </c>
      <c r="K5753" s="7" t="s">
        <v>37</v>
      </c>
      <c r="L5753" s="8" t="s">
        <v>58</v>
      </c>
      <c r="M5753" s="7" t="s">
        <v>28</v>
      </c>
      <c r="N5753" s="8">
        <v>3.061991006439185E-2</v>
      </c>
      <c r="O5753" s="7">
        <v>0</v>
      </c>
      <c r="P5753" s="8">
        <f t="shared" si="587"/>
        <v>0</v>
      </c>
      <c r="Q5753" s="7">
        <v>2.5</v>
      </c>
      <c r="R5753" s="8">
        <f t="shared" si="588"/>
        <v>1</v>
      </c>
      <c r="S5753" s="7" t="s">
        <v>29</v>
      </c>
      <c r="T5753" s="8" t="str">
        <f t="shared" si="589"/>
        <v>No</v>
      </c>
      <c r="U5753" s="7">
        <f t="shared" si="590"/>
        <v>0</v>
      </c>
      <c r="V5753" s="8">
        <f t="shared" si="591"/>
        <v>1</v>
      </c>
      <c r="W5753" s="7">
        <f t="shared" si="592"/>
        <v>549</v>
      </c>
    </row>
    <row r="5754" spans="2:23" x14ac:dyDescent="0.2">
      <c r="B5754" s="8" t="s">
        <v>68</v>
      </c>
      <c r="C5754" s="7">
        <v>1930</v>
      </c>
      <c r="D5754" s="8" t="s">
        <v>28</v>
      </c>
      <c r="E5754" s="7" t="s">
        <v>43</v>
      </c>
      <c r="F5754" s="8" t="s">
        <v>40</v>
      </c>
      <c r="G5754" s="7" t="s">
        <v>36</v>
      </c>
      <c r="H5754" s="8" t="s">
        <v>28</v>
      </c>
      <c r="I5754" s="7" t="s">
        <v>28</v>
      </c>
      <c r="J5754" s="8" t="s">
        <v>28</v>
      </c>
      <c r="K5754" s="7" t="s">
        <v>37</v>
      </c>
      <c r="L5754" s="8" t="s">
        <v>58</v>
      </c>
      <c r="M5754" s="7" t="s">
        <v>28</v>
      </c>
      <c r="N5754" s="8">
        <v>0.71806133732657396</v>
      </c>
      <c r="O5754" s="7">
        <v>0</v>
      </c>
      <c r="P5754" s="8">
        <f t="shared" si="587"/>
        <v>0</v>
      </c>
      <c r="Q5754" s="7">
        <v>2.5</v>
      </c>
      <c r="R5754" s="8">
        <f t="shared" si="588"/>
        <v>1</v>
      </c>
      <c r="S5754" s="7" t="s">
        <v>29</v>
      </c>
      <c r="T5754" s="8" t="str">
        <f t="shared" si="589"/>
        <v>No</v>
      </c>
      <c r="U5754" s="7">
        <f t="shared" si="590"/>
        <v>0</v>
      </c>
      <c r="V5754" s="8">
        <f t="shared" si="591"/>
        <v>1</v>
      </c>
      <c r="W5754" s="7">
        <f t="shared" si="592"/>
        <v>549</v>
      </c>
    </row>
    <row r="5755" spans="2:23" x14ac:dyDescent="0.2">
      <c r="B5755" s="8" t="s">
        <v>68</v>
      </c>
      <c r="C5755" s="7">
        <v>1930</v>
      </c>
      <c r="D5755" s="8" t="s">
        <v>28</v>
      </c>
      <c r="E5755" s="7" t="s">
        <v>43</v>
      </c>
      <c r="F5755" s="8" t="s">
        <v>35</v>
      </c>
      <c r="G5755" s="7" t="s">
        <v>36</v>
      </c>
      <c r="H5755" s="8" t="s">
        <v>28</v>
      </c>
      <c r="I5755" s="7" t="s">
        <v>28</v>
      </c>
      <c r="J5755" s="8" t="s">
        <v>28</v>
      </c>
      <c r="K5755" s="7" t="s">
        <v>37</v>
      </c>
      <c r="L5755" s="8" t="s">
        <v>58</v>
      </c>
      <c r="M5755" s="7" t="s">
        <v>28</v>
      </c>
      <c r="N5755" s="8">
        <v>0.13432958254078861</v>
      </c>
      <c r="O5755" s="7">
        <v>0</v>
      </c>
      <c r="P5755" s="8">
        <f t="shared" si="587"/>
        <v>0</v>
      </c>
      <c r="Q5755" s="7">
        <v>2.5</v>
      </c>
      <c r="R5755" s="8">
        <f t="shared" si="588"/>
        <v>1</v>
      </c>
      <c r="S5755" s="7" t="s">
        <v>29</v>
      </c>
      <c r="T5755" s="8" t="str">
        <f t="shared" si="589"/>
        <v>No</v>
      </c>
      <c r="U5755" s="7">
        <f t="shared" si="590"/>
        <v>0</v>
      </c>
      <c r="V5755" s="8">
        <f t="shared" si="591"/>
        <v>1</v>
      </c>
      <c r="W5755" s="7">
        <f t="shared" si="592"/>
        <v>549</v>
      </c>
    </row>
    <row r="5756" spans="2:23" x14ac:dyDescent="0.2">
      <c r="B5756" s="8" t="s">
        <v>68</v>
      </c>
      <c r="C5756" s="7">
        <v>1940</v>
      </c>
      <c r="D5756" s="8" t="s">
        <v>28</v>
      </c>
      <c r="E5756" s="7" t="s">
        <v>39</v>
      </c>
      <c r="F5756" s="8" t="s">
        <v>40</v>
      </c>
      <c r="G5756" s="7" t="s">
        <v>36</v>
      </c>
      <c r="H5756" s="8" t="s">
        <v>28</v>
      </c>
      <c r="I5756" s="7" t="s">
        <v>28</v>
      </c>
      <c r="J5756" s="8" t="s">
        <v>28</v>
      </c>
      <c r="K5756" s="7" t="s">
        <v>37</v>
      </c>
      <c r="L5756" s="8" t="s">
        <v>58</v>
      </c>
      <c r="M5756" s="7" t="s">
        <v>28</v>
      </c>
      <c r="N5756" s="8">
        <v>2.1572184516858224</v>
      </c>
      <c r="O5756" s="7">
        <v>0</v>
      </c>
      <c r="P5756" s="8">
        <f t="shared" si="587"/>
        <v>0</v>
      </c>
      <c r="Q5756" s="7">
        <v>2.5</v>
      </c>
      <c r="R5756" s="8">
        <f t="shared" si="588"/>
        <v>1</v>
      </c>
      <c r="S5756" s="7" t="s">
        <v>29</v>
      </c>
      <c r="T5756" s="8" t="str">
        <f t="shared" si="589"/>
        <v>No</v>
      </c>
      <c r="U5756" s="7">
        <f t="shared" si="590"/>
        <v>0</v>
      </c>
      <c r="V5756" s="8">
        <f t="shared" si="591"/>
        <v>1</v>
      </c>
      <c r="W5756" s="7">
        <f t="shared" si="592"/>
        <v>549</v>
      </c>
    </row>
    <row r="5757" spans="2:23" x14ac:dyDescent="0.2">
      <c r="B5757" s="8" t="s">
        <v>68</v>
      </c>
      <c r="C5757" s="7">
        <v>1940</v>
      </c>
      <c r="D5757" s="8" t="s">
        <v>28</v>
      </c>
      <c r="E5757" s="7" t="s">
        <v>39</v>
      </c>
      <c r="F5757" s="8" t="s">
        <v>35</v>
      </c>
      <c r="G5757" s="7" t="s">
        <v>36</v>
      </c>
      <c r="H5757" s="8" t="s">
        <v>28</v>
      </c>
      <c r="I5757" s="7" t="s">
        <v>28</v>
      </c>
      <c r="J5757" s="8" t="s">
        <v>28</v>
      </c>
      <c r="K5757" s="7" t="s">
        <v>37</v>
      </c>
      <c r="L5757" s="8" t="s">
        <v>58</v>
      </c>
      <c r="M5757" s="7" t="s">
        <v>28</v>
      </c>
      <c r="N5757" s="8">
        <v>1.3284962910003946</v>
      </c>
      <c r="O5757" s="7">
        <v>0</v>
      </c>
      <c r="P5757" s="8">
        <f t="shared" si="587"/>
        <v>0</v>
      </c>
      <c r="Q5757" s="7">
        <v>2.5</v>
      </c>
      <c r="R5757" s="8">
        <f t="shared" si="588"/>
        <v>1</v>
      </c>
      <c r="S5757" s="7" t="s">
        <v>29</v>
      </c>
      <c r="T5757" s="8" t="str">
        <f t="shared" si="589"/>
        <v>No</v>
      </c>
      <c r="U5757" s="7">
        <f t="shared" si="590"/>
        <v>0</v>
      </c>
      <c r="V5757" s="8">
        <f t="shared" si="591"/>
        <v>1</v>
      </c>
      <c r="W5757" s="7">
        <f t="shared" si="592"/>
        <v>549</v>
      </c>
    </row>
    <row r="5758" spans="2:23" x14ac:dyDescent="0.2">
      <c r="B5758" s="8" t="s">
        <v>68</v>
      </c>
      <c r="C5758" s="7">
        <v>1940</v>
      </c>
      <c r="D5758" s="8" t="s">
        <v>28</v>
      </c>
      <c r="E5758" s="7" t="s">
        <v>34</v>
      </c>
      <c r="F5758" s="8" t="s">
        <v>40</v>
      </c>
      <c r="G5758" s="7" t="s">
        <v>36</v>
      </c>
      <c r="H5758" s="8" t="s">
        <v>28</v>
      </c>
      <c r="I5758" s="7" t="s">
        <v>28</v>
      </c>
      <c r="J5758" s="8" t="s">
        <v>28</v>
      </c>
      <c r="K5758" s="7" t="s">
        <v>37</v>
      </c>
      <c r="L5758" s="8" t="s">
        <v>58</v>
      </c>
      <c r="M5758" s="7" t="s">
        <v>28</v>
      </c>
      <c r="N5758" s="8">
        <v>0.18529778909841904</v>
      </c>
      <c r="O5758" s="7">
        <v>0</v>
      </c>
      <c r="P5758" s="8">
        <f t="shared" si="587"/>
        <v>0</v>
      </c>
      <c r="Q5758" s="7">
        <v>2.5</v>
      </c>
      <c r="R5758" s="8">
        <f t="shared" si="588"/>
        <v>1</v>
      </c>
      <c r="S5758" s="7" t="s">
        <v>29</v>
      </c>
      <c r="T5758" s="8" t="str">
        <f t="shared" si="589"/>
        <v>No</v>
      </c>
      <c r="U5758" s="7">
        <f t="shared" si="590"/>
        <v>0</v>
      </c>
      <c r="V5758" s="8">
        <f t="shared" si="591"/>
        <v>1</v>
      </c>
      <c r="W5758" s="7">
        <f t="shared" si="592"/>
        <v>549</v>
      </c>
    </row>
    <row r="5759" spans="2:23" x14ac:dyDescent="0.2">
      <c r="B5759" s="8" t="s">
        <v>68</v>
      </c>
      <c r="C5759" s="7">
        <v>1940</v>
      </c>
      <c r="D5759" s="8" t="s">
        <v>28</v>
      </c>
      <c r="E5759" s="7" t="s">
        <v>34</v>
      </c>
      <c r="F5759" s="8" t="s">
        <v>35</v>
      </c>
      <c r="G5759" s="7" t="s">
        <v>36</v>
      </c>
      <c r="H5759" s="8" t="s">
        <v>28</v>
      </c>
      <c r="I5759" s="7" t="s">
        <v>28</v>
      </c>
      <c r="J5759" s="8" t="s">
        <v>28</v>
      </c>
      <c r="K5759" s="7" t="s">
        <v>37</v>
      </c>
      <c r="L5759" s="8" t="s">
        <v>58</v>
      </c>
      <c r="M5759" s="7" t="s">
        <v>28</v>
      </c>
      <c r="N5759" s="8">
        <v>0.30119870357187523</v>
      </c>
      <c r="O5759" s="7">
        <v>0</v>
      </c>
      <c r="P5759" s="8">
        <f t="shared" si="587"/>
        <v>0</v>
      </c>
      <c r="Q5759" s="7">
        <v>2.5</v>
      </c>
      <c r="R5759" s="8">
        <f t="shared" si="588"/>
        <v>1</v>
      </c>
      <c r="S5759" s="7" t="s">
        <v>29</v>
      </c>
      <c r="T5759" s="8" t="str">
        <f t="shared" si="589"/>
        <v>No</v>
      </c>
      <c r="U5759" s="7">
        <f t="shared" si="590"/>
        <v>0</v>
      </c>
      <c r="V5759" s="8">
        <f t="shared" si="591"/>
        <v>1</v>
      </c>
      <c r="W5759" s="7">
        <f t="shared" si="592"/>
        <v>549</v>
      </c>
    </row>
    <row r="5760" spans="2:23" x14ac:dyDescent="0.2">
      <c r="B5760" s="8" t="s">
        <v>68</v>
      </c>
      <c r="C5760" s="7">
        <v>1940</v>
      </c>
      <c r="D5760" s="8" t="s">
        <v>28</v>
      </c>
      <c r="E5760" s="7" t="s">
        <v>43</v>
      </c>
      <c r="F5760" s="8" t="s">
        <v>40</v>
      </c>
      <c r="G5760" s="7" t="s">
        <v>36</v>
      </c>
      <c r="H5760" s="8" t="s">
        <v>28</v>
      </c>
      <c r="I5760" s="7" t="s">
        <v>28</v>
      </c>
      <c r="J5760" s="8" t="s">
        <v>28</v>
      </c>
      <c r="K5760" s="7" t="s">
        <v>37</v>
      </c>
      <c r="L5760" s="8" t="s">
        <v>58</v>
      </c>
      <c r="M5760" s="7" t="s">
        <v>28</v>
      </c>
      <c r="N5760" s="8">
        <v>0.35143482372232576</v>
      </c>
      <c r="O5760" s="7">
        <v>0</v>
      </c>
      <c r="P5760" s="8">
        <f t="shared" si="587"/>
        <v>0</v>
      </c>
      <c r="Q5760" s="7">
        <v>2.5</v>
      </c>
      <c r="R5760" s="8">
        <f t="shared" si="588"/>
        <v>1</v>
      </c>
      <c r="S5760" s="7" t="s">
        <v>29</v>
      </c>
      <c r="T5760" s="8" t="str">
        <f t="shared" si="589"/>
        <v>No</v>
      </c>
      <c r="U5760" s="7">
        <f t="shared" si="590"/>
        <v>0</v>
      </c>
      <c r="V5760" s="8">
        <f t="shared" si="591"/>
        <v>1</v>
      </c>
      <c r="W5760" s="7">
        <f t="shared" si="592"/>
        <v>549</v>
      </c>
    </row>
    <row r="5761" spans="2:23" x14ac:dyDescent="0.2">
      <c r="B5761" s="8" t="s">
        <v>68</v>
      </c>
      <c r="C5761" s="7">
        <v>1940</v>
      </c>
      <c r="D5761" s="8" t="s">
        <v>28</v>
      </c>
      <c r="E5761" s="7" t="s">
        <v>43</v>
      </c>
      <c r="F5761" s="8" t="s">
        <v>35</v>
      </c>
      <c r="G5761" s="7" t="s">
        <v>36</v>
      </c>
      <c r="H5761" s="8" t="s">
        <v>28</v>
      </c>
      <c r="I5761" s="7" t="s">
        <v>28</v>
      </c>
      <c r="J5761" s="8" t="s">
        <v>28</v>
      </c>
      <c r="K5761" s="7" t="s">
        <v>37</v>
      </c>
      <c r="L5761" s="8" t="s">
        <v>58</v>
      </c>
      <c r="M5761" s="7" t="s">
        <v>28</v>
      </c>
      <c r="N5761" s="8">
        <v>0.39997552758576832</v>
      </c>
      <c r="O5761" s="7">
        <v>0</v>
      </c>
      <c r="P5761" s="8">
        <f t="shared" si="587"/>
        <v>0</v>
      </c>
      <c r="Q5761" s="7">
        <v>2.5</v>
      </c>
      <c r="R5761" s="8">
        <f t="shared" si="588"/>
        <v>1</v>
      </c>
      <c r="S5761" s="7" t="s">
        <v>29</v>
      </c>
      <c r="T5761" s="8" t="str">
        <f t="shared" si="589"/>
        <v>No</v>
      </c>
      <c r="U5761" s="7">
        <f t="shared" si="590"/>
        <v>0</v>
      </c>
      <c r="V5761" s="8">
        <f t="shared" si="591"/>
        <v>1</v>
      </c>
      <c r="W5761" s="7">
        <f t="shared" si="592"/>
        <v>549</v>
      </c>
    </row>
    <row r="5762" spans="2:23" x14ac:dyDescent="0.2">
      <c r="B5762" s="8" t="s">
        <v>68</v>
      </c>
      <c r="C5762" s="7">
        <v>1950</v>
      </c>
      <c r="D5762" s="8" t="s">
        <v>28</v>
      </c>
      <c r="E5762" s="7" t="s">
        <v>43</v>
      </c>
      <c r="F5762" s="8" t="s">
        <v>40</v>
      </c>
      <c r="G5762" s="7" t="s">
        <v>36</v>
      </c>
      <c r="H5762" s="8" t="s">
        <v>28</v>
      </c>
      <c r="I5762" s="7" t="s">
        <v>28</v>
      </c>
      <c r="J5762" s="8" t="s">
        <v>28</v>
      </c>
      <c r="K5762" s="7" t="s">
        <v>37</v>
      </c>
      <c r="L5762" s="8" t="s">
        <v>58</v>
      </c>
      <c r="M5762" s="7" t="s">
        <v>28</v>
      </c>
      <c r="N5762" s="8">
        <v>0.13675741230737146</v>
      </c>
      <c r="O5762" s="7">
        <v>0</v>
      </c>
      <c r="P5762" s="8">
        <f t="shared" si="587"/>
        <v>0</v>
      </c>
      <c r="Q5762" s="7">
        <v>2.5</v>
      </c>
      <c r="R5762" s="8">
        <f t="shared" si="588"/>
        <v>1</v>
      </c>
      <c r="S5762" s="7" t="s">
        <v>29</v>
      </c>
      <c r="T5762" s="8" t="str">
        <f t="shared" si="589"/>
        <v>No</v>
      </c>
      <c r="U5762" s="7">
        <f t="shared" si="590"/>
        <v>0</v>
      </c>
      <c r="V5762" s="8">
        <f t="shared" si="591"/>
        <v>1</v>
      </c>
      <c r="W5762" s="7">
        <f t="shared" si="592"/>
        <v>549</v>
      </c>
    </row>
    <row r="5763" spans="2:23" x14ac:dyDescent="0.2">
      <c r="B5763" s="8" t="s">
        <v>68</v>
      </c>
      <c r="C5763" s="7">
        <v>1960</v>
      </c>
      <c r="D5763" s="8" t="s">
        <v>28</v>
      </c>
      <c r="E5763" s="7" t="s">
        <v>39</v>
      </c>
      <c r="F5763" s="8" t="s">
        <v>40</v>
      </c>
      <c r="G5763" s="7" t="s">
        <v>36</v>
      </c>
      <c r="H5763" s="8" t="s">
        <v>28</v>
      </c>
      <c r="I5763" s="7" t="s">
        <v>28</v>
      </c>
      <c r="J5763" s="8" t="s">
        <v>28</v>
      </c>
      <c r="K5763" s="7" t="s">
        <v>37</v>
      </c>
      <c r="L5763" s="8" t="s">
        <v>58</v>
      </c>
      <c r="M5763" s="7" t="s">
        <v>28</v>
      </c>
      <c r="N5763" s="8">
        <v>0.76057495099049277</v>
      </c>
      <c r="O5763" s="7">
        <v>0</v>
      </c>
      <c r="P5763" s="8">
        <f t="shared" si="587"/>
        <v>0</v>
      </c>
      <c r="Q5763" s="7">
        <v>2.5</v>
      </c>
      <c r="R5763" s="8">
        <f t="shared" si="588"/>
        <v>1</v>
      </c>
      <c r="S5763" s="7" t="s">
        <v>29</v>
      </c>
      <c r="T5763" s="8" t="str">
        <f t="shared" si="589"/>
        <v>No</v>
      </c>
      <c r="U5763" s="7">
        <f t="shared" si="590"/>
        <v>0</v>
      </c>
      <c r="V5763" s="8">
        <f t="shared" si="591"/>
        <v>1</v>
      </c>
      <c r="W5763" s="7">
        <f t="shared" si="592"/>
        <v>549</v>
      </c>
    </row>
    <row r="5764" spans="2:23" x14ac:dyDescent="0.2">
      <c r="B5764" s="8" t="s">
        <v>68</v>
      </c>
      <c r="C5764" s="7">
        <v>1960</v>
      </c>
      <c r="D5764" s="8" t="s">
        <v>28</v>
      </c>
      <c r="E5764" s="7" t="s">
        <v>39</v>
      </c>
      <c r="F5764" s="8" t="s">
        <v>35</v>
      </c>
      <c r="G5764" s="7" t="s">
        <v>36</v>
      </c>
      <c r="H5764" s="8" t="s">
        <v>28</v>
      </c>
      <c r="I5764" s="7" t="s">
        <v>28</v>
      </c>
      <c r="J5764" s="8" t="s">
        <v>28</v>
      </c>
      <c r="K5764" s="7" t="s">
        <v>37</v>
      </c>
      <c r="L5764" s="8" t="s">
        <v>58</v>
      </c>
      <c r="M5764" s="7" t="s">
        <v>28</v>
      </c>
      <c r="N5764" s="8">
        <v>0.68876689304884142</v>
      </c>
      <c r="O5764" s="7">
        <v>0</v>
      </c>
      <c r="P5764" s="8">
        <f t="shared" si="587"/>
        <v>0</v>
      </c>
      <c r="Q5764" s="7">
        <v>2.5</v>
      </c>
      <c r="R5764" s="8">
        <f t="shared" si="588"/>
        <v>1</v>
      </c>
      <c r="S5764" s="7" t="s">
        <v>29</v>
      </c>
      <c r="T5764" s="8" t="str">
        <f t="shared" si="589"/>
        <v>No</v>
      </c>
      <c r="U5764" s="7">
        <f t="shared" si="590"/>
        <v>0</v>
      </c>
      <c r="V5764" s="8">
        <f t="shared" si="591"/>
        <v>1</v>
      </c>
      <c r="W5764" s="7">
        <f t="shared" si="592"/>
        <v>549</v>
      </c>
    </row>
    <row r="5765" spans="2:23" x14ac:dyDescent="0.2">
      <c r="B5765" s="8" t="s">
        <v>68</v>
      </c>
      <c r="C5765" s="7">
        <v>1960</v>
      </c>
      <c r="D5765" s="8" t="s">
        <v>28</v>
      </c>
      <c r="E5765" s="7" t="s">
        <v>34</v>
      </c>
      <c r="F5765" s="8" t="s">
        <v>40</v>
      </c>
      <c r="G5765" s="7" t="s">
        <v>36</v>
      </c>
      <c r="H5765" s="8" t="s">
        <v>28</v>
      </c>
      <c r="I5765" s="7" t="s">
        <v>28</v>
      </c>
      <c r="J5765" s="8" t="s">
        <v>28</v>
      </c>
      <c r="K5765" s="7" t="s">
        <v>37</v>
      </c>
      <c r="L5765" s="8" t="s">
        <v>58</v>
      </c>
      <c r="M5765" s="7" t="s">
        <v>28</v>
      </c>
      <c r="N5765" s="8">
        <v>0.37767848875297727</v>
      </c>
      <c r="O5765" s="7">
        <v>0</v>
      </c>
      <c r="P5765" s="8">
        <f t="shared" ref="P5765:P5828" si="593">O5765/3</f>
        <v>0</v>
      </c>
      <c r="Q5765" s="7">
        <v>2.5</v>
      </c>
      <c r="R5765" s="8">
        <f t="shared" ref="R5765:R5828" si="594">1-(P5765/Q5765)</f>
        <v>1</v>
      </c>
      <c r="S5765" s="7" t="s">
        <v>29</v>
      </c>
      <c r="T5765" s="8" t="str">
        <f t="shared" ref="T5765:T5828" si="595">IF(AND(R5765&lt;0.5,R5765&gt;-0.5),"Yes","No")</f>
        <v>No</v>
      </c>
      <c r="U5765" s="7">
        <f t="shared" ref="U5765:U5828" si="596">IF(ISERR(P5765/(N5765/1000)),0,P5765/(N5765/1000))</f>
        <v>0</v>
      </c>
      <c r="V5765" s="8">
        <f t="shared" ref="V5765:V5828" si="597">IF(U5765&lt;=12,1,IF(U5765&lt;25,2,IF(U5765&lt;50,3,IF(U5765&lt;100,4,5))))</f>
        <v>1</v>
      </c>
      <c r="W5765" s="7">
        <f t="shared" ref="W5765:W5828" si="598">RANK(U5765,U$5:U$10000)</f>
        <v>549</v>
      </c>
    </row>
    <row r="5766" spans="2:23" x14ac:dyDescent="0.2">
      <c r="B5766" s="8" t="s">
        <v>68</v>
      </c>
      <c r="C5766" s="7">
        <v>1960</v>
      </c>
      <c r="D5766" s="8" t="s">
        <v>28</v>
      </c>
      <c r="E5766" s="7" t="s">
        <v>34</v>
      </c>
      <c r="F5766" s="8" t="s">
        <v>35</v>
      </c>
      <c r="G5766" s="7" t="s">
        <v>36</v>
      </c>
      <c r="H5766" s="8" t="s">
        <v>28</v>
      </c>
      <c r="I5766" s="7" t="s">
        <v>28</v>
      </c>
      <c r="J5766" s="8" t="s">
        <v>28</v>
      </c>
      <c r="K5766" s="7" t="s">
        <v>37</v>
      </c>
      <c r="L5766" s="8" t="s">
        <v>58</v>
      </c>
      <c r="M5766" s="7" t="s">
        <v>28</v>
      </c>
      <c r="N5766" s="8">
        <v>1.209725043644547</v>
      </c>
      <c r="O5766" s="7">
        <v>0</v>
      </c>
      <c r="P5766" s="8">
        <f t="shared" si="593"/>
        <v>0</v>
      </c>
      <c r="Q5766" s="7">
        <v>2.5</v>
      </c>
      <c r="R5766" s="8">
        <f t="shared" si="594"/>
        <v>1</v>
      </c>
      <c r="S5766" s="7" t="s">
        <v>29</v>
      </c>
      <c r="T5766" s="8" t="str">
        <f t="shared" si="595"/>
        <v>No</v>
      </c>
      <c r="U5766" s="7">
        <f t="shared" si="596"/>
        <v>0</v>
      </c>
      <c r="V5766" s="8">
        <f t="shared" si="597"/>
        <v>1</v>
      </c>
      <c r="W5766" s="7">
        <f t="shared" si="598"/>
        <v>549</v>
      </c>
    </row>
    <row r="5767" spans="2:23" x14ac:dyDescent="0.2">
      <c r="B5767" s="8" t="s">
        <v>68</v>
      </c>
      <c r="C5767" s="7">
        <v>1960</v>
      </c>
      <c r="D5767" s="8" t="s">
        <v>28</v>
      </c>
      <c r="E5767" s="7" t="s">
        <v>43</v>
      </c>
      <c r="F5767" s="8" t="s">
        <v>40</v>
      </c>
      <c r="G5767" s="7" t="s">
        <v>36</v>
      </c>
      <c r="H5767" s="8" t="s">
        <v>28</v>
      </c>
      <c r="I5767" s="7" t="s">
        <v>28</v>
      </c>
      <c r="J5767" s="8" t="s">
        <v>28</v>
      </c>
      <c r="K5767" s="7" t="s">
        <v>37</v>
      </c>
      <c r="L5767" s="8" t="s">
        <v>58</v>
      </c>
      <c r="M5767" s="7" t="s">
        <v>28</v>
      </c>
      <c r="N5767" s="8">
        <v>0.34387343379332413</v>
      </c>
      <c r="O5767" s="7">
        <v>0</v>
      </c>
      <c r="P5767" s="8">
        <f t="shared" si="593"/>
        <v>0</v>
      </c>
      <c r="Q5767" s="7">
        <v>2.5</v>
      </c>
      <c r="R5767" s="8">
        <f t="shared" si="594"/>
        <v>1</v>
      </c>
      <c r="S5767" s="7" t="s">
        <v>29</v>
      </c>
      <c r="T5767" s="8" t="str">
        <f t="shared" si="595"/>
        <v>No</v>
      </c>
      <c r="U5767" s="7">
        <f t="shared" si="596"/>
        <v>0</v>
      </c>
      <c r="V5767" s="8">
        <f t="shared" si="597"/>
        <v>1</v>
      </c>
      <c r="W5767" s="7">
        <f t="shared" si="598"/>
        <v>549</v>
      </c>
    </row>
    <row r="5768" spans="2:23" x14ac:dyDescent="0.2">
      <c r="B5768" s="8" t="s">
        <v>68</v>
      </c>
      <c r="C5768" s="7">
        <v>1960</v>
      </c>
      <c r="D5768" s="8" t="s">
        <v>28</v>
      </c>
      <c r="E5768" s="7" t="s">
        <v>43</v>
      </c>
      <c r="F5768" s="8" t="s">
        <v>35</v>
      </c>
      <c r="G5768" s="7" t="s">
        <v>36</v>
      </c>
      <c r="H5768" s="8" t="s">
        <v>28</v>
      </c>
      <c r="I5768" s="7" t="s">
        <v>28</v>
      </c>
      <c r="J5768" s="8" t="s">
        <v>28</v>
      </c>
      <c r="K5768" s="7" t="s">
        <v>37</v>
      </c>
      <c r="L5768" s="8" t="s">
        <v>58</v>
      </c>
      <c r="M5768" s="7" t="s">
        <v>28</v>
      </c>
      <c r="N5768" s="8">
        <v>0.24906991697364511</v>
      </c>
      <c r="O5768" s="7">
        <v>0</v>
      </c>
      <c r="P5768" s="8">
        <f t="shared" si="593"/>
        <v>0</v>
      </c>
      <c r="Q5768" s="7">
        <v>2.5</v>
      </c>
      <c r="R5768" s="8">
        <f t="shared" si="594"/>
        <v>1</v>
      </c>
      <c r="S5768" s="7" t="s">
        <v>29</v>
      </c>
      <c r="T5768" s="8" t="str">
        <f t="shared" si="595"/>
        <v>No</v>
      </c>
      <c r="U5768" s="7">
        <f t="shared" si="596"/>
        <v>0</v>
      </c>
      <c r="V5768" s="8">
        <f t="shared" si="597"/>
        <v>1</v>
      </c>
      <c r="W5768" s="7">
        <f t="shared" si="598"/>
        <v>549</v>
      </c>
    </row>
    <row r="5769" spans="2:23" x14ac:dyDescent="0.2">
      <c r="B5769" s="8" t="s">
        <v>68</v>
      </c>
      <c r="C5769" s="7">
        <v>1970</v>
      </c>
      <c r="D5769" s="8" t="s">
        <v>28</v>
      </c>
      <c r="E5769" s="7" t="s">
        <v>39</v>
      </c>
      <c r="F5769" s="8" t="s">
        <v>40</v>
      </c>
      <c r="G5769" s="7" t="s">
        <v>36</v>
      </c>
      <c r="H5769" s="8" t="s">
        <v>28</v>
      </c>
      <c r="I5769" s="7" t="s">
        <v>28</v>
      </c>
      <c r="J5769" s="8" t="s">
        <v>28</v>
      </c>
      <c r="K5769" s="7" t="s">
        <v>37</v>
      </c>
      <c r="L5769" s="8" t="s">
        <v>58</v>
      </c>
      <c r="M5769" s="7" t="s">
        <v>28</v>
      </c>
      <c r="N5769" s="8">
        <v>3.1938342952379277</v>
      </c>
      <c r="O5769" s="7">
        <v>0.55351199859870048</v>
      </c>
      <c r="P5769" s="8">
        <f t="shared" si="593"/>
        <v>0.18450399953290017</v>
      </c>
      <c r="Q5769" s="7">
        <v>2.5</v>
      </c>
      <c r="R5769" s="8">
        <f t="shared" si="594"/>
        <v>0.92619840018683997</v>
      </c>
      <c r="S5769" s="7" t="s">
        <v>29</v>
      </c>
      <c r="T5769" s="8" t="str">
        <f t="shared" si="595"/>
        <v>No</v>
      </c>
      <c r="U5769" s="7">
        <f t="shared" si="596"/>
        <v>57.768807795695416</v>
      </c>
      <c r="V5769" s="8">
        <f t="shared" si="597"/>
        <v>4</v>
      </c>
      <c r="W5769" s="7">
        <f t="shared" si="598"/>
        <v>335</v>
      </c>
    </row>
    <row r="5770" spans="2:23" x14ac:dyDescent="0.2">
      <c r="B5770" s="8" t="s">
        <v>68</v>
      </c>
      <c r="C5770" s="7">
        <v>1970</v>
      </c>
      <c r="D5770" s="8" t="s">
        <v>28</v>
      </c>
      <c r="E5770" s="7" t="s">
        <v>39</v>
      </c>
      <c r="F5770" s="8" t="s">
        <v>35</v>
      </c>
      <c r="G5770" s="7" t="s">
        <v>36</v>
      </c>
      <c r="H5770" s="8" t="s">
        <v>28</v>
      </c>
      <c r="I5770" s="7" t="s">
        <v>28</v>
      </c>
      <c r="J5770" s="8" t="s">
        <v>28</v>
      </c>
      <c r="K5770" s="7" t="s">
        <v>37</v>
      </c>
      <c r="L5770" s="8" t="s">
        <v>58</v>
      </c>
      <c r="M5770" s="7" t="s">
        <v>28</v>
      </c>
      <c r="N5770" s="8">
        <v>0.40359266866799914</v>
      </c>
      <c r="O5770" s="7">
        <v>0</v>
      </c>
      <c r="P5770" s="8">
        <f t="shared" si="593"/>
        <v>0</v>
      </c>
      <c r="Q5770" s="7">
        <v>2.5</v>
      </c>
      <c r="R5770" s="8">
        <f t="shared" si="594"/>
        <v>1</v>
      </c>
      <c r="S5770" s="7" t="s">
        <v>29</v>
      </c>
      <c r="T5770" s="8" t="str">
        <f t="shared" si="595"/>
        <v>No</v>
      </c>
      <c r="U5770" s="7">
        <f t="shared" si="596"/>
        <v>0</v>
      </c>
      <c r="V5770" s="8">
        <f t="shared" si="597"/>
        <v>1</v>
      </c>
      <c r="W5770" s="7">
        <f t="shared" si="598"/>
        <v>549</v>
      </c>
    </row>
    <row r="5771" spans="2:23" x14ac:dyDescent="0.2">
      <c r="B5771" s="8" t="s">
        <v>68</v>
      </c>
      <c r="C5771" s="7">
        <v>1970</v>
      </c>
      <c r="D5771" s="8" t="s">
        <v>28</v>
      </c>
      <c r="E5771" s="7" t="s">
        <v>34</v>
      </c>
      <c r="F5771" s="8" t="s">
        <v>40</v>
      </c>
      <c r="G5771" s="7" t="s">
        <v>36</v>
      </c>
      <c r="H5771" s="8" t="s">
        <v>28</v>
      </c>
      <c r="I5771" s="7" t="s">
        <v>28</v>
      </c>
      <c r="J5771" s="8" t="s">
        <v>28</v>
      </c>
      <c r="K5771" s="7" t="s">
        <v>37</v>
      </c>
      <c r="L5771" s="8" t="s">
        <v>58</v>
      </c>
      <c r="M5771" s="7" t="s">
        <v>28</v>
      </c>
      <c r="N5771" s="8">
        <v>0.39866386623528893</v>
      </c>
      <c r="O5771" s="7">
        <v>0</v>
      </c>
      <c r="P5771" s="8">
        <f t="shared" si="593"/>
        <v>0</v>
      </c>
      <c r="Q5771" s="7">
        <v>2.5</v>
      </c>
      <c r="R5771" s="8">
        <f t="shared" si="594"/>
        <v>1</v>
      </c>
      <c r="S5771" s="7" t="s">
        <v>29</v>
      </c>
      <c r="T5771" s="8" t="str">
        <f t="shared" si="595"/>
        <v>No</v>
      </c>
      <c r="U5771" s="7">
        <f t="shared" si="596"/>
        <v>0</v>
      </c>
      <c r="V5771" s="8">
        <f t="shared" si="597"/>
        <v>1</v>
      </c>
      <c r="W5771" s="7">
        <f t="shared" si="598"/>
        <v>549</v>
      </c>
    </row>
    <row r="5772" spans="2:23" x14ac:dyDescent="0.2">
      <c r="B5772" s="8" t="s">
        <v>68</v>
      </c>
      <c r="C5772" s="7">
        <v>1970</v>
      </c>
      <c r="D5772" s="8" t="s">
        <v>28</v>
      </c>
      <c r="E5772" s="7" t="s">
        <v>34</v>
      </c>
      <c r="F5772" s="8" t="s">
        <v>35</v>
      </c>
      <c r="G5772" s="7" t="s">
        <v>36</v>
      </c>
      <c r="H5772" s="8" t="s">
        <v>28</v>
      </c>
      <c r="I5772" s="7" t="s">
        <v>28</v>
      </c>
      <c r="J5772" s="8" t="s">
        <v>28</v>
      </c>
      <c r="K5772" s="7" t="s">
        <v>37</v>
      </c>
      <c r="L5772" s="8" t="s">
        <v>58</v>
      </c>
      <c r="M5772" s="7" t="s">
        <v>28</v>
      </c>
      <c r="N5772" s="8">
        <v>1.5604984071084132E-2</v>
      </c>
      <c r="O5772" s="7">
        <v>0</v>
      </c>
      <c r="P5772" s="8">
        <f t="shared" si="593"/>
        <v>0</v>
      </c>
      <c r="Q5772" s="7">
        <v>2.5</v>
      </c>
      <c r="R5772" s="8">
        <f t="shared" si="594"/>
        <v>1</v>
      </c>
      <c r="S5772" s="7" t="s">
        <v>29</v>
      </c>
      <c r="T5772" s="8" t="str">
        <f t="shared" si="595"/>
        <v>No</v>
      </c>
      <c r="U5772" s="7">
        <f t="shared" si="596"/>
        <v>0</v>
      </c>
      <c r="V5772" s="8">
        <f t="shared" si="597"/>
        <v>1</v>
      </c>
      <c r="W5772" s="7">
        <f t="shared" si="598"/>
        <v>549</v>
      </c>
    </row>
    <row r="5773" spans="2:23" x14ac:dyDescent="0.2">
      <c r="B5773" s="8" t="s">
        <v>68</v>
      </c>
      <c r="C5773" s="7">
        <v>1970</v>
      </c>
      <c r="D5773" s="8" t="s">
        <v>28</v>
      </c>
      <c r="E5773" s="7" t="s">
        <v>43</v>
      </c>
      <c r="F5773" s="8" t="s">
        <v>40</v>
      </c>
      <c r="G5773" s="7" t="s">
        <v>36</v>
      </c>
      <c r="H5773" s="8" t="s">
        <v>28</v>
      </c>
      <c r="I5773" s="7" t="s">
        <v>28</v>
      </c>
      <c r="J5773" s="8" t="s">
        <v>28</v>
      </c>
      <c r="K5773" s="7" t="s">
        <v>37</v>
      </c>
      <c r="L5773" s="8" t="s">
        <v>58</v>
      </c>
      <c r="M5773" s="7" t="s">
        <v>28</v>
      </c>
      <c r="N5773" s="8">
        <v>0.65739015158040315</v>
      </c>
      <c r="O5773" s="7">
        <v>0</v>
      </c>
      <c r="P5773" s="8">
        <f t="shared" si="593"/>
        <v>0</v>
      </c>
      <c r="Q5773" s="7">
        <v>2.5</v>
      </c>
      <c r="R5773" s="8">
        <f t="shared" si="594"/>
        <v>1</v>
      </c>
      <c r="S5773" s="7" t="s">
        <v>29</v>
      </c>
      <c r="T5773" s="8" t="str">
        <f t="shared" si="595"/>
        <v>No</v>
      </c>
      <c r="U5773" s="7">
        <f t="shared" si="596"/>
        <v>0</v>
      </c>
      <c r="V5773" s="8">
        <f t="shared" si="597"/>
        <v>1</v>
      </c>
      <c r="W5773" s="7">
        <f t="shared" si="598"/>
        <v>549</v>
      </c>
    </row>
    <row r="5774" spans="2:23" x14ac:dyDescent="0.2">
      <c r="B5774" s="8" t="s">
        <v>68</v>
      </c>
      <c r="C5774" s="7">
        <v>1980</v>
      </c>
      <c r="D5774" s="8" t="s">
        <v>28</v>
      </c>
      <c r="E5774" s="7" t="s">
        <v>39</v>
      </c>
      <c r="F5774" s="8" t="s">
        <v>40</v>
      </c>
      <c r="G5774" s="7" t="s">
        <v>36</v>
      </c>
      <c r="H5774" s="8" t="s">
        <v>28</v>
      </c>
      <c r="I5774" s="7" t="s">
        <v>28</v>
      </c>
      <c r="J5774" s="8" t="s">
        <v>28</v>
      </c>
      <c r="K5774" s="7" t="s">
        <v>37</v>
      </c>
      <c r="L5774" s="8" t="s">
        <v>58</v>
      </c>
      <c r="M5774" s="7" t="s">
        <v>28</v>
      </c>
      <c r="N5774" s="8">
        <v>4.4709001887886499</v>
      </c>
      <c r="O5774" s="7">
        <v>0</v>
      </c>
      <c r="P5774" s="8">
        <f t="shared" si="593"/>
        <v>0</v>
      </c>
      <c r="Q5774" s="7">
        <v>2.5</v>
      </c>
      <c r="R5774" s="8">
        <f t="shared" si="594"/>
        <v>1</v>
      </c>
      <c r="S5774" s="7" t="s">
        <v>29</v>
      </c>
      <c r="T5774" s="8" t="str">
        <f t="shared" si="595"/>
        <v>No</v>
      </c>
      <c r="U5774" s="7">
        <f t="shared" si="596"/>
        <v>0</v>
      </c>
      <c r="V5774" s="8">
        <f t="shared" si="597"/>
        <v>1</v>
      </c>
      <c r="W5774" s="7">
        <f t="shared" si="598"/>
        <v>549</v>
      </c>
    </row>
    <row r="5775" spans="2:23" x14ac:dyDescent="0.2">
      <c r="B5775" s="8" t="s">
        <v>68</v>
      </c>
      <c r="C5775" s="7">
        <v>1980</v>
      </c>
      <c r="D5775" s="8" t="s">
        <v>28</v>
      </c>
      <c r="E5775" s="7" t="s">
        <v>39</v>
      </c>
      <c r="F5775" s="8" t="s">
        <v>35</v>
      </c>
      <c r="G5775" s="7" t="s">
        <v>36</v>
      </c>
      <c r="H5775" s="8" t="s">
        <v>28</v>
      </c>
      <c r="I5775" s="7" t="s">
        <v>28</v>
      </c>
      <c r="J5775" s="8" t="s">
        <v>28</v>
      </c>
      <c r="K5775" s="7" t="s">
        <v>37</v>
      </c>
      <c r="L5775" s="8" t="s">
        <v>58</v>
      </c>
      <c r="M5775" s="7" t="s">
        <v>28</v>
      </c>
      <c r="N5775" s="8">
        <v>0.70250259217567979</v>
      </c>
      <c r="O5775" s="7">
        <v>0.55351199859870048</v>
      </c>
      <c r="P5775" s="8">
        <f t="shared" si="593"/>
        <v>0.18450399953290017</v>
      </c>
      <c r="Q5775" s="7">
        <v>2.5</v>
      </c>
      <c r="R5775" s="8">
        <f t="shared" si="594"/>
        <v>0.92619840018683997</v>
      </c>
      <c r="S5775" s="7" t="s">
        <v>29</v>
      </c>
      <c r="T5775" s="8" t="str">
        <f t="shared" si="595"/>
        <v>No</v>
      </c>
      <c r="U5775" s="7">
        <f t="shared" si="596"/>
        <v>262.63817612613155</v>
      </c>
      <c r="V5775" s="8">
        <f t="shared" si="597"/>
        <v>5</v>
      </c>
      <c r="W5775" s="7">
        <f t="shared" si="598"/>
        <v>179</v>
      </c>
    </row>
    <row r="5776" spans="2:23" x14ac:dyDescent="0.2">
      <c r="B5776" s="8" t="s">
        <v>68</v>
      </c>
      <c r="C5776" s="7">
        <v>1980</v>
      </c>
      <c r="D5776" s="8" t="s">
        <v>28</v>
      </c>
      <c r="E5776" s="7" t="s">
        <v>34</v>
      </c>
      <c r="F5776" s="8" t="s">
        <v>40</v>
      </c>
      <c r="G5776" s="7" t="s">
        <v>36</v>
      </c>
      <c r="H5776" s="8" t="s">
        <v>28</v>
      </c>
      <c r="I5776" s="7" t="s">
        <v>28</v>
      </c>
      <c r="J5776" s="8" t="s">
        <v>28</v>
      </c>
      <c r="K5776" s="7" t="s">
        <v>37</v>
      </c>
      <c r="L5776" s="8" t="s">
        <v>58</v>
      </c>
      <c r="M5776" s="7" t="s">
        <v>28</v>
      </c>
      <c r="N5776" s="8">
        <v>0.49079981838602404</v>
      </c>
      <c r="O5776" s="7">
        <v>0</v>
      </c>
      <c r="P5776" s="8">
        <f t="shared" si="593"/>
        <v>0</v>
      </c>
      <c r="Q5776" s="7">
        <v>2.5</v>
      </c>
      <c r="R5776" s="8">
        <f t="shared" si="594"/>
        <v>1</v>
      </c>
      <c r="S5776" s="7" t="s">
        <v>29</v>
      </c>
      <c r="T5776" s="8" t="str">
        <f t="shared" si="595"/>
        <v>No</v>
      </c>
      <c r="U5776" s="7">
        <f t="shared" si="596"/>
        <v>0</v>
      </c>
      <c r="V5776" s="8">
        <f t="shared" si="597"/>
        <v>1</v>
      </c>
      <c r="W5776" s="7">
        <f t="shared" si="598"/>
        <v>549</v>
      </c>
    </row>
    <row r="5777" spans="2:23" x14ac:dyDescent="0.2">
      <c r="B5777" s="8" t="s">
        <v>68</v>
      </c>
      <c r="C5777" s="7">
        <v>1980</v>
      </c>
      <c r="D5777" s="8" t="s">
        <v>28</v>
      </c>
      <c r="E5777" s="7" t="s">
        <v>34</v>
      </c>
      <c r="F5777" s="8" t="s">
        <v>35</v>
      </c>
      <c r="G5777" s="7" t="s">
        <v>36</v>
      </c>
      <c r="H5777" s="8" t="s">
        <v>28</v>
      </c>
      <c r="I5777" s="7" t="s">
        <v>28</v>
      </c>
      <c r="J5777" s="8" t="s">
        <v>28</v>
      </c>
      <c r="K5777" s="7" t="s">
        <v>37</v>
      </c>
      <c r="L5777" s="8" t="s">
        <v>58</v>
      </c>
      <c r="M5777" s="7" t="s">
        <v>28</v>
      </c>
      <c r="N5777" s="8">
        <v>0.32410546777750582</v>
      </c>
      <c r="O5777" s="7">
        <v>0</v>
      </c>
      <c r="P5777" s="8">
        <f t="shared" si="593"/>
        <v>0</v>
      </c>
      <c r="Q5777" s="7">
        <v>2.5</v>
      </c>
      <c r="R5777" s="8">
        <f t="shared" si="594"/>
        <v>1</v>
      </c>
      <c r="S5777" s="7" t="s">
        <v>29</v>
      </c>
      <c r="T5777" s="8" t="str">
        <f t="shared" si="595"/>
        <v>No</v>
      </c>
      <c r="U5777" s="7">
        <f t="shared" si="596"/>
        <v>0</v>
      </c>
      <c r="V5777" s="8">
        <f t="shared" si="597"/>
        <v>1</v>
      </c>
      <c r="W5777" s="7">
        <f t="shared" si="598"/>
        <v>549</v>
      </c>
    </row>
    <row r="5778" spans="2:23" x14ac:dyDescent="0.2">
      <c r="B5778" s="8" t="s">
        <v>68</v>
      </c>
      <c r="C5778" s="7">
        <v>1980</v>
      </c>
      <c r="D5778" s="8" t="s">
        <v>28</v>
      </c>
      <c r="E5778" s="7" t="s">
        <v>43</v>
      </c>
      <c r="F5778" s="8" t="s">
        <v>40</v>
      </c>
      <c r="G5778" s="7" t="s">
        <v>36</v>
      </c>
      <c r="H5778" s="8" t="s">
        <v>28</v>
      </c>
      <c r="I5778" s="7" t="s">
        <v>28</v>
      </c>
      <c r="J5778" s="8" t="s">
        <v>28</v>
      </c>
      <c r="K5778" s="7" t="s">
        <v>37</v>
      </c>
      <c r="L5778" s="8" t="s">
        <v>58</v>
      </c>
      <c r="M5778" s="7" t="s">
        <v>28</v>
      </c>
      <c r="N5778" s="8">
        <v>0.97449893781874397</v>
      </c>
      <c r="O5778" s="7">
        <v>0</v>
      </c>
      <c r="P5778" s="8">
        <f t="shared" si="593"/>
        <v>0</v>
      </c>
      <c r="Q5778" s="7">
        <v>2.5</v>
      </c>
      <c r="R5778" s="8">
        <f t="shared" si="594"/>
        <v>1</v>
      </c>
      <c r="S5778" s="7" t="s">
        <v>29</v>
      </c>
      <c r="T5778" s="8" t="str">
        <f t="shared" si="595"/>
        <v>No</v>
      </c>
      <c r="U5778" s="7">
        <f t="shared" si="596"/>
        <v>0</v>
      </c>
      <c r="V5778" s="8">
        <f t="shared" si="597"/>
        <v>1</v>
      </c>
      <c r="W5778" s="7">
        <f t="shared" si="598"/>
        <v>549</v>
      </c>
    </row>
    <row r="5779" spans="2:23" x14ac:dyDescent="0.2">
      <c r="B5779" s="8" t="s">
        <v>68</v>
      </c>
      <c r="C5779" s="7">
        <v>1980</v>
      </c>
      <c r="D5779" s="8" t="s">
        <v>28</v>
      </c>
      <c r="E5779" s="7" t="s">
        <v>43</v>
      </c>
      <c r="F5779" s="8" t="s">
        <v>35</v>
      </c>
      <c r="G5779" s="7" t="s">
        <v>36</v>
      </c>
      <c r="H5779" s="8" t="s">
        <v>28</v>
      </c>
      <c r="I5779" s="7" t="s">
        <v>28</v>
      </c>
      <c r="J5779" s="8" t="s">
        <v>28</v>
      </c>
      <c r="K5779" s="7" t="s">
        <v>37</v>
      </c>
      <c r="L5779" s="8" t="s">
        <v>58</v>
      </c>
      <c r="M5779" s="7" t="s">
        <v>28</v>
      </c>
      <c r="N5779" s="8">
        <v>0.27591582106900187</v>
      </c>
      <c r="O5779" s="7">
        <v>0</v>
      </c>
      <c r="P5779" s="8">
        <f t="shared" si="593"/>
        <v>0</v>
      </c>
      <c r="Q5779" s="7">
        <v>2.5</v>
      </c>
      <c r="R5779" s="8">
        <f t="shared" si="594"/>
        <v>1</v>
      </c>
      <c r="S5779" s="7" t="s">
        <v>29</v>
      </c>
      <c r="T5779" s="8" t="str">
        <f t="shared" si="595"/>
        <v>No</v>
      </c>
      <c r="U5779" s="7">
        <f t="shared" si="596"/>
        <v>0</v>
      </c>
      <c r="V5779" s="8">
        <f t="shared" si="597"/>
        <v>1</v>
      </c>
      <c r="W5779" s="7">
        <f t="shared" si="598"/>
        <v>549</v>
      </c>
    </row>
    <row r="5780" spans="2:23" x14ac:dyDescent="0.2">
      <c r="B5780" s="8" t="s">
        <v>68</v>
      </c>
      <c r="C5780" s="7">
        <v>1990</v>
      </c>
      <c r="D5780" s="8" t="s">
        <v>28</v>
      </c>
      <c r="E5780" s="7" t="s">
        <v>39</v>
      </c>
      <c r="F5780" s="8" t="s">
        <v>40</v>
      </c>
      <c r="G5780" s="7" t="s">
        <v>36</v>
      </c>
      <c r="H5780" s="8" t="s">
        <v>28</v>
      </c>
      <c r="I5780" s="7" t="s">
        <v>28</v>
      </c>
      <c r="J5780" s="8" t="s">
        <v>28</v>
      </c>
      <c r="K5780" s="7" t="s">
        <v>37</v>
      </c>
      <c r="L5780" s="8" t="s">
        <v>58</v>
      </c>
      <c r="M5780" s="7" t="s">
        <v>28</v>
      </c>
      <c r="N5780" s="8">
        <v>0.49439012536429922</v>
      </c>
      <c r="O5780" s="7">
        <v>2.2140479943948019</v>
      </c>
      <c r="P5780" s="8">
        <f t="shared" si="593"/>
        <v>0.73801599813160068</v>
      </c>
      <c r="Q5780" s="7">
        <v>2.5</v>
      </c>
      <c r="R5780" s="8">
        <f t="shared" si="594"/>
        <v>0.70479360074735975</v>
      </c>
      <c r="S5780" s="7" t="s">
        <v>29</v>
      </c>
      <c r="T5780" s="8" t="str">
        <f t="shared" si="595"/>
        <v>No</v>
      </c>
      <c r="U5780" s="7">
        <f t="shared" si="596"/>
        <v>1492.7806205429001</v>
      </c>
      <c r="V5780" s="8">
        <f t="shared" si="597"/>
        <v>5</v>
      </c>
      <c r="W5780" s="7">
        <f t="shared" si="598"/>
        <v>66</v>
      </c>
    </row>
    <row r="5781" spans="2:23" x14ac:dyDescent="0.2">
      <c r="B5781" s="8" t="s">
        <v>68</v>
      </c>
      <c r="C5781" s="7">
        <v>1990</v>
      </c>
      <c r="D5781" s="8" t="s">
        <v>28</v>
      </c>
      <c r="E5781" s="7" t="s">
        <v>39</v>
      </c>
      <c r="F5781" s="8" t="s">
        <v>35</v>
      </c>
      <c r="G5781" s="7" t="s">
        <v>36</v>
      </c>
      <c r="H5781" s="8" t="s">
        <v>28</v>
      </c>
      <c r="I5781" s="7" t="s">
        <v>28</v>
      </c>
      <c r="J5781" s="8" t="s">
        <v>28</v>
      </c>
      <c r="K5781" s="7" t="s">
        <v>37</v>
      </c>
      <c r="L5781" s="8" t="s">
        <v>58</v>
      </c>
      <c r="M5781" s="7" t="s">
        <v>28</v>
      </c>
      <c r="N5781" s="8">
        <v>0.47504559904109928</v>
      </c>
      <c r="O5781" s="7">
        <v>0.55351199859870048</v>
      </c>
      <c r="P5781" s="8">
        <f t="shared" si="593"/>
        <v>0.18450399953290017</v>
      </c>
      <c r="Q5781" s="7">
        <v>2.5</v>
      </c>
      <c r="R5781" s="8">
        <f t="shared" si="594"/>
        <v>0.92619840018683997</v>
      </c>
      <c r="S5781" s="7" t="s">
        <v>29</v>
      </c>
      <c r="T5781" s="8" t="str">
        <f t="shared" si="595"/>
        <v>No</v>
      </c>
      <c r="U5781" s="7">
        <f t="shared" si="596"/>
        <v>388.39218783487252</v>
      </c>
      <c r="V5781" s="8">
        <f t="shared" si="597"/>
        <v>5</v>
      </c>
      <c r="W5781" s="7">
        <f t="shared" si="598"/>
        <v>155</v>
      </c>
    </row>
    <row r="5782" spans="2:23" x14ac:dyDescent="0.2">
      <c r="B5782" s="8" t="s">
        <v>68</v>
      </c>
      <c r="C5782" s="7">
        <v>1990</v>
      </c>
      <c r="D5782" s="8" t="s">
        <v>28</v>
      </c>
      <c r="E5782" s="7" t="s">
        <v>34</v>
      </c>
      <c r="F5782" s="8" t="s">
        <v>40</v>
      </c>
      <c r="G5782" s="7" t="s">
        <v>36</v>
      </c>
      <c r="H5782" s="8" t="s">
        <v>28</v>
      </c>
      <c r="I5782" s="7" t="s">
        <v>28</v>
      </c>
      <c r="J5782" s="8" t="s">
        <v>28</v>
      </c>
      <c r="K5782" s="7" t="s">
        <v>37</v>
      </c>
      <c r="L5782" s="8" t="s">
        <v>58</v>
      </c>
      <c r="M5782" s="7" t="s">
        <v>28</v>
      </c>
      <c r="N5782" s="8">
        <v>5.0501797790265917</v>
      </c>
      <c r="O5782" s="7">
        <v>0</v>
      </c>
      <c r="P5782" s="8">
        <f t="shared" si="593"/>
        <v>0</v>
      </c>
      <c r="Q5782" s="7">
        <v>2.5</v>
      </c>
      <c r="R5782" s="8">
        <f t="shared" si="594"/>
        <v>1</v>
      </c>
      <c r="S5782" s="7" t="s">
        <v>29</v>
      </c>
      <c r="T5782" s="8" t="str">
        <f t="shared" si="595"/>
        <v>No</v>
      </c>
      <c r="U5782" s="7">
        <f t="shared" si="596"/>
        <v>0</v>
      </c>
      <c r="V5782" s="8">
        <f t="shared" si="597"/>
        <v>1</v>
      </c>
      <c r="W5782" s="7">
        <f t="shared" si="598"/>
        <v>549</v>
      </c>
    </row>
    <row r="5783" spans="2:23" x14ac:dyDescent="0.2">
      <c r="B5783" s="8" t="s">
        <v>68</v>
      </c>
      <c r="C5783" s="7">
        <v>1990</v>
      </c>
      <c r="D5783" s="8" t="s">
        <v>28</v>
      </c>
      <c r="E5783" s="7" t="s">
        <v>34</v>
      </c>
      <c r="F5783" s="8" t="s">
        <v>35</v>
      </c>
      <c r="G5783" s="7" t="s">
        <v>36</v>
      </c>
      <c r="H5783" s="8" t="s">
        <v>28</v>
      </c>
      <c r="I5783" s="7" t="s">
        <v>28</v>
      </c>
      <c r="J5783" s="8" t="s">
        <v>28</v>
      </c>
      <c r="K5783" s="7" t="s">
        <v>37</v>
      </c>
      <c r="L5783" s="8" t="s">
        <v>58</v>
      </c>
      <c r="M5783" s="7" t="s">
        <v>28</v>
      </c>
      <c r="N5783" s="8">
        <v>0.67914197708752677</v>
      </c>
      <c r="O5783" s="7">
        <v>0</v>
      </c>
      <c r="P5783" s="8">
        <f t="shared" si="593"/>
        <v>0</v>
      </c>
      <c r="Q5783" s="7">
        <v>2.5</v>
      </c>
      <c r="R5783" s="8">
        <f t="shared" si="594"/>
        <v>1</v>
      </c>
      <c r="S5783" s="7" t="s">
        <v>29</v>
      </c>
      <c r="T5783" s="8" t="str">
        <f t="shared" si="595"/>
        <v>No</v>
      </c>
      <c r="U5783" s="7">
        <f t="shared" si="596"/>
        <v>0</v>
      </c>
      <c r="V5783" s="8">
        <f t="shared" si="597"/>
        <v>1</v>
      </c>
      <c r="W5783" s="7">
        <f t="shared" si="598"/>
        <v>549</v>
      </c>
    </row>
    <row r="5784" spans="2:23" x14ac:dyDescent="0.2">
      <c r="B5784" s="8" t="s">
        <v>68</v>
      </c>
      <c r="C5784" s="7">
        <v>1990</v>
      </c>
      <c r="D5784" s="8" t="s">
        <v>28</v>
      </c>
      <c r="E5784" s="7" t="s">
        <v>43</v>
      </c>
      <c r="F5784" s="8" t="s">
        <v>40</v>
      </c>
      <c r="G5784" s="7" t="s">
        <v>36</v>
      </c>
      <c r="H5784" s="8" t="s">
        <v>28</v>
      </c>
      <c r="I5784" s="7" t="s">
        <v>28</v>
      </c>
      <c r="J5784" s="8" t="s">
        <v>28</v>
      </c>
      <c r="K5784" s="7" t="s">
        <v>37</v>
      </c>
      <c r="L5784" s="8" t="s">
        <v>58</v>
      </c>
      <c r="M5784" s="7" t="s">
        <v>28</v>
      </c>
      <c r="N5784" s="8">
        <v>6.3963675582046857</v>
      </c>
      <c r="O5784" s="7">
        <v>0</v>
      </c>
      <c r="P5784" s="8">
        <f t="shared" si="593"/>
        <v>0</v>
      </c>
      <c r="Q5784" s="7">
        <v>2.5</v>
      </c>
      <c r="R5784" s="8">
        <f t="shared" si="594"/>
        <v>1</v>
      </c>
      <c r="S5784" s="7" t="s">
        <v>29</v>
      </c>
      <c r="T5784" s="8" t="str">
        <f t="shared" si="595"/>
        <v>No</v>
      </c>
      <c r="U5784" s="7">
        <f t="shared" si="596"/>
        <v>0</v>
      </c>
      <c r="V5784" s="8">
        <f t="shared" si="597"/>
        <v>1</v>
      </c>
      <c r="W5784" s="7">
        <f t="shared" si="598"/>
        <v>549</v>
      </c>
    </row>
    <row r="5785" spans="2:23" x14ac:dyDescent="0.2">
      <c r="B5785" s="8" t="s">
        <v>68</v>
      </c>
      <c r="C5785" s="7">
        <v>1990</v>
      </c>
      <c r="D5785" s="8" t="s">
        <v>28</v>
      </c>
      <c r="E5785" s="7" t="s">
        <v>43</v>
      </c>
      <c r="F5785" s="8" t="s">
        <v>35</v>
      </c>
      <c r="G5785" s="7" t="s">
        <v>36</v>
      </c>
      <c r="H5785" s="8" t="s">
        <v>28</v>
      </c>
      <c r="I5785" s="7" t="s">
        <v>28</v>
      </c>
      <c r="J5785" s="8" t="s">
        <v>28</v>
      </c>
      <c r="K5785" s="7" t="s">
        <v>37</v>
      </c>
      <c r="L5785" s="8" t="s">
        <v>58</v>
      </c>
      <c r="M5785" s="7" t="s">
        <v>28</v>
      </c>
      <c r="N5785" s="8">
        <v>0.56814412412878623</v>
      </c>
      <c r="O5785" s="7">
        <v>0</v>
      </c>
      <c r="P5785" s="8">
        <f t="shared" si="593"/>
        <v>0</v>
      </c>
      <c r="Q5785" s="7">
        <v>2.5</v>
      </c>
      <c r="R5785" s="8">
        <f t="shared" si="594"/>
        <v>1</v>
      </c>
      <c r="S5785" s="7" t="s">
        <v>29</v>
      </c>
      <c r="T5785" s="8" t="str">
        <f t="shared" si="595"/>
        <v>No</v>
      </c>
      <c r="U5785" s="7">
        <f t="shared" si="596"/>
        <v>0</v>
      </c>
      <c r="V5785" s="8">
        <f t="shared" si="597"/>
        <v>1</v>
      </c>
      <c r="W5785" s="7">
        <f t="shared" si="598"/>
        <v>549</v>
      </c>
    </row>
    <row r="5786" spans="2:23" x14ac:dyDescent="0.2">
      <c r="B5786" s="8" t="s">
        <v>68</v>
      </c>
      <c r="C5786" s="7">
        <v>2000</v>
      </c>
      <c r="D5786" s="8" t="s">
        <v>28</v>
      </c>
      <c r="E5786" s="7" t="s">
        <v>39</v>
      </c>
      <c r="F5786" s="8" t="s">
        <v>40</v>
      </c>
      <c r="G5786" s="7" t="s">
        <v>36</v>
      </c>
      <c r="H5786" s="8" t="s">
        <v>28</v>
      </c>
      <c r="I5786" s="7" t="s">
        <v>28</v>
      </c>
      <c r="J5786" s="8" t="s">
        <v>28</v>
      </c>
      <c r="K5786" s="7" t="s">
        <v>37</v>
      </c>
      <c r="L5786" s="8" t="s">
        <v>58</v>
      </c>
      <c r="M5786" s="7" t="s">
        <v>28</v>
      </c>
      <c r="N5786" s="8">
        <v>1.5397732638660133</v>
      </c>
      <c r="O5786" s="7">
        <v>0</v>
      </c>
      <c r="P5786" s="8">
        <f t="shared" si="593"/>
        <v>0</v>
      </c>
      <c r="Q5786" s="7">
        <v>2.5</v>
      </c>
      <c r="R5786" s="8">
        <f t="shared" si="594"/>
        <v>1</v>
      </c>
      <c r="S5786" s="7" t="s">
        <v>29</v>
      </c>
      <c r="T5786" s="8" t="str">
        <f t="shared" si="595"/>
        <v>No</v>
      </c>
      <c r="U5786" s="7">
        <f t="shared" si="596"/>
        <v>0</v>
      </c>
      <c r="V5786" s="8">
        <f t="shared" si="597"/>
        <v>1</v>
      </c>
      <c r="W5786" s="7">
        <f t="shared" si="598"/>
        <v>549</v>
      </c>
    </row>
    <row r="5787" spans="2:23" x14ac:dyDescent="0.2">
      <c r="B5787" s="8" t="s">
        <v>68</v>
      </c>
      <c r="C5787" s="7">
        <v>2000</v>
      </c>
      <c r="D5787" s="8" t="s">
        <v>28</v>
      </c>
      <c r="E5787" s="7" t="s">
        <v>39</v>
      </c>
      <c r="F5787" s="8" t="s">
        <v>35</v>
      </c>
      <c r="G5787" s="7" t="s">
        <v>36</v>
      </c>
      <c r="H5787" s="8" t="s">
        <v>28</v>
      </c>
      <c r="I5787" s="7" t="s">
        <v>28</v>
      </c>
      <c r="J5787" s="8" t="s">
        <v>28</v>
      </c>
      <c r="K5787" s="7" t="s">
        <v>37</v>
      </c>
      <c r="L5787" s="8" t="s">
        <v>58</v>
      </c>
      <c r="M5787" s="7" t="s">
        <v>28</v>
      </c>
      <c r="N5787" s="8">
        <v>0.58439242233553068</v>
      </c>
      <c r="O5787" s="7">
        <v>0</v>
      </c>
      <c r="P5787" s="8">
        <f t="shared" si="593"/>
        <v>0</v>
      </c>
      <c r="Q5787" s="7">
        <v>2.5</v>
      </c>
      <c r="R5787" s="8">
        <f t="shared" si="594"/>
        <v>1</v>
      </c>
      <c r="S5787" s="7" t="s">
        <v>29</v>
      </c>
      <c r="T5787" s="8" t="str">
        <f t="shared" si="595"/>
        <v>No</v>
      </c>
      <c r="U5787" s="7">
        <f t="shared" si="596"/>
        <v>0</v>
      </c>
      <c r="V5787" s="8">
        <f t="shared" si="597"/>
        <v>1</v>
      </c>
      <c r="W5787" s="7">
        <f t="shared" si="598"/>
        <v>549</v>
      </c>
    </row>
    <row r="5788" spans="2:23" x14ac:dyDescent="0.2">
      <c r="B5788" s="8" t="s">
        <v>68</v>
      </c>
      <c r="C5788" s="7">
        <v>2000</v>
      </c>
      <c r="D5788" s="8" t="s">
        <v>28</v>
      </c>
      <c r="E5788" s="7" t="s">
        <v>34</v>
      </c>
      <c r="F5788" s="8" t="s">
        <v>40</v>
      </c>
      <c r="G5788" s="7" t="s">
        <v>36</v>
      </c>
      <c r="H5788" s="8" t="s">
        <v>28</v>
      </c>
      <c r="I5788" s="7" t="s">
        <v>28</v>
      </c>
      <c r="J5788" s="8" t="s">
        <v>28</v>
      </c>
      <c r="K5788" s="7" t="s">
        <v>37</v>
      </c>
      <c r="L5788" s="8" t="s">
        <v>58</v>
      </c>
      <c r="M5788" s="7" t="s">
        <v>28</v>
      </c>
      <c r="N5788" s="8">
        <v>1.7537795266682454</v>
      </c>
      <c r="O5788" s="7">
        <v>0</v>
      </c>
      <c r="P5788" s="8">
        <f t="shared" si="593"/>
        <v>0</v>
      </c>
      <c r="Q5788" s="7">
        <v>2.5</v>
      </c>
      <c r="R5788" s="8">
        <f t="shared" si="594"/>
        <v>1</v>
      </c>
      <c r="S5788" s="7" t="s">
        <v>29</v>
      </c>
      <c r="T5788" s="8" t="str">
        <f t="shared" si="595"/>
        <v>No</v>
      </c>
      <c r="U5788" s="7">
        <f t="shared" si="596"/>
        <v>0</v>
      </c>
      <c r="V5788" s="8">
        <f t="shared" si="597"/>
        <v>1</v>
      </c>
      <c r="W5788" s="7">
        <f t="shared" si="598"/>
        <v>549</v>
      </c>
    </row>
    <row r="5789" spans="2:23" x14ac:dyDescent="0.2">
      <c r="B5789" s="8" t="s">
        <v>68</v>
      </c>
      <c r="C5789" s="7">
        <v>2000</v>
      </c>
      <c r="D5789" s="8" t="s">
        <v>28</v>
      </c>
      <c r="E5789" s="7" t="s">
        <v>34</v>
      </c>
      <c r="F5789" s="8" t="s">
        <v>35</v>
      </c>
      <c r="G5789" s="7" t="s">
        <v>36</v>
      </c>
      <c r="H5789" s="8" t="s">
        <v>28</v>
      </c>
      <c r="I5789" s="7" t="s">
        <v>28</v>
      </c>
      <c r="J5789" s="8" t="s">
        <v>28</v>
      </c>
      <c r="K5789" s="7" t="s">
        <v>37</v>
      </c>
      <c r="L5789" s="8" t="s">
        <v>58</v>
      </c>
      <c r="M5789" s="7" t="s">
        <v>28</v>
      </c>
      <c r="N5789" s="8">
        <v>0.9486582981732411</v>
      </c>
      <c r="O5789" s="7">
        <v>0</v>
      </c>
      <c r="P5789" s="8">
        <f t="shared" si="593"/>
        <v>0</v>
      </c>
      <c r="Q5789" s="7">
        <v>2.5</v>
      </c>
      <c r="R5789" s="8">
        <f t="shared" si="594"/>
        <v>1</v>
      </c>
      <c r="S5789" s="7" t="s">
        <v>29</v>
      </c>
      <c r="T5789" s="8" t="str">
        <f t="shared" si="595"/>
        <v>No</v>
      </c>
      <c r="U5789" s="7">
        <f t="shared" si="596"/>
        <v>0</v>
      </c>
      <c r="V5789" s="8">
        <f t="shared" si="597"/>
        <v>1</v>
      </c>
      <c r="W5789" s="7">
        <f t="shared" si="598"/>
        <v>549</v>
      </c>
    </row>
    <row r="5790" spans="2:23" x14ac:dyDescent="0.2">
      <c r="B5790" s="8" t="s">
        <v>68</v>
      </c>
      <c r="C5790" s="7">
        <v>2000</v>
      </c>
      <c r="D5790" s="8" t="s">
        <v>28</v>
      </c>
      <c r="E5790" s="7" t="s">
        <v>46</v>
      </c>
      <c r="F5790" s="8" t="s">
        <v>35</v>
      </c>
      <c r="G5790" s="7" t="s">
        <v>36</v>
      </c>
      <c r="H5790" s="8" t="s">
        <v>28</v>
      </c>
      <c r="I5790" s="7" t="s">
        <v>28</v>
      </c>
      <c r="J5790" s="8" t="s">
        <v>28</v>
      </c>
      <c r="K5790" s="7" t="s">
        <v>37</v>
      </c>
      <c r="L5790" s="8" t="s">
        <v>58</v>
      </c>
      <c r="M5790" s="7" t="s">
        <v>28</v>
      </c>
      <c r="N5790" s="8">
        <v>4.3231326828438839E-2</v>
      </c>
      <c r="O5790" s="7">
        <v>0</v>
      </c>
      <c r="P5790" s="8">
        <f t="shared" si="593"/>
        <v>0</v>
      </c>
      <c r="Q5790" s="7">
        <v>2.5</v>
      </c>
      <c r="R5790" s="8">
        <f t="shared" si="594"/>
        <v>1</v>
      </c>
      <c r="S5790" s="7" t="s">
        <v>29</v>
      </c>
      <c r="T5790" s="8" t="str">
        <f t="shared" si="595"/>
        <v>No</v>
      </c>
      <c r="U5790" s="7">
        <f t="shared" si="596"/>
        <v>0</v>
      </c>
      <c r="V5790" s="8">
        <f t="shared" si="597"/>
        <v>1</v>
      </c>
      <c r="W5790" s="7">
        <f t="shared" si="598"/>
        <v>549</v>
      </c>
    </row>
    <row r="5791" spans="2:23" x14ac:dyDescent="0.2">
      <c r="B5791" s="8" t="s">
        <v>68</v>
      </c>
      <c r="C5791" s="7">
        <v>2000</v>
      </c>
      <c r="D5791" s="8" t="s">
        <v>28</v>
      </c>
      <c r="E5791" s="7" t="s">
        <v>43</v>
      </c>
      <c r="F5791" s="8" t="s">
        <v>40</v>
      </c>
      <c r="G5791" s="7" t="s">
        <v>36</v>
      </c>
      <c r="H5791" s="8" t="s">
        <v>28</v>
      </c>
      <c r="I5791" s="7" t="s">
        <v>28</v>
      </c>
      <c r="J5791" s="8" t="s">
        <v>28</v>
      </c>
      <c r="K5791" s="7" t="s">
        <v>37</v>
      </c>
      <c r="L5791" s="8" t="s">
        <v>58</v>
      </c>
      <c r="M5791" s="7" t="s">
        <v>28</v>
      </c>
      <c r="N5791" s="8">
        <v>1.5987680342129744</v>
      </c>
      <c r="O5791" s="7">
        <v>0</v>
      </c>
      <c r="P5791" s="8">
        <f t="shared" si="593"/>
        <v>0</v>
      </c>
      <c r="Q5791" s="7">
        <v>2.5</v>
      </c>
      <c r="R5791" s="8">
        <f t="shared" si="594"/>
        <v>1</v>
      </c>
      <c r="S5791" s="7" t="s">
        <v>29</v>
      </c>
      <c r="T5791" s="8" t="str">
        <f t="shared" si="595"/>
        <v>No</v>
      </c>
      <c r="U5791" s="7">
        <f t="shared" si="596"/>
        <v>0</v>
      </c>
      <c r="V5791" s="8">
        <f t="shared" si="597"/>
        <v>1</v>
      </c>
      <c r="W5791" s="7">
        <f t="shared" si="598"/>
        <v>549</v>
      </c>
    </row>
    <row r="5792" spans="2:23" x14ac:dyDescent="0.2">
      <c r="B5792" s="8" t="s">
        <v>68</v>
      </c>
      <c r="C5792" s="7">
        <v>2000</v>
      </c>
      <c r="D5792" s="8" t="s">
        <v>28</v>
      </c>
      <c r="E5792" s="7" t="s">
        <v>43</v>
      </c>
      <c r="F5792" s="8" t="s">
        <v>35</v>
      </c>
      <c r="G5792" s="7" t="s">
        <v>36</v>
      </c>
      <c r="H5792" s="8" t="s">
        <v>28</v>
      </c>
      <c r="I5792" s="7" t="s">
        <v>28</v>
      </c>
      <c r="J5792" s="8" t="s">
        <v>28</v>
      </c>
      <c r="K5792" s="7" t="s">
        <v>37</v>
      </c>
      <c r="L5792" s="8" t="s">
        <v>58</v>
      </c>
      <c r="M5792" s="7" t="s">
        <v>28</v>
      </c>
      <c r="N5792" s="8">
        <v>0.38616927641910936</v>
      </c>
      <c r="O5792" s="7">
        <v>0</v>
      </c>
      <c r="P5792" s="8">
        <f t="shared" si="593"/>
        <v>0</v>
      </c>
      <c r="Q5792" s="7">
        <v>2.5</v>
      </c>
      <c r="R5792" s="8">
        <f t="shared" si="594"/>
        <v>1</v>
      </c>
      <c r="S5792" s="7" t="s">
        <v>29</v>
      </c>
      <c r="T5792" s="8" t="str">
        <f t="shared" si="595"/>
        <v>No</v>
      </c>
      <c r="U5792" s="7">
        <f t="shared" si="596"/>
        <v>0</v>
      </c>
      <c r="V5792" s="8">
        <f t="shared" si="597"/>
        <v>1</v>
      </c>
      <c r="W5792" s="7">
        <f t="shared" si="598"/>
        <v>549</v>
      </c>
    </row>
    <row r="5793" spans="2:23" x14ac:dyDescent="0.2">
      <c r="B5793" s="8" t="s">
        <v>68</v>
      </c>
      <c r="C5793" s="7">
        <v>2010</v>
      </c>
      <c r="D5793" s="8" t="s">
        <v>28</v>
      </c>
      <c r="E5793" s="7" t="s">
        <v>39</v>
      </c>
      <c r="F5793" s="8" t="s">
        <v>40</v>
      </c>
      <c r="G5793" s="7" t="s">
        <v>36</v>
      </c>
      <c r="H5793" s="8" t="s">
        <v>28</v>
      </c>
      <c r="I5793" s="7" t="s">
        <v>28</v>
      </c>
      <c r="J5793" s="8" t="s">
        <v>28</v>
      </c>
      <c r="K5793" s="7" t="s">
        <v>37</v>
      </c>
      <c r="L5793" s="8" t="s">
        <v>58</v>
      </c>
      <c r="M5793" s="7" t="s">
        <v>28</v>
      </c>
      <c r="N5793" s="8">
        <v>2.8829363609401252E-2</v>
      </c>
      <c r="O5793" s="7">
        <v>0</v>
      </c>
      <c r="P5793" s="8">
        <f t="shared" si="593"/>
        <v>0</v>
      </c>
      <c r="Q5793" s="7">
        <v>2.5</v>
      </c>
      <c r="R5793" s="8">
        <f t="shared" si="594"/>
        <v>1</v>
      </c>
      <c r="S5793" s="7" t="s">
        <v>29</v>
      </c>
      <c r="T5793" s="8" t="str">
        <f t="shared" si="595"/>
        <v>No</v>
      </c>
      <c r="U5793" s="7">
        <f t="shared" si="596"/>
        <v>0</v>
      </c>
      <c r="V5793" s="8">
        <f t="shared" si="597"/>
        <v>1</v>
      </c>
      <c r="W5793" s="7">
        <f t="shared" si="598"/>
        <v>549</v>
      </c>
    </row>
    <row r="5794" spans="2:23" x14ac:dyDescent="0.2">
      <c r="B5794" s="8" t="s">
        <v>68</v>
      </c>
      <c r="C5794" s="7">
        <v>2020</v>
      </c>
      <c r="D5794" s="8" t="s">
        <v>28</v>
      </c>
      <c r="E5794" s="7" t="s">
        <v>39</v>
      </c>
      <c r="F5794" s="8" t="s">
        <v>40</v>
      </c>
      <c r="G5794" s="7" t="s">
        <v>36</v>
      </c>
      <c r="H5794" s="8" t="s">
        <v>28</v>
      </c>
      <c r="I5794" s="7" t="s">
        <v>28</v>
      </c>
      <c r="J5794" s="8" t="s">
        <v>28</v>
      </c>
      <c r="K5794" s="7" t="s">
        <v>37</v>
      </c>
      <c r="L5794" s="8" t="s">
        <v>58</v>
      </c>
      <c r="M5794" s="7" t="s">
        <v>28</v>
      </c>
      <c r="N5794" s="8">
        <v>3.6673027358453257E-2</v>
      </c>
      <c r="O5794" s="7">
        <v>0</v>
      </c>
      <c r="P5794" s="8">
        <f t="shared" si="593"/>
        <v>0</v>
      </c>
      <c r="Q5794" s="7">
        <v>2.5</v>
      </c>
      <c r="R5794" s="8">
        <f t="shared" si="594"/>
        <v>1</v>
      </c>
      <c r="S5794" s="7" t="s">
        <v>29</v>
      </c>
      <c r="T5794" s="8" t="str">
        <f t="shared" si="595"/>
        <v>No</v>
      </c>
      <c r="U5794" s="7">
        <f t="shared" si="596"/>
        <v>0</v>
      </c>
      <c r="V5794" s="8">
        <f t="shared" si="597"/>
        <v>1</v>
      </c>
      <c r="W5794" s="7">
        <f t="shared" si="598"/>
        <v>549</v>
      </c>
    </row>
    <row r="5795" spans="2:23" x14ac:dyDescent="0.2">
      <c r="B5795" s="8" t="s">
        <v>68</v>
      </c>
      <c r="C5795" s="7">
        <v>2020</v>
      </c>
      <c r="D5795" s="8" t="s">
        <v>28</v>
      </c>
      <c r="E5795" s="7" t="s">
        <v>39</v>
      </c>
      <c r="F5795" s="8" t="s">
        <v>35</v>
      </c>
      <c r="G5795" s="7" t="s">
        <v>36</v>
      </c>
      <c r="H5795" s="8" t="s">
        <v>28</v>
      </c>
      <c r="I5795" s="7" t="s">
        <v>28</v>
      </c>
      <c r="J5795" s="8" t="s">
        <v>28</v>
      </c>
      <c r="K5795" s="7" t="s">
        <v>37</v>
      </c>
      <c r="L5795" s="8" t="s">
        <v>58</v>
      </c>
      <c r="M5795" s="7" t="s">
        <v>28</v>
      </c>
      <c r="N5795" s="8">
        <v>1.2226043808168319E-2</v>
      </c>
      <c r="O5795" s="7">
        <v>0</v>
      </c>
      <c r="P5795" s="8">
        <f t="shared" si="593"/>
        <v>0</v>
      </c>
      <c r="Q5795" s="7">
        <v>2.5</v>
      </c>
      <c r="R5795" s="8">
        <f t="shared" si="594"/>
        <v>1</v>
      </c>
      <c r="S5795" s="7" t="s">
        <v>29</v>
      </c>
      <c r="T5795" s="8" t="str">
        <f t="shared" si="595"/>
        <v>No</v>
      </c>
      <c r="U5795" s="7">
        <f t="shared" si="596"/>
        <v>0</v>
      </c>
      <c r="V5795" s="8">
        <f t="shared" si="597"/>
        <v>1</v>
      </c>
      <c r="W5795" s="7">
        <f t="shared" si="598"/>
        <v>549</v>
      </c>
    </row>
    <row r="5796" spans="2:23" x14ac:dyDescent="0.2">
      <c r="B5796" s="8" t="s">
        <v>68</v>
      </c>
      <c r="C5796" s="7">
        <v>2020</v>
      </c>
      <c r="D5796" s="8" t="s">
        <v>28</v>
      </c>
      <c r="E5796" s="7" t="s">
        <v>46</v>
      </c>
      <c r="F5796" s="8" t="s">
        <v>35</v>
      </c>
      <c r="G5796" s="7" t="s">
        <v>36</v>
      </c>
      <c r="H5796" s="8" t="s">
        <v>28</v>
      </c>
      <c r="I5796" s="7" t="s">
        <v>28</v>
      </c>
      <c r="J5796" s="8" t="s">
        <v>28</v>
      </c>
      <c r="K5796" s="7" t="s">
        <v>37</v>
      </c>
      <c r="L5796" s="8" t="s">
        <v>58</v>
      </c>
      <c r="M5796" s="7" t="s">
        <v>28</v>
      </c>
      <c r="N5796" s="8">
        <v>2.2906269030006005E-2</v>
      </c>
      <c r="O5796" s="7">
        <v>0</v>
      </c>
      <c r="P5796" s="8">
        <f t="shared" si="593"/>
        <v>0</v>
      </c>
      <c r="Q5796" s="7">
        <v>2.5</v>
      </c>
      <c r="R5796" s="8">
        <f t="shared" si="594"/>
        <v>1</v>
      </c>
      <c r="S5796" s="7" t="s">
        <v>29</v>
      </c>
      <c r="T5796" s="8" t="str">
        <f t="shared" si="595"/>
        <v>No</v>
      </c>
      <c r="U5796" s="7">
        <f t="shared" si="596"/>
        <v>0</v>
      </c>
      <c r="V5796" s="8">
        <f t="shared" si="597"/>
        <v>1</v>
      </c>
      <c r="W5796" s="7">
        <f t="shared" si="598"/>
        <v>549</v>
      </c>
    </row>
    <row r="5797" spans="2:23" x14ac:dyDescent="0.2">
      <c r="B5797" s="8" t="s">
        <v>68</v>
      </c>
      <c r="C5797" s="7">
        <v>2030</v>
      </c>
      <c r="D5797" s="8" t="s">
        <v>28</v>
      </c>
      <c r="E5797" s="7" t="s">
        <v>39</v>
      </c>
      <c r="F5797" s="8" t="s">
        <v>40</v>
      </c>
      <c r="G5797" s="7" t="s">
        <v>36</v>
      </c>
      <c r="H5797" s="8" t="s">
        <v>28</v>
      </c>
      <c r="I5797" s="7" t="s">
        <v>28</v>
      </c>
      <c r="J5797" s="8" t="s">
        <v>28</v>
      </c>
      <c r="K5797" s="7" t="s">
        <v>37</v>
      </c>
      <c r="L5797" s="8" t="s">
        <v>58</v>
      </c>
      <c r="M5797" s="7" t="s">
        <v>28</v>
      </c>
      <c r="N5797" s="8">
        <v>9.9721425683934259E-3</v>
      </c>
      <c r="O5797" s="7">
        <v>0</v>
      </c>
      <c r="P5797" s="8">
        <f t="shared" si="593"/>
        <v>0</v>
      </c>
      <c r="Q5797" s="7">
        <v>2.5</v>
      </c>
      <c r="R5797" s="8">
        <f t="shared" si="594"/>
        <v>1</v>
      </c>
      <c r="S5797" s="7" t="s">
        <v>29</v>
      </c>
      <c r="T5797" s="8" t="str">
        <f t="shared" si="595"/>
        <v>No</v>
      </c>
      <c r="U5797" s="7">
        <f t="shared" si="596"/>
        <v>0</v>
      </c>
      <c r="V5797" s="8">
        <f t="shared" si="597"/>
        <v>1</v>
      </c>
      <c r="W5797" s="7">
        <f t="shared" si="598"/>
        <v>549</v>
      </c>
    </row>
    <row r="5798" spans="2:23" x14ac:dyDescent="0.2">
      <c r="B5798" s="8" t="s">
        <v>68</v>
      </c>
      <c r="C5798" s="7">
        <v>2030</v>
      </c>
      <c r="D5798" s="8" t="s">
        <v>28</v>
      </c>
      <c r="E5798" s="7" t="s">
        <v>39</v>
      </c>
      <c r="F5798" s="8" t="s">
        <v>35</v>
      </c>
      <c r="G5798" s="7" t="s">
        <v>36</v>
      </c>
      <c r="H5798" s="8" t="s">
        <v>28</v>
      </c>
      <c r="I5798" s="7" t="s">
        <v>28</v>
      </c>
      <c r="J5798" s="8" t="s">
        <v>28</v>
      </c>
      <c r="K5798" s="7" t="s">
        <v>37</v>
      </c>
      <c r="L5798" s="8" t="s">
        <v>58</v>
      </c>
      <c r="M5798" s="7" t="s">
        <v>28</v>
      </c>
      <c r="N5798" s="8">
        <v>4.9937997842395714E-2</v>
      </c>
      <c r="O5798" s="7">
        <v>0</v>
      </c>
      <c r="P5798" s="8">
        <f t="shared" si="593"/>
        <v>0</v>
      </c>
      <c r="Q5798" s="7">
        <v>2.5</v>
      </c>
      <c r="R5798" s="8">
        <f t="shared" si="594"/>
        <v>1</v>
      </c>
      <c r="S5798" s="7" t="s">
        <v>29</v>
      </c>
      <c r="T5798" s="8" t="str">
        <f t="shared" si="595"/>
        <v>No</v>
      </c>
      <c r="U5798" s="7">
        <f t="shared" si="596"/>
        <v>0</v>
      </c>
      <c r="V5798" s="8">
        <f t="shared" si="597"/>
        <v>1</v>
      </c>
      <c r="W5798" s="7">
        <f t="shared" si="598"/>
        <v>549</v>
      </c>
    </row>
    <row r="5799" spans="2:23" x14ac:dyDescent="0.2">
      <c r="B5799" s="8" t="s">
        <v>68</v>
      </c>
      <c r="C5799" s="7">
        <v>2030</v>
      </c>
      <c r="D5799" s="8" t="s">
        <v>28</v>
      </c>
      <c r="E5799" s="7" t="s">
        <v>34</v>
      </c>
      <c r="F5799" s="8" t="s">
        <v>40</v>
      </c>
      <c r="G5799" s="7" t="s">
        <v>36</v>
      </c>
      <c r="H5799" s="8" t="s">
        <v>28</v>
      </c>
      <c r="I5799" s="7" t="s">
        <v>28</v>
      </c>
      <c r="J5799" s="8" t="s">
        <v>28</v>
      </c>
      <c r="K5799" s="7" t="s">
        <v>37</v>
      </c>
      <c r="L5799" s="8" t="s">
        <v>58</v>
      </c>
      <c r="M5799" s="7" t="s">
        <v>28</v>
      </c>
      <c r="N5799" s="8">
        <v>4.0550694666140537E-2</v>
      </c>
      <c r="O5799" s="7">
        <v>0</v>
      </c>
      <c r="P5799" s="8">
        <f t="shared" si="593"/>
        <v>0</v>
      </c>
      <c r="Q5799" s="7">
        <v>2.5</v>
      </c>
      <c r="R5799" s="8">
        <f t="shared" si="594"/>
        <v>1</v>
      </c>
      <c r="S5799" s="7" t="s">
        <v>29</v>
      </c>
      <c r="T5799" s="8" t="str">
        <f t="shared" si="595"/>
        <v>No</v>
      </c>
      <c r="U5799" s="7">
        <f t="shared" si="596"/>
        <v>0</v>
      </c>
      <c r="V5799" s="8">
        <f t="shared" si="597"/>
        <v>1</v>
      </c>
      <c r="W5799" s="7">
        <f t="shared" si="598"/>
        <v>549</v>
      </c>
    </row>
    <row r="5800" spans="2:23" x14ac:dyDescent="0.2">
      <c r="B5800" s="8" t="s">
        <v>68</v>
      </c>
      <c r="C5800" s="7">
        <v>2030</v>
      </c>
      <c r="D5800" s="8" t="s">
        <v>28</v>
      </c>
      <c r="E5800" s="7" t="s">
        <v>34</v>
      </c>
      <c r="F5800" s="8" t="s">
        <v>35</v>
      </c>
      <c r="G5800" s="7" t="s">
        <v>36</v>
      </c>
      <c r="H5800" s="8" t="s">
        <v>28</v>
      </c>
      <c r="I5800" s="7" t="s">
        <v>28</v>
      </c>
      <c r="J5800" s="8" t="s">
        <v>28</v>
      </c>
      <c r="K5800" s="7" t="s">
        <v>37</v>
      </c>
      <c r="L5800" s="8" t="s">
        <v>58</v>
      </c>
      <c r="M5800" s="7" t="s">
        <v>28</v>
      </c>
      <c r="N5800" s="8">
        <v>4.7901456850167048E-3</v>
      </c>
      <c r="O5800" s="7">
        <v>0</v>
      </c>
      <c r="P5800" s="8">
        <f t="shared" si="593"/>
        <v>0</v>
      </c>
      <c r="Q5800" s="7">
        <v>2.5</v>
      </c>
      <c r="R5800" s="8">
        <f t="shared" si="594"/>
        <v>1</v>
      </c>
      <c r="S5800" s="7" t="s">
        <v>29</v>
      </c>
      <c r="T5800" s="8" t="str">
        <f t="shared" si="595"/>
        <v>No</v>
      </c>
      <c r="U5800" s="7">
        <f t="shared" si="596"/>
        <v>0</v>
      </c>
      <c r="V5800" s="8">
        <f t="shared" si="597"/>
        <v>1</v>
      </c>
      <c r="W5800" s="7">
        <f t="shared" si="598"/>
        <v>549</v>
      </c>
    </row>
    <row r="5801" spans="2:23" x14ac:dyDescent="0.2">
      <c r="B5801" s="8" t="s">
        <v>68</v>
      </c>
      <c r="C5801" s="7">
        <v>1930</v>
      </c>
      <c r="D5801" s="8" t="s">
        <v>28</v>
      </c>
      <c r="E5801" s="7" t="s">
        <v>39</v>
      </c>
      <c r="F5801" s="8" t="s">
        <v>40</v>
      </c>
      <c r="G5801" s="7" t="s">
        <v>36</v>
      </c>
      <c r="H5801" s="8" t="s">
        <v>28</v>
      </c>
      <c r="I5801" s="7" t="s">
        <v>28</v>
      </c>
      <c r="J5801" s="8" t="s">
        <v>28</v>
      </c>
      <c r="K5801" s="7" t="s">
        <v>37</v>
      </c>
      <c r="L5801" s="8" t="s">
        <v>61</v>
      </c>
      <c r="M5801" s="7" t="s">
        <v>28</v>
      </c>
      <c r="N5801" s="8">
        <v>0.21316075633242462</v>
      </c>
      <c r="O5801" s="7">
        <v>0</v>
      </c>
      <c r="P5801" s="8">
        <f t="shared" si="593"/>
        <v>0</v>
      </c>
      <c r="Q5801" s="7">
        <v>2.5</v>
      </c>
      <c r="R5801" s="8">
        <f t="shared" si="594"/>
        <v>1</v>
      </c>
      <c r="S5801" s="7" t="s">
        <v>29</v>
      </c>
      <c r="T5801" s="8" t="str">
        <f t="shared" si="595"/>
        <v>No</v>
      </c>
      <c r="U5801" s="7">
        <f t="shared" si="596"/>
        <v>0</v>
      </c>
      <c r="V5801" s="8">
        <f t="shared" si="597"/>
        <v>1</v>
      </c>
      <c r="W5801" s="7">
        <f t="shared" si="598"/>
        <v>549</v>
      </c>
    </row>
    <row r="5802" spans="2:23" x14ac:dyDescent="0.2">
      <c r="B5802" s="8" t="s">
        <v>68</v>
      </c>
      <c r="C5802" s="7">
        <v>1940</v>
      </c>
      <c r="D5802" s="8" t="s">
        <v>28</v>
      </c>
      <c r="E5802" s="7" t="s">
        <v>39</v>
      </c>
      <c r="F5802" s="8" t="s">
        <v>40</v>
      </c>
      <c r="G5802" s="7" t="s">
        <v>36</v>
      </c>
      <c r="H5802" s="8" t="s">
        <v>28</v>
      </c>
      <c r="I5802" s="7" t="s">
        <v>28</v>
      </c>
      <c r="J5802" s="8" t="s">
        <v>28</v>
      </c>
      <c r="K5802" s="7" t="s">
        <v>37</v>
      </c>
      <c r="L5802" s="8" t="s">
        <v>61</v>
      </c>
      <c r="M5802" s="7" t="s">
        <v>28</v>
      </c>
      <c r="N5802" s="8">
        <v>0.52835941452829671</v>
      </c>
      <c r="O5802" s="7">
        <v>0</v>
      </c>
      <c r="P5802" s="8">
        <f t="shared" si="593"/>
        <v>0</v>
      </c>
      <c r="Q5802" s="7">
        <v>2.5</v>
      </c>
      <c r="R5802" s="8">
        <f t="shared" si="594"/>
        <v>1</v>
      </c>
      <c r="S5802" s="7" t="s">
        <v>29</v>
      </c>
      <c r="T5802" s="8" t="str">
        <f t="shared" si="595"/>
        <v>No</v>
      </c>
      <c r="U5802" s="7">
        <f t="shared" si="596"/>
        <v>0</v>
      </c>
      <c r="V5802" s="8">
        <f t="shared" si="597"/>
        <v>1</v>
      </c>
      <c r="W5802" s="7">
        <f t="shared" si="598"/>
        <v>549</v>
      </c>
    </row>
    <row r="5803" spans="2:23" x14ac:dyDescent="0.2">
      <c r="B5803" s="8" t="s">
        <v>68</v>
      </c>
      <c r="C5803" s="7">
        <v>1940</v>
      </c>
      <c r="D5803" s="8" t="s">
        <v>28</v>
      </c>
      <c r="E5803" s="7" t="s">
        <v>39</v>
      </c>
      <c r="F5803" s="8" t="s">
        <v>35</v>
      </c>
      <c r="G5803" s="7" t="s">
        <v>36</v>
      </c>
      <c r="H5803" s="8" t="s">
        <v>28</v>
      </c>
      <c r="I5803" s="7" t="s">
        <v>28</v>
      </c>
      <c r="J5803" s="8" t="s">
        <v>28</v>
      </c>
      <c r="K5803" s="7" t="s">
        <v>37</v>
      </c>
      <c r="L5803" s="8" t="s">
        <v>61</v>
      </c>
      <c r="M5803" s="7" t="s">
        <v>28</v>
      </c>
      <c r="N5803" s="8">
        <v>0.25340430905678957</v>
      </c>
      <c r="O5803" s="7">
        <v>0</v>
      </c>
      <c r="P5803" s="8">
        <f t="shared" si="593"/>
        <v>0</v>
      </c>
      <c r="Q5803" s="7">
        <v>2.5</v>
      </c>
      <c r="R5803" s="8">
        <f t="shared" si="594"/>
        <v>1</v>
      </c>
      <c r="S5803" s="7" t="s">
        <v>29</v>
      </c>
      <c r="T5803" s="8" t="str">
        <f t="shared" si="595"/>
        <v>No</v>
      </c>
      <c r="U5803" s="7">
        <f t="shared" si="596"/>
        <v>0</v>
      </c>
      <c r="V5803" s="8">
        <f t="shared" si="597"/>
        <v>1</v>
      </c>
      <c r="W5803" s="7">
        <f t="shared" si="598"/>
        <v>549</v>
      </c>
    </row>
    <row r="5804" spans="2:23" x14ac:dyDescent="0.2">
      <c r="B5804" s="8" t="s">
        <v>68</v>
      </c>
      <c r="C5804" s="7">
        <v>1940</v>
      </c>
      <c r="D5804" s="8" t="s">
        <v>28</v>
      </c>
      <c r="E5804" s="7" t="s">
        <v>46</v>
      </c>
      <c r="F5804" s="8" t="s">
        <v>35</v>
      </c>
      <c r="G5804" s="7" t="s">
        <v>36</v>
      </c>
      <c r="H5804" s="8" t="s">
        <v>28</v>
      </c>
      <c r="I5804" s="7" t="s">
        <v>28</v>
      </c>
      <c r="J5804" s="8" t="s">
        <v>28</v>
      </c>
      <c r="K5804" s="7" t="s">
        <v>37</v>
      </c>
      <c r="L5804" s="8" t="s">
        <v>61</v>
      </c>
      <c r="M5804" s="7" t="s">
        <v>28</v>
      </c>
      <c r="N5804" s="8">
        <v>4.5714677853319598E-2</v>
      </c>
      <c r="O5804" s="7">
        <v>0</v>
      </c>
      <c r="P5804" s="8">
        <f t="shared" si="593"/>
        <v>0</v>
      </c>
      <c r="Q5804" s="7">
        <v>2.5</v>
      </c>
      <c r="R5804" s="8">
        <f t="shared" si="594"/>
        <v>1</v>
      </c>
      <c r="S5804" s="7" t="s">
        <v>29</v>
      </c>
      <c r="T5804" s="8" t="str">
        <f t="shared" si="595"/>
        <v>No</v>
      </c>
      <c r="U5804" s="7">
        <f t="shared" si="596"/>
        <v>0</v>
      </c>
      <c r="V5804" s="8">
        <f t="shared" si="597"/>
        <v>1</v>
      </c>
      <c r="W5804" s="7">
        <f t="shared" si="598"/>
        <v>549</v>
      </c>
    </row>
    <row r="5805" spans="2:23" x14ac:dyDescent="0.2">
      <c r="B5805" s="8" t="s">
        <v>68</v>
      </c>
      <c r="C5805" s="7">
        <v>1980</v>
      </c>
      <c r="D5805" s="8" t="s">
        <v>28</v>
      </c>
      <c r="E5805" s="7" t="s">
        <v>34</v>
      </c>
      <c r="F5805" s="8" t="s">
        <v>40</v>
      </c>
      <c r="G5805" s="7" t="s">
        <v>36</v>
      </c>
      <c r="H5805" s="8" t="s">
        <v>28</v>
      </c>
      <c r="I5805" s="7" t="s">
        <v>28</v>
      </c>
      <c r="J5805" s="8" t="s">
        <v>28</v>
      </c>
      <c r="K5805" s="7" t="s">
        <v>37</v>
      </c>
      <c r="L5805" s="8" t="s">
        <v>61</v>
      </c>
      <c r="M5805" s="7" t="s">
        <v>28</v>
      </c>
      <c r="N5805" s="8">
        <v>5.9709690556385047E-3</v>
      </c>
      <c r="O5805" s="7">
        <v>0</v>
      </c>
      <c r="P5805" s="8">
        <f t="shared" si="593"/>
        <v>0</v>
      </c>
      <c r="Q5805" s="7">
        <v>2.5</v>
      </c>
      <c r="R5805" s="8">
        <f t="shared" si="594"/>
        <v>1</v>
      </c>
      <c r="S5805" s="7" t="s">
        <v>29</v>
      </c>
      <c r="T5805" s="8" t="str">
        <f t="shared" si="595"/>
        <v>No</v>
      </c>
      <c r="U5805" s="7">
        <f t="shared" si="596"/>
        <v>0</v>
      </c>
      <c r="V5805" s="8">
        <f t="shared" si="597"/>
        <v>1</v>
      </c>
      <c r="W5805" s="7">
        <f t="shared" si="598"/>
        <v>549</v>
      </c>
    </row>
    <row r="5806" spans="2:23" x14ac:dyDescent="0.2">
      <c r="B5806" s="8" t="s">
        <v>68</v>
      </c>
      <c r="C5806" s="7">
        <v>1990</v>
      </c>
      <c r="D5806" s="8" t="s">
        <v>28</v>
      </c>
      <c r="E5806" s="7" t="s">
        <v>34</v>
      </c>
      <c r="F5806" s="8" t="s">
        <v>40</v>
      </c>
      <c r="G5806" s="7" t="s">
        <v>36</v>
      </c>
      <c r="H5806" s="8" t="s">
        <v>28</v>
      </c>
      <c r="I5806" s="7" t="s">
        <v>28</v>
      </c>
      <c r="J5806" s="8" t="s">
        <v>28</v>
      </c>
      <c r="K5806" s="7" t="s">
        <v>37</v>
      </c>
      <c r="L5806" s="8" t="s">
        <v>61</v>
      </c>
      <c r="M5806" s="7" t="s">
        <v>28</v>
      </c>
      <c r="N5806" s="8">
        <v>1.8170942295537493E-2</v>
      </c>
      <c r="O5806" s="7">
        <v>0</v>
      </c>
      <c r="P5806" s="8">
        <f t="shared" si="593"/>
        <v>0</v>
      </c>
      <c r="Q5806" s="7">
        <v>2.5</v>
      </c>
      <c r="R5806" s="8">
        <f t="shared" si="594"/>
        <v>1</v>
      </c>
      <c r="S5806" s="7" t="s">
        <v>29</v>
      </c>
      <c r="T5806" s="8" t="str">
        <f t="shared" si="595"/>
        <v>No</v>
      </c>
      <c r="U5806" s="7">
        <f t="shared" si="596"/>
        <v>0</v>
      </c>
      <c r="V5806" s="8">
        <f t="shared" si="597"/>
        <v>1</v>
      </c>
      <c r="W5806" s="7">
        <f t="shared" si="598"/>
        <v>549</v>
      </c>
    </row>
    <row r="5807" spans="2:23" x14ac:dyDescent="0.2">
      <c r="B5807" s="8" t="s">
        <v>68</v>
      </c>
      <c r="C5807" s="7">
        <v>2000</v>
      </c>
      <c r="D5807" s="8" t="s">
        <v>28</v>
      </c>
      <c r="E5807" s="7" t="s">
        <v>39</v>
      </c>
      <c r="F5807" s="8" t="s">
        <v>40</v>
      </c>
      <c r="G5807" s="7" t="s">
        <v>36</v>
      </c>
      <c r="H5807" s="8" t="s">
        <v>28</v>
      </c>
      <c r="I5807" s="7" t="s">
        <v>28</v>
      </c>
      <c r="J5807" s="8" t="s">
        <v>28</v>
      </c>
      <c r="K5807" s="7" t="s">
        <v>37</v>
      </c>
      <c r="L5807" s="8" t="s">
        <v>61</v>
      </c>
      <c r="M5807" s="7" t="s">
        <v>28</v>
      </c>
      <c r="N5807" s="8">
        <v>8.4284282367667801E-2</v>
      </c>
      <c r="O5807" s="7">
        <v>0</v>
      </c>
      <c r="P5807" s="8">
        <f t="shared" si="593"/>
        <v>0</v>
      </c>
      <c r="Q5807" s="7">
        <v>2.5</v>
      </c>
      <c r="R5807" s="8">
        <f t="shared" si="594"/>
        <v>1</v>
      </c>
      <c r="S5807" s="7" t="s">
        <v>29</v>
      </c>
      <c r="T5807" s="8" t="str">
        <f t="shared" si="595"/>
        <v>No</v>
      </c>
      <c r="U5807" s="7">
        <f t="shared" si="596"/>
        <v>0</v>
      </c>
      <c r="V5807" s="8">
        <f t="shared" si="597"/>
        <v>1</v>
      </c>
      <c r="W5807" s="7">
        <f t="shared" si="598"/>
        <v>549</v>
      </c>
    </row>
    <row r="5808" spans="2:23" x14ac:dyDescent="0.2">
      <c r="B5808" s="8" t="s">
        <v>68</v>
      </c>
      <c r="C5808" s="7">
        <v>2000</v>
      </c>
      <c r="D5808" s="8" t="s">
        <v>28</v>
      </c>
      <c r="E5808" s="7" t="s">
        <v>39</v>
      </c>
      <c r="F5808" s="8" t="s">
        <v>35</v>
      </c>
      <c r="G5808" s="7" t="s">
        <v>36</v>
      </c>
      <c r="H5808" s="8" t="s">
        <v>28</v>
      </c>
      <c r="I5808" s="7" t="s">
        <v>28</v>
      </c>
      <c r="J5808" s="8" t="s">
        <v>28</v>
      </c>
      <c r="K5808" s="7" t="s">
        <v>37</v>
      </c>
      <c r="L5808" s="8" t="s">
        <v>61</v>
      </c>
      <c r="M5808" s="7" t="s">
        <v>28</v>
      </c>
      <c r="N5808" s="8">
        <v>6.1110123921843604E-2</v>
      </c>
      <c r="O5808" s="7">
        <v>0</v>
      </c>
      <c r="P5808" s="8">
        <f t="shared" si="593"/>
        <v>0</v>
      </c>
      <c r="Q5808" s="7">
        <v>2.5</v>
      </c>
      <c r="R5808" s="8">
        <f t="shared" si="594"/>
        <v>1</v>
      </c>
      <c r="S5808" s="7" t="s">
        <v>29</v>
      </c>
      <c r="T5808" s="8" t="str">
        <f t="shared" si="595"/>
        <v>No</v>
      </c>
      <c r="U5808" s="7">
        <f t="shared" si="596"/>
        <v>0</v>
      </c>
      <c r="V5808" s="8">
        <f t="shared" si="597"/>
        <v>1</v>
      </c>
      <c r="W5808" s="7">
        <f t="shared" si="598"/>
        <v>549</v>
      </c>
    </row>
    <row r="5809" spans="2:23" x14ac:dyDescent="0.2">
      <c r="B5809" s="8" t="s">
        <v>68</v>
      </c>
      <c r="C5809" s="7">
        <v>1800</v>
      </c>
      <c r="D5809" s="8" t="s">
        <v>28</v>
      </c>
      <c r="E5809" s="7" t="s">
        <v>39</v>
      </c>
      <c r="F5809" s="8" t="s">
        <v>35</v>
      </c>
      <c r="G5809" s="7" t="s">
        <v>36</v>
      </c>
      <c r="H5809" s="8" t="s">
        <v>28</v>
      </c>
      <c r="I5809" s="7" t="s">
        <v>28</v>
      </c>
      <c r="J5809" s="8" t="s">
        <v>28</v>
      </c>
      <c r="K5809" s="7" t="s">
        <v>37</v>
      </c>
      <c r="L5809" s="8" t="s">
        <v>54</v>
      </c>
      <c r="M5809" s="7" t="s">
        <v>28</v>
      </c>
      <c r="N5809" s="8">
        <v>4.0199682600520356E-2</v>
      </c>
      <c r="O5809" s="7">
        <v>0</v>
      </c>
      <c r="P5809" s="8">
        <f t="shared" si="593"/>
        <v>0</v>
      </c>
      <c r="Q5809" s="7">
        <v>2.5</v>
      </c>
      <c r="R5809" s="8">
        <f t="shared" si="594"/>
        <v>1</v>
      </c>
      <c r="S5809" s="7" t="s">
        <v>29</v>
      </c>
      <c r="T5809" s="8" t="str">
        <f t="shared" si="595"/>
        <v>No</v>
      </c>
      <c r="U5809" s="7">
        <f t="shared" si="596"/>
        <v>0</v>
      </c>
      <c r="V5809" s="8">
        <f t="shared" si="597"/>
        <v>1</v>
      </c>
      <c r="W5809" s="7">
        <f t="shared" si="598"/>
        <v>549</v>
      </c>
    </row>
    <row r="5810" spans="2:23" x14ac:dyDescent="0.2">
      <c r="B5810" s="8" t="s">
        <v>68</v>
      </c>
      <c r="C5810" s="7">
        <v>1830</v>
      </c>
      <c r="D5810" s="8" t="s">
        <v>28</v>
      </c>
      <c r="E5810" s="7" t="s">
        <v>39</v>
      </c>
      <c r="F5810" s="8" t="s">
        <v>40</v>
      </c>
      <c r="G5810" s="7" t="s">
        <v>36</v>
      </c>
      <c r="H5810" s="8" t="s">
        <v>28</v>
      </c>
      <c r="I5810" s="7" t="s">
        <v>28</v>
      </c>
      <c r="J5810" s="8" t="s">
        <v>28</v>
      </c>
      <c r="K5810" s="7" t="s">
        <v>37</v>
      </c>
      <c r="L5810" s="8" t="s">
        <v>54</v>
      </c>
      <c r="M5810" s="7" t="s">
        <v>28</v>
      </c>
      <c r="N5810" s="8">
        <v>0.89651679214209101</v>
      </c>
      <c r="O5810" s="7">
        <v>0</v>
      </c>
      <c r="P5810" s="8">
        <f t="shared" si="593"/>
        <v>0</v>
      </c>
      <c r="Q5810" s="7">
        <v>2.5</v>
      </c>
      <c r="R5810" s="8">
        <f t="shared" si="594"/>
        <v>1</v>
      </c>
      <c r="S5810" s="7" t="s">
        <v>29</v>
      </c>
      <c r="T5810" s="8" t="str">
        <f t="shared" si="595"/>
        <v>No</v>
      </c>
      <c r="U5810" s="7">
        <f t="shared" si="596"/>
        <v>0</v>
      </c>
      <c r="V5810" s="8">
        <f t="shared" si="597"/>
        <v>1</v>
      </c>
      <c r="W5810" s="7">
        <f t="shared" si="598"/>
        <v>549</v>
      </c>
    </row>
    <row r="5811" spans="2:23" x14ac:dyDescent="0.2">
      <c r="B5811" s="8" t="s">
        <v>68</v>
      </c>
      <c r="C5811" s="7">
        <v>1830</v>
      </c>
      <c r="D5811" s="8" t="s">
        <v>28</v>
      </c>
      <c r="E5811" s="7" t="s">
        <v>39</v>
      </c>
      <c r="F5811" s="8" t="s">
        <v>35</v>
      </c>
      <c r="G5811" s="7" t="s">
        <v>36</v>
      </c>
      <c r="H5811" s="8" t="s">
        <v>28</v>
      </c>
      <c r="I5811" s="7" t="s">
        <v>28</v>
      </c>
      <c r="J5811" s="8" t="s">
        <v>28</v>
      </c>
      <c r="K5811" s="7" t="s">
        <v>37</v>
      </c>
      <c r="L5811" s="8" t="s">
        <v>54</v>
      </c>
      <c r="M5811" s="7" t="s">
        <v>28</v>
      </c>
      <c r="N5811" s="8">
        <v>5.1282701161361605E-2</v>
      </c>
      <c r="O5811" s="7">
        <v>0</v>
      </c>
      <c r="P5811" s="8">
        <f t="shared" si="593"/>
        <v>0</v>
      </c>
      <c r="Q5811" s="7">
        <v>2.5</v>
      </c>
      <c r="R5811" s="8">
        <f t="shared" si="594"/>
        <v>1</v>
      </c>
      <c r="S5811" s="7" t="s">
        <v>29</v>
      </c>
      <c r="T5811" s="8" t="str">
        <f t="shared" si="595"/>
        <v>No</v>
      </c>
      <c r="U5811" s="7">
        <f t="shared" si="596"/>
        <v>0</v>
      </c>
      <c r="V5811" s="8">
        <f t="shared" si="597"/>
        <v>1</v>
      </c>
      <c r="W5811" s="7">
        <f t="shared" si="598"/>
        <v>549</v>
      </c>
    </row>
    <row r="5812" spans="2:23" x14ac:dyDescent="0.2">
      <c r="B5812" s="8" t="s">
        <v>68</v>
      </c>
      <c r="C5812" s="7">
        <v>1850</v>
      </c>
      <c r="D5812" s="8" t="s">
        <v>28</v>
      </c>
      <c r="E5812" s="7" t="s">
        <v>39</v>
      </c>
      <c r="F5812" s="8" t="s">
        <v>40</v>
      </c>
      <c r="G5812" s="7" t="s">
        <v>36</v>
      </c>
      <c r="H5812" s="8" t="s">
        <v>28</v>
      </c>
      <c r="I5812" s="7" t="s">
        <v>28</v>
      </c>
      <c r="J5812" s="8" t="s">
        <v>28</v>
      </c>
      <c r="K5812" s="7" t="s">
        <v>37</v>
      </c>
      <c r="L5812" s="8" t="s">
        <v>54</v>
      </c>
      <c r="M5812" s="7" t="s">
        <v>28</v>
      </c>
      <c r="N5812" s="8">
        <v>0.37225688549909253</v>
      </c>
      <c r="O5812" s="7">
        <v>0</v>
      </c>
      <c r="P5812" s="8">
        <f t="shared" si="593"/>
        <v>0</v>
      </c>
      <c r="Q5812" s="7">
        <v>2.5</v>
      </c>
      <c r="R5812" s="8">
        <f t="shared" si="594"/>
        <v>1</v>
      </c>
      <c r="S5812" s="7" t="s">
        <v>29</v>
      </c>
      <c r="T5812" s="8" t="str">
        <f t="shared" si="595"/>
        <v>No</v>
      </c>
      <c r="U5812" s="7">
        <f t="shared" si="596"/>
        <v>0</v>
      </c>
      <c r="V5812" s="8">
        <f t="shared" si="597"/>
        <v>1</v>
      </c>
      <c r="W5812" s="7">
        <f t="shared" si="598"/>
        <v>549</v>
      </c>
    </row>
    <row r="5813" spans="2:23" x14ac:dyDescent="0.2">
      <c r="B5813" s="8" t="s">
        <v>68</v>
      </c>
      <c r="C5813" s="7">
        <v>1850</v>
      </c>
      <c r="D5813" s="8" t="s">
        <v>28</v>
      </c>
      <c r="E5813" s="7" t="s">
        <v>39</v>
      </c>
      <c r="F5813" s="8" t="s">
        <v>35</v>
      </c>
      <c r="G5813" s="7" t="s">
        <v>36</v>
      </c>
      <c r="H5813" s="8" t="s">
        <v>28</v>
      </c>
      <c r="I5813" s="7" t="s">
        <v>28</v>
      </c>
      <c r="J5813" s="8" t="s">
        <v>28</v>
      </c>
      <c r="K5813" s="7" t="s">
        <v>37</v>
      </c>
      <c r="L5813" s="8" t="s">
        <v>54</v>
      </c>
      <c r="M5813" s="7" t="s">
        <v>28</v>
      </c>
      <c r="N5813" s="8">
        <v>1.4003388811229724</v>
      </c>
      <c r="O5813" s="7">
        <v>0</v>
      </c>
      <c r="P5813" s="8">
        <f t="shared" si="593"/>
        <v>0</v>
      </c>
      <c r="Q5813" s="7">
        <v>2.5</v>
      </c>
      <c r="R5813" s="8">
        <f t="shared" si="594"/>
        <v>1</v>
      </c>
      <c r="S5813" s="7" t="s">
        <v>29</v>
      </c>
      <c r="T5813" s="8" t="str">
        <f t="shared" si="595"/>
        <v>No</v>
      </c>
      <c r="U5813" s="7">
        <f t="shared" si="596"/>
        <v>0</v>
      </c>
      <c r="V5813" s="8">
        <f t="shared" si="597"/>
        <v>1</v>
      </c>
      <c r="W5813" s="7">
        <f t="shared" si="598"/>
        <v>549</v>
      </c>
    </row>
    <row r="5814" spans="2:23" x14ac:dyDescent="0.2">
      <c r="B5814" s="8" t="s">
        <v>68</v>
      </c>
      <c r="C5814" s="7">
        <v>1850</v>
      </c>
      <c r="D5814" s="8" t="s">
        <v>28</v>
      </c>
      <c r="E5814" s="7" t="s">
        <v>34</v>
      </c>
      <c r="F5814" s="8" t="s">
        <v>35</v>
      </c>
      <c r="G5814" s="7" t="s">
        <v>36</v>
      </c>
      <c r="H5814" s="8" t="s">
        <v>28</v>
      </c>
      <c r="I5814" s="7" t="s">
        <v>28</v>
      </c>
      <c r="J5814" s="8" t="s">
        <v>28</v>
      </c>
      <c r="K5814" s="7" t="s">
        <v>37</v>
      </c>
      <c r="L5814" s="8" t="s">
        <v>54</v>
      </c>
      <c r="M5814" s="7" t="s">
        <v>28</v>
      </c>
      <c r="N5814" s="8">
        <v>0.66984336656561105</v>
      </c>
      <c r="O5814" s="7">
        <v>0</v>
      </c>
      <c r="P5814" s="8">
        <f t="shared" si="593"/>
        <v>0</v>
      </c>
      <c r="Q5814" s="7">
        <v>2.5</v>
      </c>
      <c r="R5814" s="8">
        <f t="shared" si="594"/>
        <v>1</v>
      </c>
      <c r="S5814" s="7" t="s">
        <v>29</v>
      </c>
      <c r="T5814" s="8" t="str">
        <f t="shared" si="595"/>
        <v>No</v>
      </c>
      <c r="U5814" s="7">
        <f t="shared" si="596"/>
        <v>0</v>
      </c>
      <c r="V5814" s="8">
        <f t="shared" si="597"/>
        <v>1</v>
      </c>
      <c r="W5814" s="7">
        <f t="shared" si="598"/>
        <v>549</v>
      </c>
    </row>
    <row r="5815" spans="2:23" x14ac:dyDescent="0.2">
      <c r="B5815" s="8" t="s">
        <v>68</v>
      </c>
      <c r="C5815" s="7">
        <v>1850</v>
      </c>
      <c r="D5815" s="8" t="s">
        <v>28</v>
      </c>
      <c r="E5815" s="7" t="s">
        <v>43</v>
      </c>
      <c r="F5815" s="8" t="s">
        <v>35</v>
      </c>
      <c r="G5815" s="7" t="s">
        <v>36</v>
      </c>
      <c r="H5815" s="8" t="s">
        <v>28</v>
      </c>
      <c r="I5815" s="7" t="s">
        <v>28</v>
      </c>
      <c r="J5815" s="8" t="s">
        <v>28</v>
      </c>
      <c r="K5815" s="7" t="s">
        <v>37</v>
      </c>
      <c r="L5815" s="8" t="s">
        <v>54</v>
      </c>
      <c r="M5815" s="7" t="s">
        <v>28</v>
      </c>
      <c r="N5815" s="8">
        <v>0.25148849318995836</v>
      </c>
      <c r="O5815" s="7">
        <v>0</v>
      </c>
      <c r="P5815" s="8">
        <f t="shared" si="593"/>
        <v>0</v>
      </c>
      <c r="Q5815" s="7">
        <v>2.5</v>
      </c>
      <c r="R5815" s="8">
        <f t="shared" si="594"/>
        <v>1</v>
      </c>
      <c r="S5815" s="7" t="s">
        <v>29</v>
      </c>
      <c r="T5815" s="8" t="str">
        <f t="shared" si="595"/>
        <v>No</v>
      </c>
      <c r="U5815" s="7">
        <f t="shared" si="596"/>
        <v>0</v>
      </c>
      <c r="V5815" s="8">
        <f t="shared" si="597"/>
        <v>1</v>
      </c>
      <c r="W5815" s="7">
        <f t="shared" si="598"/>
        <v>549</v>
      </c>
    </row>
    <row r="5816" spans="2:23" x14ac:dyDescent="0.2">
      <c r="B5816" s="8" t="s">
        <v>68</v>
      </c>
      <c r="C5816" s="7">
        <v>1880</v>
      </c>
      <c r="D5816" s="8" t="s">
        <v>28</v>
      </c>
      <c r="E5816" s="7" t="s">
        <v>39</v>
      </c>
      <c r="F5816" s="8" t="s">
        <v>40</v>
      </c>
      <c r="G5816" s="7" t="s">
        <v>36</v>
      </c>
      <c r="H5816" s="8" t="s">
        <v>28</v>
      </c>
      <c r="I5816" s="7" t="s">
        <v>28</v>
      </c>
      <c r="J5816" s="8" t="s">
        <v>28</v>
      </c>
      <c r="K5816" s="7" t="s">
        <v>37</v>
      </c>
      <c r="L5816" s="8" t="s">
        <v>54</v>
      </c>
      <c r="M5816" s="7" t="s">
        <v>28</v>
      </c>
      <c r="N5816" s="8">
        <v>0.39475352593304364</v>
      </c>
      <c r="O5816" s="7">
        <v>0</v>
      </c>
      <c r="P5816" s="8">
        <f t="shared" si="593"/>
        <v>0</v>
      </c>
      <c r="Q5816" s="7">
        <v>2.5</v>
      </c>
      <c r="R5816" s="8">
        <f t="shared" si="594"/>
        <v>1</v>
      </c>
      <c r="S5816" s="7" t="s">
        <v>29</v>
      </c>
      <c r="T5816" s="8" t="str">
        <f t="shared" si="595"/>
        <v>No</v>
      </c>
      <c r="U5816" s="7">
        <f t="shared" si="596"/>
        <v>0</v>
      </c>
      <c r="V5816" s="8">
        <f t="shared" si="597"/>
        <v>1</v>
      </c>
      <c r="W5816" s="7">
        <f t="shared" si="598"/>
        <v>549</v>
      </c>
    </row>
    <row r="5817" spans="2:23" x14ac:dyDescent="0.2">
      <c r="B5817" s="8" t="s">
        <v>68</v>
      </c>
      <c r="C5817" s="7">
        <v>1880</v>
      </c>
      <c r="D5817" s="8" t="s">
        <v>28</v>
      </c>
      <c r="E5817" s="7" t="s">
        <v>39</v>
      </c>
      <c r="F5817" s="8" t="s">
        <v>35</v>
      </c>
      <c r="G5817" s="7" t="s">
        <v>36</v>
      </c>
      <c r="H5817" s="8" t="s">
        <v>28</v>
      </c>
      <c r="I5817" s="7" t="s">
        <v>28</v>
      </c>
      <c r="J5817" s="8" t="s">
        <v>28</v>
      </c>
      <c r="K5817" s="7" t="s">
        <v>37</v>
      </c>
      <c r="L5817" s="8" t="s">
        <v>54</v>
      </c>
      <c r="M5817" s="7" t="s">
        <v>28</v>
      </c>
      <c r="N5817" s="8">
        <v>3.609851140578129E-2</v>
      </c>
      <c r="O5817" s="7">
        <v>0</v>
      </c>
      <c r="P5817" s="8">
        <f t="shared" si="593"/>
        <v>0</v>
      </c>
      <c r="Q5817" s="7">
        <v>2.5</v>
      </c>
      <c r="R5817" s="8">
        <f t="shared" si="594"/>
        <v>1</v>
      </c>
      <c r="S5817" s="7" t="s">
        <v>29</v>
      </c>
      <c r="T5817" s="8" t="str">
        <f t="shared" si="595"/>
        <v>No</v>
      </c>
      <c r="U5817" s="7">
        <f t="shared" si="596"/>
        <v>0</v>
      </c>
      <c r="V5817" s="8">
        <f t="shared" si="597"/>
        <v>1</v>
      </c>
      <c r="W5817" s="7">
        <f t="shared" si="598"/>
        <v>549</v>
      </c>
    </row>
    <row r="5818" spans="2:23" x14ac:dyDescent="0.2">
      <c r="B5818" s="8" t="s">
        <v>68</v>
      </c>
      <c r="C5818" s="7">
        <v>1880</v>
      </c>
      <c r="D5818" s="8" t="s">
        <v>28</v>
      </c>
      <c r="E5818" s="7" t="s">
        <v>34</v>
      </c>
      <c r="F5818" s="8" t="s">
        <v>35</v>
      </c>
      <c r="G5818" s="7" t="s">
        <v>36</v>
      </c>
      <c r="H5818" s="8" t="s">
        <v>28</v>
      </c>
      <c r="I5818" s="7" t="s">
        <v>28</v>
      </c>
      <c r="J5818" s="8" t="s">
        <v>28</v>
      </c>
      <c r="K5818" s="7" t="s">
        <v>37</v>
      </c>
      <c r="L5818" s="8" t="s">
        <v>54</v>
      </c>
      <c r="M5818" s="7" t="s">
        <v>28</v>
      </c>
      <c r="N5818" s="8">
        <v>1.3138677922564179E-2</v>
      </c>
      <c r="O5818" s="7">
        <v>0</v>
      </c>
      <c r="P5818" s="8">
        <f t="shared" si="593"/>
        <v>0</v>
      </c>
      <c r="Q5818" s="7">
        <v>2.5</v>
      </c>
      <c r="R5818" s="8">
        <f t="shared" si="594"/>
        <v>1</v>
      </c>
      <c r="S5818" s="7" t="s">
        <v>29</v>
      </c>
      <c r="T5818" s="8" t="str">
        <f t="shared" si="595"/>
        <v>No</v>
      </c>
      <c r="U5818" s="7">
        <f t="shared" si="596"/>
        <v>0</v>
      </c>
      <c r="V5818" s="8">
        <f t="shared" si="597"/>
        <v>1</v>
      </c>
      <c r="W5818" s="7">
        <f t="shared" si="598"/>
        <v>549</v>
      </c>
    </row>
    <row r="5819" spans="2:23" x14ac:dyDescent="0.2">
      <c r="B5819" s="8" t="s">
        <v>68</v>
      </c>
      <c r="C5819" s="7">
        <v>1900</v>
      </c>
      <c r="D5819" s="8" t="s">
        <v>28</v>
      </c>
      <c r="E5819" s="7" t="s">
        <v>39</v>
      </c>
      <c r="F5819" s="8" t="s">
        <v>40</v>
      </c>
      <c r="G5819" s="7" t="s">
        <v>36</v>
      </c>
      <c r="H5819" s="8" t="s">
        <v>28</v>
      </c>
      <c r="I5819" s="7" t="s">
        <v>28</v>
      </c>
      <c r="J5819" s="8" t="s">
        <v>28</v>
      </c>
      <c r="K5819" s="7" t="s">
        <v>37</v>
      </c>
      <c r="L5819" s="8" t="s">
        <v>54</v>
      </c>
      <c r="M5819" s="7" t="s">
        <v>28</v>
      </c>
      <c r="N5819" s="8">
        <v>2.9182860057812152</v>
      </c>
      <c r="O5819" s="7">
        <v>0</v>
      </c>
      <c r="P5819" s="8">
        <f t="shared" si="593"/>
        <v>0</v>
      </c>
      <c r="Q5819" s="7">
        <v>2.5</v>
      </c>
      <c r="R5819" s="8">
        <f t="shared" si="594"/>
        <v>1</v>
      </c>
      <c r="S5819" s="7" t="s">
        <v>29</v>
      </c>
      <c r="T5819" s="8" t="str">
        <f t="shared" si="595"/>
        <v>No</v>
      </c>
      <c r="U5819" s="7">
        <f t="shared" si="596"/>
        <v>0</v>
      </c>
      <c r="V5819" s="8">
        <f t="shared" si="597"/>
        <v>1</v>
      </c>
      <c r="W5819" s="7">
        <f t="shared" si="598"/>
        <v>549</v>
      </c>
    </row>
    <row r="5820" spans="2:23" x14ac:dyDescent="0.2">
      <c r="B5820" s="8" t="s">
        <v>68</v>
      </c>
      <c r="C5820" s="7">
        <v>1900</v>
      </c>
      <c r="D5820" s="8" t="s">
        <v>28</v>
      </c>
      <c r="E5820" s="7" t="s">
        <v>39</v>
      </c>
      <c r="F5820" s="8" t="s">
        <v>35</v>
      </c>
      <c r="G5820" s="7" t="s">
        <v>36</v>
      </c>
      <c r="H5820" s="8" t="s">
        <v>28</v>
      </c>
      <c r="I5820" s="7" t="s">
        <v>28</v>
      </c>
      <c r="J5820" s="8" t="s">
        <v>28</v>
      </c>
      <c r="K5820" s="7" t="s">
        <v>37</v>
      </c>
      <c r="L5820" s="8" t="s">
        <v>54</v>
      </c>
      <c r="M5820" s="7" t="s">
        <v>28</v>
      </c>
      <c r="N5820" s="8">
        <v>0.84370800820276803</v>
      </c>
      <c r="O5820" s="7">
        <v>0</v>
      </c>
      <c r="P5820" s="8">
        <f t="shared" si="593"/>
        <v>0</v>
      </c>
      <c r="Q5820" s="7">
        <v>2.5</v>
      </c>
      <c r="R5820" s="8">
        <f t="shared" si="594"/>
        <v>1</v>
      </c>
      <c r="S5820" s="7" t="s">
        <v>29</v>
      </c>
      <c r="T5820" s="8" t="str">
        <f t="shared" si="595"/>
        <v>No</v>
      </c>
      <c r="U5820" s="7">
        <f t="shared" si="596"/>
        <v>0</v>
      </c>
      <c r="V5820" s="8">
        <f t="shared" si="597"/>
        <v>1</v>
      </c>
      <c r="W5820" s="7">
        <f t="shared" si="598"/>
        <v>549</v>
      </c>
    </row>
    <row r="5821" spans="2:23" x14ac:dyDescent="0.2">
      <c r="B5821" s="8" t="s">
        <v>68</v>
      </c>
      <c r="C5821" s="7">
        <v>1900</v>
      </c>
      <c r="D5821" s="8" t="s">
        <v>28</v>
      </c>
      <c r="E5821" s="7" t="s">
        <v>34</v>
      </c>
      <c r="F5821" s="8" t="s">
        <v>40</v>
      </c>
      <c r="G5821" s="7" t="s">
        <v>36</v>
      </c>
      <c r="H5821" s="8" t="s">
        <v>28</v>
      </c>
      <c r="I5821" s="7" t="s">
        <v>28</v>
      </c>
      <c r="J5821" s="8" t="s">
        <v>28</v>
      </c>
      <c r="K5821" s="7" t="s">
        <v>37</v>
      </c>
      <c r="L5821" s="8" t="s">
        <v>54</v>
      </c>
      <c r="M5821" s="7" t="s">
        <v>28</v>
      </c>
      <c r="N5821" s="8">
        <v>2.6773604046851944</v>
      </c>
      <c r="O5821" s="7">
        <v>0</v>
      </c>
      <c r="P5821" s="8">
        <f t="shared" si="593"/>
        <v>0</v>
      </c>
      <c r="Q5821" s="7">
        <v>2.5</v>
      </c>
      <c r="R5821" s="8">
        <f t="shared" si="594"/>
        <v>1</v>
      </c>
      <c r="S5821" s="7" t="s">
        <v>29</v>
      </c>
      <c r="T5821" s="8" t="str">
        <f t="shared" si="595"/>
        <v>No</v>
      </c>
      <c r="U5821" s="7">
        <f t="shared" si="596"/>
        <v>0</v>
      </c>
      <c r="V5821" s="8">
        <f t="shared" si="597"/>
        <v>1</v>
      </c>
      <c r="W5821" s="7">
        <f t="shared" si="598"/>
        <v>549</v>
      </c>
    </row>
    <row r="5822" spans="2:23" x14ac:dyDescent="0.2">
      <c r="B5822" s="8" t="s">
        <v>68</v>
      </c>
      <c r="C5822" s="7">
        <v>1900</v>
      </c>
      <c r="D5822" s="8" t="s">
        <v>28</v>
      </c>
      <c r="E5822" s="7" t="s">
        <v>34</v>
      </c>
      <c r="F5822" s="8" t="s">
        <v>35</v>
      </c>
      <c r="G5822" s="7" t="s">
        <v>36</v>
      </c>
      <c r="H5822" s="8" t="s">
        <v>28</v>
      </c>
      <c r="I5822" s="7" t="s">
        <v>28</v>
      </c>
      <c r="J5822" s="8" t="s">
        <v>28</v>
      </c>
      <c r="K5822" s="7" t="s">
        <v>37</v>
      </c>
      <c r="L5822" s="8" t="s">
        <v>54</v>
      </c>
      <c r="M5822" s="7" t="s">
        <v>28</v>
      </c>
      <c r="N5822" s="8">
        <v>0.25098507646238905</v>
      </c>
      <c r="O5822" s="7">
        <v>0</v>
      </c>
      <c r="P5822" s="8">
        <f t="shared" si="593"/>
        <v>0</v>
      </c>
      <c r="Q5822" s="7">
        <v>2.5</v>
      </c>
      <c r="R5822" s="8">
        <f t="shared" si="594"/>
        <v>1</v>
      </c>
      <c r="S5822" s="7" t="s">
        <v>29</v>
      </c>
      <c r="T5822" s="8" t="str">
        <f t="shared" si="595"/>
        <v>No</v>
      </c>
      <c r="U5822" s="7">
        <f t="shared" si="596"/>
        <v>0</v>
      </c>
      <c r="V5822" s="8">
        <f t="shared" si="597"/>
        <v>1</v>
      </c>
      <c r="W5822" s="7">
        <f t="shared" si="598"/>
        <v>549</v>
      </c>
    </row>
    <row r="5823" spans="2:23" x14ac:dyDescent="0.2">
      <c r="B5823" s="8" t="s">
        <v>68</v>
      </c>
      <c r="C5823" s="7">
        <v>1900</v>
      </c>
      <c r="D5823" s="8" t="s">
        <v>28</v>
      </c>
      <c r="E5823" s="7" t="s">
        <v>43</v>
      </c>
      <c r="F5823" s="8" t="s">
        <v>40</v>
      </c>
      <c r="G5823" s="7" t="s">
        <v>36</v>
      </c>
      <c r="H5823" s="8" t="s">
        <v>28</v>
      </c>
      <c r="I5823" s="7" t="s">
        <v>28</v>
      </c>
      <c r="J5823" s="8" t="s">
        <v>28</v>
      </c>
      <c r="K5823" s="7" t="s">
        <v>37</v>
      </c>
      <c r="L5823" s="8" t="s">
        <v>54</v>
      </c>
      <c r="M5823" s="7" t="s">
        <v>28</v>
      </c>
      <c r="N5823" s="8">
        <v>3.0008036734870016</v>
      </c>
      <c r="O5823" s="7">
        <v>0</v>
      </c>
      <c r="P5823" s="8">
        <f t="shared" si="593"/>
        <v>0</v>
      </c>
      <c r="Q5823" s="7">
        <v>2.5</v>
      </c>
      <c r="R5823" s="8">
        <f t="shared" si="594"/>
        <v>1</v>
      </c>
      <c r="S5823" s="7" t="s">
        <v>29</v>
      </c>
      <c r="T5823" s="8" t="str">
        <f t="shared" si="595"/>
        <v>No</v>
      </c>
      <c r="U5823" s="7">
        <f t="shared" si="596"/>
        <v>0</v>
      </c>
      <c r="V5823" s="8">
        <f t="shared" si="597"/>
        <v>1</v>
      </c>
      <c r="W5823" s="7">
        <f t="shared" si="598"/>
        <v>549</v>
      </c>
    </row>
    <row r="5824" spans="2:23" x14ac:dyDescent="0.2">
      <c r="B5824" s="8" t="s">
        <v>68</v>
      </c>
      <c r="C5824" s="7">
        <v>1900</v>
      </c>
      <c r="D5824" s="8" t="s">
        <v>28</v>
      </c>
      <c r="E5824" s="7" t="s">
        <v>43</v>
      </c>
      <c r="F5824" s="8" t="s">
        <v>35</v>
      </c>
      <c r="G5824" s="7" t="s">
        <v>36</v>
      </c>
      <c r="H5824" s="8" t="s">
        <v>28</v>
      </c>
      <c r="I5824" s="7" t="s">
        <v>28</v>
      </c>
      <c r="J5824" s="8" t="s">
        <v>28</v>
      </c>
      <c r="K5824" s="7" t="s">
        <v>37</v>
      </c>
      <c r="L5824" s="8" t="s">
        <v>54</v>
      </c>
      <c r="M5824" s="7" t="s">
        <v>28</v>
      </c>
      <c r="N5824" s="8">
        <v>0.14649924792694699</v>
      </c>
      <c r="O5824" s="7">
        <v>0</v>
      </c>
      <c r="P5824" s="8">
        <f t="shared" si="593"/>
        <v>0</v>
      </c>
      <c r="Q5824" s="7">
        <v>2.5</v>
      </c>
      <c r="R5824" s="8">
        <f t="shared" si="594"/>
        <v>1</v>
      </c>
      <c r="S5824" s="7" t="s">
        <v>29</v>
      </c>
      <c r="T5824" s="8" t="str">
        <f t="shared" si="595"/>
        <v>No</v>
      </c>
      <c r="U5824" s="7">
        <f t="shared" si="596"/>
        <v>0</v>
      </c>
      <c r="V5824" s="8">
        <f t="shared" si="597"/>
        <v>1</v>
      </c>
      <c r="W5824" s="7">
        <f t="shared" si="598"/>
        <v>549</v>
      </c>
    </row>
    <row r="5825" spans="2:23" x14ac:dyDescent="0.2">
      <c r="B5825" s="8" t="s">
        <v>68</v>
      </c>
      <c r="C5825" s="7">
        <v>1910</v>
      </c>
      <c r="D5825" s="8" t="s">
        <v>28</v>
      </c>
      <c r="E5825" s="7" t="s">
        <v>39</v>
      </c>
      <c r="F5825" s="8" t="s">
        <v>40</v>
      </c>
      <c r="G5825" s="7" t="s">
        <v>36</v>
      </c>
      <c r="H5825" s="8" t="s">
        <v>28</v>
      </c>
      <c r="I5825" s="7" t="s">
        <v>28</v>
      </c>
      <c r="J5825" s="8" t="s">
        <v>28</v>
      </c>
      <c r="K5825" s="7" t="s">
        <v>37</v>
      </c>
      <c r="L5825" s="8" t="s">
        <v>54</v>
      </c>
      <c r="M5825" s="7" t="s">
        <v>28</v>
      </c>
      <c r="N5825" s="8">
        <v>0.44841459953727331</v>
      </c>
      <c r="O5825" s="7">
        <v>0.55351199859870048</v>
      </c>
      <c r="P5825" s="8">
        <f t="shared" si="593"/>
        <v>0.18450399953290017</v>
      </c>
      <c r="Q5825" s="7">
        <v>2.5</v>
      </c>
      <c r="R5825" s="8">
        <f t="shared" si="594"/>
        <v>0.92619840018683997</v>
      </c>
      <c r="S5825" s="7" t="s">
        <v>29</v>
      </c>
      <c r="T5825" s="8" t="str">
        <f t="shared" si="595"/>
        <v>No</v>
      </c>
      <c r="U5825" s="7">
        <f t="shared" si="596"/>
        <v>411.45850229518175</v>
      </c>
      <c r="V5825" s="8">
        <f t="shared" si="597"/>
        <v>5</v>
      </c>
      <c r="W5825" s="7">
        <f t="shared" si="598"/>
        <v>151</v>
      </c>
    </row>
    <row r="5826" spans="2:23" x14ac:dyDescent="0.2">
      <c r="B5826" s="8" t="s">
        <v>68</v>
      </c>
      <c r="C5826" s="7">
        <v>1910</v>
      </c>
      <c r="D5826" s="8" t="s">
        <v>28</v>
      </c>
      <c r="E5826" s="7" t="s">
        <v>39</v>
      </c>
      <c r="F5826" s="8" t="s">
        <v>35</v>
      </c>
      <c r="G5826" s="7" t="s">
        <v>36</v>
      </c>
      <c r="H5826" s="8" t="s">
        <v>28</v>
      </c>
      <c r="I5826" s="7" t="s">
        <v>28</v>
      </c>
      <c r="J5826" s="8" t="s">
        <v>28</v>
      </c>
      <c r="K5826" s="7" t="s">
        <v>37</v>
      </c>
      <c r="L5826" s="8" t="s">
        <v>54</v>
      </c>
      <c r="M5826" s="7" t="s">
        <v>28</v>
      </c>
      <c r="N5826" s="8">
        <v>2.504946172550083</v>
      </c>
      <c r="O5826" s="7">
        <v>0</v>
      </c>
      <c r="P5826" s="8">
        <f t="shared" si="593"/>
        <v>0</v>
      </c>
      <c r="Q5826" s="7">
        <v>2.5</v>
      </c>
      <c r="R5826" s="8">
        <f t="shared" si="594"/>
        <v>1</v>
      </c>
      <c r="S5826" s="7" t="s">
        <v>29</v>
      </c>
      <c r="T5826" s="8" t="str">
        <f t="shared" si="595"/>
        <v>No</v>
      </c>
      <c r="U5826" s="7">
        <f t="shared" si="596"/>
        <v>0</v>
      </c>
      <c r="V5826" s="8">
        <f t="shared" si="597"/>
        <v>1</v>
      </c>
      <c r="W5826" s="7">
        <f t="shared" si="598"/>
        <v>549</v>
      </c>
    </row>
    <row r="5827" spans="2:23" x14ac:dyDescent="0.2">
      <c r="B5827" s="8" t="s">
        <v>68</v>
      </c>
      <c r="C5827" s="7">
        <v>1910</v>
      </c>
      <c r="D5827" s="8" t="s">
        <v>28</v>
      </c>
      <c r="E5827" s="7" t="s">
        <v>34</v>
      </c>
      <c r="F5827" s="8" t="s">
        <v>35</v>
      </c>
      <c r="G5827" s="7" t="s">
        <v>36</v>
      </c>
      <c r="H5827" s="8" t="s">
        <v>28</v>
      </c>
      <c r="I5827" s="7" t="s">
        <v>28</v>
      </c>
      <c r="J5827" s="8" t="s">
        <v>28</v>
      </c>
      <c r="K5827" s="7" t="s">
        <v>37</v>
      </c>
      <c r="L5827" s="8" t="s">
        <v>54</v>
      </c>
      <c r="M5827" s="7" t="s">
        <v>28</v>
      </c>
      <c r="N5827" s="8">
        <v>0.98385565963441368</v>
      </c>
      <c r="O5827" s="7">
        <v>0</v>
      </c>
      <c r="P5827" s="8">
        <f t="shared" si="593"/>
        <v>0</v>
      </c>
      <c r="Q5827" s="7">
        <v>2.5</v>
      </c>
      <c r="R5827" s="8">
        <f t="shared" si="594"/>
        <v>1</v>
      </c>
      <c r="S5827" s="7" t="s">
        <v>29</v>
      </c>
      <c r="T5827" s="8" t="str">
        <f t="shared" si="595"/>
        <v>No</v>
      </c>
      <c r="U5827" s="7">
        <f t="shared" si="596"/>
        <v>0</v>
      </c>
      <c r="V5827" s="8">
        <f t="shared" si="597"/>
        <v>1</v>
      </c>
      <c r="W5827" s="7">
        <f t="shared" si="598"/>
        <v>549</v>
      </c>
    </row>
    <row r="5828" spans="2:23" x14ac:dyDescent="0.2">
      <c r="B5828" s="8" t="s">
        <v>68</v>
      </c>
      <c r="C5828" s="7">
        <v>1910</v>
      </c>
      <c r="D5828" s="8" t="s">
        <v>28</v>
      </c>
      <c r="E5828" s="7" t="s">
        <v>43</v>
      </c>
      <c r="F5828" s="8" t="s">
        <v>40</v>
      </c>
      <c r="G5828" s="7" t="s">
        <v>36</v>
      </c>
      <c r="H5828" s="8" t="s">
        <v>28</v>
      </c>
      <c r="I5828" s="7" t="s">
        <v>28</v>
      </c>
      <c r="J5828" s="8" t="s">
        <v>28</v>
      </c>
      <c r="K5828" s="7" t="s">
        <v>37</v>
      </c>
      <c r="L5828" s="8" t="s">
        <v>54</v>
      </c>
      <c r="M5828" s="7" t="s">
        <v>28</v>
      </c>
      <c r="N5828" s="8">
        <v>9.9668058917193256E-2</v>
      </c>
      <c r="O5828" s="7">
        <v>0.55351199859870048</v>
      </c>
      <c r="P5828" s="8">
        <f t="shared" si="593"/>
        <v>0.18450399953290017</v>
      </c>
      <c r="Q5828" s="7">
        <v>2.5</v>
      </c>
      <c r="R5828" s="8">
        <f t="shared" si="594"/>
        <v>0.92619840018683997</v>
      </c>
      <c r="S5828" s="7" t="s">
        <v>29</v>
      </c>
      <c r="T5828" s="8" t="str">
        <f t="shared" si="595"/>
        <v>No</v>
      </c>
      <c r="U5828" s="7">
        <f t="shared" si="596"/>
        <v>1851.1848383260958</v>
      </c>
      <c r="V5828" s="8">
        <f t="shared" si="597"/>
        <v>5</v>
      </c>
      <c r="W5828" s="7">
        <f t="shared" si="598"/>
        <v>54</v>
      </c>
    </row>
    <row r="5829" spans="2:23" x14ac:dyDescent="0.2">
      <c r="B5829" s="8" t="s">
        <v>68</v>
      </c>
      <c r="C5829" s="7">
        <v>1910</v>
      </c>
      <c r="D5829" s="8" t="s">
        <v>28</v>
      </c>
      <c r="E5829" s="7" t="s">
        <v>43</v>
      </c>
      <c r="F5829" s="8" t="s">
        <v>35</v>
      </c>
      <c r="G5829" s="7" t="s">
        <v>36</v>
      </c>
      <c r="H5829" s="8" t="s">
        <v>28</v>
      </c>
      <c r="I5829" s="7" t="s">
        <v>28</v>
      </c>
      <c r="J5829" s="8" t="s">
        <v>28</v>
      </c>
      <c r="K5829" s="7" t="s">
        <v>37</v>
      </c>
      <c r="L5829" s="8" t="s">
        <v>54</v>
      </c>
      <c r="M5829" s="7" t="s">
        <v>28</v>
      </c>
      <c r="N5829" s="8">
        <v>0.35883819851538362</v>
      </c>
      <c r="O5829" s="7">
        <v>0</v>
      </c>
      <c r="P5829" s="8">
        <f t="shared" ref="P5829:P5892" si="599">O5829/3</f>
        <v>0</v>
      </c>
      <c r="Q5829" s="7">
        <v>2.5</v>
      </c>
      <c r="R5829" s="8">
        <f t="shared" ref="R5829:R5892" si="600">1-(P5829/Q5829)</f>
        <v>1</v>
      </c>
      <c r="S5829" s="7" t="s">
        <v>29</v>
      </c>
      <c r="T5829" s="8" t="str">
        <f t="shared" ref="T5829:T5892" si="601">IF(AND(R5829&lt;0.5,R5829&gt;-0.5),"Yes","No")</f>
        <v>No</v>
      </c>
      <c r="U5829" s="7">
        <f t="shared" ref="U5829:U5892" si="602">IF(ISERR(P5829/(N5829/1000)),0,P5829/(N5829/1000))</f>
        <v>0</v>
      </c>
      <c r="V5829" s="8">
        <f t="shared" ref="V5829:V5892" si="603">IF(U5829&lt;=12,1,IF(U5829&lt;25,2,IF(U5829&lt;50,3,IF(U5829&lt;100,4,5))))</f>
        <v>1</v>
      </c>
      <c r="W5829" s="7">
        <f t="shared" ref="W5829:W5892" si="604">RANK(U5829,U$5:U$10000)</f>
        <v>549</v>
      </c>
    </row>
    <row r="5830" spans="2:23" x14ac:dyDescent="0.2">
      <c r="B5830" s="8" t="s">
        <v>68</v>
      </c>
      <c r="C5830" s="7">
        <v>1920</v>
      </c>
      <c r="D5830" s="8" t="s">
        <v>28</v>
      </c>
      <c r="E5830" s="7" t="s">
        <v>39</v>
      </c>
      <c r="F5830" s="8" t="s">
        <v>40</v>
      </c>
      <c r="G5830" s="7" t="s">
        <v>36</v>
      </c>
      <c r="H5830" s="8" t="s">
        <v>28</v>
      </c>
      <c r="I5830" s="7" t="s">
        <v>28</v>
      </c>
      <c r="J5830" s="8" t="s">
        <v>28</v>
      </c>
      <c r="K5830" s="7" t="s">
        <v>37</v>
      </c>
      <c r="L5830" s="8" t="s">
        <v>54</v>
      </c>
      <c r="M5830" s="7" t="s">
        <v>28</v>
      </c>
      <c r="N5830" s="8">
        <v>5.411123257674217</v>
      </c>
      <c r="O5830" s="7">
        <v>0.55351199859870048</v>
      </c>
      <c r="P5830" s="8">
        <f t="shared" si="599"/>
        <v>0.18450399953290017</v>
      </c>
      <c r="Q5830" s="7">
        <v>2.5</v>
      </c>
      <c r="R5830" s="8">
        <f t="shared" si="600"/>
        <v>0.92619840018683997</v>
      </c>
      <c r="S5830" s="7" t="s">
        <v>29</v>
      </c>
      <c r="T5830" s="8" t="str">
        <f t="shared" si="601"/>
        <v>No</v>
      </c>
      <c r="U5830" s="7">
        <f t="shared" si="602"/>
        <v>34.097171834190078</v>
      </c>
      <c r="V5830" s="8">
        <f t="shared" si="603"/>
        <v>3</v>
      </c>
      <c r="W5830" s="7">
        <f t="shared" si="604"/>
        <v>380</v>
      </c>
    </row>
    <row r="5831" spans="2:23" x14ac:dyDescent="0.2">
      <c r="B5831" s="8" t="s">
        <v>68</v>
      </c>
      <c r="C5831" s="7">
        <v>1920</v>
      </c>
      <c r="D5831" s="8" t="s">
        <v>28</v>
      </c>
      <c r="E5831" s="7" t="s">
        <v>39</v>
      </c>
      <c r="F5831" s="8" t="s">
        <v>35</v>
      </c>
      <c r="G5831" s="7" t="s">
        <v>36</v>
      </c>
      <c r="H5831" s="8" t="s">
        <v>28</v>
      </c>
      <c r="I5831" s="7" t="s">
        <v>28</v>
      </c>
      <c r="J5831" s="8" t="s">
        <v>28</v>
      </c>
      <c r="K5831" s="7" t="s">
        <v>37</v>
      </c>
      <c r="L5831" s="8" t="s">
        <v>54</v>
      </c>
      <c r="M5831" s="7" t="s">
        <v>28</v>
      </c>
      <c r="N5831" s="8">
        <v>2.0176184716031753</v>
      </c>
      <c r="O5831" s="7">
        <v>0</v>
      </c>
      <c r="P5831" s="8">
        <f t="shared" si="599"/>
        <v>0</v>
      </c>
      <c r="Q5831" s="7">
        <v>2.5</v>
      </c>
      <c r="R5831" s="8">
        <f t="shared" si="600"/>
        <v>1</v>
      </c>
      <c r="S5831" s="7" t="s">
        <v>29</v>
      </c>
      <c r="T5831" s="8" t="str">
        <f t="shared" si="601"/>
        <v>No</v>
      </c>
      <c r="U5831" s="7">
        <f t="shared" si="602"/>
        <v>0</v>
      </c>
      <c r="V5831" s="8">
        <f t="shared" si="603"/>
        <v>1</v>
      </c>
      <c r="W5831" s="7">
        <f t="shared" si="604"/>
        <v>549</v>
      </c>
    </row>
    <row r="5832" spans="2:23" x14ac:dyDescent="0.2">
      <c r="B5832" s="8" t="s">
        <v>68</v>
      </c>
      <c r="C5832" s="7">
        <v>1920</v>
      </c>
      <c r="D5832" s="8" t="s">
        <v>28</v>
      </c>
      <c r="E5832" s="7" t="s">
        <v>34</v>
      </c>
      <c r="F5832" s="8" t="s">
        <v>40</v>
      </c>
      <c r="G5832" s="7" t="s">
        <v>36</v>
      </c>
      <c r="H5832" s="8" t="s">
        <v>28</v>
      </c>
      <c r="I5832" s="7" t="s">
        <v>28</v>
      </c>
      <c r="J5832" s="8" t="s">
        <v>28</v>
      </c>
      <c r="K5832" s="7" t="s">
        <v>37</v>
      </c>
      <c r="L5832" s="8" t="s">
        <v>54</v>
      </c>
      <c r="M5832" s="7" t="s">
        <v>28</v>
      </c>
      <c r="N5832" s="8">
        <v>4.0133459147659263</v>
      </c>
      <c r="O5832" s="7">
        <v>0</v>
      </c>
      <c r="P5832" s="8">
        <f t="shared" si="599"/>
        <v>0</v>
      </c>
      <c r="Q5832" s="7">
        <v>2.5</v>
      </c>
      <c r="R5832" s="8">
        <f t="shared" si="600"/>
        <v>1</v>
      </c>
      <c r="S5832" s="7" t="s">
        <v>29</v>
      </c>
      <c r="T5832" s="8" t="str">
        <f t="shared" si="601"/>
        <v>No</v>
      </c>
      <c r="U5832" s="7">
        <f t="shared" si="602"/>
        <v>0</v>
      </c>
      <c r="V5832" s="8">
        <f t="shared" si="603"/>
        <v>1</v>
      </c>
      <c r="W5832" s="7">
        <f t="shared" si="604"/>
        <v>549</v>
      </c>
    </row>
    <row r="5833" spans="2:23" x14ac:dyDescent="0.2">
      <c r="B5833" s="8" t="s">
        <v>68</v>
      </c>
      <c r="C5833" s="7">
        <v>1920</v>
      </c>
      <c r="D5833" s="8" t="s">
        <v>28</v>
      </c>
      <c r="E5833" s="7" t="s">
        <v>34</v>
      </c>
      <c r="F5833" s="8" t="s">
        <v>35</v>
      </c>
      <c r="G5833" s="7" t="s">
        <v>36</v>
      </c>
      <c r="H5833" s="8" t="s">
        <v>28</v>
      </c>
      <c r="I5833" s="7" t="s">
        <v>28</v>
      </c>
      <c r="J5833" s="8" t="s">
        <v>28</v>
      </c>
      <c r="K5833" s="7" t="s">
        <v>37</v>
      </c>
      <c r="L5833" s="8" t="s">
        <v>54</v>
      </c>
      <c r="M5833" s="7" t="s">
        <v>28</v>
      </c>
      <c r="N5833" s="8">
        <v>1.6641900965401519</v>
      </c>
      <c r="O5833" s="7">
        <v>0</v>
      </c>
      <c r="P5833" s="8">
        <f t="shared" si="599"/>
        <v>0</v>
      </c>
      <c r="Q5833" s="7">
        <v>2.5</v>
      </c>
      <c r="R5833" s="8">
        <f t="shared" si="600"/>
        <v>1</v>
      </c>
      <c r="S5833" s="7" t="s">
        <v>29</v>
      </c>
      <c r="T5833" s="8" t="str">
        <f t="shared" si="601"/>
        <v>No</v>
      </c>
      <c r="U5833" s="7">
        <f t="shared" si="602"/>
        <v>0</v>
      </c>
      <c r="V5833" s="8">
        <f t="shared" si="603"/>
        <v>1</v>
      </c>
      <c r="W5833" s="7">
        <f t="shared" si="604"/>
        <v>549</v>
      </c>
    </row>
    <row r="5834" spans="2:23" x14ac:dyDescent="0.2">
      <c r="B5834" s="8" t="s">
        <v>68</v>
      </c>
      <c r="C5834" s="7">
        <v>1920</v>
      </c>
      <c r="D5834" s="8" t="s">
        <v>28</v>
      </c>
      <c r="E5834" s="7" t="s">
        <v>46</v>
      </c>
      <c r="F5834" s="8" t="s">
        <v>35</v>
      </c>
      <c r="G5834" s="7" t="s">
        <v>36</v>
      </c>
      <c r="H5834" s="8" t="s">
        <v>28</v>
      </c>
      <c r="I5834" s="7" t="s">
        <v>28</v>
      </c>
      <c r="J5834" s="8" t="s">
        <v>28</v>
      </c>
      <c r="K5834" s="7" t="s">
        <v>37</v>
      </c>
      <c r="L5834" s="8" t="s">
        <v>54</v>
      </c>
      <c r="M5834" s="7" t="s">
        <v>28</v>
      </c>
      <c r="N5834" s="8">
        <v>2.3459945325507874E-2</v>
      </c>
      <c r="O5834" s="7">
        <v>0</v>
      </c>
      <c r="P5834" s="8">
        <f t="shared" si="599"/>
        <v>0</v>
      </c>
      <c r="Q5834" s="7">
        <v>2.5</v>
      </c>
      <c r="R5834" s="8">
        <f t="shared" si="600"/>
        <v>1</v>
      </c>
      <c r="S5834" s="7" t="s">
        <v>29</v>
      </c>
      <c r="T5834" s="8" t="str">
        <f t="shared" si="601"/>
        <v>No</v>
      </c>
      <c r="U5834" s="7">
        <f t="shared" si="602"/>
        <v>0</v>
      </c>
      <c r="V5834" s="8">
        <f t="shared" si="603"/>
        <v>1</v>
      </c>
      <c r="W5834" s="7">
        <f t="shared" si="604"/>
        <v>549</v>
      </c>
    </row>
    <row r="5835" spans="2:23" x14ac:dyDescent="0.2">
      <c r="B5835" s="8" t="s">
        <v>68</v>
      </c>
      <c r="C5835" s="7">
        <v>1920</v>
      </c>
      <c r="D5835" s="8" t="s">
        <v>28</v>
      </c>
      <c r="E5835" s="7" t="s">
        <v>43</v>
      </c>
      <c r="F5835" s="8" t="s">
        <v>40</v>
      </c>
      <c r="G5835" s="7" t="s">
        <v>36</v>
      </c>
      <c r="H5835" s="8" t="s">
        <v>28</v>
      </c>
      <c r="I5835" s="7" t="s">
        <v>28</v>
      </c>
      <c r="J5835" s="8" t="s">
        <v>28</v>
      </c>
      <c r="K5835" s="7" t="s">
        <v>37</v>
      </c>
      <c r="L5835" s="8" t="s">
        <v>54</v>
      </c>
      <c r="M5835" s="7" t="s">
        <v>28</v>
      </c>
      <c r="N5835" s="8">
        <v>5.345537251926733</v>
      </c>
      <c r="O5835" s="7">
        <v>0</v>
      </c>
      <c r="P5835" s="8">
        <f t="shared" si="599"/>
        <v>0</v>
      </c>
      <c r="Q5835" s="7">
        <v>2.5</v>
      </c>
      <c r="R5835" s="8">
        <f t="shared" si="600"/>
        <v>1</v>
      </c>
      <c r="S5835" s="7" t="s">
        <v>29</v>
      </c>
      <c r="T5835" s="8" t="str">
        <f t="shared" si="601"/>
        <v>No</v>
      </c>
      <c r="U5835" s="7">
        <f t="shared" si="602"/>
        <v>0</v>
      </c>
      <c r="V5835" s="8">
        <f t="shared" si="603"/>
        <v>1</v>
      </c>
      <c r="W5835" s="7">
        <f t="shared" si="604"/>
        <v>549</v>
      </c>
    </row>
    <row r="5836" spans="2:23" x14ac:dyDescent="0.2">
      <c r="B5836" s="8" t="s">
        <v>68</v>
      </c>
      <c r="C5836" s="7">
        <v>1920</v>
      </c>
      <c r="D5836" s="8" t="s">
        <v>28</v>
      </c>
      <c r="E5836" s="7" t="s">
        <v>43</v>
      </c>
      <c r="F5836" s="8" t="s">
        <v>35</v>
      </c>
      <c r="G5836" s="7" t="s">
        <v>36</v>
      </c>
      <c r="H5836" s="8" t="s">
        <v>28</v>
      </c>
      <c r="I5836" s="7" t="s">
        <v>28</v>
      </c>
      <c r="J5836" s="8" t="s">
        <v>28</v>
      </c>
      <c r="K5836" s="7" t="s">
        <v>37</v>
      </c>
      <c r="L5836" s="8" t="s">
        <v>54</v>
      </c>
      <c r="M5836" s="7" t="s">
        <v>28</v>
      </c>
      <c r="N5836" s="8">
        <v>1.1327759195266713</v>
      </c>
      <c r="O5836" s="7">
        <v>0</v>
      </c>
      <c r="P5836" s="8">
        <f t="shared" si="599"/>
        <v>0</v>
      </c>
      <c r="Q5836" s="7">
        <v>2.5</v>
      </c>
      <c r="R5836" s="8">
        <f t="shared" si="600"/>
        <v>1</v>
      </c>
      <c r="S5836" s="7" t="s">
        <v>29</v>
      </c>
      <c r="T5836" s="8" t="str">
        <f t="shared" si="601"/>
        <v>No</v>
      </c>
      <c r="U5836" s="7">
        <f t="shared" si="602"/>
        <v>0</v>
      </c>
      <c r="V5836" s="8">
        <f t="shared" si="603"/>
        <v>1</v>
      </c>
      <c r="W5836" s="7">
        <f t="shared" si="604"/>
        <v>549</v>
      </c>
    </row>
    <row r="5837" spans="2:23" x14ac:dyDescent="0.2">
      <c r="B5837" s="8" t="s">
        <v>68</v>
      </c>
      <c r="C5837" s="7">
        <v>1930</v>
      </c>
      <c r="D5837" s="8" t="s">
        <v>28</v>
      </c>
      <c r="E5837" s="7" t="s">
        <v>39</v>
      </c>
      <c r="F5837" s="8" t="s">
        <v>40</v>
      </c>
      <c r="G5837" s="7" t="s">
        <v>36</v>
      </c>
      <c r="H5837" s="8" t="s">
        <v>28</v>
      </c>
      <c r="I5837" s="7" t="s">
        <v>28</v>
      </c>
      <c r="J5837" s="8" t="s">
        <v>28</v>
      </c>
      <c r="K5837" s="7" t="s">
        <v>37</v>
      </c>
      <c r="L5837" s="8" t="s">
        <v>54</v>
      </c>
      <c r="M5837" s="7" t="s">
        <v>28</v>
      </c>
      <c r="N5837" s="8">
        <v>7.1417405135086165</v>
      </c>
      <c r="O5837" s="7">
        <v>0.55351199859870048</v>
      </c>
      <c r="P5837" s="8">
        <f t="shared" si="599"/>
        <v>0.18450399953290017</v>
      </c>
      <c r="Q5837" s="7">
        <v>2.5</v>
      </c>
      <c r="R5837" s="8">
        <f t="shared" si="600"/>
        <v>0.92619840018683997</v>
      </c>
      <c r="S5837" s="7" t="s">
        <v>29</v>
      </c>
      <c r="T5837" s="8" t="str">
        <f t="shared" si="601"/>
        <v>No</v>
      </c>
      <c r="U5837" s="7">
        <f t="shared" si="602"/>
        <v>25.834598608547942</v>
      </c>
      <c r="V5837" s="8">
        <f t="shared" si="603"/>
        <v>3</v>
      </c>
      <c r="W5837" s="7">
        <f t="shared" si="604"/>
        <v>411</v>
      </c>
    </row>
    <row r="5838" spans="2:23" x14ac:dyDescent="0.2">
      <c r="B5838" s="8" t="s">
        <v>68</v>
      </c>
      <c r="C5838" s="7">
        <v>1930</v>
      </c>
      <c r="D5838" s="8" t="s">
        <v>28</v>
      </c>
      <c r="E5838" s="7" t="s">
        <v>39</v>
      </c>
      <c r="F5838" s="8" t="s">
        <v>35</v>
      </c>
      <c r="G5838" s="7" t="s">
        <v>36</v>
      </c>
      <c r="H5838" s="8" t="s">
        <v>28</v>
      </c>
      <c r="I5838" s="7" t="s">
        <v>28</v>
      </c>
      <c r="J5838" s="8" t="s">
        <v>28</v>
      </c>
      <c r="K5838" s="7" t="s">
        <v>37</v>
      </c>
      <c r="L5838" s="8" t="s">
        <v>54</v>
      </c>
      <c r="M5838" s="7" t="s">
        <v>28</v>
      </c>
      <c r="N5838" s="8">
        <v>2.3804645507701419</v>
      </c>
      <c r="O5838" s="7">
        <v>1.6605359957961017</v>
      </c>
      <c r="P5838" s="8">
        <f t="shared" si="599"/>
        <v>0.55351199859870059</v>
      </c>
      <c r="Q5838" s="7">
        <v>2.5</v>
      </c>
      <c r="R5838" s="8">
        <f t="shared" si="600"/>
        <v>0.77859520056051978</v>
      </c>
      <c r="S5838" s="7" t="s">
        <v>29</v>
      </c>
      <c r="T5838" s="8" t="str">
        <f t="shared" si="601"/>
        <v>No</v>
      </c>
      <c r="U5838" s="7">
        <f t="shared" si="602"/>
        <v>232.52268067576355</v>
      </c>
      <c r="V5838" s="8">
        <f t="shared" si="603"/>
        <v>5</v>
      </c>
      <c r="W5838" s="7">
        <f t="shared" si="604"/>
        <v>191</v>
      </c>
    </row>
    <row r="5839" spans="2:23" x14ac:dyDescent="0.2">
      <c r="B5839" s="8" t="s">
        <v>68</v>
      </c>
      <c r="C5839" s="7">
        <v>1930</v>
      </c>
      <c r="D5839" s="8" t="s">
        <v>28</v>
      </c>
      <c r="E5839" s="7" t="s">
        <v>34</v>
      </c>
      <c r="F5839" s="8" t="s">
        <v>40</v>
      </c>
      <c r="G5839" s="7" t="s">
        <v>36</v>
      </c>
      <c r="H5839" s="8" t="s">
        <v>28</v>
      </c>
      <c r="I5839" s="7" t="s">
        <v>28</v>
      </c>
      <c r="J5839" s="8" t="s">
        <v>28</v>
      </c>
      <c r="K5839" s="7" t="s">
        <v>37</v>
      </c>
      <c r="L5839" s="8" t="s">
        <v>54</v>
      </c>
      <c r="M5839" s="7" t="s">
        <v>28</v>
      </c>
      <c r="N5839" s="8">
        <v>1.0831491336274754</v>
      </c>
      <c r="O5839" s="7">
        <v>0</v>
      </c>
      <c r="P5839" s="8">
        <f t="shared" si="599"/>
        <v>0</v>
      </c>
      <c r="Q5839" s="7">
        <v>2.5</v>
      </c>
      <c r="R5839" s="8">
        <f t="shared" si="600"/>
        <v>1</v>
      </c>
      <c r="S5839" s="7" t="s">
        <v>29</v>
      </c>
      <c r="T5839" s="8" t="str">
        <f t="shared" si="601"/>
        <v>No</v>
      </c>
      <c r="U5839" s="7">
        <f t="shared" si="602"/>
        <v>0</v>
      </c>
      <c r="V5839" s="8">
        <f t="shared" si="603"/>
        <v>1</v>
      </c>
      <c r="W5839" s="7">
        <f t="shared" si="604"/>
        <v>549</v>
      </c>
    </row>
    <row r="5840" spans="2:23" x14ac:dyDescent="0.2">
      <c r="B5840" s="8" t="s">
        <v>68</v>
      </c>
      <c r="C5840" s="7">
        <v>1930</v>
      </c>
      <c r="D5840" s="8" t="s">
        <v>28</v>
      </c>
      <c r="E5840" s="7" t="s">
        <v>34</v>
      </c>
      <c r="F5840" s="8" t="s">
        <v>35</v>
      </c>
      <c r="G5840" s="7" t="s">
        <v>36</v>
      </c>
      <c r="H5840" s="8" t="s">
        <v>28</v>
      </c>
      <c r="I5840" s="7" t="s">
        <v>28</v>
      </c>
      <c r="J5840" s="8" t="s">
        <v>28</v>
      </c>
      <c r="K5840" s="7" t="s">
        <v>37</v>
      </c>
      <c r="L5840" s="8" t="s">
        <v>54</v>
      </c>
      <c r="M5840" s="7" t="s">
        <v>28</v>
      </c>
      <c r="N5840" s="8">
        <v>0.19919900400583868</v>
      </c>
      <c r="O5840" s="7">
        <v>0</v>
      </c>
      <c r="P5840" s="8">
        <f t="shared" si="599"/>
        <v>0</v>
      </c>
      <c r="Q5840" s="7">
        <v>2.5</v>
      </c>
      <c r="R5840" s="8">
        <f t="shared" si="600"/>
        <v>1</v>
      </c>
      <c r="S5840" s="7" t="s">
        <v>29</v>
      </c>
      <c r="T5840" s="8" t="str">
        <f t="shared" si="601"/>
        <v>No</v>
      </c>
      <c r="U5840" s="7">
        <f t="shared" si="602"/>
        <v>0</v>
      </c>
      <c r="V5840" s="8">
        <f t="shared" si="603"/>
        <v>1</v>
      </c>
      <c r="W5840" s="7">
        <f t="shared" si="604"/>
        <v>549</v>
      </c>
    </row>
    <row r="5841" spans="2:23" x14ac:dyDescent="0.2">
      <c r="B5841" s="8" t="s">
        <v>68</v>
      </c>
      <c r="C5841" s="7">
        <v>1930</v>
      </c>
      <c r="D5841" s="8" t="s">
        <v>28</v>
      </c>
      <c r="E5841" s="7" t="s">
        <v>43</v>
      </c>
      <c r="F5841" s="8" t="s">
        <v>40</v>
      </c>
      <c r="G5841" s="7" t="s">
        <v>36</v>
      </c>
      <c r="H5841" s="8" t="s">
        <v>28</v>
      </c>
      <c r="I5841" s="7" t="s">
        <v>28</v>
      </c>
      <c r="J5841" s="8" t="s">
        <v>28</v>
      </c>
      <c r="K5841" s="7" t="s">
        <v>37</v>
      </c>
      <c r="L5841" s="8" t="s">
        <v>54</v>
      </c>
      <c r="M5841" s="7" t="s">
        <v>28</v>
      </c>
      <c r="N5841" s="8">
        <v>1.4488038619201988</v>
      </c>
      <c r="O5841" s="7">
        <v>0</v>
      </c>
      <c r="P5841" s="8">
        <f t="shared" si="599"/>
        <v>0</v>
      </c>
      <c r="Q5841" s="7">
        <v>2.5</v>
      </c>
      <c r="R5841" s="8">
        <f t="shared" si="600"/>
        <v>1</v>
      </c>
      <c r="S5841" s="7" t="s">
        <v>29</v>
      </c>
      <c r="T5841" s="8" t="str">
        <f t="shared" si="601"/>
        <v>No</v>
      </c>
      <c r="U5841" s="7">
        <f t="shared" si="602"/>
        <v>0</v>
      </c>
      <c r="V5841" s="8">
        <f t="shared" si="603"/>
        <v>1</v>
      </c>
      <c r="W5841" s="7">
        <f t="shared" si="604"/>
        <v>549</v>
      </c>
    </row>
    <row r="5842" spans="2:23" x14ac:dyDescent="0.2">
      <c r="B5842" s="8" t="s">
        <v>68</v>
      </c>
      <c r="C5842" s="7">
        <v>1930</v>
      </c>
      <c r="D5842" s="8" t="s">
        <v>28</v>
      </c>
      <c r="E5842" s="7" t="s">
        <v>43</v>
      </c>
      <c r="F5842" s="8" t="s">
        <v>35</v>
      </c>
      <c r="G5842" s="7" t="s">
        <v>36</v>
      </c>
      <c r="H5842" s="8" t="s">
        <v>28</v>
      </c>
      <c r="I5842" s="7" t="s">
        <v>28</v>
      </c>
      <c r="J5842" s="8" t="s">
        <v>28</v>
      </c>
      <c r="K5842" s="7" t="s">
        <v>37</v>
      </c>
      <c r="L5842" s="8" t="s">
        <v>54</v>
      </c>
      <c r="M5842" s="7" t="s">
        <v>28</v>
      </c>
      <c r="N5842" s="8">
        <v>0.30492230227229677</v>
      </c>
      <c r="O5842" s="7">
        <v>0</v>
      </c>
      <c r="P5842" s="8">
        <f t="shared" si="599"/>
        <v>0</v>
      </c>
      <c r="Q5842" s="7">
        <v>2.5</v>
      </c>
      <c r="R5842" s="8">
        <f t="shared" si="600"/>
        <v>1</v>
      </c>
      <c r="S5842" s="7" t="s">
        <v>29</v>
      </c>
      <c r="T5842" s="8" t="str">
        <f t="shared" si="601"/>
        <v>No</v>
      </c>
      <c r="U5842" s="7">
        <f t="shared" si="602"/>
        <v>0</v>
      </c>
      <c r="V5842" s="8">
        <f t="shared" si="603"/>
        <v>1</v>
      </c>
      <c r="W5842" s="7">
        <f t="shared" si="604"/>
        <v>549</v>
      </c>
    </row>
    <row r="5843" spans="2:23" x14ac:dyDescent="0.2">
      <c r="B5843" s="8" t="s">
        <v>68</v>
      </c>
      <c r="C5843" s="7">
        <v>1940</v>
      </c>
      <c r="D5843" s="8" t="s">
        <v>28</v>
      </c>
      <c r="E5843" s="7" t="s">
        <v>39</v>
      </c>
      <c r="F5843" s="8" t="s">
        <v>40</v>
      </c>
      <c r="G5843" s="7" t="s">
        <v>36</v>
      </c>
      <c r="H5843" s="8" t="s">
        <v>28</v>
      </c>
      <c r="I5843" s="7" t="s">
        <v>28</v>
      </c>
      <c r="J5843" s="8" t="s">
        <v>28</v>
      </c>
      <c r="K5843" s="7" t="s">
        <v>37</v>
      </c>
      <c r="L5843" s="8" t="s">
        <v>54</v>
      </c>
      <c r="M5843" s="7" t="s">
        <v>28</v>
      </c>
      <c r="N5843" s="8">
        <v>16.846834594995283</v>
      </c>
      <c r="O5843" s="7">
        <v>0</v>
      </c>
      <c r="P5843" s="8">
        <f t="shared" si="599"/>
        <v>0</v>
      </c>
      <c r="Q5843" s="7">
        <v>2.5</v>
      </c>
      <c r="R5843" s="8">
        <f t="shared" si="600"/>
        <v>1</v>
      </c>
      <c r="S5843" s="7" t="s">
        <v>29</v>
      </c>
      <c r="T5843" s="8" t="str">
        <f t="shared" si="601"/>
        <v>No</v>
      </c>
      <c r="U5843" s="7">
        <f t="shared" si="602"/>
        <v>0</v>
      </c>
      <c r="V5843" s="8">
        <f t="shared" si="603"/>
        <v>1</v>
      </c>
      <c r="W5843" s="7">
        <f t="shared" si="604"/>
        <v>549</v>
      </c>
    </row>
    <row r="5844" spans="2:23" x14ac:dyDescent="0.2">
      <c r="B5844" s="8" t="s">
        <v>68</v>
      </c>
      <c r="C5844" s="7">
        <v>1940</v>
      </c>
      <c r="D5844" s="8" t="s">
        <v>28</v>
      </c>
      <c r="E5844" s="7" t="s">
        <v>39</v>
      </c>
      <c r="F5844" s="8" t="s">
        <v>35</v>
      </c>
      <c r="G5844" s="7" t="s">
        <v>36</v>
      </c>
      <c r="H5844" s="8" t="s">
        <v>28</v>
      </c>
      <c r="I5844" s="7" t="s">
        <v>28</v>
      </c>
      <c r="J5844" s="8" t="s">
        <v>28</v>
      </c>
      <c r="K5844" s="7" t="s">
        <v>37</v>
      </c>
      <c r="L5844" s="8" t="s">
        <v>54</v>
      </c>
      <c r="M5844" s="7" t="s">
        <v>28</v>
      </c>
      <c r="N5844" s="8">
        <v>16.257816104907967</v>
      </c>
      <c r="O5844" s="7">
        <v>0</v>
      </c>
      <c r="P5844" s="8">
        <f t="shared" si="599"/>
        <v>0</v>
      </c>
      <c r="Q5844" s="7">
        <v>2.5</v>
      </c>
      <c r="R5844" s="8">
        <f t="shared" si="600"/>
        <v>1</v>
      </c>
      <c r="S5844" s="7" t="s">
        <v>29</v>
      </c>
      <c r="T5844" s="8" t="str">
        <f t="shared" si="601"/>
        <v>No</v>
      </c>
      <c r="U5844" s="7">
        <f t="shared" si="602"/>
        <v>0</v>
      </c>
      <c r="V5844" s="8">
        <f t="shared" si="603"/>
        <v>1</v>
      </c>
      <c r="W5844" s="7">
        <f t="shared" si="604"/>
        <v>549</v>
      </c>
    </row>
    <row r="5845" spans="2:23" x14ac:dyDescent="0.2">
      <c r="B5845" s="8" t="s">
        <v>68</v>
      </c>
      <c r="C5845" s="7">
        <v>1940</v>
      </c>
      <c r="D5845" s="8" t="s">
        <v>28</v>
      </c>
      <c r="E5845" s="7" t="s">
        <v>34</v>
      </c>
      <c r="F5845" s="8" t="s">
        <v>40</v>
      </c>
      <c r="G5845" s="7" t="s">
        <v>36</v>
      </c>
      <c r="H5845" s="8" t="s">
        <v>28</v>
      </c>
      <c r="I5845" s="7" t="s">
        <v>28</v>
      </c>
      <c r="J5845" s="8" t="s">
        <v>28</v>
      </c>
      <c r="K5845" s="7" t="s">
        <v>37</v>
      </c>
      <c r="L5845" s="8" t="s">
        <v>54</v>
      </c>
      <c r="M5845" s="7" t="s">
        <v>28</v>
      </c>
      <c r="N5845" s="8">
        <v>8.8659494925100191</v>
      </c>
      <c r="O5845" s="7">
        <v>0</v>
      </c>
      <c r="P5845" s="8">
        <f t="shared" si="599"/>
        <v>0</v>
      </c>
      <c r="Q5845" s="7">
        <v>2.5</v>
      </c>
      <c r="R5845" s="8">
        <f t="shared" si="600"/>
        <v>1</v>
      </c>
      <c r="S5845" s="7" t="s">
        <v>29</v>
      </c>
      <c r="T5845" s="8" t="str">
        <f t="shared" si="601"/>
        <v>No</v>
      </c>
      <c r="U5845" s="7">
        <f t="shared" si="602"/>
        <v>0</v>
      </c>
      <c r="V5845" s="8">
        <f t="shared" si="603"/>
        <v>1</v>
      </c>
      <c r="W5845" s="7">
        <f t="shared" si="604"/>
        <v>549</v>
      </c>
    </row>
    <row r="5846" spans="2:23" x14ac:dyDescent="0.2">
      <c r="B5846" s="8" t="s">
        <v>68</v>
      </c>
      <c r="C5846" s="7">
        <v>1940</v>
      </c>
      <c r="D5846" s="8" t="s">
        <v>28</v>
      </c>
      <c r="E5846" s="7" t="s">
        <v>34</v>
      </c>
      <c r="F5846" s="8" t="s">
        <v>35</v>
      </c>
      <c r="G5846" s="7" t="s">
        <v>36</v>
      </c>
      <c r="H5846" s="8" t="s">
        <v>28</v>
      </c>
      <c r="I5846" s="7" t="s">
        <v>28</v>
      </c>
      <c r="J5846" s="8" t="s">
        <v>28</v>
      </c>
      <c r="K5846" s="7" t="s">
        <v>37</v>
      </c>
      <c r="L5846" s="8" t="s">
        <v>54</v>
      </c>
      <c r="M5846" s="7" t="s">
        <v>28</v>
      </c>
      <c r="N5846" s="8">
        <v>1.8106236462523559</v>
      </c>
      <c r="O5846" s="7">
        <v>0</v>
      </c>
      <c r="P5846" s="8">
        <f t="shared" si="599"/>
        <v>0</v>
      </c>
      <c r="Q5846" s="7">
        <v>2.5</v>
      </c>
      <c r="R5846" s="8">
        <f t="shared" si="600"/>
        <v>1</v>
      </c>
      <c r="S5846" s="7" t="s">
        <v>29</v>
      </c>
      <c r="T5846" s="8" t="str">
        <f t="shared" si="601"/>
        <v>No</v>
      </c>
      <c r="U5846" s="7">
        <f t="shared" si="602"/>
        <v>0</v>
      </c>
      <c r="V5846" s="8">
        <f t="shared" si="603"/>
        <v>1</v>
      </c>
      <c r="W5846" s="7">
        <f t="shared" si="604"/>
        <v>549</v>
      </c>
    </row>
    <row r="5847" spans="2:23" x14ac:dyDescent="0.2">
      <c r="B5847" s="8" t="s">
        <v>68</v>
      </c>
      <c r="C5847" s="7">
        <v>1940</v>
      </c>
      <c r="D5847" s="8" t="s">
        <v>28</v>
      </c>
      <c r="E5847" s="7" t="s">
        <v>46</v>
      </c>
      <c r="F5847" s="8" t="s">
        <v>35</v>
      </c>
      <c r="G5847" s="7" t="s">
        <v>36</v>
      </c>
      <c r="H5847" s="8" t="s">
        <v>28</v>
      </c>
      <c r="I5847" s="7" t="s">
        <v>28</v>
      </c>
      <c r="J5847" s="8" t="s">
        <v>28</v>
      </c>
      <c r="K5847" s="7" t="s">
        <v>37</v>
      </c>
      <c r="L5847" s="8" t="s">
        <v>54</v>
      </c>
      <c r="M5847" s="7" t="s">
        <v>28</v>
      </c>
      <c r="N5847" s="8">
        <v>1.1038292448441943E-2</v>
      </c>
      <c r="O5847" s="7">
        <v>0</v>
      </c>
      <c r="P5847" s="8">
        <f t="shared" si="599"/>
        <v>0</v>
      </c>
      <c r="Q5847" s="7">
        <v>2.5</v>
      </c>
      <c r="R5847" s="8">
        <f t="shared" si="600"/>
        <v>1</v>
      </c>
      <c r="S5847" s="7" t="s">
        <v>29</v>
      </c>
      <c r="T5847" s="8" t="str">
        <f t="shared" si="601"/>
        <v>No</v>
      </c>
      <c r="U5847" s="7">
        <f t="shared" si="602"/>
        <v>0</v>
      </c>
      <c r="V5847" s="8">
        <f t="shared" si="603"/>
        <v>1</v>
      </c>
      <c r="W5847" s="7">
        <f t="shared" si="604"/>
        <v>549</v>
      </c>
    </row>
    <row r="5848" spans="2:23" x14ac:dyDescent="0.2">
      <c r="B5848" s="8" t="s">
        <v>68</v>
      </c>
      <c r="C5848" s="7">
        <v>1940</v>
      </c>
      <c r="D5848" s="8" t="s">
        <v>28</v>
      </c>
      <c r="E5848" s="7" t="s">
        <v>43</v>
      </c>
      <c r="F5848" s="8" t="s">
        <v>40</v>
      </c>
      <c r="G5848" s="7" t="s">
        <v>36</v>
      </c>
      <c r="H5848" s="8" t="s">
        <v>28</v>
      </c>
      <c r="I5848" s="7" t="s">
        <v>28</v>
      </c>
      <c r="J5848" s="8" t="s">
        <v>28</v>
      </c>
      <c r="K5848" s="7" t="s">
        <v>37</v>
      </c>
      <c r="L5848" s="8" t="s">
        <v>54</v>
      </c>
      <c r="M5848" s="7" t="s">
        <v>28</v>
      </c>
      <c r="N5848" s="8">
        <v>9.6662513266552157</v>
      </c>
      <c r="O5848" s="7">
        <v>0</v>
      </c>
      <c r="P5848" s="8">
        <f t="shared" si="599"/>
        <v>0</v>
      </c>
      <c r="Q5848" s="7">
        <v>2.5</v>
      </c>
      <c r="R5848" s="8">
        <f t="shared" si="600"/>
        <v>1</v>
      </c>
      <c r="S5848" s="7" t="s">
        <v>29</v>
      </c>
      <c r="T5848" s="8" t="str">
        <f t="shared" si="601"/>
        <v>No</v>
      </c>
      <c r="U5848" s="7">
        <f t="shared" si="602"/>
        <v>0</v>
      </c>
      <c r="V5848" s="8">
        <f t="shared" si="603"/>
        <v>1</v>
      </c>
      <c r="W5848" s="7">
        <f t="shared" si="604"/>
        <v>549</v>
      </c>
    </row>
    <row r="5849" spans="2:23" x14ac:dyDescent="0.2">
      <c r="B5849" s="8" t="s">
        <v>68</v>
      </c>
      <c r="C5849" s="7">
        <v>1940</v>
      </c>
      <c r="D5849" s="8" t="s">
        <v>28</v>
      </c>
      <c r="E5849" s="7" t="s">
        <v>43</v>
      </c>
      <c r="F5849" s="8" t="s">
        <v>35</v>
      </c>
      <c r="G5849" s="7" t="s">
        <v>36</v>
      </c>
      <c r="H5849" s="8" t="s">
        <v>28</v>
      </c>
      <c r="I5849" s="7" t="s">
        <v>28</v>
      </c>
      <c r="J5849" s="8" t="s">
        <v>28</v>
      </c>
      <c r="K5849" s="7" t="s">
        <v>37</v>
      </c>
      <c r="L5849" s="8" t="s">
        <v>54</v>
      </c>
      <c r="M5849" s="7" t="s">
        <v>28</v>
      </c>
      <c r="N5849" s="8">
        <v>3.8617881325010512</v>
      </c>
      <c r="O5849" s="7">
        <v>0</v>
      </c>
      <c r="P5849" s="8">
        <f t="shared" si="599"/>
        <v>0</v>
      </c>
      <c r="Q5849" s="7">
        <v>2.5</v>
      </c>
      <c r="R5849" s="8">
        <f t="shared" si="600"/>
        <v>1</v>
      </c>
      <c r="S5849" s="7" t="s">
        <v>29</v>
      </c>
      <c r="T5849" s="8" t="str">
        <f t="shared" si="601"/>
        <v>No</v>
      </c>
      <c r="U5849" s="7">
        <f t="shared" si="602"/>
        <v>0</v>
      </c>
      <c r="V5849" s="8">
        <f t="shared" si="603"/>
        <v>1</v>
      </c>
      <c r="W5849" s="7">
        <f t="shared" si="604"/>
        <v>549</v>
      </c>
    </row>
    <row r="5850" spans="2:23" x14ac:dyDescent="0.2">
      <c r="B5850" s="8" t="s">
        <v>68</v>
      </c>
      <c r="C5850" s="7">
        <v>1950</v>
      </c>
      <c r="D5850" s="8" t="s">
        <v>28</v>
      </c>
      <c r="E5850" s="7" t="s">
        <v>39</v>
      </c>
      <c r="F5850" s="8" t="s">
        <v>40</v>
      </c>
      <c r="G5850" s="7" t="s">
        <v>36</v>
      </c>
      <c r="H5850" s="8" t="s">
        <v>28</v>
      </c>
      <c r="I5850" s="7" t="s">
        <v>28</v>
      </c>
      <c r="J5850" s="8" t="s">
        <v>28</v>
      </c>
      <c r="K5850" s="7" t="s">
        <v>37</v>
      </c>
      <c r="L5850" s="8" t="s">
        <v>54</v>
      </c>
      <c r="M5850" s="7" t="s">
        <v>28</v>
      </c>
      <c r="N5850" s="8">
        <v>0.84054572379891079</v>
      </c>
      <c r="O5850" s="7">
        <v>0.55351199859870048</v>
      </c>
      <c r="P5850" s="8">
        <f t="shared" si="599"/>
        <v>0.18450399953290017</v>
      </c>
      <c r="Q5850" s="7">
        <v>2.5</v>
      </c>
      <c r="R5850" s="8">
        <f t="shared" si="600"/>
        <v>0.92619840018683997</v>
      </c>
      <c r="S5850" s="7" t="s">
        <v>29</v>
      </c>
      <c r="T5850" s="8" t="str">
        <f t="shared" si="601"/>
        <v>No</v>
      </c>
      <c r="U5850" s="7">
        <f t="shared" si="602"/>
        <v>219.50501240910512</v>
      </c>
      <c r="V5850" s="8">
        <f t="shared" si="603"/>
        <v>5</v>
      </c>
      <c r="W5850" s="7">
        <f t="shared" si="604"/>
        <v>195</v>
      </c>
    </row>
    <row r="5851" spans="2:23" x14ac:dyDescent="0.2">
      <c r="B5851" s="8" t="s">
        <v>68</v>
      </c>
      <c r="C5851" s="7">
        <v>1950</v>
      </c>
      <c r="D5851" s="8" t="s">
        <v>28</v>
      </c>
      <c r="E5851" s="7" t="s">
        <v>39</v>
      </c>
      <c r="F5851" s="8" t="s">
        <v>35</v>
      </c>
      <c r="G5851" s="7" t="s">
        <v>36</v>
      </c>
      <c r="H5851" s="8" t="s">
        <v>28</v>
      </c>
      <c r="I5851" s="7" t="s">
        <v>28</v>
      </c>
      <c r="J5851" s="8" t="s">
        <v>28</v>
      </c>
      <c r="K5851" s="7" t="s">
        <v>37</v>
      </c>
      <c r="L5851" s="8" t="s">
        <v>54</v>
      </c>
      <c r="M5851" s="7" t="s">
        <v>28</v>
      </c>
      <c r="N5851" s="8">
        <v>0.48685474888780228</v>
      </c>
      <c r="O5851" s="7">
        <v>0</v>
      </c>
      <c r="P5851" s="8">
        <f t="shared" si="599"/>
        <v>0</v>
      </c>
      <c r="Q5851" s="7">
        <v>2.5</v>
      </c>
      <c r="R5851" s="8">
        <f t="shared" si="600"/>
        <v>1</v>
      </c>
      <c r="S5851" s="7" t="s">
        <v>29</v>
      </c>
      <c r="T5851" s="8" t="str">
        <f t="shared" si="601"/>
        <v>No</v>
      </c>
      <c r="U5851" s="7">
        <f t="shared" si="602"/>
        <v>0</v>
      </c>
      <c r="V5851" s="8">
        <f t="shared" si="603"/>
        <v>1</v>
      </c>
      <c r="W5851" s="7">
        <f t="shared" si="604"/>
        <v>549</v>
      </c>
    </row>
    <row r="5852" spans="2:23" x14ac:dyDescent="0.2">
      <c r="B5852" s="8" t="s">
        <v>68</v>
      </c>
      <c r="C5852" s="7">
        <v>1950</v>
      </c>
      <c r="D5852" s="8" t="s">
        <v>28</v>
      </c>
      <c r="E5852" s="7" t="s">
        <v>43</v>
      </c>
      <c r="F5852" s="8" t="s">
        <v>40</v>
      </c>
      <c r="G5852" s="7" t="s">
        <v>36</v>
      </c>
      <c r="H5852" s="8" t="s">
        <v>28</v>
      </c>
      <c r="I5852" s="7" t="s">
        <v>28</v>
      </c>
      <c r="J5852" s="8" t="s">
        <v>28</v>
      </c>
      <c r="K5852" s="7" t="s">
        <v>37</v>
      </c>
      <c r="L5852" s="8" t="s">
        <v>54</v>
      </c>
      <c r="M5852" s="7" t="s">
        <v>28</v>
      </c>
      <c r="N5852" s="8">
        <v>8.1198110138505003E-2</v>
      </c>
      <c r="O5852" s="7">
        <v>0</v>
      </c>
      <c r="P5852" s="8">
        <f t="shared" si="599"/>
        <v>0</v>
      </c>
      <c r="Q5852" s="7">
        <v>2.5</v>
      </c>
      <c r="R5852" s="8">
        <f t="shared" si="600"/>
        <v>1</v>
      </c>
      <c r="S5852" s="7" t="s">
        <v>29</v>
      </c>
      <c r="T5852" s="8" t="str">
        <f t="shared" si="601"/>
        <v>No</v>
      </c>
      <c r="U5852" s="7">
        <f t="shared" si="602"/>
        <v>0</v>
      </c>
      <c r="V5852" s="8">
        <f t="shared" si="603"/>
        <v>1</v>
      </c>
      <c r="W5852" s="7">
        <f t="shared" si="604"/>
        <v>549</v>
      </c>
    </row>
    <row r="5853" spans="2:23" x14ac:dyDescent="0.2">
      <c r="B5853" s="8" t="s">
        <v>68</v>
      </c>
      <c r="C5853" s="7">
        <v>1950</v>
      </c>
      <c r="D5853" s="8" t="s">
        <v>28</v>
      </c>
      <c r="E5853" s="7" t="s">
        <v>43</v>
      </c>
      <c r="F5853" s="8" t="s">
        <v>35</v>
      </c>
      <c r="G5853" s="7" t="s">
        <v>36</v>
      </c>
      <c r="H5853" s="8" t="s">
        <v>28</v>
      </c>
      <c r="I5853" s="7" t="s">
        <v>28</v>
      </c>
      <c r="J5853" s="8" t="s">
        <v>28</v>
      </c>
      <c r="K5853" s="7" t="s">
        <v>37</v>
      </c>
      <c r="L5853" s="8" t="s">
        <v>54</v>
      </c>
      <c r="M5853" s="7" t="s">
        <v>28</v>
      </c>
      <c r="N5853" s="8">
        <v>4.1914276327529358E-2</v>
      </c>
      <c r="O5853" s="7">
        <v>0</v>
      </c>
      <c r="P5853" s="8">
        <f t="shared" si="599"/>
        <v>0</v>
      </c>
      <c r="Q5853" s="7">
        <v>2.5</v>
      </c>
      <c r="R5853" s="8">
        <f t="shared" si="600"/>
        <v>1</v>
      </c>
      <c r="S5853" s="7" t="s">
        <v>29</v>
      </c>
      <c r="T5853" s="8" t="str">
        <f t="shared" si="601"/>
        <v>No</v>
      </c>
      <c r="U5853" s="7">
        <f t="shared" si="602"/>
        <v>0</v>
      </c>
      <c r="V5853" s="8">
        <f t="shared" si="603"/>
        <v>1</v>
      </c>
      <c r="W5853" s="7">
        <f t="shared" si="604"/>
        <v>549</v>
      </c>
    </row>
    <row r="5854" spans="2:23" x14ac:dyDescent="0.2">
      <c r="B5854" s="8" t="s">
        <v>68</v>
      </c>
      <c r="C5854" s="7">
        <v>1960</v>
      </c>
      <c r="D5854" s="8" t="s">
        <v>28</v>
      </c>
      <c r="E5854" s="7" t="s">
        <v>39</v>
      </c>
      <c r="F5854" s="8" t="s">
        <v>40</v>
      </c>
      <c r="G5854" s="7" t="s">
        <v>36</v>
      </c>
      <c r="H5854" s="8" t="s">
        <v>28</v>
      </c>
      <c r="I5854" s="7" t="s">
        <v>28</v>
      </c>
      <c r="J5854" s="8" t="s">
        <v>28</v>
      </c>
      <c r="K5854" s="7" t="s">
        <v>37</v>
      </c>
      <c r="L5854" s="8" t="s">
        <v>54</v>
      </c>
      <c r="M5854" s="7" t="s">
        <v>28</v>
      </c>
      <c r="N5854" s="8">
        <v>10.948472038611591</v>
      </c>
      <c r="O5854" s="7">
        <v>0</v>
      </c>
      <c r="P5854" s="8">
        <f t="shared" si="599"/>
        <v>0</v>
      </c>
      <c r="Q5854" s="7">
        <v>2.5</v>
      </c>
      <c r="R5854" s="8">
        <f t="shared" si="600"/>
        <v>1</v>
      </c>
      <c r="S5854" s="7" t="s">
        <v>29</v>
      </c>
      <c r="T5854" s="8" t="str">
        <f t="shared" si="601"/>
        <v>No</v>
      </c>
      <c r="U5854" s="7">
        <f t="shared" si="602"/>
        <v>0</v>
      </c>
      <c r="V5854" s="8">
        <f t="shared" si="603"/>
        <v>1</v>
      </c>
      <c r="W5854" s="7">
        <f t="shared" si="604"/>
        <v>549</v>
      </c>
    </row>
    <row r="5855" spans="2:23" x14ac:dyDescent="0.2">
      <c r="B5855" s="8" t="s">
        <v>68</v>
      </c>
      <c r="C5855" s="7">
        <v>1960</v>
      </c>
      <c r="D5855" s="8" t="s">
        <v>28</v>
      </c>
      <c r="E5855" s="7" t="s">
        <v>39</v>
      </c>
      <c r="F5855" s="8" t="s">
        <v>35</v>
      </c>
      <c r="G5855" s="7" t="s">
        <v>36</v>
      </c>
      <c r="H5855" s="8" t="s">
        <v>28</v>
      </c>
      <c r="I5855" s="7" t="s">
        <v>28</v>
      </c>
      <c r="J5855" s="8" t="s">
        <v>28</v>
      </c>
      <c r="K5855" s="7" t="s">
        <v>37</v>
      </c>
      <c r="L5855" s="8" t="s">
        <v>54</v>
      </c>
      <c r="M5855" s="7" t="s">
        <v>28</v>
      </c>
      <c r="N5855" s="8">
        <v>4.6377500946305235</v>
      </c>
      <c r="O5855" s="7">
        <v>0</v>
      </c>
      <c r="P5855" s="8">
        <f t="shared" si="599"/>
        <v>0</v>
      </c>
      <c r="Q5855" s="7">
        <v>2.5</v>
      </c>
      <c r="R5855" s="8">
        <f t="shared" si="600"/>
        <v>1</v>
      </c>
      <c r="S5855" s="7" t="s">
        <v>29</v>
      </c>
      <c r="T5855" s="8" t="str">
        <f t="shared" si="601"/>
        <v>No</v>
      </c>
      <c r="U5855" s="7">
        <f t="shared" si="602"/>
        <v>0</v>
      </c>
      <c r="V5855" s="8">
        <f t="shared" si="603"/>
        <v>1</v>
      </c>
      <c r="W5855" s="7">
        <f t="shared" si="604"/>
        <v>549</v>
      </c>
    </row>
    <row r="5856" spans="2:23" x14ac:dyDescent="0.2">
      <c r="B5856" s="8" t="s">
        <v>68</v>
      </c>
      <c r="C5856" s="7">
        <v>1960</v>
      </c>
      <c r="D5856" s="8" t="s">
        <v>28</v>
      </c>
      <c r="E5856" s="7" t="s">
        <v>34</v>
      </c>
      <c r="F5856" s="8" t="s">
        <v>40</v>
      </c>
      <c r="G5856" s="7" t="s">
        <v>36</v>
      </c>
      <c r="H5856" s="8" t="s">
        <v>28</v>
      </c>
      <c r="I5856" s="7" t="s">
        <v>28</v>
      </c>
      <c r="J5856" s="8" t="s">
        <v>28</v>
      </c>
      <c r="K5856" s="7" t="s">
        <v>37</v>
      </c>
      <c r="L5856" s="8" t="s">
        <v>54</v>
      </c>
      <c r="M5856" s="7" t="s">
        <v>28</v>
      </c>
      <c r="N5856" s="8">
        <v>2.0017448318949898</v>
      </c>
      <c r="O5856" s="7">
        <v>0</v>
      </c>
      <c r="P5856" s="8">
        <f t="shared" si="599"/>
        <v>0</v>
      </c>
      <c r="Q5856" s="7">
        <v>2.5</v>
      </c>
      <c r="R5856" s="8">
        <f t="shared" si="600"/>
        <v>1</v>
      </c>
      <c r="S5856" s="7" t="s">
        <v>29</v>
      </c>
      <c r="T5856" s="8" t="str">
        <f t="shared" si="601"/>
        <v>No</v>
      </c>
      <c r="U5856" s="7">
        <f t="shared" si="602"/>
        <v>0</v>
      </c>
      <c r="V5856" s="8">
        <f t="shared" si="603"/>
        <v>1</v>
      </c>
      <c r="W5856" s="7">
        <f t="shared" si="604"/>
        <v>549</v>
      </c>
    </row>
    <row r="5857" spans="2:23" x14ac:dyDescent="0.2">
      <c r="B5857" s="8" t="s">
        <v>68</v>
      </c>
      <c r="C5857" s="7">
        <v>1960</v>
      </c>
      <c r="D5857" s="8" t="s">
        <v>28</v>
      </c>
      <c r="E5857" s="7" t="s">
        <v>34</v>
      </c>
      <c r="F5857" s="8" t="s">
        <v>35</v>
      </c>
      <c r="G5857" s="7" t="s">
        <v>36</v>
      </c>
      <c r="H5857" s="8" t="s">
        <v>28</v>
      </c>
      <c r="I5857" s="7" t="s">
        <v>28</v>
      </c>
      <c r="J5857" s="8" t="s">
        <v>28</v>
      </c>
      <c r="K5857" s="7" t="s">
        <v>37</v>
      </c>
      <c r="L5857" s="8" t="s">
        <v>54</v>
      </c>
      <c r="M5857" s="7" t="s">
        <v>28</v>
      </c>
      <c r="N5857" s="8">
        <v>0.64864177596426953</v>
      </c>
      <c r="O5857" s="7">
        <v>0</v>
      </c>
      <c r="P5857" s="8">
        <f t="shared" si="599"/>
        <v>0</v>
      </c>
      <c r="Q5857" s="7">
        <v>2.5</v>
      </c>
      <c r="R5857" s="8">
        <f t="shared" si="600"/>
        <v>1</v>
      </c>
      <c r="S5857" s="7" t="s">
        <v>29</v>
      </c>
      <c r="T5857" s="8" t="str">
        <f t="shared" si="601"/>
        <v>No</v>
      </c>
      <c r="U5857" s="7">
        <f t="shared" si="602"/>
        <v>0</v>
      </c>
      <c r="V5857" s="8">
        <f t="shared" si="603"/>
        <v>1</v>
      </c>
      <c r="W5857" s="7">
        <f t="shared" si="604"/>
        <v>549</v>
      </c>
    </row>
    <row r="5858" spans="2:23" x14ac:dyDescent="0.2">
      <c r="B5858" s="8" t="s">
        <v>68</v>
      </c>
      <c r="C5858" s="7">
        <v>1960</v>
      </c>
      <c r="D5858" s="8" t="s">
        <v>28</v>
      </c>
      <c r="E5858" s="7" t="s">
        <v>43</v>
      </c>
      <c r="F5858" s="8" t="s">
        <v>40</v>
      </c>
      <c r="G5858" s="7" t="s">
        <v>36</v>
      </c>
      <c r="H5858" s="8" t="s">
        <v>28</v>
      </c>
      <c r="I5858" s="7" t="s">
        <v>28</v>
      </c>
      <c r="J5858" s="8" t="s">
        <v>28</v>
      </c>
      <c r="K5858" s="7" t="s">
        <v>37</v>
      </c>
      <c r="L5858" s="8" t="s">
        <v>54</v>
      </c>
      <c r="M5858" s="7" t="s">
        <v>28</v>
      </c>
      <c r="N5858" s="8">
        <v>3.6415767356806299</v>
      </c>
      <c r="O5858" s="7">
        <v>0</v>
      </c>
      <c r="P5858" s="8">
        <f t="shared" si="599"/>
        <v>0</v>
      </c>
      <c r="Q5858" s="7">
        <v>2.5</v>
      </c>
      <c r="R5858" s="8">
        <f t="shared" si="600"/>
        <v>1</v>
      </c>
      <c r="S5858" s="7" t="s">
        <v>29</v>
      </c>
      <c r="T5858" s="8" t="str">
        <f t="shared" si="601"/>
        <v>No</v>
      </c>
      <c r="U5858" s="7">
        <f t="shared" si="602"/>
        <v>0</v>
      </c>
      <c r="V5858" s="8">
        <f t="shared" si="603"/>
        <v>1</v>
      </c>
      <c r="W5858" s="7">
        <f t="shared" si="604"/>
        <v>549</v>
      </c>
    </row>
    <row r="5859" spans="2:23" x14ac:dyDescent="0.2">
      <c r="B5859" s="8" t="s">
        <v>68</v>
      </c>
      <c r="C5859" s="7">
        <v>1960</v>
      </c>
      <c r="D5859" s="8" t="s">
        <v>28</v>
      </c>
      <c r="E5859" s="7" t="s">
        <v>43</v>
      </c>
      <c r="F5859" s="8" t="s">
        <v>35</v>
      </c>
      <c r="G5859" s="7" t="s">
        <v>36</v>
      </c>
      <c r="H5859" s="8" t="s">
        <v>28</v>
      </c>
      <c r="I5859" s="7" t="s">
        <v>28</v>
      </c>
      <c r="J5859" s="8" t="s">
        <v>28</v>
      </c>
      <c r="K5859" s="7" t="s">
        <v>37</v>
      </c>
      <c r="L5859" s="8" t="s">
        <v>54</v>
      </c>
      <c r="M5859" s="7" t="s">
        <v>28</v>
      </c>
      <c r="N5859" s="8">
        <v>1.2321117286153116</v>
      </c>
      <c r="O5859" s="7">
        <v>0</v>
      </c>
      <c r="P5859" s="8">
        <f t="shared" si="599"/>
        <v>0</v>
      </c>
      <c r="Q5859" s="7">
        <v>2.5</v>
      </c>
      <c r="R5859" s="8">
        <f t="shared" si="600"/>
        <v>1</v>
      </c>
      <c r="S5859" s="7" t="s">
        <v>29</v>
      </c>
      <c r="T5859" s="8" t="str">
        <f t="shared" si="601"/>
        <v>No</v>
      </c>
      <c r="U5859" s="7">
        <f t="shared" si="602"/>
        <v>0</v>
      </c>
      <c r="V5859" s="8">
        <f t="shared" si="603"/>
        <v>1</v>
      </c>
      <c r="W5859" s="7">
        <f t="shared" si="604"/>
        <v>549</v>
      </c>
    </row>
    <row r="5860" spans="2:23" x14ac:dyDescent="0.2">
      <c r="B5860" s="8" t="s">
        <v>68</v>
      </c>
      <c r="C5860" s="7">
        <v>1970</v>
      </c>
      <c r="D5860" s="8" t="s">
        <v>28</v>
      </c>
      <c r="E5860" s="7" t="s">
        <v>39</v>
      </c>
      <c r="F5860" s="8" t="s">
        <v>40</v>
      </c>
      <c r="G5860" s="7" t="s">
        <v>36</v>
      </c>
      <c r="H5860" s="8" t="s">
        <v>28</v>
      </c>
      <c r="I5860" s="7" t="s">
        <v>28</v>
      </c>
      <c r="J5860" s="8" t="s">
        <v>28</v>
      </c>
      <c r="K5860" s="7" t="s">
        <v>37</v>
      </c>
      <c r="L5860" s="8" t="s">
        <v>54</v>
      </c>
      <c r="M5860" s="7" t="s">
        <v>28</v>
      </c>
      <c r="N5860" s="8">
        <v>10.189059862167635</v>
      </c>
      <c r="O5860" s="7">
        <v>0</v>
      </c>
      <c r="P5860" s="8">
        <f t="shared" si="599"/>
        <v>0</v>
      </c>
      <c r="Q5860" s="7">
        <v>2.5</v>
      </c>
      <c r="R5860" s="8">
        <f t="shared" si="600"/>
        <v>1</v>
      </c>
      <c r="S5860" s="7" t="s">
        <v>29</v>
      </c>
      <c r="T5860" s="8" t="str">
        <f t="shared" si="601"/>
        <v>No</v>
      </c>
      <c r="U5860" s="7">
        <f t="shared" si="602"/>
        <v>0</v>
      </c>
      <c r="V5860" s="8">
        <f t="shared" si="603"/>
        <v>1</v>
      </c>
      <c r="W5860" s="7">
        <f t="shared" si="604"/>
        <v>549</v>
      </c>
    </row>
    <row r="5861" spans="2:23" x14ac:dyDescent="0.2">
      <c r="B5861" s="8" t="s">
        <v>68</v>
      </c>
      <c r="C5861" s="7">
        <v>1970</v>
      </c>
      <c r="D5861" s="8" t="s">
        <v>28</v>
      </c>
      <c r="E5861" s="7" t="s">
        <v>39</v>
      </c>
      <c r="F5861" s="8" t="s">
        <v>35</v>
      </c>
      <c r="G5861" s="7" t="s">
        <v>36</v>
      </c>
      <c r="H5861" s="8" t="s">
        <v>28</v>
      </c>
      <c r="I5861" s="7" t="s">
        <v>28</v>
      </c>
      <c r="J5861" s="8" t="s">
        <v>28</v>
      </c>
      <c r="K5861" s="7" t="s">
        <v>37</v>
      </c>
      <c r="L5861" s="8" t="s">
        <v>54</v>
      </c>
      <c r="M5861" s="7" t="s">
        <v>28</v>
      </c>
      <c r="N5861" s="8">
        <v>2.1659231645097456</v>
      </c>
      <c r="O5861" s="7">
        <v>0</v>
      </c>
      <c r="P5861" s="8">
        <f t="shared" si="599"/>
        <v>0</v>
      </c>
      <c r="Q5861" s="7">
        <v>2.5</v>
      </c>
      <c r="R5861" s="8">
        <f t="shared" si="600"/>
        <v>1</v>
      </c>
      <c r="S5861" s="7" t="s">
        <v>29</v>
      </c>
      <c r="T5861" s="8" t="str">
        <f t="shared" si="601"/>
        <v>No</v>
      </c>
      <c r="U5861" s="7">
        <f t="shared" si="602"/>
        <v>0</v>
      </c>
      <c r="V5861" s="8">
        <f t="shared" si="603"/>
        <v>1</v>
      </c>
      <c r="W5861" s="7">
        <f t="shared" si="604"/>
        <v>549</v>
      </c>
    </row>
    <row r="5862" spans="2:23" x14ac:dyDescent="0.2">
      <c r="B5862" s="8" t="s">
        <v>68</v>
      </c>
      <c r="C5862" s="7">
        <v>1970</v>
      </c>
      <c r="D5862" s="8" t="s">
        <v>28</v>
      </c>
      <c r="E5862" s="7" t="s">
        <v>34</v>
      </c>
      <c r="F5862" s="8" t="s">
        <v>40</v>
      </c>
      <c r="G5862" s="7" t="s">
        <v>36</v>
      </c>
      <c r="H5862" s="8" t="s">
        <v>28</v>
      </c>
      <c r="I5862" s="7" t="s">
        <v>28</v>
      </c>
      <c r="J5862" s="8" t="s">
        <v>28</v>
      </c>
      <c r="K5862" s="7" t="s">
        <v>37</v>
      </c>
      <c r="L5862" s="8" t="s">
        <v>54</v>
      </c>
      <c r="M5862" s="7" t="s">
        <v>28</v>
      </c>
      <c r="N5862" s="8">
        <v>13.598418797364669</v>
      </c>
      <c r="O5862" s="7">
        <v>1.107023997197401</v>
      </c>
      <c r="P5862" s="8">
        <f t="shared" si="599"/>
        <v>0.36900799906580034</v>
      </c>
      <c r="Q5862" s="7">
        <v>2.5</v>
      </c>
      <c r="R5862" s="8">
        <f t="shared" si="600"/>
        <v>0.85239680037367993</v>
      </c>
      <c r="S5862" s="7" t="s">
        <v>29</v>
      </c>
      <c r="T5862" s="8" t="str">
        <f t="shared" si="601"/>
        <v>No</v>
      </c>
      <c r="U5862" s="7">
        <f t="shared" si="602"/>
        <v>27.136096083267635</v>
      </c>
      <c r="V5862" s="8">
        <f t="shared" si="603"/>
        <v>3</v>
      </c>
      <c r="W5862" s="7">
        <f t="shared" si="604"/>
        <v>408</v>
      </c>
    </row>
    <row r="5863" spans="2:23" x14ac:dyDescent="0.2">
      <c r="B5863" s="8" t="s">
        <v>68</v>
      </c>
      <c r="C5863" s="7">
        <v>1970</v>
      </c>
      <c r="D5863" s="8" t="s">
        <v>28</v>
      </c>
      <c r="E5863" s="7" t="s">
        <v>34</v>
      </c>
      <c r="F5863" s="8" t="s">
        <v>35</v>
      </c>
      <c r="G5863" s="7" t="s">
        <v>36</v>
      </c>
      <c r="H5863" s="8" t="s">
        <v>28</v>
      </c>
      <c r="I5863" s="7" t="s">
        <v>28</v>
      </c>
      <c r="J5863" s="8" t="s">
        <v>28</v>
      </c>
      <c r="K5863" s="7" t="s">
        <v>37</v>
      </c>
      <c r="L5863" s="8" t="s">
        <v>54</v>
      </c>
      <c r="M5863" s="7" t="s">
        <v>28</v>
      </c>
      <c r="N5863" s="8">
        <v>0.39953446231094086</v>
      </c>
      <c r="O5863" s="7">
        <v>0</v>
      </c>
      <c r="P5863" s="8">
        <f t="shared" si="599"/>
        <v>0</v>
      </c>
      <c r="Q5863" s="7">
        <v>2.5</v>
      </c>
      <c r="R5863" s="8">
        <f t="shared" si="600"/>
        <v>1</v>
      </c>
      <c r="S5863" s="7" t="s">
        <v>29</v>
      </c>
      <c r="T5863" s="8" t="str">
        <f t="shared" si="601"/>
        <v>No</v>
      </c>
      <c r="U5863" s="7">
        <f t="shared" si="602"/>
        <v>0</v>
      </c>
      <c r="V5863" s="8">
        <f t="shared" si="603"/>
        <v>1</v>
      </c>
      <c r="W5863" s="7">
        <f t="shared" si="604"/>
        <v>549</v>
      </c>
    </row>
    <row r="5864" spans="2:23" x14ac:dyDescent="0.2">
      <c r="B5864" s="8" t="s">
        <v>68</v>
      </c>
      <c r="C5864" s="7">
        <v>1970</v>
      </c>
      <c r="D5864" s="8" t="s">
        <v>28</v>
      </c>
      <c r="E5864" s="7" t="s">
        <v>43</v>
      </c>
      <c r="F5864" s="8" t="s">
        <v>40</v>
      </c>
      <c r="G5864" s="7" t="s">
        <v>36</v>
      </c>
      <c r="H5864" s="8" t="s">
        <v>28</v>
      </c>
      <c r="I5864" s="7" t="s">
        <v>28</v>
      </c>
      <c r="J5864" s="8" t="s">
        <v>28</v>
      </c>
      <c r="K5864" s="7" t="s">
        <v>37</v>
      </c>
      <c r="L5864" s="8" t="s">
        <v>54</v>
      </c>
      <c r="M5864" s="7" t="s">
        <v>28</v>
      </c>
      <c r="N5864" s="8">
        <v>15.276264659176679</v>
      </c>
      <c r="O5864" s="7">
        <v>0</v>
      </c>
      <c r="P5864" s="8">
        <f t="shared" si="599"/>
        <v>0</v>
      </c>
      <c r="Q5864" s="7">
        <v>2.5</v>
      </c>
      <c r="R5864" s="8">
        <f t="shared" si="600"/>
        <v>1</v>
      </c>
      <c r="S5864" s="7" t="s">
        <v>29</v>
      </c>
      <c r="T5864" s="8" t="str">
        <f t="shared" si="601"/>
        <v>No</v>
      </c>
      <c r="U5864" s="7">
        <f t="shared" si="602"/>
        <v>0</v>
      </c>
      <c r="V5864" s="8">
        <f t="shared" si="603"/>
        <v>1</v>
      </c>
      <c r="W5864" s="7">
        <f t="shared" si="604"/>
        <v>549</v>
      </c>
    </row>
    <row r="5865" spans="2:23" x14ac:dyDescent="0.2">
      <c r="B5865" s="8" t="s">
        <v>68</v>
      </c>
      <c r="C5865" s="7">
        <v>1970</v>
      </c>
      <c r="D5865" s="8" t="s">
        <v>28</v>
      </c>
      <c r="E5865" s="7" t="s">
        <v>43</v>
      </c>
      <c r="F5865" s="8" t="s">
        <v>35</v>
      </c>
      <c r="G5865" s="7" t="s">
        <v>36</v>
      </c>
      <c r="H5865" s="8" t="s">
        <v>28</v>
      </c>
      <c r="I5865" s="7" t="s">
        <v>28</v>
      </c>
      <c r="J5865" s="8" t="s">
        <v>28</v>
      </c>
      <c r="K5865" s="7" t="s">
        <v>37</v>
      </c>
      <c r="L5865" s="8" t="s">
        <v>54</v>
      </c>
      <c r="M5865" s="7" t="s">
        <v>28</v>
      </c>
      <c r="N5865" s="8">
        <v>0.30886947233008843</v>
      </c>
      <c r="O5865" s="7">
        <v>0.55351199859870048</v>
      </c>
      <c r="P5865" s="8">
        <f t="shared" si="599"/>
        <v>0.18450399953290017</v>
      </c>
      <c r="Q5865" s="7">
        <v>2.5</v>
      </c>
      <c r="R5865" s="8">
        <f t="shared" si="600"/>
        <v>0.92619840018683997</v>
      </c>
      <c r="S5865" s="7" t="s">
        <v>29</v>
      </c>
      <c r="T5865" s="8" t="str">
        <f t="shared" si="601"/>
        <v>No</v>
      </c>
      <c r="U5865" s="7">
        <f t="shared" si="602"/>
        <v>597.35265560890707</v>
      </c>
      <c r="V5865" s="8">
        <f t="shared" si="603"/>
        <v>5</v>
      </c>
      <c r="W5865" s="7">
        <f t="shared" si="604"/>
        <v>129</v>
      </c>
    </row>
    <row r="5866" spans="2:23" x14ac:dyDescent="0.2">
      <c r="B5866" s="8" t="s">
        <v>68</v>
      </c>
      <c r="C5866" s="7">
        <v>1980</v>
      </c>
      <c r="D5866" s="8" t="s">
        <v>28</v>
      </c>
      <c r="E5866" s="7" t="s">
        <v>39</v>
      </c>
      <c r="F5866" s="8" t="s">
        <v>40</v>
      </c>
      <c r="G5866" s="7" t="s">
        <v>36</v>
      </c>
      <c r="H5866" s="8" t="s">
        <v>28</v>
      </c>
      <c r="I5866" s="7" t="s">
        <v>28</v>
      </c>
      <c r="J5866" s="8" t="s">
        <v>28</v>
      </c>
      <c r="K5866" s="7" t="s">
        <v>37</v>
      </c>
      <c r="L5866" s="8" t="s">
        <v>54</v>
      </c>
      <c r="M5866" s="7" t="s">
        <v>28</v>
      </c>
      <c r="N5866" s="8">
        <v>7.6019439453821382</v>
      </c>
      <c r="O5866" s="7">
        <v>0</v>
      </c>
      <c r="P5866" s="8">
        <f t="shared" si="599"/>
        <v>0</v>
      </c>
      <c r="Q5866" s="7">
        <v>2.5</v>
      </c>
      <c r="R5866" s="8">
        <f t="shared" si="600"/>
        <v>1</v>
      </c>
      <c r="S5866" s="7" t="s">
        <v>29</v>
      </c>
      <c r="T5866" s="8" t="str">
        <f t="shared" si="601"/>
        <v>No</v>
      </c>
      <c r="U5866" s="7">
        <f t="shared" si="602"/>
        <v>0</v>
      </c>
      <c r="V5866" s="8">
        <f t="shared" si="603"/>
        <v>1</v>
      </c>
      <c r="W5866" s="7">
        <f t="shared" si="604"/>
        <v>549</v>
      </c>
    </row>
    <row r="5867" spans="2:23" x14ac:dyDescent="0.2">
      <c r="B5867" s="8" t="s">
        <v>68</v>
      </c>
      <c r="C5867" s="7">
        <v>1980</v>
      </c>
      <c r="D5867" s="8" t="s">
        <v>28</v>
      </c>
      <c r="E5867" s="7" t="s">
        <v>39</v>
      </c>
      <c r="F5867" s="8" t="s">
        <v>35</v>
      </c>
      <c r="G5867" s="7" t="s">
        <v>36</v>
      </c>
      <c r="H5867" s="8" t="s">
        <v>28</v>
      </c>
      <c r="I5867" s="7" t="s">
        <v>28</v>
      </c>
      <c r="J5867" s="8" t="s">
        <v>28</v>
      </c>
      <c r="K5867" s="7" t="s">
        <v>37</v>
      </c>
      <c r="L5867" s="8" t="s">
        <v>54</v>
      </c>
      <c r="M5867" s="7" t="s">
        <v>28</v>
      </c>
      <c r="N5867" s="8">
        <v>3.4136343941968224</v>
      </c>
      <c r="O5867" s="7">
        <v>0</v>
      </c>
      <c r="P5867" s="8">
        <f t="shared" si="599"/>
        <v>0</v>
      </c>
      <c r="Q5867" s="7">
        <v>2.5</v>
      </c>
      <c r="R5867" s="8">
        <f t="shared" si="600"/>
        <v>1</v>
      </c>
      <c r="S5867" s="7" t="s">
        <v>29</v>
      </c>
      <c r="T5867" s="8" t="str">
        <f t="shared" si="601"/>
        <v>No</v>
      </c>
      <c r="U5867" s="7">
        <f t="shared" si="602"/>
        <v>0</v>
      </c>
      <c r="V5867" s="8">
        <f t="shared" si="603"/>
        <v>1</v>
      </c>
      <c r="W5867" s="7">
        <f t="shared" si="604"/>
        <v>549</v>
      </c>
    </row>
    <row r="5868" spans="2:23" x14ac:dyDescent="0.2">
      <c r="B5868" s="8" t="s">
        <v>68</v>
      </c>
      <c r="C5868" s="7">
        <v>1980</v>
      </c>
      <c r="D5868" s="8" t="s">
        <v>28</v>
      </c>
      <c r="E5868" s="7" t="s">
        <v>34</v>
      </c>
      <c r="F5868" s="8" t="s">
        <v>40</v>
      </c>
      <c r="G5868" s="7" t="s">
        <v>36</v>
      </c>
      <c r="H5868" s="8" t="s">
        <v>28</v>
      </c>
      <c r="I5868" s="7" t="s">
        <v>28</v>
      </c>
      <c r="J5868" s="8" t="s">
        <v>28</v>
      </c>
      <c r="K5868" s="7" t="s">
        <v>37</v>
      </c>
      <c r="L5868" s="8" t="s">
        <v>54</v>
      </c>
      <c r="M5868" s="7" t="s">
        <v>28</v>
      </c>
      <c r="N5868" s="8">
        <v>12.245415618520918</v>
      </c>
      <c r="O5868" s="7">
        <v>1.107023997197401</v>
      </c>
      <c r="P5868" s="8">
        <f t="shared" si="599"/>
        <v>0.36900799906580034</v>
      </c>
      <c r="Q5868" s="7">
        <v>2.5</v>
      </c>
      <c r="R5868" s="8">
        <f t="shared" si="600"/>
        <v>0.85239680037367993</v>
      </c>
      <c r="S5868" s="7" t="s">
        <v>29</v>
      </c>
      <c r="T5868" s="8" t="str">
        <f t="shared" si="601"/>
        <v>No</v>
      </c>
      <c r="U5868" s="7">
        <f t="shared" si="602"/>
        <v>30.134379310709878</v>
      </c>
      <c r="V5868" s="8">
        <f t="shared" si="603"/>
        <v>3</v>
      </c>
      <c r="W5868" s="7">
        <f t="shared" si="604"/>
        <v>392</v>
      </c>
    </row>
    <row r="5869" spans="2:23" x14ac:dyDescent="0.2">
      <c r="B5869" s="8" t="s">
        <v>68</v>
      </c>
      <c r="C5869" s="7">
        <v>1980</v>
      </c>
      <c r="D5869" s="8" t="s">
        <v>28</v>
      </c>
      <c r="E5869" s="7" t="s">
        <v>34</v>
      </c>
      <c r="F5869" s="8" t="s">
        <v>35</v>
      </c>
      <c r="G5869" s="7" t="s">
        <v>36</v>
      </c>
      <c r="H5869" s="8" t="s">
        <v>28</v>
      </c>
      <c r="I5869" s="7" t="s">
        <v>28</v>
      </c>
      <c r="J5869" s="8" t="s">
        <v>28</v>
      </c>
      <c r="K5869" s="7" t="s">
        <v>37</v>
      </c>
      <c r="L5869" s="8" t="s">
        <v>54</v>
      </c>
      <c r="M5869" s="7" t="s">
        <v>28</v>
      </c>
      <c r="N5869" s="8">
        <v>2.7217308335729711</v>
      </c>
      <c r="O5869" s="7">
        <v>0</v>
      </c>
      <c r="P5869" s="8">
        <f t="shared" si="599"/>
        <v>0</v>
      </c>
      <c r="Q5869" s="7">
        <v>2.5</v>
      </c>
      <c r="R5869" s="8">
        <f t="shared" si="600"/>
        <v>1</v>
      </c>
      <c r="S5869" s="7" t="s">
        <v>29</v>
      </c>
      <c r="T5869" s="8" t="str">
        <f t="shared" si="601"/>
        <v>No</v>
      </c>
      <c r="U5869" s="7">
        <f t="shared" si="602"/>
        <v>0</v>
      </c>
      <c r="V5869" s="8">
        <f t="shared" si="603"/>
        <v>1</v>
      </c>
      <c r="W5869" s="7">
        <f t="shared" si="604"/>
        <v>549</v>
      </c>
    </row>
    <row r="5870" spans="2:23" x14ac:dyDescent="0.2">
      <c r="B5870" s="8" t="s">
        <v>68</v>
      </c>
      <c r="C5870" s="7">
        <v>1980</v>
      </c>
      <c r="D5870" s="8" t="s">
        <v>28</v>
      </c>
      <c r="E5870" s="7" t="s">
        <v>43</v>
      </c>
      <c r="F5870" s="8" t="s">
        <v>40</v>
      </c>
      <c r="G5870" s="7" t="s">
        <v>36</v>
      </c>
      <c r="H5870" s="8" t="s">
        <v>28</v>
      </c>
      <c r="I5870" s="7" t="s">
        <v>28</v>
      </c>
      <c r="J5870" s="8" t="s">
        <v>28</v>
      </c>
      <c r="K5870" s="7" t="s">
        <v>37</v>
      </c>
      <c r="L5870" s="8" t="s">
        <v>54</v>
      </c>
      <c r="M5870" s="7" t="s">
        <v>28</v>
      </c>
      <c r="N5870" s="8">
        <v>15.267428797616445</v>
      </c>
      <c r="O5870" s="7">
        <v>0</v>
      </c>
      <c r="P5870" s="8">
        <f t="shared" si="599"/>
        <v>0</v>
      </c>
      <c r="Q5870" s="7">
        <v>2.5</v>
      </c>
      <c r="R5870" s="8">
        <f t="shared" si="600"/>
        <v>1</v>
      </c>
      <c r="S5870" s="7" t="s">
        <v>29</v>
      </c>
      <c r="T5870" s="8" t="str">
        <f t="shared" si="601"/>
        <v>No</v>
      </c>
      <c r="U5870" s="7">
        <f t="shared" si="602"/>
        <v>0</v>
      </c>
      <c r="V5870" s="8">
        <f t="shared" si="603"/>
        <v>1</v>
      </c>
      <c r="W5870" s="7">
        <f t="shared" si="604"/>
        <v>549</v>
      </c>
    </row>
    <row r="5871" spans="2:23" x14ac:dyDescent="0.2">
      <c r="B5871" s="8" t="s">
        <v>68</v>
      </c>
      <c r="C5871" s="7">
        <v>1980</v>
      </c>
      <c r="D5871" s="8" t="s">
        <v>28</v>
      </c>
      <c r="E5871" s="7" t="s">
        <v>43</v>
      </c>
      <c r="F5871" s="8" t="s">
        <v>35</v>
      </c>
      <c r="G5871" s="7" t="s">
        <v>36</v>
      </c>
      <c r="H5871" s="8" t="s">
        <v>28</v>
      </c>
      <c r="I5871" s="7" t="s">
        <v>28</v>
      </c>
      <c r="J5871" s="8" t="s">
        <v>28</v>
      </c>
      <c r="K5871" s="7" t="s">
        <v>37</v>
      </c>
      <c r="L5871" s="8" t="s">
        <v>54</v>
      </c>
      <c r="M5871" s="7" t="s">
        <v>28</v>
      </c>
      <c r="N5871" s="8">
        <v>2.0711673889973707</v>
      </c>
      <c r="O5871" s="7">
        <v>0</v>
      </c>
      <c r="P5871" s="8">
        <f t="shared" si="599"/>
        <v>0</v>
      </c>
      <c r="Q5871" s="7">
        <v>2.5</v>
      </c>
      <c r="R5871" s="8">
        <f t="shared" si="600"/>
        <v>1</v>
      </c>
      <c r="S5871" s="7" t="s">
        <v>29</v>
      </c>
      <c r="T5871" s="8" t="str">
        <f t="shared" si="601"/>
        <v>No</v>
      </c>
      <c r="U5871" s="7">
        <f t="shared" si="602"/>
        <v>0</v>
      </c>
      <c r="V5871" s="8">
        <f t="shared" si="603"/>
        <v>1</v>
      </c>
      <c r="W5871" s="7">
        <f t="shared" si="604"/>
        <v>549</v>
      </c>
    </row>
    <row r="5872" spans="2:23" x14ac:dyDescent="0.2">
      <c r="B5872" s="8" t="s">
        <v>68</v>
      </c>
      <c r="C5872" s="7">
        <v>1990</v>
      </c>
      <c r="D5872" s="8" t="s">
        <v>28</v>
      </c>
      <c r="E5872" s="7" t="s">
        <v>39</v>
      </c>
      <c r="F5872" s="8" t="s">
        <v>40</v>
      </c>
      <c r="G5872" s="7" t="s">
        <v>36</v>
      </c>
      <c r="H5872" s="8" t="s">
        <v>28</v>
      </c>
      <c r="I5872" s="7" t="s">
        <v>28</v>
      </c>
      <c r="J5872" s="8" t="s">
        <v>28</v>
      </c>
      <c r="K5872" s="7" t="s">
        <v>37</v>
      </c>
      <c r="L5872" s="8" t="s">
        <v>54</v>
      </c>
      <c r="M5872" s="7" t="s">
        <v>28</v>
      </c>
      <c r="N5872" s="8">
        <v>1.2908100533091884</v>
      </c>
      <c r="O5872" s="7">
        <v>0</v>
      </c>
      <c r="P5872" s="8">
        <f t="shared" si="599"/>
        <v>0</v>
      </c>
      <c r="Q5872" s="7">
        <v>2.5</v>
      </c>
      <c r="R5872" s="8">
        <f t="shared" si="600"/>
        <v>1</v>
      </c>
      <c r="S5872" s="7" t="s">
        <v>29</v>
      </c>
      <c r="T5872" s="8" t="str">
        <f t="shared" si="601"/>
        <v>No</v>
      </c>
      <c r="U5872" s="7">
        <f t="shared" si="602"/>
        <v>0</v>
      </c>
      <c r="V5872" s="8">
        <f t="shared" si="603"/>
        <v>1</v>
      </c>
      <c r="W5872" s="7">
        <f t="shared" si="604"/>
        <v>549</v>
      </c>
    </row>
    <row r="5873" spans="2:23" x14ac:dyDescent="0.2">
      <c r="B5873" s="8" t="s">
        <v>68</v>
      </c>
      <c r="C5873" s="7">
        <v>1990</v>
      </c>
      <c r="D5873" s="8" t="s">
        <v>28</v>
      </c>
      <c r="E5873" s="7" t="s">
        <v>39</v>
      </c>
      <c r="F5873" s="8" t="s">
        <v>35</v>
      </c>
      <c r="G5873" s="7" t="s">
        <v>36</v>
      </c>
      <c r="H5873" s="8" t="s">
        <v>28</v>
      </c>
      <c r="I5873" s="7" t="s">
        <v>28</v>
      </c>
      <c r="J5873" s="8" t="s">
        <v>28</v>
      </c>
      <c r="K5873" s="7" t="s">
        <v>37</v>
      </c>
      <c r="L5873" s="8" t="s">
        <v>54</v>
      </c>
      <c r="M5873" s="7" t="s">
        <v>28</v>
      </c>
      <c r="N5873" s="8">
        <v>0.59990699744659537</v>
      </c>
      <c r="O5873" s="7">
        <v>0</v>
      </c>
      <c r="P5873" s="8">
        <f t="shared" si="599"/>
        <v>0</v>
      </c>
      <c r="Q5873" s="7">
        <v>2.5</v>
      </c>
      <c r="R5873" s="8">
        <f t="shared" si="600"/>
        <v>1</v>
      </c>
      <c r="S5873" s="7" t="s">
        <v>29</v>
      </c>
      <c r="T5873" s="8" t="str">
        <f t="shared" si="601"/>
        <v>No</v>
      </c>
      <c r="U5873" s="7">
        <f t="shared" si="602"/>
        <v>0</v>
      </c>
      <c r="V5873" s="8">
        <f t="shared" si="603"/>
        <v>1</v>
      </c>
      <c r="W5873" s="7">
        <f t="shared" si="604"/>
        <v>549</v>
      </c>
    </row>
    <row r="5874" spans="2:23" x14ac:dyDescent="0.2">
      <c r="B5874" s="8" t="s">
        <v>68</v>
      </c>
      <c r="C5874" s="7">
        <v>1990</v>
      </c>
      <c r="D5874" s="8" t="s">
        <v>28</v>
      </c>
      <c r="E5874" s="7" t="s">
        <v>34</v>
      </c>
      <c r="F5874" s="8" t="s">
        <v>40</v>
      </c>
      <c r="G5874" s="7" t="s">
        <v>36</v>
      </c>
      <c r="H5874" s="8" t="s">
        <v>28</v>
      </c>
      <c r="I5874" s="7" t="s">
        <v>28</v>
      </c>
      <c r="J5874" s="8" t="s">
        <v>28</v>
      </c>
      <c r="K5874" s="7" t="s">
        <v>37</v>
      </c>
      <c r="L5874" s="8" t="s">
        <v>54</v>
      </c>
      <c r="M5874" s="7" t="s">
        <v>28</v>
      </c>
      <c r="N5874" s="8">
        <v>16.499702865156124</v>
      </c>
      <c r="O5874" s="7">
        <v>0.55351199859870048</v>
      </c>
      <c r="P5874" s="8">
        <f t="shared" si="599"/>
        <v>0.18450399953290017</v>
      </c>
      <c r="Q5874" s="7">
        <v>2.5</v>
      </c>
      <c r="R5874" s="8">
        <f t="shared" si="600"/>
        <v>0.92619840018683997</v>
      </c>
      <c r="S5874" s="7" t="s">
        <v>29</v>
      </c>
      <c r="T5874" s="8" t="str">
        <f t="shared" si="601"/>
        <v>No</v>
      </c>
      <c r="U5874" s="7">
        <f t="shared" si="602"/>
        <v>11.182261949852048</v>
      </c>
      <c r="V5874" s="8">
        <f t="shared" si="603"/>
        <v>1</v>
      </c>
      <c r="W5874" s="7">
        <f t="shared" si="604"/>
        <v>469</v>
      </c>
    </row>
    <row r="5875" spans="2:23" x14ac:dyDescent="0.2">
      <c r="B5875" s="8" t="s">
        <v>68</v>
      </c>
      <c r="C5875" s="7">
        <v>1990</v>
      </c>
      <c r="D5875" s="8" t="s">
        <v>28</v>
      </c>
      <c r="E5875" s="7" t="s">
        <v>34</v>
      </c>
      <c r="F5875" s="8" t="s">
        <v>35</v>
      </c>
      <c r="G5875" s="7" t="s">
        <v>36</v>
      </c>
      <c r="H5875" s="8" t="s">
        <v>28</v>
      </c>
      <c r="I5875" s="7" t="s">
        <v>28</v>
      </c>
      <c r="J5875" s="8" t="s">
        <v>28</v>
      </c>
      <c r="K5875" s="7" t="s">
        <v>37</v>
      </c>
      <c r="L5875" s="8" t="s">
        <v>54</v>
      </c>
      <c r="M5875" s="7" t="s">
        <v>28</v>
      </c>
      <c r="N5875" s="8">
        <v>2.7950549190399516</v>
      </c>
      <c r="O5875" s="7">
        <v>0</v>
      </c>
      <c r="P5875" s="8">
        <f t="shared" si="599"/>
        <v>0</v>
      </c>
      <c r="Q5875" s="7">
        <v>2.5</v>
      </c>
      <c r="R5875" s="8">
        <f t="shared" si="600"/>
        <v>1</v>
      </c>
      <c r="S5875" s="7" t="s">
        <v>29</v>
      </c>
      <c r="T5875" s="8" t="str">
        <f t="shared" si="601"/>
        <v>No</v>
      </c>
      <c r="U5875" s="7">
        <f t="shared" si="602"/>
        <v>0</v>
      </c>
      <c r="V5875" s="8">
        <f t="shared" si="603"/>
        <v>1</v>
      </c>
      <c r="W5875" s="7">
        <f t="shared" si="604"/>
        <v>549</v>
      </c>
    </row>
    <row r="5876" spans="2:23" x14ac:dyDescent="0.2">
      <c r="B5876" s="8" t="s">
        <v>68</v>
      </c>
      <c r="C5876" s="7">
        <v>1990</v>
      </c>
      <c r="D5876" s="8" t="s">
        <v>28</v>
      </c>
      <c r="E5876" s="7" t="s">
        <v>43</v>
      </c>
      <c r="F5876" s="8" t="s">
        <v>40</v>
      </c>
      <c r="G5876" s="7" t="s">
        <v>36</v>
      </c>
      <c r="H5876" s="8" t="s">
        <v>28</v>
      </c>
      <c r="I5876" s="7" t="s">
        <v>28</v>
      </c>
      <c r="J5876" s="8" t="s">
        <v>28</v>
      </c>
      <c r="K5876" s="7" t="s">
        <v>37</v>
      </c>
      <c r="L5876" s="8" t="s">
        <v>54</v>
      </c>
      <c r="M5876" s="7" t="s">
        <v>28</v>
      </c>
      <c r="N5876" s="8">
        <v>16.589320569903766</v>
      </c>
      <c r="O5876" s="7">
        <v>0</v>
      </c>
      <c r="P5876" s="8">
        <f t="shared" si="599"/>
        <v>0</v>
      </c>
      <c r="Q5876" s="7">
        <v>2.5</v>
      </c>
      <c r="R5876" s="8">
        <f t="shared" si="600"/>
        <v>1</v>
      </c>
      <c r="S5876" s="7" t="s">
        <v>29</v>
      </c>
      <c r="T5876" s="8" t="str">
        <f t="shared" si="601"/>
        <v>No</v>
      </c>
      <c r="U5876" s="7">
        <f t="shared" si="602"/>
        <v>0</v>
      </c>
      <c r="V5876" s="8">
        <f t="shared" si="603"/>
        <v>1</v>
      </c>
      <c r="W5876" s="7">
        <f t="shared" si="604"/>
        <v>549</v>
      </c>
    </row>
    <row r="5877" spans="2:23" x14ac:dyDescent="0.2">
      <c r="B5877" s="8" t="s">
        <v>68</v>
      </c>
      <c r="C5877" s="7">
        <v>1990</v>
      </c>
      <c r="D5877" s="8" t="s">
        <v>28</v>
      </c>
      <c r="E5877" s="7" t="s">
        <v>43</v>
      </c>
      <c r="F5877" s="8" t="s">
        <v>35</v>
      </c>
      <c r="G5877" s="7" t="s">
        <v>36</v>
      </c>
      <c r="H5877" s="8" t="s">
        <v>28</v>
      </c>
      <c r="I5877" s="7" t="s">
        <v>28</v>
      </c>
      <c r="J5877" s="8" t="s">
        <v>28</v>
      </c>
      <c r="K5877" s="7" t="s">
        <v>37</v>
      </c>
      <c r="L5877" s="8" t="s">
        <v>54</v>
      </c>
      <c r="M5877" s="7" t="s">
        <v>28</v>
      </c>
      <c r="N5877" s="8">
        <v>2.2065429231632776</v>
      </c>
      <c r="O5877" s="7">
        <v>0</v>
      </c>
      <c r="P5877" s="8">
        <f t="shared" si="599"/>
        <v>0</v>
      </c>
      <c r="Q5877" s="7">
        <v>2.5</v>
      </c>
      <c r="R5877" s="8">
        <f t="shared" si="600"/>
        <v>1</v>
      </c>
      <c r="S5877" s="7" t="s">
        <v>29</v>
      </c>
      <c r="T5877" s="8" t="str">
        <f t="shared" si="601"/>
        <v>No</v>
      </c>
      <c r="U5877" s="7">
        <f t="shared" si="602"/>
        <v>0</v>
      </c>
      <c r="V5877" s="8">
        <f t="shared" si="603"/>
        <v>1</v>
      </c>
      <c r="W5877" s="7">
        <f t="shared" si="604"/>
        <v>549</v>
      </c>
    </row>
    <row r="5878" spans="2:23" x14ac:dyDescent="0.2">
      <c r="B5878" s="8" t="s">
        <v>68</v>
      </c>
      <c r="C5878" s="7">
        <v>2000</v>
      </c>
      <c r="D5878" s="8" t="s">
        <v>28</v>
      </c>
      <c r="E5878" s="7" t="s">
        <v>39</v>
      </c>
      <c r="F5878" s="8" t="s">
        <v>40</v>
      </c>
      <c r="G5878" s="7" t="s">
        <v>36</v>
      </c>
      <c r="H5878" s="8" t="s">
        <v>28</v>
      </c>
      <c r="I5878" s="7" t="s">
        <v>28</v>
      </c>
      <c r="J5878" s="8" t="s">
        <v>28</v>
      </c>
      <c r="K5878" s="7" t="s">
        <v>37</v>
      </c>
      <c r="L5878" s="8" t="s">
        <v>54</v>
      </c>
      <c r="M5878" s="7" t="s">
        <v>28</v>
      </c>
      <c r="N5878" s="8">
        <v>1.7595065333634048</v>
      </c>
      <c r="O5878" s="7">
        <v>0</v>
      </c>
      <c r="P5878" s="8">
        <f t="shared" si="599"/>
        <v>0</v>
      </c>
      <c r="Q5878" s="7">
        <v>2.5</v>
      </c>
      <c r="R5878" s="8">
        <f t="shared" si="600"/>
        <v>1</v>
      </c>
      <c r="S5878" s="7" t="s">
        <v>29</v>
      </c>
      <c r="T5878" s="8" t="str">
        <f t="shared" si="601"/>
        <v>No</v>
      </c>
      <c r="U5878" s="7">
        <f t="shared" si="602"/>
        <v>0</v>
      </c>
      <c r="V5878" s="8">
        <f t="shared" si="603"/>
        <v>1</v>
      </c>
      <c r="W5878" s="7">
        <f t="shared" si="604"/>
        <v>549</v>
      </c>
    </row>
    <row r="5879" spans="2:23" x14ac:dyDescent="0.2">
      <c r="B5879" s="8" t="s">
        <v>68</v>
      </c>
      <c r="C5879" s="7">
        <v>2000</v>
      </c>
      <c r="D5879" s="8" t="s">
        <v>28</v>
      </c>
      <c r="E5879" s="7" t="s">
        <v>39</v>
      </c>
      <c r="F5879" s="8" t="s">
        <v>35</v>
      </c>
      <c r="G5879" s="7" t="s">
        <v>36</v>
      </c>
      <c r="H5879" s="8" t="s">
        <v>28</v>
      </c>
      <c r="I5879" s="7" t="s">
        <v>28</v>
      </c>
      <c r="J5879" s="8" t="s">
        <v>28</v>
      </c>
      <c r="K5879" s="7" t="s">
        <v>37</v>
      </c>
      <c r="L5879" s="8" t="s">
        <v>54</v>
      </c>
      <c r="M5879" s="7" t="s">
        <v>28</v>
      </c>
      <c r="N5879" s="8">
        <v>0.23642326458241414</v>
      </c>
      <c r="O5879" s="7">
        <v>0</v>
      </c>
      <c r="P5879" s="8">
        <f t="shared" si="599"/>
        <v>0</v>
      </c>
      <c r="Q5879" s="7">
        <v>2.5</v>
      </c>
      <c r="R5879" s="8">
        <f t="shared" si="600"/>
        <v>1</v>
      </c>
      <c r="S5879" s="7" t="s">
        <v>29</v>
      </c>
      <c r="T5879" s="8" t="str">
        <f t="shared" si="601"/>
        <v>No</v>
      </c>
      <c r="U5879" s="7">
        <f t="shared" si="602"/>
        <v>0</v>
      </c>
      <c r="V5879" s="8">
        <f t="shared" si="603"/>
        <v>1</v>
      </c>
      <c r="W5879" s="7">
        <f t="shared" si="604"/>
        <v>549</v>
      </c>
    </row>
    <row r="5880" spans="2:23" x14ac:dyDescent="0.2">
      <c r="B5880" s="8" t="s">
        <v>68</v>
      </c>
      <c r="C5880" s="7">
        <v>2000</v>
      </c>
      <c r="D5880" s="8" t="s">
        <v>28</v>
      </c>
      <c r="E5880" s="7" t="s">
        <v>34</v>
      </c>
      <c r="F5880" s="8" t="s">
        <v>40</v>
      </c>
      <c r="G5880" s="7" t="s">
        <v>36</v>
      </c>
      <c r="H5880" s="8" t="s">
        <v>28</v>
      </c>
      <c r="I5880" s="7" t="s">
        <v>28</v>
      </c>
      <c r="J5880" s="8" t="s">
        <v>28</v>
      </c>
      <c r="K5880" s="7" t="s">
        <v>37</v>
      </c>
      <c r="L5880" s="8" t="s">
        <v>54</v>
      </c>
      <c r="M5880" s="7" t="s">
        <v>28</v>
      </c>
      <c r="N5880" s="8">
        <v>7.3478567623973907</v>
      </c>
      <c r="O5880" s="7">
        <v>0</v>
      </c>
      <c r="P5880" s="8">
        <f t="shared" si="599"/>
        <v>0</v>
      </c>
      <c r="Q5880" s="7">
        <v>2.5</v>
      </c>
      <c r="R5880" s="8">
        <f t="shared" si="600"/>
        <v>1</v>
      </c>
      <c r="S5880" s="7" t="s">
        <v>29</v>
      </c>
      <c r="T5880" s="8" t="str">
        <f t="shared" si="601"/>
        <v>No</v>
      </c>
      <c r="U5880" s="7">
        <f t="shared" si="602"/>
        <v>0</v>
      </c>
      <c r="V5880" s="8">
        <f t="shared" si="603"/>
        <v>1</v>
      </c>
      <c r="W5880" s="7">
        <f t="shared" si="604"/>
        <v>549</v>
      </c>
    </row>
    <row r="5881" spans="2:23" x14ac:dyDescent="0.2">
      <c r="B5881" s="8" t="s">
        <v>68</v>
      </c>
      <c r="C5881" s="7">
        <v>2000</v>
      </c>
      <c r="D5881" s="8" t="s">
        <v>28</v>
      </c>
      <c r="E5881" s="7" t="s">
        <v>34</v>
      </c>
      <c r="F5881" s="8" t="s">
        <v>35</v>
      </c>
      <c r="G5881" s="7" t="s">
        <v>36</v>
      </c>
      <c r="H5881" s="8" t="s">
        <v>28</v>
      </c>
      <c r="I5881" s="7" t="s">
        <v>28</v>
      </c>
      <c r="J5881" s="8" t="s">
        <v>28</v>
      </c>
      <c r="K5881" s="7" t="s">
        <v>37</v>
      </c>
      <c r="L5881" s="8" t="s">
        <v>54</v>
      </c>
      <c r="M5881" s="7" t="s">
        <v>28</v>
      </c>
      <c r="N5881" s="8">
        <v>7.8576362720186728</v>
      </c>
      <c r="O5881" s="7">
        <v>0</v>
      </c>
      <c r="P5881" s="8">
        <f t="shared" si="599"/>
        <v>0</v>
      </c>
      <c r="Q5881" s="7">
        <v>2.5</v>
      </c>
      <c r="R5881" s="8">
        <f t="shared" si="600"/>
        <v>1</v>
      </c>
      <c r="S5881" s="7" t="s">
        <v>29</v>
      </c>
      <c r="T5881" s="8" t="str">
        <f t="shared" si="601"/>
        <v>No</v>
      </c>
      <c r="U5881" s="7">
        <f t="shared" si="602"/>
        <v>0</v>
      </c>
      <c r="V5881" s="8">
        <f t="shared" si="603"/>
        <v>1</v>
      </c>
      <c r="W5881" s="7">
        <f t="shared" si="604"/>
        <v>549</v>
      </c>
    </row>
    <row r="5882" spans="2:23" x14ac:dyDescent="0.2">
      <c r="B5882" s="8" t="s">
        <v>68</v>
      </c>
      <c r="C5882" s="7">
        <v>2000</v>
      </c>
      <c r="D5882" s="8" t="s">
        <v>28</v>
      </c>
      <c r="E5882" s="7" t="s">
        <v>43</v>
      </c>
      <c r="F5882" s="8" t="s">
        <v>40</v>
      </c>
      <c r="G5882" s="7" t="s">
        <v>36</v>
      </c>
      <c r="H5882" s="8" t="s">
        <v>28</v>
      </c>
      <c r="I5882" s="7" t="s">
        <v>28</v>
      </c>
      <c r="J5882" s="8" t="s">
        <v>28</v>
      </c>
      <c r="K5882" s="7" t="s">
        <v>37</v>
      </c>
      <c r="L5882" s="8" t="s">
        <v>54</v>
      </c>
      <c r="M5882" s="7" t="s">
        <v>28</v>
      </c>
      <c r="N5882" s="8">
        <v>8.0056741642943994</v>
      </c>
      <c r="O5882" s="7">
        <v>0</v>
      </c>
      <c r="P5882" s="8">
        <f t="shared" si="599"/>
        <v>0</v>
      </c>
      <c r="Q5882" s="7">
        <v>2.5</v>
      </c>
      <c r="R5882" s="8">
        <f t="shared" si="600"/>
        <v>1</v>
      </c>
      <c r="S5882" s="7" t="s">
        <v>29</v>
      </c>
      <c r="T5882" s="8" t="str">
        <f t="shared" si="601"/>
        <v>No</v>
      </c>
      <c r="U5882" s="7">
        <f t="shared" si="602"/>
        <v>0</v>
      </c>
      <c r="V5882" s="8">
        <f t="shared" si="603"/>
        <v>1</v>
      </c>
      <c r="W5882" s="7">
        <f t="shared" si="604"/>
        <v>549</v>
      </c>
    </row>
    <row r="5883" spans="2:23" x14ac:dyDescent="0.2">
      <c r="B5883" s="8" t="s">
        <v>68</v>
      </c>
      <c r="C5883" s="7">
        <v>2000</v>
      </c>
      <c r="D5883" s="8" t="s">
        <v>28</v>
      </c>
      <c r="E5883" s="7" t="s">
        <v>43</v>
      </c>
      <c r="F5883" s="8" t="s">
        <v>35</v>
      </c>
      <c r="G5883" s="7" t="s">
        <v>36</v>
      </c>
      <c r="H5883" s="8" t="s">
        <v>28</v>
      </c>
      <c r="I5883" s="7" t="s">
        <v>28</v>
      </c>
      <c r="J5883" s="8" t="s">
        <v>28</v>
      </c>
      <c r="K5883" s="7" t="s">
        <v>37</v>
      </c>
      <c r="L5883" s="8" t="s">
        <v>54</v>
      </c>
      <c r="M5883" s="7" t="s">
        <v>28</v>
      </c>
      <c r="N5883" s="8">
        <v>1.082306687383112</v>
      </c>
      <c r="O5883" s="7">
        <v>0</v>
      </c>
      <c r="P5883" s="8">
        <f t="shared" si="599"/>
        <v>0</v>
      </c>
      <c r="Q5883" s="7">
        <v>2.5</v>
      </c>
      <c r="R5883" s="8">
        <f t="shared" si="600"/>
        <v>1</v>
      </c>
      <c r="S5883" s="7" t="s">
        <v>29</v>
      </c>
      <c r="T5883" s="8" t="str">
        <f t="shared" si="601"/>
        <v>No</v>
      </c>
      <c r="U5883" s="7">
        <f t="shared" si="602"/>
        <v>0</v>
      </c>
      <c r="V5883" s="8">
        <f t="shared" si="603"/>
        <v>1</v>
      </c>
      <c r="W5883" s="7">
        <f t="shared" si="604"/>
        <v>549</v>
      </c>
    </row>
    <row r="5884" spans="2:23" x14ac:dyDescent="0.2">
      <c r="B5884" s="8" t="s">
        <v>68</v>
      </c>
      <c r="C5884" s="7">
        <v>2010</v>
      </c>
      <c r="D5884" s="8" t="s">
        <v>28</v>
      </c>
      <c r="E5884" s="7" t="s">
        <v>39</v>
      </c>
      <c r="F5884" s="8" t="s">
        <v>40</v>
      </c>
      <c r="G5884" s="7" t="s">
        <v>36</v>
      </c>
      <c r="H5884" s="8" t="s">
        <v>28</v>
      </c>
      <c r="I5884" s="7" t="s">
        <v>28</v>
      </c>
      <c r="J5884" s="8" t="s">
        <v>28</v>
      </c>
      <c r="K5884" s="7" t="s">
        <v>37</v>
      </c>
      <c r="L5884" s="8" t="s">
        <v>54</v>
      </c>
      <c r="M5884" s="7" t="s">
        <v>28</v>
      </c>
      <c r="N5884" s="8">
        <v>0.8766259833472998</v>
      </c>
      <c r="O5884" s="7">
        <v>0.55351199859870048</v>
      </c>
      <c r="P5884" s="8">
        <f t="shared" si="599"/>
        <v>0.18450399953290017</v>
      </c>
      <c r="Q5884" s="7">
        <v>2.5</v>
      </c>
      <c r="R5884" s="8">
        <f t="shared" si="600"/>
        <v>0.92619840018683997</v>
      </c>
      <c r="S5884" s="7" t="s">
        <v>29</v>
      </c>
      <c r="T5884" s="8" t="str">
        <f t="shared" si="601"/>
        <v>No</v>
      </c>
      <c r="U5884" s="7">
        <f t="shared" si="602"/>
        <v>210.47060324220823</v>
      </c>
      <c r="V5884" s="8">
        <f t="shared" si="603"/>
        <v>5</v>
      </c>
      <c r="W5884" s="7">
        <f t="shared" si="604"/>
        <v>198</v>
      </c>
    </row>
    <row r="5885" spans="2:23" x14ac:dyDescent="0.2">
      <c r="B5885" s="8" t="s">
        <v>68</v>
      </c>
      <c r="C5885" s="7">
        <v>2010</v>
      </c>
      <c r="D5885" s="8" t="s">
        <v>28</v>
      </c>
      <c r="E5885" s="7" t="s">
        <v>39</v>
      </c>
      <c r="F5885" s="8" t="s">
        <v>35</v>
      </c>
      <c r="G5885" s="7" t="s">
        <v>36</v>
      </c>
      <c r="H5885" s="8" t="s">
        <v>28</v>
      </c>
      <c r="I5885" s="7" t="s">
        <v>28</v>
      </c>
      <c r="J5885" s="8" t="s">
        <v>28</v>
      </c>
      <c r="K5885" s="7" t="s">
        <v>37</v>
      </c>
      <c r="L5885" s="8" t="s">
        <v>54</v>
      </c>
      <c r="M5885" s="7" t="s">
        <v>28</v>
      </c>
      <c r="N5885" s="8">
        <v>8.10362872642372E-2</v>
      </c>
      <c r="O5885" s="7">
        <v>0</v>
      </c>
      <c r="P5885" s="8">
        <f t="shared" si="599"/>
        <v>0</v>
      </c>
      <c r="Q5885" s="7">
        <v>2.5</v>
      </c>
      <c r="R5885" s="8">
        <f t="shared" si="600"/>
        <v>1</v>
      </c>
      <c r="S5885" s="7" t="s">
        <v>29</v>
      </c>
      <c r="T5885" s="8" t="str">
        <f t="shared" si="601"/>
        <v>No</v>
      </c>
      <c r="U5885" s="7">
        <f t="shared" si="602"/>
        <v>0</v>
      </c>
      <c r="V5885" s="8">
        <f t="shared" si="603"/>
        <v>1</v>
      </c>
      <c r="W5885" s="7">
        <f t="shared" si="604"/>
        <v>549</v>
      </c>
    </row>
    <row r="5886" spans="2:23" x14ac:dyDescent="0.2">
      <c r="B5886" s="8" t="s">
        <v>68</v>
      </c>
      <c r="C5886" s="7">
        <v>2010</v>
      </c>
      <c r="D5886" s="8" t="s">
        <v>28</v>
      </c>
      <c r="E5886" s="7" t="s">
        <v>34</v>
      </c>
      <c r="F5886" s="8" t="s">
        <v>40</v>
      </c>
      <c r="G5886" s="7" t="s">
        <v>36</v>
      </c>
      <c r="H5886" s="8" t="s">
        <v>28</v>
      </c>
      <c r="I5886" s="7" t="s">
        <v>28</v>
      </c>
      <c r="J5886" s="8" t="s">
        <v>28</v>
      </c>
      <c r="K5886" s="7" t="s">
        <v>37</v>
      </c>
      <c r="L5886" s="8" t="s">
        <v>54</v>
      </c>
      <c r="M5886" s="7" t="s">
        <v>28</v>
      </c>
      <c r="N5886" s="8">
        <v>6.0260449339792101</v>
      </c>
      <c r="O5886" s="7">
        <v>0</v>
      </c>
      <c r="P5886" s="8">
        <f t="shared" si="599"/>
        <v>0</v>
      </c>
      <c r="Q5886" s="7">
        <v>2.5</v>
      </c>
      <c r="R5886" s="8">
        <f t="shared" si="600"/>
        <v>1</v>
      </c>
      <c r="S5886" s="7" t="s">
        <v>29</v>
      </c>
      <c r="T5886" s="8" t="str">
        <f t="shared" si="601"/>
        <v>No</v>
      </c>
      <c r="U5886" s="7">
        <f t="shared" si="602"/>
        <v>0</v>
      </c>
      <c r="V5886" s="8">
        <f t="shared" si="603"/>
        <v>1</v>
      </c>
      <c r="W5886" s="7">
        <f t="shared" si="604"/>
        <v>549</v>
      </c>
    </row>
    <row r="5887" spans="2:23" x14ac:dyDescent="0.2">
      <c r="B5887" s="8" t="s">
        <v>68</v>
      </c>
      <c r="C5887" s="7">
        <v>2010</v>
      </c>
      <c r="D5887" s="8" t="s">
        <v>28</v>
      </c>
      <c r="E5887" s="7" t="s">
        <v>34</v>
      </c>
      <c r="F5887" s="8" t="s">
        <v>35</v>
      </c>
      <c r="G5887" s="7" t="s">
        <v>36</v>
      </c>
      <c r="H5887" s="8" t="s">
        <v>28</v>
      </c>
      <c r="I5887" s="7" t="s">
        <v>28</v>
      </c>
      <c r="J5887" s="8" t="s">
        <v>28</v>
      </c>
      <c r="K5887" s="7" t="s">
        <v>37</v>
      </c>
      <c r="L5887" s="8" t="s">
        <v>54</v>
      </c>
      <c r="M5887" s="7" t="s">
        <v>28</v>
      </c>
      <c r="N5887" s="8">
        <v>0.18061191165687621</v>
      </c>
      <c r="O5887" s="7">
        <v>0</v>
      </c>
      <c r="P5887" s="8">
        <f t="shared" si="599"/>
        <v>0</v>
      </c>
      <c r="Q5887" s="7">
        <v>2.5</v>
      </c>
      <c r="R5887" s="8">
        <f t="shared" si="600"/>
        <v>1</v>
      </c>
      <c r="S5887" s="7" t="s">
        <v>29</v>
      </c>
      <c r="T5887" s="8" t="str">
        <f t="shared" si="601"/>
        <v>No</v>
      </c>
      <c r="U5887" s="7">
        <f t="shared" si="602"/>
        <v>0</v>
      </c>
      <c r="V5887" s="8">
        <f t="shared" si="603"/>
        <v>1</v>
      </c>
      <c r="W5887" s="7">
        <f t="shared" si="604"/>
        <v>549</v>
      </c>
    </row>
    <row r="5888" spans="2:23" x14ac:dyDescent="0.2">
      <c r="B5888" s="8" t="s">
        <v>68</v>
      </c>
      <c r="C5888" s="7">
        <v>2010</v>
      </c>
      <c r="D5888" s="8" t="s">
        <v>28</v>
      </c>
      <c r="E5888" s="7" t="s">
        <v>43</v>
      </c>
      <c r="F5888" s="8" t="s">
        <v>40</v>
      </c>
      <c r="G5888" s="7" t="s">
        <v>36</v>
      </c>
      <c r="H5888" s="8" t="s">
        <v>28</v>
      </c>
      <c r="I5888" s="7" t="s">
        <v>28</v>
      </c>
      <c r="J5888" s="8" t="s">
        <v>28</v>
      </c>
      <c r="K5888" s="7" t="s">
        <v>37</v>
      </c>
      <c r="L5888" s="8" t="s">
        <v>54</v>
      </c>
      <c r="M5888" s="7" t="s">
        <v>28</v>
      </c>
      <c r="N5888" s="8">
        <v>5.8279767849061379</v>
      </c>
      <c r="O5888" s="7">
        <v>0</v>
      </c>
      <c r="P5888" s="8">
        <f t="shared" si="599"/>
        <v>0</v>
      </c>
      <c r="Q5888" s="7">
        <v>2.5</v>
      </c>
      <c r="R5888" s="8">
        <f t="shared" si="600"/>
        <v>1</v>
      </c>
      <c r="S5888" s="7" t="s">
        <v>29</v>
      </c>
      <c r="T5888" s="8" t="str">
        <f t="shared" si="601"/>
        <v>No</v>
      </c>
      <c r="U5888" s="7">
        <f t="shared" si="602"/>
        <v>0</v>
      </c>
      <c r="V5888" s="8">
        <f t="shared" si="603"/>
        <v>1</v>
      </c>
      <c r="W5888" s="7">
        <f t="shared" si="604"/>
        <v>549</v>
      </c>
    </row>
    <row r="5889" spans="2:23" x14ac:dyDescent="0.2">
      <c r="B5889" s="8" t="s">
        <v>68</v>
      </c>
      <c r="C5889" s="7">
        <v>2010</v>
      </c>
      <c r="D5889" s="8" t="s">
        <v>28</v>
      </c>
      <c r="E5889" s="7" t="s">
        <v>43</v>
      </c>
      <c r="F5889" s="8" t="s">
        <v>35</v>
      </c>
      <c r="G5889" s="7" t="s">
        <v>36</v>
      </c>
      <c r="H5889" s="8" t="s">
        <v>28</v>
      </c>
      <c r="I5889" s="7" t="s">
        <v>28</v>
      </c>
      <c r="J5889" s="8" t="s">
        <v>28</v>
      </c>
      <c r="K5889" s="7" t="s">
        <v>37</v>
      </c>
      <c r="L5889" s="8" t="s">
        <v>54</v>
      </c>
      <c r="M5889" s="7" t="s">
        <v>28</v>
      </c>
      <c r="N5889" s="8">
        <v>0.35403736052277357</v>
      </c>
      <c r="O5889" s="7">
        <v>0</v>
      </c>
      <c r="P5889" s="8">
        <f t="shared" si="599"/>
        <v>0</v>
      </c>
      <c r="Q5889" s="7">
        <v>2.5</v>
      </c>
      <c r="R5889" s="8">
        <f t="shared" si="600"/>
        <v>1</v>
      </c>
      <c r="S5889" s="7" t="s">
        <v>29</v>
      </c>
      <c r="T5889" s="8" t="str">
        <f t="shared" si="601"/>
        <v>No</v>
      </c>
      <c r="U5889" s="7">
        <f t="shared" si="602"/>
        <v>0</v>
      </c>
      <c r="V5889" s="8">
        <f t="shared" si="603"/>
        <v>1</v>
      </c>
      <c r="W5889" s="7">
        <f t="shared" si="604"/>
        <v>549</v>
      </c>
    </row>
    <row r="5890" spans="2:23" x14ac:dyDescent="0.2">
      <c r="B5890" s="8" t="s">
        <v>68</v>
      </c>
      <c r="C5890" s="7">
        <v>2020</v>
      </c>
      <c r="D5890" s="8" t="s">
        <v>28</v>
      </c>
      <c r="E5890" s="7" t="s">
        <v>39</v>
      </c>
      <c r="F5890" s="8" t="s">
        <v>40</v>
      </c>
      <c r="G5890" s="7" t="s">
        <v>36</v>
      </c>
      <c r="H5890" s="8" t="s">
        <v>28</v>
      </c>
      <c r="I5890" s="7" t="s">
        <v>28</v>
      </c>
      <c r="J5890" s="8" t="s">
        <v>28</v>
      </c>
      <c r="K5890" s="7" t="s">
        <v>37</v>
      </c>
      <c r="L5890" s="8" t="s">
        <v>54</v>
      </c>
      <c r="M5890" s="7" t="s">
        <v>28</v>
      </c>
      <c r="N5890" s="8">
        <v>1.2763344274865989</v>
      </c>
      <c r="O5890" s="7">
        <v>1.107023997197401</v>
      </c>
      <c r="P5890" s="8">
        <f t="shared" si="599"/>
        <v>0.36900799906580034</v>
      </c>
      <c r="Q5890" s="7">
        <v>2.5</v>
      </c>
      <c r="R5890" s="8">
        <f t="shared" si="600"/>
        <v>0.85239680037367993</v>
      </c>
      <c r="S5890" s="7" t="s">
        <v>29</v>
      </c>
      <c r="T5890" s="8" t="str">
        <f t="shared" si="601"/>
        <v>No</v>
      </c>
      <c r="U5890" s="7">
        <f t="shared" si="602"/>
        <v>289.11544742428003</v>
      </c>
      <c r="V5890" s="8">
        <f t="shared" si="603"/>
        <v>5</v>
      </c>
      <c r="W5890" s="7">
        <f t="shared" si="604"/>
        <v>173</v>
      </c>
    </row>
    <row r="5891" spans="2:23" x14ac:dyDescent="0.2">
      <c r="B5891" s="8" t="s">
        <v>68</v>
      </c>
      <c r="C5891" s="7">
        <v>2020</v>
      </c>
      <c r="D5891" s="8" t="s">
        <v>28</v>
      </c>
      <c r="E5891" s="7" t="s">
        <v>39</v>
      </c>
      <c r="F5891" s="8" t="s">
        <v>35</v>
      </c>
      <c r="G5891" s="7" t="s">
        <v>36</v>
      </c>
      <c r="H5891" s="8" t="s">
        <v>28</v>
      </c>
      <c r="I5891" s="7" t="s">
        <v>28</v>
      </c>
      <c r="J5891" s="8" t="s">
        <v>28</v>
      </c>
      <c r="K5891" s="7" t="s">
        <v>37</v>
      </c>
      <c r="L5891" s="8" t="s">
        <v>54</v>
      </c>
      <c r="M5891" s="7" t="s">
        <v>28</v>
      </c>
      <c r="N5891" s="8">
        <v>0.27848200402996842</v>
      </c>
      <c r="O5891" s="7">
        <v>0</v>
      </c>
      <c r="P5891" s="8">
        <f t="shared" si="599"/>
        <v>0</v>
      </c>
      <c r="Q5891" s="7">
        <v>2.5</v>
      </c>
      <c r="R5891" s="8">
        <f t="shared" si="600"/>
        <v>1</v>
      </c>
      <c r="S5891" s="7" t="s">
        <v>29</v>
      </c>
      <c r="T5891" s="8" t="str">
        <f t="shared" si="601"/>
        <v>No</v>
      </c>
      <c r="U5891" s="7">
        <f t="shared" si="602"/>
        <v>0</v>
      </c>
      <c r="V5891" s="8">
        <f t="shared" si="603"/>
        <v>1</v>
      </c>
      <c r="W5891" s="7">
        <f t="shared" si="604"/>
        <v>549</v>
      </c>
    </row>
    <row r="5892" spans="2:23" x14ac:dyDescent="0.2">
      <c r="B5892" s="8" t="s">
        <v>68</v>
      </c>
      <c r="C5892" s="7">
        <v>2020</v>
      </c>
      <c r="D5892" s="8" t="s">
        <v>28</v>
      </c>
      <c r="E5892" s="7" t="s">
        <v>34</v>
      </c>
      <c r="F5892" s="8" t="s">
        <v>40</v>
      </c>
      <c r="G5892" s="7" t="s">
        <v>36</v>
      </c>
      <c r="H5892" s="8" t="s">
        <v>28</v>
      </c>
      <c r="I5892" s="7" t="s">
        <v>28</v>
      </c>
      <c r="J5892" s="8" t="s">
        <v>28</v>
      </c>
      <c r="K5892" s="7" t="s">
        <v>37</v>
      </c>
      <c r="L5892" s="8" t="s">
        <v>54</v>
      </c>
      <c r="M5892" s="7" t="s">
        <v>28</v>
      </c>
      <c r="N5892" s="8">
        <v>4.8876079621146582</v>
      </c>
      <c r="O5892" s="7">
        <v>0</v>
      </c>
      <c r="P5892" s="8">
        <f t="shared" si="599"/>
        <v>0</v>
      </c>
      <c r="Q5892" s="7">
        <v>2.5</v>
      </c>
      <c r="R5892" s="8">
        <f t="shared" si="600"/>
        <v>1</v>
      </c>
      <c r="S5892" s="7" t="s">
        <v>29</v>
      </c>
      <c r="T5892" s="8" t="str">
        <f t="shared" si="601"/>
        <v>No</v>
      </c>
      <c r="U5892" s="7">
        <f t="shared" si="602"/>
        <v>0</v>
      </c>
      <c r="V5892" s="8">
        <f t="shared" si="603"/>
        <v>1</v>
      </c>
      <c r="W5892" s="7">
        <f t="shared" si="604"/>
        <v>549</v>
      </c>
    </row>
    <row r="5893" spans="2:23" x14ac:dyDescent="0.2">
      <c r="B5893" s="8" t="s">
        <v>68</v>
      </c>
      <c r="C5893" s="7">
        <v>2020</v>
      </c>
      <c r="D5893" s="8" t="s">
        <v>28</v>
      </c>
      <c r="E5893" s="7" t="s">
        <v>34</v>
      </c>
      <c r="F5893" s="8" t="s">
        <v>35</v>
      </c>
      <c r="G5893" s="7" t="s">
        <v>36</v>
      </c>
      <c r="H5893" s="8" t="s">
        <v>28</v>
      </c>
      <c r="I5893" s="7" t="s">
        <v>28</v>
      </c>
      <c r="J5893" s="8" t="s">
        <v>28</v>
      </c>
      <c r="K5893" s="7" t="s">
        <v>37</v>
      </c>
      <c r="L5893" s="8" t="s">
        <v>54</v>
      </c>
      <c r="M5893" s="7" t="s">
        <v>28</v>
      </c>
      <c r="N5893" s="8">
        <v>1.3702417125651438</v>
      </c>
      <c r="O5893" s="7">
        <v>0</v>
      </c>
      <c r="P5893" s="8">
        <f t="shared" ref="P5893:P5956" si="605">O5893/3</f>
        <v>0</v>
      </c>
      <c r="Q5893" s="7">
        <v>2.5</v>
      </c>
      <c r="R5893" s="8">
        <f t="shared" ref="R5893:R5956" si="606">1-(P5893/Q5893)</f>
        <v>1</v>
      </c>
      <c r="S5893" s="7" t="s">
        <v>29</v>
      </c>
      <c r="T5893" s="8" t="str">
        <f t="shared" ref="T5893:T5956" si="607">IF(AND(R5893&lt;0.5,R5893&gt;-0.5),"Yes","No")</f>
        <v>No</v>
      </c>
      <c r="U5893" s="7">
        <f t="shared" ref="U5893:U5956" si="608">IF(ISERR(P5893/(N5893/1000)),0,P5893/(N5893/1000))</f>
        <v>0</v>
      </c>
      <c r="V5893" s="8">
        <f t="shared" ref="V5893:V5956" si="609">IF(U5893&lt;=12,1,IF(U5893&lt;25,2,IF(U5893&lt;50,3,IF(U5893&lt;100,4,5))))</f>
        <v>1</v>
      </c>
      <c r="W5893" s="7">
        <f t="shared" ref="W5893:W5956" si="610">RANK(U5893,U$5:U$10000)</f>
        <v>549</v>
      </c>
    </row>
    <row r="5894" spans="2:23" x14ac:dyDescent="0.2">
      <c r="B5894" s="8" t="s">
        <v>68</v>
      </c>
      <c r="C5894" s="7">
        <v>2020</v>
      </c>
      <c r="D5894" s="8" t="s">
        <v>28</v>
      </c>
      <c r="E5894" s="7" t="s">
        <v>46</v>
      </c>
      <c r="F5894" s="8" t="s">
        <v>35</v>
      </c>
      <c r="G5894" s="7" t="s">
        <v>36</v>
      </c>
      <c r="H5894" s="8" t="s">
        <v>28</v>
      </c>
      <c r="I5894" s="7" t="s">
        <v>28</v>
      </c>
      <c r="J5894" s="8" t="s">
        <v>28</v>
      </c>
      <c r="K5894" s="7" t="s">
        <v>37</v>
      </c>
      <c r="L5894" s="8" t="s">
        <v>54</v>
      </c>
      <c r="M5894" s="7" t="s">
        <v>28</v>
      </c>
      <c r="N5894" s="8">
        <v>7.9461010952120471E-3</v>
      </c>
      <c r="O5894" s="7">
        <v>0</v>
      </c>
      <c r="P5894" s="8">
        <f t="shared" si="605"/>
        <v>0</v>
      </c>
      <c r="Q5894" s="7">
        <v>2.5</v>
      </c>
      <c r="R5894" s="8">
        <f t="shared" si="606"/>
        <v>1</v>
      </c>
      <c r="S5894" s="7" t="s">
        <v>29</v>
      </c>
      <c r="T5894" s="8" t="str">
        <f t="shared" si="607"/>
        <v>No</v>
      </c>
      <c r="U5894" s="7">
        <f t="shared" si="608"/>
        <v>0</v>
      </c>
      <c r="V5894" s="8">
        <f t="shared" si="609"/>
        <v>1</v>
      </c>
      <c r="W5894" s="7">
        <f t="shared" si="610"/>
        <v>549</v>
      </c>
    </row>
    <row r="5895" spans="2:23" x14ac:dyDescent="0.2">
      <c r="B5895" s="8" t="s">
        <v>68</v>
      </c>
      <c r="C5895" s="7">
        <v>2020</v>
      </c>
      <c r="D5895" s="8" t="s">
        <v>28</v>
      </c>
      <c r="E5895" s="7" t="s">
        <v>43</v>
      </c>
      <c r="F5895" s="8" t="s">
        <v>40</v>
      </c>
      <c r="G5895" s="7" t="s">
        <v>36</v>
      </c>
      <c r="H5895" s="8" t="s">
        <v>28</v>
      </c>
      <c r="I5895" s="7" t="s">
        <v>28</v>
      </c>
      <c r="J5895" s="8" t="s">
        <v>28</v>
      </c>
      <c r="K5895" s="7" t="s">
        <v>37</v>
      </c>
      <c r="L5895" s="8" t="s">
        <v>54</v>
      </c>
      <c r="M5895" s="7" t="s">
        <v>28</v>
      </c>
      <c r="N5895" s="8">
        <v>5.2900755844404586</v>
      </c>
      <c r="O5895" s="7">
        <v>0</v>
      </c>
      <c r="P5895" s="8">
        <f t="shared" si="605"/>
        <v>0</v>
      </c>
      <c r="Q5895" s="7">
        <v>2.5</v>
      </c>
      <c r="R5895" s="8">
        <f t="shared" si="606"/>
        <v>1</v>
      </c>
      <c r="S5895" s="7" t="s">
        <v>29</v>
      </c>
      <c r="T5895" s="8" t="str">
        <f t="shared" si="607"/>
        <v>No</v>
      </c>
      <c r="U5895" s="7">
        <f t="shared" si="608"/>
        <v>0</v>
      </c>
      <c r="V5895" s="8">
        <f t="shared" si="609"/>
        <v>1</v>
      </c>
      <c r="W5895" s="7">
        <f t="shared" si="610"/>
        <v>549</v>
      </c>
    </row>
    <row r="5896" spans="2:23" x14ac:dyDescent="0.2">
      <c r="B5896" s="8" t="s">
        <v>68</v>
      </c>
      <c r="C5896" s="7">
        <v>2020</v>
      </c>
      <c r="D5896" s="8" t="s">
        <v>28</v>
      </c>
      <c r="E5896" s="7" t="s">
        <v>43</v>
      </c>
      <c r="F5896" s="8" t="s">
        <v>35</v>
      </c>
      <c r="G5896" s="7" t="s">
        <v>36</v>
      </c>
      <c r="H5896" s="8" t="s">
        <v>28</v>
      </c>
      <c r="I5896" s="7" t="s">
        <v>28</v>
      </c>
      <c r="J5896" s="8" t="s">
        <v>28</v>
      </c>
      <c r="K5896" s="7" t="s">
        <v>37</v>
      </c>
      <c r="L5896" s="8" t="s">
        <v>54</v>
      </c>
      <c r="M5896" s="7" t="s">
        <v>28</v>
      </c>
      <c r="N5896" s="8">
        <v>0.71629956871728928</v>
      </c>
      <c r="O5896" s="7">
        <v>0</v>
      </c>
      <c r="P5896" s="8">
        <f t="shared" si="605"/>
        <v>0</v>
      </c>
      <c r="Q5896" s="7">
        <v>2.5</v>
      </c>
      <c r="R5896" s="8">
        <f t="shared" si="606"/>
        <v>1</v>
      </c>
      <c r="S5896" s="7" t="s">
        <v>29</v>
      </c>
      <c r="T5896" s="8" t="str">
        <f t="shared" si="607"/>
        <v>No</v>
      </c>
      <c r="U5896" s="7">
        <f t="shared" si="608"/>
        <v>0</v>
      </c>
      <c r="V5896" s="8">
        <f t="shared" si="609"/>
        <v>1</v>
      </c>
      <c r="W5896" s="7">
        <f t="shared" si="610"/>
        <v>549</v>
      </c>
    </row>
    <row r="5897" spans="2:23" x14ac:dyDescent="0.2">
      <c r="B5897" s="8" t="s">
        <v>68</v>
      </c>
      <c r="C5897" s="7">
        <v>2030</v>
      </c>
      <c r="D5897" s="8" t="s">
        <v>28</v>
      </c>
      <c r="E5897" s="7" t="s">
        <v>34</v>
      </c>
      <c r="F5897" s="8" t="s">
        <v>40</v>
      </c>
      <c r="G5897" s="7" t="s">
        <v>36</v>
      </c>
      <c r="H5897" s="8" t="s">
        <v>28</v>
      </c>
      <c r="I5897" s="7" t="s">
        <v>28</v>
      </c>
      <c r="J5897" s="8" t="s">
        <v>28</v>
      </c>
      <c r="K5897" s="7" t="s">
        <v>37</v>
      </c>
      <c r="L5897" s="8" t="s">
        <v>54</v>
      </c>
      <c r="M5897" s="7" t="s">
        <v>28</v>
      </c>
      <c r="N5897" s="8">
        <v>4.9741931277782786E-2</v>
      </c>
      <c r="O5897" s="7">
        <v>0</v>
      </c>
      <c r="P5897" s="8">
        <f t="shared" si="605"/>
        <v>0</v>
      </c>
      <c r="Q5897" s="7">
        <v>2.5</v>
      </c>
      <c r="R5897" s="8">
        <f t="shared" si="606"/>
        <v>1</v>
      </c>
      <c r="S5897" s="7" t="s">
        <v>29</v>
      </c>
      <c r="T5897" s="8" t="str">
        <f t="shared" si="607"/>
        <v>No</v>
      </c>
      <c r="U5897" s="7">
        <f t="shared" si="608"/>
        <v>0</v>
      </c>
      <c r="V5897" s="8">
        <f t="shared" si="609"/>
        <v>1</v>
      </c>
      <c r="W5897" s="7">
        <f t="shared" si="610"/>
        <v>549</v>
      </c>
    </row>
    <row r="5898" spans="2:23" x14ac:dyDescent="0.2">
      <c r="B5898" s="8" t="s">
        <v>68</v>
      </c>
      <c r="C5898" s="7">
        <v>1880</v>
      </c>
      <c r="D5898" s="8" t="s">
        <v>28</v>
      </c>
      <c r="E5898" s="7" t="s">
        <v>39</v>
      </c>
      <c r="F5898" s="8" t="s">
        <v>35</v>
      </c>
      <c r="G5898" s="7" t="s">
        <v>36</v>
      </c>
      <c r="H5898" s="8" t="s">
        <v>28</v>
      </c>
      <c r="I5898" s="7" t="s">
        <v>28</v>
      </c>
      <c r="J5898" s="8" t="s">
        <v>28</v>
      </c>
      <c r="K5898" s="7" t="s">
        <v>47</v>
      </c>
      <c r="L5898" s="8" t="s">
        <v>55</v>
      </c>
      <c r="M5898" s="7" t="s">
        <v>28</v>
      </c>
      <c r="N5898" s="8">
        <v>7.9865477221522738E-3</v>
      </c>
      <c r="O5898" s="7">
        <v>0</v>
      </c>
      <c r="P5898" s="8">
        <f t="shared" si="605"/>
        <v>0</v>
      </c>
      <c r="Q5898" s="7">
        <v>2.5</v>
      </c>
      <c r="R5898" s="8">
        <f t="shared" si="606"/>
        <v>1</v>
      </c>
      <c r="S5898" s="7" t="s">
        <v>29</v>
      </c>
      <c r="T5898" s="8" t="str">
        <f t="shared" si="607"/>
        <v>No</v>
      </c>
      <c r="U5898" s="7">
        <f t="shared" si="608"/>
        <v>0</v>
      </c>
      <c r="V5898" s="8">
        <f t="shared" si="609"/>
        <v>1</v>
      </c>
      <c r="W5898" s="7">
        <f t="shared" si="610"/>
        <v>549</v>
      </c>
    </row>
    <row r="5899" spans="2:23" x14ac:dyDescent="0.2">
      <c r="B5899" s="8" t="s">
        <v>68</v>
      </c>
      <c r="C5899" s="7">
        <v>1920</v>
      </c>
      <c r="D5899" s="8" t="s">
        <v>28</v>
      </c>
      <c r="E5899" s="7" t="s">
        <v>39</v>
      </c>
      <c r="F5899" s="8" t="s">
        <v>40</v>
      </c>
      <c r="G5899" s="7" t="s">
        <v>36</v>
      </c>
      <c r="H5899" s="8" t="s">
        <v>28</v>
      </c>
      <c r="I5899" s="7" t="s">
        <v>28</v>
      </c>
      <c r="J5899" s="8" t="s">
        <v>28</v>
      </c>
      <c r="K5899" s="7" t="s">
        <v>47</v>
      </c>
      <c r="L5899" s="8" t="s">
        <v>55</v>
      </c>
      <c r="M5899" s="7" t="s">
        <v>28</v>
      </c>
      <c r="N5899" s="8">
        <v>2.4722043123341291E-2</v>
      </c>
      <c r="O5899" s="7">
        <v>0</v>
      </c>
      <c r="P5899" s="8">
        <f t="shared" si="605"/>
        <v>0</v>
      </c>
      <c r="Q5899" s="7">
        <v>2.5</v>
      </c>
      <c r="R5899" s="8">
        <f t="shared" si="606"/>
        <v>1</v>
      </c>
      <c r="S5899" s="7" t="s">
        <v>29</v>
      </c>
      <c r="T5899" s="8" t="str">
        <f t="shared" si="607"/>
        <v>No</v>
      </c>
      <c r="U5899" s="7">
        <f t="shared" si="608"/>
        <v>0</v>
      </c>
      <c r="V5899" s="8">
        <f t="shared" si="609"/>
        <v>1</v>
      </c>
      <c r="W5899" s="7">
        <f t="shared" si="610"/>
        <v>549</v>
      </c>
    </row>
    <row r="5900" spans="2:23" x14ac:dyDescent="0.2">
      <c r="B5900" s="8" t="s">
        <v>68</v>
      </c>
      <c r="C5900" s="7">
        <v>1940</v>
      </c>
      <c r="D5900" s="8" t="s">
        <v>28</v>
      </c>
      <c r="E5900" s="7" t="s">
        <v>39</v>
      </c>
      <c r="F5900" s="8" t="s">
        <v>40</v>
      </c>
      <c r="G5900" s="7" t="s">
        <v>36</v>
      </c>
      <c r="H5900" s="8" t="s">
        <v>28</v>
      </c>
      <c r="I5900" s="7" t="s">
        <v>28</v>
      </c>
      <c r="J5900" s="8" t="s">
        <v>28</v>
      </c>
      <c r="K5900" s="7" t="s">
        <v>47</v>
      </c>
      <c r="L5900" s="8" t="s">
        <v>55</v>
      </c>
      <c r="M5900" s="7" t="s">
        <v>28</v>
      </c>
      <c r="N5900" s="8">
        <v>3.0053682760622386E-2</v>
      </c>
      <c r="O5900" s="7">
        <v>0</v>
      </c>
      <c r="P5900" s="8">
        <f t="shared" si="605"/>
        <v>0</v>
      </c>
      <c r="Q5900" s="7">
        <v>2.5</v>
      </c>
      <c r="R5900" s="8">
        <f t="shared" si="606"/>
        <v>1</v>
      </c>
      <c r="S5900" s="7" t="s">
        <v>29</v>
      </c>
      <c r="T5900" s="8" t="str">
        <f t="shared" si="607"/>
        <v>No</v>
      </c>
      <c r="U5900" s="7">
        <f t="shared" si="608"/>
        <v>0</v>
      </c>
      <c r="V5900" s="8">
        <f t="shared" si="609"/>
        <v>1</v>
      </c>
      <c r="W5900" s="7">
        <f t="shared" si="610"/>
        <v>549</v>
      </c>
    </row>
    <row r="5901" spans="2:23" x14ac:dyDescent="0.2">
      <c r="B5901" s="8" t="s">
        <v>68</v>
      </c>
      <c r="C5901" s="7">
        <v>1940</v>
      </c>
      <c r="D5901" s="8" t="s">
        <v>28</v>
      </c>
      <c r="E5901" s="7" t="s">
        <v>39</v>
      </c>
      <c r="F5901" s="8" t="s">
        <v>35</v>
      </c>
      <c r="G5901" s="7" t="s">
        <v>36</v>
      </c>
      <c r="H5901" s="8" t="s">
        <v>28</v>
      </c>
      <c r="I5901" s="7" t="s">
        <v>28</v>
      </c>
      <c r="J5901" s="8" t="s">
        <v>28</v>
      </c>
      <c r="K5901" s="7" t="s">
        <v>47</v>
      </c>
      <c r="L5901" s="8" t="s">
        <v>55</v>
      </c>
      <c r="M5901" s="7" t="s">
        <v>28</v>
      </c>
      <c r="N5901" s="8">
        <v>7.1303601966992711E-3</v>
      </c>
      <c r="O5901" s="7">
        <v>0</v>
      </c>
      <c r="P5901" s="8">
        <f t="shared" si="605"/>
        <v>0</v>
      </c>
      <c r="Q5901" s="7">
        <v>2.5</v>
      </c>
      <c r="R5901" s="8">
        <f t="shared" si="606"/>
        <v>1</v>
      </c>
      <c r="S5901" s="7" t="s">
        <v>29</v>
      </c>
      <c r="T5901" s="8" t="str">
        <f t="shared" si="607"/>
        <v>No</v>
      </c>
      <c r="U5901" s="7">
        <f t="shared" si="608"/>
        <v>0</v>
      </c>
      <c r="V5901" s="8">
        <f t="shared" si="609"/>
        <v>1</v>
      </c>
      <c r="W5901" s="7">
        <f t="shared" si="610"/>
        <v>549</v>
      </c>
    </row>
    <row r="5902" spans="2:23" x14ac:dyDescent="0.2">
      <c r="B5902" s="8" t="s">
        <v>68</v>
      </c>
      <c r="C5902" s="7">
        <v>1960</v>
      </c>
      <c r="D5902" s="8" t="s">
        <v>28</v>
      </c>
      <c r="E5902" s="7" t="s">
        <v>39</v>
      </c>
      <c r="F5902" s="8" t="s">
        <v>40</v>
      </c>
      <c r="G5902" s="7" t="s">
        <v>36</v>
      </c>
      <c r="H5902" s="8" t="s">
        <v>28</v>
      </c>
      <c r="I5902" s="7" t="s">
        <v>28</v>
      </c>
      <c r="J5902" s="8" t="s">
        <v>28</v>
      </c>
      <c r="K5902" s="7" t="s">
        <v>47</v>
      </c>
      <c r="L5902" s="8" t="s">
        <v>55</v>
      </c>
      <c r="M5902" s="7" t="s">
        <v>28</v>
      </c>
      <c r="N5902" s="8">
        <v>2.9815205214605922E-3</v>
      </c>
      <c r="O5902" s="7">
        <v>0</v>
      </c>
      <c r="P5902" s="8">
        <f t="shared" si="605"/>
        <v>0</v>
      </c>
      <c r="Q5902" s="7">
        <v>2.5</v>
      </c>
      <c r="R5902" s="8">
        <f t="shared" si="606"/>
        <v>1</v>
      </c>
      <c r="S5902" s="7" t="s">
        <v>29</v>
      </c>
      <c r="T5902" s="8" t="str">
        <f t="shared" si="607"/>
        <v>No</v>
      </c>
      <c r="U5902" s="7">
        <f t="shared" si="608"/>
        <v>0</v>
      </c>
      <c r="V5902" s="8">
        <f t="shared" si="609"/>
        <v>1</v>
      </c>
      <c r="W5902" s="7">
        <f t="shared" si="610"/>
        <v>549</v>
      </c>
    </row>
    <row r="5903" spans="2:23" x14ac:dyDescent="0.2">
      <c r="B5903" s="8" t="s">
        <v>68</v>
      </c>
      <c r="C5903" s="7">
        <v>1970</v>
      </c>
      <c r="D5903" s="8" t="s">
        <v>28</v>
      </c>
      <c r="E5903" s="7" t="s">
        <v>34</v>
      </c>
      <c r="F5903" s="8" t="s">
        <v>40</v>
      </c>
      <c r="G5903" s="7" t="s">
        <v>36</v>
      </c>
      <c r="H5903" s="8" t="s">
        <v>28</v>
      </c>
      <c r="I5903" s="7" t="s">
        <v>28</v>
      </c>
      <c r="J5903" s="8" t="s">
        <v>28</v>
      </c>
      <c r="K5903" s="7" t="s">
        <v>47</v>
      </c>
      <c r="L5903" s="8" t="s">
        <v>55</v>
      </c>
      <c r="M5903" s="7" t="s">
        <v>28</v>
      </c>
      <c r="N5903" s="8">
        <v>7.2409196096373954E-3</v>
      </c>
      <c r="O5903" s="7">
        <v>0</v>
      </c>
      <c r="P5903" s="8">
        <f t="shared" si="605"/>
        <v>0</v>
      </c>
      <c r="Q5903" s="7">
        <v>2.5</v>
      </c>
      <c r="R5903" s="8">
        <f t="shared" si="606"/>
        <v>1</v>
      </c>
      <c r="S5903" s="7" t="s">
        <v>29</v>
      </c>
      <c r="T5903" s="8" t="str">
        <f t="shared" si="607"/>
        <v>No</v>
      </c>
      <c r="U5903" s="7">
        <f t="shared" si="608"/>
        <v>0</v>
      </c>
      <c r="V5903" s="8">
        <f t="shared" si="609"/>
        <v>1</v>
      </c>
      <c r="W5903" s="7">
        <f t="shared" si="610"/>
        <v>549</v>
      </c>
    </row>
    <row r="5904" spans="2:23" x14ac:dyDescent="0.2">
      <c r="B5904" s="8" t="s">
        <v>68</v>
      </c>
      <c r="C5904" s="7">
        <v>1980</v>
      </c>
      <c r="D5904" s="8" t="s">
        <v>28</v>
      </c>
      <c r="E5904" s="7" t="s">
        <v>39</v>
      </c>
      <c r="F5904" s="8" t="s">
        <v>40</v>
      </c>
      <c r="G5904" s="7" t="s">
        <v>36</v>
      </c>
      <c r="H5904" s="8" t="s">
        <v>28</v>
      </c>
      <c r="I5904" s="7" t="s">
        <v>28</v>
      </c>
      <c r="J5904" s="8" t="s">
        <v>28</v>
      </c>
      <c r="K5904" s="7" t="s">
        <v>47</v>
      </c>
      <c r="L5904" s="8" t="s">
        <v>55</v>
      </c>
      <c r="M5904" s="7" t="s">
        <v>28</v>
      </c>
      <c r="N5904" s="8">
        <v>1.7929518759387478E-2</v>
      </c>
      <c r="O5904" s="7">
        <v>0</v>
      </c>
      <c r="P5904" s="8">
        <f t="shared" si="605"/>
        <v>0</v>
      </c>
      <c r="Q5904" s="7">
        <v>2.5</v>
      </c>
      <c r="R5904" s="8">
        <f t="shared" si="606"/>
        <v>1</v>
      </c>
      <c r="S5904" s="7" t="s">
        <v>29</v>
      </c>
      <c r="T5904" s="8" t="str">
        <f t="shared" si="607"/>
        <v>No</v>
      </c>
      <c r="U5904" s="7">
        <f t="shared" si="608"/>
        <v>0</v>
      </c>
      <c r="V5904" s="8">
        <f t="shared" si="609"/>
        <v>1</v>
      </c>
      <c r="W5904" s="7">
        <f t="shared" si="610"/>
        <v>549</v>
      </c>
    </row>
    <row r="5905" spans="2:23" x14ac:dyDescent="0.2">
      <c r="B5905" s="8" t="s">
        <v>68</v>
      </c>
      <c r="C5905" s="7">
        <v>1980</v>
      </c>
      <c r="D5905" s="8" t="s">
        <v>28</v>
      </c>
      <c r="E5905" s="7" t="s">
        <v>39</v>
      </c>
      <c r="F5905" s="8" t="s">
        <v>35</v>
      </c>
      <c r="G5905" s="7" t="s">
        <v>36</v>
      </c>
      <c r="H5905" s="8" t="s">
        <v>28</v>
      </c>
      <c r="I5905" s="7" t="s">
        <v>28</v>
      </c>
      <c r="J5905" s="8" t="s">
        <v>28</v>
      </c>
      <c r="K5905" s="7" t="s">
        <v>47</v>
      </c>
      <c r="L5905" s="8" t="s">
        <v>55</v>
      </c>
      <c r="M5905" s="7" t="s">
        <v>28</v>
      </c>
      <c r="N5905" s="8">
        <v>4.5640639158747026E-2</v>
      </c>
      <c r="O5905" s="7">
        <v>0</v>
      </c>
      <c r="P5905" s="8">
        <f t="shared" si="605"/>
        <v>0</v>
      </c>
      <c r="Q5905" s="7">
        <v>2.5</v>
      </c>
      <c r="R5905" s="8">
        <f t="shared" si="606"/>
        <v>1</v>
      </c>
      <c r="S5905" s="7" t="s">
        <v>29</v>
      </c>
      <c r="T5905" s="8" t="str">
        <f t="shared" si="607"/>
        <v>No</v>
      </c>
      <c r="U5905" s="7">
        <f t="shared" si="608"/>
        <v>0</v>
      </c>
      <c r="V5905" s="8">
        <f t="shared" si="609"/>
        <v>1</v>
      </c>
      <c r="W5905" s="7">
        <f t="shared" si="610"/>
        <v>549</v>
      </c>
    </row>
    <row r="5906" spans="2:23" x14ac:dyDescent="0.2">
      <c r="B5906" s="8" t="s">
        <v>68</v>
      </c>
      <c r="C5906" s="7">
        <v>1980</v>
      </c>
      <c r="D5906" s="8" t="s">
        <v>28</v>
      </c>
      <c r="E5906" s="7" t="s">
        <v>34</v>
      </c>
      <c r="F5906" s="8" t="s">
        <v>40</v>
      </c>
      <c r="G5906" s="7" t="s">
        <v>36</v>
      </c>
      <c r="H5906" s="8" t="s">
        <v>28</v>
      </c>
      <c r="I5906" s="7" t="s">
        <v>28</v>
      </c>
      <c r="J5906" s="8" t="s">
        <v>28</v>
      </c>
      <c r="K5906" s="7" t="s">
        <v>47</v>
      </c>
      <c r="L5906" s="8" t="s">
        <v>55</v>
      </c>
      <c r="M5906" s="7" t="s">
        <v>28</v>
      </c>
      <c r="N5906" s="8">
        <v>4.3157167961599137E-2</v>
      </c>
      <c r="O5906" s="7">
        <v>0</v>
      </c>
      <c r="P5906" s="8">
        <f t="shared" si="605"/>
        <v>0</v>
      </c>
      <c r="Q5906" s="7">
        <v>2.5</v>
      </c>
      <c r="R5906" s="8">
        <f t="shared" si="606"/>
        <v>1</v>
      </c>
      <c r="S5906" s="7" t="s">
        <v>29</v>
      </c>
      <c r="T5906" s="8" t="str">
        <f t="shared" si="607"/>
        <v>No</v>
      </c>
      <c r="U5906" s="7">
        <f t="shared" si="608"/>
        <v>0</v>
      </c>
      <c r="V5906" s="8">
        <f t="shared" si="609"/>
        <v>1</v>
      </c>
      <c r="W5906" s="7">
        <f t="shared" si="610"/>
        <v>549</v>
      </c>
    </row>
    <row r="5907" spans="2:23" x14ac:dyDescent="0.2">
      <c r="B5907" s="8" t="s">
        <v>68</v>
      </c>
      <c r="C5907" s="7">
        <v>1980</v>
      </c>
      <c r="D5907" s="8" t="s">
        <v>28</v>
      </c>
      <c r="E5907" s="7" t="s">
        <v>43</v>
      </c>
      <c r="F5907" s="8" t="s">
        <v>40</v>
      </c>
      <c r="G5907" s="7" t="s">
        <v>36</v>
      </c>
      <c r="H5907" s="8" t="s">
        <v>28</v>
      </c>
      <c r="I5907" s="7" t="s">
        <v>28</v>
      </c>
      <c r="J5907" s="8" t="s">
        <v>28</v>
      </c>
      <c r="K5907" s="7" t="s">
        <v>47</v>
      </c>
      <c r="L5907" s="8" t="s">
        <v>55</v>
      </c>
      <c r="M5907" s="7" t="s">
        <v>28</v>
      </c>
      <c r="N5907" s="8">
        <v>7.1920785820602298E-4</v>
      </c>
      <c r="O5907" s="7">
        <v>0</v>
      </c>
      <c r="P5907" s="8">
        <f t="shared" si="605"/>
        <v>0</v>
      </c>
      <c r="Q5907" s="7">
        <v>2.5</v>
      </c>
      <c r="R5907" s="8">
        <f t="shared" si="606"/>
        <v>1</v>
      </c>
      <c r="S5907" s="7" t="s">
        <v>29</v>
      </c>
      <c r="T5907" s="8" t="str">
        <f t="shared" si="607"/>
        <v>No</v>
      </c>
      <c r="U5907" s="7">
        <f t="shared" si="608"/>
        <v>0</v>
      </c>
      <c r="V5907" s="8">
        <f t="shared" si="609"/>
        <v>1</v>
      </c>
      <c r="W5907" s="7">
        <f t="shared" si="610"/>
        <v>549</v>
      </c>
    </row>
    <row r="5908" spans="2:23" x14ac:dyDescent="0.2">
      <c r="B5908" s="8" t="s">
        <v>68</v>
      </c>
      <c r="C5908" s="7">
        <v>1990</v>
      </c>
      <c r="D5908" s="8" t="s">
        <v>28</v>
      </c>
      <c r="E5908" s="7" t="s">
        <v>34</v>
      </c>
      <c r="F5908" s="8" t="s">
        <v>40</v>
      </c>
      <c r="G5908" s="7" t="s">
        <v>36</v>
      </c>
      <c r="H5908" s="8" t="s">
        <v>28</v>
      </c>
      <c r="I5908" s="7" t="s">
        <v>28</v>
      </c>
      <c r="J5908" s="8" t="s">
        <v>28</v>
      </c>
      <c r="K5908" s="7" t="s">
        <v>47</v>
      </c>
      <c r="L5908" s="8" t="s">
        <v>55</v>
      </c>
      <c r="M5908" s="7" t="s">
        <v>28</v>
      </c>
      <c r="N5908" s="8">
        <v>1.8342842824380767E-2</v>
      </c>
      <c r="O5908" s="7">
        <v>0</v>
      </c>
      <c r="P5908" s="8">
        <f t="shared" si="605"/>
        <v>0</v>
      </c>
      <c r="Q5908" s="7">
        <v>2.5</v>
      </c>
      <c r="R5908" s="8">
        <f t="shared" si="606"/>
        <v>1</v>
      </c>
      <c r="S5908" s="7" t="s">
        <v>29</v>
      </c>
      <c r="T5908" s="8" t="str">
        <f t="shared" si="607"/>
        <v>No</v>
      </c>
      <c r="U5908" s="7">
        <f t="shared" si="608"/>
        <v>0</v>
      </c>
      <c r="V5908" s="8">
        <f t="shared" si="609"/>
        <v>1</v>
      </c>
      <c r="W5908" s="7">
        <f t="shared" si="610"/>
        <v>549</v>
      </c>
    </row>
    <row r="5909" spans="2:23" x14ac:dyDescent="0.2">
      <c r="B5909" s="8" t="s">
        <v>68</v>
      </c>
      <c r="C5909" s="7">
        <v>2020</v>
      </c>
      <c r="D5909" s="8" t="s">
        <v>28</v>
      </c>
      <c r="E5909" s="7" t="s">
        <v>34</v>
      </c>
      <c r="F5909" s="8" t="s">
        <v>40</v>
      </c>
      <c r="G5909" s="7" t="s">
        <v>36</v>
      </c>
      <c r="H5909" s="8" t="s">
        <v>28</v>
      </c>
      <c r="I5909" s="7" t="s">
        <v>28</v>
      </c>
      <c r="J5909" s="8" t="s">
        <v>28</v>
      </c>
      <c r="K5909" s="7" t="s">
        <v>47</v>
      </c>
      <c r="L5909" s="8" t="s">
        <v>55</v>
      </c>
      <c r="M5909" s="7" t="s">
        <v>28</v>
      </c>
      <c r="N5909" s="8">
        <v>3.601177574553686E-3</v>
      </c>
      <c r="O5909" s="7">
        <v>0</v>
      </c>
      <c r="P5909" s="8">
        <f t="shared" si="605"/>
        <v>0</v>
      </c>
      <c r="Q5909" s="7">
        <v>2.5</v>
      </c>
      <c r="R5909" s="8">
        <f t="shared" si="606"/>
        <v>1</v>
      </c>
      <c r="S5909" s="7" t="s">
        <v>29</v>
      </c>
      <c r="T5909" s="8" t="str">
        <f t="shared" si="607"/>
        <v>No</v>
      </c>
      <c r="U5909" s="7">
        <f t="shared" si="608"/>
        <v>0</v>
      </c>
      <c r="V5909" s="8">
        <f t="shared" si="609"/>
        <v>1</v>
      </c>
      <c r="W5909" s="7">
        <f t="shared" si="610"/>
        <v>549</v>
      </c>
    </row>
    <row r="5910" spans="2:23" x14ac:dyDescent="0.2">
      <c r="B5910" s="8" t="s">
        <v>68</v>
      </c>
      <c r="C5910" s="7">
        <v>1850</v>
      </c>
      <c r="D5910" s="8" t="s">
        <v>28</v>
      </c>
      <c r="E5910" s="7" t="s">
        <v>39</v>
      </c>
      <c r="F5910" s="8" t="s">
        <v>35</v>
      </c>
      <c r="G5910" s="7" t="s">
        <v>36</v>
      </c>
      <c r="H5910" s="8" t="s">
        <v>28</v>
      </c>
      <c r="I5910" s="7" t="s">
        <v>28</v>
      </c>
      <c r="J5910" s="8" t="s">
        <v>28</v>
      </c>
      <c r="K5910" s="7" t="s">
        <v>47</v>
      </c>
      <c r="L5910" s="8" t="s">
        <v>56</v>
      </c>
      <c r="M5910" s="7" t="s">
        <v>28</v>
      </c>
      <c r="N5910" s="8">
        <v>4.967848209976327E-2</v>
      </c>
      <c r="O5910" s="7">
        <v>0</v>
      </c>
      <c r="P5910" s="8">
        <f t="shared" si="605"/>
        <v>0</v>
      </c>
      <c r="Q5910" s="7">
        <v>2.5</v>
      </c>
      <c r="R5910" s="8">
        <f t="shared" si="606"/>
        <v>1</v>
      </c>
      <c r="S5910" s="7" t="s">
        <v>29</v>
      </c>
      <c r="T5910" s="8" t="str">
        <f t="shared" si="607"/>
        <v>No</v>
      </c>
      <c r="U5910" s="7">
        <f t="shared" si="608"/>
        <v>0</v>
      </c>
      <c r="V5910" s="8">
        <f t="shared" si="609"/>
        <v>1</v>
      </c>
      <c r="W5910" s="7">
        <f t="shared" si="610"/>
        <v>549</v>
      </c>
    </row>
    <row r="5911" spans="2:23" x14ac:dyDescent="0.2">
      <c r="B5911" s="8" t="s">
        <v>68</v>
      </c>
      <c r="C5911" s="7">
        <v>1910</v>
      </c>
      <c r="D5911" s="8" t="s">
        <v>28</v>
      </c>
      <c r="E5911" s="7" t="s">
        <v>39</v>
      </c>
      <c r="F5911" s="8" t="s">
        <v>35</v>
      </c>
      <c r="G5911" s="7" t="s">
        <v>36</v>
      </c>
      <c r="H5911" s="8" t="s">
        <v>28</v>
      </c>
      <c r="I5911" s="7" t="s">
        <v>28</v>
      </c>
      <c r="J5911" s="8" t="s">
        <v>28</v>
      </c>
      <c r="K5911" s="7" t="s">
        <v>47</v>
      </c>
      <c r="L5911" s="8" t="s">
        <v>56</v>
      </c>
      <c r="M5911" s="7" t="s">
        <v>28</v>
      </c>
      <c r="N5911" s="8">
        <v>2.7909202337152786E-2</v>
      </c>
      <c r="O5911" s="7">
        <v>0</v>
      </c>
      <c r="P5911" s="8">
        <f t="shared" si="605"/>
        <v>0</v>
      </c>
      <c r="Q5911" s="7">
        <v>2.5</v>
      </c>
      <c r="R5911" s="8">
        <f t="shared" si="606"/>
        <v>1</v>
      </c>
      <c r="S5911" s="7" t="s">
        <v>29</v>
      </c>
      <c r="T5911" s="8" t="str">
        <f t="shared" si="607"/>
        <v>No</v>
      </c>
      <c r="U5911" s="7">
        <f t="shared" si="608"/>
        <v>0</v>
      </c>
      <c r="V5911" s="8">
        <f t="shared" si="609"/>
        <v>1</v>
      </c>
      <c r="W5911" s="7">
        <f t="shared" si="610"/>
        <v>549</v>
      </c>
    </row>
    <row r="5912" spans="2:23" x14ac:dyDescent="0.2">
      <c r="B5912" s="8" t="s">
        <v>68</v>
      </c>
      <c r="C5912" s="7">
        <v>1930</v>
      </c>
      <c r="D5912" s="8" t="s">
        <v>28</v>
      </c>
      <c r="E5912" s="7" t="s">
        <v>39</v>
      </c>
      <c r="F5912" s="8" t="s">
        <v>40</v>
      </c>
      <c r="G5912" s="7" t="s">
        <v>36</v>
      </c>
      <c r="H5912" s="8" t="s">
        <v>28</v>
      </c>
      <c r="I5912" s="7" t="s">
        <v>28</v>
      </c>
      <c r="J5912" s="8" t="s">
        <v>28</v>
      </c>
      <c r="K5912" s="7" t="s">
        <v>47</v>
      </c>
      <c r="L5912" s="8" t="s">
        <v>56</v>
      </c>
      <c r="M5912" s="7" t="s">
        <v>28</v>
      </c>
      <c r="N5912" s="8">
        <v>0.12836707555494314</v>
      </c>
      <c r="O5912" s="7">
        <v>0</v>
      </c>
      <c r="P5912" s="8">
        <f t="shared" si="605"/>
        <v>0</v>
      </c>
      <c r="Q5912" s="7">
        <v>2.5</v>
      </c>
      <c r="R5912" s="8">
        <f t="shared" si="606"/>
        <v>1</v>
      </c>
      <c r="S5912" s="7" t="s">
        <v>29</v>
      </c>
      <c r="T5912" s="8" t="str">
        <f t="shared" si="607"/>
        <v>No</v>
      </c>
      <c r="U5912" s="7">
        <f t="shared" si="608"/>
        <v>0</v>
      </c>
      <c r="V5912" s="8">
        <f t="shared" si="609"/>
        <v>1</v>
      </c>
      <c r="W5912" s="7">
        <f t="shared" si="610"/>
        <v>549</v>
      </c>
    </row>
    <row r="5913" spans="2:23" x14ac:dyDescent="0.2">
      <c r="B5913" s="8" t="s">
        <v>68</v>
      </c>
      <c r="C5913" s="7">
        <v>1930</v>
      </c>
      <c r="D5913" s="8" t="s">
        <v>28</v>
      </c>
      <c r="E5913" s="7" t="s">
        <v>43</v>
      </c>
      <c r="F5913" s="8" t="s">
        <v>40</v>
      </c>
      <c r="G5913" s="7" t="s">
        <v>36</v>
      </c>
      <c r="H5913" s="8" t="s">
        <v>28</v>
      </c>
      <c r="I5913" s="7" t="s">
        <v>28</v>
      </c>
      <c r="J5913" s="8" t="s">
        <v>28</v>
      </c>
      <c r="K5913" s="7" t="s">
        <v>47</v>
      </c>
      <c r="L5913" s="8" t="s">
        <v>56</v>
      </c>
      <c r="M5913" s="7" t="s">
        <v>28</v>
      </c>
      <c r="N5913" s="8">
        <v>2.0553330827368613E-2</v>
      </c>
      <c r="O5913" s="7">
        <v>0</v>
      </c>
      <c r="P5913" s="8">
        <f t="shared" si="605"/>
        <v>0</v>
      </c>
      <c r="Q5913" s="7">
        <v>2.5</v>
      </c>
      <c r="R5913" s="8">
        <f t="shared" si="606"/>
        <v>1</v>
      </c>
      <c r="S5913" s="7" t="s">
        <v>29</v>
      </c>
      <c r="T5913" s="8" t="str">
        <f t="shared" si="607"/>
        <v>No</v>
      </c>
      <c r="U5913" s="7">
        <f t="shared" si="608"/>
        <v>0</v>
      </c>
      <c r="V5913" s="8">
        <f t="shared" si="609"/>
        <v>1</v>
      </c>
      <c r="W5913" s="7">
        <f t="shared" si="610"/>
        <v>549</v>
      </c>
    </row>
    <row r="5914" spans="2:23" x14ac:dyDescent="0.2">
      <c r="B5914" s="8" t="s">
        <v>68</v>
      </c>
      <c r="C5914" s="7">
        <v>1940</v>
      </c>
      <c r="D5914" s="8" t="s">
        <v>28</v>
      </c>
      <c r="E5914" s="7" t="s">
        <v>39</v>
      </c>
      <c r="F5914" s="8" t="s">
        <v>35</v>
      </c>
      <c r="G5914" s="7" t="s">
        <v>36</v>
      </c>
      <c r="H5914" s="8" t="s">
        <v>28</v>
      </c>
      <c r="I5914" s="7" t="s">
        <v>28</v>
      </c>
      <c r="J5914" s="8" t="s">
        <v>28</v>
      </c>
      <c r="K5914" s="7" t="s">
        <v>47</v>
      </c>
      <c r="L5914" s="8" t="s">
        <v>56</v>
      </c>
      <c r="M5914" s="7" t="s">
        <v>28</v>
      </c>
      <c r="N5914" s="8">
        <v>5.6375540735323901E-2</v>
      </c>
      <c r="O5914" s="7">
        <v>0</v>
      </c>
      <c r="P5914" s="8">
        <f t="shared" si="605"/>
        <v>0</v>
      </c>
      <c r="Q5914" s="7">
        <v>2.5</v>
      </c>
      <c r="R5914" s="8">
        <f t="shared" si="606"/>
        <v>1</v>
      </c>
      <c r="S5914" s="7" t="s">
        <v>29</v>
      </c>
      <c r="T5914" s="8" t="str">
        <f t="shared" si="607"/>
        <v>No</v>
      </c>
      <c r="U5914" s="7">
        <f t="shared" si="608"/>
        <v>0</v>
      </c>
      <c r="V5914" s="8">
        <f t="shared" si="609"/>
        <v>1</v>
      </c>
      <c r="W5914" s="7">
        <f t="shared" si="610"/>
        <v>549</v>
      </c>
    </row>
    <row r="5915" spans="2:23" x14ac:dyDescent="0.2">
      <c r="B5915" s="8" t="s">
        <v>68</v>
      </c>
      <c r="C5915" s="7">
        <v>1940</v>
      </c>
      <c r="D5915" s="8" t="s">
        <v>28</v>
      </c>
      <c r="E5915" s="7" t="s">
        <v>34</v>
      </c>
      <c r="F5915" s="8" t="s">
        <v>40</v>
      </c>
      <c r="G5915" s="7" t="s">
        <v>36</v>
      </c>
      <c r="H5915" s="8" t="s">
        <v>28</v>
      </c>
      <c r="I5915" s="7" t="s">
        <v>28</v>
      </c>
      <c r="J5915" s="8" t="s">
        <v>28</v>
      </c>
      <c r="K5915" s="7" t="s">
        <v>47</v>
      </c>
      <c r="L5915" s="8" t="s">
        <v>56</v>
      </c>
      <c r="M5915" s="7" t="s">
        <v>28</v>
      </c>
      <c r="N5915" s="8">
        <v>2.5917558855740781E-2</v>
      </c>
      <c r="O5915" s="7">
        <v>0</v>
      </c>
      <c r="P5915" s="8">
        <f t="shared" si="605"/>
        <v>0</v>
      </c>
      <c r="Q5915" s="7">
        <v>2.5</v>
      </c>
      <c r="R5915" s="8">
        <f t="shared" si="606"/>
        <v>1</v>
      </c>
      <c r="S5915" s="7" t="s">
        <v>29</v>
      </c>
      <c r="T5915" s="8" t="str">
        <f t="shared" si="607"/>
        <v>No</v>
      </c>
      <c r="U5915" s="7">
        <f t="shared" si="608"/>
        <v>0</v>
      </c>
      <c r="V5915" s="8">
        <f t="shared" si="609"/>
        <v>1</v>
      </c>
      <c r="W5915" s="7">
        <f t="shared" si="610"/>
        <v>549</v>
      </c>
    </row>
    <row r="5916" spans="2:23" x14ac:dyDescent="0.2">
      <c r="B5916" s="8" t="s">
        <v>68</v>
      </c>
      <c r="C5916" s="7">
        <v>1960</v>
      </c>
      <c r="D5916" s="8" t="s">
        <v>28</v>
      </c>
      <c r="E5916" s="7" t="s">
        <v>39</v>
      </c>
      <c r="F5916" s="8" t="s">
        <v>40</v>
      </c>
      <c r="G5916" s="7" t="s">
        <v>36</v>
      </c>
      <c r="H5916" s="8" t="s">
        <v>28</v>
      </c>
      <c r="I5916" s="7" t="s">
        <v>28</v>
      </c>
      <c r="J5916" s="8" t="s">
        <v>28</v>
      </c>
      <c r="K5916" s="7" t="s">
        <v>47</v>
      </c>
      <c r="L5916" s="8" t="s">
        <v>56</v>
      </c>
      <c r="M5916" s="7" t="s">
        <v>28</v>
      </c>
      <c r="N5916" s="8">
        <v>1.5496890907182466E-2</v>
      </c>
      <c r="O5916" s="7">
        <v>0</v>
      </c>
      <c r="P5916" s="8">
        <f t="shared" si="605"/>
        <v>0</v>
      </c>
      <c r="Q5916" s="7">
        <v>2.5</v>
      </c>
      <c r="R5916" s="8">
        <f t="shared" si="606"/>
        <v>1</v>
      </c>
      <c r="S5916" s="7" t="s">
        <v>29</v>
      </c>
      <c r="T5916" s="8" t="str">
        <f t="shared" si="607"/>
        <v>No</v>
      </c>
      <c r="U5916" s="7">
        <f t="shared" si="608"/>
        <v>0</v>
      </c>
      <c r="V5916" s="8">
        <f t="shared" si="609"/>
        <v>1</v>
      </c>
      <c r="W5916" s="7">
        <f t="shared" si="610"/>
        <v>549</v>
      </c>
    </row>
    <row r="5917" spans="2:23" x14ac:dyDescent="0.2">
      <c r="B5917" s="8" t="s">
        <v>68</v>
      </c>
      <c r="C5917" s="7">
        <v>1800</v>
      </c>
      <c r="D5917" s="8" t="s">
        <v>28</v>
      </c>
      <c r="E5917" s="7" t="s">
        <v>39</v>
      </c>
      <c r="F5917" s="8" t="s">
        <v>35</v>
      </c>
      <c r="G5917" s="7" t="s">
        <v>36</v>
      </c>
      <c r="H5917" s="8" t="s">
        <v>28</v>
      </c>
      <c r="I5917" s="7" t="s">
        <v>28</v>
      </c>
      <c r="J5917" s="8" t="s">
        <v>28</v>
      </c>
      <c r="K5917" s="7" t="s">
        <v>47</v>
      </c>
      <c r="L5917" s="8" t="s">
        <v>50</v>
      </c>
      <c r="M5917" s="7" t="s">
        <v>28</v>
      </c>
      <c r="N5917" s="8">
        <v>1.9344705435335119E-2</v>
      </c>
      <c r="O5917" s="7">
        <v>0</v>
      </c>
      <c r="P5917" s="8">
        <f t="shared" si="605"/>
        <v>0</v>
      </c>
      <c r="Q5917" s="7">
        <v>2.5</v>
      </c>
      <c r="R5917" s="8">
        <f t="shared" si="606"/>
        <v>1</v>
      </c>
      <c r="S5917" s="7" t="s">
        <v>29</v>
      </c>
      <c r="T5917" s="8" t="str">
        <f t="shared" si="607"/>
        <v>No</v>
      </c>
      <c r="U5917" s="7">
        <f t="shared" si="608"/>
        <v>0</v>
      </c>
      <c r="V5917" s="8">
        <f t="shared" si="609"/>
        <v>1</v>
      </c>
      <c r="W5917" s="7">
        <f t="shared" si="610"/>
        <v>549</v>
      </c>
    </row>
    <row r="5918" spans="2:23" x14ac:dyDescent="0.2">
      <c r="B5918" s="8" t="s">
        <v>68</v>
      </c>
      <c r="C5918" s="7">
        <v>1850</v>
      </c>
      <c r="D5918" s="8" t="s">
        <v>28</v>
      </c>
      <c r="E5918" s="7" t="s">
        <v>39</v>
      </c>
      <c r="F5918" s="8" t="s">
        <v>35</v>
      </c>
      <c r="G5918" s="7" t="s">
        <v>36</v>
      </c>
      <c r="H5918" s="8" t="s">
        <v>28</v>
      </c>
      <c r="I5918" s="7" t="s">
        <v>28</v>
      </c>
      <c r="J5918" s="8" t="s">
        <v>28</v>
      </c>
      <c r="K5918" s="7" t="s">
        <v>47</v>
      </c>
      <c r="L5918" s="8" t="s">
        <v>50</v>
      </c>
      <c r="M5918" s="7" t="s">
        <v>28</v>
      </c>
      <c r="N5918" s="8">
        <v>3.0186104185223987E-2</v>
      </c>
      <c r="O5918" s="7">
        <v>0</v>
      </c>
      <c r="P5918" s="8">
        <f t="shared" si="605"/>
        <v>0</v>
      </c>
      <c r="Q5918" s="7">
        <v>2.5</v>
      </c>
      <c r="R5918" s="8">
        <f t="shared" si="606"/>
        <v>1</v>
      </c>
      <c r="S5918" s="7" t="s">
        <v>29</v>
      </c>
      <c r="T5918" s="8" t="str">
        <f t="shared" si="607"/>
        <v>No</v>
      </c>
      <c r="U5918" s="7">
        <f t="shared" si="608"/>
        <v>0</v>
      </c>
      <c r="V5918" s="8">
        <f t="shared" si="609"/>
        <v>1</v>
      </c>
      <c r="W5918" s="7">
        <f t="shared" si="610"/>
        <v>549</v>
      </c>
    </row>
    <row r="5919" spans="2:23" x14ac:dyDescent="0.2">
      <c r="B5919" s="8" t="s">
        <v>68</v>
      </c>
      <c r="C5919" s="7">
        <v>1910</v>
      </c>
      <c r="D5919" s="8" t="s">
        <v>28</v>
      </c>
      <c r="E5919" s="7" t="s">
        <v>34</v>
      </c>
      <c r="F5919" s="8" t="s">
        <v>35</v>
      </c>
      <c r="G5919" s="7" t="s">
        <v>36</v>
      </c>
      <c r="H5919" s="8" t="s">
        <v>28</v>
      </c>
      <c r="I5919" s="7" t="s">
        <v>28</v>
      </c>
      <c r="J5919" s="8" t="s">
        <v>28</v>
      </c>
      <c r="K5919" s="7" t="s">
        <v>47</v>
      </c>
      <c r="L5919" s="8" t="s">
        <v>50</v>
      </c>
      <c r="M5919" s="7" t="s">
        <v>28</v>
      </c>
      <c r="N5919" s="8">
        <v>1.7194920126932016E-2</v>
      </c>
      <c r="O5919" s="7">
        <v>0</v>
      </c>
      <c r="P5919" s="8">
        <f t="shared" si="605"/>
        <v>0</v>
      </c>
      <c r="Q5919" s="7">
        <v>2.5</v>
      </c>
      <c r="R5919" s="8">
        <f t="shared" si="606"/>
        <v>1</v>
      </c>
      <c r="S5919" s="7" t="s">
        <v>29</v>
      </c>
      <c r="T5919" s="8" t="str">
        <f t="shared" si="607"/>
        <v>No</v>
      </c>
      <c r="U5919" s="7">
        <f t="shared" si="608"/>
        <v>0</v>
      </c>
      <c r="V5919" s="8">
        <f t="shared" si="609"/>
        <v>1</v>
      </c>
      <c r="W5919" s="7">
        <f t="shared" si="610"/>
        <v>549</v>
      </c>
    </row>
    <row r="5920" spans="2:23" x14ac:dyDescent="0.2">
      <c r="B5920" s="8" t="s">
        <v>68</v>
      </c>
      <c r="C5920" s="7">
        <v>1930</v>
      </c>
      <c r="D5920" s="8" t="s">
        <v>28</v>
      </c>
      <c r="E5920" s="7" t="s">
        <v>39</v>
      </c>
      <c r="F5920" s="8" t="s">
        <v>40</v>
      </c>
      <c r="G5920" s="7" t="s">
        <v>36</v>
      </c>
      <c r="H5920" s="8" t="s">
        <v>28</v>
      </c>
      <c r="I5920" s="7" t="s">
        <v>28</v>
      </c>
      <c r="J5920" s="8" t="s">
        <v>28</v>
      </c>
      <c r="K5920" s="7" t="s">
        <v>47</v>
      </c>
      <c r="L5920" s="8" t="s">
        <v>50</v>
      </c>
      <c r="M5920" s="7" t="s">
        <v>28</v>
      </c>
      <c r="N5920" s="8">
        <v>1.0263214530845399E-2</v>
      </c>
      <c r="O5920" s="7">
        <v>0</v>
      </c>
      <c r="P5920" s="8">
        <f t="shared" si="605"/>
        <v>0</v>
      </c>
      <c r="Q5920" s="7">
        <v>2.5</v>
      </c>
      <c r="R5920" s="8">
        <f t="shared" si="606"/>
        <v>1</v>
      </c>
      <c r="S5920" s="7" t="s">
        <v>29</v>
      </c>
      <c r="T5920" s="8" t="str">
        <f t="shared" si="607"/>
        <v>No</v>
      </c>
      <c r="U5920" s="7">
        <f t="shared" si="608"/>
        <v>0</v>
      </c>
      <c r="V5920" s="8">
        <f t="shared" si="609"/>
        <v>1</v>
      </c>
      <c r="W5920" s="7">
        <f t="shared" si="610"/>
        <v>549</v>
      </c>
    </row>
    <row r="5921" spans="2:23" x14ac:dyDescent="0.2">
      <c r="B5921" s="8" t="s">
        <v>68</v>
      </c>
      <c r="C5921" s="7">
        <v>1940</v>
      </c>
      <c r="D5921" s="8" t="s">
        <v>28</v>
      </c>
      <c r="E5921" s="7" t="s">
        <v>39</v>
      </c>
      <c r="F5921" s="8" t="s">
        <v>40</v>
      </c>
      <c r="G5921" s="7" t="s">
        <v>36</v>
      </c>
      <c r="H5921" s="8" t="s">
        <v>28</v>
      </c>
      <c r="I5921" s="7" t="s">
        <v>28</v>
      </c>
      <c r="J5921" s="8" t="s">
        <v>28</v>
      </c>
      <c r="K5921" s="7" t="s">
        <v>47</v>
      </c>
      <c r="L5921" s="8" t="s">
        <v>50</v>
      </c>
      <c r="M5921" s="7" t="s">
        <v>28</v>
      </c>
      <c r="N5921" s="8">
        <v>3.6651184685133065E-2</v>
      </c>
      <c r="O5921" s="7">
        <v>0</v>
      </c>
      <c r="P5921" s="8">
        <f t="shared" si="605"/>
        <v>0</v>
      </c>
      <c r="Q5921" s="7">
        <v>2.5</v>
      </c>
      <c r="R5921" s="8">
        <f t="shared" si="606"/>
        <v>1</v>
      </c>
      <c r="S5921" s="7" t="s">
        <v>29</v>
      </c>
      <c r="T5921" s="8" t="str">
        <f t="shared" si="607"/>
        <v>No</v>
      </c>
      <c r="U5921" s="7">
        <f t="shared" si="608"/>
        <v>0</v>
      </c>
      <c r="V5921" s="8">
        <f t="shared" si="609"/>
        <v>1</v>
      </c>
      <c r="W5921" s="7">
        <f t="shared" si="610"/>
        <v>549</v>
      </c>
    </row>
    <row r="5922" spans="2:23" x14ac:dyDescent="0.2">
      <c r="B5922" s="8" t="s">
        <v>68</v>
      </c>
      <c r="C5922" s="7">
        <v>1940</v>
      </c>
      <c r="D5922" s="8" t="s">
        <v>28</v>
      </c>
      <c r="E5922" s="7" t="s">
        <v>39</v>
      </c>
      <c r="F5922" s="8" t="s">
        <v>35</v>
      </c>
      <c r="G5922" s="7" t="s">
        <v>36</v>
      </c>
      <c r="H5922" s="8" t="s">
        <v>28</v>
      </c>
      <c r="I5922" s="7" t="s">
        <v>28</v>
      </c>
      <c r="J5922" s="8" t="s">
        <v>28</v>
      </c>
      <c r="K5922" s="7" t="s">
        <v>47</v>
      </c>
      <c r="L5922" s="8" t="s">
        <v>50</v>
      </c>
      <c r="M5922" s="7" t="s">
        <v>28</v>
      </c>
      <c r="N5922" s="8">
        <v>0.12140470598517349</v>
      </c>
      <c r="O5922" s="7">
        <v>0</v>
      </c>
      <c r="P5922" s="8">
        <f t="shared" si="605"/>
        <v>0</v>
      </c>
      <c r="Q5922" s="7">
        <v>2.5</v>
      </c>
      <c r="R5922" s="8">
        <f t="shared" si="606"/>
        <v>1</v>
      </c>
      <c r="S5922" s="7" t="s">
        <v>29</v>
      </c>
      <c r="T5922" s="8" t="str">
        <f t="shared" si="607"/>
        <v>No</v>
      </c>
      <c r="U5922" s="7">
        <f t="shared" si="608"/>
        <v>0</v>
      </c>
      <c r="V5922" s="8">
        <f t="shared" si="609"/>
        <v>1</v>
      </c>
      <c r="W5922" s="7">
        <f t="shared" si="610"/>
        <v>549</v>
      </c>
    </row>
    <row r="5923" spans="2:23" x14ac:dyDescent="0.2">
      <c r="B5923" s="8" t="s">
        <v>68</v>
      </c>
      <c r="C5923" s="7">
        <v>1940</v>
      </c>
      <c r="D5923" s="8" t="s">
        <v>28</v>
      </c>
      <c r="E5923" s="7" t="s">
        <v>34</v>
      </c>
      <c r="F5923" s="8" t="s">
        <v>35</v>
      </c>
      <c r="G5923" s="7" t="s">
        <v>36</v>
      </c>
      <c r="H5923" s="8" t="s">
        <v>28</v>
      </c>
      <c r="I5923" s="7" t="s">
        <v>28</v>
      </c>
      <c r="J5923" s="8" t="s">
        <v>28</v>
      </c>
      <c r="K5923" s="7" t="s">
        <v>47</v>
      </c>
      <c r="L5923" s="8" t="s">
        <v>50</v>
      </c>
      <c r="M5923" s="7" t="s">
        <v>28</v>
      </c>
      <c r="N5923" s="8">
        <v>4.0300103715607487E-2</v>
      </c>
      <c r="O5923" s="7">
        <v>0</v>
      </c>
      <c r="P5923" s="8">
        <f t="shared" si="605"/>
        <v>0</v>
      </c>
      <c r="Q5923" s="7">
        <v>2.5</v>
      </c>
      <c r="R5923" s="8">
        <f t="shared" si="606"/>
        <v>1</v>
      </c>
      <c r="S5923" s="7" t="s">
        <v>29</v>
      </c>
      <c r="T5923" s="8" t="str">
        <f t="shared" si="607"/>
        <v>No</v>
      </c>
      <c r="U5923" s="7">
        <f t="shared" si="608"/>
        <v>0</v>
      </c>
      <c r="V5923" s="8">
        <f t="shared" si="609"/>
        <v>1</v>
      </c>
      <c r="W5923" s="7">
        <f t="shared" si="610"/>
        <v>549</v>
      </c>
    </row>
    <row r="5924" spans="2:23" x14ac:dyDescent="0.2">
      <c r="B5924" s="8" t="s">
        <v>68</v>
      </c>
      <c r="C5924" s="7">
        <v>1960</v>
      </c>
      <c r="D5924" s="8" t="s">
        <v>28</v>
      </c>
      <c r="E5924" s="7" t="s">
        <v>39</v>
      </c>
      <c r="F5924" s="8" t="s">
        <v>40</v>
      </c>
      <c r="G5924" s="7" t="s">
        <v>36</v>
      </c>
      <c r="H5924" s="8" t="s">
        <v>28</v>
      </c>
      <c r="I5924" s="7" t="s">
        <v>28</v>
      </c>
      <c r="J5924" s="8" t="s">
        <v>28</v>
      </c>
      <c r="K5924" s="7" t="s">
        <v>47</v>
      </c>
      <c r="L5924" s="8" t="s">
        <v>50</v>
      </c>
      <c r="M5924" s="7" t="s">
        <v>28</v>
      </c>
      <c r="N5924" s="8">
        <v>7.7141069930703387E-3</v>
      </c>
      <c r="O5924" s="7">
        <v>0</v>
      </c>
      <c r="P5924" s="8">
        <f t="shared" si="605"/>
        <v>0</v>
      </c>
      <c r="Q5924" s="7">
        <v>2.5</v>
      </c>
      <c r="R5924" s="8">
        <f t="shared" si="606"/>
        <v>1</v>
      </c>
      <c r="S5924" s="7" t="s">
        <v>29</v>
      </c>
      <c r="T5924" s="8" t="str">
        <f t="shared" si="607"/>
        <v>No</v>
      </c>
      <c r="U5924" s="7">
        <f t="shared" si="608"/>
        <v>0</v>
      </c>
      <c r="V5924" s="8">
        <f t="shared" si="609"/>
        <v>1</v>
      </c>
      <c r="W5924" s="7">
        <f t="shared" si="610"/>
        <v>549</v>
      </c>
    </row>
    <row r="5925" spans="2:23" x14ac:dyDescent="0.2">
      <c r="B5925" s="8" t="s">
        <v>68</v>
      </c>
      <c r="C5925" s="7">
        <v>1960</v>
      </c>
      <c r="D5925" s="8" t="s">
        <v>28</v>
      </c>
      <c r="E5925" s="7" t="s">
        <v>39</v>
      </c>
      <c r="F5925" s="8" t="s">
        <v>35</v>
      </c>
      <c r="G5925" s="7" t="s">
        <v>36</v>
      </c>
      <c r="H5925" s="8" t="s">
        <v>28</v>
      </c>
      <c r="I5925" s="7" t="s">
        <v>28</v>
      </c>
      <c r="J5925" s="8" t="s">
        <v>28</v>
      </c>
      <c r="K5925" s="7" t="s">
        <v>47</v>
      </c>
      <c r="L5925" s="8" t="s">
        <v>50</v>
      </c>
      <c r="M5925" s="7" t="s">
        <v>28</v>
      </c>
      <c r="N5925" s="8">
        <v>1.6912076272197239E-2</v>
      </c>
      <c r="O5925" s="7">
        <v>0</v>
      </c>
      <c r="P5925" s="8">
        <f t="shared" si="605"/>
        <v>0</v>
      </c>
      <c r="Q5925" s="7">
        <v>2.5</v>
      </c>
      <c r="R5925" s="8">
        <f t="shared" si="606"/>
        <v>1</v>
      </c>
      <c r="S5925" s="7" t="s">
        <v>29</v>
      </c>
      <c r="T5925" s="8" t="str">
        <f t="shared" si="607"/>
        <v>No</v>
      </c>
      <c r="U5925" s="7">
        <f t="shared" si="608"/>
        <v>0</v>
      </c>
      <c r="V5925" s="8">
        <f t="shared" si="609"/>
        <v>1</v>
      </c>
      <c r="W5925" s="7">
        <f t="shared" si="610"/>
        <v>549</v>
      </c>
    </row>
    <row r="5926" spans="2:23" x14ac:dyDescent="0.2">
      <c r="B5926" s="8" t="s">
        <v>68</v>
      </c>
      <c r="C5926" s="7">
        <v>1960</v>
      </c>
      <c r="D5926" s="8" t="s">
        <v>28</v>
      </c>
      <c r="E5926" s="7" t="s">
        <v>34</v>
      </c>
      <c r="F5926" s="8" t="s">
        <v>40</v>
      </c>
      <c r="G5926" s="7" t="s">
        <v>36</v>
      </c>
      <c r="H5926" s="8" t="s">
        <v>28</v>
      </c>
      <c r="I5926" s="7" t="s">
        <v>28</v>
      </c>
      <c r="J5926" s="8" t="s">
        <v>28</v>
      </c>
      <c r="K5926" s="7" t="s">
        <v>47</v>
      </c>
      <c r="L5926" s="8" t="s">
        <v>50</v>
      </c>
      <c r="M5926" s="7" t="s">
        <v>28</v>
      </c>
      <c r="N5926" s="8">
        <v>5.8272593138425283E-2</v>
      </c>
      <c r="O5926" s="7">
        <v>0</v>
      </c>
      <c r="P5926" s="8">
        <f t="shared" si="605"/>
        <v>0</v>
      </c>
      <c r="Q5926" s="7">
        <v>2.5</v>
      </c>
      <c r="R5926" s="8">
        <f t="shared" si="606"/>
        <v>1</v>
      </c>
      <c r="S5926" s="7" t="s">
        <v>29</v>
      </c>
      <c r="T5926" s="8" t="str">
        <f t="shared" si="607"/>
        <v>No</v>
      </c>
      <c r="U5926" s="7">
        <f t="shared" si="608"/>
        <v>0</v>
      </c>
      <c r="V5926" s="8">
        <f t="shared" si="609"/>
        <v>1</v>
      </c>
      <c r="W5926" s="7">
        <f t="shared" si="610"/>
        <v>549</v>
      </c>
    </row>
    <row r="5927" spans="2:23" x14ac:dyDescent="0.2">
      <c r="B5927" s="8" t="s">
        <v>68</v>
      </c>
      <c r="C5927" s="7">
        <v>1980</v>
      </c>
      <c r="D5927" s="8" t="s">
        <v>28</v>
      </c>
      <c r="E5927" s="7" t="s">
        <v>39</v>
      </c>
      <c r="F5927" s="8" t="s">
        <v>40</v>
      </c>
      <c r="G5927" s="7" t="s">
        <v>36</v>
      </c>
      <c r="H5927" s="8" t="s">
        <v>28</v>
      </c>
      <c r="I5927" s="7" t="s">
        <v>28</v>
      </c>
      <c r="J5927" s="8" t="s">
        <v>28</v>
      </c>
      <c r="K5927" s="7" t="s">
        <v>47</v>
      </c>
      <c r="L5927" s="8" t="s">
        <v>50</v>
      </c>
      <c r="M5927" s="7" t="s">
        <v>28</v>
      </c>
      <c r="N5927" s="8">
        <v>6.3290807568083571E-2</v>
      </c>
      <c r="O5927" s="7">
        <v>0</v>
      </c>
      <c r="P5927" s="8">
        <f t="shared" si="605"/>
        <v>0</v>
      </c>
      <c r="Q5927" s="7">
        <v>2.5</v>
      </c>
      <c r="R5927" s="8">
        <f t="shared" si="606"/>
        <v>1</v>
      </c>
      <c r="S5927" s="7" t="s">
        <v>29</v>
      </c>
      <c r="T5927" s="8" t="str">
        <f t="shared" si="607"/>
        <v>No</v>
      </c>
      <c r="U5927" s="7">
        <f t="shared" si="608"/>
        <v>0</v>
      </c>
      <c r="V5927" s="8">
        <f t="shared" si="609"/>
        <v>1</v>
      </c>
      <c r="W5927" s="7">
        <f t="shared" si="610"/>
        <v>549</v>
      </c>
    </row>
    <row r="5928" spans="2:23" x14ac:dyDescent="0.2">
      <c r="B5928" s="8" t="s">
        <v>68</v>
      </c>
      <c r="C5928" s="7">
        <v>1980</v>
      </c>
      <c r="D5928" s="8" t="s">
        <v>28</v>
      </c>
      <c r="E5928" s="7" t="s">
        <v>34</v>
      </c>
      <c r="F5928" s="8" t="s">
        <v>40</v>
      </c>
      <c r="G5928" s="7" t="s">
        <v>36</v>
      </c>
      <c r="H5928" s="8" t="s">
        <v>28</v>
      </c>
      <c r="I5928" s="7" t="s">
        <v>28</v>
      </c>
      <c r="J5928" s="8" t="s">
        <v>28</v>
      </c>
      <c r="K5928" s="7" t="s">
        <v>47</v>
      </c>
      <c r="L5928" s="8" t="s">
        <v>50</v>
      </c>
      <c r="M5928" s="7" t="s">
        <v>28</v>
      </c>
      <c r="N5928" s="8">
        <v>8.7903392790802795E-2</v>
      </c>
      <c r="O5928" s="7">
        <v>0</v>
      </c>
      <c r="P5928" s="8">
        <f t="shared" si="605"/>
        <v>0</v>
      </c>
      <c r="Q5928" s="7">
        <v>2.5</v>
      </c>
      <c r="R5928" s="8">
        <f t="shared" si="606"/>
        <v>1</v>
      </c>
      <c r="S5928" s="7" t="s">
        <v>29</v>
      </c>
      <c r="T5928" s="8" t="str">
        <f t="shared" si="607"/>
        <v>No</v>
      </c>
      <c r="U5928" s="7">
        <f t="shared" si="608"/>
        <v>0</v>
      </c>
      <c r="V5928" s="8">
        <f t="shared" si="609"/>
        <v>1</v>
      </c>
      <c r="W5928" s="7">
        <f t="shared" si="610"/>
        <v>549</v>
      </c>
    </row>
    <row r="5929" spans="2:23" x14ac:dyDescent="0.2">
      <c r="B5929" s="8" t="s">
        <v>68</v>
      </c>
      <c r="C5929" s="7">
        <v>1980</v>
      </c>
      <c r="D5929" s="8" t="s">
        <v>28</v>
      </c>
      <c r="E5929" s="7" t="s">
        <v>43</v>
      </c>
      <c r="F5929" s="8" t="s">
        <v>40</v>
      </c>
      <c r="G5929" s="7" t="s">
        <v>36</v>
      </c>
      <c r="H5929" s="8" t="s">
        <v>28</v>
      </c>
      <c r="I5929" s="7" t="s">
        <v>28</v>
      </c>
      <c r="J5929" s="8" t="s">
        <v>28</v>
      </c>
      <c r="K5929" s="7" t="s">
        <v>47</v>
      </c>
      <c r="L5929" s="8" t="s">
        <v>50</v>
      </c>
      <c r="M5929" s="7" t="s">
        <v>28</v>
      </c>
      <c r="N5929" s="8">
        <v>4.7139048453693905E-3</v>
      </c>
      <c r="O5929" s="7">
        <v>0</v>
      </c>
      <c r="P5929" s="8">
        <f t="shared" si="605"/>
        <v>0</v>
      </c>
      <c r="Q5929" s="7">
        <v>2.5</v>
      </c>
      <c r="R5929" s="8">
        <f t="shared" si="606"/>
        <v>1</v>
      </c>
      <c r="S5929" s="7" t="s">
        <v>29</v>
      </c>
      <c r="T5929" s="8" t="str">
        <f t="shared" si="607"/>
        <v>No</v>
      </c>
      <c r="U5929" s="7">
        <f t="shared" si="608"/>
        <v>0</v>
      </c>
      <c r="V5929" s="8">
        <f t="shared" si="609"/>
        <v>1</v>
      </c>
      <c r="W5929" s="7">
        <f t="shared" si="610"/>
        <v>549</v>
      </c>
    </row>
    <row r="5930" spans="2:23" x14ac:dyDescent="0.2">
      <c r="B5930" s="8" t="s">
        <v>68</v>
      </c>
      <c r="C5930" s="7">
        <v>1990</v>
      </c>
      <c r="D5930" s="8" t="s">
        <v>28</v>
      </c>
      <c r="E5930" s="7" t="s">
        <v>39</v>
      </c>
      <c r="F5930" s="8" t="s">
        <v>35</v>
      </c>
      <c r="G5930" s="7" t="s">
        <v>36</v>
      </c>
      <c r="H5930" s="8" t="s">
        <v>28</v>
      </c>
      <c r="I5930" s="7" t="s">
        <v>28</v>
      </c>
      <c r="J5930" s="8" t="s">
        <v>28</v>
      </c>
      <c r="K5930" s="7" t="s">
        <v>47</v>
      </c>
      <c r="L5930" s="8" t="s">
        <v>50</v>
      </c>
      <c r="M5930" s="7" t="s">
        <v>28</v>
      </c>
      <c r="N5930" s="8">
        <v>4.597138173906528E-2</v>
      </c>
      <c r="O5930" s="7">
        <v>0</v>
      </c>
      <c r="P5930" s="8">
        <f t="shared" si="605"/>
        <v>0</v>
      </c>
      <c r="Q5930" s="7">
        <v>2.5</v>
      </c>
      <c r="R5930" s="8">
        <f t="shared" si="606"/>
        <v>1</v>
      </c>
      <c r="S5930" s="7" t="s">
        <v>29</v>
      </c>
      <c r="T5930" s="8" t="str">
        <f t="shared" si="607"/>
        <v>No</v>
      </c>
      <c r="U5930" s="7">
        <f t="shared" si="608"/>
        <v>0</v>
      </c>
      <c r="V5930" s="8">
        <f t="shared" si="609"/>
        <v>1</v>
      </c>
      <c r="W5930" s="7">
        <f t="shared" si="610"/>
        <v>549</v>
      </c>
    </row>
    <row r="5931" spans="2:23" x14ac:dyDescent="0.2">
      <c r="B5931" s="8" t="s">
        <v>68</v>
      </c>
      <c r="C5931" s="7">
        <v>1990</v>
      </c>
      <c r="D5931" s="8" t="s">
        <v>28</v>
      </c>
      <c r="E5931" s="7" t="s">
        <v>34</v>
      </c>
      <c r="F5931" s="8" t="s">
        <v>40</v>
      </c>
      <c r="G5931" s="7" t="s">
        <v>36</v>
      </c>
      <c r="H5931" s="8" t="s">
        <v>28</v>
      </c>
      <c r="I5931" s="7" t="s">
        <v>28</v>
      </c>
      <c r="J5931" s="8" t="s">
        <v>28</v>
      </c>
      <c r="K5931" s="7" t="s">
        <v>47</v>
      </c>
      <c r="L5931" s="8" t="s">
        <v>50</v>
      </c>
      <c r="M5931" s="7" t="s">
        <v>28</v>
      </c>
      <c r="N5931" s="8">
        <v>7.3491157739606267E-2</v>
      </c>
      <c r="O5931" s="7">
        <v>0</v>
      </c>
      <c r="P5931" s="8">
        <f t="shared" si="605"/>
        <v>0</v>
      </c>
      <c r="Q5931" s="7">
        <v>2.5</v>
      </c>
      <c r="R5931" s="8">
        <f t="shared" si="606"/>
        <v>1</v>
      </c>
      <c r="S5931" s="7" t="s">
        <v>29</v>
      </c>
      <c r="T5931" s="8" t="str">
        <f t="shared" si="607"/>
        <v>No</v>
      </c>
      <c r="U5931" s="7">
        <f t="shared" si="608"/>
        <v>0</v>
      </c>
      <c r="V5931" s="8">
        <f t="shared" si="609"/>
        <v>1</v>
      </c>
      <c r="W5931" s="7">
        <f t="shared" si="610"/>
        <v>549</v>
      </c>
    </row>
    <row r="5932" spans="2:23" x14ac:dyDescent="0.2">
      <c r="B5932" s="8" t="s">
        <v>68</v>
      </c>
      <c r="C5932" s="7">
        <v>2000</v>
      </c>
      <c r="D5932" s="8" t="s">
        <v>28</v>
      </c>
      <c r="E5932" s="7" t="s">
        <v>39</v>
      </c>
      <c r="F5932" s="8" t="s">
        <v>35</v>
      </c>
      <c r="G5932" s="7" t="s">
        <v>36</v>
      </c>
      <c r="H5932" s="8" t="s">
        <v>28</v>
      </c>
      <c r="I5932" s="7" t="s">
        <v>28</v>
      </c>
      <c r="J5932" s="8" t="s">
        <v>28</v>
      </c>
      <c r="K5932" s="7" t="s">
        <v>47</v>
      </c>
      <c r="L5932" s="8" t="s">
        <v>50</v>
      </c>
      <c r="M5932" s="7" t="s">
        <v>28</v>
      </c>
      <c r="N5932" s="8">
        <v>1.9496412848661351E-2</v>
      </c>
      <c r="O5932" s="7">
        <v>0</v>
      </c>
      <c r="P5932" s="8">
        <f t="shared" si="605"/>
        <v>0</v>
      </c>
      <c r="Q5932" s="7">
        <v>2.5</v>
      </c>
      <c r="R5932" s="8">
        <f t="shared" si="606"/>
        <v>1</v>
      </c>
      <c r="S5932" s="7" t="s">
        <v>29</v>
      </c>
      <c r="T5932" s="8" t="str">
        <f t="shared" si="607"/>
        <v>No</v>
      </c>
      <c r="U5932" s="7">
        <f t="shared" si="608"/>
        <v>0</v>
      </c>
      <c r="V5932" s="8">
        <f t="shared" si="609"/>
        <v>1</v>
      </c>
      <c r="W5932" s="7">
        <f t="shared" si="610"/>
        <v>549</v>
      </c>
    </row>
    <row r="5933" spans="2:23" x14ac:dyDescent="0.2">
      <c r="B5933" s="8" t="s">
        <v>68</v>
      </c>
      <c r="C5933" s="7">
        <v>2010</v>
      </c>
      <c r="D5933" s="8" t="s">
        <v>28</v>
      </c>
      <c r="E5933" s="7" t="s">
        <v>43</v>
      </c>
      <c r="F5933" s="8" t="s">
        <v>40</v>
      </c>
      <c r="G5933" s="7" t="s">
        <v>36</v>
      </c>
      <c r="H5933" s="8" t="s">
        <v>28</v>
      </c>
      <c r="I5933" s="7" t="s">
        <v>28</v>
      </c>
      <c r="J5933" s="8" t="s">
        <v>28</v>
      </c>
      <c r="K5933" s="7" t="s">
        <v>47</v>
      </c>
      <c r="L5933" s="8" t="s">
        <v>50</v>
      </c>
      <c r="M5933" s="7" t="s">
        <v>28</v>
      </c>
      <c r="N5933" s="8">
        <v>2.9658778368780872E-3</v>
      </c>
      <c r="O5933" s="7">
        <v>0</v>
      </c>
      <c r="P5933" s="8">
        <f t="shared" si="605"/>
        <v>0</v>
      </c>
      <c r="Q5933" s="7">
        <v>2.5</v>
      </c>
      <c r="R5933" s="8">
        <f t="shared" si="606"/>
        <v>1</v>
      </c>
      <c r="S5933" s="7" t="s">
        <v>29</v>
      </c>
      <c r="T5933" s="8" t="str">
        <f t="shared" si="607"/>
        <v>No</v>
      </c>
      <c r="U5933" s="7">
        <f t="shared" si="608"/>
        <v>0</v>
      </c>
      <c r="V5933" s="8">
        <f t="shared" si="609"/>
        <v>1</v>
      </c>
      <c r="W5933" s="7">
        <f t="shared" si="610"/>
        <v>549</v>
      </c>
    </row>
    <row r="5934" spans="2:23" x14ac:dyDescent="0.2">
      <c r="B5934" s="8" t="s">
        <v>68</v>
      </c>
      <c r="C5934" s="7">
        <v>2020</v>
      </c>
      <c r="D5934" s="8" t="s">
        <v>28</v>
      </c>
      <c r="E5934" s="7" t="s">
        <v>39</v>
      </c>
      <c r="F5934" s="8" t="s">
        <v>35</v>
      </c>
      <c r="G5934" s="7" t="s">
        <v>36</v>
      </c>
      <c r="H5934" s="8" t="s">
        <v>28</v>
      </c>
      <c r="I5934" s="7" t="s">
        <v>28</v>
      </c>
      <c r="J5934" s="8" t="s">
        <v>28</v>
      </c>
      <c r="K5934" s="7" t="s">
        <v>47</v>
      </c>
      <c r="L5934" s="8" t="s">
        <v>50</v>
      </c>
      <c r="M5934" s="7" t="s">
        <v>28</v>
      </c>
      <c r="N5934" s="8">
        <v>8.6393828931975881E-3</v>
      </c>
      <c r="O5934" s="7">
        <v>0</v>
      </c>
      <c r="P5934" s="8">
        <f t="shared" si="605"/>
        <v>0</v>
      </c>
      <c r="Q5934" s="7">
        <v>2.5</v>
      </c>
      <c r="R5934" s="8">
        <f t="shared" si="606"/>
        <v>1</v>
      </c>
      <c r="S5934" s="7" t="s">
        <v>29</v>
      </c>
      <c r="T5934" s="8" t="str">
        <f t="shared" si="607"/>
        <v>No</v>
      </c>
      <c r="U5934" s="7">
        <f t="shared" si="608"/>
        <v>0</v>
      </c>
      <c r="V5934" s="8">
        <f t="shared" si="609"/>
        <v>1</v>
      </c>
      <c r="W5934" s="7">
        <f t="shared" si="610"/>
        <v>549</v>
      </c>
    </row>
    <row r="5935" spans="2:23" x14ac:dyDescent="0.2">
      <c r="B5935" s="8" t="s">
        <v>68</v>
      </c>
      <c r="C5935" s="7">
        <v>2020</v>
      </c>
      <c r="D5935" s="8" t="s">
        <v>28</v>
      </c>
      <c r="E5935" s="7" t="s">
        <v>34</v>
      </c>
      <c r="F5935" s="8" t="s">
        <v>40</v>
      </c>
      <c r="G5935" s="7" t="s">
        <v>36</v>
      </c>
      <c r="H5935" s="8" t="s">
        <v>28</v>
      </c>
      <c r="I5935" s="7" t="s">
        <v>28</v>
      </c>
      <c r="J5935" s="8" t="s">
        <v>28</v>
      </c>
      <c r="K5935" s="7" t="s">
        <v>47</v>
      </c>
      <c r="L5935" s="8" t="s">
        <v>50</v>
      </c>
      <c r="M5935" s="7" t="s">
        <v>28</v>
      </c>
      <c r="N5935" s="8">
        <v>2.0339289635180249E-2</v>
      </c>
      <c r="O5935" s="7">
        <v>0</v>
      </c>
      <c r="P5935" s="8">
        <f t="shared" si="605"/>
        <v>0</v>
      </c>
      <c r="Q5935" s="7">
        <v>2.5</v>
      </c>
      <c r="R5935" s="8">
        <f t="shared" si="606"/>
        <v>1</v>
      </c>
      <c r="S5935" s="7" t="s">
        <v>29</v>
      </c>
      <c r="T5935" s="8" t="str">
        <f t="shared" si="607"/>
        <v>No</v>
      </c>
      <c r="U5935" s="7">
        <f t="shared" si="608"/>
        <v>0</v>
      </c>
      <c r="V5935" s="8">
        <f t="shared" si="609"/>
        <v>1</v>
      </c>
      <c r="W5935" s="7">
        <f t="shared" si="610"/>
        <v>549</v>
      </c>
    </row>
    <row r="5936" spans="2:23" x14ac:dyDescent="0.2">
      <c r="B5936" s="8" t="s">
        <v>68</v>
      </c>
      <c r="C5936" s="7">
        <v>1800</v>
      </c>
      <c r="D5936" s="8" t="s">
        <v>28</v>
      </c>
      <c r="E5936" s="7" t="s">
        <v>39</v>
      </c>
      <c r="F5936" s="8" t="s">
        <v>35</v>
      </c>
      <c r="G5936" s="7" t="s">
        <v>36</v>
      </c>
      <c r="H5936" s="8" t="s">
        <v>28</v>
      </c>
      <c r="I5936" s="7" t="s">
        <v>28</v>
      </c>
      <c r="J5936" s="8" t="s">
        <v>28</v>
      </c>
      <c r="K5936" s="7" t="s">
        <v>47</v>
      </c>
      <c r="L5936" s="8" t="s">
        <v>38</v>
      </c>
      <c r="M5936" s="7" t="s">
        <v>28</v>
      </c>
      <c r="N5936" s="8">
        <v>0.12347553027535671</v>
      </c>
      <c r="O5936" s="7">
        <v>0</v>
      </c>
      <c r="P5936" s="8">
        <f t="shared" si="605"/>
        <v>0</v>
      </c>
      <c r="Q5936" s="7">
        <v>2.5</v>
      </c>
      <c r="R5936" s="8">
        <f t="shared" si="606"/>
        <v>1</v>
      </c>
      <c r="S5936" s="7" t="s">
        <v>29</v>
      </c>
      <c r="T5936" s="8" t="str">
        <f t="shared" si="607"/>
        <v>No</v>
      </c>
      <c r="U5936" s="7">
        <f t="shared" si="608"/>
        <v>0</v>
      </c>
      <c r="V5936" s="8">
        <f t="shared" si="609"/>
        <v>1</v>
      </c>
      <c r="W5936" s="7">
        <f t="shared" si="610"/>
        <v>549</v>
      </c>
    </row>
    <row r="5937" spans="2:23" x14ac:dyDescent="0.2">
      <c r="B5937" s="8" t="s">
        <v>68</v>
      </c>
      <c r="C5937" s="7">
        <v>1800</v>
      </c>
      <c r="D5937" s="8" t="s">
        <v>28</v>
      </c>
      <c r="E5937" s="7" t="s">
        <v>34</v>
      </c>
      <c r="F5937" s="8" t="s">
        <v>35</v>
      </c>
      <c r="G5937" s="7" t="s">
        <v>36</v>
      </c>
      <c r="H5937" s="8" t="s">
        <v>28</v>
      </c>
      <c r="I5937" s="7" t="s">
        <v>28</v>
      </c>
      <c r="J5937" s="8" t="s">
        <v>28</v>
      </c>
      <c r="K5937" s="7" t="s">
        <v>47</v>
      </c>
      <c r="L5937" s="8" t="s">
        <v>38</v>
      </c>
      <c r="M5937" s="7" t="s">
        <v>28</v>
      </c>
      <c r="N5937" s="8">
        <v>5.3760418271585612E-2</v>
      </c>
      <c r="O5937" s="7">
        <v>0.55351199859870048</v>
      </c>
      <c r="P5937" s="8">
        <f t="shared" si="605"/>
        <v>0.18450399953290017</v>
      </c>
      <c r="Q5937" s="7">
        <v>2.5</v>
      </c>
      <c r="R5937" s="8">
        <f t="shared" si="606"/>
        <v>0.92619840018683997</v>
      </c>
      <c r="S5937" s="7" t="s">
        <v>29</v>
      </c>
      <c r="T5937" s="8" t="str">
        <f t="shared" si="607"/>
        <v>No</v>
      </c>
      <c r="U5937" s="7">
        <f t="shared" si="608"/>
        <v>3431.967337025304</v>
      </c>
      <c r="V5937" s="8">
        <f t="shared" si="609"/>
        <v>5</v>
      </c>
      <c r="W5937" s="7">
        <f t="shared" si="610"/>
        <v>29</v>
      </c>
    </row>
    <row r="5938" spans="2:23" x14ac:dyDescent="0.2">
      <c r="B5938" s="8" t="s">
        <v>68</v>
      </c>
      <c r="C5938" s="7">
        <v>1830</v>
      </c>
      <c r="D5938" s="8" t="s">
        <v>28</v>
      </c>
      <c r="E5938" s="7" t="s">
        <v>39</v>
      </c>
      <c r="F5938" s="8" t="s">
        <v>40</v>
      </c>
      <c r="G5938" s="7" t="s">
        <v>36</v>
      </c>
      <c r="H5938" s="8" t="s">
        <v>28</v>
      </c>
      <c r="I5938" s="7" t="s">
        <v>28</v>
      </c>
      <c r="J5938" s="8" t="s">
        <v>28</v>
      </c>
      <c r="K5938" s="7" t="s">
        <v>47</v>
      </c>
      <c r="L5938" s="8" t="s">
        <v>38</v>
      </c>
      <c r="M5938" s="7" t="s">
        <v>28</v>
      </c>
      <c r="N5938" s="8">
        <v>1.4385633319651002E-2</v>
      </c>
      <c r="O5938" s="7">
        <v>0</v>
      </c>
      <c r="P5938" s="8">
        <f t="shared" si="605"/>
        <v>0</v>
      </c>
      <c r="Q5938" s="7">
        <v>2.5</v>
      </c>
      <c r="R5938" s="8">
        <f t="shared" si="606"/>
        <v>1</v>
      </c>
      <c r="S5938" s="7" t="s">
        <v>29</v>
      </c>
      <c r="T5938" s="8" t="str">
        <f t="shared" si="607"/>
        <v>No</v>
      </c>
      <c r="U5938" s="7">
        <f t="shared" si="608"/>
        <v>0</v>
      </c>
      <c r="V5938" s="8">
        <f t="shared" si="609"/>
        <v>1</v>
      </c>
      <c r="W5938" s="7">
        <f t="shared" si="610"/>
        <v>549</v>
      </c>
    </row>
    <row r="5939" spans="2:23" x14ac:dyDescent="0.2">
      <c r="B5939" s="8" t="s">
        <v>68</v>
      </c>
      <c r="C5939" s="7">
        <v>1830</v>
      </c>
      <c r="D5939" s="8" t="s">
        <v>28</v>
      </c>
      <c r="E5939" s="7" t="s">
        <v>43</v>
      </c>
      <c r="F5939" s="8" t="s">
        <v>35</v>
      </c>
      <c r="G5939" s="7" t="s">
        <v>36</v>
      </c>
      <c r="H5939" s="8" t="s">
        <v>28</v>
      </c>
      <c r="I5939" s="7" t="s">
        <v>28</v>
      </c>
      <c r="J5939" s="8" t="s">
        <v>28</v>
      </c>
      <c r="K5939" s="7" t="s">
        <v>47</v>
      </c>
      <c r="L5939" s="8" t="s">
        <v>38</v>
      </c>
      <c r="M5939" s="7" t="s">
        <v>28</v>
      </c>
      <c r="N5939" s="8">
        <v>1.7737849533765174E-2</v>
      </c>
      <c r="O5939" s="7">
        <v>0</v>
      </c>
      <c r="P5939" s="8">
        <f t="shared" si="605"/>
        <v>0</v>
      </c>
      <c r="Q5939" s="7">
        <v>2.5</v>
      </c>
      <c r="R5939" s="8">
        <f t="shared" si="606"/>
        <v>1</v>
      </c>
      <c r="S5939" s="7" t="s">
        <v>29</v>
      </c>
      <c r="T5939" s="8" t="str">
        <f t="shared" si="607"/>
        <v>No</v>
      </c>
      <c r="U5939" s="7">
        <f t="shared" si="608"/>
        <v>0</v>
      </c>
      <c r="V5939" s="8">
        <f t="shared" si="609"/>
        <v>1</v>
      </c>
      <c r="W5939" s="7">
        <f t="shared" si="610"/>
        <v>549</v>
      </c>
    </row>
    <row r="5940" spans="2:23" x14ac:dyDescent="0.2">
      <c r="B5940" s="8" t="s">
        <v>68</v>
      </c>
      <c r="C5940" s="7">
        <v>1850</v>
      </c>
      <c r="D5940" s="8" t="s">
        <v>28</v>
      </c>
      <c r="E5940" s="7" t="s">
        <v>39</v>
      </c>
      <c r="F5940" s="8" t="s">
        <v>40</v>
      </c>
      <c r="G5940" s="7" t="s">
        <v>36</v>
      </c>
      <c r="H5940" s="8" t="s">
        <v>28</v>
      </c>
      <c r="I5940" s="7" t="s">
        <v>28</v>
      </c>
      <c r="J5940" s="8" t="s">
        <v>28</v>
      </c>
      <c r="K5940" s="7" t="s">
        <v>47</v>
      </c>
      <c r="L5940" s="8" t="s">
        <v>38</v>
      </c>
      <c r="M5940" s="7" t="s">
        <v>28</v>
      </c>
      <c r="N5940" s="8">
        <v>4.8524343054651517E-2</v>
      </c>
      <c r="O5940" s="7">
        <v>0</v>
      </c>
      <c r="P5940" s="8">
        <f t="shared" si="605"/>
        <v>0</v>
      </c>
      <c r="Q5940" s="7">
        <v>2.5</v>
      </c>
      <c r="R5940" s="8">
        <f t="shared" si="606"/>
        <v>1</v>
      </c>
      <c r="S5940" s="7" t="s">
        <v>29</v>
      </c>
      <c r="T5940" s="8" t="str">
        <f t="shared" si="607"/>
        <v>No</v>
      </c>
      <c r="U5940" s="7">
        <f t="shared" si="608"/>
        <v>0</v>
      </c>
      <c r="V5940" s="8">
        <f t="shared" si="609"/>
        <v>1</v>
      </c>
      <c r="W5940" s="7">
        <f t="shared" si="610"/>
        <v>549</v>
      </c>
    </row>
    <row r="5941" spans="2:23" x14ac:dyDescent="0.2">
      <c r="B5941" s="8" t="s">
        <v>68</v>
      </c>
      <c r="C5941" s="7">
        <v>1850</v>
      </c>
      <c r="D5941" s="8" t="s">
        <v>28</v>
      </c>
      <c r="E5941" s="7" t="s">
        <v>39</v>
      </c>
      <c r="F5941" s="8" t="s">
        <v>35</v>
      </c>
      <c r="G5941" s="7" t="s">
        <v>36</v>
      </c>
      <c r="H5941" s="8" t="s">
        <v>28</v>
      </c>
      <c r="I5941" s="7" t="s">
        <v>28</v>
      </c>
      <c r="J5941" s="8" t="s">
        <v>28</v>
      </c>
      <c r="K5941" s="7" t="s">
        <v>47</v>
      </c>
      <c r="L5941" s="8" t="s">
        <v>38</v>
      </c>
      <c r="M5941" s="7" t="s">
        <v>28</v>
      </c>
      <c r="N5941" s="8">
        <v>3.8992323025817607E-2</v>
      </c>
      <c r="O5941" s="7">
        <v>0</v>
      </c>
      <c r="P5941" s="8">
        <f t="shared" si="605"/>
        <v>0</v>
      </c>
      <c r="Q5941" s="7">
        <v>2.5</v>
      </c>
      <c r="R5941" s="8">
        <f t="shared" si="606"/>
        <v>1</v>
      </c>
      <c r="S5941" s="7" t="s">
        <v>29</v>
      </c>
      <c r="T5941" s="8" t="str">
        <f t="shared" si="607"/>
        <v>No</v>
      </c>
      <c r="U5941" s="7">
        <f t="shared" si="608"/>
        <v>0</v>
      </c>
      <c r="V5941" s="8">
        <f t="shared" si="609"/>
        <v>1</v>
      </c>
      <c r="W5941" s="7">
        <f t="shared" si="610"/>
        <v>549</v>
      </c>
    </row>
    <row r="5942" spans="2:23" x14ac:dyDescent="0.2">
      <c r="B5942" s="8" t="s">
        <v>68</v>
      </c>
      <c r="C5942" s="7">
        <v>1850</v>
      </c>
      <c r="D5942" s="8" t="s">
        <v>28</v>
      </c>
      <c r="E5942" s="7" t="s">
        <v>34</v>
      </c>
      <c r="F5942" s="8" t="s">
        <v>35</v>
      </c>
      <c r="G5942" s="7" t="s">
        <v>36</v>
      </c>
      <c r="H5942" s="8" t="s">
        <v>28</v>
      </c>
      <c r="I5942" s="7" t="s">
        <v>28</v>
      </c>
      <c r="J5942" s="8" t="s">
        <v>28</v>
      </c>
      <c r="K5942" s="7" t="s">
        <v>47</v>
      </c>
      <c r="L5942" s="8" t="s">
        <v>38</v>
      </c>
      <c r="M5942" s="7" t="s">
        <v>28</v>
      </c>
      <c r="N5942" s="8">
        <v>1.9900845346366918E-2</v>
      </c>
      <c r="O5942" s="7">
        <v>0</v>
      </c>
      <c r="P5942" s="8">
        <f t="shared" si="605"/>
        <v>0</v>
      </c>
      <c r="Q5942" s="7">
        <v>2.5</v>
      </c>
      <c r="R5942" s="8">
        <f t="shared" si="606"/>
        <v>1</v>
      </c>
      <c r="S5942" s="7" t="s">
        <v>29</v>
      </c>
      <c r="T5942" s="8" t="str">
        <f t="shared" si="607"/>
        <v>No</v>
      </c>
      <c r="U5942" s="7">
        <f t="shared" si="608"/>
        <v>0</v>
      </c>
      <c r="V5942" s="8">
        <f t="shared" si="609"/>
        <v>1</v>
      </c>
      <c r="W5942" s="7">
        <f t="shared" si="610"/>
        <v>549</v>
      </c>
    </row>
    <row r="5943" spans="2:23" x14ac:dyDescent="0.2">
      <c r="B5943" s="8" t="s">
        <v>68</v>
      </c>
      <c r="C5943" s="7">
        <v>1880</v>
      </c>
      <c r="D5943" s="8" t="s">
        <v>28</v>
      </c>
      <c r="E5943" s="7" t="s">
        <v>39</v>
      </c>
      <c r="F5943" s="8" t="s">
        <v>40</v>
      </c>
      <c r="G5943" s="7" t="s">
        <v>36</v>
      </c>
      <c r="H5943" s="8" t="s">
        <v>28</v>
      </c>
      <c r="I5943" s="7" t="s">
        <v>28</v>
      </c>
      <c r="J5943" s="8" t="s">
        <v>28</v>
      </c>
      <c r="K5943" s="7" t="s">
        <v>47</v>
      </c>
      <c r="L5943" s="8" t="s">
        <v>38</v>
      </c>
      <c r="M5943" s="7" t="s">
        <v>28</v>
      </c>
      <c r="N5943" s="8">
        <v>2.5821896497406783E-2</v>
      </c>
      <c r="O5943" s="7">
        <v>0</v>
      </c>
      <c r="P5943" s="8">
        <f t="shared" si="605"/>
        <v>0</v>
      </c>
      <c r="Q5943" s="7">
        <v>2.5</v>
      </c>
      <c r="R5943" s="8">
        <f t="shared" si="606"/>
        <v>1</v>
      </c>
      <c r="S5943" s="7" t="s">
        <v>29</v>
      </c>
      <c r="T5943" s="8" t="str">
        <f t="shared" si="607"/>
        <v>No</v>
      </c>
      <c r="U5943" s="7">
        <f t="shared" si="608"/>
        <v>0</v>
      </c>
      <c r="V5943" s="8">
        <f t="shared" si="609"/>
        <v>1</v>
      </c>
      <c r="W5943" s="7">
        <f t="shared" si="610"/>
        <v>549</v>
      </c>
    </row>
    <row r="5944" spans="2:23" x14ac:dyDescent="0.2">
      <c r="B5944" s="8" t="s">
        <v>68</v>
      </c>
      <c r="C5944" s="7">
        <v>1880</v>
      </c>
      <c r="D5944" s="8" t="s">
        <v>28</v>
      </c>
      <c r="E5944" s="7" t="s">
        <v>39</v>
      </c>
      <c r="F5944" s="8" t="s">
        <v>35</v>
      </c>
      <c r="G5944" s="7" t="s">
        <v>36</v>
      </c>
      <c r="H5944" s="8" t="s">
        <v>28</v>
      </c>
      <c r="I5944" s="7" t="s">
        <v>28</v>
      </c>
      <c r="J5944" s="8" t="s">
        <v>28</v>
      </c>
      <c r="K5944" s="7" t="s">
        <v>47</v>
      </c>
      <c r="L5944" s="8" t="s">
        <v>38</v>
      </c>
      <c r="M5944" s="7" t="s">
        <v>28</v>
      </c>
      <c r="N5944" s="8">
        <v>1.1268934935295362E-2</v>
      </c>
      <c r="O5944" s="7">
        <v>0</v>
      </c>
      <c r="P5944" s="8">
        <f t="shared" si="605"/>
        <v>0</v>
      </c>
      <c r="Q5944" s="7">
        <v>2.5</v>
      </c>
      <c r="R5944" s="8">
        <f t="shared" si="606"/>
        <v>1</v>
      </c>
      <c r="S5944" s="7" t="s">
        <v>29</v>
      </c>
      <c r="T5944" s="8" t="str">
        <f t="shared" si="607"/>
        <v>No</v>
      </c>
      <c r="U5944" s="7">
        <f t="shared" si="608"/>
        <v>0</v>
      </c>
      <c r="V5944" s="8">
        <f t="shared" si="609"/>
        <v>1</v>
      </c>
      <c r="W5944" s="7">
        <f t="shared" si="610"/>
        <v>549</v>
      </c>
    </row>
    <row r="5945" spans="2:23" x14ac:dyDescent="0.2">
      <c r="B5945" s="8" t="s">
        <v>68</v>
      </c>
      <c r="C5945" s="7">
        <v>1910</v>
      </c>
      <c r="D5945" s="8" t="s">
        <v>28</v>
      </c>
      <c r="E5945" s="7" t="s">
        <v>39</v>
      </c>
      <c r="F5945" s="8" t="s">
        <v>40</v>
      </c>
      <c r="G5945" s="7" t="s">
        <v>36</v>
      </c>
      <c r="H5945" s="8" t="s">
        <v>28</v>
      </c>
      <c r="I5945" s="7" t="s">
        <v>28</v>
      </c>
      <c r="J5945" s="8" t="s">
        <v>28</v>
      </c>
      <c r="K5945" s="7" t="s">
        <v>47</v>
      </c>
      <c r="L5945" s="8" t="s">
        <v>38</v>
      </c>
      <c r="M5945" s="7" t="s">
        <v>28</v>
      </c>
      <c r="N5945" s="8">
        <v>2.9491455403706499E-2</v>
      </c>
      <c r="O5945" s="7">
        <v>0</v>
      </c>
      <c r="P5945" s="8">
        <f t="shared" si="605"/>
        <v>0</v>
      </c>
      <c r="Q5945" s="7">
        <v>2.5</v>
      </c>
      <c r="R5945" s="8">
        <f t="shared" si="606"/>
        <v>1</v>
      </c>
      <c r="S5945" s="7" t="s">
        <v>29</v>
      </c>
      <c r="T5945" s="8" t="str">
        <f t="shared" si="607"/>
        <v>No</v>
      </c>
      <c r="U5945" s="7">
        <f t="shared" si="608"/>
        <v>0</v>
      </c>
      <c r="V5945" s="8">
        <f t="shared" si="609"/>
        <v>1</v>
      </c>
      <c r="W5945" s="7">
        <f t="shared" si="610"/>
        <v>549</v>
      </c>
    </row>
    <row r="5946" spans="2:23" x14ac:dyDescent="0.2">
      <c r="B5946" s="8" t="s">
        <v>68</v>
      </c>
      <c r="C5946" s="7">
        <v>1910</v>
      </c>
      <c r="D5946" s="8" t="s">
        <v>28</v>
      </c>
      <c r="E5946" s="7" t="s">
        <v>39</v>
      </c>
      <c r="F5946" s="8" t="s">
        <v>35</v>
      </c>
      <c r="G5946" s="7" t="s">
        <v>36</v>
      </c>
      <c r="H5946" s="8" t="s">
        <v>28</v>
      </c>
      <c r="I5946" s="7" t="s">
        <v>28</v>
      </c>
      <c r="J5946" s="8" t="s">
        <v>28</v>
      </c>
      <c r="K5946" s="7" t="s">
        <v>47</v>
      </c>
      <c r="L5946" s="8" t="s">
        <v>38</v>
      </c>
      <c r="M5946" s="7" t="s">
        <v>28</v>
      </c>
      <c r="N5946" s="8">
        <v>2.2343564955682876E-2</v>
      </c>
      <c r="O5946" s="7">
        <v>0.55351199859870048</v>
      </c>
      <c r="P5946" s="8">
        <f t="shared" si="605"/>
        <v>0.18450399953290017</v>
      </c>
      <c r="Q5946" s="7">
        <v>2.5</v>
      </c>
      <c r="R5946" s="8">
        <f t="shared" si="606"/>
        <v>0.92619840018683997</v>
      </c>
      <c r="S5946" s="7" t="s">
        <v>29</v>
      </c>
      <c r="T5946" s="8" t="str">
        <f t="shared" si="607"/>
        <v>No</v>
      </c>
      <c r="U5946" s="7">
        <f t="shared" si="608"/>
        <v>8257.5900443305636</v>
      </c>
      <c r="V5946" s="8">
        <f t="shared" si="609"/>
        <v>5</v>
      </c>
      <c r="W5946" s="7">
        <f t="shared" si="610"/>
        <v>12</v>
      </c>
    </row>
    <row r="5947" spans="2:23" x14ac:dyDescent="0.2">
      <c r="B5947" s="8" t="s">
        <v>68</v>
      </c>
      <c r="C5947" s="7">
        <v>1920</v>
      </c>
      <c r="D5947" s="8" t="s">
        <v>28</v>
      </c>
      <c r="E5947" s="7" t="s">
        <v>39</v>
      </c>
      <c r="F5947" s="8" t="s">
        <v>40</v>
      </c>
      <c r="G5947" s="7" t="s">
        <v>36</v>
      </c>
      <c r="H5947" s="8" t="s">
        <v>28</v>
      </c>
      <c r="I5947" s="7" t="s">
        <v>28</v>
      </c>
      <c r="J5947" s="8" t="s">
        <v>28</v>
      </c>
      <c r="K5947" s="7" t="s">
        <v>47</v>
      </c>
      <c r="L5947" s="8" t="s">
        <v>38</v>
      </c>
      <c r="M5947" s="7" t="s">
        <v>28</v>
      </c>
      <c r="N5947" s="8">
        <v>0.15848930668385733</v>
      </c>
      <c r="O5947" s="7">
        <v>0</v>
      </c>
      <c r="P5947" s="8">
        <f t="shared" si="605"/>
        <v>0</v>
      </c>
      <c r="Q5947" s="7">
        <v>2.5</v>
      </c>
      <c r="R5947" s="8">
        <f t="shared" si="606"/>
        <v>1</v>
      </c>
      <c r="S5947" s="7" t="s">
        <v>29</v>
      </c>
      <c r="T5947" s="8" t="str">
        <f t="shared" si="607"/>
        <v>No</v>
      </c>
      <c r="U5947" s="7">
        <f t="shared" si="608"/>
        <v>0</v>
      </c>
      <c r="V5947" s="8">
        <f t="shared" si="609"/>
        <v>1</v>
      </c>
      <c r="W5947" s="7">
        <f t="shared" si="610"/>
        <v>549</v>
      </c>
    </row>
    <row r="5948" spans="2:23" x14ac:dyDescent="0.2">
      <c r="B5948" s="8" t="s">
        <v>68</v>
      </c>
      <c r="C5948" s="7">
        <v>1920</v>
      </c>
      <c r="D5948" s="8" t="s">
        <v>28</v>
      </c>
      <c r="E5948" s="7" t="s">
        <v>39</v>
      </c>
      <c r="F5948" s="8" t="s">
        <v>35</v>
      </c>
      <c r="G5948" s="7" t="s">
        <v>36</v>
      </c>
      <c r="H5948" s="8" t="s">
        <v>28</v>
      </c>
      <c r="I5948" s="7" t="s">
        <v>28</v>
      </c>
      <c r="J5948" s="8" t="s">
        <v>28</v>
      </c>
      <c r="K5948" s="7" t="s">
        <v>47</v>
      </c>
      <c r="L5948" s="8" t="s">
        <v>38</v>
      </c>
      <c r="M5948" s="7" t="s">
        <v>28</v>
      </c>
      <c r="N5948" s="8">
        <v>7.7273728410463635E-2</v>
      </c>
      <c r="O5948" s="7">
        <v>0</v>
      </c>
      <c r="P5948" s="8">
        <f t="shared" si="605"/>
        <v>0</v>
      </c>
      <c r="Q5948" s="7">
        <v>2.5</v>
      </c>
      <c r="R5948" s="8">
        <f t="shared" si="606"/>
        <v>1</v>
      </c>
      <c r="S5948" s="7" t="s">
        <v>29</v>
      </c>
      <c r="T5948" s="8" t="str">
        <f t="shared" si="607"/>
        <v>No</v>
      </c>
      <c r="U5948" s="7">
        <f t="shared" si="608"/>
        <v>0</v>
      </c>
      <c r="V5948" s="8">
        <f t="shared" si="609"/>
        <v>1</v>
      </c>
      <c r="W5948" s="7">
        <f t="shared" si="610"/>
        <v>549</v>
      </c>
    </row>
    <row r="5949" spans="2:23" x14ac:dyDescent="0.2">
      <c r="B5949" s="8" t="s">
        <v>68</v>
      </c>
      <c r="C5949" s="7">
        <v>1920</v>
      </c>
      <c r="D5949" s="8" t="s">
        <v>28</v>
      </c>
      <c r="E5949" s="7" t="s">
        <v>34</v>
      </c>
      <c r="F5949" s="8" t="s">
        <v>40</v>
      </c>
      <c r="G5949" s="7" t="s">
        <v>36</v>
      </c>
      <c r="H5949" s="8" t="s">
        <v>28</v>
      </c>
      <c r="I5949" s="7" t="s">
        <v>28</v>
      </c>
      <c r="J5949" s="8" t="s">
        <v>28</v>
      </c>
      <c r="K5949" s="7" t="s">
        <v>47</v>
      </c>
      <c r="L5949" s="8" t="s">
        <v>38</v>
      </c>
      <c r="M5949" s="7" t="s">
        <v>28</v>
      </c>
      <c r="N5949" s="8">
        <v>6.9712833233063459E-2</v>
      </c>
      <c r="O5949" s="7">
        <v>0</v>
      </c>
      <c r="P5949" s="8">
        <f t="shared" si="605"/>
        <v>0</v>
      </c>
      <c r="Q5949" s="7">
        <v>2.5</v>
      </c>
      <c r="R5949" s="8">
        <f t="shared" si="606"/>
        <v>1</v>
      </c>
      <c r="S5949" s="7" t="s">
        <v>29</v>
      </c>
      <c r="T5949" s="8" t="str">
        <f t="shared" si="607"/>
        <v>No</v>
      </c>
      <c r="U5949" s="7">
        <f t="shared" si="608"/>
        <v>0</v>
      </c>
      <c r="V5949" s="8">
        <f t="shared" si="609"/>
        <v>1</v>
      </c>
      <c r="W5949" s="7">
        <f t="shared" si="610"/>
        <v>549</v>
      </c>
    </row>
    <row r="5950" spans="2:23" x14ac:dyDescent="0.2">
      <c r="B5950" s="8" t="s">
        <v>68</v>
      </c>
      <c r="C5950" s="7">
        <v>1930</v>
      </c>
      <c r="D5950" s="8" t="s">
        <v>28</v>
      </c>
      <c r="E5950" s="7" t="s">
        <v>39</v>
      </c>
      <c r="F5950" s="8" t="s">
        <v>40</v>
      </c>
      <c r="G5950" s="7" t="s">
        <v>36</v>
      </c>
      <c r="H5950" s="8" t="s">
        <v>28</v>
      </c>
      <c r="I5950" s="7" t="s">
        <v>28</v>
      </c>
      <c r="J5950" s="8" t="s">
        <v>28</v>
      </c>
      <c r="K5950" s="7" t="s">
        <v>47</v>
      </c>
      <c r="L5950" s="8" t="s">
        <v>38</v>
      </c>
      <c r="M5950" s="7" t="s">
        <v>28</v>
      </c>
      <c r="N5950" s="8">
        <v>7.9480182012430706E-2</v>
      </c>
      <c r="O5950" s="7">
        <v>0.55351199859870048</v>
      </c>
      <c r="P5950" s="8">
        <f t="shared" si="605"/>
        <v>0.18450399953290017</v>
      </c>
      <c r="Q5950" s="7">
        <v>2.5</v>
      </c>
      <c r="R5950" s="8">
        <f t="shared" si="606"/>
        <v>0.92619840018683997</v>
      </c>
      <c r="S5950" s="7" t="s">
        <v>29</v>
      </c>
      <c r="T5950" s="8" t="str">
        <f t="shared" si="607"/>
        <v>No</v>
      </c>
      <c r="U5950" s="7">
        <f t="shared" si="608"/>
        <v>2321.383706746466</v>
      </c>
      <c r="V5950" s="8">
        <f t="shared" si="609"/>
        <v>5</v>
      </c>
      <c r="W5950" s="7">
        <f t="shared" si="610"/>
        <v>43</v>
      </c>
    </row>
    <row r="5951" spans="2:23" x14ac:dyDescent="0.2">
      <c r="B5951" s="8" t="s">
        <v>68</v>
      </c>
      <c r="C5951" s="7">
        <v>1930</v>
      </c>
      <c r="D5951" s="8" t="s">
        <v>28</v>
      </c>
      <c r="E5951" s="7" t="s">
        <v>34</v>
      </c>
      <c r="F5951" s="8" t="s">
        <v>40</v>
      </c>
      <c r="G5951" s="7" t="s">
        <v>36</v>
      </c>
      <c r="H5951" s="8" t="s">
        <v>28</v>
      </c>
      <c r="I5951" s="7" t="s">
        <v>28</v>
      </c>
      <c r="J5951" s="8" t="s">
        <v>28</v>
      </c>
      <c r="K5951" s="7" t="s">
        <v>47</v>
      </c>
      <c r="L5951" s="8" t="s">
        <v>38</v>
      </c>
      <c r="M5951" s="7" t="s">
        <v>28</v>
      </c>
      <c r="N5951" s="8">
        <v>2.2626367379085958E-2</v>
      </c>
      <c r="O5951" s="7">
        <v>0</v>
      </c>
      <c r="P5951" s="8">
        <f t="shared" si="605"/>
        <v>0</v>
      </c>
      <c r="Q5951" s="7">
        <v>2.5</v>
      </c>
      <c r="R5951" s="8">
        <f t="shared" si="606"/>
        <v>1</v>
      </c>
      <c r="S5951" s="7" t="s">
        <v>29</v>
      </c>
      <c r="T5951" s="8" t="str">
        <f t="shared" si="607"/>
        <v>No</v>
      </c>
      <c r="U5951" s="7">
        <f t="shared" si="608"/>
        <v>0</v>
      </c>
      <c r="V5951" s="8">
        <f t="shared" si="609"/>
        <v>1</v>
      </c>
      <c r="W5951" s="7">
        <f t="shared" si="610"/>
        <v>549</v>
      </c>
    </row>
    <row r="5952" spans="2:23" x14ac:dyDescent="0.2">
      <c r="B5952" s="8" t="s">
        <v>68</v>
      </c>
      <c r="C5952" s="7">
        <v>1930</v>
      </c>
      <c r="D5952" s="8" t="s">
        <v>28</v>
      </c>
      <c r="E5952" s="7" t="s">
        <v>34</v>
      </c>
      <c r="F5952" s="8" t="s">
        <v>35</v>
      </c>
      <c r="G5952" s="7" t="s">
        <v>36</v>
      </c>
      <c r="H5952" s="8" t="s">
        <v>28</v>
      </c>
      <c r="I5952" s="7" t="s">
        <v>28</v>
      </c>
      <c r="J5952" s="8" t="s">
        <v>28</v>
      </c>
      <c r="K5952" s="7" t="s">
        <v>47</v>
      </c>
      <c r="L5952" s="8" t="s">
        <v>38</v>
      </c>
      <c r="M5952" s="7" t="s">
        <v>28</v>
      </c>
      <c r="N5952" s="8">
        <v>3.6514468753114419E-2</v>
      </c>
      <c r="O5952" s="7">
        <v>0</v>
      </c>
      <c r="P5952" s="8">
        <f t="shared" si="605"/>
        <v>0</v>
      </c>
      <c r="Q5952" s="7">
        <v>2.5</v>
      </c>
      <c r="R5952" s="8">
        <f t="shared" si="606"/>
        <v>1</v>
      </c>
      <c r="S5952" s="7" t="s">
        <v>29</v>
      </c>
      <c r="T5952" s="8" t="str">
        <f t="shared" si="607"/>
        <v>No</v>
      </c>
      <c r="U5952" s="7">
        <f t="shared" si="608"/>
        <v>0</v>
      </c>
      <c r="V5952" s="8">
        <f t="shared" si="609"/>
        <v>1</v>
      </c>
      <c r="W5952" s="7">
        <f t="shared" si="610"/>
        <v>549</v>
      </c>
    </row>
    <row r="5953" spans="2:23" x14ac:dyDescent="0.2">
      <c r="B5953" s="8" t="s">
        <v>68</v>
      </c>
      <c r="C5953" s="7">
        <v>1940</v>
      </c>
      <c r="D5953" s="8" t="s">
        <v>28</v>
      </c>
      <c r="E5953" s="7" t="s">
        <v>39</v>
      </c>
      <c r="F5953" s="8" t="s">
        <v>40</v>
      </c>
      <c r="G5953" s="7" t="s">
        <v>36</v>
      </c>
      <c r="H5953" s="8" t="s">
        <v>28</v>
      </c>
      <c r="I5953" s="7" t="s">
        <v>28</v>
      </c>
      <c r="J5953" s="8" t="s">
        <v>28</v>
      </c>
      <c r="K5953" s="7" t="s">
        <v>47</v>
      </c>
      <c r="L5953" s="8" t="s">
        <v>38</v>
      </c>
      <c r="M5953" s="7" t="s">
        <v>28</v>
      </c>
      <c r="N5953" s="8">
        <v>0.15032468882776129</v>
      </c>
      <c r="O5953" s="7">
        <v>0</v>
      </c>
      <c r="P5953" s="8">
        <f t="shared" si="605"/>
        <v>0</v>
      </c>
      <c r="Q5953" s="7">
        <v>2.5</v>
      </c>
      <c r="R5953" s="8">
        <f t="shared" si="606"/>
        <v>1</v>
      </c>
      <c r="S5953" s="7" t="s">
        <v>29</v>
      </c>
      <c r="T5953" s="8" t="str">
        <f t="shared" si="607"/>
        <v>No</v>
      </c>
      <c r="U5953" s="7">
        <f t="shared" si="608"/>
        <v>0</v>
      </c>
      <c r="V5953" s="8">
        <f t="shared" si="609"/>
        <v>1</v>
      </c>
      <c r="W5953" s="7">
        <f t="shared" si="610"/>
        <v>549</v>
      </c>
    </row>
    <row r="5954" spans="2:23" x14ac:dyDescent="0.2">
      <c r="B5954" s="8" t="s">
        <v>68</v>
      </c>
      <c r="C5954" s="7">
        <v>1940</v>
      </c>
      <c r="D5954" s="8" t="s">
        <v>28</v>
      </c>
      <c r="E5954" s="7" t="s">
        <v>39</v>
      </c>
      <c r="F5954" s="8" t="s">
        <v>35</v>
      </c>
      <c r="G5954" s="7" t="s">
        <v>36</v>
      </c>
      <c r="H5954" s="8" t="s">
        <v>28</v>
      </c>
      <c r="I5954" s="7" t="s">
        <v>28</v>
      </c>
      <c r="J5954" s="8" t="s">
        <v>28</v>
      </c>
      <c r="K5954" s="7" t="s">
        <v>47</v>
      </c>
      <c r="L5954" s="8" t="s">
        <v>38</v>
      </c>
      <c r="M5954" s="7" t="s">
        <v>28</v>
      </c>
      <c r="N5954" s="8">
        <v>0.25703836188488238</v>
      </c>
      <c r="O5954" s="7">
        <v>0</v>
      </c>
      <c r="P5954" s="8">
        <f t="shared" si="605"/>
        <v>0</v>
      </c>
      <c r="Q5954" s="7">
        <v>2.5</v>
      </c>
      <c r="R5954" s="8">
        <f t="shared" si="606"/>
        <v>1</v>
      </c>
      <c r="S5954" s="7" t="s">
        <v>29</v>
      </c>
      <c r="T5954" s="8" t="str">
        <f t="shared" si="607"/>
        <v>No</v>
      </c>
      <c r="U5954" s="7">
        <f t="shared" si="608"/>
        <v>0</v>
      </c>
      <c r="V5954" s="8">
        <f t="shared" si="609"/>
        <v>1</v>
      </c>
      <c r="W5954" s="7">
        <f t="shared" si="610"/>
        <v>549</v>
      </c>
    </row>
    <row r="5955" spans="2:23" x14ac:dyDescent="0.2">
      <c r="B5955" s="8" t="s">
        <v>68</v>
      </c>
      <c r="C5955" s="7">
        <v>1940</v>
      </c>
      <c r="D5955" s="8" t="s">
        <v>28</v>
      </c>
      <c r="E5955" s="7" t="s">
        <v>34</v>
      </c>
      <c r="F5955" s="8" t="s">
        <v>40</v>
      </c>
      <c r="G5955" s="7" t="s">
        <v>36</v>
      </c>
      <c r="H5955" s="8" t="s">
        <v>28</v>
      </c>
      <c r="I5955" s="7" t="s">
        <v>28</v>
      </c>
      <c r="J5955" s="8" t="s">
        <v>28</v>
      </c>
      <c r="K5955" s="7" t="s">
        <v>47</v>
      </c>
      <c r="L5955" s="8" t="s">
        <v>38</v>
      </c>
      <c r="M5955" s="7" t="s">
        <v>28</v>
      </c>
      <c r="N5955" s="8">
        <v>7.8139515218523872E-2</v>
      </c>
      <c r="O5955" s="7">
        <v>0</v>
      </c>
      <c r="P5955" s="8">
        <f t="shared" si="605"/>
        <v>0</v>
      </c>
      <c r="Q5955" s="7">
        <v>2.5</v>
      </c>
      <c r="R5955" s="8">
        <f t="shared" si="606"/>
        <v>1</v>
      </c>
      <c r="S5955" s="7" t="s">
        <v>29</v>
      </c>
      <c r="T5955" s="8" t="str">
        <f t="shared" si="607"/>
        <v>No</v>
      </c>
      <c r="U5955" s="7">
        <f t="shared" si="608"/>
        <v>0</v>
      </c>
      <c r="V5955" s="8">
        <f t="shared" si="609"/>
        <v>1</v>
      </c>
      <c r="W5955" s="7">
        <f t="shared" si="610"/>
        <v>549</v>
      </c>
    </row>
    <row r="5956" spans="2:23" x14ac:dyDescent="0.2">
      <c r="B5956" s="8" t="s">
        <v>68</v>
      </c>
      <c r="C5956" s="7">
        <v>1940</v>
      </c>
      <c r="D5956" s="8" t="s">
        <v>28</v>
      </c>
      <c r="E5956" s="7" t="s">
        <v>43</v>
      </c>
      <c r="F5956" s="8" t="s">
        <v>40</v>
      </c>
      <c r="G5956" s="7" t="s">
        <v>36</v>
      </c>
      <c r="H5956" s="8" t="s">
        <v>28</v>
      </c>
      <c r="I5956" s="7" t="s">
        <v>28</v>
      </c>
      <c r="J5956" s="8" t="s">
        <v>28</v>
      </c>
      <c r="K5956" s="7" t="s">
        <v>47</v>
      </c>
      <c r="L5956" s="8" t="s">
        <v>38</v>
      </c>
      <c r="M5956" s="7" t="s">
        <v>28</v>
      </c>
      <c r="N5956" s="8">
        <v>3.0010314821873451E-2</v>
      </c>
      <c r="O5956" s="7">
        <v>0</v>
      </c>
      <c r="P5956" s="8">
        <f t="shared" si="605"/>
        <v>0</v>
      </c>
      <c r="Q5956" s="7">
        <v>2.5</v>
      </c>
      <c r="R5956" s="8">
        <f t="shared" si="606"/>
        <v>1</v>
      </c>
      <c r="S5956" s="7" t="s">
        <v>29</v>
      </c>
      <c r="T5956" s="8" t="str">
        <f t="shared" si="607"/>
        <v>No</v>
      </c>
      <c r="U5956" s="7">
        <f t="shared" si="608"/>
        <v>0</v>
      </c>
      <c r="V5956" s="8">
        <f t="shared" si="609"/>
        <v>1</v>
      </c>
      <c r="W5956" s="7">
        <f t="shared" si="610"/>
        <v>549</v>
      </c>
    </row>
    <row r="5957" spans="2:23" x14ac:dyDescent="0.2">
      <c r="B5957" s="8" t="s">
        <v>68</v>
      </c>
      <c r="C5957" s="7">
        <v>1950</v>
      </c>
      <c r="D5957" s="8" t="s">
        <v>28</v>
      </c>
      <c r="E5957" s="7" t="s">
        <v>34</v>
      </c>
      <c r="F5957" s="8" t="s">
        <v>40</v>
      </c>
      <c r="G5957" s="7" t="s">
        <v>36</v>
      </c>
      <c r="H5957" s="8" t="s">
        <v>28</v>
      </c>
      <c r="I5957" s="7" t="s">
        <v>28</v>
      </c>
      <c r="J5957" s="8" t="s">
        <v>28</v>
      </c>
      <c r="K5957" s="7" t="s">
        <v>47</v>
      </c>
      <c r="L5957" s="8" t="s">
        <v>38</v>
      </c>
      <c r="M5957" s="7" t="s">
        <v>28</v>
      </c>
      <c r="N5957" s="8">
        <v>5.2506762577593326E-2</v>
      </c>
      <c r="O5957" s="7">
        <v>0</v>
      </c>
      <c r="P5957" s="8">
        <f t="shared" ref="P5957:P6020" si="611">O5957/3</f>
        <v>0</v>
      </c>
      <c r="Q5957" s="7">
        <v>2.5</v>
      </c>
      <c r="R5957" s="8">
        <f t="shared" ref="R5957:R6020" si="612">1-(P5957/Q5957)</f>
        <v>1</v>
      </c>
      <c r="S5957" s="7" t="s">
        <v>29</v>
      </c>
      <c r="T5957" s="8" t="str">
        <f t="shared" ref="T5957:T6020" si="613">IF(AND(R5957&lt;0.5,R5957&gt;-0.5),"Yes","No")</f>
        <v>No</v>
      </c>
      <c r="U5957" s="7">
        <f t="shared" ref="U5957:U6020" si="614">IF(ISERR(P5957/(N5957/1000)),0,P5957/(N5957/1000))</f>
        <v>0</v>
      </c>
      <c r="V5957" s="8">
        <f t="shared" ref="V5957:V6020" si="615">IF(U5957&lt;=12,1,IF(U5957&lt;25,2,IF(U5957&lt;50,3,IF(U5957&lt;100,4,5))))</f>
        <v>1</v>
      </c>
      <c r="W5957" s="7">
        <f t="shared" ref="W5957:W6020" si="616">RANK(U5957,U$5:U$10000)</f>
        <v>549</v>
      </c>
    </row>
    <row r="5958" spans="2:23" x14ac:dyDescent="0.2">
      <c r="B5958" s="8" t="s">
        <v>68</v>
      </c>
      <c r="C5958" s="7">
        <v>1960</v>
      </c>
      <c r="D5958" s="8" t="s">
        <v>28</v>
      </c>
      <c r="E5958" s="7" t="s">
        <v>39</v>
      </c>
      <c r="F5958" s="8" t="s">
        <v>40</v>
      </c>
      <c r="G5958" s="7" t="s">
        <v>36</v>
      </c>
      <c r="H5958" s="8" t="s">
        <v>28</v>
      </c>
      <c r="I5958" s="7" t="s">
        <v>28</v>
      </c>
      <c r="J5958" s="8" t="s">
        <v>28</v>
      </c>
      <c r="K5958" s="7" t="s">
        <v>47</v>
      </c>
      <c r="L5958" s="8" t="s">
        <v>38</v>
      </c>
      <c r="M5958" s="7" t="s">
        <v>28</v>
      </c>
      <c r="N5958" s="8">
        <v>8.9836776045950834E-2</v>
      </c>
      <c r="O5958" s="7">
        <v>0</v>
      </c>
      <c r="P5958" s="8">
        <f t="shared" si="611"/>
        <v>0</v>
      </c>
      <c r="Q5958" s="7">
        <v>2.5</v>
      </c>
      <c r="R5958" s="8">
        <f t="shared" si="612"/>
        <v>1</v>
      </c>
      <c r="S5958" s="7" t="s">
        <v>29</v>
      </c>
      <c r="T5958" s="8" t="str">
        <f t="shared" si="613"/>
        <v>No</v>
      </c>
      <c r="U5958" s="7">
        <f t="shared" si="614"/>
        <v>0</v>
      </c>
      <c r="V5958" s="8">
        <f t="shared" si="615"/>
        <v>1</v>
      </c>
      <c r="W5958" s="7">
        <f t="shared" si="616"/>
        <v>549</v>
      </c>
    </row>
    <row r="5959" spans="2:23" x14ac:dyDescent="0.2">
      <c r="B5959" s="8" t="s">
        <v>68</v>
      </c>
      <c r="C5959" s="7">
        <v>1960</v>
      </c>
      <c r="D5959" s="8" t="s">
        <v>28</v>
      </c>
      <c r="E5959" s="7" t="s">
        <v>39</v>
      </c>
      <c r="F5959" s="8" t="s">
        <v>35</v>
      </c>
      <c r="G5959" s="7" t="s">
        <v>36</v>
      </c>
      <c r="H5959" s="8" t="s">
        <v>28</v>
      </c>
      <c r="I5959" s="7" t="s">
        <v>28</v>
      </c>
      <c r="J5959" s="8" t="s">
        <v>28</v>
      </c>
      <c r="K5959" s="7" t="s">
        <v>47</v>
      </c>
      <c r="L5959" s="8" t="s">
        <v>38</v>
      </c>
      <c r="M5959" s="7" t="s">
        <v>28</v>
      </c>
      <c r="N5959" s="8">
        <v>0.23822608330175929</v>
      </c>
      <c r="O5959" s="7">
        <v>0</v>
      </c>
      <c r="P5959" s="8">
        <f t="shared" si="611"/>
        <v>0</v>
      </c>
      <c r="Q5959" s="7">
        <v>2.5</v>
      </c>
      <c r="R5959" s="8">
        <f t="shared" si="612"/>
        <v>1</v>
      </c>
      <c r="S5959" s="7" t="s">
        <v>29</v>
      </c>
      <c r="T5959" s="8" t="str">
        <f t="shared" si="613"/>
        <v>No</v>
      </c>
      <c r="U5959" s="7">
        <f t="shared" si="614"/>
        <v>0</v>
      </c>
      <c r="V5959" s="8">
        <f t="shared" si="615"/>
        <v>1</v>
      </c>
      <c r="W5959" s="7">
        <f t="shared" si="616"/>
        <v>549</v>
      </c>
    </row>
    <row r="5960" spans="2:23" x14ac:dyDescent="0.2">
      <c r="B5960" s="8" t="s">
        <v>68</v>
      </c>
      <c r="C5960" s="7">
        <v>1960</v>
      </c>
      <c r="D5960" s="8" t="s">
        <v>28</v>
      </c>
      <c r="E5960" s="7" t="s">
        <v>34</v>
      </c>
      <c r="F5960" s="8" t="s">
        <v>40</v>
      </c>
      <c r="G5960" s="7" t="s">
        <v>36</v>
      </c>
      <c r="H5960" s="8" t="s">
        <v>28</v>
      </c>
      <c r="I5960" s="7" t="s">
        <v>28</v>
      </c>
      <c r="J5960" s="8" t="s">
        <v>28</v>
      </c>
      <c r="K5960" s="7" t="s">
        <v>47</v>
      </c>
      <c r="L5960" s="8" t="s">
        <v>38</v>
      </c>
      <c r="M5960" s="7" t="s">
        <v>28</v>
      </c>
      <c r="N5960" s="8">
        <v>3.8683502001925524E-2</v>
      </c>
      <c r="O5960" s="7">
        <v>0</v>
      </c>
      <c r="P5960" s="8">
        <f t="shared" si="611"/>
        <v>0</v>
      </c>
      <c r="Q5960" s="7">
        <v>2.5</v>
      </c>
      <c r="R5960" s="8">
        <f t="shared" si="612"/>
        <v>1</v>
      </c>
      <c r="S5960" s="7" t="s">
        <v>29</v>
      </c>
      <c r="T5960" s="8" t="str">
        <f t="shared" si="613"/>
        <v>No</v>
      </c>
      <c r="U5960" s="7">
        <f t="shared" si="614"/>
        <v>0</v>
      </c>
      <c r="V5960" s="8">
        <f t="shared" si="615"/>
        <v>1</v>
      </c>
      <c r="W5960" s="7">
        <f t="shared" si="616"/>
        <v>549</v>
      </c>
    </row>
    <row r="5961" spans="2:23" x14ac:dyDescent="0.2">
      <c r="B5961" s="8" t="s">
        <v>68</v>
      </c>
      <c r="C5961" s="7">
        <v>1960</v>
      </c>
      <c r="D5961" s="8" t="s">
        <v>28</v>
      </c>
      <c r="E5961" s="7" t="s">
        <v>34</v>
      </c>
      <c r="F5961" s="8" t="s">
        <v>35</v>
      </c>
      <c r="G5961" s="7" t="s">
        <v>36</v>
      </c>
      <c r="H5961" s="8" t="s">
        <v>28</v>
      </c>
      <c r="I5961" s="7" t="s">
        <v>28</v>
      </c>
      <c r="J5961" s="8" t="s">
        <v>28</v>
      </c>
      <c r="K5961" s="7" t="s">
        <v>47</v>
      </c>
      <c r="L5961" s="8" t="s">
        <v>38</v>
      </c>
      <c r="M5961" s="7" t="s">
        <v>28</v>
      </c>
      <c r="N5961" s="8">
        <v>4.598522333856718E-2</v>
      </c>
      <c r="O5961" s="7">
        <v>0</v>
      </c>
      <c r="P5961" s="8">
        <f t="shared" si="611"/>
        <v>0</v>
      </c>
      <c r="Q5961" s="7">
        <v>2.5</v>
      </c>
      <c r="R5961" s="8">
        <f t="shared" si="612"/>
        <v>1</v>
      </c>
      <c r="S5961" s="7" t="s">
        <v>29</v>
      </c>
      <c r="T5961" s="8" t="str">
        <f t="shared" si="613"/>
        <v>No</v>
      </c>
      <c r="U5961" s="7">
        <f t="shared" si="614"/>
        <v>0</v>
      </c>
      <c r="V5961" s="8">
        <f t="shared" si="615"/>
        <v>1</v>
      </c>
      <c r="W5961" s="7">
        <f t="shared" si="616"/>
        <v>549</v>
      </c>
    </row>
    <row r="5962" spans="2:23" x14ac:dyDescent="0.2">
      <c r="B5962" s="8" t="s">
        <v>68</v>
      </c>
      <c r="C5962" s="7">
        <v>1960</v>
      </c>
      <c r="D5962" s="8" t="s">
        <v>28</v>
      </c>
      <c r="E5962" s="7" t="s">
        <v>43</v>
      </c>
      <c r="F5962" s="8" t="s">
        <v>40</v>
      </c>
      <c r="G5962" s="7" t="s">
        <v>36</v>
      </c>
      <c r="H5962" s="8" t="s">
        <v>28</v>
      </c>
      <c r="I5962" s="7" t="s">
        <v>28</v>
      </c>
      <c r="J5962" s="8" t="s">
        <v>28</v>
      </c>
      <c r="K5962" s="7" t="s">
        <v>47</v>
      </c>
      <c r="L5962" s="8" t="s">
        <v>38</v>
      </c>
      <c r="M5962" s="7" t="s">
        <v>28</v>
      </c>
      <c r="N5962" s="8">
        <v>4.3894439905437767E-2</v>
      </c>
      <c r="O5962" s="7">
        <v>0</v>
      </c>
      <c r="P5962" s="8">
        <f t="shared" si="611"/>
        <v>0</v>
      </c>
      <c r="Q5962" s="7">
        <v>2.5</v>
      </c>
      <c r="R5962" s="8">
        <f t="shared" si="612"/>
        <v>1</v>
      </c>
      <c r="S5962" s="7" t="s">
        <v>29</v>
      </c>
      <c r="T5962" s="8" t="str">
        <f t="shared" si="613"/>
        <v>No</v>
      </c>
      <c r="U5962" s="7">
        <f t="shared" si="614"/>
        <v>0</v>
      </c>
      <c r="V5962" s="8">
        <f t="shared" si="615"/>
        <v>1</v>
      </c>
      <c r="W5962" s="7">
        <f t="shared" si="616"/>
        <v>549</v>
      </c>
    </row>
    <row r="5963" spans="2:23" x14ac:dyDescent="0.2">
      <c r="B5963" s="8" t="s">
        <v>68</v>
      </c>
      <c r="C5963" s="7">
        <v>1960</v>
      </c>
      <c r="D5963" s="8" t="s">
        <v>28</v>
      </c>
      <c r="E5963" s="7" t="s">
        <v>43</v>
      </c>
      <c r="F5963" s="8" t="s">
        <v>35</v>
      </c>
      <c r="G5963" s="7" t="s">
        <v>36</v>
      </c>
      <c r="H5963" s="8" t="s">
        <v>28</v>
      </c>
      <c r="I5963" s="7" t="s">
        <v>28</v>
      </c>
      <c r="J5963" s="8" t="s">
        <v>28</v>
      </c>
      <c r="K5963" s="7" t="s">
        <v>47</v>
      </c>
      <c r="L5963" s="8" t="s">
        <v>38</v>
      </c>
      <c r="M5963" s="7" t="s">
        <v>28</v>
      </c>
      <c r="N5963" s="8">
        <v>1.5158603503512069E-2</v>
      </c>
      <c r="O5963" s="7">
        <v>0</v>
      </c>
      <c r="P5963" s="8">
        <f t="shared" si="611"/>
        <v>0</v>
      </c>
      <c r="Q5963" s="7">
        <v>2.5</v>
      </c>
      <c r="R5963" s="8">
        <f t="shared" si="612"/>
        <v>1</v>
      </c>
      <c r="S5963" s="7" t="s">
        <v>29</v>
      </c>
      <c r="T5963" s="8" t="str">
        <f t="shared" si="613"/>
        <v>No</v>
      </c>
      <c r="U5963" s="7">
        <f t="shared" si="614"/>
        <v>0</v>
      </c>
      <c r="V5963" s="8">
        <f t="shared" si="615"/>
        <v>1</v>
      </c>
      <c r="W5963" s="7">
        <f t="shared" si="616"/>
        <v>549</v>
      </c>
    </row>
    <row r="5964" spans="2:23" x14ac:dyDescent="0.2">
      <c r="B5964" s="8" t="s">
        <v>68</v>
      </c>
      <c r="C5964" s="7">
        <v>1970</v>
      </c>
      <c r="D5964" s="8" t="s">
        <v>28</v>
      </c>
      <c r="E5964" s="7" t="s">
        <v>39</v>
      </c>
      <c r="F5964" s="8" t="s">
        <v>40</v>
      </c>
      <c r="G5964" s="7" t="s">
        <v>36</v>
      </c>
      <c r="H5964" s="8" t="s">
        <v>28</v>
      </c>
      <c r="I5964" s="7" t="s">
        <v>28</v>
      </c>
      <c r="J5964" s="8" t="s">
        <v>28</v>
      </c>
      <c r="K5964" s="7" t="s">
        <v>47</v>
      </c>
      <c r="L5964" s="8" t="s">
        <v>38</v>
      </c>
      <c r="M5964" s="7" t="s">
        <v>28</v>
      </c>
      <c r="N5964" s="8">
        <v>0.24978247868470627</v>
      </c>
      <c r="O5964" s="7">
        <v>0.55351199859870048</v>
      </c>
      <c r="P5964" s="8">
        <f t="shared" si="611"/>
        <v>0.18450399953290017</v>
      </c>
      <c r="Q5964" s="7">
        <v>2.5</v>
      </c>
      <c r="R5964" s="8">
        <f t="shared" si="612"/>
        <v>0.92619840018683997</v>
      </c>
      <c r="S5964" s="7" t="s">
        <v>29</v>
      </c>
      <c r="T5964" s="8" t="str">
        <f t="shared" si="613"/>
        <v>No</v>
      </c>
      <c r="U5964" s="7">
        <f t="shared" si="614"/>
        <v>738.65869417444048</v>
      </c>
      <c r="V5964" s="8">
        <f t="shared" si="615"/>
        <v>5</v>
      </c>
      <c r="W5964" s="7">
        <f t="shared" si="616"/>
        <v>111</v>
      </c>
    </row>
    <row r="5965" spans="2:23" x14ac:dyDescent="0.2">
      <c r="B5965" s="8" t="s">
        <v>68</v>
      </c>
      <c r="C5965" s="7">
        <v>1970</v>
      </c>
      <c r="D5965" s="8" t="s">
        <v>28</v>
      </c>
      <c r="E5965" s="7" t="s">
        <v>39</v>
      </c>
      <c r="F5965" s="8" t="s">
        <v>35</v>
      </c>
      <c r="G5965" s="7" t="s">
        <v>36</v>
      </c>
      <c r="H5965" s="8" t="s">
        <v>28</v>
      </c>
      <c r="I5965" s="7" t="s">
        <v>28</v>
      </c>
      <c r="J5965" s="8" t="s">
        <v>28</v>
      </c>
      <c r="K5965" s="7" t="s">
        <v>47</v>
      </c>
      <c r="L5965" s="8" t="s">
        <v>38</v>
      </c>
      <c r="M5965" s="7" t="s">
        <v>28</v>
      </c>
      <c r="N5965" s="8">
        <v>2.7054681691227263E-2</v>
      </c>
      <c r="O5965" s="7">
        <v>0</v>
      </c>
      <c r="P5965" s="8">
        <f t="shared" si="611"/>
        <v>0</v>
      </c>
      <c r="Q5965" s="7">
        <v>2.5</v>
      </c>
      <c r="R5965" s="8">
        <f t="shared" si="612"/>
        <v>1</v>
      </c>
      <c r="S5965" s="7" t="s">
        <v>29</v>
      </c>
      <c r="T5965" s="8" t="str">
        <f t="shared" si="613"/>
        <v>No</v>
      </c>
      <c r="U5965" s="7">
        <f t="shared" si="614"/>
        <v>0</v>
      </c>
      <c r="V5965" s="8">
        <f t="shared" si="615"/>
        <v>1</v>
      </c>
      <c r="W5965" s="7">
        <f t="shared" si="616"/>
        <v>549</v>
      </c>
    </row>
    <row r="5966" spans="2:23" x14ac:dyDescent="0.2">
      <c r="B5966" s="8" t="s">
        <v>68</v>
      </c>
      <c r="C5966" s="7">
        <v>1970</v>
      </c>
      <c r="D5966" s="8" t="s">
        <v>28</v>
      </c>
      <c r="E5966" s="7" t="s">
        <v>34</v>
      </c>
      <c r="F5966" s="8" t="s">
        <v>40</v>
      </c>
      <c r="G5966" s="7" t="s">
        <v>36</v>
      </c>
      <c r="H5966" s="8" t="s">
        <v>28</v>
      </c>
      <c r="I5966" s="7" t="s">
        <v>28</v>
      </c>
      <c r="J5966" s="8" t="s">
        <v>28</v>
      </c>
      <c r="K5966" s="7" t="s">
        <v>47</v>
      </c>
      <c r="L5966" s="8" t="s">
        <v>38</v>
      </c>
      <c r="M5966" s="7" t="s">
        <v>28</v>
      </c>
      <c r="N5966" s="8">
        <v>9.149452847522492E-2</v>
      </c>
      <c r="O5966" s="7">
        <v>0</v>
      </c>
      <c r="P5966" s="8">
        <f t="shared" si="611"/>
        <v>0</v>
      </c>
      <c r="Q5966" s="7">
        <v>2.5</v>
      </c>
      <c r="R5966" s="8">
        <f t="shared" si="612"/>
        <v>1</v>
      </c>
      <c r="S5966" s="7" t="s">
        <v>29</v>
      </c>
      <c r="T5966" s="8" t="str">
        <f t="shared" si="613"/>
        <v>No</v>
      </c>
      <c r="U5966" s="7">
        <f t="shared" si="614"/>
        <v>0</v>
      </c>
      <c r="V5966" s="8">
        <f t="shared" si="615"/>
        <v>1</v>
      </c>
      <c r="W5966" s="7">
        <f t="shared" si="616"/>
        <v>549</v>
      </c>
    </row>
    <row r="5967" spans="2:23" x14ac:dyDescent="0.2">
      <c r="B5967" s="8" t="s">
        <v>68</v>
      </c>
      <c r="C5967" s="7">
        <v>1970</v>
      </c>
      <c r="D5967" s="8" t="s">
        <v>28</v>
      </c>
      <c r="E5967" s="7" t="s">
        <v>43</v>
      </c>
      <c r="F5967" s="8" t="s">
        <v>40</v>
      </c>
      <c r="G5967" s="7" t="s">
        <v>36</v>
      </c>
      <c r="H5967" s="8" t="s">
        <v>28</v>
      </c>
      <c r="I5967" s="7" t="s">
        <v>28</v>
      </c>
      <c r="J5967" s="8" t="s">
        <v>28</v>
      </c>
      <c r="K5967" s="7" t="s">
        <v>47</v>
      </c>
      <c r="L5967" s="8" t="s">
        <v>38</v>
      </c>
      <c r="M5967" s="7" t="s">
        <v>28</v>
      </c>
      <c r="N5967" s="8">
        <v>3.7707231620702199E-2</v>
      </c>
      <c r="O5967" s="7">
        <v>0</v>
      </c>
      <c r="P5967" s="8">
        <f t="shared" si="611"/>
        <v>0</v>
      </c>
      <c r="Q5967" s="7">
        <v>2.5</v>
      </c>
      <c r="R5967" s="8">
        <f t="shared" si="612"/>
        <v>1</v>
      </c>
      <c r="S5967" s="7" t="s">
        <v>29</v>
      </c>
      <c r="T5967" s="8" t="str">
        <f t="shared" si="613"/>
        <v>No</v>
      </c>
      <c r="U5967" s="7">
        <f t="shared" si="614"/>
        <v>0</v>
      </c>
      <c r="V5967" s="8">
        <f t="shared" si="615"/>
        <v>1</v>
      </c>
      <c r="W5967" s="7">
        <f t="shared" si="616"/>
        <v>549</v>
      </c>
    </row>
    <row r="5968" spans="2:23" x14ac:dyDescent="0.2">
      <c r="B5968" s="8" t="s">
        <v>68</v>
      </c>
      <c r="C5968" s="7">
        <v>1980</v>
      </c>
      <c r="D5968" s="8" t="s">
        <v>28</v>
      </c>
      <c r="E5968" s="7" t="s">
        <v>39</v>
      </c>
      <c r="F5968" s="8" t="s">
        <v>40</v>
      </c>
      <c r="G5968" s="7" t="s">
        <v>36</v>
      </c>
      <c r="H5968" s="8" t="s">
        <v>28</v>
      </c>
      <c r="I5968" s="7" t="s">
        <v>28</v>
      </c>
      <c r="J5968" s="8" t="s">
        <v>28</v>
      </c>
      <c r="K5968" s="7" t="s">
        <v>47</v>
      </c>
      <c r="L5968" s="8" t="s">
        <v>38</v>
      </c>
      <c r="M5968" s="7" t="s">
        <v>28</v>
      </c>
      <c r="N5968" s="8">
        <v>0.23514934031941953</v>
      </c>
      <c r="O5968" s="7">
        <v>0</v>
      </c>
      <c r="P5968" s="8">
        <f t="shared" si="611"/>
        <v>0</v>
      </c>
      <c r="Q5968" s="7">
        <v>2.5</v>
      </c>
      <c r="R5968" s="8">
        <f t="shared" si="612"/>
        <v>1</v>
      </c>
      <c r="S5968" s="7" t="s">
        <v>29</v>
      </c>
      <c r="T5968" s="8" t="str">
        <f t="shared" si="613"/>
        <v>No</v>
      </c>
      <c r="U5968" s="7">
        <f t="shared" si="614"/>
        <v>0</v>
      </c>
      <c r="V5968" s="8">
        <f t="shared" si="615"/>
        <v>1</v>
      </c>
      <c r="W5968" s="7">
        <f t="shared" si="616"/>
        <v>549</v>
      </c>
    </row>
    <row r="5969" spans="2:23" x14ac:dyDescent="0.2">
      <c r="B5969" s="8" t="s">
        <v>68</v>
      </c>
      <c r="C5969" s="7">
        <v>1980</v>
      </c>
      <c r="D5969" s="8" t="s">
        <v>28</v>
      </c>
      <c r="E5969" s="7" t="s">
        <v>39</v>
      </c>
      <c r="F5969" s="8" t="s">
        <v>35</v>
      </c>
      <c r="G5969" s="7" t="s">
        <v>36</v>
      </c>
      <c r="H5969" s="8" t="s">
        <v>28</v>
      </c>
      <c r="I5969" s="7" t="s">
        <v>28</v>
      </c>
      <c r="J5969" s="8" t="s">
        <v>28</v>
      </c>
      <c r="K5969" s="7" t="s">
        <v>47</v>
      </c>
      <c r="L5969" s="8" t="s">
        <v>38</v>
      </c>
      <c r="M5969" s="7" t="s">
        <v>28</v>
      </c>
      <c r="N5969" s="8">
        <v>8.254714587450418E-2</v>
      </c>
      <c r="O5969" s="7">
        <v>0</v>
      </c>
      <c r="P5969" s="8">
        <f t="shared" si="611"/>
        <v>0</v>
      </c>
      <c r="Q5969" s="7">
        <v>2.5</v>
      </c>
      <c r="R5969" s="8">
        <f t="shared" si="612"/>
        <v>1</v>
      </c>
      <c r="S5969" s="7" t="s">
        <v>29</v>
      </c>
      <c r="T5969" s="8" t="str">
        <f t="shared" si="613"/>
        <v>No</v>
      </c>
      <c r="U5969" s="7">
        <f t="shared" si="614"/>
        <v>0</v>
      </c>
      <c r="V5969" s="8">
        <f t="shared" si="615"/>
        <v>1</v>
      </c>
      <c r="W5969" s="7">
        <f t="shared" si="616"/>
        <v>549</v>
      </c>
    </row>
    <row r="5970" spans="2:23" x14ac:dyDescent="0.2">
      <c r="B5970" s="8" t="s">
        <v>68</v>
      </c>
      <c r="C5970" s="7">
        <v>1980</v>
      </c>
      <c r="D5970" s="8" t="s">
        <v>28</v>
      </c>
      <c r="E5970" s="7" t="s">
        <v>34</v>
      </c>
      <c r="F5970" s="8" t="s">
        <v>40</v>
      </c>
      <c r="G5970" s="7" t="s">
        <v>36</v>
      </c>
      <c r="H5970" s="8" t="s">
        <v>28</v>
      </c>
      <c r="I5970" s="7" t="s">
        <v>28</v>
      </c>
      <c r="J5970" s="8" t="s">
        <v>28</v>
      </c>
      <c r="K5970" s="7" t="s">
        <v>47</v>
      </c>
      <c r="L5970" s="8" t="s">
        <v>38</v>
      </c>
      <c r="M5970" s="7" t="s">
        <v>28</v>
      </c>
      <c r="N5970" s="8">
        <v>4.3688508798435673E-2</v>
      </c>
      <c r="O5970" s="7">
        <v>0.55351199859870048</v>
      </c>
      <c r="P5970" s="8">
        <f t="shared" si="611"/>
        <v>0.18450399953290017</v>
      </c>
      <c r="Q5970" s="7">
        <v>2.5</v>
      </c>
      <c r="R5970" s="8">
        <f t="shared" si="612"/>
        <v>0.92619840018683997</v>
      </c>
      <c r="S5970" s="7" t="s">
        <v>29</v>
      </c>
      <c r="T5970" s="8" t="str">
        <f t="shared" si="613"/>
        <v>No</v>
      </c>
      <c r="U5970" s="7">
        <f t="shared" si="614"/>
        <v>4223.1699961227923</v>
      </c>
      <c r="V5970" s="8">
        <f t="shared" si="615"/>
        <v>5</v>
      </c>
      <c r="W5970" s="7">
        <f t="shared" si="616"/>
        <v>24</v>
      </c>
    </row>
    <row r="5971" spans="2:23" x14ac:dyDescent="0.2">
      <c r="B5971" s="8" t="s">
        <v>68</v>
      </c>
      <c r="C5971" s="7">
        <v>1980</v>
      </c>
      <c r="D5971" s="8" t="s">
        <v>28</v>
      </c>
      <c r="E5971" s="7" t="s">
        <v>34</v>
      </c>
      <c r="F5971" s="8" t="s">
        <v>35</v>
      </c>
      <c r="G5971" s="7" t="s">
        <v>36</v>
      </c>
      <c r="H5971" s="8" t="s">
        <v>28</v>
      </c>
      <c r="I5971" s="7" t="s">
        <v>28</v>
      </c>
      <c r="J5971" s="8" t="s">
        <v>28</v>
      </c>
      <c r="K5971" s="7" t="s">
        <v>47</v>
      </c>
      <c r="L5971" s="8" t="s">
        <v>38</v>
      </c>
      <c r="M5971" s="7" t="s">
        <v>28</v>
      </c>
      <c r="N5971" s="8">
        <v>0.21876506629227335</v>
      </c>
      <c r="O5971" s="7">
        <v>0</v>
      </c>
      <c r="P5971" s="8">
        <f t="shared" si="611"/>
        <v>0</v>
      </c>
      <c r="Q5971" s="7">
        <v>2.5</v>
      </c>
      <c r="R5971" s="8">
        <f t="shared" si="612"/>
        <v>1</v>
      </c>
      <c r="S5971" s="7" t="s">
        <v>29</v>
      </c>
      <c r="T5971" s="8" t="str">
        <f t="shared" si="613"/>
        <v>No</v>
      </c>
      <c r="U5971" s="7">
        <f t="shared" si="614"/>
        <v>0</v>
      </c>
      <c r="V5971" s="8">
        <f t="shared" si="615"/>
        <v>1</v>
      </c>
      <c r="W5971" s="7">
        <f t="shared" si="616"/>
        <v>549</v>
      </c>
    </row>
    <row r="5972" spans="2:23" x14ac:dyDescent="0.2">
      <c r="B5972" s="8" t="s">
        <v>68</v>
      </c>
      <c r="C5972" s="7">
        <v>1980</v>
      </c>
      <c r="D5972" s="8" t="s">
        <v>28</v>
      </c>
      <c r="E5972" s="7" t="s">
        <v>43</v>
      </c>
      <c r="F5972" s="8" t="s">
        <v>40</v>
      </c>
      <c r="G5972" s="7" t="s">
        <v>36</v>
      </c>
      <c r="H5972" s="8" t="s">
        <v>28</v>
      </c>
      <c r="I5972" s="7" t="s">
        <v>28</v>
      </c>
      <c r="J5972" s="8" t="s">
        <v>28</v>
      </c>
      <c r="K5972" s="7" t="s">
        <v>47</v>
      </c>
      <c r="L5972" s="8" t="s">
        <v>38</v>
      </c>
      <c r="M5972" s="7" t="s">
        <v>28</v>
      </c>
      <c r="N5972" s="8">
        <v>6.7977553267960632E-3</v>
      </c>
      <c r="O5972" s="7">
        <v>0</v>
      </c>
      <c r="P5972" s="8">
        <f t="shared" si="611"/>
        <v>0</v>
      </c>
      <c r="Q5972" s="7">
        <v>2.5</v>
      </c>
      <c r="R5972" s="8">
        <f t="shared" si="612"/>
        <v>1</v>
      </c>
      <c r="S5972" s="7" t="s">
        <v>29</v>
      </c>
      <c r="T5972" s="8" t="str">
        <f t="shared" si="613"/>
        <v>No</v>
      </c>
      <c r="U5972" s="7">
        <f t="shared" si="614"/>
        <v>0</v>
      </c>
      <c r="V5972" s="8">
        <f t="shared" si="615"/>
        <v>1</v>
      </c>
      <c r="W5972" s="7">
        <f t="shared" si="616"/>
        <v>549</v>
      </c>
    </row>
    <row r="5973" spans="2:23" x14ac:dyDescent="0.2">
      <c r="B5973" s="8" t="s">
        <v>68</v>
      </c>
      <c r="C5973" s="7">
        <v>1980</v>
      </c>
      <c r="D5973" s="8" t="s">
        <v>28</v>
      </c>
      <c r="E5973" s="7" t="s">
        <v>43</v>
      </c>
      <c r="F5973" s="8" t="s">
        <v>35</v>
      </c>
      <c r="G5973" s="7" t="s">
        <v>36</v>
      </c>
      <c r="H5973" s="8" t="s">
        <v>28</v>
      </c>
      <c r="I5973" s="7" t="s">
        <v>28</v>
      </c>
      <c r="J5973" s="8" t="s">
        <v>28</v>
      </c>
      <c r="K5973" s="7" t="s">
        <v>47</v>
      </c>
      <c r="L5973" s="8" t="s">
        <v>38</v>
      </c>
      <c r="M5973" s="7" t="s">
        <v>28</v>
      </c>
      <c r="N5973" s="8">
        <v>9.3128655417323083E-3</v>
      </c>
      <c r="O5973" s="7">
        <v>0</v>
      </c>
      <c r="P5973" s="8">
        <f t="shared" si="611"/>
        <v>0</v>
      </c>
      <c r="Q5973" s="7">
        <v>2.5</v>
      </c>
      <c r="R5973" s="8">
        <f t="shared" si="612"/>
        <v>1</v>
      </c>
      <c r="S5973" s="7" t="s">
        <v>29</v>
      </c>
      <c r="T5973" s="8" t="str">
        <f t="shared" si="613"/>
        <v>No</v>
      </c>
      <c r="U5973" s="7">
        <f t="shared" si="614"/>
        <v>0</v>
      </c>
      <c r="V5973" s="8">
        <f t="shared" si="615"/>
        <v>1</v>
      </c>
      <c r="W5973" s="7">
        <f t="shared" si="616"/>
        <v>549</v>
      </c>
    </row>
    <row r="5974" spans="2:23" x14ac:dyDescent="0.2">
      <c r="B5974" s="8" t="s">
        <v>68</v>
      </c>
      <c r="C5974" s="7">
        <v>1990</v>
      </c>
      <c r="D5974" s="8" t="s">
        <v>28</v>
      </c>
      <c r="E5974" s="7" t="s">
        <v>39</v>
      </c>
      <c r="F5974" s="8" t="s">
        <v>40</v>
      </c>
      <c r="G5974" s="7" t="s">
        <v>36</v>
      </c>
      <c r="H5974" s="8" t="s">
        <v>28</v>
      </c>
      <c r="I5974" s="7" t="s">
        <v>28</v>
      </c>
      <c r="J5974" s="8" t="s">
        <v>28</v>
      </c>
      <c r="K5974" s="7" t="s">
        <v>47</v>
      </c>
      <c r="L5974" s="8" t="s">
        <v>38</v>
      </c>
      <c r="M5974" s="7" t="s">
        <v>28</v>
      </c>
      <c r="N5974" s="8">
        <v>0.1805336224453658</v>
      </c>
      <c r="O5974" s="7">
        <v>0</v>
      </c>
      <c r="P5974" s="8">
        <f t="shared" si="611"/>
        <v>0</v>
      </c>
      <c r="Q5974" s="7">
        <v>2.5</v>
      </c>
      <c r="R5974" s="8">
        <f t="shared" si="612"/>
        <v>1</v>
      </c>
      <c r="S5974" s="7" t="s">
        <v>29</v>
      </c>
      <c r="T5974" s="8" t="str">
        <f t="shared" si="613"/>
        <v>No</v>
      </c>
      <c r="U5974" s="7">
        <f t="shared" si="614"/>
        <v>0</v>
      </c>
      <c r="V5974" s="8">
        <f t="shared" si="615"/>
        <v>1</v>
      </c>
      <c r="W5974" s="7">
        <f t="shared" si="616"/>
        <v>549</v>
      </c>
    </row>
    <row r="5975" spans="2:23" x14ac:dyDescent="0.2">
      <c r="B5975" s="8" t="s">
        <v>68</v>
      </c>
      <c r="C5975" s="7">
        <v>1990</v>
      </c>
      <c r="D5975" s="8" t="s">
        <v>28</v>
      </c>
      <c r="E5975" s="7" t="s">
        <v>34</v>
      </c>
      <c r="F5975" s="8" t="s">
        <v>40</v>
      </c>
      <c r="G5975" s="7" t="s">
        <v>36</v>
      </c>
      <c r="H5975" s="8" t="s">
        <v>28</v>
      </c>
      <c r="I5975" s="7" t="s">
        <v>28</v>
      </c>
      <c r="J5975" s="8" t="s">
        <v>28</v>
      </c>
      <c r="K5975" s="7" t="s">
        <v>47</v>
      </c>
      <c r="L5975" s="8" t="s">
        <v>38</v>
      </c>
      <c r="M5975" s="7" t="s">
        <v>28</v>
      </c>
      <c r="N5975" s="8">
        <v>0.13346257901887665</v>
      </c>
      <c r="O5975" s="7">
        <v>0</v>
      </c>
      <c r="P5975" s="8">
        <f t="shared" si="611"/>
        <v>0</v>
      </c>
      <c r="Q5975" s="7">
        <v>2.5</v>
      </c>
      <c r="R5975" s="8">
        <f t="shared" si="612"/>
        <v>1</v>
      </c>
      <c r="S5975" s="7" t="s">
        <v>29</v>
      </c>
      <c r="T5975" s="8" t="str">
        <f t="shared" si="613"/>
        <v>No</v>
      </c>
      <c r="U5975" s="7">
        <f t="shared" si="614"/>
        <v>0</v>
      </c>
      <c r="V5975" s="8">
        <f t="shared" si="615"/>
        <v>1</v>
      </c>
      <c r="W5975" s="7">
        <f t="shared" si="616"/>
        <v>549</v>
      </c>
    </row>
    <row r="5976" spans="2:23" x14ac:dyDescent="0.2">
      <c r="B5976" s="8" t="s">
        <v>68</v>
      </c>
      <c r="C5976" s="7">
        <v>1990</v>
      </c>
      <c r="D5976" s="8" t="s">
        <v>28</v>
      </c>
      <c r="E5976" s="7" t="s">
        <v>34</v>
      </c>
      <c r="F5976" s="8" t="s">
        <v>35</v>
      </c>
      <c r="G5976" s="7" t="s">
        <v>36</v>
      </c>
      <c r="H5976" s="8" t="s">
        <v>28</v>
      </c>
      <c r="I5976" s="7" t="s">
        <v>28</v>
      </c>
      <c r="J5976" s="8" t="s">
        <v>28</v>
      </c>
      <c r="K5976" s="7" t="s">
        <v>47</v>
      </c>
      <c r="L5976" s="8" t="s">
        <v>38</v>
      </c>
      <c r="M5976" s="7" t="s">
        <v>28</v>
      </c>
      <c r="N5976" s="8">
        <v>1.5630166180930761E-2</v>
      </c>
      <c r="O5976" s="7">
        <v>0</v>
      </c>
      <c r="P5976" s="8">
        <f t="shared" si="611"/>
        <v>0</v>
      </c>
      <c r="Q5976" s="7">
        <v>2.5</v>
      </c>
      <c r="R5976" s="8">
        <f t="shared" si="612"/>
        <v>1</v>
      </c>
      <c r="S5976" s="7" t="s">
        <v>29</v>
      </c>
      <c r="T5976" s="8" t="str">
        <f t="shared" si="613"/>
        <v>No</v>
      </c>
      <c r="U5976" s="7">
        <f t="shared" si="614"/>
        <v>0</v>
      </c>
      <c r="V5976" s="8">
        <f t="shared" si="615"/>
        <v>1</v>
      </c>
      <c r="W5976" s="7">
        <f t="shared" si="616"/>
        <v>549</v>
      </c>
    </row>
    <row r="5977" spans="2:23" x14ac:dyDescent="0.2">
      <c r="B5977" s="8" t="s">
        <v>68</v>
      </c>
      <c r="C5977" s="7">
        <v>1990</v>
      </c>
      <c r="D5977" s="8" t="s">
        <v>28</v>
      </c>
      <c r="E5977" s="7" t="s">
        <v>43</v>
      </c>
      <c r="F5977" s="8" t="s">
        <v>40</v>
      </c>
      <c r="G5977" s="7" t="s">
        <v>36</v>
      </c>
      <c r="H5977" s="8" t="s">
        <v>28</v>
      </c>
      <c r="I5977" s="7" t="s">
        <v>28</v>
      </c>
      <c r="J5977" s="8" t="s">
        <v>28</v>
      </c>
      <c r="K5977" s="7" t="s">
        <v>47</v>
      </c>
      <c r="L5977" s="8" t="s">
        <v>38</v>
      </c>
      <c r="M5977" s="7" t="s">
        <v>28</v>
      </c>
      <c r="N5977" s="8">
        <v>1.3465295715374579E-2</v>
      </c>
      <c r="O5977" s="7">
        <v>0</v>
      </c>
      <c r="P5977" s="8">
        <f t="shared" si="611"/>
        <v>0</v>
      </c>
      <c r="Q5977" s="7">
        <v>2.5</v>
      </c>
      <c r="R5977" s="8">
        <f t="shared" si="612"/>
        <v>1</v>
      </c>
      <c r="S5977" s="7" t="s">
        <v>29</v>
      </c>
      <c r="T5977" s="8" t="str">
        <f t="shared" si="613"/>
        <v>No</v>
      </c>
      <c r="U5977" s="7">
        <f t="shared" si="614"/>
        <v>0</v>
      </c>
      <c r="V5977" s="8">
        <f t="shared" si="615"/>
        <v>1</v>
      </c>
      <c r="W5977" s="7">
        <f t="shared" si="616"/>
        <v>549</v>
      </c>
    </row>
    <row r="5978" spans="2:23" x14ac:dyDescent="0.2">
      <c r="B5978" s="8" t="s">
        <v>68</v>
      </c>
      <c r="C5978" s="7">
        <v>2000</v>
      </c>
      <c r="D5978" s="8" t="s">
        <v>28</v>
      </c>
      <c r="E5978" s="7" t="s">
        <v>39</v>
      </c>
      <c r="F5978" s="8" t="s">
        <v>40</v>
      </c>
      <c r="G5978" s="7" t="s">
        <v>36</v>
      </c>
      <c r="H5978" s="8" t="s">
        <v>28</v>
      </c>
      <c r="I5978" s="7" t="s">
        <v>28</v>
      </c>
      <c r="J5978" s="8" t="s">
        <v>28</v>
      </c>
      <c r="K5978" s="7" t="s">
        <v>47</v>
      </c>
      <c r="L5978" s="8" t="s">
        <v>38</v>
      </c>
      <c r="M5978" s="7" t="s">
        <v>28</v>
      </c>
      <c r="N5978" s="8">
        <v>1.8348328737869801E-2</v>
      </c>
      <c r="O5978" s="7">
        <v>0</v>
      </c>
      <c r="P5978" s="8">
        <f t="shared" si="611"/>
        <v>0</v>
      </c>
      <c r="Q5978" s="7">
        <v>2.5</v>
      </c>
      <c r="R5978" s="8">
        <f t="shared" si="612"/>
        <v>1</v>
      </c>
      <c r="S5978" s="7" t="s">
        <v>29</v>
      </c>
      <c r="T5978" s="8" t="str">
        <f t="shared" si="613"/>
        <v>No</v>
      </c>
      <c r="U5978" s="7">
        <f t="shared" si="614"/>
        <v>0</v>
      </c>
      <c r="V5978" s="8">
        <f t="shared" si="615"/>
        <v>1</v>
      </c>
      <c r="W5978" s="7">
        <f t="shared" si="616"/>
        <v>549</v>
      </c>
    </row>
    <row r="5979" spans="2:23" x14ac:dyDescent="0.2">
      <c r="B5979" s="8" t="s">
        <v>68</v>
      </c>
      <c r="C5979" s="7">
        <v>2000</v>
      </c>
      <c r="D5979" s="8" t="s">
        <v>28</v>
      </c>
      <c r="E5979" s="7" t="s">
        <v>39</v>
      </c>
      <c r="F5979" s="8" t="s">
        <v>35</v>
      </c>
      <c r="G5979" s="7" t="s">
        <v>36</v>
      </c>
      <c r="H5979" s="8" t="s">
        <v>28</v>
      </c>
      <c r="I5979" s="7" t="s">
        <v>28</v>
      </c>
      <c r="J5979" s="8" t="s">
        <v>28</v>
      </c>
      <c r="K5979" s="7" t="s">
        <v>47</v>
      </c>
      <c r="L5979" s="8" t="s">
        <v>38</v>
      </c>
      <c r="M5979" s="7" t="s">
        <v>28</v>
      </c>
      <c r="N5979" s="8">
        <v>2.5927771356216552E-2</v>
      </c>
      <c r="O5979" s="7">
        <v>0</v>
      </c>
      <c r="P5979" s="8">
        <f t="shared" si="611"/>
        <v>0</v>
      </c>
      <c r="Q5979" s="7">
        <v>2.5</v>
      </c>
      <c r="R5979" s="8">
        <f t="shared" si="612"/>
        <v>1</v>
      </c>
      <c r="S5979" s="7" t="s">
        <v>29</v>
      </c>
      <c r="T5979" s="8" t="str">
        <f t="shared" si="613"/>
        <v>No</v>
      </c>
      <c r="U5979" s="7">
        <f t="shared" si="614"/>
        <v>0</v>
      </c>
      <c r="V5979" s="8">
        <f t="shared" si="615"/>
        <v>1</v>
      </c>
      <c r="W5979" s="7">
        <f t="shared" si="616"/>
        <v>549</v>
      </c>
    </row>
    <row r="5980" spans="2:23" x14ac:dyDescent="0.2">
      <c r="B5980" s="8" t="s">
        <v>68</v>
      </c>
      <c r="C5980" s="7">
        <v>2010</v>
      </c>
      <c r="D5980" s="8" t="s">
        <v>28</v>
      </c>
      <c r="E5980" s="7" t="s">
        <v>34</v>
      </c>
      <c r="F5980" s="8" t="s">
        <v>40</v>
      </c>
      <c r="G5980" s="7" t="s">
        <v>36</v>
      </c>
      <c r="H5980" s="8" t="s">
        <v>28</v>
      </c>
      <c r="I5980" s="7" t="s">
        <v>28</v>
      </c>
      <c r="J5980" s="8" t="s">
        <v>28</v>
      </c>
      <c r="K5980" s="7" t="s">
        <v>47</v>
      </c>
      <c r="L5980" s="8" t="s">
        <v>38</v>
      </c>
      <c r="M5980" s="7" t="s">
        <v>28</v>
      </c>
      <c r="N5980" s="8">
        <v>9.3677714331326517E-2</v>
      </c>
      <c r="O5980" s="7">
        <v>0</v>
      </c>
      <c r="P5980" s="8">
        <f t="shared" si="611"/>
        <v>0</v>
      </c>
      <c r="Q5980" s="7">
        <v>2.5</v>
      </c>
      <c r="R5980" s="8">
        <f t="shared" si="612"/>
        <v>1</v>
      </c>
      <c r="S5980" s="7" t="s">
        <v>29</v>
      </c>
      <c r="T5980" s="8" t="str">
        <f t="shared" si="613"/>
        <v>No</v>
      </c>
      <c r="U5980" s="7">
        <f t="shared" si="614"/>
        <v>0</v>
      </c>
      <c r="V5980" s="8">
        <f t="shared" si="615"/>
        <v>1</v>
      </c>
      <c r="W5980" s="7">
        <f t="shared" si="616"/>
        <v>549</v>
      </c>
    </row>
    <row r="5981" spans="2:23" x14ac:dyDescent="0.2">
      <c r="B5981" s="8" t="s">
        <v>68</v>
      </c>
      <c r="C5981" s="7">
        <v>2010</v>
      </c>
      <c r="D5981" s="8" t="s">
        <v>28</v>
      </c>
      <c r="E5981" s="7" t="s">
        <v>43</v>
      </c>
      <c r="F5981" s="8" t="s">
        <v>40</v>
      </c>
      <c r="G5981" s="7" t="s">
        <v>36</v>
      </c>
      <c r="H5981" s="8" t="s">
        <v>28</v>
      </c>
      <c r="I5981" s="7" t="s">
        <v>28</v>
      </c>
      <c r="J5981" s="8" t="s">
        <v>28</v>
      </c>
      <c r="K5981" s="7" t="s">
        <v>47</v>
      </c>
      <c r="L5981" s="8" t="s">
        <v>38</v>
      </c>
      <c r="M5981" s="7" t="s">
        <v>28</v>
      </c>
      <c r="N5981" s="8">
        <v>3.1259543780939564E-2</v>
      </c>
      <c r="O5981" s="7">
        <v>0</v>
      </c>
      <c r="P5981" s="8">
        <f t="shared" si="611"/>
        <v>0</v>
      </c>
      <c r="Q5981" s="7">
        <v>2.5</v>
      </c>
      <c r="R5981" s="8">
        <f t="shared" si="612"/>
        <v>1</v>
      </c>
      <c r="S5981" s="7" t="s">
        <v>29</v>
      </c>
      <c r="T5981" s="8" t="str">
        <f t="shared" si="613"/>
        <v>No</v>
      </c>
      <c r="U5981" s="7">
        <f t="shared" si="614"/>
        <v>0</v>
      </c>
      <c r="V5981" s="8">
        <f t="shared" si="615"/>
        <v>1</v>
      </c>
      <c r="W5981" s="7">
        <f t="shared" si="616"/>
        <v>549</v>
      </c>
    </row>
    <row r="5982" spans="2:23" x14ac:dyDescent="0.2">
      <c r="B5982" s="8" t="s">
        <v>68</v>
      </c>
      <c r="C5982" s="7">
        <v>2020</v>
      </c>
      <c r="D5982" s="8" t="s">
        <v>28</v>
      </c>
      <c r="E5982" s="7" t="s">
        <v>39</v>
      </c>
      <c r="F5982" s="8" t="s">
        <v>40</v>
      </c>
      <c r="G5982" s="7" t="s">
        <v>36</v>
      </c>
      <c r="H5982" s="8" t="s">
        <v>28</v>
      </c>
      <c r="I5982" s="7" t="s">
        <v>28</v>
      </c>
      <c r="J5982" s="8" t="s">
        <v>28</v>
      </c>
      <c r="K5982" s="7" t="s">
        <v>47</v>
      </c>
      <c r="L5982" s="8" t="s">
        <v>38</v>
      </c>
      <c r="M5982" s="7" t="s">
        <v>28</v>
      </c>
      <c r="N5982" s="8">
        <v>0.31653284223324002</v>
      </c>
      <c r="O5982" s="7">
        <v>0</v>
      </c>
      <c r="P5982" s="8">
        <f t="shared" si="611"/>
        <v>0</v>
      </c>
      <c r="Q5982" s="7">
        <v>2.5</v>
      </c>
      <c r="R5982" s="8">
        <f t="shared" si="612"/>
        <v>1</v>
      </c>
      <c r="S5982" s="7" t="s">
        <v>29</v>
      </c>
      <c r="T5982" s="8" t="str">
        <f t="shared" si="613"/>
        <v>No</v>
      </c>
      <c r="U5982" s="7">
        <f t="shared" si="614"/>
        <v>0</v>
      </c>
      <c r="V5982" s="8">
        <f t="shared" si="615"/>
        <v>1</v>
      </c>
      <c r="W5982" s="7">
        <f t="shared" si="616"/>
        <v>549</v>
      </c>
    </row>
    <row r="5983" spans="2:23" x14ac:dyDescent="0.2">
      <c r="B5983" s="8" t="s">
        <v>68</v>
      </c>
      <c r="C5983" s="7">
        <v>2020</v>
      </c>
      <c r="D5983" s="8" t="s">
        <v>28</v>
      </c>
      <c r="E5983" s="7" t="s">
        <v>39</v>
      </c>
      <c r="F5983" s="8" t="s">
        <v>35</v>
      </c>
      <c r="G5983" s="7" t="s">
        <v>36</v>
      </c>
      <c r="H5983" s="8" t="s">
        <v>28</v>
      </c>
      <c r="I5983" s="7" t="s">
        <v>28</v>
      </c>
      <c r="J5983" s="8" t="s">
        <v>28</v>
      </c>
      <c r="K5983" s="7" t="s">
        <v>47</v>
      </c>
      <c r="L5983" s="8" t="s">
        <v>38</v>
      </c>
      <c r="M5983" s="7" t="s">
        <v>28</v>
      </c>
      <c r="N5983" s="8">
        <v>3.6667706086197675E-2</v>
      </c>
      <c r="O5983" s="7">
        <v>0</v>
      </c>
      <c r="P5983" s="8">
        <f t="shared" si="611"/>
        <v>0</v>
      </c>
      <c r="Q5983" s="7">
        <v>2.5</v>
      </c>
      <c r="R5983" s="8">
        <f t="shared" si="612"/>
        <v>1</v>
      </c>
      <c r="S5983" s="7" t="s">
        <v>29</v>
      </c>
      <c r="T5983" s="8" t="str">
        <f t="shared" si="613"/>
        <v>No</v>
      </c>
      <c r="U5983" s="7">
        <f t="shared" si="614"/>
        <v>0</v>
      </c>
      <c r="V5983" s="8">
        <f t="shared" si="615"/>
        <v>1</v>
      </c>
      <c r="W5983" s="7">
        <f t="shared" si="616"/>
        <v>549</v>
      </c>
    </row>
    <row r="5984" spans="2:23" x14ac:dyDescent="0.2">
      <c r="B5984" s="8" t="s">
        <v>68</v>
      </c>
      <c r="C5984" s="7">
        <v>2020</v>
      </c>
      <c r="D5984" s="8" t="s">
        <v>28</v>
      </c>
      <c r="E5984" s="7" t="s">
        <v>34</v>
      </c>
      <c r="F5984" s="8" t="s">
        <v>40</v>
      </c>
      <c r="G5984" s="7" t="s">
        <v>36</v>
      </c>
      <c r="H5984" s="8" t="s">
        <v>28</v>
      </c>
      <c r="I5984" s="7" t="s">
        <v>28</v>
      </c>
      <c r="J5984" s="8" t="s">
        <v>28</v>
      </c>
      <c r="K5984" s="7" t="s">
        <v>47</v>
      </c>
      <c r="L5984" s="8" t="s">
        <v>38</v>
      </c>
      <c r="M5984" s="7" t="s">
        <v>28</v>
      </c>
      <c r="N5984" s="8">
        <v>8.4312873220105403E-2</v>
      </c>
      <c r="O5984" s="7">
        <v>0</v>
      </c>
      <c r="P5984" s="8">
        <f t="shared" si="611"/>
        <v>0</v>
      </c>
      <c r="Q5984" s="7">
        <v>2.5</v>
      </c>
      <c r="R5984" s="8">
        <f t="shared" si="612"/>
        <v>1</v>
      </c>
      <c r="S5984" s="7" t="s">
        <v>29</v>
      </c>
      <c r="T5984" s="8" t="str">
        <f t="shared" si="613"/>
        <v>No</v>
      </c>
      <c r="U5984" s="7">
        <f t="shared" si="614"/>
        <v>0</v>
      </c>
      <c r="V5984" s="8">
        <f t="shared" si="615"/>
        <v>1</v>
      </c>
      <c r="W5984" s="7">
        <f t="shared" si="616"/>
        <v>549</v>
      </c>
    </row>
    <row r="5985" spans="2:23" x14ac:dyDescent="0.2">
      <c r="B5985" s="8" t="s">
        <v>68</v>
      </c>
      <c r="C5985" s="7">
        <v>2020</v>
      </c>
      <c r="D5985" s="8" t="s">
        <v>28</v>
      </c>
      <c r="E5985" s="7" t="s">
        <v>34</v>
      </c>
      <c r="F5985" s="8" t="s">
        <v>35</v>
      </c>
      <c r="G5985" s="7" t="s">
        <v>36</v>
      </c>
      <c r="H5985" s="8" t="s">
        <v>28</v>
      </c>
      <c r="I5985" s="7" t="s">
        <v>28</v>
      </c>
      <c r="J5985" s="8" t="s">
        <v>28</v>
      </c>
      <c r="K5985" s="7" t="s">
        <v>47</v>
      </c>
      <c r="L5985" s="8" t="s">
        <v>38</v>
      </c>
      <c r="M5985" s="7" t="s">
        <v>28</v>
      </c>
      <c r="N5985" s="8">
        <v>1.3167533049834406E-2</v>
      </c>
      <c r="O5985" s="7">
        <v>0</v>
      </c>
      <c r="P5985" s="8">
        <f t="shared" si="611"/>
        <v>0</v>
      </c>
      <c r="Q5985" s="7">
        <v>2.5</v>
      </c>
      <c r="R5985" s="8">
        <f t="shared" si="612"/>
        <v>1</v>
      </c>
      <c r="S5985" s="7" t="s">
        <v>29</v>
      </c>
      <c r="T5985" s="8" t="str">
        <f t="shared" si="613"/>
        <v>No</v>
      </c>
      <c r="U5985" s="7">
        <f t="shared" si="614"/>
        <v>0</v>
      </c>
      <c r="V5985" s="8">
        <f t="shared" si="615"/>
        <v>1</v>
      </c>
      <c r="W5985" s="7">
        <f t="shared" si="616"/>
        <v>549</v>
      </c>
    </row>
    <row r="5986" spans="2:23" x14ac:dyDescent="0.2">
      <c r="B5986" s="8" t="s">
        <v>68</v>
      </c>
      <c r="C5986" s="7">
        <v>1920</v>
      </c>
      <c r="D5986" s="8" t="s">
        <v>28</v>
      </c>
      <c r="E5986" s="7" t="s">
        <v>39</v>
      </c>
      <c r="F5986" s="8" t="s">
        <v>40</v>
      </c>
      <c r="G5986" s="7" t="s">
        <v>36</v>
      </c>
      <c r="H5986" s="8" t="s">
        <v>28</v>
      </c>
      <c r="I5986" s="7" t="s">
        <v>28</v>
      </c>
      <c r="J5986" s="8" t="s">
        <v>28</v>
      </c>
      <c r="K5986" s="7" t="s">
        <v>47</v>
      </c>
      <c r="L5986" s="8" t="s">
        <v>63</v>
      </c>
      <c r="M5986" s="7" t="s">
        <v>28</v>
      </c>
      <c r="N5986" s="8">
        <v>3.155408717775162E-2</v>
      </c>
      <c r="O5986" s="7">
        <v>0</v>
      </c>
      <c r="P5986" s="8">
        <f t="shared" si="611"/>
        <v>0</v>
      </c>
      <c r="Q5986" s="7">
        <v>2.5</v>
      </c>
      <c r="R5986" s="8">
        <f t="shared" si="612"/>
        <v>1</v>
      </c>
      <c r="S5986" s="7" t="s">
        <v>29</v>
      </c>
      <c r="T5986" s="8" t="str">
        <f t="shared" si="613"/>
        <v>No</v>
      </c>
      <c r="U5986" s="7">
        <f t="shared" si="614"/>
        <v>0</v>
      </c>
      <c r="V5986" s="8">
        <f t="shared" si="615"/>
        <v>1</v>
      </c>
      <c r="W5986" s="7">
        <f t="shared" si="616"/>
        <v>549</v>
      </c>
    </row>
    <row r="5987" spans="2:23" x14ac:dyDescent="0.2">
      <c r="B5987" s="8" t="s">
        <v>68</v>
      </c>
      <c r="C5987" s="7">
        <v>1970</v>
      </c>
      <c r="D5987" s="8" t="s">
        <v>28</v>
      </c>
      <c r="E5987" s="7" t="s">
        <v>39</v>
      </c>
      <c r="F5987" s="8" t="s">
        <v>40</v>
      </c>
      <c r="G5987" s="7" t="s">
        <v>36</v>
      </c>
      <c r="H5987" s="8" t="s">
        <v>28</v>
      </c>
      <c r="I5987" s="7" t="s">
        <v>28</v>
      </c>
      <c r="J5987" s="8" t="s">
        <v>28</v>
      </c>
      <c r="K5987" s="7" t="s">
        <v>47</v>
      </c>
      <c r="L5987" s="8" t="s">
        <v>63</v>
      </c>
      <c r="M5987" s="7" t="s">
        <v>28</v>
      </c>
      <c r="N5987" s="8">
        <v>3.9637256733824594E-2</v>
      </c>
      <c r="O5987" s="7">
        <v>0</v>
      </c>
      <c r="P5987" s="8">
        <f t="shared" si="611"/>
        <v>0</v>
      </c>
      <c r="Q5987" s="7">
        <v>2.5</v>
      </c>
      <c r="R5987" s="8">
        <f t="shared" si="612"/>
        <v>1</v>
      </c>
      <c r="S5987" s="7" t="s">
        <v>29</v>
      </c>
      <c r="T5987" s="8" t="str">
        <f t="shared" si="613"/>
        <v>No</v>
      </c>
      <c r="U5987" s="7">
        <f t="shared" si="614"/>
        <v>0</v>
      </c>
      <c r="V5987" s="8">
        <f t="shared" si="615"/>
        <v>1</v>
      </c>
      <c r="W5987" s="7">
        <f t="shared" si="616"/>
        <v>549</v>
      </c>
    </row>
    <row r="5988" spans="2:23" x14ac:dyDescent="0.2">
      <c r="B5988" s="8" t="s">
        <v>68</v>
      </c>
      <c r="C5988" s="7">
        <v>1850</v>
      </c>
      <c r="D5988" s="8" t="s">
        <v>28</v>
      </c>
      <c r="E5988" s="7" t="s">
        <v>39</v>
      </c>
      <c r="F5988" s="8" t="s">
        <v>35</v>
      </c>
      <c r="G5988" s="7" t="s">
        <v>36</v>
      </c>
      <c r="H5988" s="8" t="s">
        <v>28</v>
      </c>
      <c r="I5988" s="7" t="s">
        <v>28</v>
      </c>
      <c r="J5988" s="8" t="s">
        <v>28</v>
      </c>
      <c r="K5988" s="7" t="s">
        <v>47</v>
      </c>
      <c r="L5988" s="8" t="s">
        <v>41</v>
      </c>
      <c r="M5988" s="7" t="s">
        <v>28</v>
      </c>
      <c r="N5988" s="8">
        <v>0.1396802463994529</v>
      </c>
      <c r="O5988" s="7">
        <v>0</v>
      </c>
      <c r="P5988" s="8">
        <f t="shared" si="611"/>
        <v>0</v>
      </c>
      <c r="Q5988" s="7">
        <v>2.5</v>
      </c>
      <c r="R5988" s="8">
        <f t="shared" si="612"/>
        <v>1</v>
      </c>
      <c r="S5988" s="7" t="s">
        <v>29</v>
      </c>
      <c r="T5988" s="8" t="str">
        <f t="shared" si="613"/>
        <v>No</v>
      </c>
      <c r="U5988" s="7">
        <f t="shared" si="614"/>
        <v>0</v>
      </c>
      <c r="V5988" s="8">
        <f t="shared" si="615"/>
        <v>1</v>
      </c>
      <c r="W5988" s="7">
        <f t="shared" si="616"/>
        <v>549</v>
      </c>
    </row>
    <row r="5989" spans="2:23" x14ac:dyDescent="0.2">
      <c r="B5989" s="8" t="s">
        <v>68</v>
      </c>
      <c r="C5989" s="7">
        <v>1880</v>
      </c>
      <c r="D5989" s="8" t="s">
        <v>28</v>
      </c>
      <c r="E5989" s="7" t="s">
        <v>39</v>
      </c>
      <c r="F5989" s="8" t="s">
        <v>35</v>
      </c>
      <c r="G5989" s="7" t="s">
        <v>36</v>
      </c>
      <c r="H5989" s="8" t="s">
        <v>28</v>
      </c>
      <c r="I5989" s="7" t="s">
        <v>28</v>
      </c>
      <c r="J5989" s="8" t="s">
        <v>28</v>
      </c>
      <c r="K5989" s="7" t="s">
        <v>47</v>
      </c>
      <c r="L5989" s="8" t="s">
        <v>41</v>
      </c>
      <c r="M5989" s="7" t="s">
        <v>28</v>
      </c>
      <c r="N5989" s="8">
        <v>1.2686827711774179E-2</v>
      </c>
      <c r="O5989" s="7">
        <v>0</v>
      </c>
      <c r="P5989" s="8">
        <f t="shared" si="611"/>
        <v>0</v>
      </c>
      <c r="Q5989" s="7">
        <v>2.5</v>
      </c>
      <c r="R5989" s="8">
        <f t="shared" si="612"/>
        <v>1</v>
      </c>
      <c r="S5989" s="7" t="s">
        <v>29</v>
      </c>
      <c r="T5989" s="8" t="str">
        <f t="shared" si="613"/>
        <v>No</v>
      </c>
      <c r="U5989" s="7">
        <f t="shared" si="614"/>
        <v>0</v>
      </c>
      <c r="V5989" s="8">
        <f t="shared" si="615"/>
        <v>1</v>
      </c>
      <c r="W5989" s="7">
        <f t="shared" si="616"/>
        <v>549</v>
      </c>
    </row>
    <row r="5990" spans="2:23" x14ac:dyDescent="0.2">
      <c r="B5990" s="8" t="s">
        <v>68</v>
      </c>
      <c r="C5990" s="7">
        <v>2000</v>
      </c>
      <c r="D5990" s="8" t="s">
        <v>28</v>
      </c>
      <c r="E5990" s="7" t="s">
        <v>34</v>
      </c>
      <c r="F5990" s="8" t="s">
        <v>40</v>
      </c>
      <c r="G5990" s="7" t="s">
        <v>36</v>
      </c>
      <c r="H5990" s="8" t="s">
        <v>28</v>
      </c>
      <c r="I5990" s="7" t="s">
        <v>28</v>
      </c>
      <c r="J5990" s="8" t="s">
        <v>28</v>
      </c>
      <c r="K5990" s="7" t="s">
        <v>47</v>
      </c>
      <c r="L5990" s="8" t="s">
        <v>41</v>
      </c>
      <c r="M5990" s="7" t="s">
        <v>28</v>
      </c>
      <c r="N5990" s="8">
        <v>1.5495542976600777E-2</v>
      </c>
      <c r="O5990" s="7">
        <v>0</v>
      </c>
      <c r="P5990" s="8">
        <f t="shared" si="611"/>
        <v>0</v>
      </c>
      <c r="Q5990" s="7">
        <v>2.5</v>
      </c>
      <c r="R5990" s="8">
        <f t="shared" si="612"/>
        <v>1</v>
      </c>
      <c r="S5990" s="7" t="s">
        <v>29</v>
      </c>
      <c r="T5990" s="8" t="str">
        <f t="shared" si="613"/>
        <v>No</v>
      </c>
      <c r="U5990" s="7">
        <f t="shared" si="614"/>
        <v>0</v>
      </c>
      <c r="V5990" s="8">
        <f t="shared" si="615"/>
        <v>1</v>
      </c>
      <c r="W5990" s="7">
        <f t="shared" si="616"/>
        <v>549</v>
      </c>
    </row>
    <row r="5991" spans="2:23" x14ac:dyDescent="0.2">
      <c r="B5991" s="8" t="s">
        <v>68</v>
      </c>
      <c r="C5991" s="7">
        <v>1800</v>
      </c>
      <c r="D5991" s="8" t="s">
        <v>28</v>
      </c>
      <c r="E5991" s="7" t="s">
        <v>39</v>
      </c>
      <c r="F5991" s="8" t="s">
        <v>40</v>
      </c>
      <c r="G5991" s="7" t="s">
        <v>36</v>
      </c>
      <c r="H5991" s="8" t="s">
        <v>28</v>
      </c>
      <c r="I5991" s="7" t="s">
        <v>28</v>
      </c>
      <c r="J5991" s="8" t="s">
        <v>28</v>
      </c>
      <c r="K5991" s="7" t="s">
        <v>47</v>
      </c>
      <c r="L5991" s="8" t="s">
        <v>42</v>
      </c>
      <c r="M5991" s="7" t="s">
        <v>28</v>
      </c>
      <c r="N5991" s="8">
        <v>6.253928516442929E-3</v>
      </c>
      <c r="O5991" s="7">
        <v>0</v>
      </c>
      <c r="P5991" s="8">
        <f t="shared" si="611"/>
        <v>0</v>
      </c>
      <c r="Q5991" s="7">
        <v>2.5</v>
      </c>
      <c r="R5991" s="8">
        <f t="shared" si="612"/>
        <v>1</v>
      </c>
      <c r="S5991" s="7" t="s">
        <v>29</v>
      </c>
      <c r="T5991" s="8" t="str">
        <f t="shared" si="613"/>
        <v>No</v>
      </c>
      <c r="U5991" s="7">
        <f t="shared" si="614"/>
        <v>0</v>
      </c>
      <c r="V5991" s="8">
        <f t="shared" si="615"/>
        <v>1</v>
      </c>
      <c r="W5991" s="7">
        <f t="shared" si="616"/>
        <v>549</v>
      </c>
    </row>
    <row r="5992" spans="2:23" x14ac:dyDescent="0.2">
      <c r="B5992" s="8" t="s">
        <v>68</v>
      </c>
      <c r="C5992" s="7">
        <v>1800</v>
      </c>
      <c r="D5992" s="8" t="s">
        <v>28</v>
      </c>
      <c r="E5992" s="7" t="s">
        <v>39</v>
      </c>
      <c r="F5992" s="8" t="s">
        <v>35</v>
      </c>
      <c r="G5992" s="7" t="s">
        <v>36</v>
      </c>
      <c r="H5992" s="8" t="s">
        <v>28</v>
      </c>
      <c r="I5992" s="7" t="s">
        <v>28</v>
      </c>
      <c r="J5992" s="8" t="s">
        <v>28</v>
      </c>
      <c r="K5992" s="7" t="s">
        <v>47</v>
      </c>
      <c r="L5992" s="8" t="s">
        <v>42</v>
      </c>
      <c r="M5992" s="7" t="s">
        <v>28</v>
      </c>
      <c r="N5992" s="8">
        <v>0.31204434800615133</v>
      </c>
      <c r="O5992" s="7">
        <v>0</v>
      </c>
      <c r="P5992" s="8">
        <f t="shared" si="611"/>
        <v>0</v>
      </c>
      <c r="Q5992" s="7">
        <v>2.5</v>
      </c>
      <c r="R5992" s="8">
        <f t="shared" si="612"/>
        <v>1</v>
      </c>
      <c r="S5992" s="7" t="s">
        <v>29</v>
      </c>
      <c r="T5992" s="8" t="str">
        <f t="shared" si="613"/>
        <v>No</v>
      </c>
      <c r="U5992" s="7">
        <f t="shared" si="614"/>
        <v>0</v>
      </c>
      <c r="V5992" s="8">
        <f t="shared" si="615"/>
        <v>1</v>
      </c>
      <c r="W5992" s="7">
        <f t="shared" si="616"/>
        <v>549</v>
      </c>
    </row>
    <row r="5993" spans="2:23" x14ac:dyDescent="0.2">
      <c r="B5993" s="8" t="s">
        <v>68</v>
      </c>
      <c r="C5993" s="7">
        <v>1800</v>
      </c>
      <c r="D5993" s="8" t="s">
        <v>28</v>
      </c>
      <c r="E5993" s="7" t="s">
        <v>34</v>
      </c>
      <c r="F5993" s="8" t="s">
        <v>35</v>
      </c>
      <c r="G5993" s="7" t="s">
        <v>36</v>
      </c>
      <c r="H5993" s="8" t="s">
        <v>28</v>
      </c>
      <c r="I5993" s="7" t="s">
        <v>28</v>
      </c>
      <c r="J5993" s="8" t="s">
        <v>28</v>
      </c>
      <c r="K5993" s="7" t="s">
        <v>47</v>
      </c>
      <c r="L5993" s="8" t="s">
        <v>42</v>
      </c>
      <c r="M5993" s="7" t="s">
        <v>28</v>
      </c>
      <c r="N5993" s="8">
        <v>0.13415878901492054</v>
      </c>
      <c r="O5993" s="7">
        <v>0</v>
      </c>
      <c r="P5993" s="8">
        <f t="shared" si="611"/>
        <v>0</v>
      </c>
      <c r="Q5993" s="7">
        <v>2.5</v>
      </c>
      <c r="R5993" s="8">
        <f t="shared" si="612"/>
        <v>1</v>
      </c>
      <c r="S5993" s="7" t="s">
        <v>29</v>
      </c>
      <c r="T5993" s="8" t="str">
        <f t="shared" si="613"/>
        <v>No</v>
      </c>
      <c r="U5993" s="7">
        <f t="shared" si="614"/>
        <v>0</v>
      </c>
      <c r="V5993" s="8">
        <f t="shared" si="615"/>
        <v>1</v>
      </c>
      <c r="W5993" s="7">
        <f t="shared" si="616"/>
        <v>549</v>
      </c>
    </row>
    <row r="5994" spans="2:23" x14ac:dyDescent="0.2">
      <c r="B5994" s="8" t="s">
        <v>68</v>
      </c>
      <c r="C5994" s="7">
        <v>1830</v>
      </c>
      <c r="D5994" s="8" t="s">
        <v>28</v>
      </c>
      <c r="E5994" s="7" t="s">
        <v>39</v>
      </c>
      <c r="F5994" s="8" t="s">
        <v>40</v>
      </c>
      <c r="G5994" s="7" t="s">
        <v>36</v>
      </c>
      <c r="H5994" s="8" t="s">
        <v>28</v>
      </c>
      <c r="I5994" s="7" t="s">
        <v>28</v>
      </c>
      <c r="J5994" s="8" t="s">
        <v>28</v>
      </c>
      <c r="K5994" s="7" t="s">
        <v>47</v>
      </c>
      <c r="L5994" s="8" t="s">
        <v>42</v>
      </c>
      <c r="M5994" s="7" t="s">
        <v>28</v>
      </c>
      <c r="N5994" s="8">
        <v>0.13527478816281185</v>
      </c>
      <c r="O5994" s="7">
        <v>0</v>
      </c>
      <c r="P5994" s="8">
        <f t="shared" si="611"/>
        <v>0</v>
      </c>
      <c r="Q5994" s="7">
        <v>2.5</v>
      </c>
      <c r="R5994" s="8">
        <f t="shared" si="612"/>
        <v>1</v>
      </c>
      <c r="S5994" s="7" t="s">
        <v>29</v>
      </c>
      <c r="T5994" s="8" t="str">
        <f t="shared" si="613"/>
        <v>No</v>
      </c>
      <c r="U5994" s="7">
        <f t="shared" si="614"/>
        <v>0</v>
      </c>
      <c r="V5994" s="8">
        <f t="shared" si="615"/>
        <v>1</v>
      </c>
      <c r="W5994" s="7">
        <f t="shared" si="616"/>
        <v>549</v>
      </c>
    </row>
    <row r="5995" spans="2:23" x14ac:dyDescent="0.2">
      <c r="B5995" s="8" t="s">
        <v>68</v>
      </c>
      <c r="C5995" s="7">
        <v>1830</v>
      </c>
      <c r="D5995" s="8" t="s">
        <v>28</v>
      </c>
      <c r="E5995" s="7" t="s">
        <v>39</v>
      </c>
      <c r="F5995" s="8" t="s">
        <v>35</v>
      </c>
      <c r="G5995" s="7" t="s">
        <v>36</v>
      </c>
      <c r="H5995" s="8" t="s">
        <v>28</v>
      </c>
      <c r="I5995" s="7" t="s">
        <v>28</v>
      </c>
      <c r="J5995" s="8" t="s">
        <v>28</v>
      </c>
      <c r="K5995" s="7" t="s">
        <v>47</v>
      </c>
      <c r="L5995" s="8" t="s">
        <v>42</v>
      </c>
      <c r="M5995" s="7" t="s">
        <v>28</v>
      </c>
      <c r="N5995" s="8">
        <v>1.7822228010061142E-2</v>
      </c>
      <c r="O5995" s="7">
        <v>0</v>
      </c>
      <c r="P5995" s="8">
        <f t="shared" si="611"/>
        <v>0</v>
      </c>
      <c r="Q5995" s="7">
        <v>2.5</v>
      </c>
      <c r="R5995" s="8">
        <f t="shared" si="612"/>
        <v>1</v>
      </c>
      <c r="S5995" s="7" t="s">
        <v>29</v>
      </c>
      <c r="T5995" s="8" t="str">
        <f t="shared" si="613"/>
        <v>No</v>
      </c>
      <c r="U5995" s="7">
        <f t="shared" si="614"/>
        <v>0</v>
      </c>
      <c r="V5995" s="8">
        <f t="shared" si="615"/>
        <v>1</v>
      </c>
      <c r="W5995" s="7">
        <f t="shared" si="616"/>
        <v>549</v>
      </c>
    </row>
    <row r="5996" spans="2:23" x14ac:dyDescent="0.2">
      <c r="B5996" s="8" t="s">
        <v>68</v>
      </c>
      <c r="C5996" s="7">
        <v>1850</v>
      </c>
      <c r="D5996" s="8" t="s">
        <v>28</v>
      </c>
      <c r="E5996" s="7" t="s">
        <v>39</v>
      </c>
      <c r="F5996" s="8" t="s">
        <v>40</v>
      </c>
      <c r="G5996" s="7" t="s">
        <v>36</v>
      </c>
      <c r="H5996" s="8" t="s">
        <v>28</v>
      </c>
      <c r="I5996" s="7" t="s">
        <v>28</v>
      </c>
      <c r="J5996" s="8" t="s">
        <v>28</v>
      </c>
      <c r="K5996" s="7" t="s">
        <v>47</v>
      </c>
      <c r="L5996" s="8" t="s">
        <v>42</v>
      </c>
      <c r="M5996" s="7" t="s">
        <v>28</v>
      </c>
      <c r="N5996" s="8">
        <v>0.83341628880493435</v>
      </c>
      <c r="O5996" s="7">
        <v>0.55351199859870048</v>
      </c>
      <c r="P5996" s="8">
        <f t="shared" si="611"/>
        <v>0.18450399953290017</v>
      </c>
      <c r="Q5996" s="7">
        <v>2.5</v>
      </c>
      <c r="R5996" s="8">
        <f t="shared" si="612"/>
        <v>0.92619840018683997</v>
      </c>
      <c r="S5996" s="7" t="s">
        <v>29</v>
      </c>
      <c r="T5996" s="8" t="str">
        <f t="shared" si="613"/>
        <v>No</v>
      </c>
      <c r="U5996" s="7">
        <f t="shared" si="614"/>
        <v>221.38276154581416</v>
      </c>
      <c r="V5996" s="8">
        <f t="shared" si="615"/>
        <v>5</v>
      </c>
      <c r="W5996" s="7">
        <f t="shared" si="616"/>
        <v>193</v>
      </c>
    </row>
    <row r="5997" spans="2:23" x14ac:dyDescent="0.2">
      <c r="B5997" s="8" t="s">
        <v>68</v>
      </c>
      <c r="C5997" s="7">
        <v>1850</v>
      </c>
      <c r="D5997" s="8" t="s">
        <v>28</v>
      </c>
      <c r="E5997" s="7" t="s">
        <v>39</v>
      </c>
      <c r="F5997" s="8" t="s">
        <v>35</v>
      </c>
      <c r="G5997" s="7" t="s">
        <v>36</v>
      </c>
      <c r="H5997" s="8" t="s">
        <v>28</v>
      </c>
      <c r="I5997" s="7" t="s">
        <v>28</v>
      </c>
      <c r="J5997" s="8" t="s">
        <v>28</v>
      </c>
      <c r="K5997" s="7" t="s">
        <v>47</v>
      </c>
      <c r="L5997" s="8" t="s">
        <v>42</v>
      </c>
      <c r="M5997" s="7" t="s">
        <v>28</v>
      </c>
      <c r="N5997" s="8">
        <v>1.8097113119647084</v>
      </c>
      <c r="O5997" s="7">
        <v>1.107023997197401</v>
      </c>
      <c r="P5997" s="8">
        <f t="shared" si="611"/>
        <v>0.36900799906580034</v>
      </c>
      <c r="Q5997" s="7">
        <v>2.5</v>
      </c>
      <c r="R5997" s="8">
        <f t="shared" si="612"/>
        <v>0.85239680037367993</v>
      </c>
      <c r="S5997" s="7" t="s">
        <v>29</v>
      </c>
      <c r="T5997" s="8" t="str">
        <f t="shared" si="613"/>
        <v>No</v>
      </c>
      <c r="U5997" s="7">
        <f t="shared" si="614"/>
        <v>203.90434464665404</v>
      </c>
      <c r="V5997" s="8">
        <f t="shared" si="615"/>
        <v>5</v>
      </c>
      <c r="W5997" s="7">
        <f t="shared" si="616"/>
        <v>202</v>
      </c>
    </row>
    <row r="5998" spans="2:23" x14ac:dyDescent="0.2">
      <c r="B5998" s="8" t="s">
        <v>68</v>
      </c>
      <c r="C5998" s="7">
        <v>1850</v>
      </c>
      <c r="D5998" s="8" t="s">
        <v>28</v>
      </c>
      <c r="E5998" s="7" t="s">
        <v>34</v>
      </c>
      <c r="F5998" s="8" t="s">
        <v>40</v>
      </c>
      <c r="G5998" s="7" t="s">
        <v>36</v>
      </c>
      <c r="H5998" s="8" t="s">
        <v>28</v>
      </c>
      <c r="I5998" s="7" t="s">
        <v>28</v>
      </c>
      <c r="J5998" s="8" t="s">
        <v>28</v>
      </c>
      <c r="K5998" s="7" t="s">
        <v>47</v>
      </c>
      <c r="L5998" s="8" t="s">
        <v>42</v>
      </c>
      <c r="M5998" s="7" t="s">
        <v>28</v>
      </c>
      <c r="N5998" s="8">
        <v>0.2961184953113557</v>
      </c>
      <c r="O5998" s="7">
        <v>0</v>
      </c>
      <c r="P5998" s="8">
        <f t="shared" si="611"/>
        <v>0</v>
      </c>
      <c r="Q5998" s="7">
        <v>2.5</v>
      </c>
      <c r="R5998" s="8">
        <f t="shared" si="612"/>
        <v>1</v>
      </c>
      <c r="S5998" s="7" t="s">
        <v>29</v>
      </c>
      <c r="T5998" s="8" t="str">
        <f t="shared" si="613"/>
        <v>No</v>
      </c>
      <c r="U5998" s="7">
        <f t="shared" si="614"/>
        <v>0</v>
      </c>
      <c r="V5998" s="8">
        <f t="shared" si="615"/>
        <v>1</v>
      </c>
      <c r="W5998" s="7">
        <f t="shared" si="616"/>
        <v>549</v>
      </c>
    </row>
    <row r="5999" spans="2:23" x14ac:dyDescent="0.2">
      <c r="B5999" s="8" t="s">
        <v>68</v>
      </c>
      <c r="C5999" s="7">
        <v>1850</v>
      </c>
      <c r="D5999" s="8" t="s">
        <v>28</v>
      </c>
      <c r="E5999" s="7" t="s">
        <v>34</v>
      </c>
      <c r="F5999" s="8" t="s">
        <v>35</v>
      </c>
      <c r="G5999" s="7" t="s">
        <v>36</v>
      </c>
      <c r="H5999" s="8" t="s">
        <v>28</v>
      </c>
      <c r="I5999" s="7" t="s">
        <v>28</v>
      </c>
      <c r="J5999" s="8" t="s">
        <v>28</v>
      </c>
      <c r="K5999" s="7" t="s">
        <v>47</v>
      </c>
      <c r="L5999" s="8" t="s">
        <v>42</v>
      </c>
      <c r="M5999" s="7" t="s">
        <v>28</v>
      </c>
      <c r="N5999" s="8">
        <v>0.64133493371836325</v>
      </c>
      <c r="O5999" s="7">
        <v>0</v>
      </c>
      <c r="P5999" s="8">
        <f t="shared" si="611"/>
        <v>0</v>
      </c>
      <c r="Q5999" s="7">
        <v>2.5</v>
      </c>
      <c r="R5999" s="8">
        <f t="shared" si="612"/>
        <v>1</v>
      </c>
      <c r="S5999" s="7" t="s">
        <v>29</v>
      </c>
      <c r="T5999" s="8" t="str">
        <f t="shared" si="613"/>
        <v>No</v>
      </c>
      <c r="U5999" s="7">
        <f t="shared" si="614"/>
        <v>0</v>
      </c>
      <c r="V5999" s="8">
        <f t="shared" si="615"/>
        <v>1</v>
      </c>
      <c r="W5999" s="7">
        <f t="shared" si="616"/>
        <v>549</v>
      </c>
    </row>
    <row r="6000" spans="2:23" x14ac:dyDescent="0.2">
      <c r="B6000" s="8" t="s">
        <v>68</v>
      </c>
      <c r="C6000" s="7">
        <v>1850</v>
      </c>
      <c r="D6000" s="8" t="s">
        <v>28</v>
      </c>
      <c r="E6000" s="7" t="s">
        <v>43</v>
      </c>
      <c r="F6000" s="8" t="s">
        <v>40</v>
      </c>
      <c r="G6000" s="7" t="s">
        <v>36</v>
      </c>
      <c r="H6000" s="8" t="s">
        <v>28</v>
      </c>
      <c r="I6000" s="7" t="s">
        <v>28</v>
      </c>
      <c r="J6000" s="8" t="s">
        <v>28</v>
      </c>
      <c r="K6000" s="7" t="s">
        <v>47</v>
      </c>
      <c r="L6000" s="8" t="s">
        <v>42</v>
      </c>
      <c r="M6000" s="7" t="s">
        <v>28</v>
      </c>
      <c r="N6000" s="8">
        <v>6.7250320641011593E-2</v>
      </c>
      <c r="O6000" s="7">
        <v>0</v>
      </c>
      <c r="P6000" s="8">
        <f t="shared" si="611"/>
        <v>0</v>
      </c>
      <c r="Q6000" s="7">
        <v>2.5</v>
      </c>
      <c r="R6000" s="8">
        <f t="shared" si="612"/>
        <v>1</v>
      </c>
      <c r="S6000" s="7" t="s">
        <v>29</v>
      </c>
      <c r="T6000" s="8" t="str">
        <f t="shared" si="613"/>
        <v>No</v>
      </c>
      <c r="U6000" s="7">
        <f t="shared" si="614"/>
        <v>0</v>
      </c>
      <c r="V6000" s="8">
        <f t="shared" si="615"/>
        <v>1</v>
      </c>
      <c r="W6000" s="7">
        <f t="shared" si="616"/>
        <v>549</v>
      </c>
    </row>
    <row r="6001" spans="2:23" x14ac:dyDescent="0.2">
      <c r="B6001" s="8" t="s">
        <v>68</v>
      </c>
      <c r="C6001" s="7">
        <v>1850</v>
      </c>
      <c r="D6001" s="8" t="s">
        <v>28</v>
      </c>
      <c r="E6001" s="7" t="s">
        <v>43</v>
      </c>
      <c r="F6001" s="8" t="s">
        <v>35</v>
      </c>
      <c r="G6001" s="7" t="s">
        <v>36</v>
      </c>
      <c r="H6001" s="8" t="s">
        <v>28</v>
      </c>
      <c r="I6001" s="7" t="s">
        <v>28</v>
      </c>
      <c r="J6001" s="8" t="s">
        <v>28</v>
      </c>
      <c r="K6001" s="7" t="s">
        <v>47</v>
      </c>
      <c r="L6001" s="8" t="s">
        <v>42</v>
      </c>
      <c r="M6001" s="7" t="s">
        <v>28</v>
      </c>
      <c r="N6001" s="8">
        <v>0.23838118295104932</v>
      </c>
      <c r="O6001" s="7">
        <v>0</v>
      </c>
      <c r="P6001" s="8">
        <f t="shared" si="611"/>
        <v>0</v>
      </c>
      <c r="Q6001" s="7">
        <v>2.5</v>
      </c>
      <c r="R6001" s="8">
        <f t="shared" si="612"/>
        <v>1</v>
      </c>
      <c r="S6001" s="7" t="s">
        <v>29</v>
      </c>
      <c r="T6001" s="8" t="str">
        <f t="shared" si="613"/>
        <v>No</v>
      </c>
      <c r="U6001" s="7">
        <f t="shared" si="614"/>
        <v>0</v>
      </c>
      <c r="V6001" s="8">
        <f t="shared" si="615"/>
        <v>1</v>
      </c>
      <c r="W6001" s="7">
        <f t="shared" si="616"/>
        <v>549</v>
      </c>
    </row>
    <row r="6002" spans="2:23" x14ac:dyDescent="0.2">
      <c r="B6002" s="8" t="s">
        <v>68</v>
      </c>
      <c r="C6002" s="7">
        <v>1870</v>
      </c>
      <c r="D6002" s="8" t="s">
        <v>28</v>
      </c>
      <c r="E6002" s="7" t="s">
        <v>39</v>
      </c>
      <c r="F6002" s="8" t="s">
        <v>40</v>
      </c>
      <c r="G6002" s="7" t="s">
        <v>36</v>
      </c>
      <c r="H6002" s="8" t="s">
        <v>28</v>
      </c>
      <c r="I6002" s="7" t="s">
        <v>28</v>
      </c>
      <c r="J6002" s="8" t="s">
        <v>28</v>
      </c>
      <c r="K6002" s="7" t="s">
        <v>47</v>
      </c>
      <c r="L6002" s="8" t="s">
        <v>42</v>
      </c>
      <c r="M6002" s="7" t="s">
        <v>28</v>
      </c>
      <c r="N6002" s="8">
        <v>0.29425439628190797</v>
      </c>
      <c r="O6002" s="7">
        <v>0.55351199859870048</v>
      </c>
      <c r="P6002" s="8">
        <f t="shared" si="611"/>
        <v>0.18450399953290017</v>
      </c>
      <c r="Q6002" s="7">
        <v>2.5</v>
      </c>
      <c r="R6002" s="8">
        <f t="shared" si="612"/>
        <v>0.92619840018683997</v>
      </c>
      <c r="S6002" s="7" t="s">
        <v>29</v>
      </c>
      <c r="T6002" s="8" t="str">
        <f t="shared" si="613"/>
        <v>No</v>
      </c>
      <c r="U6002" s="7">
        <f t="shared" si="614"/>
        <v>627.02206615848706</v>
      </c>
      <c r="V6002" s="8">
        <f t="shared" si="615"/>
        <v>5</v>
      </c>
      <c r="W6002" s="7">
        <f t="shared" si="616"/>
        <v>125</v>
      </c>
    </row>
    <row r="6003" spans="2:23" x14ac:dyDescent="0.2">
      <c r="B6003" s="8" t="s">
        <v>68</v>
      </c>
      <c r="C6003" s="7">
        <v>1870</v>
      </c>
      <c r="D6003" s="8" t="s">
        <v>28</v>
      </c>
      <c r="E6003" s="7" t="s">
        <v>39</v>
      </c>
      <c r="F6003" s="8" t="s">
        <v>35</v>
      </c>
      <c r="G6003" s="7" t="s">
        <v>36</v>
      </c>
      <c r="H6003" s="8" t="s">
        <v>28</v>
      </c>
      <c r="I6003" s="7" t="s">
        <v>28</v>
      </c>
      <c r="J6003" s="8" t="s">
        <v>28</v>
      </c>
      <c r="K6003" s="7" t="s">
        <v>47</v>
      </c>
      <c r="L6003" s="8" t="s">
        <v>42</v>
      </c>
      <c r="M6003" s="7" t="s">
        <v>28</v>
      </c>
      <c r="N6003" s="8">
        <v>4.3072295818105212E-2</v>
      </c>
      <c r="O6003" s="7">
        <v>0</v>
      </c>
      <c r="P6003" s="8">
        <f t="shared" si="611"/>
        <v>0</v>
      </c>
      <c r="Q6003" s="7">
        <v>2.5</v>
      </c>
      <c r="R6003" s="8">
        <f t="shared" si="612"/>
        <v>1</v>
      </c>
      <c r="S6003" s="7" t="s">
        <v>29</v>
      </c>
      <c r="T6003" s="8" t="str">
        <f t="shared" si="613"/>
        <v>No</v>
      </c>
      <c r="U6003" s="7">
        <f t="shared" si="614"/>
        <v>0</v>
      </c>
      <c r="V6003" s="8">
        <f t="shared" si="615"/>
        <v>1</v>
      </c>
      <c r="W6003" s="7">
        <f t="shared" si="616"/>
        <v>549</v>
      </c>
    </row>
    <row r="6004" spans="2:23" x14ac:dyDescent="0.2">
      <c r="B6004" s="8" t="s">
        <v>68</v>
      </c>
      <c r="C6004" s="7">
        <v>1880</v>
      </c>
      <c r="D6004" s="8" t="s">
        <v>28</v>
      </c>
      <c r="E6004" s="7" t="s">
        <v>39</v>
      </c>
      <c r="F6004" s="8" t="s">
        <v>40</v>
      </c>
      <c r="G6004" s="7" t="s">
        <v>36</v>
      </c>
      <c r="H6004" s="8" t="s">
        <v>28</v>
      </c>
      <c r="I6004" s="7" t="s">
        <v>28</v>
      </c>
      <c r="J6004" s="8" t="s">
        <v>28</v>
      </c>
      <c r="K6004" s="7" t="s">
        <v>47</v>
      </c>
      <c r="L6004" s="8" t="s">
        <v>42</v>
      </c>
      <c r="M6004" s="7" t="s">
        <v>28</v>
      </c>
      <c r="N6004" s="8">
        <v>1.1692242301459022</v>
      </c>
      <c r="O6004" s="7">
        <v>0</v>
      </c>
      <c r="P6004" s="8">
        <f t="shared" si="611"/>
        <v>0</v>
      </c>
      <c r="Q6004" s="7">
        <v>2.5</v>
      </c>
      <c r="R6004" s="8">
        <f t="shared" si="612"/>
        <v>1</v>
      </c>
      <c r="S6004" s="7" t="s">
        <v>29</v>
      </c>
      <c r="T6004" s="8" t="str">
        <f t="shared" si="613"/>
        <v>No</v>
      </c>
      <c r="U6004" s="7">
        <f t="shared" si="614"/>
        <v>0</v>
      </c>
      <c r="V6004" s="8">
        <f t="shared" si="615"/>
        <v>1</v>
      </c>
      <c r="W6004" s="7">
        <f t="shared" si="616"/>
        <v>549</v>
      </c>
    </row>
    <row r="6005" spans="2:23" x14ac:dyDescent="0.2">
      <c r="B6005" s="8" t="s">
        <v>68</v>
      </c>
      <c r="C6005" s="7">
        <v>1880</v>
      </c>
      <c r="D6005" s="8" t="s">
        <v>28</v>
      </c>
      <c r="E6005" s="7" t="s">
        <v>39</v>
      </c>
      <c r="F6005" s="8" t="s">
        <v>35</v>
      </c>
      <c r="G6005" s="7" t="s">
        <v>36</v>
      </c>
      <c r="H6005" s="8" t="s">
        <v>28</v>
      </c>
      <c r="I6005" s="7" t="s">
        <v>28</v>
      </c>
      <c r="J6005" s="8" t="s">
        <v>28</v>
      </c>
      <c r="K6005" s="7" t="s">
        <v>47</v>
      </c>
      <c r="L6005" s="8" t="s">
        <v>42</v>
      </c>
      <c r="M6005" s="7" t="s">
        <v>28</v>
      </c>
      <c r="N6005" s="8">
        <v>0.67490315175363036</v>
      </c>
      <c r="O6005" s="7">
        <v>0</v>
      </c>
      <c r="P6005" s="8">
        <f t="shared" si="611"/>
        <v>0</v>
      </c>
      <c r="Q6005" s="7">
        <v>2.5</v>
      </c>
      <c r="R6005" s="8">
        <f t="shared" si="612"/>
        <v>1</v>
      </c>
      <c r="S6005" s="7" t="s">
        <v>29</v>
      </c>
      <c r="T6005" s="8" t="str">
        <f t="shared" si="613"/>
        <v>No</v>
      </c>
      <c r="U6005" s="7">
        <f t="shared" si="614"/>
        <v>0</v>
      </c>
      <c r="V6005" s="8">
        <f t="shared" si="615"/>
        <v>1</v>
      </c>
      <c r="W6005" s="7">
        <f t="shared" si="616"/>
        <v>549</v>
      </c>
    </row>
    <row r="6006" spans="2:23" x14ac:dyDescent="0.2">
      <c r="B6006" s="8" t="s">
        <v>68</v>
      </c>
      <c r="C6006" s="7">
        <v>1880</v>
      </c>
      <c r="D6006" s="8" t="s">
        <v>28</v>
      </c>
      <c r="E6006" s="7" t="s">
        <v>34</v>
      </c>
      <c r="F6006" s="8" t="s">
        <v>40</v>
      </c>
      <c r="G6006" s="7" t="s">
        <v>36</v>
      </c>
      <c r="H6006" s="8" t="s">
        <v>28</v>
      </c>
      <c r="I6006" s="7" t="s">
        <v>28</v>
      </c>
      <c r="J6006" s="8" t="s">
        <v>28</v>
      </c>
      <c r="K6006" s="7" t="s">
        <v>47</v>
      </c>
      <c r="L6006" s="8" t="s">
        <v>42</v>
      </c>
      <c r="M6006" s="7" t="s">
        <v>28</v>
      </c>
      <c r="N6006" s="8">
        <v>0.12491348216221861</v>
      </c>
      <c r="O6006" s="7">
        <v>0</v>
      </c>
      <c r="P6006" s="8">
        <f t="shared" si="611"/>
        <v>0</v>
      </c>
      <c r="Q6006" s="7">
        <v>2.5</v>
      </c>
      <c r="R6006" s="8">
        <f t="shared" si="612"/>
        <v>1</v>
      </c>
      <c r="S6006" s="7" t="s">
        <v>29</v>
      </c>
      <c r="T6006" s="8" t="str">
        <f t="shared" si="613"/>
        <v>No</v>
      </c>
      <c r="U6006" s="7">
        <f t="shared" si="614"/>
        <v>0</v>
      </c>
      <c r="V6006" s="8">
        <f t="shared" si="615"/>
        <v>1</v>
      </c>
      <c r="W6006" s="7">
        <f t="shared" si="616"/>
        <v>549</v>
      </c>
    </row>
    <row r="6007" spans="2:23" x14ac:dyDescent="0.2">
      <c r="B6007" s="8" t="s">
        <v>68</v>
      </c>
      <c r="C6007" s="7">
        <v>1880</v>
      </c>
      <c r="D6007" s="8" t="s">
        <v>28</v>
      </c>
      <c r="E6007" s="7" t="s">
        <v>34</v>
      </c>
      <c r="F6007" s="8" t="s">
        <v>35</v>
      </c>
      <c r="G6007" s="7" t="s">
        <v>36</v>
      </c>
      <c r="H6007" s="8" t="s">
        <v>28</v>
      </c>
      <c r="I6007" s="7" t="s">
        <v>28</v>
      </c>
      <c r="J6007" s="8" t="s">
        <v>28</v>
      </c>
      <c r="K6007" s="7" t="s">
        <v>47</v>
      </c>
      <c r="L6007" s="8" t="s">
        <v>42</v>
      </c>
      <c r="M6007" s="7" t="s">
        <v>28</v>
      </c>
      <c r="N6007" s="8">
        <v>3.4160393261588186E-2</v>
      </c>
      <c r="O6007" s="7">
        <v>0</v>
      </c>
      <c r="P6007" s="8">
        <f t="shared" si="611"/>
        <v>0</v>
      </c>
      <c r="Q6007" s="7">
        <v>2.5</v>
      </c>
      <c r="R6007" s="8">
        <f t="shared" si="612"/>
        <v>1</v>
      </c>
      <c r="S6007" s="7" t="s">
        <v>29</v>
      </c>
      <c r="T6007" s="8" t="str">
        <f t="shared" si="613"/>
        <v>No</v>
      </c>
      <c r="U6007" s="7">
        <f t="shared" si="614"/>
        <v>0</v>
      </c>
      <c r="V6007" s="8">
        <f t="shared" si="615"/>
        <v>1</v>
      </c>
      <c r="W6007" s="7">
        <f t="shared" si="616"/>
        <v>549</v>
      </c>
    </row>
    <row r="6008" spans="2:23" x14ac:dyDescent="0.2">
      <c r="B6008" s="8" t="s">
        <v>68</v>
      </c>
      <c r="C6008" s="7">
        <v>1880</v>
      </c>
      <c r="D6008" s="8" t="s">
        <v>28</v>
      </c>
      <c r="E6008" s="7" t="s">
        <v>43</v>
      </c>
      <c r="F6008" s="8" t="s">
        <v>40</v>
      </c>
      <c r="G6008" s="7" t="s">
        <v>36</v>
      </c>
      <c r="H6008" s="8" t="s">
        <v>28</v>
      </c>
      <c r="I6008" s="7" t="s">
        <v>28</v>
      </c>
      <c r="J6008" s="8" t="s">
        <v>28</v>
      </c>
      <c r="K6008" s="7" t="s">
        <v>47</v>
      </c>
      <c r="L6008" s="8" t="s">
        <v>42</v>
      </c>
      <c r="M6008" s="7" t="s">
        <v>28</v>
      </c>
      <c r="N6008" s="8">
        <v>0.23250453442527802</v>
      </c>
      <c r="O6008" s="7">
        <v>0</v>
      </c>
      <c r="P6008" s="8">
        <f t="shared" si="611"/>
        <v>0</v>
      </c>
      <c r="Q6008" s="7">
        <v>2.5</v>
      </c>
      <c r="R6008" s="8">
        <f t="shared" si="612"/>
        <v>1</v>
      </c>
      <c r="S6008" s="7" t="s">
        <v>29</v>
      </c>
      <c r="T6008" s="8" t="str">
        <f t="shared" si="613"/>
        <v>No</v>
      </c>
      <c r="U6008" s="7">
        <f t="shared" si="614"/>
        <v>0</v>
      </c>
      <c r="V6008" s="8">
        <f t="shared" si="615"/>
        <v>1</v>
      </c>
      <c r="W6008" s="7">
        <f t="shared" si="616"/>
        <v>549</v>
      </c>
    </row>
    <row r="6009" spans="2:23" x14ac:dyDescent="0.2">
      <c r="B6009" s="8" t="s">
        <v>68</v>
      </c>
      <c r="C6009" s="7">
        <v>1880</v>
      </c>
      <c r="D6009" s="8" t="s">
        <v>28</v>
      </c>
      <c r="E6009" s="7" t="s">
        <v>43</v>
      </c>
      <c r="F6009" s="8" t="s">
        <v>35</v>
      </c>
      <c r="G6009" s="7" t="s">
        <v>36</v>
      </c>
      <c r="H6009" s="8" t="s">
        <v>28</v>
      </c>
      <c r="I6009" s="7" t="s">
        <v>28</v>
      </c>
      <c r="J6009" s="8" t="s">
        <v>28</v>
      </c>
      <c r="K6009" s="7" t="s">
        <v>47</v>
      </c>
      <c r="L6009" s="8" t="s">
        <v>42</v>
      </c>
      <c r="M6009" s="7" t="s">
        <v>28</v>
      </c>
      <c r="N6009" s="8">
        <v>1.084868090563698E-2</v>
      </c>
      <c r="O6009" s="7">
        <v>0</v>
      </c>
      <c r="P6009" s="8">
        <f t="shared" si="611"/>
        <v>0</v>
      </c>
      <c r="Q6009" s="7">
        <v>2.5</v>
      </c>
      <c r="R6009" s="8">
        <f t="shared" si="612"/>
        <v>1</v>
      </c>
      <c r="S6009" s="7" t="s">
        <v>29</v>
      </c>
      <c r="T6009" s="8" t="str">
        <f t="shared" si="613"/>
        <v>No</v>
      </c>
      <c r="U6009" s="7">
        <f t="shared" si="614"/>
        <v>0</v>
      </c>
      <c r="V6009" s="8">
        <f t="shared" si="615"/>
        <v>1</v>
      </c>
      <c r="W6009" s="7">
        <f t="shared" si="616"/>
        <v>549</v>
      </c>
    </row>
    <row r="6010" spans="2:23" x14ac:dyDescent="0.2">
      <c r="B6010" s="8" t="s">
        <v>68</v>
      </c>
      <c r="C6010" s="7">
        <v>1890</v>
      </c>
      <c r="D6010" s="8" t="s">
        <v>28</v>
      </c>
      <c r="E6010" s="7" t="s">
        <v>39</v>
      </c>
      <c r="F6010" s="8" t="s">
        <v>40</v>
      </c>
      <c r="G6010" s="7" t="s">
        <v>36</v>
      </c>
      <c r="H6010" s="8" t="s">
        <v>28</v>
      </c>
      <c r="I6010" s="7" t="s">
        <v>28</v>
      </c>
      <c r="J6010" s="8" t="s">
        <v>28</v>
      </c>
      <c r="K6010" s="7" t="s">
        <v>47</v>
      </c>
      <c r="L6010" s="8" t="s">
        <v>42</v>
      </c>
      <c r="M6010" s="7" t="s">
        <v>28</v>
      </c>
      <c r="N6010" s="8">
        <v>0.46738098992505994</v>
      </c>
      <c r="O6010" s="7">
        <v>0.55351199859870048</v>
      </c>
      <c r="P6010" s="8">
        <f t="shared" si="611"/>
        <v>0.18450399953290017</v>
      </c>
      <c r="Q6010" s="7">
        <v>2.5</v>
      </c>
      <c r="R6010" s="8">
        <f t="shared" si="612"/>
        <v>0.92619840018683997</v>
      </c>
      <c r="S6010" s="7" t="s">
        <v>29</v>
      </c>
      <c r="T6010" s="8" t="str">
        <f t="shared" si="613"/>
        <v>No</v>
      </c>
      <c r="U6010" s="7">
        <f t="shared" si="614"/>
        <v>394.76145480902767</v>
      </c>
      <c r="V6010" s="8">
        <f t="shared" si="615"/>
        <v>5</v>
      </c>
      <c r="W6010" s="7">
        <f t="shared" si="616"/>
        <v>152</v>
      </c>
    </row>
    <row r="6011" spans="2:23" x14ac:dyDescent="0.2">
      <c r="B6011" s="8" t="s">
        <v>68</v>
      </c>
      <c r="C6011" s="7">
        <v>1890</v>
      </c>
      <c r="D6011" s="8" t="s">
        <v>28</v>
      </c>
      <c r="E6011" s="7" t="s">
        <v>39</v>
      </c>
      <c r="F6011" s="8" t="s">
        <v>35</v>
      </c>
      <c r="G6011" s="7" t="s">
        <v>36</v>
      </c>
      <c r="H6011" s="8" t="s">
        <v>28</v>
      </c>
      <c r="I6011" s="7" t="s">
        <v>28</v>
      </c>
      <c r="J6011" s="8" t="s">
        <v>28</v>
      </c>
      <c r="K6011" s="7" t="s">
        <v>47</v>
      </c>
      <c r="L6011" s="8" t="s">
        <v>42</v>
      </c>
      <c r="M6011" s="7" t="s">
        <v>28</v>
      </c>
      <c r="N6011" s="8">
        <v>0.32465978529698269</v>
      </c>
      <c r="O6011" s="7">
        <v>0</v>
      </c>
      <c r="P6011" s="8">
        <f t="shared" si="611"/>
        <v>0</v>
      </c>
      <c r="Q6011" s="7">
        <v>2.5</v>
      </c>
      <c r="R6011" s="8">
        <f t="shared" si="612"/>
        <v>1</v>
      </c>
      <c r="S6011" s="7" t="s">
        <v>29</v>
      </c>
      <c r="T6011" s="8" t="str">
        <f t="shared" si="613"/>
        <v>No</v>
      </c>
      <c r="U6011" s="7">
        <f t="shared" si="614"/>
        <v>0</v>
      </c>
      <c r="V6011" s="8">
        <f t="shared" si="615"/>
        <v>1</v>
      </c>
      <c r="W6011" s="7">
        <f t="shared" si="616"/>
        <v>549</v>
      </c>
    </row>
    <row r="6012" spans="2:23" x14ac:dyDescent="0.2">
      <c r="B6012" s="8" t="s">
        <v>68</v>
      </c>
      <c r="C6012" s="7">
        <v>1890</v>
      </c>
      <c r="D6012" s="8" t="s">
        <v>28</v>
      </c>
      <c r="E6012" s="7" t="s">
        <v>34</v>
      </c>
      <c r="F6012" s="8" t="s">
        <v>40</v>
      </c>
      <c r="G6012" s="7" t="s">
        <v>36</v>
      </c>
      <c r="H6012" s="8" t="s">
        <v>28</v>
      </c>
      <c r="I6012" s="7" t="s">
        <v>28</v>
      </c>
      <c r="J6012" s="8" t="s">
        <v>28</v>
      </c>
      <c r="K6012" s="7" t="s">
        <v>47</v>
      </c>
      <c r="L6012" s="8" t="s">
        <v>42</v>
      </c>
      <c r="M6012" s="7" t="s">
        <v>28</v>
      </c>
      <c r="N6012" s="8">
        <v>2.5431762235504675E-2</v>
      </c>
      <c r="O6012" s="7">
        <v>0</v>
      </c>
      <c r="P6012" s="8">
        <f t="shared" si="611"/>
        <v>0</v>
      </c>
      <c r="Q6012" s="7">
        <v>2.5</v>
      </c>
      <c r="R6012" s="8">
        <f t="shared" si="612"/>
        <v>1</v>
      </c>
      <c r="S6012" s="7" t="s">
        <v>29</v>
      </c>
      <c r="T6012" s="8" t="str">
        <f t="shared" si="613"/>
        <v>No</v>
      </c>
      <c r="U6012" s="7">
        <f t="shared" si="614"/>
        <v>0</v>
      </c>
      <c r="V6012" s="8">
        <f t="shared" si="615"/>
        <v>1</v>
      </c>
      <c r="W6012" s="7">
        <f t="shared" si="616"/>
        <v>549</v>
      </c>
    </row>
    <row r="6013" spans="2:23" x14ac:dyDescent="0.2">
      <c r="B6013" s="8" t="s">
        <v>68</v>
      </c>
      <c r="C6013" s="7">
        <v>1890</v>
      </c>
      <c r="D6013" s="8" t="s">
        <v>28</v>
      </c>
      <c r="E6013" s="7" t="s">
        <v>43</v>
      </c>
      <c r="F6013" s="8" t="s">
        <v>40</v>
      </c>
      <c r="G6013" s="7" t="s">
        <v>36</v>
      </c>
      <c r="H6013" s="8" t="s">
        <v>28</v>
      </c>
      <c r="I6013" s="7" t="s">
        <v>28</v>
      </c>
      <c r="J6013" s="8" t="s">
        <v>28</v>
      </c>
      <c r="K6013" s="7" t="s">
        <v>47</v>
      </c>
      <c r="L6013" s="8" t="s">
        <v>42</v>
      </c>
      <c r="M6013" s="7" t="s">
        <v>28</v>
      </c>
      <c r="N6013" s="8">
        <v>3.1994042455605234E-2</v>
      </c>
      <c r="O6013" s="7">
        <v>0</v>
      </c>
      <c r="P6013" s="8">
        <f t="shared" si="611"/>
        <v>0</v>
      </c>
      <c r="Q6013" s="7">
        <v>2.5</v>
      </c>
      <c r="R6013" s="8">
        <f t="shared" si="612"/>
        <v>1</v>
      </c>
      <c r="S6013" s="7" t="s">
        <v>29</v>
      </c>
      <c r="T6013" s="8" t="str">
        <f t="shared" si="613"/>
        <v>No</v>
      </c>
      <c r="U6013" s="7">
        <f t="shared" si="614"/>
        <v>0</v>
      </c>
      <c r="V6013" s="8">
        <f t="shared" si="615"/>
        <v>1</v>
      </c>
      <c r="W6013" s="7">
        <f t="shared" si="616"/>
        <v>549</v>
      </c>
    </row>
    <row r="6014" spans="2:23" x14ac:dyDescent="0.2">
      <c r="B6014" s="8" t="s">
        <v>68</v>
      </c>
      <c r="C6014" s="7">
        <v>1890</v>
      </c>
      <c r="D6014" s="8" t="s">
        <v>28</v>
      </c>
      <c r="E6014" s="7" t="s">
        <v>43</v>
      </c>
      <c r="F6014" s="8" t="s">
        <v>35</v>
      </c>
      <c r="G6014" s="7" t="s">
        <v>36</v>
      </c>
      <c r="H6014" s="8" t="s">
        <v>28</v>
      </c>
      <c r="I6014" s="7" t="s">
        <v>28</v>
      </c>
      <c r="J6014" s="8" t="s">
        <v>28</v>
      </c>
      <c r="K6014" s="7" t="s">
        <v>47</v>
      </c>
      <c r="L6014" s="8" t="s">
        <v>42</v>
      </c>
      <c r="M6014" s="7" t="s">
        <v>28</v>
      </c>
      <c r="N6014" s="8">
        <v>9.3045914896353801E-3</v>
      </c>
      <c r="O6014" s="7">
        <v>0</v>
      </c>
      <c r="P6014" s="8">
        <f t="shared" si="611"/>
        <v>0</v>
      </c>
      <c r="Q6014" s="7">
        <v>2.5</v>
      </c>
      <c r="R6014" s="8">
        <f t="shared" si="612"/>
        <v>1</v>
      </c>
      <c r="S6014" s="7" t="s">
        <v>29</v>
      </c>
      <c r="T6014" s="8" t="str">
        <f t="shared" si="613"/>
        <v>No</v>
      </c>
      <c r="U6014" s="7">
        <f t="shared" si="614"/>
        <v>0</v>
      </c>
      <c r="V6014" s="8">
        <f t="shared" si="615"/>
        <v>1</v>
      </c>
      <c r="W6014" s="7">
        <f t="shared" si="616"/>
        <v>549</v>
      </c>
    </row>
    <row r="6015" spans="2:23" x14ac:dyDescent="0.2">
      <c r="B6015" s="8" t="s">
        <v>68</v>
      </c>
      <c r="C6015" s="7">
        <v>1900</v>
      </c>
      <c r="D6015" s="8" t="s">
        <v>28</v>
      </c>
      <c r="E6015" s="7" t="s">
        <v>39</v>
      </c>
      <c r="F6015" s="8" t="s">
        <v>40</v>
      </c>
      <c r="G6015" s="7" t="s">
        <v>36</v>
      </c>
      <c r="H6015" s="8" t="s">
        <v>28</v>
      </c>
      <c r="I6015" s="7" t="s">
        <v>28</v>
      </c>
      <c r="J6015" s="8" t="s">
        <v>28</v>
      </c>
      <c r="K6015" s="7" t="s">
        <v>47</v>
      </c>
      <c r="L6015" s="8" t="s">
        <v>42</v>
      </c>
      <c r="M6015" s="7" t="s">
        <v>28</v>
      </c>
      <c r="N6015" s="8">
        <v>0.14790963352396957</v>
      </c>
      <c r="O6015" s="7">
        <v>0.55351199859870048</v>
      </c>
      <c r="P6015" s="8">
        <f t="shared" si="611"/>
        <v>0.18450399953290017</v>
      </c>
      <c r="Q6015" s="7">
        <v>2.5</v>
      </c>
      <c r="R6015" s="8">
        <f t="shared" si="612"/>
        <v>0.92619840018683997</v>
      </c>
      <c r="S6015" s="7" t="s">
        <v>29</v>
      </c>
      <c r="T6015" s="8" t="str">
        <f t="shared" si="613"/>
        <v>No</v>
      </c>
      <c r="U6015" s="7">
        <f t="shared" si="614"/>
        <v>1247.4102946310138</v>
      </c>
      <c r="V6015" s="8">
        <f t="shared" si="615"/>
        <v>5</v>
      </c>
      <c r="W6015" s="7">
        <f t="shared" si="616"/>
        <v>77</v>
      </c>
    </row>
    <row r="6016" spans="2:23" x14ac:dyDescent="0.2">
      <c r="B6016" s="8" t="s">
        <v>68</v>
      </c>
      <c r="C6016" s="7">
        <v>1900</v>
      </c>
      <c r="D6016" s="8" t="s">
        <v>28</v>
      </c>
      <c r="E6016" s="7" t="s">
        <v>39</v>
      </c>
      <c r="F6016" s="8" t="s">
        <v>35</v>
      </c>
      <c r="G6016" s="7" t="s">
        <v>36</v>
      </c>
      <c r="H6016" s="8" t="s">
        <v>28</v>
      </c>
      <c r="I6016" s="7" t="s">
        <v>28</v>
      </c>
      <c r="J6016" s="8" t="s">
        <v>28</v>
      </c>
      <c r="K6016" s="7" t="s">
        <v>47</v>
      </c>
      <c r="L6016" s="8" t="s">
        <v>42</v>
      </c>
      <c r="M6016" s="7" t="s">
        <v>28</v>
      </c>
      <c r="N6016" s="8">
        <v>9.3689120094710768E-2</v>
      </c>
      <c r="O6016" s="7">
        <v>0</v>
      </c>
      <c r="P6016" s="8">
        <f t="shared" si="611"/>
        <v>0</v>
      </c>
      <c r="Q6016" s="7">
        <v>2.5</v>
      </c>
      <c r="R6016" s="8">
        <f t="shared" si="612"/>
        <v>1</v>
      </c>
      <c r="S6016" s="7" t="s">
        <v>29</v>
      </c>
      <c r="T6016" s="8" t="str">
        <f t="shared" si="613"/>
        <v>No</v>
      </c>
      <c r="U6016" s="7">
        <f t="shared" si="614"/>
        <v>0</v>
      </c>
      <c r="V6016" s="8">
        <f t="shared" si="615"/>
        <v>1</v>
      </c>
      <c r="W6016" s="7">
        <f t="shared" si="616"/>
        <v>549</v>
      </c>
    </row>
    <row r="6017" spans="2:23" x14ac:dyDescent="0.2">
      <c r="B6017" s="8" t="s">
        <v>68</v>
      </c>
      <c r="C6017" s="7">
        <v>1900</v>
      </c>
      <c r="D6017" s="8" t="s">
        <v>28</v>
      </c>
      <c r="E6017" s="7" t="s">
        <v>34</v>
      </c>
      <c r="F6017" s="8" t="s">
        <v>40</v>
      </c>
      <c r="G6017" s="7" t="s">
        <v>36</v>
      </c>
      <c r="H6017" s="8" t="s">
        <v>28</v>
      </c>
      <c r="I6017" s="7" t="s">
        <v>28</v>
      </c>
      <c r="J6017" s="8" t="s">
        <v>28</v>
      </c>
      <c r="K6017" s="7" t="s">
        <v>47</v>
      </c>
      <c r="L6017" s="8" t="s">
        <v>42</v>
      </c>
      <c r="M6017" s="7" t="s">
        <v>28</v>
      </c>
      <c r="N6017" s="8">
        <v>0.11317814159612233</v>
      </c>
      <c r="O6017" s="7">
        <v>0</v>
      </c>
      <c r="P6017" s="8">
        <f t="shared" si="611"/>
        <v>0</v>
      </c>
      <c r="Q6017" s="7">
        <v>2.5</v>
      </c>
      <c r="R6017" s="8">
        <f t="shared" si="612"/>
        <v>1</v>
      </c>
      <c r="S6017" s="7" t="s">
        <v>29</v>
      </c>
      <c r="T6017" s="8" t="str">
        <f t="shared" si="613"/>
        <v>No</v>
      </c>
      <c r="U6017" s="7">
        <f t="shared" si="614"/>
        <v>0</v>
      </c>
      <c r="V6017" s="8">
        <f t="shared" si="615"/>
        <v>1</v>
      </c>
      <c r="W6017" s="7">
        <f t="shared" si="616"/>
        <v>549</v>
      </c>
    </row>
    <row r="6018" spans="2:23" x14ac:dyDescent="0.2">
      <c r="B6018" s="8" t="s">
        <v>68</v>
      </c>
      <c r="C6018" s="7">
        <v>1900</v>
      </c>
      <c r="D6018" s="8" t="s">
        <v>28</v>
      </c>
      <c r="E6018" s="7" t="s">
        <v>43</v>
      </c>
      <c r="F6018" s="8" t="s">
        <v>35</v>
      </c>
      <c r="G6018" s="7" t="s">
        <v>36</v>
      </c>
      <c r="H6018" s="8" t="s">
        <v>28</v>
      </c>
      <c r="I6018" s="7" t="s">
        <v>28</v>
      </c>
      <c r="J6018" s="8" t="s">
        <v>28</v>
      </c>
      <c r="K6018" s="7" t="s">
        <v>47</v>
      </c>
      <c r="L6018" s="8" t="s">
        <v>42</v>
      </c>
      <c r="M6018" s="7" t="s">
        <v>28</v>
      </c>
      <c r="N6018" s="8">
        <v>8.5961411100218838E-3</v>
      </c>
      <c r="O6018" s="7">
        <v>0</v>
      </c>
      <c r="P6018" s="8">
        <f t="shared" si="611"/>
        <v>0</v>
      </c>
      <c r="Q6018" s="7">
        <v>2.5</v>
      </c>
      <c r="R6018" s="8">
        <f t="shared" si="612"/>
        <v>1</v>
      </c>
      <c r="S6018" s="7" t="s">
        <v>29</v>
      </c>
      <c r="T6018" s="8" t="str">
        <f t="shared" si="613"/>
        <v>No</v>
      </c>
      <c r="U6018" s="7">
        <f t="shared" si="614"/>
        <v>0</v>
      </c>
      <c r="V6018" s="8">
        <f t="shared" si="615"/>
        <v>1</v>
      </c>
      <c r="W6018" s="7">
        <f t="shared" si="616"/>
        <v>549</v>
      </c>
    </row>
    <row r="6019" spans="2:23" x14ac:dyDescent="0.2">
      <c r="B6019" s="8" t="s">
        <v>68</v>
      </c>
      <c r="C6019" s="7">
        <v>1910</v>
      </c>
      <c r="D6019" s="8" t="s">
        <v>28</v>
      </c>
      <c r="E6019" s="7" t="s">
        <v>39</v>
      </c>
      <c r="F6019" s="8" t="s">
        <v>40</v>
      </c>
      <c r="G6019" s="7" t="s">
        <v>36</v>
      </c>
      <c r="H6019" s="8" t="s">
        <v>28</v>
      </c>
      <c r="I6019" s="7" t="s">
        <v>28</v>
      </c>
      <c r="J6019" s="8" t="s">
        <v>28</v>
      </c>
      <c r="K6019" s="7" t="s">
        <v>47</v>
      </c>
      <c r="L6019" s="8" t="s">
        <v>42</v>
      </c>
      <c r="M6019" s="7" t="s">
        <v>28</v>
      </c>
      <c r="N6019" s="8">
        <v>1.4474047579748455</v>
      </c>
      <c r="O6019" s="7">
        <v>1.6605359957961017</v>
      </c>
      <c r="P6019" s="8">
        <f t="shared" si="611"/>
        <v>0.55351199859870059</v>
      </c>
      <c r="Q6019" s="7">
        <v>2.5</v>
      </c>
      <c r="R6019" s="8">
        <f t="shared" si="612"/>
        <v>0.77859520056051978</v>
      </c>
      <c r="S6019" s="7" t="s">
        <v>29</v>
      </c>
      <c r="T6019" s="8" t="str">
        <f t="shared" si="613"/>
        <v>No</v>
      </c>
      <c r="U6019" s="7">
        <f t="shared" si="614"/>
        <v>382.41687098856431</v>
      </c>
      <c r="V6019" s="8">
        <f t="shared" si="615"/>
        <v>5</v>
      </c>
      <c r="W6019" s="7">
        <f t="shared" si="616"/>
        <v>158</v>
      </c>
    </row>
    <row r="6020" spans="2:23" x14ac:dyDescent="0.2">
      <c r="B6020" s="8" t="s">
        <v>68</v>
      </c>
      <c r="C6020" s="7">
        <v>1910</v>
      </c>
      <c r="D6020" s="8" t="s">
        <v>28</v>
      </c>
      <c r="E6020" s="7" t="s">
        <v>39</v>
      </c>
      <c r="F6020" s="8" t="s">
        <v>35</v>
      </c>
      <c r="G6020" s="7" t="s">
        <v>36</v>
      </c>
      <c r="H6020" s="8" t="s">
        <v>28</v>
      </c>
      <c r="I6020" s="7" t="s">
        <v>28</v>
      </c>
      <c r="J6020" s="8" t="s">
        <v>28</v>
      </c>
      <c r="K6020" s="7" t="s">
        <v>47</v>
      </c>
      <c r="L6020" s="8" t="s">
        <v>42</v>
      </c>
      <c r="M6020" s="7" t="s">
        <v>28</v>
      </c>
      <c r="N6020" s="8">
        <v>1.8879050540501883</v>
      </c>
      <c r="O6020" s="7">
        <v>1.107023997197401</v>
      </c>
      <c r="P6020" s="8">
        <f t="shared" si="611"/>
        <v>0.36900799906580034</v>
      </c>
      <c r="Q6020" s="7">
        <v>2.5</v>
      </c>
      <c r="R6020" s="8">
        <f t="shared" si="612"/>
        <v>0.85239680037367993</v>
      </c>
      <c r="S6020" s="7" t="s">
        <v>29</v>
      </c>
      <c r="T6020" s="8" t="str">
        <f t="shared" si="613"/>
        <v>No</v>
      </c>
      <c r="U6020" s="7">
        <f t="shared" si="614"/>
        <v>195.45898151718737</v>
      </c>
      <c r="V6020" s="8">
        <f t="shared" si="615"/>
        <v>5</v>
      </c>
      <c r="W6020" s="7">
        <f t="shared" si="616"/>
        <v>207</v>
      </c>
    </row>
    <row r="6021" spans="2:23" x14ac:dyDescent="0.2">
      <c r="B6021" s="8" t="s">
        <v>68</v>
      </c>
      <c r="C6021" s="7">
        <v>1910</v>
      </c>
      <c r="D6021" s="8" t="s">
        <v>28</v>
      </c>
      <c r="E6021" s="7" t="s">
        <v>34</v>
      </c>
      <c r="F6021" s="8" t="s">
        <v>40</v>
      </c>
      <c r="G6021" s="7" t="s">
        <v>36</v>
      </c>
      <c r="H6021" s="8" t="s">
        <v>28</v>
      </c>
      <c r="I6021" s="7" t="s">
        <v>28</v>
      </c>
      <c r="J6021" s="8" t="s">
        <v>28</v>
      </c>
      <c r="K6021" s="7" t="s">
        <v>47</v>
      </c>
      <c r="L6021" s="8" t="s">
        <v>42</v>
      </c>
      <c r="M6021" s="7" t="s">
        <v>28</v>
      </c>
      <c r="N6021" s="8">
        <v>0.28951673192660604</v>
      </c>
      <c r="O6021" s="7">
        <v>1.107023997197401</v>
      </c>
      <c r="P6021" s="8">
        <f t="shared" ref="P6021:P6084" si="617">O6021/3</f>
        <v>0.36900799906580034</v>
      </c>
      <c r="Q6021" s="7">
        <v>2.5</v>
      </c>
      <c r="R6021" s="8">
        <f t="shared" ref="R6021:R6084" si="618">1-(P6021/Q6021)</f>
        <v>0.85239680037367993</v>
      </c>
      <c r="S6021" s="7" t="s">
        <v>29</v>
      </c>
      <c r="T6021" s="8" t="str">
        <f t="shared" ref="T6021:T6084" si="619">IF(AND(R6021&lt;0.5,R6021&gt;-0.5),"Yes","No")</f>
        <v>No</v>
      </c>
      <c r="U6021" s="7">
        <f t="shared" ref="U6021:U6084" si="620">IF(ISERR(P6021/(N6021/1000)),0,P6021/(N6021/1000))</f>
        <v>1274.5653648762025</v>
      </c>
      <c r="V6021" s="8">
        <f t="shared" ref="V6021:V6084" si="621">IF(U6021&lt;=12,1,IF(U6021&lt;25,2,IF(U6021&lt;50,3,IF(U6021&lt;100,4,5))))</f>
        <v>5</v>
      </c>
      <c r="W6021" s="7">
        <f t="shared" ref="W6021:W6084" si="622">RANK(U6021,U$5:U$10000)</f>
        <v>76</v>
      </c>
    </row>
    <row r="6022" spans="2:23" x14ac:dyDescent="0.2">
      <c r="B6022" s="8" t="s">
        <v>68</v>
      </c>
      <c r="C6022" s="7">
        <v>1910</v>
      </c>
      <c r="D6022" s="8" t="s">
        <v>28</v>
      </c>
      <c r="E6022" s="7" t="s">
        <v>34</v>
      </c>
      <c r="F6022" s="8" t="s">
        <v>35</v>
      </c>
      <c r="G6022" s="7" t="s">
        <v>36</v>
      </c>
      <c r="H6022" s="8" t="s">
        <v>28</v>
      </c>
      <c r="I6022" s="7" t="s">
        <v>28</v>
      </c>
      <c r="J6022" s="8" t="s">
        <v>28</v>
      </c>
      <c r="K6022" s="7" t="s">
        <v>47</v>
      </c>
      <c r="L6022" s="8" t="s">
        <v>42</v>
      </c>
      <c r="M6022" s="7" t="s">
        <v>28</v>
      </c>
      <c r="N6022" s="8">
        <v>0.20812141709137993</v>
      </c>
      <c r="O6022" s="7">
        <v>0</v>
      </c>
      <c r="P6022" s="8">
        <f t="shared" si="617"/>
        <v>0</v>
      </c>
      <c r="Q6022" s="7">
        <v>2.5</v>
      </c>
      <c r="R6022" s="8">
        <f t="shared" si="618"/>
        <v>1</v>
      </c>
      <c r="S6022" s="7" t="s">
        <v>29</v>
      </c>
      <c r="T6022" s="8" t="str">
        <f t="shared" si="619"/>
        <v>No</v>
      </c>
      <c r="U6022" s="7">
        <f t="shared" si="620"/>
        <v>0</v>
      </c>
      <c r="V6022" s="8">
        <f t="shared" si="621"/>
        <v>1</v>
      </c>
      <c r="W6022" s="7">
        <f t="shared" si="622"/>
        <v>549</v>
      </c>
    </row>
    <row r="6023" spans="2:23" x14ac:dyDescent="0.2">
      <c r="B6023" s="8" t="s">
        <v>68</v>
      </c>
      <c r="C6023" s="7">
        <v>1910</v>
      </c>
      <c r="D6023" s="8" t="s">
        <v>28</v>
      </c>
      <c r="E6023" s="7" t="s">
        <v>43</v>
      </c>
      <c r="F6023" s="8" t="s">
        <v>40</v>
      </c>
      <c r="G6023" s="7" t="s">
        <v>36</v>
      </c>
      <c r="H6023" s="8" t="s">
        <v>28</v>
      </c>
      <c r="I6023" s="7" t="s">
        <v>28</v>
      </c>
      <c r="J6023" s="8" t="s">
        <v>28</v>
      </c>
      <c r="K6023" s="7" t="s">
        <v>47</v>
      </c>
      <c r="L6023" s="8" t="s">
        <v>42</v>
      </c>
      <c r="M6023" s="7" t="s">
        <v>28</v>
      </c>
      <c r="N6023" s="8">
        <v>1.7263809449219417E-3</v>
      </c>
      <c r="O6023" s="7">
        <v>0</v>
      </c>
      <c r="P6023" s="8">
        <f t="shared" si="617"/>
        <v>0</v>
      </c>
      <c r="Q6023" s="7">
        <v>2.5</v>
      </c>
      <c r="R6023" s="8">
        <f t="shared" si="618"/>
        <v>1</v>
      </c>
      <c r="S6023" s="7" t="s">
        <v>29</v>
      </c>
      <c r="T6023" s="8" t="str">
        <f t="shared" si="619"/>
        <v>No</v>
      </c>
      <c r="U6023" s="7">
        <f t="shared" si="620"/>
        <v>0</v>
      </c>
      <c r="V6023" s="8">
        <f t="shared" si="621"/>
        <v>1</v>
      </c>
      <c r="W6023" s="7">
        <f t="shared" si="622"/>
        <v>549</v>
      </c>
    </row>
    <row r="6024" spans="2:23" x14ac:dyDescent="0.2">
      <c r="B6024" s="8" t="s">
        <v>68</v>
      </c>
      <c r="C6024" s="7">
        <v>1910</v>
      </c>
      <c r="D6024" s="8" t="s">
        <v>28</v>
      </c>
      <c r="E6024" s="7" t="s">
        <v>43</v>
      </c>
      <c r="F6024" s="8" t="s">
        <v>35</v>
      </c>
      <c r="G6024" s="7" t="s">
        <v>36</v>
      </c>
      <c r="H6024" s="8" t="s">
        <v>28</v>
      </c>
      <c r="I6024" s="7" t="s">
        <v>28</v>
      </c>
      <c r="J6024" s="8" t="s">
        <v>28</v>
      </c>
      <c r="K6024" s="7" t="s">
        <v>47</v>
      </c>
      <c r="L6024" s="8" t="s">
        <v>42</v>
      </c>
      <c r="M6024" s="7" t="s">
        <v>28</v>
      </c>
      <c r="N6024" s="8">
        <v>0.31346544140366372</v>
      </c>
      <c r="O6024" s="7">
        <v>0</v>
      </c>
      <c r="P6024" s="8">
        <f t="shared" si="617"/>
        <v>0</v>
      </c>
      <c r="Q6024" s="7">
        <v>2.5</v>
      </c>
      <c r="R6024" s="8">
        <f t="shared" si="618"/>
        <v>1</v>
      </c>
      <c r="S6024" s="7" t="s">
        <v>29</v>
      </c>
      <c r="T6024" s="8" t="str">
        <f t="shared" si="619"/>
        <v>No</v>
      </c>
      <c r="U6024" s="7">
        <f t="shared" si="620"/>
        <v>0</v>
      </c>
      <c r="V6024" s="8">
        <f t="shared" si="621"/>
        <v>1</v>
      </c>
      <c r="W6024" s="7">
        <f t="shared" si="622"/>
        <v>549</v>
      </c>
    </row>
    <row r="6025" spans="2:23" x14ac:dyDescent="0.2">
      <c r="B6025" s="8" t="s">
        <v>68</v>
      </c>
      <c r="C6025" s="7">
        <v>1920</v>
      </c>
      <c r="D6025" s="8" t="s">
        <v>28</v>
      </c>
      <c r="E6025" s="7" t="s">
        <v>39</v>
      </c>
      <c r="F6025" s="8" t="s">
        <v>40</v>
      </c>
      <c r="G6025" s="7" t="s">
        <v>36</v>
      </c>
      <c r="H6025" s="8" t="s">
        <v>28</v>
      </c>
      <c r="I6025" s="7" t="s">
        <v>28</v>
      </c>
      <c r="J6025" s="8" t="s">
        <v>28</v>
      </c>
      <c r="K6025" s="7" t="s">
        <v>47</v>
      </c>
      <c r="L6025" s="8" t="s">
        <v>42</v>
      </c>
      <c r="M6025" s="7" t="s">
        <v>28</v>
      </c>
      <c r="N6025" s="8">
        <v>4.3865361402378502</v>
      </c>
      <c r="O6025" s="7">
        <v>1.107023997197401</v>
      </c>
      <c r="P6025" s="8">
        <f t="shared" si="617"/>
        <v>0.36900799906580034</v>
      </c>
      <c r="Q6025" s="7">
        <v>2.5</v>
      </c>
      <c r="R6025" s="8">
        <f t="shared" si="618"/>
        <v>0.85239680037367993</v>
      </c>
      <c r="S6025" s="7" t="s">
        <v>29</v>
      </c>
      <c r="T6025" s="8" t="str">
        <f t="shared" si="619"/>
        <v>No</v>
      </c>
      <c r="U6025" s="7">
        <f t="shared" si="620"/>
        <v>84.12286762689061</v>
      </c>
      <c r="V6025" s="8">
        <f t="shared" si="621"/>
        <v>4</v>
      </c>
      <c r="W6025" s="7">
        <f t="shared" si="622"/>
        <v>299</v>
      </c>
    </row>
    <row r="6026" spans="2:23" x14ac:dyDescent="0.2">
      <c r="B6026" s="8" t="s">
        <v>68</v>
      </c>
      <c r="C6026" s="7">
        <v>1920</v>
      </c>
      <c r="D6026" s="8" t="s">
        <v>28</v>
      </c>
      <c r="E6026" s="7" t="s">
        <v>39</v>
      </c>
      <c r="F6026" s="8" t="s">
        <v>35</v>
      </c>
      <c r="G6026" s="7" t="s">
        <v>36</v>
      </c>
      <c r="H6026" s="8" t="s">
        <v>28</v>
      </c>
      <c r="I6026" s="7" t="s">
        <v>28</v>
      </c>
      <c r="J6026" s="8" t="s">
        <v>28</v>
      </c>
      <c r="K6026" s="7" t="s">
        <v>47</v>
      </c>
      <c r="L6026" s="8" t="s">
        <v>42</v>
      </c>
      <c r="M6026" s="7" t="s">
        <v>28</v>
      </c>
      <c r="N6026" s="8">
        <v>2.2861485363730774</v>
      </c>
      <c r="O6026" s="7">
        <v>0</v>
      </c>
      <c r="P6026" s="8">
        <f t="shared" si="617"/>
        <v>0</v>
      </c>
      <c r="Q6026" s="7">
        <v>2.5</v>
      </c>
      <c r="R6026" s="8">
        <f t="shared" si="618"/>
        <v>1</v>
      </c>
      <c r="S6026" s="7" t="s">
        <v>29</v>
      </c>
      <c r="T6026" s="8" t="str">
        <f t="shared" si="619"/>
        <v>No</v>
      </c>
      <c r="U6026" s="7">
        <f t="shared" si="620"/>
        <v>0</v>
      </c>
      <c r="V6026" s="8">
        <f t="shared" si="621"/>
        <v>1</v>
      </c>
      <c r="W6026" s="7">
        <f t="shared" si="622"/>
        <v>549</v>
      </c>
    </row>
    <row r="6027" spans="2:23" x14ac:dyDescent="0.2">
      <c r="B6027" s="8" t="s">
        <v>68</v>
      </c>
      <c r="C6027" s="7">
        <v>1920</v>
      </c>
      <c r="D6027" s="8" t="s">
        <v>28</v>
      </c>
      <c r="E6027" s="7" t="s">
        <v>34</v>
      </c>
      <c r="F6027" s="8" t="s">
        <v>40</v>
      </c>
      <c r="G6027" s="7" t="s">
        <v>36</v>
      </c>
      <c r="H6027" s="8" t="s">
        <v>28</v>
      </c>
      <c r="I6027" s="7" t="s">
        <v>28</v>
      </c>
      <c r="J6027" s="8" t="s">
        <v>28</v>
      </c>
      <c r="K6027" s="7" t="s">
        <v>47</v>
      </c>
      <c r="L6027" s="8" t="s">
        <v>42</v>
      </c>
      <c r="M6027" s="7" t="s">
        <v>28</v>
      </c>
      <c r="N6027" s="8">
        <v>1.8747579079260615</v>
      </c>
      <c r="O6027" s="7">
        <v>0</v>
      </c>
      <c r="P6027" s="8">
        <f t="shared" si="617"/>
        <v>0</v>
      </c>
      <c r="Q6027" s="7">
        <v>2.5</v>
      </c>
      <c r="R6027" s="8">
        <f t="shared" si="618"/>
        <v>1</v>
      </c>
      <c r="S6027" s="7" t="s">
        <v>29</v>
      </c>
      <c r="T6027" s="8" t="str">
        <f t="shared" si="619"/>
        <v>No</v>
      </c>
      <c r="U6027" s="7">
        <f t="shared" si="620"/>
        <v>0</v>
      </c>
      <c r="V6027" s="8">
        <f t="shared" si="621"/>
        <v>1</v>
      </c>
      <c r="W6027" s="7">
        <f t="shared" si="622"/>
        <v>549</v>
      </c>
    </row>
    <row r="6028" spans="2:23" x14ac:dyDescent="0.2">
      <c r="B6028" s="8" t="s">
        <v>68</v>
      </c>
      <c r="C6028" s="7">
        <v>1920</v>
      </c>
      <c r="D6028" s="8" t="s">
        <v>28</v>
      </c>
      <c r="E6028" s="7" t="s">
        <v>34</v>
      </c>
      <c r="F6028" s="8" t="s">
        <v>35</v>
      </c>
      <c r="G6028" s="7" t="s">
        <v>36</v>
      </c>
      <c r="H6028" s="8" t="s">
        <v>28</v>
      </c>
      <c r="I6028" s="7" t="s">
        <v>28</v>
      </c>
      <c r="J6028" s="8" t="s">
        <v>28</v>
      </c>
      <c r="K6028" s="7" t="s">
        <v>47</v>
      </c>
      <c r="L6028" s="8" t="s">
        <v>42</v>
      </c>
      <c r="M6028" s="7" t="s">
        <v>28</v>
      </c>
      <c r="N6028" s="8">
        <v>0.23969243311659871</v>
      </c>
      <c r="O6028" s="7">
        <v>0.55351199859870048</v>
      </c>
      <c r="P6028" s="8">
        <f t="shared" si="617"/>
        <v>0.18450399953290017</v>
      </c>
      <c r="Q6028" s="7">
        <v>2.5</v>
      </c>
      <c r="R6028" s="8">
        <f t="shared" si="618"/>
        <v>0.92619840018683997</v>
      </c>
      <c r="S6028" s="7" t="s">
        <v>29</v>
      </c>
      <c r="T6028" s="8" t="str">
        <f t="shared" si="619"/>
        <v>No</v>
      </c>
      <c r="U6028" s="7">
        <f t="shared" si="620"/>
        <v>769.7531254278183</v>
      </c>
      <c r="V6028" s="8">
        <f t="shared" si="621"/>
        <v>5</v>
      </c>
      <c r="W6028" s="7">
        <f t="shared" si="622"/>
        <v>106</v>
      </c>
    </row>
    <row r="6029" spans="2:23" x14ac:dyDescent="0.2">
      <c r="B6029" s="8" t="s">
        <v>68</v>
      </c>
      <c r="C6029" s="7">
        <v>1920</v>
      </c>
      <c r="D6029" s="8" t="s">
        <v>28</v>
      </c>
      <c r="E6029" s="7" t="s">
        <v>43</v>
      </c>
      <c r="F6029" s="8" t="s">
        <v>40</v>
      </c>
      <c r="G6029" s="7" t="s">
        <v>36</v>
      </c>
      <c r="H6029" s="8" t="s">
        <v>28</v>
      </c>
      <c r="I6029" s="7" t="s">
        <v>28</v>
      </c>
      <c r="J6029" s="8" t="s">
        <v>28</v>
      </c>
      <c r="K6029" s="7" t="s">
        <v>47</v>
      </c>
      <c r="L6029" s="8" t="s">
        <v>42</v>
      </c>
      <c r="M6029" s="7" t="s">
        <v>28</v>
      </c>
      <c r="N6029" s="8">
        <v>0.78126190750547786</v>
      </c>
      <c r="O6029" s="7">
        <v>0</v>
      </c>
      <c r="P6029" s="8">
        <f t="shared" si="617"/>
        <v>0</v>
      </c>
      <c r="Q6029" s="7">
        <v>2.5</v>
      </c>
      <c r="R6029" s="8">
        <f t="shared" si="618"/>
        <v>1</v>
      </c>
      <c r="S6029" s="7" t="s">
        <v>29</v>
      </c>
      <c r="T6029" s="8" t="str">
        <f t="shared" si="619"/>
        <v>No</v>
      </c>
      <c r="U6029" s="7">
        <f t="shared" si="620"/>
        <v>0</v>
      </c>
      <c r="V6029" s="8">
        <f t="shared" si="621"/>
        <v>1</v>
      </c>
      <c r="W6029" s="7">
        <f t="shared" si="622"/>
        <v>549</v>
      </c>
    </row>
    <row r="6030" spans="2:23" x14ac:dyDescent="0.2">
      <c r="B6030" s="8" t="s">
        <v>68</v>
      </c>
      <c r="C6030" s="7">
        <v>1920</v>
      </c>
      <c r="D6030" s="8" t="s">
        <v>28</v>
      </c>
      <c r="E6030" s="7" t="s">
        <v>43</v>
      </c>
      <c r="F6030" s="8" t="s">
        <v>35</v>
      </c>
      <c r="G6030" s="7" t="s">
        <v>36</v>
      </c>
      <c r="H6030" s="8" t="s">
        <v>28</v>
      </c>
      <c r="I6030" s="7" t="s">
        <v>28</v>
      </c>
      <c r="J6030" s="8" t="s">
        <v>28</v>
      </c>
      <c r="K6030" s="7" t="s">
        <v>47</v>
      </c>
      <c r="L6030" s="8" t="s">
        <v>42</v>
      </c>
      <c r="M6030" s="7" t="s">
        <v>28</v>
      </c>
      <c r="N6030" s="8">
        <v>0.17596748063334444</v>
      </c>
      <c r="O6030" s="7">
        <v>0</v>
      </c>
      <c r="P6030" s="8">
        <f t="shared" si="617"/>
        <v>0</v>
      </c>
      <c r="Q6030" s="7">
        <v>2.5</v>
      </c>
      <c r="R6030" s="8">
        <f t="shared" si="618"/>
        <v>1</v>
      </c>
      <c r="S6030" s="7" t="s">
        <v>29</v>
      </c>
      <c r="T6030" s="8" t="str">
        <f t="shared" si="619"/>
        <v>No</v>
      </c>
      <c r="U6030" s="7">
        <f t="shared" si="620"/>
        <v>0</v>
      </c>
      <c r="V6030" s="8">
        <f t="shared" si="621"/>
        <v>1</v>
      </c>
      <c r="W6030" s="7">
        <f t="shared" si="622"/>
        <v>549</v>
      </c>
    </row>
    <row r="6031" spans="2:23" x14ac:dyDescent="0.2">
      <c r="B6031" s="8" t="s">
        <v>68</v>
      </c>
      <c r="C6031" s="7">
        <v>1930</v>
      </c>
      <c r="D6031" s="8" t="s">
        <v>28</v>
      </c>
      <c r="E6031" s="7" t="s">
        <v>39</v>
      </c>
      <c r="F6031" s="8" t="s">
        <v>40</v>
      </c>
      <c r="G6031" s="7" t="s">
        <v>36</v>
      </c>
      <c r="H6031" s="8" t="s">
        <v>28</v>
      </c>
      <c r="I6031" s="7" t="s">
        <v>28</v>
      </c>
      <c r="J6031" s="8" t="s">
        <v>28</v>
      </c>
      <c r="K6031" s="7" t="s">
        <v>47</v>
      </c>
      <c r="L6031" s="8" t="s">
        <v>42</v>
      </c>
      <c r="M6031" s="7" t="s">
        <v>28</v>
      </c>
      <c r="N6031" s="8">
        <v>5.0095208659192485</v>
      </c>
      <c r="O6031" s="7">
        <v>4.9816079873883057</v>
      </c>
      <c r="P6031" s="8">
        <f t="shared" si="617"/>
        <v>1.6605359957961019</v>
      </c>
      <c r="Q6031" s="7">
        <v>2.5</v>
      </c>
      <c r="R6031" s="8">
        <f t="shared" si="618"/>
        <v>0.33578560168155924</v>
      </c>
      <c r="S6031" s="7" t="s">
        <v>29</v>
      </c>
      <c r="T6031" s="8" t="str">
        <f t="shared" si="619"/>
        <v>Yes</v>
      </c>
      <c r="U6031" s="7">
        <f t="shared" si="620"/>
        <v>331.47601142717127</v>
      </c>
      <c r="V6031" s="8">
        <f t="shared" si="621"/>
        <v>5</v>
      </c>
      <c r="W6031" s="7">
        <f t="shared" si="622"/>
        <v>168</v>
      </c>
    </row>
    <row r="6032" spans="2:23" x14ac:dyDescent="0.2">
      <c r="B6032" s="8" t="s">
        <v>68</v>
      </c>
      <c r="C6032" s="7">
        <v>1930</v>
      </c>
      <c r="D6032" s="8" t="s">
        <v>28</v>
      </c>
      <c r="E6032" s="7" t="s">
        <v>39</v>
      </c>
      <c r="F6032" s="8" t="s">
        <v>35</v>
      </c>
      <c r="G6032" s="7" t="s">
        <v>36</v>
      </c>
      <c r="H6032" s="8" t="s">
        <v>28</v>
      </c>
      <c r="I6032" s="7" t="s">
        <v>28</v>
      </c>
      <c r="J6032" s="8" t="s">
        <v>28</v>
      </c>
      <c r="K6032" s="7" t="s">
        <v>47</v>
      </c>
      <c r="L6032" s="8" t="s">
        <v>42</v>
      </c>
      <c r="M6032" s="7" t="s">
        <v>28</v>
      </c>
      <c r="N6032" s="8">
        <v>2.0190234939470848</v>
      </c>
      <c r="O6032" s="7">
        <v>3.3210719915922033</v>
      </c>
      <c r="P6032" s="8">
        <f t="shared" si="617"/>
        <v>1.1070239971974012</v>
      </c>
      <c r="Q6032" s="7">
        <v>2.5</v>
      </c>
      <c r="R6032" s="8">
        <f t="shared" si="618"/>
        <v>0.55719040112103957</v>
      </c>
      <c r="S6032" s="7" t="s">
        <v>29</v>
      </c>
      <c r="T6032" s="8" t="str">
        <f t="shared" si="619"/>
        <v>No</v>
      </c>
      <c r="U6032" s="7">
        <f t="shared" si="620"/>
        <v>548.29673875326114</v>
      </c>
      <c r="V6032" s="8">
        <f t="shared" si="621"/>
        <v>5</v>
      </c>
      <c r="W6032" s="7">
        <f t="shared" si="622"/>
        <v>139</v>
      </c>
    </row>
    <row r="6033" spans="2:23" x14ac:dyDescent="0.2">
      <c r="B6033" s="8" t="s">
        <v>68</v>
      </c>
      <c r="C6033" s="7">
        <v>1930</v>
      </c>
      <c r="D6033" s="8" t="s">
        <v>28</v>
      </c>
      <c r="E6033" s="7" t="s">
        <v>34</v>
      </c>
      <c r="F6033" s="8" t="s">
        <v>40</v>
      </c>
      <c r="G6033" s="7" t="s">
        <v>36</v>
      </c>
      <c r="H6033" s="8" t="s">
        <v>28</v>
      </c>
      <c r="I6033" s="7" t="s">
        <v>28</v>
      </c>
      <c r="J6033" s="8" t="s">
        <v>28</v>
      </c>
      <c r="K6033" s="7" t="s">
        <v>47</v>
      </c>
      <c r="L6033" s="8" t="s">
        <v>42</v>
      </c>
      <c r="M6033" s="7" t="s">
        <v>28</v>
      </c>
      <c r="N6033" s="8">
        <v>1.4059269399140666</v>
      </c>
      <c r="O6033" s="7">
        <v>0.55351199859870048</v>
      </c>
      <c r="P6033" s="8">
        <f t="shared" si="617"/>
        <v>0.18450399953290017</v>
      </c>
      <c r="Q6033" s="7">
        <v>2.5</v>
      </c>
      <c r="R6033" s="8">
        <f t="shared" si="618"/>
        <v>0.92619840018683997</v>
      </c>
      <c r="S6033" s="7" t="s">
        <v>29</v>
      </c>
      <c r="T6033" s="8" t="str">
        <f t="shared" si="619"/>
        <v>No</v>
      </c>
      <c r="U6033" s="7">
        <f t="shared" si="620"/>
        <v>131.23299247980657</v>
      </c>
      <c r="V6033" s="8">
        <f t="shared" si="621"/>
        <v>5</v>
      </c>
      <c r="W6033" s="7">
        <f t="shared" si="622"/>
        <v>244</v>
      </c>
    </row>
    <row r="6034" spans="2:23" x14ac:dyDescent="0.2">
      <c r="B6034" s="8" t="s">
        <v>68</v>
      </c>
      <c r="C6034" s="7">
        <v>1930</v>
      </c>
      <c r="D6034" s="8" t="s">
        <v>28</v>
      </c>
      <c r="E6034" s="7" t="s">
        <v>34</v>
      </c>
      <c r="F6034" s="8" t="s">
        <v>35</v>
      </c>
      <c r="G6034" s="7" t="s">
        <v>36</v>
      </c>
      <c r="H6034" s="8" t="s">
        <v>28</v>
      </c>
      <c r="I6034" s="7" t="s">
        <v>28</v>
      </c>
      <c r="J6034" s="8" t="s">
        <v>28</v>
      </c>
      <c r="K6034" s="7" t="s">
        <v>47</v>
      </c>
      <c r="L6034" s="8" t="s">
        <v>42</v>
      </c>
      <c r="M6034" s="7" t="s">
        <v>28</v>
      </c>
      <c r="N6034" s="8">
        <v>0.28551276047110535</v>
      </c>
      <c r="O6034" s="7">
        <v>1.107023997197401</v>
      </c>
      <c r="P6034" s="8">
        <f t="shared" si="617"/>
        <v>0.36900799906580034</v>
      </c>
      <c r="Q6034" s="7">
        <v>2.5</v>
      </c>
      <c r="R6034" s="8">
        <f t="shared" si="618"/>
        <v>0.85239680037367993</v>
      </c>
      <c r="S6034" s="7" t="s">
        <v>29</v>
      </c>
      <c r="T6034" s="8" t="str">
        <f t="shared" si="619"/>
        <v>No</v>
      </c>
      <c r="U6034" s="7">
        <f t="shared" si="620"/>
        <v>1292.4396039494877</v>
      </c>
      <c r="V6034" s="8">
        <f t="shared" si="621"/>
        <v>5</v>
      </c>
      <c r="W6034" s="7">
        <f t="shared" si="622"/>
        <v>75</v>
      </c>
    </row>
    <row r="6035" spans="2:23" x14ac:dyDescent="0.2">
      <c r="B6035" s="8" t="s">
        <v>68</v>
      </c>
      <c r="C6035" s="7">
        <v>1930</v>
      </c>
      <c r="D6035" s="8" t="s">
        <v>28</v>
      </c>
      <c r="E6035" s="7" t="s">
        <v>43</v>
      </c>
      <c r="F6035" s="8" t="s">
        <v>40</v>
      </c>
      <c r="G6035" s="7" t="s">
        <v>36</v>
      </c>
      <c r="H6035" s="8" t="s">
        <v>28</v>
      </c>
      <c r="I6035" s="7" t="s">
        <v>28</v>
      </c>
      <c r="J6035" s="8" t="s">
        <v>28</v>
      </c>
      <c r="K6035" s="7" t="s">
        <v>47</v>
      </c>
      <c r="L6035" s="8" t="s">
        <v>42</v>
      </c>
      <c r="M6035" s="7" t="s">
        <v>28</v>
      </c>
      <c r="N6035" s="8">
        <v>0.93945579823190062</v>
      </c>
      <c r="O6035" s="7">
        <v>0</v>
      </c>
      <c r="P6035" s="8">
        <f t="shared" si="617"/>
        <v>0</v>
      </c>
      <c r="Q6035" s="7">
        <v>2.5</v>
      </c>
      <c r="R6035" s="8">
        <f t="shared" si="618"/>
        <v>1</v>
      </c>
      <c r="S6035" s="7" t="s">
        <v>29</v>
      </c>
      <c r="T6035" s="8" t="str">
        <f t="shared" si="619"/>
        <v>No</v>
      </c>
      <c r="U6035" s="7">
        <f t="shared" si="620"/>
        <v>0</v>
      </c>
      <c r="V6035" s="8">
        <f t="shared" si="621"/>
        <v>1</v>
      </c>
      <c r="W6035" s="7">
        <f t="shared" si="622"/>
        <v>549</v>
      </c>
    </row>
    <row r="6036" spans="2:23" x14ac:dyDescent="0.2">
      <c r="B6036" s="8" t="s">
        <v>68</v>
      </c>
      <c r="C6036" s="7">
        <v>1930</v>
      </c>
      <c r="D6036" s="8" t="s">
        <v>28</v>
      </c>
      <c r="E6036" s="7" t="s">
        <v>43</v>
      </c>
      <c r="F6036" s="8" t="s">
        <v>35</v>
      </c>
      <c r="G6036" s="7" t="s">
        <v>36</v>
      </c>
      <c r="H6036" s="8" t="s">
        <v>28</v>
      </c>
      <c r="I6036" s="7" t="s">
        <v>28</v>
      </c>
      <c r="J6036" s="8" t="s">
        <v>28</v>
      </c>
      <c r="K6036" s="7" t="s">
        <v>47</v>
      </c>
      <c r="L6036" s="8" t="s">
        <v>42</v>
      </c>
      <c r="M6036" s="7" t="s">
        <v>28</v>
      </c>
      <c r="N6036" s="8">
        <v>0.28415449123440228</v>
      </c>
      <c r="O6036" s="7">
        <v>0</v>
      </c>
      <c r="P6036" s="8">
        <f t="shared" si="617"/>
        <v>0</v>
      </c>
      <c r="Q6036" s="7">
        <v>2.5</v>
      </c>
      <c r="R6036" s="8">
        <f t="shared" si="618"/>
        <v>1</v>
      </c>
      <c r="S6036" s="7" t="s">
        <v>29</v>
      </c>
      <c r="T6036" s="8" t="str">
        <f t="shared" si="619"/>
        <v>No</v>
      </c>
      <c r="U6036" s="7">
        <f t="shared" si="620"/>
        <v>0</v>
      </c>
      <c r="V6036" s="8">
        <f t="shared" si="621"/>
        <v>1</v>
      </c>
      <c r="W6036" s="7">
        <f t="shared" si="622"/>
        <v>549</v>
      </c>
    </row>
    <row r="6037" spans="2:23" x14ac:dyDescent="0.2">
      <c r="B6037" s="8" t="s">
        <v>68</v>
      </c>
      <c r="C6037" s="7">
        <v>1940</v>
      </c>
      <c r="D6037" s="8" t="s">
        <v>28</v>
      </c>
      <c r="E6037" s="7" t="s">
        <v>39</v>
      </c>
      <c r="F6037" s="8" t="s">
        <v>40</v>
      </c>
      <c r="G6037" s="7" t="s">
        <v>36</v>
      </c>
      <c r="H6037" s="8" t="s">
        <v>28</v>
      </c>
      <c r="I6037" s="7" t="s">
        <v>28</v>
      </c>
      <c r="J6037" s="8" t="s">
        <v>28</v>
      </c>
      <c r="K6037" s="7" t="s">
        <v>47</v>
      </c>
      <c r="L6037" s="8" t="s">
        <v>42</v>
      </c>
      <c r="M6037" s="7" t="s">
        <v>28</v>
      </c>
      <c r="N6037" s="8">
        <v>7.9121999495993194</v>
      </c>
      <c r="O6037" s="7">
        <v>0</v>
      </c>
      <c r="P6037" s="8">
        <f t="shared" si="617"/>
        <v>0</v>
      </c>
      <c r="Q6037" s="7">
        <v>2.5</v>
      </c>
      <c r="R6037" s="8">
        <f t="shared" si="618"/>
        <v>1</v>
      </c>
      <c r="S6037" s="7" t="s">
        <v>29</v>
      </c>
      <c r="T6037" s="8" t="str">
        <f t="shared" si="619"/>
        <v>No</v>
      </c>
      <c r="U6037" s="7">
        <f t="shared" si="620"/>
        <v>0</v>
      </c>
      <c r="V6037" s="8">
        <f t="shared" si="621"/>
        <v>1</v>
      </c>
      <c r="W6037" s="7">
        <f t="shared" si="622"/>
        <v>549</v>
      </c>
    </row>
    <row r="6038" spans="2:23" x14ac:dyDescent="0.2">
      <c r="B6038" s="8" t="s">
        <v>68</v>
      </c>
      <c r="C6038" s="7">
        <v>1940</v>
      </c>
      <c r="D6038" s="8" t="s">
        <v>28</v>
      </c>
      <c r="E6038" s="7" t="s">
        <v>39</v>
      </c>
      <c r="F6038" s="8" t="s">
        <v>35</v>
      </c>
      <c r="G6038" s="7" t="s">
        <v>36</v>
      </c>
      <c r="H6038" s="8" t="s">
        <v>28</v>
      </c>
      <c r="I6038" s="7" t="s">
        <v>28</v>
      </c>
      <c r="J6038" s="8" t="s">
        <v>28</v>
      </c>
      <c r="K6038" s="7" t="s">
        <v>47</v>
      </c>
      <c r="L6038" s="8" t="s">
        <v>42</v>
      </c>
      <c r="M6038" s="7" t="s">
        <v>28</v>
      </c>
      <c r="N6038" s="8">
        <v>6.756876661605526</v>
      </c>
      <c r="O6038" s="7">
        <v>0</v>
      </c>
      <c r="P6038" s="8">
        <f t="shared" si="617"/>
        <v>0</v>
      </c>
      <c r="Q6038" s="7">
        <v>2.5</v>
      </c>
      <c r="R6038" s="8">
        <f t="shared" si="618"/>
        <v>1</v>
      </c>
      <c r="S6038" s="7" t="s">
        <v>29</v>
      </c>
      <c r="T6038" s="8" t="str">
        <f t="shared" si="619"/>
        <v>No</v>
      </c>
      <c r="U6038" s="7">
        <f t="shared" si="620"/>
        <v>0</v>
      </c>
      <c r="V6038" s="8">
        <f t="shared" si="621"/>
        <v>1</v>
      </c>
      <c r="W6038" s="7">
        <f t="shared" si="622"/>
        <v>549</v>
      </c>
    </row>
    <row r="6039" spans="2:23" x14ac:dyDescent="0.2">
      <c r="B6039" s="8" t="s">
        <v>68</v>
      </c>
      <c r="C6039" s="7">
        <v>1940</v>
      </c>
      <c r="D6039" s="8" t="s">
        <v>28</v>
      </c>
      <c r="E6039" s="7" t="s">
        <v>34</v>
      </c>
      <c r="F6039" s="8" t="s">
        <v>40</v>
      </c>
      <c r="G6039" s="7" t="s">
        <v>36</v>
      </c>
      <c r="H6039" s="8" t="s">
        <v>28</v>
      </c>
      <c r="I6039" s="7" t="s">
        <v>28</v>
      </c>
      <c r="J6039" s="8" t="s">
        <v>28</v>
      </c>
      <c r="K6039" s="7" t="s">
        <v>47</v>
      </c>
      <c r="L6039" s="8" t="s">
        <v>42</v>
      </c>
      <c r="M6039" s="7" t="s">
        <v>28</v>
      </c>
      <c r="N6039" s="8">
        <v>2.8013932939470831</v>
      </c>
      <c r="O6039" s="7">
        <v>0.55351199859870048</v>
      </c>
      <c r="P6039" s="8">
        <f t="shared" si="617"/>
        <v>0.18450399953290017</v>
      </c>
      <c r="Q6039" s="7">
        <v>2.5</v>
      </c>
      <c r="R6039" s="8">
        <f t="shared" si="618"/>
        <v>0.92619840018683997</v>
      </c>
      <c r="S6039" s="7" t="s">
        <v>29</v>
      </c>
      <c r="T6039" s="8" t="str">
        <f t="shared" si="619"/>
        <v>No</v>
      </c>
      <c r="U6039" s="7">
        <f t="shared" si="620"/>
        <v>65.861512530766191</v>
      </c>
      <c r="V6039" s="8">
        <f t="shared" si="621"/>
        <v>4</v>
      </c>
      <c r="W6039" s="7">
        <f t="shared" si="622"/>
        <v>325</v>
      </c>
    </row>
    <row r="6040" spans="2:23" x14ac:dyDescent="0.2">
      <c r="B6040" s="8" t="s">
        <v>68</v>
      </c>
      <c r="C6040" s="7">
        <v>1940</v>
      </c>
      <c r="D6040" s="8" t="s">
        <v>28</v>
      </c>
      <c r="E6040" s="7" t="s">
        <v>34</v>
      </c>
      <c r="F6040" s="8" t="s">
        <v>35</v>
      </c>
      <c r="G6040" s="7" t="s">
        <v>36</v>
      </c>
      <c r="H6040" s="8" t="s">
        <v>28</v>
      </c>
      <c r="I6040" s="7" t="s">
        <v>28</v>
      </c>
      <c r="J6040" s="8" t="s">
        <v>28</v>
      </c>
      <c r="K6040" s="7" t="s">
        <v>47</v>
      </c>
      <c r="L6040" s="8" t="s">
        <v>42</v>
      </c>
      <c r="M6040" s="7" t="s">
        <v>28</v>
      </c>
      <c r="N6040" s="8">
        <v>1.5686241749923311</v>
      </c>
      <c r="O6040" s="7">
        <v>0</v>
      </c>
      <c r="P6040" s="8">
        <f t="shared" si="617"/>
        <v>0</v>
      </c>
      <c r="Q6040" s="7">
        <v>2.5</v>
      </c>
      <c r="R6040" s="8">
        <f t="shared" si="618"/>
        <v>1</v>
      </c>
      <c r="S6040" s="7" t="s">
        <v>29</v>
      </c>
      <c r="T6040" s="8" t="str">
        <f t="shared" si="619"/>
        <v>No</v>
      </c>
      <c r="U6040" s="7">
        <f t="shared" si="620"/>
        <v>0</v>
      </c>
      <c r="V6040" s="8">
        <f t="shared" si="621"/>
        <v>1</v>
      </c>
      <c r="W6040" s="7">
        <f t="shared" si="622"/>
        <v>549</v>
      </c>
    </row>
    <row r="6041" spans="2:23" x14ac:dyDescent="0.2">
      <c r="B6041" s="8" t="s">
        <v>68</v>
      </c>
      <c r="C6041" s="7">
        <v>1940</v>
      </c>
      <c r="D6041" s="8" t="s">
        <v>28</v>
      </c>
      <c r="E6041" s="7" t="s">
        <v>43</v>
      </c>
      <c r="F6041" s="8" t="s">
        <v>40</v>
      </c>
      <c r="G6041" s="7" t="s">
        <v>36</v>
      </c>
      <c r="H6041" s="8" t="s">
        <v>28</v>
      </c>
      <c r="I6041" s="7" t="s">
        <v>28</v>
      </c>
      <c r="J6041" s="8" t="s">
        <v>28</v>
      </c>
      <c r="K6041" s="7" t="s">
        <v>47</v>
      </c>
      <c r="L6041" s="8" t="s">
        <v>42</v>
      </c>
      <c r="M6041" s="7" t="s">
        <v>28</v>
      </c>
      <c r="N6041" s="8">
        <v>1.5178645057365783</v>
      </c>
      <c r="O6041" s="7">
        <v>0</v>
      </c>
      <c r="P6041" s="8">
        <f t="shared" si="617"/>
        <v>0</v>
      </c>
      <c r="Q6041" s="7">
        <v>2.5</v>
      </c>
      <c r="R6041" s="8">
        <f t="shared" si="618"/>
        <v>1</v>
      </c>
      <c r="S6041" s="7" t="s">
        <v>29</v>
      </c>
      <c r="T6041" s="8" t="str">
        <f t="shared" si="619"/>
        <v>No</v>
      </c>
      <c r="U6041" s="7">
        <f t="shared" si="620"/>
        <v>0</v>
      </c>
      <c r="V6041" s="8">
        <f t="shared" si="621"/>
        <v>1</v>
      </c>
      <c r="W6041" s="7">
        <f t="shared" si="622"/>
        <v>549</v>
      </c>
    </row>
    <row r="6042" spans="2:23" x14ac:dyDescent="0.2">
      <c r="B6042" s="8" t="s">
        <v>68</v>
      </c>
      <c r="C6042" s="7">
        <v>1940</v>
      </c>
      <c r="D6042" s="8" t="s">
        <v>28</v>
      </c>
      <c r="E6042" s="7" t="s">
        <v>43</v>
      </c>
      <c r="F6042" s="8" t="s">
        <v>35</v>
      </c>
      <c r="G6042" s="7" t="s">
        <v>36</v>
      </c>
      <c r="H6042" s="8" t="s">
        <v>28</v>
      </c>
      <c r="I6042" s="7" t="s">
        <v>28</v>
      </c>
      <c r="J6042" s="8" t="s">
        <v>28</v>
      </c>
      <c r="K6042" s="7" t="s">
        <v>47</v>
      </c>
      <c r="L6042" s="8" t="s">
        <v>42</v>
      </c>
      <c r="M6042" s="7" t="s">
        <v>28</v>
      </c>
      <c r="N6042" s="8">
        <v>0.7192229798661981</v>
      </c>
      <c r="O6042" s="7">
        <v>0</v>
      </c>
      <c r="P6042" s="8">
        <f t="shared" si="617"/>
        <v>0</v>
      </c>
      <c r="Q6042" s="7">
        <v>2.5</v>
      </c>
      <c r="R6042" s="8">
        <f t="shared" si="618"/>
        <v>1</v>
      </c>
      <c r="S6042" s="7" t="s">
        <v>29</v>
      </c>
      <c r="T6042" s="8" t="str">
        <f t="shared" si="619"/>
        <v>No</v>
      </c>
      <c r="U6042" s="7">
        <f t="shared" si="620"/>
        <v>0</v>
      </c>
      <c r="V6042" s="8">
        <f t="shared" si="621"/>
        <v>1</v>
      </c>
      <c r="W6042" s="7">
        <f t="shared" si="622"/>
        <v>549</v>
      </c>
    </row>
    <row r="6043" spans="2:23" x14ac:dyDescent="0.2">
      <c r="B6043" s="8" t="s">
        <v>68</v>
      </c>
      <c r="C6043" s="7">
        <v>1950</v>
      </c>
      <c r="D6043" s="8" t="s">
        <v>28</v>
      </c>
      <c r="E6043" s="7" t="s">
        <v>39</v>
      </c>
      <c r="F6043" s="8" t="s">
        <v>40</v>
      </c>
      <c r="G6043" s="7" t="s">
        <v>36</v>
      </c>
      <c r="H6043" s="8" t="s">
        <v>28</v>
      </c>
      <c r="I6043" s="7" t="s">
        <v>28</v>
      </c>
      <c r="J6043" s="8" t="s">
        <v>28</v>
      </c>
      <c r="K6043" s="7" t="s">
        <v>47</v>
      </c>
      <c r="L6043" s="8" t="s">
        <v>42</v>
      </c>
      <c r="M6043" s="7" t="s">
        <v>28</v>
      </c>
      <c r="N6043" s="8">
        <v>1.7328417931658937</v>
      </c>
      <c r="O6043" s="7">
        <v>2.7675599929935033</v>
      </c>
      <c r="P6043" s="8">
        <f t="shared" si="617"/>
        <v>0.9225199976645011</v>
      </c>
      <c r="Q6043" s="7">
        <v>2.5</v>
      </c>
      <c r="R6043" s="8">
        <f t="shared" si="618"/>
        <v>0.6309920009341996</v>
      </c>
      <c r="S6043" s="7" t="s">
        <v>29</v>
      </c>
      <c r="T6043" s="8" t="str">
        <f t="shared" si="619"/>
        <v>No</v>
      </c>
      <c r="U6043" s="7">
        <f t="shared" si="620"/>
        <v>532.37404666877376</v>
      </c>
      <c r="V6043" s="8">
        <f t="shared" si="621"/>
        <v>5</v>
      </c>
      <c r="W6043" s="7">
        <f t="shared" si="622"/>
        <v>142</v>
      </c>
    </row>
    <row r="6044" spans="2:23" x14ac:dyDescent="0.2">
      <c r="B6044" s="8" t="s">
        <v>68</v>
      </c>
      <c r="C6044" s="7">
        <v>1950</v>
      </c>
      <c r="D6044" s="8" t="s">
        <v>28</v>
      </c>
      <c r="E6044" s="7" t="s">
        <v>39</v>
      </c>
      <c r="F6044" s="8" t="s">
        <v>35</v>
      </c>
      <c r="G6044" s="7" t="s">
        <v>36</v>
      </c>
      <c r="H6044" s="8" t="s">
        <v>28</v>
      </c>
      <c r="I6044" s="7" t="s">
        <v>28</v>
      </c>
      <c r="J6044" s="8" t="s">
        <v>28</v>
      </c>
      <c r="K6044" s="7" t="s">
        <v>47</v>
      </c>
      <c r="L6044" s="8" t="s">
        <v>42</v>
      </c>
      <c r="M6044" s="7" t="s">
        <v>28</v>
      </c>
      <c r="N6044" s="8">
        <v>0.31753405287246195</v>
      </c>
      <c r="O6044" s="7">
        <v>0.55351199859870048</v>
      </c>
      <c r="P6044" s="8">
        <f t="shared" si="617"/>
        <v>0.18450399953290017</v>
      </c>
      <c r="Q6044" s="7">
        <v>2.5</v>
      </c>
      <c r="R6044" s="8">
        <f t="shared" si="618"/>
        <v>0.92619840018683997</v>
      </c>
      <c r="S6044" s="7" t="s">
        <v>29</v>
      </c>
      <c r="T6044" s="8" t="str">
        <f t="shared" si="619"/>
        <v>No</v>
      </c>
      <c r="U6044" s="7">
        <f t="shared" si="620"/>
        <v>581.05263943771877</v>
      </c>
      <c r="V6044" s="8">
        <f t="shared" si="621"/>
        <v>5</v>
      </c>
      <c r="W6044" s="7">
        <f t="shared" si="622"/>
        <v>134</v>
      </c>
    </row>
    <row r="6045" spans="2:23" x14ac:dyDescent="0.2">
      <c r="B6045" s="8" t="s">
        <v>68</v>
      </c>
      <c r="C6045" s="7">
        <v>1950</v>
      </c>
      <c r="D6045" s="8" t="s">
        <v>28</v>
      </c>
      <c r="E6045" s="7" t="s">
        <v>34</v>
      </c>
      <c r="F6045" s="8" t="s">
        <v>40</v>
      </c>
      <c r="G6045" s="7" t="s">
        <v>36</v>
      </c>
      <c r="H6045" s="8" t="s">
        <v>28</v>
      </c>
      <c r="I6045" s="7" t="s">
        <v>28</v>
      </c>
      <c r="J6045" s="8" t="s">
        <v>28</v>
      </c>
      <c r="K6045" s="7" t="s">
        <v>47</v>
      </c>
      <c r="L6045" s="8" t="s">
        <v>42</v>
      </c>
      <c r="M6045" s="7" t="s">
        <v>28</v>
      </c>
      <c r="N6045" s="8">
        <v>0.84201601048606156</v>
      </c>
      <c r="O6045" s="7">
        <v>1.6605359957961017</v>
      </c>
      <c r="P6045" s="8">
        <f t="shared" si="617"/>
        <v>0.55351199859870059</v>
      </c>
      <c r="Q6045" s="7">
        <v>2.5</v>
      </c>
      <c r="R6045" s="8">
        <f t="shared" si="618"/>
        <v>0.77859520056051978</v>
      </c>
      <c r="S6045" s="7" t="s">
        <v>29</v>
      </c>
      <c r="T6045" s="8" t="str">
        <f t="shared" si="619"/>
        <v>No</v>
      </c>
      <c r="U6045" s="7">
        <f t="shared" si="620"/>
        <v>657.36517085842661</v>
      </c>
      <c r="V6045" s="8">
        <f t="shared" si="621"/>
        <v>5</v>
      </c>
      <c r="W6045" s="7">
        <f t="shared" si="622"/>
        <v>120</v>
      </c>
    </row>
    <row r="6046" spans="2:23" x14ac:dyDescent="0.2">
      <c r="B6046" s="8" t="s">
        <v>68</v>
      </c>
      <c r="C6046" s="7">
        <v>1950</v>
      </c>
      <c r="D6046" s="8" t="s">
        <v>28</v>
      </c>
      <c r="E6046" s="7" t="s">
        <v>34</v>
      </c>
      <c r="F6046" s="8" t="s">
        <v>35</v>
      </c>
      <c r="G6046" s="7" t="s">
        <v>36</v>
      </c>
      <c r="H6046" s="8" t="s">
        <v>28</v>
      </c>
      <c r="I6046" s="7" t="s">
        <v>28</v>
      </c>
      <c r="J6046" s="8" t="s">
        <v>28</v>
      </c>
      <c r="K6046" s="7" t="s">
        <v>47</v>
      </c>
      <c r="L6046" s="8" t="s">
        <v>42</v>
      </c>
      <c r="M6046" s="7" t="s">
        <v>28</v>
      </c>
      <c r="N6046" s="8">
        <v>0.13550978548437811</v>
      </c>
      <c r="O6046" s="7">
        <v>0</v>
      </c>
      <c r="P6046" s="8">
        <f t="shared" si="617"/>
        <v>0</v>
      </c>
      <c r="Q6046" s="7">
        <v>2.5</v>
      </c>
      <c r="R6046" s="8">
        <f t="shared" si="618"/>
        <v>1</v>
      </c>
      <c r="S6046" s="7" t="s">
        <v>29</v>
      </c>
      <c r="T6046" s="8" t="str">
        <f t="shared" si="619"/>
        <v>No</v>
      </c>
      <c r="U6046" s="7">
        <f t="shared" si="620"/>
        <v>0</v>
      </c>
      <c r="V6046" s="8">
        <f t="shared" si="621"/>
        <v>1</v>
      </c>
      <c r="W6046" s="7">
        <f t="shared" si="622"/>
        <v>549</v>
      </c>
    </row>
    <row r="6047" spans="2:23" x14ac:dyDescent="0.2">
      <c r="B6047" s="8" t="s">
        <v>68</v>
      </c>
      <c r="C6047" s="7">
        <v>1950</v>
      </c>
      <c r="D6047" s="8" t="s">
        <v>28</v>
      </c>
      <c r="E6047" s="7" t="s">
        <v>43</v>
      </c>
      <c r="F6047" s="8" t="s">
        <v>40</v>
      </c>
      <c r="G6047" s="7" t="s">
        <v>36</v>
      </c>
      <c r="H6047" s="8" t="s">
        <v>28</v>
      </c>
      <c r="I6047" s="7" t="s">
        <v>28</v>
      </c>
      <c r="J6047" s="8" t="s">
        <v>28</v>
      </c>
      <c r="K6047" s="7" t="s">
        <v>47</v>
      </c>
      <c r="L6047" s="8" t="s">
        <v>42</v>
      </c>
      <c r="M6047" s="7" t="s">
        <v>28</v>
      </c>
      <c r="N6047" s="8">
        <v>0.31599832058954896</v>
      </c>
      <c r="O6047" s="7">
        <v>0.55351199859870048</v>
      </c>
      <c r="P6047" s="8">
        <f t="shared" si="617"/>
        <v>0.18450399953290017</v>
      </c>
      <c r="Q6047" s="7">
        <v>2.5</v>
      </c>
      <c r="R6047" s="8">
        <f t="shared" si="618"/>
        <v>0.92619840018683997</v>
      </c>
      <c r="S6047" s="7" t="s">
        <v>29</v>
      </c>
      <c r="T6047" s="8" t="str">
        <f t="shared" si="619"/>
        <v>No</v>
      </c>
      <c r="U6047" s="7">
        <f t="shared" si="620"/>
        <v>583.87651930768618</v>
      </c>
      <c r="V6047" s="8">
        <f t="shared" si="621"/>
        <v>5</v>
      </c>
      <c r="W6047" s="7">
        <f t="shared" si="622"/>
        <v>132</v>
      </c>
    </row>
    <row r="6048" spans="2:23" x14ac:dyDescent="0.2">
      <c r="B6048" s="8" t="s">
        <v>68</v>
      </c>
      <c r="C6048" s="7">
        <v>1950</v>
      </c>
      <c r="D6048" s="8" t="s">
        <v>28</v>
      </c>
      <c r="E6048" s="7" t="s">
        <v>43</v>
      </c>
      <c r="F6048" s="8" t="s">
        <v>35</v>
      </c>
      <c r="G6048" s="7" t="s">
        <v>36</v>
      </c>
      <c r="H6048" s="8" t="s">
        <v>28</v>
      </c>
      <c r="I6048" s="7" t="s">
        <v>28</v>
      </c>
      <c r="J6048" s="8" t="s">
        <v>28</v>
      </c>
      <c r="K6048" s="7" t="s">
        <v>47</v>
      </c>
      <c r="L6048" s="8" t="s">
        <v>42</v>
      </c>
      <c r="M6048" s="7" t="s">
        <v>28</v>
      </c>
      <c r="N6048" s="8">
        <v>1.3504274161208427E-2</v>
      </c>
      <c r="O6048" s="7">
        <v>0</v>
      </c>
      <c r="P6048" s="8">
        <f t="shared" si="617"/>
        <v>0</v>
      </c>
      <c r="Q6048" s="7">
        <v>2.5</v>
      </c>
      <c r="R6048" s="8">
        <f t="shared" si="618"/>
        <v>1</v>
      </c>
      <c r="S6048" s="7" t="s">
        <v>29</v>
      </c>
      <c r="T6048" s="8" t="str">
        <f t="shared" si="619"/>
        <v>No</v>
      </c>
      <c r="U6048" s="7">
        <f t="shared" si="620"/>
        <v>0</v>
      </c>
      <c r="V6048" s="8">
        <f t="shared" si="621"/>
        <v>1</v>
      </c>
      <c r="W6048" s="7">
        <f t="shared" si="622"/>
        <v>549</v>
      </c>
    </row>
    <row r="6049" spans="2:23" x14ac:dyDescent="0.2">
      <c r="B6049" s="8" t="s">
        <v>68</v>
      </c>
      <c r="C6049" s="7">
        <v>1960</v>
      </c>
      <c r="D6049" s="8" t="s">
        <v>28</v>
      </c>
      <c r="E6049" s="7" t="s">
        <v>39</v>
      </c>
      <c r="F6049" s="8" t="s">
        <v>40</v>
      </c>
      <c r="G6049" s="7" t="s">
        <v>36</v>
      </c>
      <c r="H6049" s="8" t="s">
        <v>28</v>
      </c>
      <c r="I6049" s="7" t="s">
        <v>28</v>
      </c>
      <c r="J6049" s="8" t="s">
        <v>28</v>
      </c>
      <c r="K6049" s="7" t="s">
        <v>47</v>
      </c>
      <c r="L6049" s="8" t="s">
        <v>42</v>
      </c>
      <c r="M6049" s="7" t="s">
        <v>28</v>
      </c>
      <c r="N6049" s="8">
        <v>9.9389198081316597</v>
      </c>
      <c r="O6049" s="7">
        <v>1.6605359957961017</v>
      </c>
      <c r="P6049" s="8">
        <f t="shared" si="617"/>
        <v>0.55351199859870059</v>
      </c>
      <c r="Q6049" s="7">
        <v>2.5</v>
      </c>
      <c r="R6049" s="8">
        <f t="shared" si="618"/>
        <v>0.77859520056051978</v>
      </c>
      <c r="S6049" s="7" t="s">
        <v>29</v>
      </c>
      <c r="T6049" s="8" t="str">
        <f t="shared" si="619"/>
        <v>No</v>
      </c>
      <c r="U6049" s="7">
        <f t="shared" si="620"/>
        <v>55.691363778369293</v>
      </c>
      <c r="V6049" s="8">
        <f t="shared" si="621"/>
        <v>4</v>
      </c>
      <c r="W6049" s="7">
        <f t="shared" si="622"/>
        <v>341</v>
      </c>
    </row>
    <row r="6050" spans="2:23" x14ac:dyDescent="0.2">
      <c r="B6050" s="8" t="s">
        <v>68</v>
      </c>
      <c r="C6050" s="7">
        <v>1960</v>
      </c>
      <c r="D6050" s="8" t="s">
        <v>28</v>
      </c>
      <c r="E6050" s="7" t="s">
        <v>39</v>
      </c>
      <c r="F6050" s="8" t="s">
        <v>35</v>
      </c>
      <c r="G6050" s="7" t="s">
        <v>36</v>
      </c>
      <c r="H6050" s="8" t="s">
        <v>28</v>
      </c>
      <c r="I6050" s="7" t="s">
        <v>28</v>
      </c>
      <c r="J6050" s="8" t="s">
        <v>28</v>
      </c>
      <c r="K6050" s="7" t="s">
        <v>47</v>
      </c>
      <c r="L6050" s="8" t="s">
        <v>42</v>
      </c>
      <c r="M6050" s="7" t="s">
        <v>28</v>
      </c>
      <c r="N6050" s="8">
        <v>2.5952650073830301</v>
      </c>
      <c r="O6050" s="7">
        <v>0</v>
      </c>
      <c r="P6050" s="8">
        <f t="shared" si="617"/>
        <v>0</v>
      </c>
      <c r="Q6050" s="7">
        <v>2.5</v>
      </c>
      <c r="R6050" s="8">
        <f t="shared" si="618"/>
        <v>1</v>
      </c>
      <c r="S6050" s="7" t="s">
        <v>29</v>
      </c>
      <c r="T6050" s="8" t="str">
        <f t="shared" si="619"/>
        <v>No</v>
      </c>
      <c r="U6050" s="7">
        <f t="shared" si="620"/>
        <v>0</v>
      </c>
      <c r="V6050" s="8">
        <f t="shared" si="621"/>
        <v>1</v>
      </c>
      <c r="W6050" s="7">
        <f t="shared" si="622"/>
        <v>549</v>
      </c>
    </row>
    <row r="6051" spans="2:23" x14ac:dyDescent="0.2">
      <c r="B6051" s="8" t="s">
        <v>68</v>
      </c>
      <c r="C6051" s="7">
        <v>1960</v>
      </c>
      <c r="D6051" s="8" t="s">
        <v>28</v>
      </c>
      <c r="E6051" s="7" t="s">
        <v>34</v>
      </c>
      <c r="F6051" s="8" t="s">
        <v>40</v>
      </c>
      <c r="G6051" s="7" t="s">
        <v>36</v>
      </c>
      <c r="H6051" s="8" t="s">
        <v>28</v>
      </c>
      <c r="I6051" s="7" t="s">
        <v>28</v>
      </c>
      <c r="J6051" s="8" t="s">
        <v>28</v>
      </c>
      <c r="K6051" s="7" t="s">
        <v>47</v>
      </c>
      <c r="L6051" s="8" t="s">
        <v>42</v>
      </c>
      <c r="M6051" s="7" t="s">
        <v>28</v>
      </c>
      <c r="N6051" s="8">
        <v>5.2837580116056806</v>
      </c>
      <c r="O6051" s="7">
        <v>0.55351199859870048</v>
      </c>
      <c r="P6051" s="8">
        <f t="shared" si="617"/>
        <v>0.18450399953290017</v>
      </c>
      <c r="Q6051" s="7">
        <v>2.5</v>
      </c>
      <c r="R6051" s="8">
        <f t="shared" si="618"/>
        <v>0.92619840018683997</v>
      </c>
      <c r="S6051" s="7" t="s">
        <v>29</v>
      </c>
      <c r="T6051" s="8" t="str">
        <f t="shared" si="619"/>
        <v>No</v>
      </c>
      <c r="U6051" s="7">
        <f t="shared" si="620"/>
        <v>34.919085833916014</v>
      </c>
      <c r="V6051" s="8">
        <f t="shared" si="621"/>
        <v>3</v>
      </c>
      <c r="W6051" s="7">
        <f t="shared" si="622"/>
        <v>378</v>
      </c>
    </row>
    <row r="6052" spans="2:23" x14ac:dyDescent="0.2">
      <c r="B6052" s="8" t="s">
        <v>68</v>
      </c>
      <c r="C6052" s="7">
        <v>1960</v>
      </c>
      <c r="D6052" s="8" t="s">
        <v>28</v>
      </c>
      <c r="E6052" s="7" t="s">
        <v>34</v>
      </c>
      <c r="F6052" s="8" t="s">
        <v>35</v>
      </c>
      <c r="G6052" s="7" t="s">
        <v>36</v>
      </c>
      <c r="H6052" s="8" t="s">
        <v>28</v>
      </c>
      <c r="I6052" s="7" t="s">
        <v>28</v>
      </c>
      <c r="J6052" s="8" t="s">
        <v>28</v>
      </c>
      <c r="K6052" s="7" t="s">
        <v>47</v>
      </c>
      <c r="L6052" s="8" t="s">
        <v>42</v>
      </c>
      <c r="M6052" s="7" t="s">
        <v>28</v>
      </c>
      <c r="N6052" s="8">
        <v>1.919851026196977</v>
      </c>
      <c r="O6052" s="7">
        <v>0</v>
      </c>
      <c r="P6052" s="8">
        <f t="shared" si="617"/>
        <v>0</v>
      </c>
      <c r="Q6052" s="7">
        <v>2.5</v>
      </c>
      <c r="R6052" s="8">
        <f t="shared" si="618"/>
        <v>1</v>
      </c>
      <c r="S6052" s="7" t="s">
        <v>29</v>
      </c>
      <c r="T6052" s="8" t="str">
        <f t="shared" si="619"/>
        <v>No</v>
      </c>
      <c r="U6052" s="7">
        <f t="shared" si="620"/>
        <v>0</v>
      </c>
      <c r="V6052" s="8">
        <f t="shared" si="621"/>
        <v>1</v>
      </c>
      <c r="W6052" s="7">
        <f t="shared" si="622"/>
        <v>549</v>
      </c>
    </row>
    <row r="6053" spans="2:23" x14ac:dyDescent="0.2">
      <c r="B6053" s="8" t="s">
        <v>68</v>
      </c>
      <c r="C6053" s="7">
        <v>1960</v>
      </c>
      <c r="D6053" s="8" t="s">
        <v>28</v>
      </c>
      <c r="E6053" s="7" t="s">
        <v>43</v>
      </c>
      <c r="F6053" s="8" t="s">
        <v>40</v>
      </c>
      <c r="G6053" s="7" t="s">
        <v>36</v>
      </c>
      <c r="H6053" s="8" t="s">
        <v>28</v>
      </c>
      <c r="I6053" s="7" t="s">
        <v>28</v>
      </c>
      <c r="J6053" s="8" t="s">
        <v>28</v>
      </c>
      <c r="K6053" s="7" t="s">
        <v>47</v>
      </c>
      <c r="L6053" s="8" t="s">
        <v>42</v>
      </c>
      <c r="M6053" s="7" t="s">
        <v>28</v>
      </c>
      <c r="N6053" s="8">
        <v>1.8609655358165325</v>
      </c>
      <c r="O6053" s="7">
        <v>0</v>
      </c>
      <c r="P6053" s="8">
        <f t="shared" si="617"/>
        <v>0</v>
      </c>
      <c r="Q6053" s="7">
        <v>2.5</v>
      </c>
      <c r="R6053" s="8">
        <f t="shared" si="618"/>
        <v>1</v>
      </c>
      <c r="S6053" s="7" t="s">
        <v>29</v>
      </c>
      <c r="T6053" s="8" t="str">
        <f t="shared" si="619"/>
        <v>No</v>
      </c>
      <c r="U6053" s="7">
        <f t="shared" si="620"/>
        <v>0</v>
      </c>
      <c r="V6053" s="8">
        <f t="shared" si="621"/>
        <v>1</v>
      </c>
      <c r="W6053" s="7">
        <f t="shared" si="622"/>
        <v>549</v>
      </c>
    </row>
    <row r="6054" spans="2:23" x14ac:dyDescent="0.2">
      <c r="B6054" s="8" t="s">
        <v>68</v>
      </c>
      <c r="C6054" s="7">
        <v>1960</v>
      </c>
      <c r="D6054" s="8" t="s">
        <v>28</v>
      </c>
      <c r="E6054" s="7" t="s">
        <v>43</v>
      </c>
      <c r="F6054" s="8" t="s">
        <v>35</v>
      </c>
      <c r="G6054" s="7" t="s">
        <v>36</v>
      </c>
      <c r="H6054" s="8" t="s">
        <v>28</v>
      </c>
      <c r="I6054" s="7" t="s">
        <v>28</v>
      </c>
      <c r="J6054" s="8" t="s">
        <v>28</v>
      </c>
      <c r="K6054" s="7" t="s">
        <v>47</v>
      </c>
      <c r="L6054" s="8" t="s">
        <v>42</v>
      </c>
      <c r="M6054" s="7" t="s">
        <v>28</v>
      </c>
      <c r="N6054" s="8">
        <v>0.44968426307336962</v>
      </c>
      <c r="O6054" s="7">
        <v>0</v>
      </c>
      <c r="P6054" s="8">
        <f t="shared" si="617"/>
        <v>0</v>
      </c>
      <c r="Q6054" s="7">
        <v>2.5</v>
      </c>
      <c r="R6054" s="8">
        <f t="shared" si="618"/>
        <v>1</v>
      </c>
      <c r="S6054" s="7" t="s">
        <v>29</v>
      </c>
      <c r="T6054" s="8" t="str">
        <f t="shared" si="619"/>
        <v>No</v>
      </c>
      <c r="U6054" s="7">
        <f t="shared" si="620"/>
        <v>0</v>
      </c>
      <c r="V6054" s="8">
        <f t="shared" si="621"/>
        <v>1</v>
      </c>
      <c r="W6054" s="7">
        <f t="shared" si="622"/>
        <v>549</v>
      </c>
    </row>
    <row r="6055" spans="2:23" x14ac:dyDescent="0.2">
      <c r="B6055" s="8" t="s">
        <v>68</v>
      </c>
      <c r="C6055" s="7">
        <v>1970</v>
      </c>
      <c r="D6055" s="8" t="s">
        <v>28</v>
      </c>
      <c r="E6055" s="7" t="s">
        <v>39</v>
      </c>
      <c r="F6055" s="8" t="s">
        <v>40</v>
      </c>
      <c r="G6055" s="7" t="s">
        <v>36</v>
      </c>
      <c r="H6055" s="8" t="s">
        <v>28</v>
      </c>
      <c r="I6055" s="7" t="s">
        <v>28</v>
      </c>
      <c r="J6055" s="8" t="s">
        <v>28</v>
      </c>
      <c r="K6055" s="7" t="s">
        <v>47</v>
      </c>
      <c r="L6055" s="8" t="s">
        <v>42</v>
      </c>
      <c r="M6055" s="7" t="s">
        <v>28</v>
      </c>
      <c r="N6055" s="8">
        <v>7.4898102008513652</v>
      </c>
      <c r="O6055" s="7">
        <v>0</v>
      </c>
      <c r="P6055" s="8">
        <f t="shared" si="617"/>
        <v>0</v>
      </c>
      <c r="Q6055" s="7">
        <v>2.5</v>
      </c>
      <c r="R6055" s="8">
        <f t="shared" si="618"/>
        <v>1</v>
      </c>
      <c r="S6055" s="7" t="s">
        <v>29</v>
      </c>
      <c r="T6055" s="8" t="str">
        <f t="shared" si="619"/>
        <v>No</v>
      </c>
      <c r="U6055" s="7">
        <f t="shared" si="620"/>
        <v>0</v>
      </c>
      <c r="V6055" s="8">
        <f t="shared" si="621"/>
        <v>1</v>
      </c>
      <c r="W6055" s="7">
        <f t="shared" si="622"/>
        <v>549</v>
      </c>
    </row>
    <row r="6056" spans="2:23" x14ac:dyDescent="0.2">
      <c r="B6056" s="8" t="s">
        <v>68</v>
      </c>
      <c r="C6056" s="7">
        <v>1970</v>
      </c>
      <c r="D6056" s="8" t="s">
        <v>28</v>
      </c>
      <c r="E6056" s="7" t="s">
        <v>39</v>
      </c>
      <c r="F6056" s="8" t="s">
        <v>35</v>
      </c>
      <c r="G6056" s="7" t="s">
        <v>36</v>
      </c>
      <c r="H6056" s="8" t="s">
        <v>28</v>
      </c>
      <c r="I6056" s="7" t="s">
        <v>28</v>
      </c>
      <c r="J6056" s="8" t="s">
        <v>28</v>
      </c>
      <c r="K6056" s="7" t="s">
        <v>47</v>
      </c>
      <c r="L6056" s="8" t="s">
        <v>42</v>
      </c>
      <c r="M6056" s="7" t="s">
        <v>28</v>
      </c>
      <c r="N6056" s="8">
        <v>1.5580342012442419</v>
      </c>
      <c r="O6056" s="7">
        <v>1.107023997197401</v>
      </c>
      <c r="P6056" s="8">
        <f t="shared" si="617"/>
        <v>0.36900799906580034</v>
      </c>
      <c r="Q6056" s="7">
        <v>2.5</v>
      </c>
      <c r="R6056" s="8">
        <f t="shared" si="618"/>
        <v>0.85239680037367993</v>
      </c>
      <c r="S6056" s="7" t="s">
        <v>29</v>
      </c>
      <c r="T6056" s="8" t="str">
        <f t="shared" si="619"/>
        <v>No</v>
      </c>
      <c r="U6056" s="7">
        <f t="shared" si="620"/>
        <v>236.84204029097151</v>
      </c>
      <c r="V6056" s="8">
        <f t="shared" si="621"/>
        <v>5</v>
      </c>
      <c r="W6056" s="7">
        <f t="shared" si="622"/>
        <v>187</v>
      </c>
    </row>
    <row r="6057" spans="2:23" x14ac:dyDescent="0.2">
      <c r="B6057" s="8" t="s">
        <v>68</v>
      </c>
      <c r="C6057" s="7">
        <v>1970</v>
      </c>
      <c r="D6057" s="8" t="s">
        <v>28</v>
      </c>
      <c r="E6057" s="7" t="s">
        <v>34</v>
      </c>
      <c r="F6057" s="8" t="s">
        <v>40</v>
      </c>
      <c r="G6057" s="7" t="s">
        <v>36</v>
      </c>
      <c r="H6057" s="8" t="s">
        <v>28</v>
      </c>
      <c r="I6057" s="7" t="s">
        <v>28</v>
      </c>
      <c r="J6057" s="8" t="s">
        <v>28</v>
      </c>
      <c r="K6057" s="7" t="s">
        <v>47</v>
      </c>
      <c r="L6057" s="8" t="s">
        <v>42</v>
      </c>
      <c r="M6057" s="7" t="s">
        <v>28</v>
      </c>
      <c r="N6057" s="8">
        <v>6.4677901624519922</v>
      </c>
      <c r="O6057" s="7">
        <v>1.107023997197401</v>
      </c>
      <c r="P6057" s="8">
        <f t="shared" si="617"/>
        <v>0.36900799906580034</v>
      </c>
      <c r="Q6057" s="7">
        <v>2.5</v>
      </c>
      <c r="R6057" s="8">
        <f t="shared" si="618"/>
        <v>0.85239680037367993</v>
      </c>
      <c r="S6057" s="7" t="s">
        <v>29</v>
      </c>
      <c r="T6057" s="8" t="str">
        <f t="shared" si="619"/>
        <v>No</v>
      </c>
      <c r="U6057" s="7">
        <f t="shared" si="620"/>
        <v>57.053180421349104</v>
      </c>
      <c r="V6057" s="8">
        <f t="shared" si="621"/>
        <v>4</v>
      </c>
      <c r="W6057" s="7">
        <f t="shared" si="622"/>
        <v>338</v>
      </c>
    </row>
    <row r="6058" spans="2:23" x14ac:dyDescent="0.2">
      <c r="B6058" s="8" t="s">
        <v>68</v>
      </c>
      <c r="C6058" s="7">
        <v>1970</v>
      </c>
      <c r="D6058" s="8" t="s">
        <v>28</v>
      </c>
      <c r="E6058" s="7" t="s">
        <v>34</v>
      </c>
      <c r="F6058" s="8" t="s">
        <v>35</v>
      </c>
      <c r="G6058" s="7" t="s">
        <v>36</v>
      </c>
      <c r="H6058" s="8" t="s">
        <v>28</v>
      </c>
      <c r="I6058" s="7" t="s">
        <v>28</v>
      </c>
      <c r="J6058" s="8" t="s">
        <v>28</v>
      </c>
      <c r="K6058" s="7" t="s">
        <v>47</v>
      </c>
      <c r="L6058" s="8" t="s">
        <v>42</v>
      </c>
      <c r="M6058" s="7" t="s">
        <v>28</v>
      </c>
      <c r="N6058" s="8">
        <v>0.31832820615838947</v>
      </c>
      <c r="O6058" s="7">
        <v>0</v>
      </c>
      <c r="P6058" s="8">
        <f t="shared" si="617"/>
        <v>0</v>
      </c>
      <c r="Q6058" s="7">
        <v>2.5</v>
      </c>
      <c r="R6058" s="8">
        <f t="shared" si="618"/>
        <v>1</v>
      </c>
      <c r="S6058" s="7" t="s">
        <v>29</v>
      </c>
      <c r="T6058" s="8" t="str">
        <f t="shared" si="619"/>
        <v>No</v>
      </c>
      <c r="U6058" s="7">
        <f t="shared" si="620"/>
        <v>0</v>
      </c>
      <c r="V6058" s="8">
        <f t="shared" si="621"/>
        <v>1</v>
      </c>
      <c r="W6058" s="7">
        <f t="shared" si="622"/>
        <v>549</v>
      </c>
    </row>
    <row r="6059" spans="2:23" x14ac:dyDescent="0.2">
      <c r="B6059" s="8" t="s">
        <v>68</v>
      </c>
      <c r="C6059" s="7">
        <v>1970</v>
      </c>
      <c r="D6059" s="8" t="s">
        <v>28</v>
      </c>
      <c r="E6059" s="7" t="s">
        <v>46</v>
      </c>
      <c r="F6059" s="8" t="s">
        <v>35</v>
      </c>
      <c r="G6059" s="7" t="s">
        <v>36</v>
      </c>
      <c r="H6059" s="8" t="s">
        <v>28</v>
      </c>
      <c r="I6059" s="7" t="s">
        <v>28</v>
      </c>
      <c r="J6059" s="8" t="s">
        <v>28</v>
      </c>
      <c r="K6059" s="7" t="s">
        <v>47</v>
      </c>
      <c r="L6059" s="8" t="s">
        <v>42</v>
      </c>
      <c r="M6059" s="7" t="s">
        <v>28</v>
      </c>
      <c r="N6059" s="8">
        <v>1.0517291287681705E-2</v>
      </c>
      <c r="O6059" s="7">
        <v>0</v>
      </c>
      <c r="P6059" s="8">
        <f t="shared" si="617"/>
        <v>0</v>
      </c>
      <c r="Q6059" s="7">
        <v>2.5</v>
      </c>
      <c r="R6059" s="8">
        <f t="shared" si="618"/>
        <v>1</v>
      </c>
      <c r="S6059" s="7" t="s">
        <v>29</v>
      </c>
      <c r="T6059" s="8" t="str">
        <f t="shared" si="619"/>
        <v>No</v>
      </c>
      <c r="U6059" s="7">
        <f t="shared" si="620"/>
        <v>0</v>
      </c>
      <c r="V6059" s="8">
        <f t="shared" si="621"/>
        <v>1</v>
      </c>
      <c r="W6059" s="7">
        <f t="shared" si="622"/>
        <v>549</v>
      </c>
    </row>
    <row r="6060" spans="2:23" x14ac:dyDescent="0.2">
      <c r="B6060" s="8" t="s">
        <v>68</v>
      </c>
      <c r="C6060" s="7">
        <v>1970</v>
      </c>
      <c r="D6060" s="8" t="s">
        <v>28</v>
      </c>
      <c r="E6060" s="7" t="s">
        <v>43</v>
      </c>
      <c r="F6060" s="8" t="s">
        <v>40</v>
      </c>
      <c r="G6060" s="7" t="s">
        <v>36</v>
      </c>
      <c r="H6060" s="8" t="s">
        <v>28</v>
      </c>
      <c r="I6060" s="7" t="s">
        <v>28</v>
      </c>
      <c r="J6060" s="8" t="s">
        <v>28</v>
      </c>
      <c r="K6060" s="7" t="s">
        <v>47</v>
      </c>
      <c r="L6060" s="8" t="s">
        <v>42</v>
      </c>
      <c r="M6060" s="7" t="s">
        <v>28</v>
      </c>
      <c r="N6060" s="8">
        <v>2.5545109422673757</v>
      </c>
      <c r="O6060" s="7">
        <v>0</v>
      </c>
      <c r="P6060" s="8">
        <f t="shared" si="617"/>
        <v>0</v>
      </c>
      <c r="Q6060" s="7">
        <v>2.5</v>
      </c>
      <c r="R6060" s="8">
        <f t="shared" si="618"/>
        <v>1</v>
      </c>
      <c r="S6060" s="7" t="s">
        <v>29</v>
      </c>
      <c r="T6060" s="8" t="str">
        <f t="shared" si="619"/>
        <v>No</v>
      </c>
      <c r="U6060" s="7">
        <f t="shared" si="620"/>
        <v>0</v>
      </c>
      <c r="V6060" s="8">
        <f t="shared" si="621"/>
        <v>1</v>
      </c>
      <c r="W6060" s="7">
        <f t="shared" si="622"/>
        <v>549</v>
      </c>
    </row>
    <row r="6061" spans="2:23" x14ac:dyDescent="0.2">
      <c r="B6061" s="8" t="s">
        <v>68</v>
      </c>
      <c r="C6061" s="7">
        <v>1970</v>
      </c>
      <c r="D6061" s="8" t="s">
        <v>28</v>
      </c>
      <c r="E6061" s="7" t="s">
        <v>43</v>
      </c>
      <c r="F6061" s="8" t="s">
        <v>35</v>
      </c>
      <c r="G6061" s="7" t="s">
        <v>36</v>
      </c>
      <c r="H6061" s="8" t="s">
        <v>28</v>
      </c>
      <c r="I6061" s="7" t="s">
        <v>28</v>
      </c>
      <c r="J6061" s="8" t="s">
        <v>28</v>
      </c>
      <c r="K6061" s="7" t="s">
        <v>47</v>
      </c>
      <c r="L6061" s="8" t="s">
        <v>42</v>
      </c>
      <c r="M6061" s="7" t="s">
        <v>28</v>
      </c>
      <c r="N6061" s="8">
        <v>0.20911036744283315</v>
      </c>
      <c r="O6061" s="7">
        <v>0</v>
      </c>
      <c r="P6061" s="8">
        <f t="shared" si="617"/>
        <v>0</v>
      </c>
      <c r="Q6061" s="7">
        <v>2.5</v>
      </c>
      <c r="R6061" s="8">
        <f t="shared" si="618"/>
        <v>1</v>
      </c>
      <c r="S6061" s="7" t="s">
        <v>29</v>
      </c>
      <c r="T6061" s="8" t="str">
        <f t="shared" si="619"/>
        <v>No</v>
      </c>
      <c r="U6061" s="7">
        <f t="shared" si="620"/>
        <v>0</v>
      </c>
      <c r="V6061" s="8">
        <f t="shared" si="621"/>
        <v>1</v>
      </c>
      <c r="W6061" s="7">
        <f t="shared" si="622"/>
        <v>549</v>
      </c>
    </row>
    <row r="6062" spans="2:23" x14ac:dyDescent="0.2">
      <c r="B6062" s="8" t="s">
        <v>68</v>
      </c>
      <c r="C6062" s="7">
        <v>1980</v>
      </c>
      <c r="D6062" s="8" t="s">
        <v>28</v>
      </c>
      <c r="E6062" s="7" t="s">
        <v>39</v>
      </c>
      <c r="F6062" s="8" t="s">
        <v>40</v>
      </c>
      <c r="G6062" s="7" t="s">
        <v>36</v>
      </c>
      <c r="H6062" s="8" t="s">
        <v>28</v>
      </c>
      <c r="I6062" s="7" t="s">
        <v>28</v>
      </c>
      <c r="J6062" s="8" t="s">
        <v>28</v>
      </c>
      <c r="K6062" s="7" t="s">
        <v>47</v>
      </c>
      <c r="L6062" s="8" t="s">
        <v>42</v>
      </c>
      <c r="M6062" s="7" t="s">
        <v>28</v>
      </c>
      <c r="N6062" s="8">
        <v>5.4398148588011672</v>
      </c>
      <c r="O6062" s="7">
        <v>0</v>
      </c>
      <c r="P6062" s="8">
        <f t="shared" si="617"/>
        <v>0</v>
      </c>
      <c r="Q6062" s="7">
        <v>2.5</v>
      </c>
      <c r="R6062" s="8">
        <f t="shared" si="618"/>
        <v>1</v>
      </c>
      <c r="S6062" s="7" t="s">
        <v>29</v>
      </c>
      <c r="T6062" s="8" t="str">
        <f t="shared" si="619"/>
        <v>No</v>
      </c>
      <c r="U6062" s="7">
        <f t="shared" si="620"/>
        <v>0</v>
      </c>
      <c r="V6062" s="8">
        <f t="shared" si="621"/>
        <v>1</v>
      </c>
      <c r="W6062" s="7">
        <f t="shared" si="622"/>
        <v>549</v>
      </c>
    </row>
    <row r="6063" spans="2:23" x14ac:dyDescent="0.2">
      <c r="B6063" s="8" t="s">
        <v>68</v>
      </c>
      <c r="C6063" s="7">
        <v>1980</v>
      </c>
      <c r="D6063" s="8" t="s">
        <v>28</v>
      </c>
      <c r="E6063" s="7" t="s">
        <v>39</v>
      </c>
      <c r="F6063" s="8" t="s">
        <v>35</v>
      </c>
      <c r="G6063" s="7" t="s">
        <v>36</v>
      </c>
      <c r="H6063" s="8" t="s">
        <v>28</v>
      </c>
      <c r="I6063" s="7" t="s">
        <v>28</v>
      </c>
      <c r="J6063" s="8" t="s">
        <v>28</v>
      </c>
      <c r="K6063" s="7" t="s">
        <v>47</v>
      </c>
      <c r="L6063" s="8" t="s">
        <v>42</v>
      </c>
      <c r="M6063" s="7" t="s">
        <v>28</v>
      </c>
      <c r="N6063" s="8">
        <v>2.5548072167865117</v>
      </c>
      <c r="O6063" s="7">
        <v>0</v>
      </c>
      <c r="P6063" s="8">
        <f t="shared" si="617"/>
        <v>0</v>
      </c>
      <c r="Q6063" s="7">
        <v>2.5</v>
      </c>
      <c r="R6063" s="8">
        <f t="shared" si="618"/>
        <v>1</v>
      </c>
      <c r="S6063" s="7" t="s">
        <v>29</v>
      </c>
      <c r="T6063" s="8" t="str">
        <f t="shared" si="619"/>
        <v>No</v>
      </c>
      <c r="U6063" s="7">
        <f t="shared" si="620"/>
        <v>0</v>
      </c>
      <c r="V6063" s="8">
        <f t="shared" si="621"/>
        <v>1</v>
      </c>
      <c r="W6063" s="7">
        <f t="shared" si="622"/>
        <v>549</v>
      </c>
    </row>
    <row r="6064" spans="2:23" x14ac:dyDescent="0.2">
      <c r="B6064" s="8" t="s">
        <v>68</v>
      </c>
      <c r="C6064" s="7">
        <v>1980</v>
      </c>
      <c r="D6064" s="8" t="s">
        <v>28</v>
      </c>
      <c r="E6064" s="7" t="s">
        <v>34</v>
      </c>
      <c r="F6064" s="8" t="s">
        <v>40</v>
      </c>
      <c r="G6064" s="7" t="s">
        <v>36</v>
      </c>
      <c r="H6064" s="8" t="s">
        <v>28</v>
      </c>
      <c r="I6064" s="7" t="s">
        <v>28</v>
      </c>
      <c r="J6064" s="8" t="s">
        <v>28</v>
      </c>
      <c r="K6064" s="7" t="s">
        <v>47</v>
      </c>
      <c r="L6064" s="8" t="s">
        <v>42</v>
      </c>
      <c r="M6064" s="7" t="s">
        <v>28</v>
      </c>
      <c r="N6064" s="8">
        <v>9.8359821139165291</v>
      </c>
      <c r="O6064" s="7">
        <v>0.55351199859870048</v>
      </c>
      <c r="P6064" s="8">
        <f t="shared" si="617"/>
        <v>0.18450399953290017</v>
      </c>
      <c r="Q6064" s="7">
        <v>2.5</v>
      </c>
      <c r="R6064" s="8">
        <f t="shared" si="618"/>
        <v>0.92619840018683997</v>
      </c>
      <c r="S6064" s="7" t="s">
        <v>29</v>
      </c>
      <c r="T6064" s="8" t="str">
        <f t="shared" si="619"/>
        <v>No</v>
      </c>
      <c r="U6064" s="7">
        <f t="shared" si="620"/>
        <v>18.758065782963655</v>
      </c>
      <c r="V6064" s="8">
        <f t="shared" si="621"/>
        <v>2</v>
      </c>
      <c r="W6064" s="7">
        <f t="shared" si="622"/>
        <v>432</v>
      </c>
    </row>
    <row r="6065" spans="2:23" x14ac:dyDescent="0.2">
      <c r="B6065" s="8" t="s">
        <v>68</v>
      </c>
      <c r="C6065" s="7">
        <v>1980</v>
      </c>
      <c r="D6065" s="8" t="s">
        <v>28</v>
      </c>
      <c r="E6065" s="7" t="s">
        <v>34</v>
      </c>
      <c r="F6065" s="8" t="s">
        <v>35</v>
      </c>
      <c r="G6065" s="7" t="s">
        <v>36</v>
      </c>
      <c r="H6065" s="8" t="s">
        <v>28</v>
      </c>
      <c r="I6065" s="7" t="s">
        <v>28</v>
      </c>
      <c r="J6065" s="8" t="s">
        <v>28</v>
      </c>
      <c r="K6065" s="7" t="s">
        <v>47</v>
      </c>
      <c r="L6065" s="8" t="s">
        <v>42</v>
      </c>
      <c r="M6065" s="7" t="s">
        <v>28</v>
      </c>
      <c r="N6065" s="8">
        <v>2.6236769003829701</v>
      </c>
      <c r="O6065" s="7">
        <v>0</v>
      </c>
      <c r="P6065" s="8">
        <f t="shared" si="617"/>
        <v>0</v>
      </c>
      <c r="Q6065" s="7">
        <v>2.5</v>
      </c>
      <c r="R6065" s="8">
        <f t="shared" si="618"/>
        <v>1</v>
      </c>
      <c r="S6065" s="7" t="s">
        <v>29</v>
      </c>
      <c r="T6065" s="8" t="str">
        <f t="shared" si="619"/>
        <v>No</v>
      </c>
      <c r="U6065" s="7">
        <f t="shared" si="620"/>
        <v>0</v>
      </c>
      <c r="V6065" s="8">
        <f t="shared" si="621"/>
        <v>1</v>
      </c>
      <c r="W6065" s="7">
        <f t="shared" si="622"/>
        <v>549</v>
      </c>
    </row>
    <row r="6066" spans="2:23" x14ac:dyDescent="0.2">
      <c r="B6066" s="8" t="s">
        <v>68</v>
      </c>
      <c r="C6066" s="7">
        <v>1980</v>
      </c>
      <c r="D6066" s="8" t="s">
        <v>28</v>
      </c>
      <c r="E6066" s="7" t="s">
        <v>43</v>
      </c>
      <c r="F6066" s="8" t="s">
        <v>40</v>
      </c>
      <c r="G6066" s="7" t="s">
        <v>36</v>
      </c>
      <c r="H6066" s="8" t="s">
        <v>28</v>
      </c>
      <c r="I6066" s="7" t="s">
        <v>28</v>
      </c>
      <c r="J6066" s="8" t="s">
        <v>28</v>
      </c>
      <c r="K6066" s="7" t="s">
        <v>47</v>
      </c>
      <c r="L6066" s="8" t="s">
        <v>42</v>
      </c>
      <c r="M6066" s="7" t="s">
        <v>28</v>
      </c>
      <c r="N6066" s="8">
        <v>3.5176247722562479</v>
      </c>
      <c r="O6066" s="7">
        <v>0</v>
      </c>
      <c r="P6066" s="8">
        <f t="shared" si="617"/>
        <v>0</v>
      </c>
      <c r="Q6066" s="7">
        <v>2.5</v>
      </c>
      <c r="R6066" s="8">
        <f t="shared" si="618"/>
        <v>1</v>
      </c>
      <c r="S6066" s="7" t="s">
        <v>29</v>
      </c>
      <c r="T6066" s="8" t="str">
        <f t="shared" si="619"/>
        <v>No</v>
      </c>
      <c r="U6066" s="7">
        <f t="shared" si="620"/>
        <v>0</v>
      </c>
      <c r="V6066" s="8">
        <f t="shared" si="621"/>
        <v>1</v>
      </c>
      <c r="W6066" s="7">
        <f t="shared" si="622"/>
        <v>549</v>
      </c>
    </row>
    <row r="6067" spans="2:23" x14ac:dyDescent="0.2">
      <c r="B6067" s="8" t="s">
        <v>68</v>
      </c>
      <c r="C6067" s="7">
        <v>1980</v>
      </c>
      <c r="D6067" s="8" t="s">
        <v>28</v>
      </c>
      <c r="E6067" s="7" t="s">
        <v>43</v>
      </c>
      <c r="F6067" s="8" t="s">
        <v>35</v>
      </c>
      <c r="G6067" s="7" t="s">
        <v>36</v>
      </c>
      <c r="H6067" s="8" t="s">
        <v>28</v>
      </c>
      <c r="I6067" s="7" t="s">
        <v>28</v>
      </c>
      <c r="J6067" s="8" t="s">
        <v>28</v>
      </c>
      <c r="K6067" s="7" t="s">
        <v>47</v>
      </c>
      <c r="L6067" s="8" t="s">
        <v>42</v>
      </c>
      <c r="M6067" s="7" t="s">
        <v>28</v>
      </c>
      <c r="N6067" s="8">
        <v>0.54030302413125042</v>
      </c>
      <c r="O6067" s="7">
        <v>0.55351199859870048</v>
      </c>
      <c r="P6067" s="8">
        <f t="shared" si="617"/>
        <v>0.18450399953290017</v>
      </c>
      <c r="Q6067" s="7">
        <v>2.5</v>
      </c>
      <c r="R6067" s="8">
        <f t="shared" si="618"/>
        <v>0.92619840018683997</v>
      </c>
      <c r="S6067" s="7" t="s">
        <v>29</v>
      </c>
      <c r="T6067" s="8" t="str">
        <f t="shared" si="619"/>
        <v>No</v>
      </c>
      <c r="U6067" s="7">
        <f t="shared" si="620"/>
        <v>341.4824483530569</v>
      </c>
      <c r="V6067" s="8">
        <f t="shared" si="621"/>
        <v>5</v>
      </c>
      <c r="W6067" s="7">
        <f t="shared" si="622"/>
        <v>164</v>
      </c>
    </row>
    <row r="6068" spans="2:23" x14ac:dyDescent="0.2">
      <c r="B6068" s="8" t="s">
        <v>68</v>
      </c>
      <c r="C6068" s="7">
        <v>1990</v>
      </c>
      <c r="D6068" s="8" t="s">
        <v>28</v>
      </c>
      <c r="E6068" s="7" t="s">
        <v>39</v>
      </c>
      <c r="F6068" s="8" t="s">
        <v>40</v>
      </c>
      <c r="G6068" s="7" t="s">
        <v>36</v>
      </c>
      <c r="H6068" s="8" t="s">
        <v>28</v>
      </c>
      <c r="I6068" s="7" t="s">
        <v>28</v>
      </c>
      <c r="J6068" s="8" t="s">
        <v>28</v>
      </c>
      <c r="K6068" s="7" t="s">
        <v>47</v>
      </c>
      <c r="L6068" s="8" t="s">
        <v>42</v>
      </c>
      <c r="M6068" s="7" t="s">
        <v>28</v>
      </c>
      <c r="N6068" s="8">
        <v>0.85214155344190112</v>
      </c>
      <c r="O6068" s="7">
        <v>0.55351199859870048</v>
      </c>
      <c r="P6068" s="8">
        <f t="shared" si="617"/>
        <v>0.18450399953290017</v>
      </c>
      <c r="Q6068" s="7">
        <v>2.5</v>
      </c>
      <c r="R6068" s="8">
        <f t="shared" si="618"/>
        <v>0.92619840018683997</v>
      </c>
      <c r="S6068" s="7" t="s">
        <v>29</v>
      </c>
      <c r="T6068" s="8" t="str">
        <f t="shared" si="619"/>
        <v>No</v>
      </c>
      <c r="U6068" s="7">
        <f t="shared" si="620"/>
        <v>216.5180172093082</v>
      </c>
      <c r="V6068" s="8">
        <f t="shared" si="621"/>
        <v>5</v>
      </c>
      <c r="W6068" s="7">
        <f t="shared" si="622"/>
        <v>196</v>
      </c>
    </row>
    <row r="6069" spans="2:23" x14ac:dyDescent="0.2">
      <c r="B6069" s="8" t="s">
        <v>68</v>
      </c>
      <c r="C6069" s="7">
        <v>1990</v>
      </c>
      <c r="D6069" s="8" t="s">
        <v>28</v>
      </c>
      <c r="E6069" s="7" t="s">
        <v>39</v>
      </c>
      <c r="F6069" s="8" t="s">
        <v>35</v>
      </c>
      <c r="G6069" s="7" t="s">
        <v>36</v>
      </c>
      <c r="H6069" s="8" t="s">
        <v>28</v>
      </c>
      <c r="I6069" s="7" t="s">
        <v>28</v>
      </c>
      <c r="J6069" s="8" t="s">
        <v>28</v>
      </c>
      <c r="K6069" s="7" t="s">
        <v>47</v>
      </c>
      <c r="L6069" s="8" t="s">
        <v>42</v>
      </c>
      <c r="M6069" s="7" t="s">
        <v>28</v>
      </c>
      <c r="N6069" s="8">
        <v>0.50339319334577803</v>
      </c>
      <c r="O6069" s="7">
        <v>0.55351199859870048</v>
      </c>
      <c r="P6069" s="8">
        <f t="shared" si="617"/>
        <v>0.18450399953290017</v>
      </c>
      <c r="Q6069" s="7">
        <v>2.5</v>
      </c>
      <c r="R6069" s="8">
        <f t="shared" si="618"/>
        <v>0.92619840018683997</v>
      </c>
      <c r="S6069" s="7" t="s">
        <v>29</v>
      </c>
      <c r="T6069" s="8" t="str">
        <f t="shared" si="619"/>
        <v>No</v>
      </c>
      <c r="U6069" s="7">
        <f t="shared" si="620"/>
        <v>366.5206482165629</v>
      </c>
      <c r="V6069" s="8">
        <f t="shared" si="621"/>
        <v>5</v>
      </c>
      <c r="W6069" s="7">
        <f t="shared" si="622"/>
        <v>162</v>
      </c>
    </row>
    <row r="6070" spans="2:23" x14ac:dyDescent="0.2">
      <c r="B6070" s="8" t="s">
        <v>68</v>
      </c>
      <c r="C6070" s="7">
        <v>1990</v>
      </c>
      <c r="D6070" s="8" t="s">
        <v>28</v>
      </c>
      <c r="E6070" s="7" t="s">
        <v>34</v>
      </c>
      <c r="F6070" s="8" t="s">
        <v>40</v>
      </c>
      <c r="G6070" s="7" t="s">
        <v>36</v>
      </c>
      <c r="H6070" s="8" t="s">
        <v>28</v>
      </c>
      <c r="I6070" s="7" t="s">
        <v>28</v>
      </c>
      <c r="J6070" s="8" t="s">
        <v>28</v>
      </c>
      <c r="K6070" s="7" t="s">
        <v>47</v>
      </c>
      <c r="L6070" s="8" t="s">
        <v>42</v>
      </c>
      <c r="M6070" s="7" t="s">
        <v>28</v>
      </c>
      <c r="N6070" s="8">
        <v>8.2456935860119049</v>
      </c>
      <c r="O6070" s="7">
        <v>1.107023997197401</v>
      </c>
      <c r="P6070" s="8">
        <f t="shared" si="617"/>
        <v>0.36900799906580034</v>
      </c>
      <c r="Q6070" s="7">
        <v>2.5</v>
      </c>
      <c r="R6070" s="8">
        <f t="shared" si="618"/>
        <v>0.85239680037367993</v>
      </c>
      <c r="S6070" s="7" t="s">
        <v>29</v>
      </c>
      <c r="T6070" s="8" t="str">
        <f t="shared" si="619"/>
        <v>No</v>
      </c>
      <c r="U6070" s="7">
        <f t="shared" si="620"/>
        <v>44.751602180778335</v>
      </c>
      <c r="V6070" s="8">
        <f t="shared" si="621"/>
        <v>3</v>
      </c>
      <c r="W6070" s="7">
        <f t="shared" si="622"/>
        <v>360</v>
      </c>
    </row>
    <row r="6071" spans="2:23" x14ac:dyDescent="0.2">
      <c r="B6071" s="8" t="s">
        <v>68</v>
      </c>
      <c r="C6071" s="7">
        <v>1990</v>
      </c>
      <c r="D6071" s="8" t="s">
        <v>28</v>
      </c>
      <c r="E6071" s="7" t="s">
        <v>34</v>
      </c>
      <c r="F6071" s="8" t="s">
        <v>35</v>
      </c>
      <c r="G6071" s="7" t="s">
        <v>36</v>
      </c>
      <c r="H6071" s="8" t="s">
        <v>28</v>
      </c>
      <c r="I6071" s="7" t="s">
        <v>28</v>
      </c>
      <c r="J6071" s="8" t="s">
        <v>28</v>
      </c>
      <c r="K6071" s="7" t="s">
        <v>47</v>
      </c>
      <c r="L6071" s="8" t="s">
        <v>42</v>
      </c>
      <c r="M6071" s="7" t="s">
        <v>28</v>
      </c>
      <c r="N6071" s="8">
        <v>0.7659722141727221</v>
      </c>
      <c r="O6071" s="7">
        <v>0</v>
      </c>
      <c r="P6071" s="8">
        <f t="shared" si="617"/>
        <v>0</v>
      </c>
      <c r="Q6071" s="7">
        <v>2.5</v>
      </c>
      <c r="R6071" s="8">
        <f t="shared" si="618"/>
        <v>1</v>
      </c>
      <c r="S6071" s="7" t="s">
        <v>29</v>
      </c>
      <c r="T6071" s="8" t="str">
        <f t="shared" si="619"/>
        <v>No</v>
      </c>
      <c r="U6071" s="7">
        <f t="shared" si="620"/>
        <v>0</v>
      </c>
      <c r="V6071" s="8">
        <f t="shared" si="621"/>
        <v>1</v>
      </c>
      <c r="W6071" s="7">
        <f t="shared" si="622"/>
        <v>549</v>
      </c>
    </row>
    <row r="6072" spans="2:23" x14ac:dyDescent="0.2">
      <c r="B6072" s="8" t="s">
        <v>68</v>
      </c>
      <c r="C6072" s="7">
        <v>1990</v>
      </c>
      <c r="D6072" s="8" t="s">
        <v>28</v>
      </c>
      <c r="E6072" s="7" t="s">
        <v>43</v>
      </c>
      <c r="F6072" s="8" t="s">
        <v>40</v>
      </c>
      <c r="G6072" s="7" t="s">
        <v>36</v>
      </c>
      <c r="H6072" s="8" t="s">
        <v>28</v>
      </c>
      <c r="I6072" s="7" t="s">
        <v>28</v>
      </c>
      <c r="J6072" s="8" t="s">
        <v>28</v>
      </c>
      <c r="K6072" s="7" t="s">
        <v>47</v>
      </c>
      <c r="L6072" s="8" t="s">
        <v>42</v>
      </c>
      <c r="M6072" s="7" t="s">
        <v>28</v>
      </c>
      <c r="N6072" s="8">
        <v>3.0774913818151832</v>
      </c>
      <c r="O6072" s="7">
        <v>0</v>
      </c>
      <c r="P6072" s="8">
        <f t="shared" si="617"/>
        <v>0</v>
      </c>
      <c r="Q6072" s="7">
        <v>2.5</v>
      </c>
      <c r="R6072" s="8">
        <f t="shared" si="618"/>
        <v>1</v>
      </c>
      <c r="S6072" s="7" t="s">
        <v>29</v>
      </c>
      <c r="T6072" s="8" t="str">
        <f t="shared" si="619"/>
        <v>No</v>
      </c>
      <c r="U6072" s="7">
        <f t="shared" si="620"/>
        <v>0</v>
      </c>
      <c r="V6072" s="8">
        <f t="shared" si="621"/>
        <v>1</v>
      </c>
      <c r="W6072" s="7">
        <f t="shared" si="622"/>
        <v>549</v>
      </c>
    </row>
    <row r="6073" spans="2:23" x14ac:dyDescent="0.2">
      <c r="B6073" s="8" t="s">
        <v>68</v>
      </c>
      <c r="C6073" s="7">
        <v>1990</v>
      </c>
      <c r="D6073" s="8" t="s">
        <v>28</v>
      </c>
      <c r="E6073" s="7" t="s">
        <v>43</v>
      </c>
      <c r="F6073" s="8" t="s">
        <v>35</v>
      </c>
      <c r="G6073" s="7" t="s">
        <v>36</v>
      </c>
      <c r="H6073" s="8" t="s">
        <v>28</v>
      </c>
      <c r="I6073" s="7" t="s">
        <v>28</v>
      </c>
      <c r="J6073" s="8" t="s">
        <v>28</v>
      </c>
      <c r="K6073" s="7" t="s">
        <v>47</v>
      </c>
      <c r="L6073" s="8" t="s">
        <v>42</v>
      </c>
      <c r="M6073" s="7" t="s">
        <v>28</v>
      </c>
      <c r="N6073" s="8">
        <v>0.31337082027998192</v>
      </c>
      <c r="O6073" s="7">
        <v>0</v>
      </c>
      <c r="P6073" s="8">
        <f t="shared" si="617"/>
        <v>0</v>
      </c>
      <c r="Q6073" s="7">
        <v>2.5</v>
      </c>
      <c r="R6073" s="8">
        <f t="shared" si="618"/>
        <v>1</v>
      </c>
      <c r="S6073" s="7" t="s">
        <v>29</v>
      </c>
      <c r="T6073" s="8" t="str">
        <f t="shared" si="619"/>
        <v>No</v>
      </c>
      <c r="U6073" s="7">
        <f t="shared" si="620"/>
        <v>0</v>
      </c>
      <c r="V6073" s="8">
        <f t="shared" si="621"/>
        <v>1</v>
      </c>
      <c r="W6073" s="7">
        <f t="shared" si="622"/>
        <v>549</v>
      </c>
    </row>
    <row r="6074" spans="2:23" x14ac:dyDescent="0.2">
      <c r="B6074" s="8" t="s">
        <v>68</v>
      </c>
      <c r="C6074" s="7">
        <v>2000</v>
      </c>
      <c r="D6074" s="8" t="s">
        <v>28</v>
      </c>
      <c r="E6074" s="7" t="s">
        <v>39</v>
      </c>
      <c r="F6074" s="8" t="s">
        <v>40</v>
      </c>
      <c r="G6074" s="7" t="s">
        <v>36</v>
      </c>
      <c r="H6074" s="8" t="s">
        <v>28</v>
      </c>
      <c r="I6074" s="7" t="s">
        <v>28</v>
      </c>
      <c r="J6074" s="8" t="s">
        <v>28</v>
      </c>
      <c r="K6074" s="7" t="s">
        <v>47</v>
      </c>
      <c r="L6074" s="8" t="s">
        <v>42</v>
      </c>
      <c r="M6074" s="7" t="s">
        <v>28</v>
      </c>
      <c r="N6074" s="8">
        <v>1.0882964765438581</v>
      </c>
      <c r="O6074" s="7">
        <v>0.55351199859870048</v>
      </c>
      <c r="P6074" s="8">
        <f t="shared" si="617"/>
        <v>0.18450399953290017</v>
      </c>
      <c r="Q6074" s="7">
        <v>2.5</v>
      </c>
      <c r="R6074" s="8">
        <f t="shared" si="618"/>
        <v>0.92619840018683997</v>
      </c>
      <c r="S6074" s="7" t="s">
        <v>29</v>
      </c>
      <c r="T6074" s="8" t="str">
        <f t="shared" si="619"/>
        <v>No</v>
      </c>
      <c r="U6074" s="7">
        <f t="shared" si="620"/>
        <v>169.53468426070449</v>
      </c>
      <c r="V6074" s="8">
        <f t="shared" si="621"/>
        <v>5</v>
      </c>
      <c r="W6074" s="7">
        <f t="shared" si="622"/>
        <v>219</v>
      </c>
    </row>
    <row r="6075" spans="2:23" x14ac:dyDescent="0.2">
      <c r="B6075" s="8" t="s">
        <v>68</v>
      </c>
      <c r="C6075" s="7">
        <v>2000</v>
      </c>
      <c r="D6075" s="8" t="s">
        <v>28</v>
      </c>
      <c r="E6075" s="7" t="s">
        <v>39</v>
      </c>
      <c r="F6075" s="8" t="s">
        <v>35</v>
      </c>
      <c r="G6075" s="7" t="s">
        <v>36</v>
      </c>
      <c r="H6075" s="8" t="s">
        <v>28</v>
      </c>
      <c r="I6075" s="7" t="s">
        <v>28</v>
      </c>
      <c r="J6075" s="8" t="s">
        <v>28</v>
      </c>
      <c r="K6075" s="7" t="s">
        <v>47</v>
      </c>
      <c r="L6075" s="8" t="s">
        <v>42</v>
      </c>
      <c r="M6075" s="7" t="s">
        <v>28</v>
      </c>
      <c r="N6075" s="8">
        <v>0.75526873950838369</v>
      </c>
      <c r="O6075" s="7">
        <v>0</v>
      </c>
      <c r="P6075" s="8">
        <f t="shared" si="617"/>
        <v>0</v>
      </c>
      <c r="Q6075" s="7">
        <v>2.5</v>
      </c>
      <c r="R6075" s="8">
        <f t="shared" si="618"/>
        <v>1</v>
      </c>
      <c r="S6075" s="7" t="s">
        <v>29</v>
      </c>
      <c r="T6075" s="8" t="str">
        <f t="shared" si="619"/>
        <v>No</v>
      </c>
      <c r="U6075" s="7">
        <f t="shared" si="620"/>
        <v>0</v>
      </c>
      <c r="V6075" s="8">
        <f t="shared" si="621"/>
        <v>1</v>
      </c>
      <c r="W6075" s="7">
        <f t="shared" si="622"/>
        <v>549</v>
      </c>
    </row>
    <row r="6076" spans="2:23" x14ac:dyDescent="0.2">
      <c r="B6076" s="8" t="s">
        <v>68</v>
      </c>
      <c r="C6076" s="7">
        <v>2000</v>
      </c>
      <c r="D6076" s="8" t="s">
        <v>28</v>
      </c>
      <c r="E6076" s="7" t="s">
        <v>34</v>
      </c>
      <c r="F6076" s="8" t="s">
        <v>40</v>
      </c>
      <c r="G6076" s="7" t="s">
        <v>36</v>
      </c>
      <c r="H6076" s="8" t="s">
        <v>28</v>
      </c>
      <c r="I6076" s="7" t="s">
        <v>28</v>
      </c>
      <c r="J6076" s="8" t="s">
        <v>28</v>
      </c>
      <c r="K6076" s="7" t="s">
        <v>47</v>
      </c>
      <c r="L6076" s="8" t="s">
        <v>42</v>
      </c>
      <c r="M6076" s="7" t="s">
        <v>28</v>
      </c>
      <c r="N6076" s="8">
        <v>1.2215710903389563</v>
      </c>
      <c r="O6076" s="7">
        <v>0</v>
      </c>
      <c r="P6076" s="8">
        <f t="shared" si="617"/>
        <v>0</v>
      </c>
      <c r="Q6076" s="7">
        <v>2.5</v>
      </c>
      <c r="R6076" s="8">
        <f t="shared" si="618"/>
        <v>1</v>
      </c>
      <c r="S6076" s="7" t="s">
        <v>29</v>
      </c>
      <c r="T6076" s="8" t="str">
        <f t="shared" si="619"/>
        <v>No</v>
      </c>
      <c r="U6076" s="7">
        <f t="shared" si="620"/>
        <v>0</v>
      </c>
      <c r="V6076" s="8">
        <f t="shared" si="621"/>
        <v>1</v>
      </c>
      <c r="W6076" s="7">
        <f t="shared" si="622"/>
        <v>549</v>
      </c>
    </row>
    <row r="6077" spans="2:23" x14ac:dyDescent="0.2">
      <c r="B6077" s="8" t="s">
        <v>68</v>
      </c>
      <c r="C6077" s="7">
        <v>2000</v>
      </c>
      <c r="D6077" s="8" t="s">
        <v>28</v>
      </c>
      <c r="E6077" s="7" t="s">
        <v>34</v>
      </c>
      <c r="F6077" s="8" t="s">
        <v>35</v>
      </c>
      <c r="G6077" s="7" t="s">
        <v>36</v>
      </c>
      <c r="H6077" s="8" t="s">
        <v>28</v>
      </c>
      <c r="I6077" s="7" t="s">
        <v>28</v>
      </c>
      <c r="J6077" s="8" t="s">
        <v>28</v>
      </c>
      <c r="K6077" s="7" t="s">
        <v>47</v>
      </c>
      <c r="L6077" s="8" t="s">
        <v>42</v>
      </c>
      <c r="M6077" s="7" t="s">
        <v>28</v>
      </c>
      <c r="N6077" s="8">
        <v>0.64622700690348966</v>
      </c>
      <c r="O6077" s="7">
        <v>0</v>
      </c>
      <c r="P6077" s="8">
        <f t="shared" si="617"/>
        <v>0</v>
      </c>
      <c r="Q6077" s="7">
        <v>2.5</v>
      </c>
      <c r="R6077" s="8">
        <f t="shared" si="618"/>
        <v>1</v>
      </c>
      <c r="S6077" s="7" t="s">
        <v>29</v>
      </c>
      <c r="T6077" s="8" t="str">
        <f t="shared" si="619"/>
        <v>No</v>
      </c>
      <c r="U6077" s="7">
        <f t="shared" si="620"/>
        <v>0</v>
      </c>
      <c r="V6077" s="8">
        <f t="shared" si="621"/>
        <v>1</v>
      </c>
      <c r="W6077" s="7">
        <f t="shared" si="622"/>
        <v>549</v>
      </c>
    </row>
    <row r="6078" spans="2:23" x14ac:dyDescent="0.2">
      <c r="B6078" s="8" t="s">
        <v>68</v>
      </c>
      <c r="C6078" s="7">
        <v>2000</v>
      </c>
      <c r="D6078" s="8" t="s">
        <v>28</v>
      </c>
      <c r="E6078" s="7" t="s">
        <v>43</v>
      </c>
      <c r="F6078" s="8" t="s">
        <v>40</v>
      </c>
      <c r="G6078" s="7" t="s">
        <v>36</v>
      </c>
      <c r="H6078" s="8" t="s">
        <v>28</v>
      </c>
      <c r="I6078" s="7" t="s">
        <v>28</v>
      </c>
      <c r="J6078" s="8" t="s">
        <v>28</v>
      </c>
      <c r="K6078" s="7" t="s">
        <v>47</v>
      </c>
      <c r="L6078" s="8" t="s">
        <v>42</v>
      </c>
      <c r="M6078" s="7" t="s">
        <v>28</v>
      </c>
      <c r="N6078" s="8">
        <v>0.50729699187559774</v>
      </c>
      <c r="O6078" s="7">
        <v>0</v>
      </c>
      <c r="P6078" s="8">
        <f t="shared" si="617"/>
        <v>0</v>
      </c>
      <c r="Q6078" s="7">
        <v>2.5</v>
      </c>
      <c r="R6078" s="8">
        <f t="shared" si="618"/>
        <v>1</v>
      </c>
      <c r="S6078" s="7" t="s">
        <v>29</v>
      </c>
      <c r="T6078" s="8" t="str">
        <f t="shared" si="619"/>
        <v>No</v>
      </c>
      <c r="U6078" s="7">
        <f t="shared" si="620"/>
        <v>0</v>
      </c>
      <c r="V6078" s="8">
        <f t="shared" si="621"/>
        <v>1</v>
      </c>
      <c r="W6078" s="7">
        <f t="shared" si="622"/>
        <v>549</v>
      </c>
    </row>
    <row r="6079" spans="2:23" x14ac:dyDescent="0.2">
      <c r="B6079" s="8" t="s">
        <v>68</v>
      </c>
      <c r="C6079" s="7">
        <v>2000</v>
      </c>
      <c r="D6079" s="8" t="s">
        <v>28</v>
      </c>
      <c r="E6079" s="7" t="s">
        <v>43</v>
      </c>
      <c r="F6079" s="8" t="s">
        <v>35</v>
      </c>
      <c r="G6079" s="7" t="s">
        <v>36</v>
      </c>
      <c r="H6079" s="8" t="s">
        <v>28</v>
      </c>
      <c r="I6079" s="7" t="s">
        <v>28</v>
      </c>
      <c r="J6079" s="8" t="s">
        <v>28</v>
      </c>
      <c r="K6079" s="7" t="s">
        <v>47</v>
      </c>
      <c r="L6079" s="8" t="s">
        <v>42</v>
      </c>
      <c r="M6079" s="7" t="s">
        <v>28</v>
      </c>
      <c r="N6079" s="8">
        <v>0.1371598820971551</v>
      </c>
      <c r="O6079" s="7">
        <v>0</v>
      </c>
      <c r="P6079" s="8">
        <f t="shared" si="617"/>
        <v>0</v>
      </c>
      <c r="Q6079" s="7">
        <v>2.5</v>
      </c>
      <c r="R6079" s="8">
        <f t="shared" si="618"/>
        <v>1</v>
      </c>
      <c r="S6079" s="7" t="s">
        <v>29</v>
      </c>
      <c r="T6079" s="8" t="str">
        <f t="shared" si="619"/>
        <v>No</v>
      </c>
      <c r="U6079" s="7">
        <f t="shared" si="620"/>
        <v>0</v>
      </c>
      <c r="V6079" s="8">
        <f t="shared" si="621"/>
        <v>1</v>
      </c>
      <c r="W6079" s="7">
        <f t="shared" si="622"/>
        <v>549</v>
      </c>
    </row>
    <row r="6080" spans="2:23" x14ac:dyDescent="0.2">
      <c r="B6080" s="8" t="s">
        <v>68</v>
      </c>
      <c r="C6080" s="7">
        <v>2010</v>
      </c>
      <c r="D6080" s="8" t="s">
        <v>28</v>
      </c>
      <c r="E6080" s="7" t="s">
        <v>39</v>
      </c>
      <c r="F6080" s="8" t="s">
        <v>40</v>
      </c>
      <c r="G6080" s="7" t="s">
        <v>36</v>
      </c>
      <c r="H6080" s="8" t="s">
        <v>28</v>
      </c>
      <c r="I6080" s="7" t="s">
        <v>28</v>
      </c>
      <c r="J6080" s="8" t="s">
        <v>28</v>
      </c>
      <c r="K6080" s="7" t="s">
        <v>47</v>
      </c>
      <c r="L6080" s="8" t="s">
        <v>42</v>
      </c>
      <c r="M6080" s="7" t="s">
        <v>28</v>
      </c>
      <c r="N6080" s="8">
        <v>0.66930317245372228</v>
      </c>
      <c r="O6080" s="7">
        <v>1.6605359957961017</v>
      </c>
      <c r="P6080" s="8">
        <f t="shared" si="617"/>
        <v>0.55351199859870059</v>
      </c>
      <c r="Q6080" s="7">
        <v>2.5</v>
      </c>
      <c r="R6080" s="8">
        <f t="shared" si="618"/>
        <v>0.77859520056051978</v>
      </c>
      <c r="S6080" s="7" t="s">
        <v>29</v>
      </c>
      <c r="T6080" s="8" t="str">
        <f t="shared" si="619"/>
        <v>No</v>
      </c>
      <c r="U6080" s="7">
        <f t="shared" si="620"/>
        <v>826.99742266195835</v>
      </c>
      <c r="V6080" s="8">
        <f t="shared" si="621"/>
        <v>5</v>
      </c>
      <c r="W6080" s="7">
        <f t="shared" si="622"/>
        <v>98</v>
      </c>
    </row>
    <row r="6081" spans="2:23" x14ac:dyDescent="0.2">
      <c r="B6081" s="8" t="s">
        <v>68</v>
      </c>
      <c r="C6081" s="7">
        <v>2010</v>
      </c>
      <c r="D6081" s="8" t="s">
        <v>28</v>
      </c>
      <c r="E6081" s="7" t="s">
        <v>39</v>
      </c>
      <c r="F6081" s="8" t="s">
        <v>35</v>
      </c>
      <c r="G6081" s="7" t="s">
        <v>36</v>
      </c>
      <c r="H6081" s="8" t="s">
        <v>28</v>
      </c>
      <c r="I6081" s="7" t="s">
        <v>28</v>
      </c>
      <c r="J6081" s="8" t="s">
        <v>28</v>
      </c>
      <c r="K6081" s="7" t="s">
        <v>47</v>
      </c>
      <c r="L6081" s="8" t="s">
        <v>42</v>
      </c>
      <c r="M6081" s="7" t="s">
        <v>28</v>
      </c>
      <c r="N6081" s="8">
        <v>0.20105626478294281</v>
      </c>
      <c r="O6081" s="7">
        <v>0.55351199859870048</v>
      </c>
      <c r="P6081" s="8">
        <f t="shared" si="617"/>
        <v>0.18450399953290017</v>
      </c>
      <c r="Q6081" s="7">
        <v>2.5</v>
      </c>
      <c r="R6081" s="8">
        <f t="shared" si="618"/>
        <v>0.92619840018683997</v>
      </c>
      <c r="S6081" s="7" t="s">
        <v>29</v>
      </c>
      <c r="T6081" s="8" t="str">
        <f t="shared" si="619"/>
        <v>No</v>
      </c>
      <c r="U6081" s="7">
        <f t="shared" si="620"/>
        <v>917.67346683818982</v>
      </c>
      <c r="V6081" s="8">
        <f t="shared" si="621"/>
        <v>5</v>
      </c>
      <c r="W6081" s="7">
        <f t="shared" si="622"/>
        <v>92</v>
      </c>
    </row>
    <row r="6082" spans="2:23" x14ac:dyDescent="0.2">
      <c r="B6082" s="8" t="s">
        <v>68</v>
      </c>
      <c r="C6082" s="7">
        <v>2010</v>
      </c>
      <c r="D6082" s="8" t="s">
        <v>28</v>
      </c>
      <c r="E6082" s="7" t="s">
        <v>34</v>
      </c>
      <c r="F6082" s="8" t="s">
        <v>40</v>
      </c>
      <c r="G6082" s="7" t="s">
        <v>36</v>
      </c>
      <c r="H6082" s="8" t="s">
        <v>28</v>
      </c>
      <c r="I6082" s="7" t="s">
        <v>28</v>
      </c>
      <c r="J6082" s="8" t="s">
        <v>28</v>
      </c>
      <c r="K6082" s="7" t="s">
        <v>47</v>
      </c>
      <c r="L6082" s="8" t="s">
        <v>42</v>
      </c>
      <c r="M6082" s="7" t="s">
        <v>28</v>
      </c>
      <c r="N6082" s="8">
        <v>1.8480111259446768</v>
      </c>
      <c r="O6082" s="7">
        <v>1.107023997197401</v>
      </c>
      <c r="P6082" s="8">
        <f t="shared" si="617"/>
        <v>0.36900799906580034</v>
      </c>
      <c r="Q6082" s="7">
        <v>2.5</v>
      </c>
      <c r="R6082" s="8">
        <f t="shared" si="618"/>
        <v>0.85239680037367993</v>
      </c>
      <c r="S6082" s="7" t="s">
        <v>29</v>
      </c>
      <c r="T6082" s="8" t="str">
        <f t="shared" si="619"/>
        <v>No</v>
      </c>
      <c r="U6082" s="7">
        <f t="shared" si="620"/>
        <v>199.67845100346395</v>
      </c>
      <c r="V6082" s="8">
        <f t="shared" si="621"/>
        <v>5</v>
      </c>
      <c r="W6082" s="7">
        <f t="shared" si="622"/>
        <v>204</v>
      </c>
    </row>
    <row r="6083" spans="2:23" x14ac:dyDescent="0.2">
      <c r="B6083" s="8" t="s">
        <v>68</v>
      </c>
      <c r="C6083" s="7">
        <v>2010</v>
      </c>
      <c r="D6083" s="8" t="s">
        <v>28</v>
      </c>
      <c r="E6083" s="7" t="s">
        <v>34</v>
      </c>
      <c r="F6083" s="8" t="s">
        <v>35</v>
      </c>
      <c r="G6083" s="7" t="s">
        <v>36</v>
      </c>
      <c r="H6083" s="8" t="s">
        <v>28</v>
      </c>
      <c r="I6083" s="7" t="s">
        <v>28</v>
      </c>
      <c r="J6083" s="8" t="s">
        <v>28</v>
      </c>
      <c r="K6083" s="7" t="s">
        <v>47</v>
      </c>
      <c r="L6083" s="8" t="s">
        <v>42</v>
      </c>
      <c r="M6083" s="7" t="s">
        <v>28</v>
      </c>
      <c r="N6083" s="8">
        <v>0.11567791999465049</v>
      </c>
      <c r="O6083" s="7">
        <v>0.55351199859870048</v>
      </c>
      <c r="P6083" s="8">
        <f t="shared" si="617"/>
        <v>0.18450399953290017</v>
      </c>
      <c r="Q6083" s="7">
        <v>2.5</v>
      </c>
      <c r="R6083" s="8">
        <f t="shared" si="618"/>
        <v>0.92619840018683997</v>
      </c>
      <c r="S6083" s="7" t="s">
        <v>29</v>
      </c>
      <c r="T6083" s="8" t="str">
        <f t="shared" si="619"/>
        <v>No</v>
      </c>
      <c r="U6083" s="7">
        <f t="shared" si="620"/>
        <v>1594.9802653905995</v>
      </c>
      <c r="V6083" s="8">
        <f t="shared" si="621"/>
        <v>5</v>
      </c>
      <c r="W6083" s="7">
        <f t="shared" si="622"/>
        <v>63</v>
      </c>
    </row>
    <row r="6084" spans="2:23" x14ac:dyDescent="0.2">
      <c r="B6084" s="8" t="s">
        <v>68</v>
      </c>
      <c r="C6084" s="7">
        <v>2010</v>
      </c>
      <c r="D6084" s="8" t="s">
        <v>28</v>
      </c>
      <c r="E6084" s="7" t="s">
        <v>43</v>
      </c>
      <c r="F6084" s="8" t="s">
        <v>40</v>
      </c>
      <c r="G6084" s="7" t="s">
        <v>36</v>
      </c>
      <c r="H6084" s="8" t="s">
        <v>28</v>
      </c>
      <c r="I6084" s="7" t="s">
        <v>28</v>
      </c>
      <c r="J6084" s="8" t="s">
        <v>28</v>
      </c>
      <c r="K6084" s="7" t="s">
        <v>47</v>
      </c>
      <c r="L6084" s="8" t="s">
        <v>42</v>
      </c>
      <c r="M6084" s="7" t="s">
        <v>28</v>
      </c>
      <c r="N6084" s="8">
        <v>0.37945768806149738</v>
      </c>
      <c r="O6084" s="7">
        <v>0.55351199859870048</v>
      </c>
      <c r="P6084" s="8">
        <f t="shared" si="617"/>
        <v>0.18450399953290017</v>
      </c>
      <c r="Q6084" s="7">
        <v>2.5</v>
      </c>
      <c r="R6084" s="8">
        <f t="shared" si="618"/>
        <v>0.92619840018683997</v>
      </c>
      <c r="S6084" s="7" t="s">
        <v>29</v>
      </c>
      <c r="T6084" s="8" t="str">
        <f t="shared" si="619"/>
        <v>No</v>
      </c>
      <c r="U6084" s="7">
        <f t="shared" si="620"/>
        <v>486.2307586267649</v>
      </c>
      <c r="V6084" s="8">
        <f t="shared" si="621"/>
        <v>5</v>
      </c>
      <c r="W6084" s="7">
        <f t="shared" si="622"/>
        <v>146</v>
      </c>
    </row>
    <row r="6085" spans="2:23" x14ac:dyDescent="0.2">
      <c r="B6085" s="8" t="s">
        <v>68</v>
      </c>
      <c r="C6085" s="7">
        <v>2010</v>
      </c>
      <c r="D6085" s="8" t="s">
        <v>28</v>
      </c>
      <c r="E6085" s="7" t="s">
        <v>43</v>
      </c>
      <c r="F6085" s="8" t="s">
        <v>35</v>
      </c>
      <c r="G6085" s="7" t="s">
        <v>36</v>
      </c>
      <c r="H6085" s="8" t="s">
        <v>28</v>
      </c>
      <c r="I6085" s="7" t="s">
        <v>28</v>
      </c>
      <c r="J6085" s="8" t="s">
        <v>28</v>
      </c>
      <c r="K6085" s="7" t="s">
        <v>47</v>
      </c>
      <c r="L6085" s="8" t="s">
        <v>42</v>
      </c>
      <c r="M6085" s="7" t="s">
        <v>28</v>
      </c>
      <c r="N6085" s="8">
        <v>2.9658640824572965E-2</v>
      </c>
      <c r="O6085" s="7">
        <v>0</v>
      </c>
      <c r="P6085" s="8">
        <f t="shared" ref="P6085:P6148" si="623">O6085/3</f>
        <v>0</v>
      </c>
      <c r="Q6085" s="7">
        <v>2.5</v>
      </c>
      <c r="R6085" s="8">
        <f t="shared" ref="R6085:R6148" si="624">1-(P6085/Q6085)</f>
        <v>1</v>
      </c>
      <c r="S6085" s="7" t="s">
        <v>29</v>
      </c>
      <c r="T6085" s="8" t="str">
        <f t="shared" ref="T6085:T6148" si="625">IF(AND(R6085&lt;0.5,R6085&gt;-0.5),"Yes","No")</f>
        <v>No</v>
      </c>
      <c r="U6085" s="7">
        <f t="shared" ref="U6085:U6148" si="626">IF(ISERR(P6085/(N6085/1000)),0,P6085/(N6085/1000))</f>
        <v>0</v>
      </c>
      <c r="V6085" s="8">
        <f t="shared" ref="V6085:V6148" si="627">IF(U6085&lt;=12,1,IF(U6085&lt;25,2,IF(U6085&lt;50,3,IF(U6085&lt;100,4,5))))</f>
        <v>1</v>
      </c>
      <c r="W6085" s="7">
        <f t="shared" ref="W6085:W6148" si="628">RANK(U6085,U$5:U$10000)</f>
        <v>549</v>
      </c>
    </row>
    <row r="6086" spans="2:23" x14ac:dyDescent="0.2">
      <c r="B6086" s="8" t="s">
        <v>68</v>
      </c>
      <c r="C6086" s="7">
        <v>2020</v>
      </c>
      <c r="D6086" s="8" t="s">
        <v>28</v>
      </c>
      <c r="E6086" s="7" t="s">
        <v>39</v>
      </c>
      <c r="F6086" s="8" t="s">
        <v>40</v>
      </c>
      <c r="G6086" s="7" t="s">
        <v>36</v>
      </c>
      <c r="H6086" s="8" t="s">
        <v>28</v>
      </c>
      <c r="I6086" s="7" t="s">
        <v>28</v>
      </c>
      <c r="J6086" s="8" t="s">
        <v>28</v>
      </c>
      <c r="K6086" s="7" t="s">
        <v>47</v>
      </c>
      <c r="L6086" s="8" t="s">
        <v>42</v>
      </c>
      <c r="M6086" s="7" t="s">
        <v>28</v>
      </c>
      <c r="N6086" s="8">
        <v>4.120418856435915</v>
      </c>
      <c r="O6086" s="7">
        <v>0</v>
      </c>
      <c r="P6086" s="8">
        <f t="shared" si="623"/>
        <v>0</v>
      </c>
      <c r="Q6086" s="7">
        <v>2.5</v>
      </c>
      <c r="R6086" s="8">
        <f t="shared" si="624"/>
        <v>1</v>
      </c>
      <c r="S6086" s="7" t="s">
        <v>29</v>
      </c>
      <c r="T6086" s="8" t="str">
        <f t="shared" si="625"/>
        <v>No</v>
      </c>
      <c r="U6086" s="7">
        <f t="shared" si="626"/>
        <v>0</v>
      </c>
      <c r="V6086" s="8">
        <f t="shared" si="627"/>
        <v>1</v>
      </c>
      <c r="W6086" s="7">
        <f t="shared" si="628"/>
        <v>549</v>
      </c>
    </row>
    <row r="6087" spans="2:23" x14ac:dyDescent="0.2">
      <c r="B6087" s="8" t="s">
        <v>68</v>
      </c>
      <c r="C6087" s="7">
        <v>2020</v>
      </c>
      <c r="D6087" s="8" t="s">
        <v>28</v>
      </c>
      <c r="E6087" s="7" t="s">
        <v>39</v>
      </c>
      <c r="F6087" s="8" t="s">
        <v>35</v>
      </c>
      <c r="G6087" s="7" t="s">
        <v>36</v>
      </c>
      <c r="H6087" s="8" t="s">
        <v>28</v>
      </c>
      <c r="I6087" s="7" t="s">
        <v>28</v>
      </c>
      <c r="J6087" s="8" t="s">
        <v>28</v>
      </c>
      <c r="K6087" s="7" t="s">
        <v>47</v>
      </c>
      <c r="L6087" s="8" t="s">
        <v>42</v>
      </c>
      <c r="M6087" s="7" t="s">
        <v>28</v>
      </c>
      <c r="N6087" s="8">
        <v>1.2518943900237569</v>
      </c>
      <c r="O6087" s="7">
        <v>1.107023997197401</v>
      </c>
      <c r="P6087" s="8">
        <f t="shared" si="623"/>
        <v>0.36900799906580034</v>
      </c>
      <c r="Q6087" s="7">
        <v>2.5</v>
      </c>
      <c r="R6087" s="8">
        <f t="shared" si="624"/>
        <v>0.85239680037367993</v>
      </c>
      <c r="S6087" s="7" t="s">
        <v>29</v>
      </c>
      <c r="T6087" s="8" t="str">
        <f t="shared" si="625"/>
        <v>No</v>
      </c>
      <c r="U6087" s="7">
        <f t="shared" si="626"/>
        <v>294.7596874036617</v>
      </c>
      <c r="V6087" s="8">
        <f t="shared" si="627"/>
        <v>5</v>
      </c>
      <c r="W6087" s="7">
        <f t="shared" si="628"/>
        <v>171</v>
      </c>
    </row>
    <row r="6088" spans="2:23" x14ac:dyDescent="0.2">
      <c r="B6088" s="8" t="s">
        <v>68</v>
      </c>
      <c r="C6088" s="7">
        <v>2020</v>
      </c>
      <c r="D6088" s="8" t="s">
        <v>28</v>
      </c>
      <c r="E6088" s="7" t="s">
        <v>34</v>
      </c>
      <c r="F6088" s="8" t="s">
        <v>40</v>
      </c>
      <c r="G6088" s="7" t="s">
        <v>36</v>
      </c>
      <c r="H6088" s="8" t="s">
        <v>28</v>
      </c>
      <c r="I6088" s="7" t="s">
        <v>28</v>
      </c>
      <c r="J6088" s="8" t="s">
        <v>28</v>
      </c>
      <c r="K6088" s="7" t="s">
        <v>47</v>
      </c>
      <c r="L6088" s="8" t="s">
        <v>42</v>
      </c>
      <c r="M6088" s="7" t="s">
        <v>28</v>
      </c>
      <c r="N6088" s="8">
        <v>4.5240706470389584</v>
      </c>
      <c r="O6088" s="7">
        <v>0</v>
      </c>
      <c r="P6088" s="8">
        <f t="shared" si="623"/>
        <v>0</v>
      </c>
      <c r="Q6088" s="7">
        <v>2.5</v>
      </c>
      <c r="R6088" s="8">
        <f t="shared" si="624"/>
        <v>1</v>
      </c>
      <c r="S6088" s="7" t="s">
        <v>29</v>
      </c>
      <c r="T6088" s="8" t="str">
        <f t="shared" si="625"/>
        <v>No</v>
      </c>
      <c r="U6088" s="7">
        <f t="shared" si="626"/>
        <v>0</v>
      </c>
      <c r="V6088" s="8">
        <f t="shared" si="627"/>
        <v>1</v>
      </c>
      <c r="W6088" s="7">
        <f t="shared" si="628"/>
        <v>549</v>
      </c>
    </row>
    <row r="6089" spans="2:23" x14ac:dyDescent="0.2">
      <c r="B6089" s="8" t="s">
        <v>68</v>
      </c>
      <c r="C6089" s="7">
        <v>2020</v>
      </c>
      <c r="D6089" s="8" t="s">
        <v>28</v>
      </c>
      <c r="E6089" s="7" t="s">
        <v>34</v>
      </c>
      <c r="F6089" s="8" t="s">
        <v>35</v>
      </c>
      <c r="G6089" s="7" t="s">
        <v>36</v>
      </c>
      <c r="H6089" s="8" t="s">
        <v>28</v>
      </c>
      <c r="I6089" s="7" t="s">
        <v>28</v>
      </c>
      <c r="J6089" s="8" t="s">
        <v>28</v>
      </c>
      <c r="K6089" s="7" t="s">
        <v>47</v>
      </c>
      <c r="L6089" s="8" t="s">
        <v>42</v>
      </c>
      <c r="M6089" s="7" t="s">
        <v>28</v>
      </c>
      <c r="N6089" s="8">
        <v>0.24298200010740711</v>
      </c>
      <c r="O6089" s="7">
        <v>0</v>
      </c>
      <c r="P6089" s="8">
        <f t="shared" si="623"/>
        <v>0</v>
      </c>
      <c r="Q6089" s="7">
        <v>2.5</v>
      </c>
      <c r="R6089" s="8">
        <f t="shared" si="624"/>
        <v>1</v>
      </c>
      <c r="S6089" s="7" t="s">
        <v>29</v>
      </c>
      <c r="T6089" s="8" t="str">
        <f t="shared" si="625"/>
        <v>No</v>
      </c>
      <c r="U6089" s="7">
        <f t="shared" si="626"/>
        <v>0</v>
      </c>
      <c r="V6089" s="8">
        <f t="shared" si="627"/>
        <v>1</v>
      </c>
      <c r="W6089" s="7">
        <f t="shared" si="628"/>
        <v>549</v>
      </c>
    </row>
    <row r="6090" spans="2:23" x14ac:dyDescent="0.2">
      <c r="B6090" s="8" t="s">
        <v>68</v>
      </c>
      <c r="C6090" s="7">
        <v>2020</v>
      </c>
      <c r="D6090" s="8" t="s">
        <v>28</v>
      </c>
      <c r="E6090" s="7" t="s">
        <v>43</v>
      </c>
      <c r="F6090" s="8" t="s">
        <v>40</v>
      </c>
      <c r="G6090" s="7" t="s">
        <v>36</v>
      </c>
      <c r="H6090" s="8" t="s">
        <v>28</v>
      </c>
      <c r="I6090" s="7" t="s">
        <v>28</v>
      </c>
      <c r="J6090" s="8" t="s">
        <v>28</v>
      </c>
      <c r="K6090" s="7" t="s">
        <v>47</v>
      </c>
      <c r="L6090" s="8" t="s">
        <v>42</v>
      </c>
      <c r="M6090" s="7" t="s">
        <v>28</v>
      </c>
      <c r="N6090" s="8">
        <v>1.1000926882011541</v>
      </c>
      <c r="O6090" s="7">
        <v>0</v>
      </c>
      <c r="P6090" s="8">
        <f t="shared" si="623"/>
        <v>0</v>
      </c>
      <c r="Q6090" s="7">
        <v>2.5</v>
      </c>
      <c r="R6090" s="8">
        <f t="shared" si="624"/>
        <v>1</v>
      </c>
      <c r="S6090" s="7" t="s">
        <v>29</v>
      </c>
      <c r="T6090" s="8" t="str">
        <f t="shared" si="625"/>
        <v>No</v>
      </c>
      <c r="U6090" s="7">
        <f t="shared" si="626"/>
        <v>0</v>
      </c>
      <c r="V6090" s="8">
        <f t="shared" si="627"/>
        <v>1</v>
      </c>
      <c r="W6090" s="7">
        <f t="shared" si="628"/>
        <v>549</v>
      </c>
    </row>
    <row r="6091" spans="2:23" x14ac:dyDescent="0.2">
      <c r="B6091" s="8" t="s">
        <v>68</v>
      </c>
      <c r="C6091" s="7">
        <v>2020</v>
      </c>
      <c r="D6091" s="8" t="s">
        <v>28</v>
      </c>
      <c r="E6091" s="7" t="s">
        <v>43</v>
      </c>
      <c r="F6091" s="8" t="s">
        <v>35</v>
      </c>
      <c r="G6091" s="7" t="s">
        <v>36</v>
      </c>
      <c r="H6091" s="8" t="s">
        <v>28</v>
      </c>
      <c r="I6091" s="7" t="s">
        <v>28</v>
      </c>
      <c r="J6091" s="8" t="s">
        <v>28</v>
      </c>
      <c r="K6091" s="7" t="s">
        <v>47</v>
      </c>
      <c r="L6091" s="8" t="s">
        <v>42</v>
      </c>
      <c r="M6091" s="7" t="s">
        <v>28</v>
      </c>
      <c r="N6091" s="8">
        <v>0.24638949661395745</v>
      </c>
      <c r="O6091" s="7">
        <v>0</v>
      </c>
      <c r="P6091" s="8">
        <f t="shared" si="623"/>
        <v>0</v>
      </c>
      <c r="Q6091" s="7">
        <v>2.5</v>
      </c>
      <c r="R6091" s="8">
        <f t="shared" si="624"/>
        <v>1</v>
      </c>
      <c r="S6091" s="7" t="s">
        <v>29</v>
      </c>
      <c r="T6091" s="8" t="str">
        <f t="shared" si="625"/>
        <v>No</v>
      </c>
      <c r="U6091" s="7">
        <f t="shared" si="626"/>
        <v>0</v>
      </c>
      <c r="V6091" s="8">
        <f t="shared" si="627"/>
        <v>1</v>
      </c>
      <c r="W6091" s="7">
        <f t="shared" si="628"/>
        <v>549</v>
      </c>
    </row>
    <row r="6092" spans="2:23" x14ac:dyDescent="0.2">
      <c r="B6092" s="8" t="s">
        <v>68</v>
      </c>
      <c r="C6092" s="7">
        <v>2030</v>
      </c>
      <c r="D6092" s="8" t="s">
        <v>28</v>
      </c>
      <c r="E6092" s="7" t="s">
        <v>39</v>
      </c>
      <c r="F6092" s="8" t="s">
        <v>40</v>
      </c>
      <c r="G6092" s="7" t="s">
        <v>36</v>
      </c>
      <c r="H6092" s="8" t="s">
        <v>28</v>
      </c>
      <c r="I6092" s="7" t="s">
        <v>28</v>
      </c>
      <c r="J6092" s="8" t="s">
        <v>28</v>
      </c>
      <c r="K6092" s="7" t="s">
        <v>47</v>
      </c>
      <c r="L6092" s="8" t="s">
        <v>42</v>
      </c>
      <c r="M6092" s="7" t="s">
        <v>28</v>
      </c>
      <c r="N6092" s="8">
        <v>0.14501393384711164</v>
      </c>
      <c r="O6092" s="7">
        <v>0</v>
      </c>
      <c r="P6092" s="8">
        <f t="shared" si="623"/>
        <v>0</v>
      </c>
      <c r="Q6092" s="7">
        <v>2.5</v>
      </c>
      <c r="R6092" s="8">
        <f t="shared" si="624"/>
        <v>1</v>
      </c>
      <c r="S6092" s="7" t="s">
        <v>29</v>
      </c>
      <c r="T6092" s="8" t="str">
        <f t="shared" si="625"/>
        <v>No</v>
      </c>
      <c r="U6092" s="7">
        <f t="shared" si="626"/>
        <v>0</v>
      </c>
      <c r="V6092" s="8">
        <f t="shared" si="627"/>
        <v>1</v>
      </c>
      <c r="W6092" s="7">
        <f t="shared" si="628"/>
        <v>549</v>
      </c>
    </row>
    <row r="6093" spans="2:23" x14ac:dyDescent="0.2">
      <c r="B6093" s="8" t="s">
        <v>68</v>
      </c>
      <c r="C6093" s="7">
        <v>2030</v>
      </c>
      <c r="D6093" s="8" t="s">
        <v>28</v>
      </c>
      <c r="E6093" s="7" t="s">
        <v>39</v>
      </c>
      <c r="F6093" s="8" t="s">
        <v>35</v>
      </c>
      <c r="G6093" s="7" t="s">
        <v>36</v>
      </c>
      <c r="H6093" s="8" t="s">
        <v>28</v>
      </c>
      <c r="I6093" s="7" t="s">
        <v>28</v>
      </c>
      <c r="J6093" s="8" t="s">
        <v>28</v>
      </c>
      <c r="K6093" s="7" t="s">
        <v>47</v>
      </c>
      <c r="L6093" s="8" t="s">
        <v>42</v>
      </c>
      <c r="M6093" s="7" t="s">
        <v>28</v>
      </c>
      <c r="N6093" s="8">
        <v>0.13089721843052901</v>
      </c>
      <c r="O6093" s="7">
        <v>0</v>
      </c>
      <c r="P6093" s="8">
        <f t="shared" si="623"/>
        <v>0</v>
      </c>
      <c r="Q6093" s="7">
        <v>2.5</v>
      </c>
      <c r="R6093" s="8">
        <f t="shared" si="624"/>
        <v>1</v>
      </c>
      <c r="S6093" s="7" t="s">
        <v>29</v>
      </c>
      <c r="T6093" s="8" t="str">
        <f t="shared" si="625"/>
        <v>No</v>
      </c>
      <c r="U6093" s="7">
        <f t="shared" si="626"/>
        <v>0</v>
      </c>
      <c r="V6093" s="8">
        <f t="shared" si="627"/>
        <v>1</v>
      </c>
      <c r="W6093" s="7">
        <f t="shared" si="628"/>
        <v>549</v>
      </c>
    </row>
    <row r="6094" spans="2:23" x14ac:dyDescent="0.2">
      <c r="B6094" s="8" t="s">
        <v>68</v>
      </c>
      <c r="C6094" s="7">
        <v>2030</v>
      </c>
      <c r="D6094" s="8" t="s">
        <v>28</v>
      </c>
      <c r="E6094" s="7" t="s">
        <v>34</v>
      </c>
      <c r="F6094" s="8" t="s">
        <v>40</v>
      </c>
      <c r="G6094" s="7" t="s">
        <v>36</v>
      </c>
      <c r="H6094" s="8" t="s">
        <v>28</v>
      </c>
      <c r="I6094" s="7" t="s">
        <v>28</v>
      </c>
      <c r="J6094" s="8" t="s">
        <v>28</v>
      </c>
      <c r="K6094" s="7" t="s">
        <v>47</v>
      </c>
      <c r="L6094" s="8" t="s">
        <v>42</v>
      </c>
      <c r="M6094" s="7" t="s">
        <v>28</v>
      </c>
      <c r="N6094" s="8">
        <v>0.16392323126128733</v>
      </c>
      <c r="O6094" s="7">
        <v>0</v>
      </c>
      <c r="P6094" s="8">
        <f t="shared" si="623"/>
        <v>0</v>
      </c>
      <c r="Q6094" s="7">
        <v>2.5</v>
      </c>
      <c r="R6094" s="8">
        <f t="shared" si="624"/>
        <v>1</v>
      </c>
      <c r="S6094" s="7" t="s">
        <v>29</v>
      </c>
      <c r="T6094" s="8" t="str">
        <f t="shared" si="625"/>
        <v>No</v>
      </c>
      <c r="U6094" s="7">
        <f t="shared" si="626"/>
        <v>0</v>
      </c>
      <c r="V6094" s="8">
        <f t="shared" si="627"/>
        <v>1</v>
      </c>
      <c r="W6094" s="7">
        <f t="shared" si="628"/>
        <v>549</v>
      </c>
    </row>
    <row r="6095" spans="2:23" x14ac:dyDescent="0.2">
      <c r="B6095" s="8" t="s">
        <v>68</v>
      </c>
      <c r="C6095" s="7">
        <v>2030</v>
      </c>
      <c r="D6095" s="8" t="s">
        <v>28</v>
      </c>
      <c r="E6095" s="7" t="s">
        <v>34</v>
      </c>
      <c r="F6095" s="8" t="s">
        <v>35</v>
      </c>
      <c r="G6095" s="7" t="s">
        <v>36</v>
      </c>
      <c r="H6095" s="8" t="s">
        <v>28</v>
      </c>
      <c r="I6095" s="7" t="s">
        <v>28</v>
      </c>
      <c r="J6095" s="8" t="s">
        <v>28</v>
      </c>
      <c r="K6095" s="7" t="s">
        <v>47</v>
      </c>
      <c r="L6095" s="8" t="s">
        <v>42</v>
      </c>
      <c r="M6095" s="7" t="s">
        <v>28</v>
      </c>
      <c r="N6095" s="8">
        <v>0.11362921798102167</v>
      </c>
      <c r="O6095" s="7">
        <v>0</v>
      </c>
      <c r="P6095" s="8">
        <f t="shared" si="623"/>
        <v>0</v>
      </c>
      <c r="Q6095" s="7">
        <v>2.5</v>
      </c>
      <c r="R6095" s="8">
        <f t="shared" si="624"/>
        <v>1</v>
      </c>
      <c r="S6095" s="7" t="s">
        <v>29</v>
      </c>
      <c r="T6095" s="8" t="str">
        <f t="shared" si="625"/>
        <v>No</v>
      </c>
      <c r="U6095" s="7">
        <f t="shared" si="626"/>
        <v>0</v>
      </c>
      <c r="V6095" s="8">
        <f t="shared" si="627"/>
        <v>1</v>
      </c>
      <c r="W6095" s="7">
        <f t="shared" si="628"/>
        <v>549</v>
      </c>
    </row>
    <row r="6096" spans="2:23" x14ac:dyDescent="0.2">
      <c r="B6096" s="8" t="s">
        <v>68</v>
      </c>
      <c r="C6096" s="7">
        <v>2030</v>
      </c>
      <c r="D6096" s="8" t="s">
        <v>28</v>
      </c>
      <c r="E6096" s="7" t="s">
        <v>43</v>
      </c>
      <c r="F6096" s="8" t="s">
        <v>40</v>
      </c>
      <c r="G6096" s="7" t="s">
        <v>36</v>
      </c>
      <c r="H6096" s="8" t="s">
        <v>28</v>
      </c>
      <c r="I6096" s="7" t="s">
        <v>28</v>
      </c>
      <c r="J6096" s="8" t="s">
        <v>28</v>
      </c>
      <c r="K6096" s="7" t="s">
        <v>47</v>
      </c>
      <c r="L6096" s="8" t="s">
        <v>42</v>
      </c>
      <c r="M6096" s="7" t="s">
        <v>28</v>
      </c>
      <c r="N6096" s="8">
        <v>2.0113176760590004E-2</v>
      </c>
      <c r="O6096" s="7">
        <v>0</v>
      </c>
      <c r="P6096" s="8">
        <f t="shared" si="623"/>
        <v>0</v>
      </c>
      <c r="Q6096" s="7">
        <v>2.5</v>
      </c>
      <c r="R6096" s="8">
        <f t="shared" si="624"/>
        <v>1</v>
      </c>
      <c r="S6096" s="7" t="s">
        <v>29</v>
      </c>
      <c r="T6096" s="8" t="str">
        <f t="shared" si="625"/>
        <v>No</v>
      </c>
      <c r="U6096" s="7">
        <f t="shared" si="626"/>
        <v>0</v>
      </c>
      <c r="V6096" s="8">
        <f t="shared" si="627"/>
        <v>1</v>
      </c>
      <c r="W6096" s="7">
        <f t="shared" si="628"/>
        <v>549</v>
      </c>
    </row>
    <row r="6097" spans="2:23" x14ac:dyDescent="0.2">
      <c r="B6097" s="8" t="s">
        <v>68</v>
      </c>
      <c r="C6097" s="7">
        <v>1940</v>
      </c>
      <c r="D6097" s="8" t="s">
        <v>28</v>
      </c>
      <c r="E6097" s="7" t="s">
        <v>39</v>
      </c>
      <c r="F6097" s="8" t="s">
        <v>40</v>
      </c>
      <c r="G6097" s="7" t="s">
        <v>36</v>
      </c>
      <c r="H6097" s="8" t="s">
        <v>28</v>
      </c>
      <c r="I6097" s="7" t="s">
        <v>28</v>
      </c>
      <c r="J6097" s="8" t="s">
        <v>28</v>
      </c>
      <c r="K6097" s="7" t="s">
        <v>47</v>
      </c>
      <c r="L6097" s="8" t="s">
        <v>57</v>
      </c>
      <c r="M6097" s="7" t="s">
        <v>28</v>
      </c>
      <c r="N6097" s="8">
        <v>8.7656254371685755E-2</v>
      </c>
      <c r="O6097" s="7">
        <v>0</v>
      </c>
      <c r="P6097" s="8">
        <f t="shared" si="623"/>
        <v>0</v>
      </c>
      <c r="Q6097" s="7">
        <v>2.5</v>
      </c>
      <c r="R6097" s="8">
        <f t="shared" si="624"/>
        <v>1</v>
      </c>
      <c r="S6097" s="7" t="s">
        <v>29</v>
      </c>
      <c r="T6097" s="8" t="str">
        <f t="shared" si="625"/>
        <v>No</v>
      </c>
      <c r="U6097" s="7">
        <f t="shared" si="626"/>
        <v>0</v>
      </c>
      <c r="V6097" s="8">
        <f t="shared" si="627"/>
        <v>1</v>
      </c>
      <c r="W6097" s="7">
        <f t="shared" si="628"/>
        <v>549</v>
      </c>
    </row>
    <row r="6098" spans="2:23" x14ac:dyDescent="0.2">
      <c r="B6098" s="8" t="s">
        <v>68</v>
      </c>
      <c r="C6098" s="7">
        <v>1940</v>
      </c>
      <c r="D6098" s="8" t="s">
        <v>28</v>
      </c>
      <c r="E6098" s="7" t="s">
        <v>34</v>
      </c>
      <c r="F6098" s="8" t="s">
        <v>35</v>
      </c>
      <c r="G6098" s="7" t="s">
        <v>36</v>
      </c>
      <c r="H6098" s="8" t="s">
        <v>28</v>
      </c>
      <c r="I6098" s="7" t="s">
        <v>28</v>
      </c>
      <c r="J6098" s="8" t="s">
        <v>28</v>
      </c>
      <c r="K6098" s="7" t="s">
        <v>47</v>
      </c>
      <c r="L6098" s="8" t="s">
        <v>57</v>
      </c>
      <c r="M6098" s="7" t="s">
        <v>28</v>
      </c>
      <c r="N6098" s="8">
        <v>1.5233226820325779E-2</v>
      </c>
      <c r="O6098" s="7">
        <v>0</v>
      </c>
      <c r="P6098" s="8">
        <f t="shared" si="623"/>
        <v>0</v>
      </c>
      <c r="Q6098" s="7">
        <v>2.5</v>
      </c>
      <c r="R6098" s="8">
        <f t="shared" si="624"/>
        <v>1</v>
      </c>
      <c r="S6098" s="7" t="s">
        <v>29</v>
      </c>
      <c r="T6098" s="8" t="str">
        <f t="shared" si="625"/>
        <v>No</v>
      </c>
      <c r="U6098" s="7">
        <f t="shared" si="626"/>
        <v>0</v>
      </c>
      <c r="V6098" s="8">
        <f t="shared" si="627"/>
        <v>1</v>
      </c>
      <c r="W6098" s="7">
        <f t="shared" si="628"/>
        <v>549</v>
      </c>
    </row>
    <row r="6099" spans="2:23" x14ac:dyDescent="0.2">
      <c r="B6099" s="8" t="s">
        <v>68</v>
      </c>
      <c r="C6099" s="7">
        <v>1940</v>
      </c>
      <c r="D6099" s="8" t="s">
        <v>28</v>
      </c>
      <c r="E6099" s="7" t="s">
        <v>43</v>
      </c>
      <c r="F6099" s="8" t="s">
        <v>35</v>
      </c>
      <c r="G6099" s="7" t="s">
        <v>36</v>
      </c>
      <c r="H6099" s="8" t="s">
        <v>28</v>
      </c>
      <c r="I6099" s="7" t="s">
        <v>28</v>
      </c>
      <c r="J6099" s="8" t="s">
        <v>28</v>
      </c>
      <c r="K6099" s="7" t="s">
        <v>47</v>
      </c>
      <c r="L6099" s="8" t="s">
        <v>57</v>
      </c>
      <c r="M6099" s="7" t="s">
        <v>28</v>
      </c>
      <c r="N6099" s="8">
        <v>8.8443752637022505E-2</v>
      </c>
      <c r="O6099" s="7">
        <v>0</v>
      </c>
      <c r="P6099" s="8">
        <f t="shared" si="623"/>
        <v>0</v>
      </c>
      <c r="Q6099" s="7">
        <v>2.5</v>
      </c>
      <c r="R6099" s="8">
        <f t="shared" si="624"/>
        <v>1</v>
      </c>
      <c r="S6099" s="7" t="s">
        <v>29</v>
      </c>
      <c r="T6099" s="8" t="str">
        <f t="shared" si="625"/>
        <v>No</v>
      </c>
      <c r="U6099" s="7">
        <f t="shared" si="626"/>
        <v>0</v>
      </c>
      <c r="V6099" s="8">
        <f t="shared" si="627"/>
        <v>1</v>
      </c>
      <c r="W6099" s="7">
        <f t="shared" si="628"/>
        <v>549</v>
      </c>
    </row>
    <row r="6100" spans="2:23" x14ac:dyDescent="0.2">
      <c r="B6100" s="8" t="s">
        <v>68</v>
      </c>
      <c r="C6100" s="7">
        <v>1970</v>
      </c>
      <c r="D6100" s="8" t="s">
        <v>28</v>
      </c>
      <c r="E6100" s="7" t="s">
        <v>34</v>
      </c>
      <c r="F6100" s="8" t="s">
        <v>40</v>
      </c>
      <c r="G6100" s="7" t="s">
        <v>36</v>
      </c>
      <c r="H6100" s="8" t="s">
        <v>28</v>
      </c>
      <c r="I6100" s="7" t="s">
        <v>28</v>
      </c>
      <c r="J6100" s="8" t="s">
        <v>28</v>
      </c>
      <c r="K6100" s="7" t="s">
        <v>47</v>
      </c>
      <c r="L6100" s="8" t="s">
        <v>57</v>
      </c>
      <c r="M6100" s="7" t="s">
        <v>28</v>
      </c>
      <c r="N6100" s="8">
        <v>8.4159636695995674E-2</v>
      </c>
      <c r="O6100" s="7">
        <v>0</v>
      </c>
      <c r="P6100" s="8">
        <f t="shared" si="623"/>
        <v>0</v>
      </c>
      <c r="Q6100" s="7">
        <v>2.5</v>
      </c>
      <c r="R6100" s="8">
        <f t="shared" si="624"/>
        <v>1</v>
      </c>
      <c r="S6100" s="7" t="s">
        <v>29</v>
      </c>
      <c r="T6100" s="8" t="str">
        <f t="shared" si="625"/>
        <v>No</v>
      </c>
      <c r="U6100" s="7">
        <f t="shared" si="626"/>
        <v>0</v>
      </c>
      <c r="V6100" s="8">
        <f t="shared" si="627"/>
        <v>1</v>
      </c>
      <c r="W6100" s="7">
        <f t="shared" si="628"/>
        <v>549</v>
      </c>
    </row>
    <row r="6101" spans="2:23" x14ac:dyDescent="0.2">
      <c r="B6101" s="8" t="s">
        <v>68</v>
      </c>
      <c r="C6101" s="7">
        <v>1990</v>
      </c>
      <c r="D6101" s="8" t="s">
        <v>28</v>
      </c>
      <c r="E6101" s="7" t="s">
        <v>34</v>
      </c>
      <c r="F6101" s="8" t="s">
        <v>40</v>
      </c>
      <c r="G6101" s="7" t="s">
        <v>36</v>
      </c>
      <c r="H6101" s="8" t="s">
        <v>28</v>
      </c>
      <c r="I6101" s="7" t="s">
        <v>28</v>
      </c>
      <c r="J6101" s="8" t="s">
        <v>28</v>
      </c>
      <c r="K6101" s="7" t="s">
        <v>47</v>
      </c>
      <c r="L6101" s="8" t="s">
        <v>57</v>
      </c>
      <c r="M6101" s="7" t="s">
        <v>28</v>
      </c>
      <c r="N6101" s="8">
        <v>6.0599777449347574E-2</v>
      </c>
      <c r="O6101" s="7">
        <v>0</v>
      </c>
      <c r="P6101" s="8">
        <f t="shared" si="623"/>
        <v>0</v>
      </c>
      <c r="Q6101" s="7">
        <v>2.5</v>
      </c>
      <c r="R6101" s="8">
        <f t="shared" si="624"/>
        <v>1</v>
      </c>
      <c r="S6101" s="7" t="s">
        <v>29</v>
      </c>
      <c r="T6101" s="8" t="str">
        <f t="shared" si="625"/>
        <v>No</v>
      </c>
      <c r="U6101" s="7">
        <f t="shared" si="626"/>
        <v>0</v>
      </c>
      <c r="V6101" s="8">
        <f t="shared" si="627"/>
        <v>1</v>
      </c>
      <c r="W6101" s="7">
        <f t="shared" si="628"/>
        <v>549</v>
      </c>
    </row>
    <row r="6102" spans="2:23" x14ac:dyDescent="0.2">
      <c r="B6102" s="8" t="s">
        <v>68</v>
      </c>
      <c r="C6102" s="7">
        <v>2010</v>
      </c>
      <c r="D6102" s="8" t="s">
        <v>28</v>
      </c>
      <c r="E6102" s="7" t="s">
        <v>34</v>
      </c>
      <c r="F6102" s="8" t="s">
        <v>40</v>
      </c>
      <c r="G6102" s="7" t="s">
        <v>36</v>
      </c>
      <c r="H6102" s="8" t="s">
        <v>28</v>
      </c>
      <c r="I6102" s="7" t="s">
        <v>28</v>
      </c>
      <c r="J6102" s="8" t="s">
        <v>28</v>
      </c>
      <c r="K6102" s="7" t="s">
        <v>47</v>
      </c>
      <c r="L6102" s="8" t="s">
        <v>57</v>
      </c>
      <c r="M6102" s="7" t="s">
        <v>28</v>
      </c>
      <c r="N6102" s="8">
        <v>2.2501653047369681E-2</v>
      </c>
      <c r="O6102" s="7">
        <v>0</v>
      </c>
      <c r="P6102" s="8">
        <f t="shared" si="623"/>
        <v>0</v>
      </c>
      <c r="Q6102" s="7">
        <v>2.5</v>
      </c>
      <c r="R6102" s="8">
        <f t="shared" si="624"/>
        <v>1</v>
      </c>
      <c r="S6102" s="7" t="s">
        <v>29</v>
      </c>
      <c r="T6102" s="8" t="str">
        <f t="shared" si="625"/>
        <v>No</v>
      </c>
      <c r="U6102" s="7">
        <f t="shared" si="626"/>
        <v>0</v>
      </c>
      <c r="V6102" s="8">
        <f t="shared" si="627"/>
        <v>1</v>
      </c>
      <c r="W6102" s="7">
        <f t="shared" si="628"/>
        <v>549</v>
      </c>
    </row>
    <row r="6103" spans="2:23" x14ac:dyDescent="0.2">
      <c r="B6103" s="8" t="s">
        <v>68</v>
      </c>
      <c r="C6103" s="7">
        <v>2020</v>
      </c>
      <c r="D6103" s="8" t="s">
        <v>28</v>
      </c>
      <c r="E6103" s="7" t="s">
        <v>39</v>
      </c>
      <c r="F6103" s="8" t="s">
        <v>40</v>
      </c>
      <c r="G6103" s="7" t="s">
        <v>36</v>
      </c>
      <c r="H6103" s="8" t="s">
        <v>28</v>
      </c>
      <c r="I6103" s="7" t="s">
        <v>28</v>
      </c>
      <c r="J6103" s="8" t="s">
        <v>28</v>
      </c>
      <c r="K6103" s="7" t="s">
        <v>47</v>
      </c>
      <c r="L6103" s="8" t="s">
        <v>57</v>
      </c>
      <c r="M6103" s="7" t="s">
        <v>28</v>
      </c>
      <c r="N6103" s="8">
        <v>1.7277627447751513E-2</v>
      </c>
      <c r="O6103" s="7">
        <v>0</v>
      </c>
      <c r="P6103" s="8">
        <f t="shared" si="623"/>
        <v>0</v>
      </c>
      <c r="Q6103" s="7">
        <v>2.5</v>
      </c>
      <c r="R6103" s="8">
        <f t="shared" si="624"/>
        <v>1</v>
      </c>
      <c r="S6103" s="7" t="s">
        <v>29</v>
      </c>
      <c r="T6103" s="8" t="str">
        <f t="shared" si="625"/>
        <v>No</v>
      </c>
      <c r="U6103" s="7">
        <f t="shared" si="626"/>
        <v>0</v>
      </c>
      <c r="V6103" s="8">
        <f t="shared" si="627"/>
        <v>1</v>
      </c>
      <c r="W6103" s="7">
        <f t="shared" si="628"/>
        <v>549</v>
      </c>
    </row>
    <row r="6104" spans="2:23" x14ac:dyDescent="0.2">
      <c r="B6104" s="8" t="s">
        <v>68</v>
      </c>
      <c r="C6104" s="7">
        <v>1800</v>
      </c>
      <c r="D6104" s="8" t="s">
        <v>28</v>
      </c>
      <c r="E6104" s="7" t="s">
        <v>39</v>
      </c>
      <c r="F6104" s="8" t="s">
        <v>35</v>
      </c>
      <c r="G6104" s="7" t="s">
        <v>36</v>
      </c>
      <c r="H6104" s="8" t="s">
        <v>28</v>
      </c>
      <c r="I6104" s="7" t="s">
        <v>28</v>
      </c>
      <c r="J6104" s="8" t="s">
        <v>28</v>
      </c>
      <c r="K6104" s="7" t="s">
        <v>47</v>
      </c>
      <c r="L6104" s="8" t="s">
        <v>44</v>
      </c>
      <c r="M6104" s="7" t="s">
        <v>28</v>
      </c>
      <c r="N6104" s="8">
        <v>0.10625062160122398</v>
      </c>
      <c r="O6104" s="7">
        <v>0</v>
      </c>
      <c r="P6104" s="8">
        <f t="shared" si="623"/>
        <v>0</v>
      </c>
      <c r="Q6104" s="7">
        <v>2.5</v>
      </c>
      <c r="R6104" s="8">
        <f t="shared" si="624"/>
        <v>1</v>
      </c>
      <c r="S6104" s="7" t="s">
        <v>29</v>
      </c>
      <c r="T6104" s="8" t="str">
        <f t="shared" si="625"/>
        <v>No</v>
      </c>
      <c r="U6104" s="7">
        <f t="shared" si="626"/>
        <v>0</v>
      </c>
      <c r="V6104" s="8">
        <f t="shared" si="627"/>
        <v>1</v>
      </c>
      <c r="W6104" s="7">
        <f t="shared" si="628"/>
        <v>549</v>
      </c>
    </row>
    <row r="6105" spans="2:23" x14ac:dyDescent="0.2">
      <c r="B6105" s="8" t="s">
        <v>68</v>
      </c>
      <c r="C6105" s="7">
        <v>1830</v>
      </c>
      <c r="D6105" s="8" t="s">
        <v>28</v>
      </c>
      <c r="E6105" s="7" t="s">
        <v>39</v>
      </c>
      <c r="F6105" s="8" t="s">
        <v>35</v>
      </c>
      <c r="G6105" s="7" t="s">
        <v>36</v>
      </c>
      <c r="H6105" s="8" t="s">
        <v>28</v>
      </c>
      <c r="I6105" s="7" t="s">
        <v>28</v>
      </c>
      <c r="J6105" s="8" t="s">
        <v>28</v>
      </c>
      <c r="K6105" s="7" t="s">
        <v>47</v>
      </c>
      <c r="L6105" s="8" t="s">
        <v>44</v>
      </c>
      <c r="M6105" s="7" t="s">
        <v>28</v>
      </c>
      <c r="N6105" s="8">
        <v>1.1700832127588736E-2</v>
      </c>
      <c r="O6105" s="7">
        <v>0</v>
      </c>
      <c r="P6105" s="8">
        <f t="shared" si="623"/>
        <v>0</v>
      </c>
      <c r="Q6105" s="7">
        <v>2.5</v>
      </c>
      <c r="R6105" s="8">
        <f t="shared" si="624"/>
        <v>1</v>
      </c>
      <c r="S6105" s="7" t="s">
        <v>29</v>
      </c>
      <c r="T6105" s="8" t="str">
        <f t="shared" si="625"/>
        <v>No</v>
      </c>
      <c r="U6105" s="7">
        <f t="shared" si="626"/>
        <v>0</v>
      </c>
      <c r="V6105" s="8">
        <f t="shared" si="627"/>
        <v>1</v>
      </c>
      <c r="W6105" s="7">
        <f t="shared" si="628"/>
        <v>549</v>
      </c>
    </row>
    <row r="6106" spans="2:23" x14ac:dyDescent="0.2">
      <c r="B6106" s="8" t="s">
        <v>68</v>
      </c>
      <c r="C6106" s="7">
        <v>1850</v>
      </c>
      <c r="D6106" s="8" t="s">
        <v>28</v>
      </c>
      <c r="E6106" s="7" t="s">
        <v>39</v>
      </c>
      <c r="F6106" s="8" t="s">
        <v>40</v>
      </c>
      <c r="G6106" s="7" t="s">
        <v>36</v>
      </c>
      <c r="H6106" s="8" t="s">
        <v>28</v>
      </c>
      <c r="I6106" s="7" t="s">
        <v>28</v>
      </c>
      <c r="J6106" s="8" t="s">
        <v>28</v>
      </c>
      <c r="K6106" s="7" t="s">
        <v>47</v>
      </c>
      <c r="L6106" s="8" t="s">
        <v>44</v>
      </c>
      <c r="M6106" s="7" t="s">
        <v>28</v>
      </c>
      <c r="N6106" s="8">
        <v>0.5440029345601749</v>
      </c>
      <c r="O6106" s="7">
        <v>0</v>
      </c>
      <c r="P6106" s="8">
        <f t="shared" si="623"/>
        <v>0</v>
      </c>
      <c r="Q6106" s="7">
        <v>2.5</v>
      </c>
      <c r="R6106" s="8">
        <f t="shared" si="624"/>
        <v>1</v>
      </c>
      <c r="S6106" s="7" t="s">
        <v>29</v>
      </c>
      <c r="T6106" s="8" t="str">
        <f t="shared" si="625"/>
        <v>No</v>
      </c>
      <c r="U6106" s="7">
        <f t="shared" si="626"/>
        <v>0</v>
      </c>
      <c r="V6106" s="8">
        <f t="shared" si="627"/>
        <v>1</v>
      </c>
      <c r="W6106" s="7">
        <f t="shared" si="628"/>
        <v>549</v>
      </c>
    </row>
    <row r="6107" spans="2:23" x14ac:dyDescent="0.2">
      <c r="B6107" s="8" t="s">
        <v>68</v>
      </c>
      <c r="C6107" s="7">
        <v>1850</v>
      </c>
      <c r="D6107" s="8" t="s">
        <v>28</v>
      </c>
      <c r="E6107" s="7" t="s">
        <v>39</v>
      </c>
      <c r="F6107" s="8" t="s">
        <v>35</v>
      </c>
      <c r="G6107" s="7" t="s">
        <v>36</v>
      </c>
      <c r="H6107" s="8" t="s">
        <v>28</v>
      </c>
      <c r="I6107" s="7" t="s">
        <v>28</v>
      </c>
      <c r="J6107" s="8" t="s">
        <v>28</v>
      </c>
      <c r="K6107" s="7" t="s">
        <v>47</v>
      </c>
      <c r="L6107" s="8" t="s">
        <v>44</v>
      </c>
      <c r="M6107" s="7" t="s">
        <v>28</v>
      </c>
      <c r="N6107" s="8">
        <v>0.80246205894406197</v>
      </c>
      <c r="O6107" s="7">
        <v>1.107023997197401</v>
      </c>
      <c r="P6107" s="8">
        <f t="shared" si="623"/>
        <v>0.36900799906580034</v>
      </c>
      <c r="Q6107" s="7">
        <v>2.5</v>
      </c>
      <c r="R6107" s="8">
        <f t="shared" si="624"/>
        <v>0.85239680037367993</v>
      </c>
      <c r="S6107" s="7" t="s">
        <v>29</v>
      </c>
      <c r="T6107" s="8" t="str">
        <f t="shared" si="625"/>
        <v>No</v>
      </c>
      <c r="U6107" s="7">
        <f t="shared" si="626"/>
        <v>459.84479260161902</v>
      </c>
      <c r="V6107" s="8">
        <f t="shared" si="627"/>
        <v>5</v>
      </c>
      <c r="W6107" s="7">
        <f t="shared" si="628"/>
        <v>148</v>
      </c>
    </row>
    <row r="6108" spans="2:23" x14ac:dyDescent="0.2">
      <c r="B6108" s="8" t="s">
        <v>68</v>
      </c>
      <c r="C6108" s="7">
        <v>1850</v>
      </c>
      <c r="D6108" s="8" t="s">
        <v>28</v>
      </c>
      <c r="E6108" s="7" t="s">
        <v>34</v>
      </c>
      <c r="F6108" s="8" t="s">
        <v>40</v>
      </c>
      <c r="G6108" s="7" t="s">
        <v>36</v>
      </c>
      <c r="H6108" s="8" t="s">
        <v>28</v>
      </c>
      <c r="I6108" s="7" t="s">
        <v>28</v>
      </c>
      <c r="J6108" s="8" t="s">
        <v>28</v>
      </c>
      <c r="K6108" s="7" t="s">
        <v>47</v>
      </c>
      <c r="L6108" s="8" t="s">
        <v>44</v>
      </c>
      <c r="M6108" s="7" t="s">
        <v>28</v>
      </c>
      <c r="N6108" s="8">
        <v>3.094020227512187E-2</v>
      </c>
      <c r="O6108" s="7">
        <v>0</v>
      </c>
      <c r="P6108" s="8">
        <f t="shared" si="623"/>
        <v>0</v>
      </c>
      <c r="Q6108" s="7">
        <v>2.5</v>
      </c>
      <c r="R6108" s="8">
        <f t="shared" si="624"/>
        <v>1</v>
      </c>
      <c r="S6108" s="7" t="s">
        <v>29</v>
      </c>
      <c r="T6108" s="8" t="str">
        <f t="shared" si="625"/>
        <v>No</v>
      </c>
      <c r="U6108" s="7">
        <f t="shared" si="626"/>
        <v>0</v>
      </c>
      <c r="V6108" s="8">
        <f t="shared" si="627"/>
        <v>1</v>
      </c>
      <c r="W6108" s="7">
        <f t="shared" si="628"/>
        <v>549</v>
      </c>
    </row>
    <row r="6109" spans="2:23" x14ac:dyDescent="0.2">
      <c r="B6109" s="8" t="s">
        <v>68</v>
      </c>
      <c r="C6109" s="7">
        <v>1850</v>
      </c>
      <c r="D6109" s="8" t="s">
        <v>28</v>
      </c>
      <c r="E6109" s="7" t="s">
        <v>34</v>
      </c>
      <c r="F6109" s="8" t="s">
        <v>35</v>
      </c>
      <c r="G6109" s="7" t="s">
        <v>36</v>
      </c>
      <c r="H6109" s="8" t="s">
        <v>28</v>
      </c>
      <c r="I6109" s="7" t="s">
        <v>28</v>
      </c>
      <c r="J6109" s="8" t="s">
        <v>28</v>
      </c>
      <c r="K6109" s="7" t="s">
        <v>47</v>
      </c>
      <c r="L6109" s="8" t="s">
        <v>44</v>
      </c>
      <c r="M6109" s="7" t="s">
        <v>28</v>
      </c>
      <c r="N6109" s="8">
        <v>0.14891520921168661</v>
      </c>
      <c r="O6109" s="7">
        <v>0</v>
      </c>
      <c r="P6109" s="8">
        <f t="shared" si="623"/>
        <v>0</v>
      </c>
      <c r="Q6109" s="7">
        <v>2.5</v>
      </c>
      <c r="R6109" s="8">
        <f t="shared" si="624"/>
        <v>1</v>
      </c>
      <c r="S6109" s="7" t="s">
        <v>29</v>
      </c>
      <c r="T6109" s="8" t="str">
        <f t="shared" si="625"/>
        <v>No</v>
      </c>
      <c r="U6109" s="7">
        <f t="shared" si="626"/>
        <v>0</v>
      </c>
      <c r="V6109" s="8">
        <f t="shared" si="627"/>
        <v>1</v>
      </c>
      <c r="W6109" s="7">
        <f t="shared" si="628"/>
        <v>549</v>
      </c>
    </row>
    <row r="6110" spans="2:23" x14ac:dyDescent="0.2">
      <c r="B6110" s="8" t="s">
        <v>68</v>
      </c>
      <c r="C6110" s="7">
        <v>1850</v>
      </c>
      <c r="D6110" s="8" t="s">
        <v>28</v>
      </c>
      <c r="E6110" s="7" t="s">
        <v>43</v>
      </c>
      <c r="F6110" s="8" t="s">
        <v>40</v>
      </c>
      <c r="G6110" s="7" t="s">
        <v>36</v>
      </c>
      <c r="H6110" s="8" t="s">
        <v>28</v>
      </c>
      <c r="I6110" s="7" t="s">
        <v>28</v>
      </c>
      <c r="J6110" s="8" t="s">
        <v>28</v>
      </c>
      <c r="K6110" s="7" t="s">
        <v>47</v>
      </c>
      <c r="L6110" s="8" t="s">
        <v>44</v>
      </c>
      <c r="M6110" s="7" t="s">
        <v>28</v>
      </c>
      <c r="N6110" s="8">
        <v>5.8738441380530068E-2</v>
      </c>
      <c r="O6110" s="7">
        <v>0</v>
      </c>
      <c r="P6110" s="8">
        <f t="shared" si="623"/>
        <v>0</v>
      </c>
      <c r="Q6110" s="7">
        <v>2.5</v>
      </c>
      <c r="R6110" s="8">
        <f t="shared" si="624"/>
        <v>1</v>
      </c>
      <c r="S6110" s="7" t="s">
        <v>29</v>
      </c>
      <c r="T6110" s="8" t="str">
        <f t="shared" si="625"/>
        <v>No</v>
      </c>
      <c r="U6110" s="7">
        <f t="shared" si="626"/>
        <v>0</v>
      </c>
      <c r="V6110" s="8">
        <f t="shared" si="627"/>
        <v>1</v>
      </c>
      <c r="W6110" s="7">
        <f t="shared" si="628"/>
        <v>549</v>
      </c>
    </row>
    <row r="6111" spans="2:23" x14ac:dyDescent="0.2">
      <c r="B6111" s="8" t="s">
        <v>68</v>
      </c>
      <c r="C6111" s="7">
        <v>1850</v>
      </c>
      <c r="D6111" s="8" t="s">
        <v>28</v>
      </c>
      <c r="E6111" s="7" t="s">
        <v>43</v>
      </c>
      <c r="F6111" s="8" t="s">
        <v>35</v>
      </c>
      <c r="G6111" s="7" t="s">
        <v>36</v>
      </c>
      <c r="H6111" s="8" t="s">
        <v>28</v>
      </c>
      <c r="I6111" s="7" t="s">
        <v>28</v>
      </c>
      <c r="J6111" s="8" t="s">
        <v>28</v>
      </c>
      <c r="K6111" s="7" t="s">
        <v>47</v>
      </c>
      <c r="L6111" s="8" t="s">
        <v>44</v>
      </c>
      <c r="M6111" s="7" t="s">
        <v>28</v>
      </c>
      <c r="N6111" s="8">
        <v>0.25737172799133184</v>
      </c>
      <c r="O6111" s="7">
        <v>0.55351199859870048</v>
      </c>
      <c r="P6111" s="8">
        <f t="shared" si="623"/>
        <v>0.18450399953290017</v>
      </c>
      <c r="Q6111" s="7">
        <v>2.5</v>
      </c>
      <c r="R6111" s="8">
        <f t="shared" si="624"/>
        <v>0.92619840018683997</v>
      </c>
      <c r="S6111" s="7" t="s">
        <v>29</v>
      </c>
      <c r="T6111" s="8" t="str">
        <f t="shared" si="625"/>
        <v>No</v>
      </c>
      <c r="U6111" s="7">
        <f t="shared" si="626"/>
        <v>716.87749455959749</v>
      </c>
      <c r="V6111" s="8">
        <f t="shared" si="627"/>
        <v>5</v>
      </c>
      <c r="W6111" s="7">
        <f t="shared" si="628"/>
        <v>115</v>
      </c>
    </row>
    <row r="6112" spans="2:23" x14ac:dyDescent="0.2">
      <c r="B6112" s="8" t="s">
        <v>68</v>
      </c>
      <c r="C6112" s="7">
        <v>1860</v>
      </c>
      <c r="D6112" s="8" t="s">
        <v>28</v>
      </c>
      <c r="E6112" s="7" t="s">
        <v>39</v>
      </c>
      <c r="F6112" s="8" t="s">
        <v>35</v>
      </c>
      <c r="G6112" s="7" t="s">
        <v>36</v>
      </c>
      <c r="H6112" s="8" t="s">
        <v>28</v>
      </c>
      <c r="I6112" s="7" t="s">
        <v>28</v>
      </c>
      <c r="J6112" s="8" t="s">
        <v>28</v>
      </c>
      <c r="K6112" s="7" t="s">
        <v>47</v>
      </c>
      <c r="L6112" s="8" t="s">
        <v>44</v>
      </c>
      <c r="M6112" s="7" t="s">
        <v>28</v>
      </c>
      <c r="N6112" s="8">
        <v>1.6448834602709538E-2</v>
      </c>
      <c r="O6112" s="7">
        <v>0</v>
      </c>
      <c r="P6112" s="8">
        <f t="shared" si="623"/>
        <v>0</v>
      </c>
      <c r="Q6112" s="7">
        <v>2.5</v>
      </c>
      <c r="R6112" s="8">
        <f t="shared" si="624"/>
        <v>1</v>
      </c>
      <c r="S6112" s="7" t="s">
        <v>29</v>
      </c>
      <c r="T6112" s="8" t="str">
        <f t="shared" si="625"/>
        <v>No</v>
      </c>
      <c r="U6112" s="7">
        <f t="shared" si="626"/>
        <v>0</v>
      </c>
      <c r="V6112" s="8">
        <f t="shared" si="627"/>
        <v>1</v>
      </c>
      <c r="W6112" s="7">
        <f t="shared" si="628"/>
        <v>549</v>
      </c>
    </row>
    <row r="6113" spans="2:23" x14ac:dyDescent="0.2">
      <c r="B6113" s="8" t="s">
        <v>68</v>
      </c>
      <c r="C6113" s="7">
        <v>1870</v>
      </c>
      <c r="D6113" s="8" t="s">
        <v>28</v>
      </c>
      <c r="E6113" s="7" t="s">
        <v>39</v>
      </c>
      <c r="F6113" s="8" t="s">
        <v>40</v>
      </c>
      <c r="G6113" s="7" t="s">
        <v>36</v>
      </c>
      <c r="H6113" s="8" t="s">
        <v>28</v>
      </c>
      <c r="I6113" s="7" t="s">
        <v>28</v>
      </c>
      <c r="J6113" s="8" t="s">
        <v>28</v>
      </c>
      <c r="K6113" s="7" t="s">
        <v>47</v>
      </c>
      <c r="L6113" s="8" t="s">
        <v>44</v>
      </c>
      <c r="M6113" s="7" t="s">
        <v>28</v>
      </c>
      <c r="N6113" s="8">
        <v>2.1731459561193229E-2</v>
      </c>
      <c r="O6113" s="7">
        <v>0</v>
      </c>
      <c r="P6113" s="8">
        <f t="shared" si="623"/>
        <v>0</v>
      </c>
      <c r="Q6113" s="7">
        <v>2.5</v>
      </c>
      <c r="R6113" s="8">
        <f t="shared" si="624"/>
        <v>1</v>
      </c>
      <c r="S6113" s="7" t="s">
        <v>29</v>
      </c>
      <c r="T6113" s="8" t="str">
        <f t="shared" si="625"/>
        <v>No</v>
      </c>
      <c r="U6113" s="7">
        <f t="shared" si="626"/>
        <v>0</v>
      </c>
      <c r="V6113" s="8">
        <f t="shared" si="627"/>
        <v>1</v>
      </c>
      <c r="W6113" s="7">
        <f t="shared" si="628"/>
        <v>549</v>
      </c>
    </row>
    <row r="6114" spans="2:23" x14ac:dyDescent="0.2">
      <c r="B6114" s="8" t="s">
        <v>68</v>
      </c>
      <c r="C6114" s="7">
        <v>1880</v>
      </c>
      <c r="D6114" s="8" t="s">
        <v>28</v>
      </c>
      <c r="E6114" s="7" t="s">
        <v>39</v>
      </c>
      <c r="F6114" s="8" t="s">
        <v>40</v>
      </c>
      <c r="G6114" s="7" t="s">
        <v>36</v>
      </c>
      <c r="H6114" s="8" t="s">
        <v>28</v>
      </c>
      <c r="I6114" s="7" t="s">
        <v>28</v>
      </c>
      <c r="J6114" s="8" t="s">
        <v>28</v>
      </c>
      <c r="K6114" s="7" t="s">
        <v>47</v>
      </c>
      <c r="L6114" s="8" t="s">
        <v>44</v>
      </c>
      <c r="M6114" s="7" t="s">
        <v>28</v>
      </c>
      <c r="N6114" s="8">
        <v>0.14360305576180535</v>
      </c>
      <c r="O6114" s="7">
        <v>0</v>
      </c>
      <c r="P6114" s="8">
        <f t="shared" si="623"/>
        <v>0</v>
      </c>
      <c r="Q6114" s="7">
        <v>2.5</v>
      </c>
      <c r="R6114" s="8">
        <f t="shared" si="624"/>
        <v>1</v>
      </c>
      <c r="S6114" s="7" t="s">
        <v>29</v>
      </c>
      <c r="T6114" s="8" t="str">
        <f t="shared" si="625"/>
        <v>No</v>
      </c>
      <c r="U6114" s="7">
        <f t="shared" si="626"/>
        <v>0</v>
      </c>
      <c r="V6114" s="8">
        <f t="shared" si="627"/>
        <v>1</v>
      </c>
      <c r="W6114" s="7">
        <f t="shared" si="628"/>
        <v>549</v>
      </c>
    </row>
    <row r="6115" spans="2:23" x14ac:dyDescent="0.2">
      <c r="B6115" s="8" t="s">
        <v>68</v>
      </c>
      <c r="C6115" s="7">
        <v>1880</v>
      </c>
      <c r="D6115" s="8" t="s">
        <v>28</v>
      </c>
      <c r="E6115" s="7" t="s">
        <v>39</v>
      </c>
      <c r="F6115" s="8" t="s">
        <v>35</v>
      </c>
      <c r="G6115" s="7" t="s">
        <v>36</v>
      </c>
      <c r="H6115" s="8" t="s">
        <v>28</v>
      </c>
      <c r="I6115" s="7" t="s">
        <v>28</v>
      </c>
      <c r="J6115" s="8" t="s">
        <v>28</v>
      </c>
      <c r="K6115" s="7" t="s">
        <v>47</v>
      </c>
      <c r="L6115" s="8" t="s">
        <v>44</v>
      </c>
      <c r="M6115" s="7" t="s">
        <v>28</v>
      </c>
      <c r="N6115" s="8">
        <v>7.1345719258998852E-2</v>
      </c>
      <c r="O6115" s="7">
        <v>0</v>
      </c>
      <c r="P6115" s="8">
        <f t="shared" si="623"/>
        <v>0</v>
      </c>
      <c r="Q6115" s="7">
        <v>2.5</v>
      </c>
      <c r="R6115" s="8">
        <f t="shared" si="624"/>
        <v>1</v>
      </c>
      <c r="S6115" s="7" t="s">
        <v>29</v>
      </c>
      <c r="T6115" s="8" t="str">
        <f t="shared" si="625"/>
        <v>No</v>
      </c>
      <c r="U6115" s="7">
        <f t="shared" si="626"/>
        <v>0</v>
      </c>
      <c r="V6115" s="8">
        <f t="shared" si="627"/>
        <v>1</v>
      </c>
      <c r="W6115" s="7">
        <f t="shared" si="628"/>
        <v>549</v>
      </c>
    </row>
    <row r="6116" spans="2:23" x14ac:dyDescent="0.2">
      <c r="B6116" s="8" t="s">
        <v>68</v>
      </c>
      <c r="C6116" s="7">
        <v>1880</v>
      </c>
      <c r="D6116" s="8" t="s">
        <v>28</v>
      </c>
      <c r="E6116" s="7" t="s">
        <v>34</v>
      </c>
      <c r="F6116" s="8" t="s">
        <v>40</v>
      </c>
      <c r="G6116" s="7" t="s">
        <v>36</v>
      </c>
      <c r="H6116" s="8" t="s">
        <v>28</v>
      </c>
      <c r="I6116" s="7" t="s">
        <v>28</v>
      </c>
      <c r="J6116" s="8" t="s">
        <v>28</v>
      </c>
      <c r="K6116" s="7" t="s">
        <v>47</v>
      </c>
      <c r="L6116" s="8" t="s">
        <v>44</v>
      </c>
      <c r="M6116" s="7" t="s">
        <v>28</v>
      </c>
      <c r="N6116" s="8">
        <v>3.2264125667407342E-2</v>
      </c>
      <c r="O6116" s="7">
        <v>0</v>
      </c>
      <c r="P6116" s="8">
        <f t="shared" si="623"/>
        <v>0</v>
      </c>
      <c r="Q6116" s="7">
        <v>2.5</v>
      </c>
      <c r="R6116" s="8">
        <f t="shared" si="624"/>
        <v>1</v>
      </c>
      <c r="S6116" s="7" t="s">
        <v>29</v>
      </c>
      <c r="T6116" s="8" t="str">
        <f t="shared" si="625"/>
        <v>No</v>
      </c>
      <c r="U6116" s="7">
        <f t="shared" si="626"/>
        <v>0</v>
      </c>
      <c r="V6116" s="8">
        <f t="shared" si="627"/>
        <v>1</v>
      </c>
      <c r="W6116" s="7">
        <f t="shared" si="628"/>
        <v>549</v>
      </c>
    </row>
    <row r="6117" spans="2:23" x14ac:dyDescent="0.2">
      <c r="B6117" s="8" t="s">
        <v>68</v>
      </c>
      <c r="C6117" s="7">
        <v>1880</v>
      </c>
      <c r="D6117" s="8" t="s">
        <v>28</v>
      </c>
      <c r="E6117" s="7" t="s">
        <v>43</v>
      </c>
      <c r="F6117" s="8" t="s">
        <v>40</v>
      </c>
      <c r="G6117" s="7" t="s">
        <v>36</v>
      </c>
      <c r="H6117" s="8" t="s">
        <v>28</v>
      </c>
      <c r="I6117" s="7" t="s">
        <v>28</v>
      </c>
      <c r="J6117" s="8" t="s">
        <v>28</v>
      </c>
      <c r="K6117" s="7" t="s">
        <v>47</v>
      </c>
      <c r="L6117" s="8" t="s">
        <v>44</v>
      </c>
      <c r="M6117" s="7" t="s">
        <v>28</v>
      </c>
      <c r="N6117" s="8">
        <v>6.3398649704978549E-2</v>
      </c>
      <c r="O6117" s="7">
        <v>0</v>
      </c>
      <c r="P6117" s="8">
        <f t="shared" si="623"/>
        <v>0</v>
      </c>
      <c r="Q6117" s="7">
        <v>2.5</v>
      </c>
      <c r="R6117" s="8">
        <f t="shared" si="624"/>
        <v>1</v>
      </c>
      <c r="S6117" s="7" t="s">
        <v>29</v>
      </c>
      <c r="T6117" s="8" t="str">
        <f t="shared" si="625"/>
        <v>No</v>
      </c>
      <c r="U6117" s="7">
        <f t="shared" si="626"/>
        <v>0</v>
      </c>
      <c r="V6117" s="8">
        <f t="shared" si="627"/>
        <v>1</v>
      </c>
      <c r="W6117" s="7">
        <f t="shared" si="628"/>
        <v>549</v>
      </c>
    </row>
    <row r="6118" spans="2:23" x14ac:dyDescent="0.2">
      <c r="B6118" s="8" t="s">
        <v>68</v>
      </c>
      <c r="C6118" s="7">
        <v>1890</v>
      </c>
      <c r="D6118" s="8" t="s">
        <v>28</v>
      </c>
      <c r="E6118" s="7" t="s">
        <v>39</v>
      </c>
      <c r="F6118" s="8" t="s">
        <v>40</v>
      </c>
      <c r="G6118" s="7" t="s">
        <v>36</v>
      </c>
      <c r="H6118" s="8" t="s">
        <v>28</v>
      </c>
      <c r="I6118" s="7" t="s">
        <v>28</v>
      </c>
      <c r="J6118" s="8" t="s">
        <v>28</v>
      </c>
      <c r="K6118" s="7" t="s">
        <v>47</v>
      </c>
      <c r="L6118" s="8" t="s">
        <v>44</v>
      </c>
      <c r="M6118" s="7" t="s">
        <v>28</v>
      </c>
      <c r="N6118" s="8">
        <v>3.891226277915568E-2</v>
      </c>
      <c r="O6118" s="7">
        <v>0</v>
      </c>
      <c r="P6118" s="8">
        <f t="shared" si="623"/>
        <v>0</v>
      </c>
      <c r="Q6118" s="7">
        <v>2.5</v>
      </c>
      <c r="R6118" s="8">
        <f t="shared" si="624"/>
        <v>1</v>
      </c>
      <c r="S6118" s="7" t="s">
        <v>29</v>
      </c>
      <c r="T6118" s="8" t="str">
        <f t="shared" si="625"/>
        <v>No</v>
      </c>
      <c r="U6118" s="7">
        <f t="shared" si="626"/>
        <v>0</v>
      </c>
      <c r="V6118" s="8">
        <f t="shared" si="627"/>
        <v>1</v>
      </c>
      <c r="W6118" s="7">
        <f t="shared" si="628"/>
        <v>549</v>
      </c>
    </row>
    <row r="6119" spans="2:23" x14ac:dyDescent="0.2">
      <c r="B6119" s="8" t="s">
        <v>68</v>
      </c>
      <c r="C6119" s="7">
        <v>1890</v>
      </c>
      <c r="D6119" s="8" t="s">
        <v>28</v>
      </c>
      <c r="E6119" s="7" t="s">
        <v>39</v>
      </c>
      <c r="F6119" s="8" t="s">
        <v>35</v>
      </c>
      <c r="G6119" s="7" t="s">
        <v>36</v>
      </c>
      <c r="H6119" s="8" t="s">
        <v>28</v>
      </c>
      <c r="I6119" s="7" t="s">
        <v>28</v>
      </c>
      <c r="J6119" s="8" t="s">
        <v>28</v>
      </c>
      <c r="K6119" s="7" t="s">
        <v>47</v>
      </c>
      <c r="L6119" s="8" t="s">
        <v>44</v>
      </c>
      <c r="M6119" s="7" t="s">
        <v>28</v>
      </c>
      <c r="N6119" s="8">
        <v>2.6721143768854268E-2</v>
      </c>
      <c r="O6119" s="7">
        <v>0</v>
      </c>
      <c r="P6119" s="8">
        <f t="shared" si="623"/>
        <v>0</v>
      </c>
      <c r="Q6119" s="7">
        <v>2.5</v>
      </c>
      <c r="R6119" s="8">
        <f t="shared" si="624"/>
        <v>1</v>
      </c>
      <c r="S6119" s="7" t="s">
        <v>29</v>
      </c>
      <c r="T6119" s="8" t="str">
        <f t="shared" si="625"/>
        <v>No</v>
      </c>
      <c r="U6119" s="7">
        <f t="shared" si="626"/>
        <v>0</v>
      </c>
      <c r="V6119" s="8">
        <f t="shared" si="627"/>
        <v>1</v>
      </c>
      <c r="W6119" s="7">
        <f t="shared" si="628"/>
        <v>549</v>
      </c>
    </row>
    <row r="6120" spans="2:23" x14ac:dyDescent="0.2">
      <c r="B6120" s="8" t="s">
        <v>68</v>
      </c>
      <c r="C6120" s="7">
        <v>1900</v>
      </c>
      <c r="D6120" s="8" t="s">
        <v>28</v>
      </c>
      <c r="E6120" s="7" t="s">
        <v>39</v>
      </c>
      <c r="F6120" s="8" t="s">
        <v>40</v>
      </c>
      <c r="G6120" s="7" t="s">
        <v>36</v>
      </c>
      <c r="H6120" s="8" t="s">
        <v>28</v>
      </c>
      <c r="I6120" s="7" t="s">
        <v>28</v>
      </c>
      <c r="J6120" s="8" t="s">
        <v>28</v>
      </c>
      <c r="K6120" s="7" t="s">
        <v>47</v>
      </c>
      <c r="L6120" s="8" t="s">
        <v>44</v>
      </c>
      <c r="M6120" s="7" t="s">
        <v>28</v>
      </c>
      <c r="N6120" s="8">
        <v>0.41359396206225019</v>
      </c>
      <c r="O6120" s="7">
        <v>0</v>
      </c>
      <c r="P6120" s="8">
        <f t="shared" si="623"/>
        <v>0</v>
      </c>
      <c r="Q6120" s="7">
        <v>2.5</v>
      </c>
      <c r="R6120" s="8">
        <f t="shared" si="624"/>
        <v>1</v>
      </c>
      <c r="S6120" s="7" t="s">
        <v>29</v>
      </c>
      <c r="T6120" s="8" t="str">
        <f t="shared" si="625"/>
        <v>No</v>
      </c>
      <c r="U6120" s="7">
        <f t="shared" si="626"/>
        <v>0</v>
      </c>
      <c r="V6120" s="8">
        <f t="shared" si="627"/>
        <v>1</v>
      </c>
      <c r="W6120" s="7">
        <f t="shared" si="628"/>
        <v>549</v>
      </c>
    </row>
    <row r="6121" spans="2:23" x14ac:dyDescent="0.2">
      <c r="B6121" s="8" t="s">
        <v>68</v>
      </c>
      <c r="C6121" s="7">
        <v>1900</v>
      </c>
      <c r="D6121" s="8" t="s">
        <v>28</v>
      </c>
      <c r="E6121" s="7" t="s">
        <v>39</v>
      </c>
      <c r="F6121" s="8" t="s">
        <v>35</v>
      </c>
      <c r="G6121" s="7" t="s">
        <v>36</v>
      </c>
      <c r="H6121" s="8" t="s">
        <v>28</v>
      </c>
      <c r="I6121" s="7" t="s">
        <v>28</v>
      </c>
      <c r="J6121" s="8" t="s">
        <v>28</v>
      </c>
      <c r="K6121" s="7" t="s">
        <v>47</v>
      </c>
      <c r="L6121" s="8" t="s">
        <v>44</v>
      </c>
      <c r="M6121" s="7" t="s">
        <v>28</v>
      </c>
      <c r="N6121" s="8">
        <v>0.16384493005132639</v>
      </c>
      <c r="O6121" s="7">
        <v>0</v>
      </c>
      <c r="P6121" s="8">
        <f t="shared" si="623"/>
        <v>0</v>
      </c>
      <c r="Q6121" s="7">
        <v>2.5</v>
      </c>
      <c r="R6121" s="8">
        <f t="shared" si="624"/>
        <v>1</v>
      </c>
      <c r="S6121" s="7" t="s">
        <v>29</v>
      </c>
      <c r="T6121" s="8" t="str">
        <f t="shared" si="625"/>
        <v>No</v>
      </c>
      <c r="U6121" s="7">
        <f t="shared" si="626"/>
        <v>0</v>
      </c>
      <c r="V6121" s="8">
        <f t="shared" si="627"/>
        <v>1</v>
      </c>
      <c r="W6121" s="7">
        <f t="shared" si="628"/>
        <v>549</v>
      </c>
    </row>
    <row r="6122" spans="2:23" x14ac:dyDescent="0.2">
      <c r="B6122" s="8" t="s">
        <v>68</v>
      </c>
      <c r="C6122" s="7">
        <v>1900</v>
      </c>
      <c r="D6122" s="8" t="s">
        <v>28</v>
      </c>
      <c r="E6122" s="7" t="s">
        <v>34</v>
      </c>
      <c r="F6122" s="8" t="s">
        <v>40</v>
      </c>
      <c r="G6122" s="7" t="s">
        <v>36</v>
      </c>
      <c r="H6122" s="8" t="s">
        <v>28</v>
      </c>
      <c r="I6122" s="7" t="s">
        <v>28</v>
      </c>
      <c r="J6122" s="8" t="s">
        <v>28</v>
      </c>
      <c r="K6122" s="7" t="s">
        <v>47</v>
      </c>
      <c r="L6122" s="8" t="s">
        <v>44</v>
      </c>
      <c r="M6122" s="7" t="s">
        <v>28</v>
      </c>
      <c r="N6122" s="8">
        <v>0.15325453247584236</v>
      </c>
      <c r="O6122" s="7">
        <v>0</v>
      </c>
      <c r="P6122" s="8">
        <f t="shared" si="623"/>
        <v>0</v>
      </c>
      <c r="Q6122" s="7">
        <v>2.5</v>
      </c>
      <c r="R6122" s="8">
        <f t="shared" si="624"/>
        <v>1</v>
      </c>
      <c r="S6122" s="7" t="s">
        <v>29</v>
      </c>
      <c r="T6122" s="8" t="str">
        <f t="shared" si="625"/>
        <v>No</v>
      </c>
      <c r="U6122" s="7">
        <f t="shared" si="626"/>
        <v>0</v>
      </c>
      <c r="V6122" s="8">
        <f t="shared" si="627"/>
        <v>1</v>
      </c>
      <c r="W6122" s="7">
        <f t="shared" si="628"/>
        <v>549</v>
      </c>
    </row>
    <row r="6123" spans="2:23" x14ac:dyDescent="0.2">
      <c r="B6123" s="8" t="s">
        <v>68</v>
      </c>
      <c r="C6123" s="7">
        <v>1900</v>
      </c>
      <c r="D6123" s="8" t="s">
        <v>28</v>
      </c>
      <c r="E6123" s="7" t="s">
        <v>34</v>
      </c>
      <c r="F6123" s="8" t="s">
        <v>35</v>
      </c>
      <c r="G6123" s="7" t="s">
        <v>36</v>
      </c>
      <c r="H6123" s="8" t="s">
        <v>28</v>
      </c>
      <c r="I6123" s="7" t="s">
        <v>28</v>
      </c>
      <c r="J6123" s="8" t="s">
        <v>28</v>
      </c>
      <c r="K6123" s="7" t="s">
        <v>47</v>
      </c>
      <c r="L6123" s="8" t="s">
        <v>44</v>
      </c>
      <c r="M6123" s="7" t="s">
        <v>28</v>
      </c>
      <c r="N6123" s="8">
        <v>3.2771715782568815E-2</v>
      </c>
      <c r="O6123" s="7">
        <v>0</v>
      </c>
      <c r="P6123" s="8">
        <f t="shared" si="623"/>
        <v>0</v>
      </c>
      <c r="Q6123" s="7">
        <v>2.5</v>
      </c>
      <c r="R6123" s="8">
        <f t="shared" si="624"/>
        <v>1</v>
      </c>
      <c r="S6123" s="7" t="s">
        <v>29</v>
      </c>
      <c r="T6123" s="8" t="str">
        <f t="shared" si="625"/>
        <v>No</v>
      </c>
      <c r="U6123" s="7">
        <f t="shared" si="626"/>
        <v>0</v>
      </c>
      <c r="V6123" s="8">
        <f t="shared" si="627"/>
        <v>1</v>
      </c>
      <c r="W6123" s="7">
        <f t="shared" si="628"/>
        <v>549</v>
      </c>
    </row>
    <row r="6124" spans="2:23" x14ac:dyDescent="0.2">
      <c r="B6124" s="8" t="s">
        <v>68</v>
      </c>
      <c r="C6124" s="7">
        <v>1900</v>
      </c>
      <c r="D6124" s="8" t="s">
        <v>28</v>
      </c>
      <c r="E6124" s="7" t="s">
        <v>43</v>
      </c>
      <c r="F6124" s="8" t="s">
        <v>40</v>
      </c>
      <c r="G6124" s="7" t="s">
        <v>36</v>
      </c>
      <c r="H6124" s="8" t="s">
        <v>28</v>
      </c>
      <c r="I6124" s="7" t="s">
        <v>28</v>
      </c>
      <c r="J6124" s="8" t="s">
        <v>28</v>
      </c>
      <c r="K6124" s="7" t="s">
        <v>47</v>
      </c>
      <c r="L6124" s="8" t="s">
        <v>44</v>
      </c>
      <c r="M6124" s="7" t="s">
        <v>28</v>
      </c>
      <c r="N6124" s="8">
        <v>1.9932739061062209E-2</v>
      </c>
      <c r="O6124" s="7">
        <v>0</v>
      </c>
      <c r="P6124" s="8">
        <f t="shared" si="623"/>
        <v>0</v>
      </c>
      <c r="Q6124" s="7">
        <v>2.5</v>
      </c>
      <c r="R6124" s="8">
        <f t="shared" si="624"/>
        <v>1</v>
      </c>
      <c r="S6124" s="7" t="s">
        <v>29</v>
      </c>
      <c r="T6124" s="8" t="str">
        <f t="shared" si="625"/>
        <v>No</v>
      </c>
      <c r="U6124" s="7">
        <f t="shared" si="626"/>
        <v>0</v>
      </c>
      <c r="V6124" s="8">
        <f t="shared" si="627"/>
        <v>1</v>
      </c>
      <c r="W6124" s="7">
        <f t="shared" si="628"/>
        <v>549</v>
      </c>
    </row>
    <row r="6125" spans="2:23" x14ac:dyDescent="0.2">
      <c r="B6125" s="8" t="s">
        <v>68</v>
      </c>
      <c r="C6125" s="7">
        <v>1900</v>
      </c>
      <c r="D6125" s="8" t="s">
        <v>28</v>
      </c>
      <c r="E6125" s="7" t="s">
        <v>43</v>
      </c>
      <c r="F6125" s="8" t="s">
        <v>35</v>
      </c>
      <c r="G6125" s="7" t="s">
        <v>36</v>
      </c>
      <c r="H6125" s="8" t="s">
        <v>28</v>
      </c>
      <c r="I6125" s="7" t="s">
        <v>28</v>
      </c>
      <c r="J6125" s="8" t="s">
        <v>28</v>
      </c>
      <c r="K6125" s="7" t="s">
        <v>47</v>
      </c>
      <c r="L6125" s="8" t="s">
        <v>44</v>
      </c>
      <c r="M6125" s="7" t="s">
        <v>28</v>
      </c>
      <c r="N6125" s="8">
        <v>1.7048194453190269E-2</v>
      </c>
      <c r="O6125" s="7">
        <v>0</v>
      </c>
      <c r="P6125" s="8">
        <f t="shared" si="623"/>
        <v>0</v>
      </c>
      <c r="Q6125" s="7">
        <v>2.5</v>
      </c>
      <c r="R6125" s="8">
        <f t="shared" si="624"/>
        <v>1</v>
      </c>
      <c r="S6125" s="7" t="s">
        <v>29</v>
      </c>
      <c r="T6125" s="8" t="str">
        <f t="shared" si="625"/>
        <v>No</v>
      </c>
      <c r="U6125" s="7">
        <f t="shared" si="626"/>
        <v>0</v>
      </c>
      <c r="V6125" s="8">
        <f t="shared" si="627"/>
        <v>1</v>
      </c>
      <c r="W6125" s="7">
        <f t="shared" si="628"/>
        <v>549</v>
      </c>
    </row>
    <row r="6126" spans="2:23" x14ac:dyDescent="0.2">
      <c r="B6126" s="8" t="s">
        <v>68</v>
      </c>
      <c r="C6126" s="7">
        <v>1910</v>
      </c>
      <c r="D6126" s="8" t="s">
        <v>28</v>
      </c>
      <c r="E6126" s="7" t="s">
        <v>39</v>
      </c>
      <c r="F6126" s="8" t="s">
        <v>40</v>
      </c>
      <c r="G6126" s="7" t="s">
        <v>36</v>
      </c>
      <c r="H6126" s="8" t="s">
        <v>28</v>
      </c>
      <c r="I6126" s="7" t="s">
        <v>28</v>
      </c>
      <c r="J6126" s="8" t="s">
        <v>28</v>
      </c>
      <c r="K6126" s="7" t="s">
        <v>47</v>
      </c>
      <c r="L6126" s="8" t="s">
        <v>44</v>
      </c>
      <c r="M6126" s="7" t="s">
        <v>28</v>
      </c>
      <c r="N6126" s="8">
        <v>0.77211790630860178</v>
      </c>
      <c r="O6126" s="7">
        <v>1.107023997197401</v>
      </c>
      <c r="P6126" s="8">
        <f t="shared" si="623"/>
        <v>0.36900799906580034</v>
      </c>
      <c r="Q6126" s="7">
        <v>2.5</v>
      </c>
      <c r="R6126" s="8">
        <f t="shared" si="624"/>
        <v>0.85239680037367993</v>
      </c>
      <c r="S6126" s="7" t="s">
        <v>29</v>
      </c>
      <c r="T6126" s="8" t="str">
        <f t="shared" si="625"/>
        <v>No</v>
      </c>
      <c r="U6126" s="7">
        <f t="shared" si="626"/>
        <v>477.91664466115157</v>
      </c>
      <c r="V6126" s="8">
        <f t="shared" si="627"/>
        <v>5</v>
      </c>
      <c r="W6126" s="7">
        <f t="shared" si="628"/>
        <v>147</v>
      </c>
    </row>
    <row r="6127" spans="2:23" x14ac:dyDescent="0.2">
      <c r="B6127" s="8" t="s">
        <v>68</v>
      </c>
      <c r="C6127" s="7">
        <v>1910</v>
      </c>
      <c r="D6127" s="8" t="s">
        <v>28</v>
      </c>
      <c r="E6127" s="7" t="s">
        <v>39</v>
      </c>
      <c r="F6127" s="8" t="s">
        <v>35</v>
      </c>
      <c r="G6127" s="7" t="s">
        <v>36</v>
      </c>
      <c r="H6127" s="8" t="s">
        <v>28</v>
      </c>
      <c r="I6127" s="7" t="s">
        <v>28</v>
      </c>
      <c r="J6127" s="8" t="s">
        <v>28</v>
      </c>
      <c r="K6127" s="7" t="s">
        <v>47</v>
      </c>
      <c r="L6127" s="8" t="s">
        <v>44</v>
      </c>
      <c r="M6127" s="7" t="s">
        <v>28</v>
      </c>
      <c r="N6127" s="8">
        <v>1.5058356545444178</v>
      </c>
      <c r="O6127" s="7">
        <v>1.107023997197401</v>
      </c>
      <c r="P6127" s="8">
        <f t="shared" si="623"/>
        <v>0.36900799906580034</v>
      </c>
      <c r="Q6127" s="7">
        <v>2.5</v>
      </c>
      <c r="R6127" s="8">
        <f t="shared" si="624"/>
        <v>0.85239680037367993</v>
      </c>
      <c r="S6127" s="7" t="s">
        <v>29</v>
      </c>
      <c r="T6127" s="8" t="str">
        <f t="shared" si="625"/>
        <v>No</v>
      </c>
      <c r="U6127" s="7">
        <f t="shared" si="626"/>
        <v>245.05197360162231</v>
      </c>
      <c r="V6127" s="8">
        <f t="shared" si="627"/>
        <v>5</v>
      </c>
      <c r="W6127" s="7">
        <f t="shared" si="628"/>
        <v>183</v>
      </c>
    </row>
    <row r="6128" spans="2:23" x14ac:dyDescent="0.2">
      <c r="B6128" s="8" t="s">
        <v>68</v>
      </c>
      <c r="C6128" s="7">
        <v>1910</v>
      </c>
      <c r="D6128" s="8" t="s">
        <v>28</v>
      </c>
      <c r="E6128" s="7" t="s">
        <v>34</v>
      </c>
      <c r="F6128" s="8" t="s">
        <v>40</v>
      </c>
      <c r="G6128" s="7" t="s">
        <v>36</v>
      </c>
      <c r="H6128" s="8" t="s">
        <v>28</v>
      </c>
      <c r="I6128" s="7" t="s">
        <v>28</v>
      </c>
      <c r="J6128" s="8" t="s">
        <v>28</v>
      </c>
      <c r="K6128" s="7" t="s">
        <v>47</v>
      </c>
      <c r="L6128" s="8" t="s">
        <v>44</v>
      </c>
      <c r="M6128" s="7" t="s">
        <v>28</v>
      </c>
      <c r="N6128" s="8">
        <v>3.7764317995570437E-2</v>
      </c>
      <c r="O6128" s="7">
        <v>0</v>
      </c>
      <c r="P6128" s="8">
        <f t="shared" si="623"/>
        <v>0</v>
      </c>
      <c r="Q6128" s="7">
        <v>2.5</v>
      </c>
      <c r="R6128" s="8">
        <f t="shared" si="624"/>
        <v>1</v>
      </c>
      <c r="S6128" s="7" t="s">
        <v>29</v>
      </c>
      <c r="T6128" s="8" t="str">
        <f t="shared" si="625"/>
        <v>No</v>
      </c>
      <c r="U6128" s="7">
        <f t="shared" si="626"/>
        <v>0</v>
      </c>
      <c r="V6128" s="8">
        <f t="shared" si="627"/>
        <v>1</v>
      </c>
      <c r="W6128" s="7">
        <f t="shared" si="628"/>
        <v>549</v>
      </c>
    </row>
    <row r="6129" spans="2:23" x14ac:dyDescent="0.2">
      <c r="B6129" s="8" t="s">
        <v>68</v>
      </c>
      <c r="C6129" s="7">
        <v>1910</v>
      </c>
      <c r="D6129" s="8" t="s">
        <v>28</v>
      </c>
      <c r="E6129" s="7" t="s">
        <v>34</v>
      </c>
      <c r="F6129" s="8" t="s">
        <v>35</v>
      </c>
      <c r="G6129" s="7" t="s">
        <v>36</v>
      </c>
      <c r="H6129" s="8" t="s">
        <v>28</v>
      </c>
      <c r="I6129" s="7" t="s">
        <v>28</v>
      </c>
      <c r="J6129" s="8" t="s">
        <v>28</v>
      </c>
      <c r="K6129" s="7" t="s">
        <v>47</v>
      </c>
      <c r="L6129" s="8" t="s">
        <v>44</v>
      </c>
      <c r="M6129" s="7" t="s">
        <v>28</v>
      </c>
      <c r="N6129" s="8">
        <v>0.18684194245365143</v>
      </c>
      <c r="O6129" s="7">
        <v>0.55351199859870048</v>
      </c>
      <c r="P6129" s="8">
        <f t="shared" si="623"/>
        <v>0.18450399953290017</v>
      </c>
      <c r="Q6129" s="7">
        <v>2.5</v>
      </c>
      <c r="R6129" s="8">
        <f t="shared" si="624"/>
        <v>0.92619840018683997</v>
      </c>
      <c r="S6129" s="7" t="s">
        <v>29</v>
      </c>
      <c r="T6129" s="8" t="str">
        <f t="shared" si="625"/>
        <v>No</v>
      </c>
      <c r="U6129" s="7">
        <f t="shared" si="626"/>
        <v>987.48705515448592</v>
      </c>
      <c r="V6129" s="8">
        <f t="shared" si="627"/>
        <v>5</v>
      </c>
      <c r="W6129" s="7">
        <f t="shared" si="628"/>
        <v>86</v>
      </c>
    </row>
    <row r="6130" spans="2:23" x14ac:dyDescent="0.2">
      <c r="B6130" s="8" t="s">
        <v>68</v>
      </c>
      <c r="C6130" s="7">
        <v>1910</v>
      </c>
      <c r="D6130" s="8" t="s">
        <v>28</v>
      </c>
      <c r="E6130" s="7" t="s">
        <v>43</v>
      </c>
      <c r="F6130" s="8" t="s">
        <v>40</v>
      </c>
      <c r="G6130" s="7" t="s">
        <v>36</v>
      </c>
      <c r="H6130" s="8" t="s">
        <v>28</v>
      </c>
      <c r="I6130" s="7" t="s">
        <v>28</v>
      </c>
      <c r="J6130" s="8" t="s">
        <v>28</v>
      </c>
      <c r="K6130" s="7" t="s">
        <v>47</v>
      </c>
      <c r="L6130" s="8" t="s">
        <v>44</v>
      </c>
      <c r="M6130" s="7" t="s">
        <v>28</v>
      </c>
      <c r="N6130" s="8">
        <v>0.13284689208408232</v>
      </c>
      <c r="O6130" s="7">
        <v>0.55351199859870048</v>
      </c>
      <c r="P6130" s="8">
        <f t="shared" si="623"/>
        <v>0.18450399953290017</v>
      </c>
      <c r="Q6130" s="7">
        <v>2.5</v>
      </c>
      <c r="R6130" s="8">
        <f t="shared" si="624"/>
        <v>0.92619840018683997</v>
      </c>
      <c r="S6130" s="7" t="s">
        <v>29</v>
      </c>
      <c r="T6130" s="8" t="str">
        <f t="shared" si="625"/>
        <v>No</v>
      </c>
      <c r="U6130" s="7">
        <f t="shared" si="626"/>
        <v>1388.8469397998615</v>
      </c>
      <c r="V6130" s="8">
        <f t="shared" si="627"/>
        <v>5</v>
      </c>
      <c r="W6130" s="7">
        <f t="shared" si="628"/>
        <v>69</v>
      </c>
    </row>
    <row r="6131" spans="2:23" x14ac:dyDescent="0.2">
      <c r="B6131" s="8" t="s">
        <v>68</v>
      </c>
      <c r="C6131" s="7">
        <v>1910</v>
      </c>
      <c r="D6131" s="8" t="s">
        <v>28</v>
      </c>
      <c r="E6131" s="7" t="s">
        <v>43</v>
      </c>
      <c r="F6131" s="8" t="s">
        <v>35</v>
      </c>
      <c r="G6131" s="7" t="s">
        <v>36</v>
      </c>
      <c r="H6131" s="8" t="s">
        <v>28</v>
      </c>
      <c r="I6131" s="7" t="s">
        <v>28</v>
      </c>
      <c r="J6131" s="8" t="s">
        <v>28</v>
      </c>
      <c r="K6131" s="7" t="s">
        <v>47</v>
      </c>
      <c r="L6131" s="8" t="s">
        <v>44</v>
      </c>
      <c r="M6131" s="7" t="s">
        <v>28</v>
      </c>
      <c r="N6131" s="8">
        <v>7.6834477156174322E-2</v>
      </c>
      <c r="O6131" s="7">
        <v>0.55351199859870048</v>
      </c>
      <c r="P6131" s="8">
        <f t="shared" si="623"/>
        <v>0.18450399953290017</v>
      </c>
      <c r="Q6131" s="7">
        <v>2.5</v>
      </c>
      <c r="R6131" s="8">
        <f t="shared" si="624"/>
        <v>0.92619840018683997</v>
      </c>
      <c r="S6131" s="7" t="s">
        <v>29</v>
      </c>
      <c r="T6131" s="8" t="str">
        <f t="shared" si="625"/>
        <v>No</v>
      </c>
      <c r="U6131" s="7">
        <f t="shared" si="626"/>
        <v>2401.3178245213539</v>
      </c>
      <c r="V6131" s="8">
        <f t="shared" si="627"/>
        <v>5</v>
      </c>
      <c r="W6131" s="7">
        <f t="shared" si="628"/>
        <v>38</v>
      </c>
    </row>
    <row r="6132" spans="2:23" x14ac:dyDescent="0.2">
      <c r="B6132" s="8" t="s">
        <v>68</v>
      </c>
      <c r="C6132" s="7">
        <v>1920</v>
      </c>
      <c r="D6132" s="8" t="s">
        <v>28</v>
      </c>
      <c r="E6132" s="7" t="s">
        <v>39</v>
      </c>
      <c r="F6132" s="8" t="s">
        <v>40</v>
      </c>
      <c r="G6132" s="7" t="s">
        <v>36</v>
      </c>
      <c r="H6132" s="8" t="s">
        <v>28</v>
      </c>
      <c r="I6132" s="7" t="s">
        <v>28</v>
      </c>
      <c r="J6132" s="8" t="s">
        <v>28</v>
      </c>
      <c r="K6132" s="7" t="s">
        <v>47</v>
      </c>
      <c r="L6132" s="8" t="s">
        <v>44</v>
      </c>
      <c r="M6132" s="7" t="s">
        <v>28</v>
      </c>
      <c r="N6132" s="8">
        <v>3.4379227821384535</v>
      </c>
      <c r="O6132" s="7">
        <v>0.55351199859870048</v>
      </c>
      <c r="P6132" s="8">
        <f t="shared" si="623"/>
        <v>0.18450399953290017</v>
      </c>
      <c r="Q6132" s="7">
        <v>2.5</v>
      </c>
      <c r="R6132" s="8">
        <f t="shared" si="624"/>
        <v>0.92619840018683997</v>
      </c>
      <c r="S6132" s="7" t="s">
        <v>29</v>
      </c>
      <c r="T6132" s="8" t="str">
        <f t="shared" si="625"/>
        <v>No</v>
      </c>
      <c r="U6132" s="7">
        <f t="shared" si="626"/>
        <v>53.667290170530002</v>
      </c>
      <c r="V6132" s="8">
        <f t="shared" si="627"/>
        <v>4</v>
      </c>
      <c r="W6132" s="7">
        <f t="shared" si="628"/>
        <v>342</v>
      </c>
    </row>
    <row r="6133" spans="2:23" x14ac:dyDescent="0.2">
      <c r="B6133" s="8" t="s">
        <v>68</v>
      </c>
      <c r="C6133" s="7">
        <v>1920</v>
      </c>
      <c r="D6133" s="8" t="s">
        <v>28</v>
      </c>
      <c r="E6133" s="7" t="s">
        <v>39</v>
      </c>
      <c r="F6133" s="8" t="s">
        <v>35</v>
      </c>
      <c r="G6133" s="7" t="s">
        <v>36</v>
      </c>
      <c r="H6133" s="8" t="s">
        <v>28</v>
      </c>
      <c r="I6133" s="7" t="s">
        <v>28</v>
      </c>
      <c r="J6133" s="8" t="s">
        <v>28</v>
      </c>
      <c r="K6133" s="7" t="s">
        <v>47</v>
      </c>
      <c r="L6133" s="8" t="s">
        <v>44</v>
      </c>
      <c r="M6133" s="7" t="s">
        <v>28</v>
      </c>
      <c r="N6133" s="8">
        <v>1.8712132569909377</v>
      </c>
      <c r="O6133" s="7">
        <v>0.55351199859870048</v>
      </c>
      <c r="P6133" s="8">
        <f t="shared" si="623"/>
        <v>0.18450399953290017</v>
      </c>
      <c r="Q6133" s="7">
        <v>2.5</v>
      </c>
      <c r="R6133" s="8">
        <f t="shared" si="624"/>
        <v>0.92619840018683997</v>
      </c>
      <c r="S6133" s="7" t="s">
        <v>29</v>
      </c>
      <c r="T6133" s="8" t="str">
        <f t="shared" si="625"/>
        <v>No</v>
      </c>
      <c r="U6133" s="7">
        <f t="shared" si="626"/>
        <v>98.601267837102398</v>
      </c>
      <c r="V6133" s="8">
        <f t="shared" si="627"/>
        <v>4</v>
      </c>
      <c r="W6133" s="7">
        <f t="shared" si="628"/>
        <v>278</v>
      </c>
    </row>
    <row r="6134" spans="2:23" x14ac:dyDescent="0.2">
      <c r="B6134" s="8" t="s">
        <v>68</v>
      </c>
      <c r="C6134" s="7">
        <v>1920</v>
      </c>
      <c r="D6134" s="8" t="s">
        <v>28</v>
      </c>
      <c r="E6134" s="7" t="s">
        <v>34</v>
      </c>
      <c r="F6134" s="8" t="s">
        <v>40</v>
      </c>
      <c r="G6134" s="7" t="s">
        <v>36</v>
      </c>
      <c r="H6134" s="8" t="s">
        <v>28</v>
      </c>
      <c r="I6134" s="7" t="s">
        <v>28</v>
      </c>
      <c r="J6134" s="8" t="s">
        <v>28</v>
      </c>
      <c r="K6134" s="7" t="s">
        <v>47</v>
      </c>
      <c r="L6134" s="8" t="s">
        <v>44</v>
      </c>
      <c r="M6134" s="7" t="s">
        <v>28</v>
      </c>
      <c r="N6134" s="8">
        <v>1.3309094446496179</v>
      </c>
      <c r="O6134" s="7">
        <v>0</v>
      </c>
      <c r="P6134" s="8">
        <f t="shared" si="623"/>
        <v>0</v>
      </c>
      <c r="Q6134" s="7">
        <v>2.5</v>
      </c>
      <c r="R6134" s="8">
        <f t="shared" si="624"/>
        <v>1</v>
      </c>
      <c r="S6134" s="7" t="s">
        <v>29</v>
      </c>
      <c r="T6134" s="8" t="str">
        <f t="shared" si="625"/>
        <v>No</v>
      </c>
      <c r="U6134" s="7">
        <f t="shared" si="626"/>
        <v>0</v>
      </c>
      <c r="V6134" s="8">
        <f t="shared" si="627"/>
        <v>1</v>
      </c>
      <c r="W6134" s="7">
        <f t="shared" si="628"/>
        <v>549</v>
      </c>
    </row>
    <row r="6135" spans="2:23" x14ac:dyDescent="0.2">
      <c r="B6135" s="8" t="s">
        <v>68</v>
      </c>
      <c r="C6135" s="7">
        <v>1920</v>
      </c>
      <c r="D6135" s="8" t="s">
        <v>28</v>
      </c>
      <c r="E6135" s="7" t="s">
        <v>34</v>
      </c>
      <c r="F6135" s="8" t="s">
        <v>35</v>
      </c>
      <c r="G6135" s="7" t="s">
        <v>36</v>
      </c>
      <c r="H6135" s="8" t="s">
        <v>28</v>
      </c>
      <c r="I6135" s="7" t="s">
        <v>28</v>
      </c>
      <c r="J6135" s="8" t="s">
        <v>28</v>
      </c>
      <c r="K6135" s="7" t="s">
        <v>47</v>
      </c>
      <c r="L6135" s="8" t="s">
        <v>44</v>
      </c>
      <c r="M6135" s="7" t="s">
        <v>28</v>
      </c>
      <c r="N6135" s="8">
        <v>0.24824354781413618</v>
      </c>
      <c r="O6135" s="7">
        <v>0</v>
      </c>
      <c r="P6135" s="8">
        <f t="shared" si="623"/>
        <v>0</v>
      </c>
      <c r="Q6135" s="7">
        <v>2.5</v>
      </c>
      <c r="R6135" s="8">
        <f t="shared" si="624"/>
        <v>1</v>
      </c>
      <c r="S6135" s="7" t="s">
        <v>29</v>
      </c>
      <c r="T6135" s="8" t="str">
        <f t="shared" si="625"/>
        <v>No</v>
      </c>
      <c r="U6135" s="7">
        <f t="shared" si="626"/>
        <v>0</v>
      </c>
      <c r="V6135" s="8">
        <f t="shared" si="627"/>
        <v>1</v>
      </c>
      <c r="W6135" s="7">
        <f t="shared" si="628"/>
        <v>549</v>
      </c>
    </row>
    <row r="6136" spans="2:23" x14ac:dyDescent="0.2">
      <c r="B6136" s="8" t="s">
        <v>68</v>
      </c>
      <c r="C6136" s="7">
        <v>1920</v>
      </c>
      <c r="D6136" s="8" t="s">
        <v>28</v>
      </c>
      <c r="E6136" s="7" t="s">
        <v>43</v>
      </c>
      <c r="F6136" s="8" t="s">
        <v>40</v>
      </c>
      <c r="G6136" s="7" t="s">
        <v>36</v>
      </c>
      <c r="H6136" s="8" t="s">
        <v>28</v>
      </c>
      <c r="I6136" s="7" t="s">
        <v>28</v>
      </c>
      <c r="J6136" s="8" t="s">
        <v>28</v>
      </c>
      <c r="K6136" s="7" t="s">
        <v>47</v>
      </c>
      <c r="L6136" s="8" t="s">
        <v>44</v>
      </c>
      <c r="M6136" s="7" t="s">
        <v>28</v>
      </c>
      <c r="N6136" s="8">
        <v>0.69529175072026195</v>
      </c>
      <c r="O6136" s="7">
        <v>0</v>
      </c>
      <c r="P6136" s="8">
        <f t="shared" si="623"/>
        <v>0</v>
      </c>
      <c r="Q6136" s="7">
        <v>2.5</v>
      </c>
      <c r="R6136" s="8">
        <f t="shared" si="624"/>
        <v>1</v>
      </c>
      <c r="S6136" s="7" t="s">
        <v>29</v>
      </c>
      <c r="T6136" s="8" t="str">
        <f t="shared" si="625"/>
        <v>No</v>
      </c>
      <c r="U6136" s="7">
        <f t="shared" si="626"/>
        <v>0</v>
      </c>
      <c r="V6136" s="8">
        <f t="shared" si="627"/>
        <v>1</v>
      </c>
      <c r="W6136" s="7">
        <f t="shared" si="628"/>
        <v>549</v>
      </c>
    </row>
    <row r="6137" spans="2:23" x14ac:dyDescent="0.2">
      <c r="B6137" s="8" t="s">
        <v>68</v>
      </c>
      <c r="C6137" s="7">
        <v>1920</v>
      </c>
      <c r="D6137" s="8" t="s">
        <v>28</v>
      </c>
      <c r="E6137" s="7" t="s">
        <v>43</v>
      </c>
      <c r="F6137" s="8" t="s">
        <v>35</v>
      </c>
      <c r="G6137" s="7" t="s">
        <v>36</v>
      </c>
      <c r="H6137" s="8" t="s">
        <v>28</v>
      </c>
      <c r="I6137" s="7" t="s">
        <v>28</v>
      </c>
      <c r="J6137" s="8" t="s">
        <v>28</v>
      </c>
      <c r="K6137" s="7" t="s">
        <v>47</v>
      </c>
      <c r="L6137" s="8" t="s">
        <v>44</v>
      </c>
      <c r="M6137" s="7" t="s">
        <v>28</v>
      </c>
      <c r="N6137" s="8">
        <v>0.19115587748774038</v>
      </c>
      <c r="O6137" s="7">
        <v>0</v>
      </c>
      <c r="P6137" s="8">
        <f t="shared" si="623"/>
        <v>0</v>
      </c>
      <c r="Q6137" s="7">
        <v>2.5</v>
      </c>
      <c r="R6137" s="8">
        <f t="shared" si="624"/>
        <v>1</v>
      </c>
      <c r="S6137" s="7" t="s">
        <v>29</v>
      </c>
      <c r="T6137" s="8" t="str">
        <f t="shared" si="625"/>
        <v>No</v>
      </c>
      <c r="U6137" s="7">
        <f t="shared" si="626"/>
        <v>0</v>
      </c>
      <c r="V6137" s="8">
        <f t="shared" si="627"/>
        <v>1</v>
      </c>
      <c r="W6137" s="7">
        <f t="shared" si="628"/>
        <v>549</v>
      </c>
    </row>
    <row r="6138" spans="2:23" x14ac:dyDescent="0.2">
      <c r="B6138" s="8" t="s">
        <v>68</v>
      </c>
      <c r="C6138" s="7">
        <v>1930</v>
      </c>
      <c r="D6138" s="8" t="s">
        <v>28</v>
      </c>
      <c r="E6138" s="7" t="s">
        <v>39</v>
      </c>
      <c r="F6138" s="8" t="s">
        <v>40</v>
      </c>
      <c r="G6138" s="7" t="s">
        <v>36</v>
      </c>
      <c r="H6138" s="8" t="s">
        <v>28</v>
      </c>
      <c r="I6138" s="7" t="s">
        <v>28</v>
      </c>
      <c r="J6138" s="8" t="s">
        <v>28</v>
      </c>
      <c r="K6138" s="7" t="s">
        <v>47</v>
      </c>
      <c r="L6138" s="8" t="s">
        <v>44</v>
      </c>
      <c r="M6138" s="7" t="s">
        <v>28</v>
      </c>
      <c r="N6138" s="8">
        <v>2.4678933782137422</v>
      </c>
      <c r="O6138" s="7">
        <v>0.55351199859870048</v>
      </c>
      <c r="P6138" s="8">
        <f t="shared" si="623"/>
        <v>0.18450399953290017</v>
      </c>
      <c r="Q6138" s="7">
        <v>2.5</v>
      </c>
      <c r="R6138" s="8">
        <f t="shared" si="624"/>
        <v>0.92619840018683997</v>
      </c>
      <c r="S6138" s="7" t="s">
        <v>29</v>
      </c>
      <c r="T6138" s="8" t="str">
        <f t="shared" si="625"/>
        <v>No</v>
      </c>
      <c r="U6138" s="7">
        <f t="shared" si="626"/>
        <v>74.761738558755695</v>
      </c>
      <c r="V6138" s="8">
        <f t="shared" si="627"/>
        <v>4</v>
      </c>
      <c r="W6138" s="7">
        <f t="shared" si="628"/>
        <v>313</v>
      </c>
    </row>
    <row r="6139" spans="2:23" x14ac:dyDescent="0.2">
      <c r="B6139" s="8" t="s">
        <v>68</v>
      </c>
      <c r="C6139" s="7">
        <v>1930</v>
      </c>
      <c r="D6139" s="8" t="s">
        <v>28</v>
      </c>
      <c r="E6139" s="7" t="s">
        <v>39</v>
      </c>
      <c r="F6139" s="8" t="s">
        <v>35</v>
      </c>
      <c r="G6139" s="7" t="s">
        <v>36</v>
      </c>
      <c r="H6139" s="8" t="s">
        <v>28</v>
      </c>
      <c r="I6139" s="7" t="s">
        <v>28</v>
      </c>
      <c r="J6139" s="8" t="s">
        <v>28</v>
      </c>
      <c r="K6139" s="7" t="s">
        <v>47</v>
      </c>
      <c r="L6139" s="8" t="s">
        <v>44</v>
      </c>
      <c r="M6139" s="7" t="s">
        <v>28</v>
      </c>
      <c r="N6139" s="8">
        <v>1.6375324515993466</v>
      </c>
      <c r="O6139" s="7">
        <v>1.6605359957961017</v>
      </c>
      <c r="P6139" s="8">
        <f t="shared" si="623"/>
        <v>0.55351199859870059</v>
      </c>
      <c r="Q6139" s="7">
        <v>2.5</v>
      </c>
      <c r="R6139" s="8">
        <f t="shared" si="624"/>
        <v>0.77859520056051978</v>
      </c>
      <c r="S6139" s="7" t="s">
        <v>29</v>
      </c>
      <c r="T6139" s="8" t="str">
        <f t="shared" si="625"/>
        <v>No</v>
      </c>
      <c r="U6139" s="7">
        <f t="shared" si="626"/>
        <v>338.01589584261126</v>
      </c>
      <c r="V6139" s="8">
        <f t="shared" si="627"/>
        <v>5</v>
      </c>
      <c r="W6139" s="7">
        <f t="shared" si="628"/>
        <v>165</v>
      </c>
    </row>
    <row r="6140" spans="2:23" x14ac:dyDescent="0.2">
      <c r="B6140" s="8" t="s">
        <v>68</v>
      </c>
      <c r="C6140" s="7">
        <v>1930</v>
      </c>
      <c r="D6140" s="8" t="s">
        <v>28</v>
      </c>
      <c r="E6140" s="7" t="s">
        <v>34</v>
      </c>
      <c r="F6140" s="8" t="s">
        <v>40</v>
      </c>
      <c r="G6140" s="7" t="s">
        <v>36</v>
      </c>
      <c r="H6140" s="8" t="s">
        <v>28</v>
      </c>
      <c r="I6140" s="7" t="s">
        <v>28</v>
      </c>
      <c r="J6140" s="8" t="s">
        <v>28</v>
      </c>
      <c r="K6140" s="7" t="s">
        <v>47</v>
      </c>
      <c r="L6140" s="8" t="s">
        <v>44</v>
      </c>
      <c r="M6140" s="7" t="s">
        <v>28</v>
      </c>
      <c r="N6140" s="8">
        <v>0.755666630562283</v>
      </c>
      <c r="O6140" s="7">
        <v>0</v>
      </c>
      <c r="P6140" s="8">
        <f t="shared" si="623"/>
        <v>0</v>
      </c>
      <c r="Q6140" s="7">
        <v>2.5</v>
      </c>
      <c r="R6140" s="8">
        <f t="shared" si="624"/>
        <v>1</v>
      </c>
      <c r="S6140" s="7" t="s">
        <v>29</v>
      </c>
      <c r="T6140" s="8" t="str">
        <f t="shared" si="625"/>
        <v>No</v>
      </c>
      <c r="U6140" s="7">
        <f t="shared" si="626"/>
        <v>0</v>
      </c>
      <c r="V6140" s="8">
        <f t="shared" si="627"/>
        <v>1</v>
      </c>
      <c r="W6140" s="7">
        <f t="shared" si="628"/>
        <v>549</v>
      </c>
    </row>
    <row r="6141" spans="2:23" x14ac:dyDescent="0.2">
      <c r="B6141" s="8" t="s">
        <v>68</v>
      </c>
      <c r="C6141" s="7">
        <v>1930</v>
      </c>
      <c r="D6141" s="8" t="s">
        <v>28</v>
      </c>
      <c r="E6141" s="7" t="s">
        <v>34</v>
      </c>
      <c r="F6141" s="8" t="s">
        <v>35</v>
      </c>
      <c r="G6141" s="7" t="s">
        <v>36</v>
      </c>
      <c r="H6141" s="8" t="s">
        <v>28</v>
      </c>
      <c r="I6141" s="7" t="s">
        <v>28</v>
      </c>
      <c r="J6141" s="8" t="s">
        <v>28</v>
      </c>
      <c r="K6141" s="7" t="s">
        <v>47</v>
      </c>
      <c r="L6141" s="8" t="s">
        <v>44</v>
      </c>
      <c r="M6141" s="7" t="s">
        <v>28</v>
      </c>
      <c r="N6141" s="8">
        <v>6.6833368544377311E-2</v>
      </c>
      <c r="O6141" s="7">
        <v>0</v>
      </c>
      <c r="P6141" s="8">
        <f t="shared" si="623"/>
        <v>0</v>
      </c>
      <c r="Q6141" s="7">
        <v>2.5</v>
      </c>
      <c r="R6141" s="8">
        <f t="shared" si="624"/>
        <v>1</v>
      </c>
      <c r="S6141" s="7" t="s">
        <v>29</v>
      </c>
      <c r="T6141" s="8" t="str">
        <f t="shared" si="625"/>
        <v>No</v>
      </c>
      <c r="U6141" s="7">
        <f t="shared" si="626"/>
        <v>0</v>
      </c>
      <c r="V6141" s="8">
        <f t="shared" si="627"/>
        <v>1</v>
      </c>
      <c r="W6141" s="7">
        <f t="shared" si="628"/>
        <v>549</v>
      </c>
    </row>
    <row r="6142" spans="2:23" x14ac:dyDescent="0.2">
      <c r="B6142" s="8" t="s">
        <v>68</v>
      </c>
      <c r="C6142" s="7">
        <v>1930</v>
      </c>
      <c r="D6142" s="8" t="s">
        <v>28</v>
      </c>
      <c r="E6142" s="7" t="s">
        <v>43</v>
      </c>
      <c r="F6142" s="8" t="s">
        <v>40</v>
      </c>
      <c r="G6142" s="7" t="s">
        <v>36</v>
      </c>
      <c r="H6142" s="8" t="s">
        <v>28</v>
      </c>
      <c r="I6142" s="7" t="s">
        <v>28</v>
      </c>
      <c r="J6142" s="8" t="s">
        <v>28</v>
      </c>
      <c r="K6142" s="7" t="s">
        <v>47</v>
      </c>
      <c r="L6142" s="8" t="s">
        <v>44</v>
      </c>
      <c r="M6142" s="7" t="s">
        <v>28</v>
      </c>
      <c r="N6142" s="8">
        <v>0.2605397971235659</v>
      </c>
      <c r="O6142" s="7">
        <v>0</v>
      </c>
      <c r="P6142" s="8">
        <f t="shared" si="623"/>
        <v>0</v>
      </c>
      <c r="Q6142" s="7">
        <v>2.5</v>
      </c>
      <c r="R6142" s="8">
        <f t="shared" si="624"/>
        <v>1</v>
      </c>
      <c r="S6142" s="7" t="s">
        <v>29</v>
      </c>
      <c r="T6142" s="8" t="str">
        <f t="shared" si="625"/>
        <v>No</v>
      </c>
      <c r="U6142" s="7">
        <f t="shared" si="626"/>
        <v>0</v>
      </c>
      <c r="V6142" s="8">
        <f t="shared" si="627"/>
        <v>1</v>
      </c>
      <c r="W6142" s="7">
        <f t="shared" si="628"/>
        <v>549</v>
      </c>
    </row>
    <row r="6143" spans="2:23" x14ac:dyDescent="0.2">
      <c r="B6143" s="8" t="s">
        <v>68</v>
      </c>
      <c r="C6143" s="7">
        <v>1930</v>
      </c>
      <c r="D6143" s="8" t="s">
        <v>28</v>
      </c>
      <c r="E6143" s="7" t="s">
        <v>43</v>
      </c>
      <c r="F6143" s="8" t="s">
        <v>35</v>
      </c>
      <c r="G6143" s="7" t="s">
        <v>36</v>
      </c>
      <c r="H6143" s="8" t="s">
        <v>28</v>
      </c>
      <c r="I6143" s="7" t="s">
        <v>28</v>
      </c>
      <c r="J6143" s="8" t="s">
        <v>28</v>
      </c>
      <c r="K6143" s="7" t="s">
        <v>47</v>
      </c>
      <c r="L6143" s="8" t="s">
        <v>44</v>
      </c>
      <c r="M6143" s="7" t="s">
        <v>28</v>
      </c>
      <c r="N6143" s="8">
        <v>0.12591733507937483</v>
      </c>
      <c r="O6143" s="7">
        <v>0</v>
      </c>
      <c r="P6143" s="8">
        <f t="shared" si="623"/>
        <v>0</v>
      </c>
      <c r="Q6143" s="7">
        <v>2.5</v>
      </c>
      <c r="R6143" s="8">
        <f t="shared" si="624"/>
        <v>1</v>
      </c>
      <c r="S6143" s="7" t="s">
        <v>29</v>
      </c>
      <c r="T6143" s="8" t="str">
        <f t="shared" si="625"/>
        <v>No</v>
      </c>
      <c r="U6143" s="7">
        <f t="shared" si="626"/>
        <v>0</v>
      </c>
      <c r="V6143" s="8">
        <f t="shared" si="627"/>
        <v>1</v>
      </c>
      <c r="W6143" s="7">
        <f t="shared" si="628"/>
        <v>549</v>
      </c>
    </row>
    <row r="6144" spans="2:23" x14ac:dyDescent="0.2">
      <c r="B6144" s="8" t="s">
        <v>68</v>
      </c>
      <c r="C6144" s="7">
        <v>1940</v>
      </c>
      <c r="D6144" s="8" t="s">
        <v>28</v>
      </c>
      <c r="E6144" s="7" t="s">
        <v>39</v>
      </c>
      <c r="F6144" s="8" t="s">
        <v>40</v>
      </c>
      <c r="G6144" s="7" t="s">
        <v>36</v>
      </c>
      <c r="H6144" s="8" t="s">
        <v>28</v>
      </c>
      <c r="I6144" s="7" t="s">
        <v>28</v>
      </c>
      <c r="J6144" s="8" t="s">
        <v>28</v>
      </c>
      <c r="K6144" s="7" t="s">
        <v>47</v>
      </c>
      <c r="L6144" s="8" t="s">
        <v>44</v>
      </c>
      <c r="M6144" s="7" t="s">
        <v>28</v>
      </c>
      <c r="N6144" s="8">
        <v>6.4570803816787414</v>
      </c>
      <c r="O6144" s="7">
        <v>0.55351199859870048</v>
      </c>
      <c r="P6144" s="8">
        <f t="shared" si="623"/>
        <v>0.18450399953290017</v>
      </c>
      <c r="Q6144" s="7">
        <v>2.5</v>
      </c>
      <c r="R6144" s="8">
        <f t="shared" si="624"/>
        <v>0.92619840018683997</v>
      </c>
      <c r="S6144" s="7" t="s">
        <v>29</v>
      </c>
      <c r="T6144" s="8" t="str">
        <f t="shared" si="625"/>
        <v>No</v>
      </c>
      <c r="U6144" s="7">
        <f t="shared" si="626"/>
        <v>28.573904710309954</v>
      </c>
      <c r="V6144" s="8">
        <f t="shared" si="627"/>
        <v>3</v>
      </c>
      <c r="W6144" s="7">
        <f t="shared" si="628"/>
        <v>400</v>
      </c>
    </row>
    <row r="6145" spans="2:23" x14ac:dyDescent="0.2">
      <c r="B6145" s="8" t="s">
        <v>68</v>
      </c>
      <c r="C6145" s="7">
        <v>1940</v>
      </c>
      <c r="D6145" s="8" t="s">
        <v>28</v>
      </c>
      <c r="E6145" s="7" t="s">
        <v>39</v>
      </c>
      <c r="F6145" s="8" t="s">
        <v>35</v>
      </c>
      <c r="G6145" s="7" t="s">
        <v>36</v>
      </c>
      <c r="H6145" s="8" t="s">
        <v>28</v>
      </c>
      <c r="I6145" s="7" t="s">
        <v>28</v>
      </c>
      <c r="J6145" s="8" t="s">
        <v>28</v>
      </c>
      <c r="K6145" s="7" t="s">
        <v>47</v>
      </c>
      <c r="L6145" s="8" t="s">
        <v>44</v>
      </c>
      <c r="M6145" s="7" t="s">
        <v>28</v>
      </c>
      <c r="N6145" s="8">
        <v>4.5323914011610649</v>
      </c>
      <c r="O6145" s="7">
        <v>0</v>
      </c>
      <c r="P6145" s="8">
        <f t="shared" si="623"/>
        <v>0</v>
      </c>
      <c r="Q6145" s="7">
        <v>2.5</v>
      </c>
      <c r="R6145" s="8">
        <f t="shared" si="624"/>
        <v>1</v>
      </c>
      <c r="S6145" s="7" t="s">
        <v>29</v>
      </c>
      <c r="T6145" s="8" t="str">
        <f t="shared" si="625"/>
        <v>No</v>
      </c>
      <c r="U6145" s="7">
        <f t="shared" si="626"/>
        <v>0</v>
      </c>
      <c r="V6145" s="8">
        <f t="shared" si="627"/>
        <v>1</v>
      </c>
      <c r="W6145" s="7">
        <f t="shared" si="628"/>
        <v>549</v>
      </c>
    </row>
    <row r="6146" spans="2:23" x14ac:dyDescent="0.2">
      <c r="B6146" s="8" t="s">
        <v>68</v>
      </c>
      <c r="C6146" s="7">
        <v>1940</v>
      </c>
      <c r="D6146" s="8" t="s">
        <v>28</v>
      </c>
      <c r="E6146" s="7" t="s">
        <v>34</v>
      </c>
      <c r="F6146" s="8" t="s">
        <v>40</v>
      </c>
      <c r="G6146" s="7" t="s">
        <v>36</v>
      </c>
      <c r="H6146" s="8" t="s">
        <v>28</v>
      </c>
      <c r="I6146" s="7" t="s">
        <v>28</v>
      </c>
      <c r="J6146" s="8" t="s">
        <v>28</v>
      </c>
      <c r="K6146" s="7" t="s">
        <v>47</v>
      </c>
      <c r="L6146" s="8" t="s">
        <v>44</v>
      </c>
      <c r="M6146" s="7" t="s">
        <v>28</v>
      </c>
      <c r="N6146" s="8">
        <v>2.1062016138086896</v>
      </c>
      <c r="O6146" s="7">
        <v>0</v>
      </c>
      <c r="P6146" s="8">
        <f t="shared" si="623"/>
        <v>0</v>
      </c>
      <c r="Q6146" s="7">
        <v>2.5</v>
      </c>
      <c r="R6146" s="8">
        <f t="shared" si="624"/>
        <v>1</v>
      </c>
      <c r="S6146" s="7" t="s">
        <v>29</v>
      </c>
      <c r="T6146" s="8" t="str">
        <f t="shared" si="625"/>
        <v>No</v>
      </c>
      <c r="U6146" s="7">
        <f t="shared" si="626"/>
        <v>0</v>
      </c>
      <c r="V6146" s="8">
        <f t="shared" si="627"/>
        <v>1</v>
      </c>
      <c r="W6146" s="7">
        <f t="shared" si="628"/>
        <v>549</v>
      </c>
    </row>
    <row r="6147" spans="2:23" x14ac:dyDescent="0.2">
      <c r="B6147" s="8" t="s">
        <v>68</v>
      </c>
      <c r="C6147" s="7">
        <v>1940</v>
      </c>
      <c r="D6147" s="8" t="s">
        <v>28</v>
      </c>
      <c r="E6147" s="7" t="s">
        <v>34</v>
      </c>
      <c r="F6147" s="8" t="s">
        <v>35</v>
      </c>
      <c r="G6147" s="7" t="s">
        <v>36</v>
      </c>
      <c r="H6147" s="8" t="s">
        <v>28</v>
      </c>
      <c r="I6147" s="7" t="s">
        <v>28</v>
      </c>
      <c r="J6147" s="8" t="s">
        <v>28</v>
      </c>
      <c r="K6147" s="7" t="s">
        <v>47</v>
      </c>
      <c r="L6147" s="8" t="s">
        <v>44</v>
      </c>
      <c r="M6147" s="7" t="s">
        <v>28</v>
      </c>
      <c r="N6147" s="8">
        <v>0.60879702122478163</v>
      </c>
      <c r="O6147" s="7">
        <v>0</v>
      </c>
      <c r="P6147" s="8">
        <f t="shared" si="623"/>
        <v>0</v>
      </c>
      <c r="Q6147" s="7">
        <v>2.5</v>
      </c>
      <c r="R6147" s="8">
        <f t="shared" si="624"/>
        <v>1</v>
      </c>
      <c r="S6147" s="7" t="s">
        <v>29</v>
      </c>
      <c r="T6147" s="8" t="str">
        <f t="shared" si="625"/>
        <v>No</v>
      </c>
      <c r="U6147" s="7">
        <f t="shared" si="626"/>
        <v>0</v>
      </c>
      <c r="V6147" s="8">
        <f t="shared" si="627"/>
        <v>1</v>
      </c>
      <c r="W6147" s="7">
        <f t="shared" si="628"/>
        <v>549</v>
      </c>
    </row>
    <row r="6148" spans="2:23" x14ac:dyDescent="0.2">
      <c r="B6148" s="8" t="s">
        <v>68</v>
      </c>
      <c r="C6148" s="7">
        <v>1940</v>
      </c>
      <c r="D6148" s="8" t="s">
        <v>28</v>
      </c>
      <c r="E6148" s="7" t="s">
        <v>43</v>
      </c>
      <c r="F6148" s="8" t="s">
        <v>40</v>
      </c>
      <c r="G6148" s="7" t="s">
        <v>36</v>
      </c>
      <c r="H6148" s="8" t="s">
        <v>28</v>
      </c>
      <c r="I6148" s="7" t="s">
        <v>28</v>
      </c>
      <c r="J6148" s="8" t="s">
        <v>28</v>
      </c>
      <c r="K6148" s="7" t="s">
        <v>47</v>
      </c>
      <c r="L6148" s="8" t="s">
        <v>44</v>
      </c>
      <c r="M6148" s="7" t="s">
        <v>28</v>
      </c>
      <c r="N6148" s="8">
        <v>0.87198634390776475</v>
      </c>
      <c r="O6148" s="7">
        <v>0</v>
      </c>
      <c r="P6148" s="8">
        <f t="shared" si="623"/>
        <v>0</v>
      </c>
      <c r="Q6148" s="7">
        <v>2.5</v>
      </c>
      <c r="R6148" s="8">
        <f t="shared" si="624"/>
        <v>1</v>
      </c>
      <c r="S6148" s="7" t="s">
        <v>29</v>
      </c>
      <c r="T6148" s="8" t="str">
        <f t="shared" si="625"/>
        <v>No</v>
      </c>
      <c r="U6148" s="7">
        <f t="shared" si="626"/>
        <v>0</v>
      </c>
      <c r="V6148" s="8">
        <f t="shared" si="627"/>
        <v>1</v>
      </c>
      <c r="W6148" s="7">
        <f t="shared" si="628"/>
        <v>549</v>
      </c>
    </row>
    <row r="6149" spans="2:23" x14ac:dyDescent="0.2">
      <c r="B6149" s="8" t="s">
        <v>68</v>
      </c>
      <c r="C6149" s="7">
        <v>1940</v>
      </c>
      <c r="D6149" s="8" t="s">
        <v>28</v>
      </c>
      <c r="E6149" s="7" t="s">
        <v>43</v>
      </c>
      <c r="F6149" s="8" t="s">
        <v>35</v>
      </c>
      <c r="G6149" s="7" t="s">
        <v>36</v>
      </c>
      <c r="H6149" s="8" t="s">
        <v>28</v>
      </c>
      <c r="I6149" s="7" t="s">
        <v>28</v>
      </c>
      <c r="J6149" s="8" t="s">
        <v>28</v>
      </c>
      <c r="K6149" s="7" t="s">
        <v>47</v>
      </c>
      <c r="L6149" s="8" t="s">
        <v>44</v>
      </c>
      <c r="M6149" s="7" t="s">
        <v>28</v>
      </c>
      <c r="N6149" s="8">
        <v>0.50554288594517838</v>
      </c>
      <c r="O6149" s="7">
        <v>0</v>
      </c>
      <c r="P6149" s="8">
        <f t="shared" ref="P6149:P6212" si="629">O6149/3</f>
        <v>0</v>
      </c>
      <c r="Q6149" s="7">
        <v>2.5</v>
      </c>
      <c r="R6149" s="8">
        <f t="shared" ref="R6149:R6212" si="630">1-(P6149/Q6149)</f>
        <v>1</v>
      </c>
      <c r="S6149" s="7" t="s">
        <v>29</v>
      </c>
      <c r="T6149" s="8" t="str">
        <f t="shared" ref="T6149:T6212" si="631">IF(AND(R6149&lt;0.5,R6149&gt;-0.5),"Yes","No")</f>
        <v>No</v>
      </c>
      <c r="U6149" s="7">
        <f t="shared" ref="U6149:U6212" si="632">IF(ISERR(P6149/(N6149/1000)),0,P6149/(N6149/1000))</f>
        <v>0</v>
      </c>
      <c r="V6149" s="8">
        <f t="shared" ref="V6149:V6212" si="633">IF(U6149&lt;=12,1,IF(U6149&lt;25,2,IF(U6149&lt;50,3,IF(U6149&lt;100,4,5))))</f>
        <v>1</v>
      </c>
      <c r="W6149" s="7">
        <f t="shared" ref="W6149:W6212" si="634">RANK(U6149,U$5:U$10000)</f>
        <v>549</v>
      </c>
    </row>
    <row r="6150" spans="2:23" x14ac:dyDescent="0.2">
      <c r="B6150" s="8" t="s">
        <v>68</v>
      </c>
      <c r="C6150" s="7">
        <v>1950</v>
      </c>
      <c r="D6150" s="8" t="s">
        <v>28</v>
      </c>
      <c r="E6150" s="7" t="s">
        <v>39</v>
      </c>
      <c r="F6150" s="8" t="s">
        <v>40</v>
      </c>
      <c r="G6150" s="7" t="s">
        <v>36</v>
      </c>
      <c r="H6150" s="8" t="s">
        <v>28</v>
      </c>
      <c r="I6150" s="7" t="s">
        <v>28</v>
      </c>
      <c r="J6150" s="8" t="s">
        <v>28</v>
      </c>
      <c r="K6150" s="7" t="s">
        <v>47</v>
      </c>
      <c r="L6150" s="8" t="s">
        <v>44</v>
      </c>
      <c r="M6150" s="7" t="s">
        <v>28</v>
      </c>
      <c r="N6150" s="8">
        <v>0.85614130102082142</v>
      </c>
      <c r="O6150" s="7">
        <v>0</v>
      </c>
      <c r="P6150" s="8">
        <f t="shared" si="629"/>
        <v>0</v>
      </c>
      <c r="Q6150" s="7">
        <v>2.5</v>
      </c>
      <c r="R6150" s="8">
        <f t="shared" si="630"/>
        <v>1</v>
      </c>
      <c r="S6150" s="7" t="s">
        <v>29</v>
      </c>
      <c r="T6150" s="8" t="str">
        <f t="shared" si="631"/>
        <v>No</v>
      </c>
      <c r="U6150" s="7">
        <f t="shared" si="632"/>
        <v>0</v>
      </c>
      <c r="V6150" s="8">
        <f t="shared" si="633"/>
        <v>1</v>
      </c>
      <c r="W6150" s="7">
        <f t="shared" si="634"/>
        <v>549</v>
      </c>
    </row>
    <row r="6151" spans="2:23" x14ac:dyDescent="0.2">
      <c r="B6151" s="8" t="s">
        <v>68</v>
      </c>
      <c r="C6151" s="7">
        <v>1950</v>
      </c>
      <c r="D6151" s="8" t="s">
        <v>28</v>
      </c>
      <c r="E6151" s="7" t="s">
        <v>39</v>
      </c>
      <c r="F6151" s="8" t="s">
        <v>35</v>
      </c>
      <c r="G6151" s="7" t="s">
        <v>36</v>
      </c>
      <c r="H6151" s="8" t="s">
        <v>28</v>
      </c>
      <c r="I6151" s="7" t="s">
        <v>28</v>
      </c>
      <c r="J6151" s="8" t="s">
        <v>28</v>
      </c>
      <c r="K6151" s="7" t="s">
        <v>47</v>
      </c>
      <c r="L6151" s="8" t="s">
        <v>44</v>
      </c>
      <c r="M6151" s="7" t="s">
        <v>28</v>
      </c>
      <c r="N6151" s="8">
        <v>0.31654964917452377</v>
      </c>
      <c r="O6151" s="7">
        <v>0.55351199859870048</v>
      </c>
      <c r="P6151" s="8">
        <f t="shared" si="629"/>
        <v>0.18450399953290017</v>
      </c>
      <c r="Q6151" s="7">
        <v>2.5</v>
      </c>
      <c r="R6151" s="8">
        <f t="shared" si="630"/>
        <v>0.92619840018683997</v>
      </c>
      <c r="S6151" s="7" t="s">
        <v>29</v>
      </c>
      <c r="T6151" s="8" t="str">
        <f t="shared" si="631"/>
        <v>No</v>
      </c>
      <c r="U6151" s="7">
        <f t="shared" si="632"/>
        <v>582.8595925284925</v>
      </c>
      <c r="V6151" s="8">
        <f t="shared" si="633"/>
        <v>5</v>
      </c>
      <c r="W6151" s="7">
        <f t="shared" si="634"/>
        <v>133</v>
      </c>
    </row>
    <row r="6152" spans="2:23" x14ac:dyDescent="0.2">
      <c r="B6152" s="8" t="s">
        <v>68</v>
      </c>
      <c r="C6152" s="7">
        <v>1950</v>
      </c>
      <c r="D6152" s="8" t="s">
        <v>28</v>
      </c>
      <c r="E6152" s="7" t="s">
        <v>34</v>
      </c>
      <c r="F6152" s="8" t="s">
        <v>40</v>
      </c>
      <c r="G6152" s="7" t="s">
        <v>36</v>
      </c>
      <c r="H6152" s="8" t="s">
        <v>28</v>
      </c>
      <c r="I6152" s="7" t="s">
        <v>28</v>
      </c>
      <c r="J6152" s="8" t="s">
        <v>28</v>
      </c>
      <c r="K6152" s="7" t="s">
        <v>47</v>
      </c>
      <c r="L6152" s="8" t="s">
        <v>44</v>
      </c>
      <c r="M6152" s="7" t="s">
        <v>28</v>
      </c>
      <c r="N6152" s="8">
        <v>0.16064568481935146</v>
      </c>
      <c r="O6152" s="7">
        <v>2.2140479943948019</v>
      </c>
      <c r="P6152" s="8">
        <f t="shared" si="629"/>
        <v>0.73801599813160068</v>
      </c>
      <c r="Q6152" s="7">
        <v>2.5</v>
      </c>
      <c r="R6152" s="8">
        <f t="shared" si="630"/>
        <v>0.70479360074735975</v>
      </c>
      <c r="S6152" s="7" t="s">
        <v>29</v>
      </c>
      <c r="T6152" s="8" t="str">
        <f t="shared" si="631"/>
        <v>No</v>
      </c>
      <c r="U6152" s="7">
        <f t="shared" si="632"/>
        <v>4594.0605187217507</v>
      </c>
      <c r="V6152" s="8">
        <f t="shared" si="633"/>
        <v>5</v>
      </c>
      <c r="W6152" s="7">
        <f t="shared" si="634"/>
        <v>21</v>
      </c>
    </row>
    <row r="6153" spans="2:23" x14ac:dyDescent="0.2">
      <c r="B6153" s="8" t="s">
        <v>68</v>
      </c>
      <c r="C6153" s="7">
        <v>1950</v>
      </c>
      <c r="D6153" s="8" t="s">
        <v>28</v>
      </c>
      <c r="E6153" s="7" t="s">
        <v>34</v>
      </c>
      <c r="F6153" s="8" t="s">
        <v>35</v>
      </c>
      <c r="G6153" s="7" t="s">
        <v>36</v>
      </c>
      <c r="H6153" s="8" t="s">
        <v>28</v>
      </c>
      <c r="I6153" s="7" t="s">
        <v>28</v>
      </c>
      <c r="J6153" s="8" t="s">
        <v>28</v>
      </c>
      <c r="K6153" s="7" t="s">
        <v>47</v>
      </c>
      <c r="L6153" s="8" t="s">
        <v>44</v>
      </c>
      <c r="M6153" s="7" t="s">
        <v>28</v>
      </c>
      <c r="N6153" s="8">
        <v>6.052366311578429E-2</v>
      </c>
      <c r="O6153" s="7">
        <v>0</v>
      </c>
      <c r="P6153" s="8">
        <f t="shared" si="629"/>
        <v>0</v>
      </c>
      <c r="Q6153" s="7">
        <v>2.5</v>
      </c>
      <c r="R6153" s="8">
        <f t="shared" si="630"/>
        <v>1</v>
      </c>
      <c r="S6153" s="7" t="s">
        <v>29</v>
      </c>
      <c r="T6153" s="8" t="str">
        <f t="shared" si="631"/>
        <v>No</v>
      </c>
      <c r="U6153" s="7">
        <f t="shared" si="632"/>
        <v>0</v>
      </c>
      <c r="V6153" s="8">
        <f t="shared" si="633"/>
        <v>1</v>
      </c>
      <c r="W6153" s="7">
        <f t="shared" si="634"/>
        <v>549</v>
      </c>
    </row>
    <row r="6154" spans="2:23" x14ac:dyDescent="0.2">
      <c r="B6154" s="8" t="s">
        <v>68</v>
      </c>
      <c r="C6154" s="7">
        <v>1950</v>
      </c>
      <c r="D6154" s="8" t="s">
        <v>28</v>
      </c>
      <c r="E6154" s="7" t="s">
        <v>43</v>
      </c>
      <c r="F6154" s="8" t="s">
        <v>40</v>
      </c>
      <c r="G6154" s="7" t="s">
        <v>36</v>
      </c>
      <c r="H6154" s="8" t="s">
        <v>28</v>
      </c>
      <c r="I6154" s="7" t="s">
        <v>28</v>
      </c>
      <c r="J6154" s="8" t="s">
        <v>28</v>
      </c>
      <c r="K6154" s="7" t="s">
        <v>47</v>
      </c>
      <c r="L6154" s="8" t="s">
        <v>44</v>
      </c>
      <c r="M6154" s="7" t="s">
        <v>28</v>
      </c>
      <c r="N6154" s="8">
        <v>0.21257654149320193</v>
      </c>
      <c r="O6154" s="7">
        <v>0</v>
      </c>
      <c r="P6154" s="8">
        <f t="shared" si="629"/>
        <v>0</v>
      </c>
      <c r="Q6154" s="7">
        <v>2.5</v>
      </c>
      <c r="R6154" s="8">
        <f t="shared" si="630"/>
        <v>1</v>
      </c>
      <c r="S6154" s="7" t="s">
        <v>29</v>
      </c>
      <c r="T6154" s="8" t="str">
        <f t="shared" si="631"/>
        <v>No</v>
      </c>
      <c r="U6154" s="7">
        <f t="shared" si="632"/>
        <v>0</v>
      </c>
      <c r="V6154" s="8">
        <f t="shared" si="633"/>
        <v>1</v>
      </c>
      <c r="W6154" s="7">
        <f t="shared" si="634"/>
        <v>549</v>
      </c>
    </row>
    <row r="6155" spans="2:23" x14ac:dyDescent="0.2">
      <c r="B6155" s="8" t="s">
        <v>68</v>
      </c>
      <c r="C6155" s="7">
        <v>1950</v>
      </c>
      <c r="D6155" s="8" t="s">
        <v>28</v>
      </c>
      <c r="E6155" s="7" t="s">
        <v>43</v>
      </c>
      <c r="F6155" s="8" t="s">
        <v>35</v>
      </c>
      <c r="G6155" s="7" t="s">
        <v>36</v>
      </c>
      <c r="H6155" s="8" t="s">
        <v>28</v>
      </c>
      <c r="I6155" s="7" t="s">
        <v>28</v>
      </c>
      <c r="J6155" s="8" t="s">
        <v>28</v>
      </c>
      <c r="K6155" s="7" t="s">
        <v>47</v>
      </c>
      <c r="L6155" s="8" t="s">
        <v>44</v>
      </c>
      <c r="M6155" s="7" t="s">
        <v>28</v>
      </c>
      <c r="N6155" s="8">
        <v>4.0459202874346262E-2</v>
      </c>
      <c r="O6155" s="7">
        <v>0</v>
      </c>
      <c r="P6155" s="8">
        <f t="shared" si="629"/>
        <v>0</v>
      </c>
      <c r="Q6155" s="7">
        <v>2.5</v>
      </c>
      <c r="R6155" s="8">
        <f t="shared" si="630"/>
        <v>1</v>
      </c>
      <c r="S6155" s="7" t="s">
        <v>29</v>
      </c>
      <c r="T6155" s="8" t="str">
        <f t="shared" si="631"/>
        <v>No</v>
      </c>
      <c r="U6155" s="7">
        <f t="shared" si="632"/>
        <v>0</v>
      </c>
      <c r="V6155" s="8">
        <f t="shared" si="633"/>
        <v>1</v>
      </c>
      <c r="W6155" s="7">
        <f t="shared" si="634"/>
        <v>549</v>
      </c>
    </row>
    <row r="6156" spans="2:23" x14ac:dyDescent="0.2">
      <c r="B6156" s="8" t="s">
        <v>68</v>
      </c>
      <c r="C6156" s="7">
        <v>1960</v>
      </c>
      <c r="D6156" s="8" t="s">
        <v>28</v>
      </c>
      <c r="E6156" s="7" t="s">
        <v>39</v>
      </c>
      <c r="F6156" s="8" t="s">
        <v>40</v>
      </c>
      <c r="G6156" s="7" t="s">
        <v>36</v>
      </c>
      <c r="H6156" s="8" t="s">
        <v>28</v>
      </c>
      <c r="I6156" s="7" t="s">
        <v>28</v>
      </c>
      <c r="J6156" s="8" t="s">
        <v>28</v>
      </c>
      <c r="K6156" s="7" t="s">
        <v>47</v>
      </c>
      <c r="L6156" s="8" t="s">
        <v>44</v>
      </c>
      <c r="M6156" s="7" t="s">
        <v>28</v>
      </c>
      <c r="N6156" s="8">
        <v>8.5060981488027156</v>
      </c>
      <c r="O6156" s="7">
        <v>2.7675599929935033</v>
      </c>
      <c r="P6156" s="8">
        <f t="shared" si="629"/>
        <v>0.9225199976645011</v>
      </c>
      <c r="Q6156" s="7">
        <v>2.5</v>
      </c>
      <c r="R6156" s="8">
        <f t="shared" si="630"/>
        <v>0.6309920009341996</v>
      </c>
      <c r="S6156" s="7" t="s">
        <v>29</v>
      </c>
      <c r="T6156" s="8" t="str">
        <f t="shared" si="631"/>
        <v>No</v>
      </c>
      <c r="U6156" s="7">
        <f t="shared" si="632"/>
        <v>108.4539563882591</v>
      </c>
      <c r="V6156" s="8">
        <f t="shared" si="633"/>
        <v>5</v>
      </c>
      <c r="W6156" s="7">
        <f t="shared" si="634"/>
        <v>268</v>
      </c>
    </row>
    <row r="6157" spans="2:23" x14ac:dyDescent="0.2">
      <c r="B6157" s="8" t="s">
        <v>68</v>
      </c>
      <c r="C6157" s="7">
        <v>1960</v>
      </c>
      <c r="D6157" s="8" t="s">
        <v>28</v>
      </c>
      <c r="E6157" s="7" t="s">
        <v>39</v>
      </c>
      <c r="F6157" s="8" t="s">
        <v>35</v>
      </c>
      <c r="G6157" s="7" t="s">
        <v>36</v>
      </c>
      <c r="H6157" s="8" t="s">
        <v>28</v>
      </c>
      <c r="I6157" s="7" t="s">
        <v>28</v>
      </c>
      <c r="J6157" s="8" t="s">
        <v>28</v>
      </c>
      <c r="K6157" s="7" t="s">
        <v>47</v>
      </c>
      <c r="L6157" s="8" t="s">
        <v>44</v>
      </c>
      <c r="M6157" s="7" t="s">
        <v>28</v>
      </c>
      <c r="N6157" s="8">
        <v>2.5978263338515934</v>
      </c>
      <c r="O6157" s="7">
        <v>0.55351199859870048</v>
      </c>
      <c r="P6157" s="8">
        <f t="shared" si="629"/>
        <v>0.18450399953290017</v>
      </c>
      <c r="Q6157" s="7">
        <v>2.5</v>
      </c>
      <c r="R6157" s="8">
        <f t="shared" si="630"/>
        <v>0.92619840018683997</v>
      </c>
      <c r="S6157" s="7" t="s">
        <v>29</v>
      </c>
      <c r="T6157" s="8" t="str">
        <f t="shared" si="631"/>
        <v>No</v>
      </c>
      <c r="U6157" s="7">
        <f t="shared" si="632"/>
        <v>71.022453321331355</v>
      </c>
      <c r="V6157" s="8">
        <f t="shared" si="633"/>
        <v>4</v>
      </c>
      <c r="W6157" s="7">
        <f t="shared" si="634"/>
        <v>315</v>
      </c>
    </row>
    <row r="6158" spans="2:23" x14ac:dyDescent="0.2">
      <c r="B6158" s="8" t="s">
        <v>68</v>
      </c>
      <c r="C6158" s="7">
        <v>1960</v>
      </c>
      <c r="D6158" s="8" t="s">
        <v>28</v>
      </c>
      <c r="E6158" s="7" t="s">
        <v>34</v>
      </c>
      <c r="F6158" s="8" t="s">
        <v>40</v>
      </c>
      <c r="G6158" s="7" t="s">
        <v>36</v>
      </c>
      <c r="H6158" s="8" t="s">
        <v>28</v>
      </c>
      <c r="I6158" s="7" t="s">
        <v>28</v>
      </c>
      <c r="J6158" s="8" t="s">
        <v>28</v>
      </c>
      <c r="K6158" s="7" t="s">
        <v>47</v>
      </c>
      <c r="L6158" s="8" t="s">
        <v>44</v>
      </c>
      <c r="M6158" s="7" t="s">
        <v>28</v>
      </c>
      <c r="N6158" s="8">
        <v>4.089885344286051</v>
      </c>
      <c r="O6158" s="7">
        <v>0.55351199859870048</v>
      </c>
      <c r="P6158" s="8">
        <f t="shared" si="629"/>
        <v>0.18450399953290017</v>
      </c>
      <c r="Q6158" s="7">
        <v>2.5</v>
      </c>
      <c r="R6158" s="8">
        <f t="shared" si="630"/>
        <v>0.92619840018683997</v>
      </c>
      <c r="S6158" s="7" t="s">
        <v>29</v>
      </c>
      <c r="T6158" s="8" t="str">
        <f t="shared" si="631"/>
        <v>No</v>
      </c>
      <c r="U6158" s="7">
        <f t="shared" si="632"/>
        <v>45.112266971168118</v>
      </c>
      <c r="V6158" s="8">
        <f t="shared" si="633"/>
        <v>3</v>
      </c>
      <c r="W6158" s="7">
        <f t="shared" si="634"/>
        <v>359</v>
      </c>
    </row>
    <row r="6159" spans="2:23" x14ac:dyDescent="0.2">
      <c r="B6159" s="8" t="s">
        <v>68</v>
      </c>
      <c r="C6159" s="7">
        <v>1960</v>
      </c>
      <c r="D6159" s="8" t="s">
        <v>28</v>
      </c>
      <c r="E6159" s="7" t="s">
        <v>34</v>
      </c>
      <c r="F6159" s="8" t="s">
        <v>35</v>
      </c>
      <c r="G6159" s="7" t="s">
        <v>36</v>
      </c>
      <c r="H6159" s="8" t="s">
        <v>28</v>
      </c>
      <c r="I6159" s="7" t="s">
        <v>28</v>
      </c>
      <c r="J6159" s="8" t="s">
        <v>28</v>
      </c>
      <c r="K6159" s="7" t="s">
        <v>47</v>
      </c>
      <c r="L6159" s="8" t="s">
        <v>44</v>
      </c>
      <c r="M6159" s="7" t="s">
        <v>28</v>
      </c>
      <c r="N6159" s="8">
        <v>0.97515503642253509</v>
      </c>
      <c r="O6159" s="7">
        <v>0</v>
      </c>
      <c r="P6159" s="8">
        <f t="shared" si="629"/>
        <v>0</v>
      </c>
      <c r="Q6159" s="7">
        <v>2.5</v>
      </c>
      <c r="R6159" s="8">
        <f t="shared" si="630"/>
        <v>1</v>
      </c>
      <c r="S6159" s="7" t="s">
        <v>29</v>
      </c>
      <c r="T6159" s="8" t="str">
        <f t="shared" si="631"/>
        <v>No</v>
      </c>
      <c r="U6159" s="7">
        <f t="shared" si="632"/>
        <v>0</v>
      </c>
      <c r="V6159" s="8">
        <f t="shared" si="633"/>
        <v>1</v>
      </c>
      <c r="W6159" s="7">
        <f t="shared" si="634"/>
        <v>549</v>
      </c>
    </row>
    <row r="6160" spans="2:23" x14ac:dyDescent="0.2">
      <c r="B6160" s="8" t="s">
        <v>68</v>
      </c>
      <c r="C6160" s="7">
        <v>1960</v>
      </c>
      <c r="D6160" s="8" t="s">
        <v>28</v>
      </c>
      <c r="E6160" s="7" t="s">
        <v>43</v>
      </c>
      <c r="F6160" s="8" t="s">
        <v>40</v>
      </c>
      <c r="G6160" s="7" t="s">
        <v>36</v>
      </c>
      <c r="H6160" s="8" t="s">
        <v>28</v>
      </c>
      <c r="I6160" s="7" t="s">
        <v>28</v>
      </c>
      <c r="J6160" s="8" t="s">
        <v>28</v>
      </c>
      <c r="K6160" s="7" t="s">
        <v>47</v>
      </c>
      <c r="L6160" s="8" t="s">
        <v>44</v>
      </c>
      <c r="M6160" s="7" t="s">
        <v>28</v>
      </c>
      <c r="N6160" s="8">
        <v>1.6470901482599529</v>
      </c>
      <c r="O6160" s="7">
        <v>0.55351199859870048</v>
      </c>
      <c r="P6160" s="8">
        <f t="shared" si="629"/>
        <v>0.18450399953290017</v>
      </c>
      <c r="Q6160" s="7">
        <v>2.5</v>
      </c>
      <c r="R6160" s="8">
        <f t="shared" si="630"/>
        <v>0.92619840018683997</v>
      </c>
      <c r="S6160" s="7" t="s">
        <v>29</v>
      </c>
      <c r="T6160" s="8" t="str">
        <f t="shared" si="631"/>
        <v>No</v>
      </c>
      <c r="U6160" s="7">
        <f t="shared" si="632"/>
        <v>112.01815500373009</v>
      </c>
      <c r="V6160" s="8">
        <f t="shared" si="633"/>
        <v>5</v>
      </c>
      <c r="W6160" s="7">
        <f t="shared" si="634"/>
        <v>263</v>
      </c>
    </row>
    <row r="6161" spans="2:23" x14ac:dyDescent="0.2">
      <c r="B6161" s="8" t="s">
        <v>68</v>
      </c>
      <c r="C6161" s="7">
        <v>1960</v>
      </c>
      <c r="D6161" s="8" t="s">
        <v>28</v>
      </c>
      <c r="E6161" s="7" t="s">
        <v>43</v>
      </c>
      <c r="F6161" s="8" t="s">
        <v>35</v>
      </c>
      <c r="G6161" s="7" t="s">
        <v>36</v>
      </c>
      <c r="H6161" s="8" t="s">
        <v>28</v>
      </c>
      <c r="I6161" s="7" t="s">
        <v>28</v>
      </c>
      <c r="J6161" s="8" t="s">
        <v>28</v>
      </c>
      <c r="K6161" s="7" t="s">
        <v>47</v>
      </c>
      <c r="L6161" s="8" t="s">
        <v>44</v>
      </c>
      <c r="M6161" s="7" t="s">
        <v>28</v>
      </c>
      <c r="N6161" s="8">
        <v>0.4955437823995919</v>
      </c>
      <c r="O6161" s="7">
        <v>0</v>
      </c>
      <c r="P6161" s="8">
        <f t="shared" si="629"/>
        <v>0</v>
      </c>
      <c r="Q6161" s="7">
        <v>2.5</v>
      </c>
      <c r="R6161" s="8">
        <f t="shared" si="630"/>
        <v>1</v>
      </c>
      <c r="S6161" s="7" t="s">
        <v>29</v>
      </c>
      <c r="T6161" s="8" t="str">
        <f t="shared" si="631"/>
        <v>No</v>
      </c>
      <c r="U6161" s="7">
        <f t="shared" si="632"/>
        <v>0</v>
      </c>
      <c r="V6161" s="8">
        <f t="shared" si="633"/>
        <v>1</v>
      </c>
      <c r="W6161" s="7">
        <f t="shared" si="634"/>
        <v>549</v>
      </c>
    </row>
    <row r="6162" spans="2:23" x14ac:dyDescent="0.2">
      <c r="B6162" s="8" t="s">
        <v>68</v>
      </c>
      <c r="C6162" s="7">
        <v>1970</v>
      </c>
      <c r="D6162" s="8" t="s">
        <v>28</v>
      </c>
      <c r="E6162" s="7" t="s">
        <v>39</v>
      </c>
      <c r="F6162" s="8" t="s">
        <v>40</v>
      </c>
      <c r="G6162" s="7" t="s">
        <v>36</v>
      </c>
      <c r="H6162" s="8" t="s">
        <v>28</v>
      </c>
      <c r="I6162" s="7" t="s">
        <v>28</v>
      </c>
      <c r="J6162" s="8" t="s">
        <v>28</v>
      </c>
      <c r="K6162" s="7" t="s">
        <v>47</v>
      </c>
      <c r="L6162" s="8" t="s">
        <v>44</v>
      </c>
      <c r="M6162" s="7" t="s">
        <v>28</v>
      </c>
      <c r="N6162" s="8">
        <v>5.3932428889096462</v>
      </c>
      <c r="O6162" s="7">
        <v>1.107023997197401</v>
      </c>
      <c r="P6162" s="8">
        <f t="shared" si="629"/>
        <v>0.36900799906580034</v>
      </c>
      <c r="Q6162" s="7">
        <v>2.5</v>
      </c>
      <c r="R6162" s="8">
        <f t="shared" si="630"/>
        <v>0.85239680037367993</v>
      </c>
      <c r="S6162" s="7" t="s">
        <v>29</v>
      </c>
      <c r="T6162" s="8" t="str">
        <f t="shared" si="631"/>
        <v>No</v>
      </c>
      <c r="U6162" s="7">
        <f t="shared" si="632"/>
        <v>68.420430280380501</v>
      </c>
      <c r="V6162" s="8">
        <f t="shared" si="633"/>
        <v>4</v>
      </c>
      <c r="W6162" s="7">
        <f t="shared" si="634"/>
        <v>320</v>
      </c>
    </row>
    <row r="6163" spans="2:23" x14ac:dyDescent="0.2">
      <c r="B6163" s="8" t="s">
        <v>68</v>
      </c>
      <c r="C6163" s="7">
        <v>1970</v>
      </c>
      <c r="D6163" s="8" t="s">
        <v>28</v>
      </c>
      <c r="E6163" s="7" t="s">
        <v>39</v>
      </c>
      <c r="F6163" s="8" t="s">
        <v>35</v>
      </c>
      <c r="G6163" s="7" t="s">
        <v>36</v>
      </c>
      <c r="H6163" s="8" t="s">
        <v>28</v>
      </c>
      <c r="I6163" s="7" t="s">
        <v>28</v>
      </c>
      <c r="J6163" s="8" t="s">
        <v>28</v>
      </c>
      <c r="K6163" s="7" t="s">
        <v>47</v>
      </c>
      <c r="L6163" s="8" t="s">
        <v>44</v>
      </c>
      <c r="M6163" s="7" t="s">
        <v>28</v>
      </c>
      <c r="N6163" s="8">
        <v>1.2851810107241306</v>
      </c>
      <c r="O6163" s="7">
        <v>0.55351199859870048</v>
      </c>
      <c r="P6163" s="8">
        <f t="shared" si="629"/>
        <v>0.18450399953290017</v>
      </c>
      <c r="Q6163" s="7">
        <v>2.5</v>
      </c>
      <c r="R6163" s="8">
        <f t="shared" si="630"/>
        <v>0.92619840018683997</v>
      </c>
      <c r="S6163" s="7" t="s">
        <v>29</v>
      </c>
      <c r="T6163" s="8" t="str">
        <f t="shared" si="631"/>
        <v>No</v>
      </c>
      <c r="U6163" s="7">
        <f t="shared" si="632"/>
        <v>143.56265614984619</v>
      </c>
      <c r="V6163" s="8">
        <f t="shared" si="633"/>
        <v>5</v>
      </c>
      <c r="W6163" s="7">
        <f t="shared" si="634"/>
        <v>238</v>
      </c>
    </row>
    <row r="6164" spans="2:23" x14ac:dyDescent="0.2">
      <c r="B6164" s="8" t="s">
        <v>68</v>
      </c>
      <c r="C6164" s="7">
        <v>1970</v>
      </c>
      <c r="D6164" s="8" t="s">
        <v>28</v>
      </c>
      <c r="E6164" s="7" t="s">
        <v>34</v>
      </c>
      <c r="F6164" s="8" t="s">
        <v>40</v>
      </c>
      <c r="G6164" s="7" t="s">
        <v>36</v>
      </c>
      <c r="H6164" s="8" t="s">
        <v>28</v>
      </c>
      <c r="I6164" s="7" t="s">
        <v>28</v>
      </c>
      <c r="J6164" s="8" t="s">
        <v>28</v>
      </c>
      <c r="K6164" s="7" t="s">
        <v>47</v>
      </c>
      <c r="L6164" s="8" t="s">
        <v>44</v>
      </c>
      <c r="M6164" s="7" t="s">
        <v>28</v>
      </c>
      <c r="N6164" s="8">
        <v>4.4096710359242479</v>
      </c>
      <c r="O6164" s="7">
        <v>2.2140479943948019</v>
      </c>
      <c r="P6164" s="8">
        <f t="shared" si="629"/>
        <v>0.73801599813160068</v>
      </c>
      <c r="Q6164" s="7">
        <v>2.5</v>
      </c>
      <c r="R6164" s="8">
        <f t="shared" si="630"/>
        <v>0.70479360074735975</v>
      </c>
      <c r="S6164" s="7" t="s">
        <v>29</v>
      </c>
      <c r="T6164" s="8" t="str">
        <f t="shared" si="631"/>
        <v>No</v>
      </c>
      <c r="U6164" s="7">
        <f t="shared" si="632"/>
        <v>167.36305092130661</v>
      </c>
      <c r="V6164" s="8">
        <f t="shared" si="633"/>
        <v>5</v>
      </c>
      <c r="W6164" s="7">
        <f t="shared" si="634"/>
        <v>221</v>
      </c>
    </row>
    <row r="6165" spans="2:23" x14ac:dyDescent="0.2">
      <c r="B6165" s="8" t="s">
        <v>68</v>
      </c>
      <c r="C6165" s="7">
        <v>1970</v>
      </c>
      <c r="D6165" s="8" t="s">
        <v>28</v>
      </c>
      <c r="E6165" s="7" t="s">
        <v>34</v>
      </c>
      <c r="F6165" s="8" t="s">
        <v>35</v>
      </c>
      <c r="G6165" s="7" t="s">
        <v>36</v>
      </c>
      <c r="H6165" s="8" t="s">
        <v>28</v>
      </c>
      <c r="I6165" s="7" t="s">
        <v>28</v>
      </c>
      <c r="J6165" s="8" t="s">
        <v>28</v>
      </c>
      <c r="K6165" s="7" t="s">
        <v>47</v>
      </c>
      <c r="L6165" s="8" t="s">
        <v>44</v>
      </c>
      <c r="M6165" s="7" t="s">
        <v>28</v>
      </c>
      <c r="N6165" s="8">
        <v>0.10765166536194462</v>
      </c>
      <c r="O6165" s="7">
        <v>0.55351199859870048</v>
      </c>
      <c r="P6165" s="8">
        <f t="shared" si="629"/>
        <v>0.18450399953290017</v>
      </c>
      <c r="Q6165" s="7">
        <v>2.5</v>
      </c>
      <c r="R6165" s="8">
        <f t="shared" si="630"/>
        <v>0.92619840018683997</v>
      </c>
      <c r="S6165" s="7" t="s">
        <v>29</v>
      </c>
      <c r="T6165" s="8" t="str">
        <f t="shared" si="631"/>
        <v>No</v>
      </c>
      <c r="U6165" s="7">
        <f t="shared" si="632"/>
        <v>1713.8982375475932</v>
      </c>
      <c r="V6165" s="8">
        <f t="shared" si="633"/>
        <v>5</v>
      </c>
      <c r="W6165" s="7">
        <f t="shared" si="634"/>
        <v>58</v>
      </c>
    </row>
    <row r="6166" spans="2:23" x14ac:dyDescent="0.2">
      <c r="B6166" s="8" t="s">
        <v>68</v>
      </c>
      <c r="C6166" s="7">
        <v>1970</v>
      </c>
      <c r="D6166" s="8" t="s">
        <v>28</v>
      </c>
      <c r="E6166" s="7" t="s">
        <v>43</v>
      </c>
      <c r="F6166" s="8" t="s">
        <v>40</v>
      </c>
      <c r="G6166" s="7" t="s">
        <v>36</v>
      </c>
      <c r="H6166" s="8" t="s">
        <v>28</v>
      </c>
      <c r="I6166" s="7" t="s">
        <v>28</v>
      </c>
      <c r="J6166" s="8" t="s">
        <v>28</v>
      </c>
      <c r="K6166" s="7" t="s">
        <v>47</v>
      </c>
      <c r="L6166" s="8" t="s">
        <v>44</v>
      </c>
      <c r="M6166" s="7" t="s">
        <v>28</v>
      </c>
      <c r="N6166" s="8">
        <v>1.6608874449814726</v>
      </c>
      <c r="O6166" s="7">
        <v>0.55351199859870048</v>
      </c>
      <c r="P6166" s="8">
        <f t="shared" si="629"/>
        <v>0.18450399953290017</v>
      </c>
      <c r="Q6166" s="7">
        <v>2.5</v>
      </c>
      <c r="R6166" s="8">
        <f t="shared" si="630"/>
        <v>0.92619840018683997</v>
      </c>
      <c r="S6166" s="7" t="s">
        <v>29</v>
      </c>
      <c r="T6166" s="8" t="str">
        <f t="shared" si="631"/>
        <v>No</v>
      </c>
      <c r="U6166" s="7">
        <f t="shared" si="632"/>
        <v>111.08759963861269</v>
      </c>
      <c r="V6166" s="8">
        <f t="shared" si="633"/>
        <v>5</v>
      </c>
      <c r="W6166" s="7">
        <f t="shared" si="634"/>
        <v>264</v>
      </c>
    </row>
    <row r="6167" spans="2:23" x14ac:dyDescent="0.2">
      <c r="B6167" s="8" t="s">
        <v>68</v>
      </c>
      <c r="C6167" s="7">
        <v>1970</v>
      </c>
      <c r="D6167" s="8" t="s">
        <v>28</v>
      </c>
      <c r="E6167" s="7" t="s">
        <v>43</v>
      </c>
      <c r="F6167" s="8" t="s">
        <v>35</v>
      </c>
      <c r="G6167" s="7" t="s">
        <v>36</v>
      </c>
      <c r="H6167" s="8" t="s">
        <v>28</v>
      </c>
      <c r="I6167" s="7" t="s">
        <v>28</v>
      </c>
      <c r="J6167" s="8" t="s">
        <v>28</v>
      </c>
      <c r="K6167" s="7" t="s">
        <v>47</v>
      </c>
      <c r="L6167" s="8" t="s">
        <v>44</v>
      </c>
      <c r="M6167" s="7" t="s">
        <v>28</v>
      </c>
      <c r="N6167" s="8">
        <v>9.8738789656359141E-2</v>
      </c>
      <c r="O6167" s="7">
        <v>0</v>
      </c>
      <c r="P6167" s="8">
        <f t="shared" si="629"/>
        <v>0</v>
      </c>
      <c r="Q6167" s="7">
        <v>2.5</v>
      </c>
      <c r="R6167" s="8">
        <f t="shared" si="630"/>
        <v>1</v>
      </c>
      <c r="S6167" s="7" t="s">
        <v>29</v>
      </c>
      <c r="T6167" s="8" t="str">
        <f t="shared" si="631"/>
        <v>No</v>
      </c>
      <c r="U6167" s="7">
        <f t="shared" si="632"/>
        <v>0</v>
      </c>
      <c r="V6167" s="8">
        <f t="shared" si="633"/>
        <v>1</v>
      </c>
      <c r="W6167" s="7">
        <f t="shared" si="634"/>
        <v>549</v>
      </c>
    </row>
    <row r="6168" spans="2:23" x14ac:dyDescent="0.2">
      <c r="B6168" s="8" t="s">
        <v>68</v>
      </c>
      <c r="C6168" s="7">
        <v>1980</v>
      </c>
      <c r="D6168" s="8" t="s">
        <v>28</v>
      </c>
      <c r="E6168" s="7" t="s">
        <v>39</v>
      </c>
      <c r="F6168" s="8" t="s">
        <v>40</v>
      </c>
      <c r="G6168" s="7" t="s">
        <v>36</v>
      </c>
      <c r="H6168" s="8" t="s">
        <v>28</v>
      </c>
      <c r="I6168" s="7" t="s">
        <v>28</v>
      </c>
      <c r="J6168" s="8" t="s">
        <v>28</v>
      </c>
      <c r="K6168" s="7" t="s">
        <v>47</v>
      </c>
      <c r="L6168" s="8" t="s">
        <v>44</v>
      </c>
      <c r="M6168" s="7" t="s">
        <v>28</v>
      </c>
      <c r="N6168" s="8">
        <v>4.1219929523213743</v>
      </c>
      <c r="O6168" s="7">
        <v>1.107023997197401</v>
      </c>
      <c r="P6168" s="8">
        <f t="shared" si="629"/>
        <v>0.36900799906580034</v>
      </c>
      <c r="Q6168" s="7">
        <v>2.5</v>
      </c>
      <c r="R6168" s="8">
        <f t="shared" si="630"/>
        <v>0.85239680037367993</v>
      </c>
      <c r="S6168" s="7" t="s">
        <v>29</v>
      </c>
      <c r="T6168" s="8" t="str">
        <f t="shared" si="631"/>
        <v>No</v>
      </c>
      <c r="U6168" s="7">
        <f t="shared" si="632"/>
        <v>89.521744295556559</v>
      </c>
      <c r="V6168" s="8">
        <f t="shared" si="633"/>
        <v>4</v>
      </c>
      <c r="W6168" s="7">
        <f t="shared" si="634"/>
        <v>296</v>
      </c>
    </row>
    <row r="6169" spans="2:23" x14ac:dyDescent="0.2">
      <c r="B6169" s="8" t="s">
        <v>68</v>
      </c>
      <c r="C6169" s="7">
        <v>1980</v>
      </c>
      <c r="D6169" s="8" t="s">
        <v>28</v>
      </c>
      <c r="E6169" s="7" t="s">
        <v>39</v>
      </c>
      <c r="F6169" s="8" t="s">
        <v>35</v>
      </c>
      <c r="G6169" s="7" t="s">
        <v>36</v>
      </c>
      <c r="H6169" s="8" t="s">
        <v>28</v>
      </c>
      <c r="I6169" s="7" t="s">
        <v>28</v>
      </c>
      <c r="J6169" s="8" t="s">
        <v>28</v>
      </c>
      <c r="K6169" s="7" t="s">
        <v>47</v>
      </c>
      <c r="L6169" s="8" t="s">
        <v>44</v>
      </c>
      <c r="M6169" s="7" t="s">
        <v>28</v>
      </c>
      <c r="N6169" s="8">
        <v>1.8180676478980138</v>
      </c>
      <c r="O6169" s="7">
        <v>0</v>
      </c>
      <c r="P6169" s="8">
        <f t="shared" si="629"/>
        <v>0</v>
      </c>
      <c r="Q6169" s="7">
        <v>2.5</v>
      </c>
      <c r="R6169" s="8">
        <f t="shared" si="630"/>
        <v>1</v>
      </c>
      <c r="S6169" s="7" t="s">
        <v>29</v>
      </c>
      <c r="T6169" s="8" t="str">
        <f t="shared" si="631"/>
        <v>No</v>
      </c>
      <c r="U6169" s="7">
        <f t="shared" si="632"/>
        <v>0</v>
      </c>
      <c r="V6169" s="8">
        <f t="shared" si="633"/>
        <v>1</v>
      </c>
      <c r="W6169" s="7">
        <f t="shared" si="634"/>
        <v>549</v>
      </c>
    </row>
    <row r="6170" spans="2:23" x14ac:dyDescent="0.2">
      <c r="B6170" s="8" t="s">
        <v>68</v>
      </c>
      <c r="C6170" s="7">
        <v>1980</v>
      </c>
      <c r="D6170" s="8" t="s">
        <v>28</v>
      </c>
      <c r="E6170" s="7" t="s">
        <v>34</v>
      </c>
      <c r="F6170" s="8" t="s">
        <v>40</v>
      </c>
      <c r="G6170" s="7" t="s">
        <v>36</v>
      </c>
      <c r="H6170" s="8" t="s">
        <v>28</v>
      </c>
      <c r="I6170" s="7" t="s">
        <v>28</v>
      </c>
      <c r="J6170" s="8" t="s">
        <v>28</v>
      </c>
      <c r="K6170" s="7" t="s">
        <v>47</v>
      </c>
      <c r="L6170" s="8" t="s">
        <v>44</v>
      </c>
      <c r="M6170" s="7" t="s">
        <v>28</v>
      </c>
      <c r="N6170" s="8">
        <v>7.2604157748152049</v>
      </c>
      <c r="O6170" s="7">
        <v>0.55351199859870048</v>
      </c>
      <c r="P6170" s="8">
        <f t="shared" si="629"/>
        <v>0.18450399953290017</v>
      </c>
      <c r="Q6170" s="7">
        <v>2.5</v>
      </c>
      <c r="R6170" s="8">
        <f t="shared" si="630"/>
        <v>0.92619840018683997</v>
      </c>
      <c r="S6170" s="7" t="s">
        <v>29</v>
      </c>
      <c r="T6170" s="8" t="str">
        <f t="shared" si="631"/>
        <v>No</v>
      </c>
      <c r="U6170" s="7">
        <f t="shared" si="632"/>
        <v>25.412318695701174</v>
      </c>
      <c r="V6170" s="8">
        <f t="shared" si="633"/>
        <v>3</v>
      </c>
      <c r="W6170" s="7">
        <f t="shared" si="634"/>
        <v>413</v>
      </c>
    </row>
    <row r="6171" spans="2:23" x14ac:dyDescent="0.2">
      <c r="B6171" s="8" t="s">
        <v>68</v>
      </c>
      <c r="C6171" s="7">
        <v>1980</v>
      </c>
      <c r="D6171" s="8" t="s">
        <v>28</v>
      </c>
      <c r="E6171" s="7" t="s">
        <v>34</v>
      </c>
      <c r="F6171" s="8" t="s">
        <v>35</v>
      </c>
      <c r="G6171" s="7" t="s">
        <v>36</v>
      </c>
      <c r="H6171" s="8" t="s">
        <v>28</v>
      </c>
      <c r="I6171" s="7" t="s">
        <v>28</v>
      </c>
      <c r="J6171" s="8" t="s">
        <v>28</v>
      </c>
      <c r="K6171" s="7" t="s">
        <v>47</v>
      </c>
      <c r="L6171" s="8" t="s">
        <v>44</v>
      </c>
      <c r="M6171" s="7" t="s">
        <v>28</v>
      </c>
      <c r="N6171" s="8">
        <v>1.4140962205268355</v>
      </c>
      <c r="O6171" s="7">
        <v>0</v>
      </c>
      <c r="P6171" s="8">
        <f t="shared" si="629"/>
        <v>0</v>
      </c>
      <c r="Q6171" s="7">
        <v>2.5</v>
      </c>
      <c r="R6171" s="8">
        <f t="shared" si="630"/>
        <v>1</v>
      </c>
      <c r="S6171" s="7" t="s">
        <v>29</v>
      </c>
      <c r="T6171" s="8" t="str">
        <f t="shared" si="631"/>
        <v>No</v>
      </c>
      <c r="U6171" s="7">
        <f t="shared" si="632"/>
        <v>0</v>
      </c>
      <c r="V6171" s="8">
        <f t="shared" si="633"/>
        <v>1</v>
      </c>
      <c r="W6171" s="7">
        <f t="shared" si="634"/>
        <v>549</v>
      </c>
    </row>
    <row r="6172" spans="2:23" x14ac:dyDescent="0.2">
      <c r="B6172" s="8" t="s">
        <v>68</v>
      </c>
      <c r="C6172" s="7">
        <v>1980</v>
      </c>
      <c r="D6172" s="8" t="s">
        <v>28</v>
      </c>
      <c r="E6172" s="7" t="s">
        <v>43</v>
      </c>
      <c r="F6172" s="8" t="s">
        <v>40</v>
      </c>
      <c r="G6172" s="7" t="s">
        <v>36</v>
      </c>
      <c r="H6172" s="8" t="s">
        <v>28</v>
      </c>
      <c r="I6172" s="7" t="s">
        <v>28</v>
      </c>
      <c r="J6172" s="8" t="s">
        <v>28</v>
      </c>
      <c r="K6172" s="7" t="s">
        <v>47</v>
      </c>
      <c r="L6172" s="8" t="s">
        <v>44</v>
      </c>
      <c r="M6172" s="7" t="s">
        <v>28</v>
      </c>
      <c r="N6172" s="8">
        <v>2.8201307965568145</v>
      </c>
      <c r="O6172" s="7">
        <v>1.107023997197401</v>
      </c>
      <c r="P6172" s="8">
        <f t="shared" si="629"/>
        <v>0.36900799906580034</v>
      </c>
      <c r="Q6172" s="7">
        <v>2.5</v>
      </c>
      <c r="R6172" s="8">
        <f t="shared" si="630"/>
        <v>0.85239680037367993</v>
      </c>
      <c r="S6172" s="7" t="s">
        <v>29</v>
      </c>
      <c r="T6172" s="8" t="str">
        <f t="shared" si="631"/>
        <v>No</v>
      </c>
      <c r="U6172" s="7">
        <f t="shared" si="632"/>
        <v>130.84783142552598</v>
      </c>
      <c r="V6172" s="8">
        <f t="shared" si="633"/>
        <v>5</v>
      </c>
      <c r="W6172" s="7">
        <f t="shared" si="634"/>
        <v>245</v>
      </c>
    </row>
    <row r="6173" spans="2:23" x14ac:dyDescent="0.2">
      <c r="B6173" s="8" t="s">
        <v>68</v>
      </c>
      <c r="C6173" s="7">
        <v>1980</v>
      </c>
      <c r="D6173" s="8" t="s">
        <v>28</v>
      </c>
      <c r="E6173" s="7" t="s">
        <v>43</v>
      </c>
      <c r="F6173" s="8" t="s">
        <v>35</v>
      </c>
      <c r="G6173" s="7" t="s">
        <v>36</v>
      </c>
      <c r="H6173" s="8" t="s">
        <v>28</v>
      </c>
      <c r="I6173" s="7" t="s">
        <v>28</v>
      </c>
      <c r="J6173" s="8" t="s">
        <v>28</v>
      </c>
      <c r="K6173" s="7" t="s">
        <v>47</v>
      </c>
      <c r="L6173" s="8" t="s">
        <v>44</v>
      </c>
      <c r="M6173" s="7" t="s">
        <v>28</v>
      </c>
      <c r="N6173" s="8">
        <v>0.46892711446106317</v>
      </c>
      <c r="O6173" s="7">
        <v>0.55351199859870048</v>
      </c>
      <c r="P6173" s="8">
        <f t="shared" si="629"/>
        <v>0.18450399953290017</v>
      </c>
      <c r="Q6173" s="7">
        <v>2.5</v>
      </c>
      <c r="R6173" s="8">
        <f t="shared" si="630"/>
        <v>0.92619840018683997</v>
      </c>
      <c r="S6173" s="7" t="s">
        <v>29</v>
      </c>
      <c r="T6173" s="8" t="str">
        <f t="shared" si="631"/>
        <v>No</v>
      </c>
      <c r="U6173" s="7">
        <f t="shared" si="632"/>
        <v>393.45986581507486</v>
      </c>
      <c r="V6173" s="8">
        <f t="shared" si="633"/>
        <v>5</v>
      </c>
      <c r="W6173" s="7">
        <f t="shared" si="634"/>
        <v>153</v>
      </c>
    </row>
    <row r="6174" spans="2:23" x14ac:dyDescent="0.2">
      <c r="B6174" s="8" t="s">
        <v>68</v>
      </c>
      <c r="C6174" s="7">
        <v>1990</v>
      </c>
      <c r="D6174" s="8" t="s">
        <v>28</v>
      </c>
      <c r="E6174" s="7" t="s">
        <v>39</v>
      </c>
      <c r="F6174" s="8" t="s">
        <v>40</v>
      </c>
      <c r="G6174" s="7" t="s">
        <v>36</v>
      </c>
      <c r="H6174" s="8" t="s">
        <v>28</v>
      </c>
      <c r="I6174" s="7" t="s">
        <v>28</v>
      </c>
      <c r="J6174" s="8" t="s">
        <v>28</v>
      </c>
      <c r="K6174" s="7" t="s">
        <v>47</v>
      </c>
      <c r="L6174" s="8" t="s">
        <v>44</v>
      </c>
      <c r="M6174" s="7" t="s">
        <v>28</v>
      </c>
      <c r="N6174" s="8">
        <v>0.68356290412040899</v>
      </c>
      <c r="O6174" s="7">
        <v>1.107023997197401</v>
      </c>
      <c r="P6174" s="8">
        <f t="shared" si="629"/>
        <v>0.36900799906580034</v>
      </c>
      <c r="Q6174" s="7">
        <v>2.5</v>
      </c>
      <c r="R6174" s="8">
        <f t="shared" si="630"/>
        <v>0.85239680037367993</v>
      </c>
      <c r="S6174" s="7" t="s">
        <v>29</v>
      </c>
      <c r="T6174" s="8" t="str">
        <f t="shared" si="631"/>
        <v>No</v>
      </c>
      <c r="U6174" s="7">
        <f t="shared" si="632"/>
        <v>539.83034603176759</v>
      </c>
      <c r="V6174" s="8">
        <f t="shared" si="633"/>
        <v>5</v>
      </c>
      <c r="W6174" s="7">
        <f t="shared" si="634"/>
        <v>140</v>
      </c>
    </row>
    <row r="6175" spans="2:23" x14ac:dyDescent="0.2">
      <c r="B6175" s="8" t="s">
        <v>68</v>
      </c>
      <c r="C6175" s="7">
        <v>1990</v>
      </c>
      <c r="D6175" s="8" t="s">
        <v>28</v>
      </c>
      <c r="E6175" s="7" t="s">
        <v>39</v>
      </c>
      <c r="F6175" s="8" t="s">
        <v>35</v>
      </c>
      <c r="G6175" s="7" t="s">
        <v>36</v>
      </c>
      <c r="H6175" s="8" t="s">
        <v>28</v>
      </c>
      <c r="I6175" s="7" t="s">
        <v>28</v>
      </c>
      <c r="J6175" s="8" t="s">
        <v>28</v>
      </c>
      <c r="K6175" s="7" t="s">
        <v>47</v>
      </c>
      <c r="L6175" s="8" t="s">
        <v>44</v>
      </c>
      <c r="M6175" s="7" t="s">
        <v>28</v>
      </c>
      <c r="N6175" s="8">
        <v>0.37996225370222653</v>
      </c>
      <c r="O6175" s="7">
        <v>0</v>
      </c>
      <c r="P6175" s="8">
        <f t="shared" si="629"/>
        <v>0</v>
      </c>
      <c r="Q6175" s="7">
        <v>2.5</v>
      </c>
      <c r="R6175" s="8">
        <f t="shared" si="630"/>
        <v>1</v>
      </c>
      <c r="S6175" s="7" t="s">
        <v>29</v>
      </c>
      <c r="T6175" s="8" t="str">
        <f t="shared" si="631"/>
        <v>No</v>
      </c>
      <c r="U6175" s="7">
        <f t="shared" si="632"/>
        <v>0</v>
      </c>
      <c r="V6175" s="8">
        <f t="shared" si="633"/>
        <v>1</v>
      </c>
      <c r="W6175" s="7">
        <f t="shared" si="634"/>
        <v>549</v>
      </c>
    </row>
    <row r="6176" spans="2:23" x14ac:dyDescent="0.2">
      <c r="B6176" s="8" t="s">
        <v>68</v>
      </c>
      <c r="C6176" s="7">
        <v>1990</v>
      </c>
      <c r="D6176" s="8" t="s">
        <v>28</v>
      </c>
      <c r="E6176" s="7" t="s">
        <v>34</v>
      </c>
      <c r="F6176" s="8" t="s">
        <v>40</v>
      </c>
      <c r="G6176" s="7" t="s">
        <v>36</v>
      </c>
      <c r="H6176" s="8" t="s">
        <v>28</v>
      </c>
      <c r="I6176" s="7" t="s">
        <v>28</v>
      </c>
      <c r="J6176" s="8" t="s">
        <v>28</v>
      </c>
      <c r="K6176" s="7" t="s">
        <v>47</v>
      </c>
      <c r="L6176" s="8" t="s">
        <v>44</v>
      </c>
      <c r="M6176" s="7" t="s">
        <v>28</v>
      </c>
      <c r="N6176" s="8">
        <v>5.6607869263957609</v>
      </c>
      <c r="O6176" s="7">
        <v>0.55351199859870048</v>
      </c>
      <c r="P6176" s="8">
        <f t="shared" si="629"/>
        <v>0.18450399953290017</v>
      </c>
      <c r="Q6176" s="7">
        <v>2.5</v>
      </c>
      <c r="R6176" s="8">
        <f t="shared" si="630"/>
        <v>0.92619840018683997</v>
      </c>
      <c r="S6176" s="7" t="s">
        <v>29</v>
      </c>
      <c r="T6176" s="8" t="str">
        <f t="shared" si="631"/>
        <v>No</v>
      </c>
      <c r="U6176" s="7">
        <f t="shared" si="632"/>
        <v>32.593348227359336</v>
      </c>
      <c r="V6176" s="8">
        <f t="shared" si="633"/>
        <v>3</v>
      </c>
      <c r="W6176" s="7">
        <f t="shared" si="634"/>
        <v>384</v>
      </c>
    </row>
    <row r="6177" spans="2:23" x14ac:dyDescent="0.2">
      <c r="B6177" s="8" t="s">
        <v>68</v>
      </c>
      <c r="C6177" s="7">
        <v>1990</v>
      </c>
      <c r="D6177" s="8" t="s">
        <v>28</v>
      </c>
      <c r="E6177" s="7" t="s">
        <v>34</v>
      </c>
      <c r="F6177" s="8" t="s">
        <v>35</v>
      </c>
      <c r="G6177" s="7" t="s">
        <v>36</v>
      </c>
      <c r="H6177" s="8" t="s">
        <v>28</v>
      </c>
      <c r="I6177" s="7" t="s">
        <v>28</v>
      </c>
      <c r="J6177" s="8" t="s">
        <v>28</v>
      </c>
      <c r="K6177" s="7" t="s">
        <v>47</v>
      </c>
      <c r="L6177" s="8" t="s">
        <v>44</v>
      </c>
      <c r="M6177" s="7" t="s">
        <v>28</v>
      </c>
      <c r="N6177" s="8">
        <v>0.44414141346850861</v>
      </c>
      <c r="O6177" s="7">
        <v>0</v>
      </c>
      <c r="P6177" s="8">
        <f t="shared" si="629"/>
        <v>0</v>
      </c>
      <c r="Q6177" s="7">
        <v>2.5</v>
      </c>
      <c r="R6177" s="8">
        <f t="shared" si="630"/>
        <v>1</v>
      </c>
      <c r="S6177" s="7" t="s">
        <v>29</v>
      </c>
      <c r="T6177" s="8" t="str">
        <f t="shared" si="631"/>
        <v>No</v>
      </c>
      <c r="U6177" s="7">
        <f t="shared" si="632"/>
        <v>0</v>
      </c>
      <c r="V6177" s="8">
        <f t="shared" si="633"/>
        <v>1</v>
      </c>
      <c r="W6177" s="7">
        <f t="shared" si="634"/>
        <v>549</v>
      </c>
    </row>
    <row r="6178" spans="2:23" x14ac:dyDescent="0.2">
      <c r="B6178" s="8" t="s">
        <v>68</v>
      </c>
      <c r="C6178" s="7">
        <v>1990</v>
      </c>
      <c r="D6178" s="8" t="s">
        <v>28</v>
      </c>
      <c r="E6178" s="7" t="s">
        <v>43</v>
      </c>
      <c r="F6178" s="8" t="s">
        <v>40</v>
      </c>
      <c r="G6178" s="7" t="s">
        <v>36</v>
      </c>
      <c r="H6178" s="8" t="s">
        <v>28</v>
      </c>
      <c r="I6178" s="7" t="s">
        <v>28</v>
      </c>
      <c r="J6178" s="8" t="s">
        <v>28</v>
      </c>
      <c r="K6178" s="7" t="s">
        <v>47</v>
      </c>
      <c r="L6178" s="8" t="s">
        <v>44</v>
      </c>
      <c r="M6178" s="7" t="s">
        <v>28</v>
      </c>
      <c r="N6178" s="8">
        <v>2.4622841939344347</v>
      </c>
      <c r="O6178" s="7">
        <v>0</v>
      </c>
      <c r="P6178" s="8">
        <f t="shared" si="629"/>
        <v>0</v>
      </c>
      <c r="Q6178" s="7">
        <v>2.5</v>
      </c>
      <c r="R6178" s="8">
        <f t="shared" si="630"/>
        <v>1</v>
      </c>
      <c r="S6178" s="7" t="s">
        <v>29</v>
      </c>
      <c r="T6178" s="8" t="str">
        <f t="shared" si="631"/>
        <v>No</v>
      </c>
      <c r="U6178" s="7">
        <f t="shared" si="632"/>
        <v>0</v>
      </c>
      <c r="V6178" s="8">
        <f t="shared" si="633"/>
        <v>1</v>
      </c>
      <c r="W6178" s="7">
        <f t="shared" si="634"/>
        <v>549</v>
      </c>
    </row>
    <row r="6179" spans="2:23" x14ac:dyDescent="0.2">
      <c r="B6179" s="8" t="s">
        <v>68</v>
      </c>
      <c r="C6179" s="7">
        <v>1990</v>
      </c>
      <c r="D6179" s="8" t="s">
        <v>28</v>
      </c>
      <c r="E6179" s="7" t="s">
        <v>43</v>
      </c>
      <c r="F6179" s="8" t="s">
        <v>35</v>
      </c>
      <c r="G6179" s="7" t="s">
        <v>36</v>
      </c>
      <c r="H6179" s="8" t="s">
        <v>28</v>
      </c>
      <c r="I6179" s="7" t="s">
        <v>28</v>
      </c>
      <c r="J6179" s="8" t="s">
        <v>28</v>
      </c>
      <c r="K6179" s="7" t="s">
        <v>47</v>
      </c>
      <c r="L6179" s="8" t="s">
        <v>44</v>
      </c>
      <c r="M6179" s="7" t="s">
        <v>28</v>
      </c>
      <c r="N6179" s="8">
        <v>0.64826446288658046</v>
      </c>
      <c r="O6179" s="7">
        <v>0</v>
      </c>
      <c r="P6179" s="8">
        <f t="shared" si="629"/>
        <v>0</v>
      </c>
      <c r="Q6179" s="7">
        <v>2.5</v>
      </c>
      <c r="R6179" s="8">
        <f t="shared" si="630"/>
        <v>1</v>
      </c>
      <c r="S6179" s="7" t="s">
        <v>29</v>
      </c>
      <c r="T6179" s="8" t="str">
        <f t="shared" si="631"/>
        <v>No</v>
      </c>
      <c r="U6179" s="7">
        <f t="shared" si="632"/>
        <v>0</v>
      </c>
      <c r="V6179" s="8">
        <f t="shared" si="633"/>
        <v>1</v>
      </c>
      <c r="W6179" s="7">
        <f t="shared" si="634"/>
        <v>549</v>
      </c>
    </row>
    <row r="6180" spans="2:23" x14ac:dyDescent="0.2">
      <c r="B6180" s="8" t="s">
        <v>68</v>
      </c>
      <c r="C6180" s="7">
        <v>2000</v>
      </c>
      <c r="D6180" s="8" t="s">
        <v>28</v>
      </c>
      <c r="E6180" s="7" t="s">
        <v>39</v>
      </c>
      <c r="F6180" s="8" t="s">
        <v>40</v>
      </c>
      <c r="G6180" s="7" t="s">
        <v>36</v>
      </c>
      <c r="H6180" s="8" t="s">
        <v>28</v>
      </c>
      <c r="I6180" s="7" t="s">
        <v>28</v>
      </c>
      <c r="J6180" s="8" t="s">
        <v>28</v>
      </c>
      <c r="K6180" s="7" t="s">
        <v>47</v>
      </c>
      <c r="L6180" s="8" t="s">
        <v>44</v>
      </c>
      <c r="M6180" s="7" t="s">
        <v>28</v>
      </c>
      <c r="N6180" s="8">
        <v>0.63827438697413585</v>
      </c>
      <c r="O6180" s="7">
        <v>0</v>
      </c>
      <c r="P6180" s="8">
        <f t="shared" si="629"/>
        <v>0</v>
      </c>
      <c r="Q6180" s="7">
        <v>2.5</v>
      </c>
      <c r="R6180" s="8">
        <f t="shared" si="630"/>
        <v>1</v>
      </c>
      <c r="S6180" s="7" t="s">
        <v>29</v>
      </c>
      <c r="T6180" s="8" t="str">
        <f t="shared" si="631"/>
        <v>No</v>
      </c>
      <c r="U6180" s="7">
        <f t="shared" si="632"/>
        <v>0</v>
      </c>
      <c r="V6180" s="8">
        <f t="shared" si="633"/>
        <v>1</v>
      </c>
      <c r="W6180" s="7">
        <f t="shared" si="634"/>
        <v>549</v>
      </c>
    </row>
    <row r="6181" spans="2:23" x14ac:dyDescent="0.2">
      <c r="B6181" s="8" t="s">
        <v>68</v>
      </c>
      <c r="C6181" s="7">
        <v>2000</v>
      </c>
      <c r="D6181" s="8" t="s">
        <v>28</v>
      </c>
      <c r="E6181" s="7" t="s">
        <v>39</v>
      </c>
      <c r="F6181" s="8" t="s">
        <v>35</v>
      </c>
      <c r="G6181" s="7" t="s">
        <v>36</v>
      </c>
      <c r="H6181" s="8" t="s">
        <v>28</v>
      </c>
      <c r="I6181" s="7" t="s">
        <v>28</v>
      </c>
      <c r="J6181" s="8" t="s">
        <v>28</v>
      </c>
      <c r="K6181" s="7" t="s">
        <v>47</v>
      </c>
      <c r="L6181" s="8" t="s">
        <v>44</v>
      </c>
      <c r="M6181" s="7" t="s">
        <v>28</v>
      </c>
      <c r="N6181" s="8">
        <v>0.21868849576134738</v>
      </c>
      <c r="O6181" s="7">
        <v>0</v>
      </c>
      <c r="P6181" s="8">
        <f t="shared" si="629"/>
        <v>0</v>
      </c>
      <c r="Q6181" s="7">
        <v>2.5</v>
      </c>
      <c r="R6181" s="8">
        <f t="shared" si="630"/>
        <v>1</v>
      </c>
      <c r="S6181" s="7" t="s">
        <v>29</v>
      </c>
      <c r="T6181" s="8" t="str">
        <f t="shared" si="631"/>
        <v>No</v>
      </c>
      <c r="U6181" s="7">
        <f t="shared" si="632"/>
        <v>0</v>
      </c>
      <c r="V6181" s="8">
        <f t="shared" si="633"/>
        <v>1</v>
      </c>
      <c r="W6181" s="7">
        <f t="shared" si="634"/>
        <v>549</v>
      </c>
    </row>
    <row r="6182" spans="2:23" x14ac:dyDescent="0.2">
      <c r="B6182" s="8" t="s">
        <v>68</v>
      </c>
      <c r="C6182" s="7">
        <v>2000</v>
      </c>
      <c r="D6182" s="8" t="s">
        <v>28</v>
      </c>
      <c r="E6182" s="7" t="s">
        <v>34</v>
      </c>
      <c r="F6182" s="8" t="s">
        <v>40</v>
      </c>
      <c r="G6182" s="7" t="s">
        <v>36</v>
      </c>
      <c r="H6182" s="8" t="s">
        <v>28</v>
      </c>
      <c r="I6182" s="7" t="s">
        <v>28</v>
      </c>
      <c r="J6182" s="8" t="s">
        <v>28</v>
      </c>
      <c r="K6182" s="7" t="s">
        <v>47</v>
      </c>
      <c r="L6182" s="8" t="s">
        <v>44</v>
      </c>
      <c r="M6182" s="7" t="s">
        <v>28</v>
      </c>
      <c r="N6182" s="8">
        <v>0.98395856784041413</v>
      </c>
      <c r="O6182" s="7">
        <v>0.55351199859870048</v>
      </c>
      <c r="P6182" s="8">
        <f t="shared" si="629"/>
        <v>0.18450399953290017</v>
      </c>
      <c r="Q6182" s="7">
        <v>2.5</v>
      </c>
      <c r="R6182" s="8">
        <f t="shared" si="630"/>
        <v>0.92619840018683997</v>
      </c>
      <c r="S6182" s="7" t="s">
        <v>29</v>
      </c>
      <c r="T6182" s="8" t="str">
        <f t="shared" si="631"/>
        <v>No</v>
      </c>
      <c r="U6182" s="7">
        <f t="shared" si="632"/>
        <v>187.51195991702005</v>
      </c>
      <c r="V6182" s="8">
        <f t="shared" si="633"/>
        <v>5</v>
      </c>
      <c r="W6182" s="7">
        <f t="shared" si="634"/>
        <v>210</v>
      </c>
    </row>
    <row r="6183" spans="2:23" x14ac:dyDescent="0.2">
      <c r="B6183" s="8" t="s">
        <v>68</v>
      </c>
      <c r="C6183" s="7">
        <v>2000</v>
      </c>
      <c r="D6183" s="8" t="s">
        <v>28</v>
      </c>
      <c r="E6183" s="7" t="s">
        <v>34</v>
      </c>
      <c r="F6183" s="8" t="s">
        <v>35</v>
      </c>
      <c r="G6183" s="7" t="s">
        <v>36</v>
      </c>
      <c r="H6183" s="8" t="s">
        <v>28</v>
      </c>
      <c r="I6183" s="7" t="s">
        <v>28</v>
      </c>
      <c r="J6183" s="8" t="s">
        <v>28</v>
      </c>
      <c r="K6183" s="7" t="s">
        <v>47</v>
      </c>
      <c r="L6183" s="8" t="s">
        <v>44</v>
      </c>
      <c r="M6183" s="7" t="s">
        <v>28</v>
      </c>
      <c r="N6183" s="8">
        <v>0.16023381066107953</v>
      </c>
      <c r="O6183" s="7">
        <v>0</v>
      </c>
      <c r="P6183" s="8">
        <f t="shared" si="629"/>
        <v>0</v>
      </c>
      <c r="Q6183" s="7">
        <v>2.5</v>
      </c>
      <c r="R6183" s="8">
        <f t="shared" si="630"/>
        <v>1</v>
      </c>
      <c r="S6183" s="7" t="s">
        <v>29</v>
      </c>
      <c r="T6183" s="8" t="str">
        <f t="shared" si="631"/>
        <v>No</v>
      </c>
      <c r="U6183" s="7">
        <f t="shared" si="632"/>
        <v>0</v>
      </c>
      <c r="V6183" s="8">
        <f t="shared" si="633"/>
        <v>1</v>
      </c>
      <c r="W6183" s="7">
        <f t="shared" si="634"/>
        <v>549</v>
      </c>
    </row>
    <row r="6184" spans="2:23" x14ac:dyDescent="0.2">
      <c r="B6184" s="8" t="s">
        <v>68</v>
      </c>
      <c r="C6184" s="7">
        <v>2000</v>
      </c>
      <c r="D6184" s="8" t="s">
        <v>28</v>
      </c>
      <c r="E6184" s="7" t="s">
        <v>43</v>
      </c>
      <c r="F6184" s="8" t="s">
        <v>40</v>
      </c>
      <c r="G6184" s="7" t="s">
        <v>36</v>
      </c>
      <c r="H6184" s="8" t="s">
        <v>28</v>
      </c>
      <c r="I6184" s="7" t="s">
        <v>28</v>
      </c>
      <c r="J6184" s="8" t="s">
        <v>28</v>
      </c>
      <c r="K6184" s="7" t="s">
        <v>47</v>
      </c>
      <c r="L6184" s="8" t="s">
        <v>44</v>
      </c>
      <c r="M6184" s="7" t="s">
        <v>28</v>
      </c>
      <c r="N6184" s="8">
        <v>0.4669467921887252</v>
      </c>
      <c r="O6184" s="7">
        <v>0</v>
      </c>
      <c r="P6184" s="8">
        <f t="shared" si="629"/>
        <v>0</v>
      </c>
      <c r="Q6184" s="7">
        <v>2.5</v>
      </c>
      <c r="R6184" s="8">
        <f t="shared" si="630"/>
        <v>1</v>
      </c>
      <c r="S6184" s="7" t="s">
        <v>29</v>
      </c>
      <c r="T6184" s="8" t="str">
        <f t="shared" si="631"/>
        <v>No</v>
      </c>
      <c r="U6184" s="7">
        <f t="shared" si="632"/>
        <v>0</v>
      </c>
      <c r="V6184" s="8">
        <f t="shared" si="633"/>
        <v>1</v>
      </c>
      <c r="W6184" s="7">
        <f t="shared" si="634"/>
        <v>549</v>
      </c>
    </row>
    <row r="6185" spans="2:23" x14ac:dyDescent="0.2">
      <c r="B6185" s="8" t="s">
        <v>68</v>
      </c>
      <c r="C6185" s="7">
        <v>2000</v>
      </c>
      <c r="D6185" s="8" t="s">
        <v>28</v>
      </c>
      <c r="E6185" s="7" t="s">
        <v>43</v>
      </c>
      <c r="F6185" s="8" t="s">
        <v>35</v>
      </c>
      <c r="G6185" s="7" t="s">
        <v>36</v>
      </c>
      <c r="H6185" s="8" t="s">
        <v>28</v>
      </c>
      <c r="I6185" s="7" t="s">
        <v>28</v>
      </c>
      <c r="J6185" s="8" t="s">
        <v>28</v>
      </c>
      <c r="K6185" s="7" t="s">
        <v>47</v>
      </c>
      <c r="L6185" s="8" t="s">
        <v>44</v>
      </c>
      <c r="M6185" s="7" t="s">
        <v>28</v>
      </c>
      <c r="N6185" s="8">
        <v>6.5813884845504558E-2</v>
      </c>
      <c r="O6185" s="7">
        <v>0</v>
      </c>
      <c r="P6185" s="8">
        <f t="shared" si="629"/>
        <v>0</v>
      </c>
      <c r="Q6185" s="7">
        <v>2.5</v>
      </c>
      <c r="R6185" s="8">
        <f t="shared" si="630"/>
        <v>1</v>
      </c>
      <c r="S6185" s="7" t="s">
        <v>29</v>
      </c>
      <c r="T6185" s="8" t="str">
        <f t="shared" si="631"/>
        <v>No</v>
      </c>
      <c r="U6185" s="7">
        <f t="shared" si="632"/>
        <v>0</v>
      </c>
      <c r="V6185" s="8">
        <f t="shared" si="633"/>
        <v>1</v>
      </c>
      <c r="W6185" s="7">
        <f t="shared" si="634"/>
        <v>549</v>
      </c>
    </row>
    <row r="6186" spans="2:23" x14ac:dyDescent="0.2">
      <c r="B6186" s="8" t="s">
        <v>68</v>
      </c>
      <c r="C6186" s="7">
        <v>2010</v>
      </c>
      <c r="D6186" s="8" t="s">
        <v>28</v>
      </c>
      <c r="E6186" s="7" t="s">
        <v>39</v>
      </c>
      <c r="F6186" s="8" t="s">
        <v>40</v>
      </c>
      <c r="G6186" s="7" t="s">
        <v>36</v>
      </c>
      <c r="H6186" s="8" t="s">
        <v>28</v>
      </c>
      <c r="I6186" s="7" t="s">
        <v>28</v>
      </c>
      <c r="J6186" s="8" t="s">
        <v>28</v>
      </c>
      <c r="K6186" s="7" t="s">
        <v>47</v>
      </c>
      <c r="L6186" s="8" t="s">
        <v>44</v>
      </c>
      <c r="M6186" s="7" t="s">
        <v>28</v>
      </c>
      <c r="N6186" s="8">
        <v>0.61731744930396981</v>
      </c>
      <c r="O6186" s="7">
        <v>2.2140479943948019</v>
      </c>
      <c r="P6186" s="8">
        <f t="shared" si="629"/>
        <v>0.73801599813160068</v>
      </c>
      <c r="Q6186" s="7">
        <v>2.5</v>
      </c>
      <c r="R6186" s="8">
        <f t="shared" si="630"/>
        <v>0.70479360074735975</v>
      </c>
      <c r="S6186" s="7" t="s">
        <v>29</v>
      </c>
      <c r="T6186" s="8" t="str">
        <f t="shared" si="631"/>
        <v>No</v>
      </c>
      <c r="U6186" s="7">
        <f t="shared" si="632"/>
        <v>1195.5210385899823</v>
      </c>
      <c r="V6186" s="8">
        <f t="shared" si="633"/>
        <v>5</v>
      </c>
      <c r="W6186" s="7">
        <f t="shared" si="634"/>
        <v>78</v>
      </c>
    </row>
    <row r="6187" spans="2:23" x14ac:dyDescent="0.2">
      <c r="B6187" s="8" t="s">
        <v>68</v>
      </c>
      <c r="C6187" s="7">
        <v>2010</v>
      </c>
      <c r="D6187" s="8" t="s">
        <v>28</v>
      </c>
      <c r="E6187" s="7" t="s">
        <v>39</v>
      </c>
      <c r="F6187" s="8" t="s">
        <v>35</v>
      </c>
      <c r="G6187" s="7" t="s">
        <v>36</v>
      </c>
      <c r="H6187" s="8" t="s">
        <v>28</v>
      </c>
      <c r="I6187" s="7" t="s">
        <v>28</v>
      </c>
      <c r="J6187" s="8" t="s">
        <v>28</v>
      </c>
      <c r="K6187" s="7" t="s">
        <v>47</v>
      </c>
      <c r="L6187" s="8" t="s">
        <v>44</v>
      </c>
      <c r="M6187" s="7" t="s">
        <v>28</v>
      </c>
      <c r="N6187" s="8">
        <v>5.8941675016535085E-2</v>
      </c>
      <c r="O6187" s="7">
        <v>1.6605359957961017</v>
      </c>
      <c r="P6187" s="8">
        <f t="shared" si="629"/>
        <v>0.55351199859870059</v>
      </c>
      <c r="Q6187" s="7">
        <v>2.5</v>
      </c>
      <c r="R6187" s="8">
        <f t="shared" si="630"/>
        <v>0.77859520056051978</v>
      </c>
      <c r="S6187" s="7" t="s">
        <v>29</v>
      </c>
      <c r="T6187" s="8" t="str">
        <f t="shared" si="631"/>
        <v>No</v>
      </c>
      <c r="U6187" s="7">
        <f t="shared" si="632"/>
        <v>9390.842700744799</v>
      </c>
      <c r="V6187" s="8">
        <f t="shared" si="633"/>
        <v>5</v>
      </c>
      <c r="W6187" s="7">
        <f t="shared" si="634"/>
        <v>9</v>
      </c>
    </row>
    <row r="6188" spans="2:23" x14ac:dyDescent="0.2">
      <c r="B6188" s="8" t="s">
        <v>68</v>
      </c>
      <c r="C6188" s="7">
        <v>2010</v>
      </c>
      <c r="D6188" s="8" t="s">
        <v>28</v>
      </c>
      <c r="E6188" s="7" t="s">
        <v>34</v>
      </c>
      <c r="F6188" s="8" t="s">
        <v>40</v>
      </c>
      <c r="G6188" s="7" t="s">
        <v>36</v>
      </c>
      <c r="H6188" s="8" t="s">
        <v>28</v>
      </c>
      <c r="I6188" s="7" t="s">
        <v>28</v>
      </c>
      <c r="J6188" s="8" t="s">
        <v>28</v>
      </c>
      <c r="K6188" s="7" t="s">
        <v>47</v>
      </c>
      <c r="L6188" s="8" t="s">
        <v>44</v>
      </c>
      <c r="M6188" s="7" t="s">
        <v>28</v>
      </c>
      <c r="N6188" s="8">
        <v>0.5487907968516087</v>
      </c>
      <c r="O6188" s="7">
        <v>1.6605359957961017</v>
      </c>
      <c r="P6188" s="8">
        <f t="shared" si="629"/>
        <v>0.55351199859870059</v>
      </c>
      <c r="Q6188" s="7">
        <v>2.5</v>
      </c>
      <c r="R6188" s="8">
        <f t="shared" si="630"/>
        <v>0.77859520056051978</v>
      </c>
      <c r="S6188" s="7" t="s">
        <v>29</v>
      </c>
      <c r="T6188" s="8" t="str">
        <f t="shared" si="631"/>
        <v>No</v>
      </c>
      <c r="U6188" s="7">
        <f t="shared" si="632"/>
        <v>1008.602917130129</v>
      </c>
      <c r="V6188" s="8">
        <f t="shared" si="633"/>
        <v>5</v>
      </c>
      <c r="W6188" s="7">
        <f t="shared" si="634"/>
        <v>85</v>
      </c>
    </row>
    <row r="6189" spans="2:23" x14ac:dyDescent="0.2">
      <c r="B6189" s="8" t="s">
        <v>68</v>
      </c>
      <c r="C6189" s="7">
        <v>2010</v>
      </c>
      <c r="D6189" s="8" t="s">
        <v>28</v>
      </c>
      <c r="E6189" s="7" t="s">
        <v>34</v>
      </c>
      <c r="F6189" s="8" t="s">
        <v>35</v>
      </c>
      <c r="G6189" s="7" t="s">
        <v>36</v>
      </c>
      <c r="H6189" s="8" t="s">
        <v>28</v>
      </c>
      <c r="I6189" s="7" t="s">
        <v>28</v>
      </c>
      <c r="J6189" s="8" t="s">
        <v>28</v>
      </c>
      <c r="K6189" s="7" t="s">
        <v>47</v>
      </c>
      <c r="L6189" s="8" t="s">
        <v>44</v>
      </c>
      <c r="M6189" s="7" t="s">
        <v>28</v>
      </c>
      <c r="N6189" s="8">
        <v>3.5010802273060908E-2</v>
      </c>
      <c r="O6189" s="7">
        <v>0</v>
      </c>
      <c r="P6189" s="8">
        <f t="shared" si="629"/>
        <v>0</v>
      </c>
      <c r="Q6189" s="7">
        <v>2.5</v>
      </c>
      <c r="R6189" s="8">
        <f t="shared" si="630"/>
        <v>1</v>
      </c>
      <c r="S6189" s="7" t="s">
        <v>29</v>
      </c>
      <c r="T6189" s="8" t="str">
        <f t="shared" si="631"/>
        <v>No</v>
      </c>
      <c r="U6189" s="7">
        <f t="shared" si="632"/>
        <v>0</v>
      </c>
      <c r="V6189" s="8">
        <f t="shared" si="633"/>
        <v>1</v>
      </c>
      <c r="W6189" s="7">
        <f t="shared" si="634"/>
        <v>549</v>
      </c>
    </row>
    <row r="6190" spans="2:23" x14ac:dyDescent="0.2">
      <c r="B6190" s="8" t="s">
        <v>68</v>
      </c>
      <c r="C6190" s="7">
        <v>2010</v>
      </c>
      <c r="D6190" s="8" t="s">
        <v>28</v>
      </c>
      <c r="E6190" s="7" t="s">
        <v>43</v>
      </c>
      <c r="F6190" s="8" t="s">
        <v>40</v>
      </c>
      <c r="G6190" s="7" t="s">
        <v>36</v>
      </c>
      <c r="H6190" s="8" t="s">
        <v>28</v>
      </c>
      <c r="I6190" s="7" t="s">
        <v>28</v>
      </c>
      <c r="J6190" s="8" t="s">
        <v>28</v>
      </c>
      <c r="K6190" s="7" t="s">
        <v>47</v>
      </c>
      <c r="L6190" s="8" t="s">
        <v>44</v>
      </c>
      <c r="M6190" s="7" t="s">
        <v>28</v>
      </c>
      <c r="N6190" s="8">
        <v>0.10395276158102486</v>
      </c>
      <c r="O6190" s="7">
        <v>0.55351199859870048</v>
      </c>
      <c r="P6190" s="8">
        <f t="shared" si="629"/>
        <v>0.18450399953290017</v>
      </c>
      <c r="Q6190" s="7">
        <v>2.5</v>
      </c>
      <c r="R6190" s="8">
        <f t="shared" si="630"/>
        <v>0.92619840018683997</v>
      </c>
      <c r="S6190" s="7" t="s">
        <v>29</v>
      </c>
      <c r="T6190" s="8" t="str">
        <f t="shared" si="631"/>
        <v>No</v>
      </c>
      <c r="U6190" s="7">
        <f t="shared" si="632"/>
        <v>1774.883098118471</v>
      </c>
      <c r="V6190" s="8">
        <f t="shared" si="633"/>
        <v>5</v>
      </c>
      <c r="W6190" s="7">
        <f t="shared" si="634"/>
        <v>56</v>
      </c>
    </row>
    <row r="6191" spans="2:23" x14ac:dyDescent="0.2">
      <c r="B6191" s="8" t="s">
        <v>68</v>
      </c>
      <c r="C6191" s="7">
        <v>2010</v>
      </c>
      <c r="D6191" s="8" t="s">
        <v>28</v>
      </c>
      <c r="E6191" s="7" t="s">
        <v>43</v>
      </c>
      <c r="F6191" s="8" t="s">
        <v>35</v>
      </c>
      <c r="G6191" s="7" t="s">
        <v>36</v>
      </c>
      <c r="H6191" s="8" t="s">
        <v>28</v>
      </c>
      <c r="I6191" s="7" t="s">
        <v>28</v>
      </c>
      <c r="J6191" s="8" t="s">
        <v>28</v>
      </c>
      <c r="K6191" s="7" t="s">
        <v>47</v>
      </c>
      <c r="L6191" s="8" t="s">
        <v>44</v>
      </c>
      <c r="M6191" s="7" t="s">
        <v>28</v>
      </c>
      <c r="N6191" s="8">
        <v>6.5030542296937069E-2</v>
      </c>
      <c r="O6191" s="7">
        <v>0</v>
      </c>
      <c r="P6191" s="8">
        <f t="shared" si="629"/>
        <v>0</v>
      </c>
      <c r="Q6191" s="7">
        <v>2.5</v>
      </c>
      <c r="R6191" s="8">
        <f t="shared" si="630"/>
        <v>1</v>
      </c>
      <c r="S6191" s="7" t="s">
        <v>29</v>
      </c>
      <c r="T6191" s="8" t="str">
        <f t="shared" si="631"/>
        <v>No</v>
      </c>
      <c r="U6191" s="7">
        <f t="shared" si="632"/>
        <v>0</v>
      </c>
      <c r="V6191" s="8">
        <f t="shared" si="633"/>
        <v>1</v>
      </c>
      <c r="W6191" s="7">
        <f t="shared" si="634"/>
        <v>549</v>
      </c>
    </row>
    <row r="6192" spans="2:23" x14ac:dyDescent="0.2">
      <c r="B6192" s="8" t="s">
        <v>68</v>
      </c>
      <c r="C6192" s="7">
        <v>2020</v>
      </c>
      <c r="D6192" s="8" t="s">
        <v>28</v>
      </c>
      <c r="E6192" s="7" t="s">
        <v>39</v>
      </c>
      <c r="F6192" s="8" t="s">
        <v>40</v>
      </c>
      <c r="G6192" s="7" t="s">
        <v>36</v>
      </c>
      <c r="H6192" s="8" t="s">
        <v>28</v>
      </c>
      <c r="I6192" s="7" t="s">
        <v>28</v>
      </c>
      <c r="J6192" s="8" t="s">
        <v>28</v>
      </c>
      <c r="K6192" s="7" t="s">
        <v>47</v>
      </c>
      <c r="L6192" s="8" t="s">
        <v>44</v>
      </c>
      <c r="M6192" s="7" t="s">
        <v>28</v>
      </c>
      <c r="N6192" s="8">
        <v>3.2592578565457595</v>
      </c>
      <c r="O6192" s="7">
        <v>0.55351199859870048</v>
      </c>
      <c r="P6192" s="8">
        <f t="shared" si="629"/>
        <v>0.18450399953290017</v>
      </c>
      <c r="Q6192" s="7">
        <v>2.5</v>
      </c>
      <c r="R6192" s="8">
        <f t="shared" si="630"/>
        <v>0.92619840018683997</v>
      </c>
      <c r="S6192" s="7" t="s">
        <v>29</v>
      </c>
      <c r="T6192" s="8" t="str">
        <f t="shared" si="631"/>
        <v>No</v>
      </c>
      <c r="U6192" s="7">
        <f t="shared" si="632"/>
        <v>56.609206038224293</v>
      </c>
      <c r="V6192" s="8">
        <f t="shared" si="633"/>
        <v>4</v>
      </c>
      <c r="W6192" s="7">
        <f t="shared" si="634"/>
        <v>340</v>
      </c>
    </row>
    <row r="6193" spans="2:23" x14ac:dyDescent="0.2">
      <c r="B6193" s="8" t="s">
        <v>68</v>
      </c>
      <c r="C6193" s="7">
        <v>2020</v>
      </c>
      <c r="D6193" s="8" t="s">
        <v>28</v>
      </c>
      <c r="E6193" s="7" t="s">
        <v>39</v>
      </c>
      <c r="F6193" s="8" t="s">
        <v>35</v>
      </c>
      <c r="G6193" s="7" t="s">
        <v>36</v>
      </c>
      <c r="H6193" s="8" t="s">
        <v>28</v>
      </c>
      <c r="I6193" s="7" t="s">
        <v>28</v>
      </c>
      <c r="J6193" s="8" t="s">
        <v>28</v>
      </c>
      <c r="K6193" s="7" t="s">
        <v>47</v>
      </c>
      <c r="L6193" s="8" t="s">
        <v>44</v>
      </c>
      <c r="M6193" s="7" t="s">
        <v>28</v>
      </c>
      <c r="N6193" s="8">
        <v>0.99698888465271485</v>
      </c>
      <c r="O6193" s="7">
        <v>0.55351199859870048</v>
      </c>
      <c r="P6193" s="8">
        <f t="shared" si="629"/>
        <v>0.18450399953290017</v>
      </c>
      <c r="Q6193" s="7">
        <v>2.5</v>
      </c>
      <c r="R6193" s="8">
        <f t="shared" si="630"/>
        <v>0.92619840018683997</v>
      </c>
      <c r="S6193" s="7" t="s">
        <v>29</v>
      </c>
      <c r="T6193" s="8" t="str">
        <f t="shared" si="631"/>
        <v>No</v>
      </c>
      <c r="U6193" s="7">
        <f t="shared" si="632"/>
        <v>185.06124027367585</v>
      </c>
      <c r="V6193" s="8">
        <f t="shared" si="633"/>
        <v>5</v>
      </c>
      <c r="W6193" s="7">
        <f t="shared" si="634"/>
        <v>211</v>
      </c>
    </row>
    <row r="6194" spans="2:23" x14ac:dyDescent="0.2">
      <c r="B6194" s="8" t="s">
        <v>68</v>
      </c>
      <c r="C6194" s="7">
        <v>2020</v>
      </c>
      <c r="D6194" s="8" t="s">
        <v>28</v>
      </c>
      <c r="E6194" s="7" t="s">
        <v>34</v>
      </c>
      <c r="F6194" s="8" t="s">
        <v>40</v>
      </c>
      <c r="G6194" s="7" t="s">
        <v>36</v>
      </c>
      <c r="H6194" s="8" t="s">
        <v>28</v>
      </c>
      <c r="I6194" s="7" t="s">
        <v>28</v>
      </c>
      <c r="J6194" s="8" t="s">
        <v>28</v>
      </c>
      <c r="K6194" s="7" t="s">
        <v>47</v>
      </c>
      <c r="L6194" s="8" t="s">
        <v>44</v>
      </c>
      <c r="M6194" s="7" t="s">
        <v>28</v>
      </c>
      <c r="N6194" s="8">
        <v>2.0547946869711433</v>
      </c>
      <c r="O6194" s="7">
        <v>0</v>
      </c>
      <c r="P6194" s="8">
        <f t="shared" si="629"/>
        <v>0</v>
      </c>
      <c r="Q6194" s="7">
        <v>2.5</v>
      </c>
      <c r="R6194" s="8">
        <f t="shared" si="630"/>
        <v>1</v>
      </c>
      <c r="S6194" s="7" t="s">
        <v>29</v>
      </c>
      <c r="T6194" s="8" t="str">
        <f t="shared" si="631"/>
        <v>No</v>
      </c>
      <c r="U6194" s="7">
        <f t="shared" si="632"/>
        <v>0</v>
      </c>
      <c r="V6194" s="8">
        <f t="shared" si="633"/>
        <v>1</v>
      </c>
      <c r="W6194" s="7">
        <f t="shared" si="634"/>
        <v>549</v>
      </c>
    </row>
    <row r="6195" spans="2:23" x14ac:dyDescent="0.2">
      <c r="B6195" s="8" t="s">
        <v>68</v>
      </c>
      <c r="C6195" s="7">
        <v>2020</v>
      </c>
      <c r="D6195" s="8" t="s">
        <v>28</v>
      </c>
      <c r="E6195" s="7" t="s">
        <v>34</v>
      </c>
      <c r="F6195" s="8" t="s">
        <v>35</v>
      </c>
      <c r="G6195" s="7" t="s">
        <v>36</v>
      </c>
      <c r="H6195" s="8" t="s">
        <v>28</v>
      </c>
      <c r="I6195" s="7" t="s">
        <v>28</v>
      </c>
      <c r="J6195" s="8" t="s">
        <v>28</v>
      </c>
      <c r="K6195" s="7" t="s">
        <v>47</v>
      </c>
      <c r="L6195" s="8" t="s">
        <v>44</v>
      </c>
      <c r="M6195" s="7" t="s">
        <v>28</v>
      </c>
      <c r="N6195" s="8">
        <v>5.5630148763421032E-2</v>
      </c>
      <c r="O6195" s="7">
        <v>0</v>
      </c>
      <c r="P6195" s="8">
        <f t="shared" si="629"/>
        <v>0</v>
      </c>
      <c r="Q6195" s="7">
        <v>2.5</v>
      </c>
      <c r="R6195" s="8">
        <f t="shared" si="630"/>
        <v>1</v>
      </c>
      <c r="S6195" s="7" t="s">
        <v>29</v>
      </c>
      <c r="T6195" s="8" t="str">
        <f t="shared" si="631"/>
        <v>No</v>
      </c>
      <c r="U6195" s="7">
        <f t="shared" si="632"/>
        <v>0</v>
      </c>
      <c r="V6195" s="8">
        <f t="shared" si="633"/>
        <v>1</v>
      </c>
      <c r="W6195" s="7">
        <f t="shared" si="634"/>
        <v>549</v>
      </c>
    </row>
    <row r="6196" spans="2:23" x14ac:dyDescent="0.2">
      <c r="B6196" s="8" t="s">
        <v>68</v>
      </c>
      <c r="C6196" s="7">
        <v>2020</v>
      </c>
      <c r="D6196" s="8" t="s">
        <v>28</v>
      </c>
      <c r="E6196" s="7" t="s">
        <v>43</v>
      </c>
      <c r="F6196" s="8" t="s">
        <v>40</v>
      </c>
      <c r="G6196" s="7" t="s">
        <v>36</v>
      </c>
      <c r="H6196" s="8" t="s">
        <v>28</v>
      </c>
      <c r="I6196" s="7" t="s">
        <v>28</v>
      </c>
      <c r="J6196" s="8" t="s">
        <v>28</v>
      </c>
      <c r="K6196" s="7" t="s">
        <v>47</v>
      </c>
      <c r="L6196" s="8" t="s">
        <v>44</v>
      </c>
      <c r="M6196" s="7" t="s">
        <v>28</v>
      </c>
      <c r="N6196" s="8">
        <v>0.86559633185048113</v>
      </c>
      <c r="O6196" s="7">
        <v>0</v>
      </c>
      <c r="P6196" s="8">
        <f t="shared" si="629"/>
        <v>0</v>
      </c>
      <c r="Q6196" s="7">
        <v>2.5</v>
      </c>
      <c r="R6196" s="8">
        <f t="shared" si="630"/>
        <v>1</v>
      </c>
      <c r="S6196" s="7" t="s">
        <v>29</v>
      </c>
      <c r="T6196" s="8" t="str">
        <f t="shared" si="631"/>
        <v>No</v>
      </c>
      <c r="U6196" s="7">
        <f t="shared" si="632"/>
        <v>0</v>
      </c>
      <c r="V6196" s="8">
        <f t="shared" si="633"/>
        <v>1</v>
      </c>
      <c r="W6196" s="7">
        <f t="shared" si="634"/>
        <v>549</v>
      </c>
    </row>
    <row r="6197" spans="2:23" x14ac:dyDescent="0.2">
      <c r="B6197" s="8" t="s">
        <v>68</v>
      </c>
      <c r="C6197" s="7">
        <v>2020</v>
      </c>
      <c r="D6197" s="8" t="s">
        <v>28</v>
      </c>
      <c r="E6197" s="7" t="s">
        <v>43</v>
      </c>
      <c r="F6197" s="8" t="s">
        <v>35</v>
      </c>
      <c r="G6197" s="7" t="s">
        <v>36</v>
      </c>
      <c r="H6197" s="8" t="s">
        <v>28</v>
      </c>
      <c r="I6197" s="7" t="s">
        <v>28</v>
      </c>
      <c r="J6197" s="8" t="s">
        <v>28</v>
      </c>
      <c r="K6197" s="7" t="s">
        <v>47</v>
      </c>
      <c r="L6197" s="8" t="s">
        <v>44</v>
      </c>
      <c r="M6197" s="7" t="s">
        <v>28</v>
      </c>
      <c r="N6197" s="8">
        <v>7.0188424431586821E-2</v>
      </c>
      <c r="O6197" s="7">
        <v>0</v>
      </c>
      <c r="P6197" s="8">
        <f t="shared" si="629"/>
        <v>0</v>
      </c>
      <c r="Q6197" s="7">
        <v>2.5</v>
      </c>
      <c r="R6197" s="8">
        <f t="shared" si="630"/>
        <v>1</v>
      </c>
      <c r="S6197" s="7" t="s">
        <v>29</v>
      </c>
      <c r="T6197" s="8" t="str">
        <f t="shared" si="631"/>
        <v>No</v>
      </c>
      <c r="U6197" s="7">
        <f t="shared" si="632"/>
        <v>0</v>
      </c>
      <c r="V6197" s="8">
        <f t="shared" si="633"/>
        <v>1</v>
      </c>
      <c r="W6197" s="7">
        <f t="shared" si="634"/>
        <v>549</v>
      </c>
    </row>
    <row r="6198" spans="2:23" x14ac:dyDescent="0.2">
      <c r="B6198" s="8" t="s">
        <v>68</v>
      </c>
      <c r="C6198" s="7">
        <v>2030</v>
      </c>
      <c r="D6198" s="8" t="s">
        <v>28</v>
      </c>
      <c r="E6198" s="7" t="s">
        <v>39</v>
      </c>
      <c r="F6198" s="8" t="s">
        <v>40</v>
      </c>
      <c r="G6198" s="7" t="s">
        <v>36</v>
      </c>
      <c r="H6198" s="8" t="s">
        <v>28</v>
      </c>
      <c r="I6198" s="7" t="s">
        <v>28</v>
      </c>
      <c r="J6198" s="8" t="s">
        <v>28</v>
      </c>
      <c r="K6198" s="7" t="s">
        <v>47</v>
      </c>
      <c r="L6198" s="8" t="s">
        <v>44</v>
      </c>
      <c r="M6198" s="7" t="s">
        <v>28</v>
      </c>
      <c r="N6198" s="8">
        <v>0.22648244826085909</v>
      </c>
      <c r="O6198" s="7">
        <v>0</v>
      </c>
      <c r="P6198" s="8">
        <f t="shared" si="629"/>
        <v>0</v>
      </c>
      <c r="Q6198" s="7">
        <v>2.5</v>
      </c>
      <c r="R6198" s="8">
        <f t="shared" si="630"/>
        <v>1</v>
      </c>
      <c r="S6198" s="7" t="s">
        <v>29</v>
      </c>
      <c r="T6198" s="8" t="str">
        <f t="shared" si="631"/>
        <v>No</v>
      </c>
      <c r="U6198" s="7">
        <f t="shared" si="632"/>
        <v>0</v>
      </c>
      <c r="V6198" s="8">
        <f t="shared" si="633"/>
        <v>1</v>
      </c>
      <c r="W6198" s="7">
        <f t="shared" si="634"/>
        <v>549</v>
      </c>
    </row>
    <row r="6199" spans="2:23" x14ac:dyDescent="0.2">
      <c r="B6199" s="8" t="s">
        <v>68</v>
      </c>
      <c r="C6199" s="7">
        <v>2030</v>
      </c>
      <c r="D6199" s="8" t="s">
        <v>28</v>
      </c>
      <c r="E6199" s="7" t="s">
        <v>39</v>
      </c>
      <c r="F6199" s="8" t="s">
        <v>35</v>
      </c>
      <c r="G6199" s="7" t="s">
        <v>36</v>
      </c>
      <c r="H6199" s="8" t="s">
        <v>28</v>
      </c>
      <c r="I6199" s="7" t="s">
        <v>28</v>
      </c>
      <c r="J6199" s="8" t="s">
        <v>28</v>
      </c>
      <c r="K6199" s="7" t="s">
        <v>47</v>
      </c>
      <c r="L6199" s="8" t="s">
        <v>44</v>
      </c>
      <c r="M6199" s="7" t="s">
        <v>28</v>
      </c>
      <c r="N6199" s="8">
        <v>3.0530090524154372E-2</v>
      </c>
      <c r="O6199" s="7">
        <v>0</v>
      </c>
      <c r="P6199" s="8">
        <f t="shared" si="629"/>
        <v>0</v>
      </c>
      <c r="Q6199" s="7">
        <v>2.5</v>
      </c>
      <c r="R6199" s="8">
        <f t="shared" si="630"/>
        <v>1</v>
      </c>
      <c r="S6199" s="7" t="s">
        <v>29</v>
      </c>
      <c r="T6199" s="8" t="str">
        <f t="shared" si="631"/>
        <v>No</v>
      </c>
      <c r="U6199" s="7">
        <f t="shared" si="632"/>
        <v>0</v>
      </c>
      <c r="V6199" s="8">
        <f t="shared" si="633"/>
        <v>1</v>
      </c>
      <c r="W6199" s="7">
        <f t="shared" si="634"/>
        <v>549</v>
      </c>
    </row>
    <row r="6200" spans="2:23" x14ac:dyDescent="0.2">
      <c r="B6200" s="8" t="s">
        <v>68</v>
      </c>
      <c r="C6200" s="7">
        <v>2030</v>
      </c>
      <c r="D6200" s="8" t="s">
        <v>28</v>
      </c>
      <c r="E6200" s="7" t="s">
        <v>34</v>
      </c>
      <c r="F6200" s="8" t="s">
        <v>40</v>
      </c>
      <c r="G6200" s="7" t="s">
        <v>36</v>
      </c>
      <c r="H6200" s="8" t="s">
        <v>28</v>
      </c>
      <c r="I6200" s="7" t="s">
        <v>28</v>
      </c>
      <c r="J6200" s="8" t="s">
        <v>28</v>
      </c>
      <c r="K6200" s="7" t="s">
        <v>47</v>
      </c>
      <c r="L6200" s="8" t="s">
        <v>44</v>
      </c>
      <c r="M6200" s="7" t="s">
        <v>28</v>
      </c>
      <c r="N6200" s="8">
        <v>4.8297187567959754E-2</v>
      </c>
      <c r="O6200" s="7">
        <v>0</v>
      </c>
      <c r="P6200" s="8">
        <f t="shared" si="629"/>
        <v>0</v>
      </c>
      <c r="Q6200" s="7">
        <v>2.5</v>
      </c>
      <c r="R6200" s="8">
        <f t="shared" si="630"/>
        <v>1</v>
      </c>
      <c r="S6200" s="7" t="s">
        <v>29</v>
      </c>
      <c r="T6200" s="8" t="str">
        <f t="shared" si="631"/>
        <v>No</v>
      </c>
      <c r="U6200" s="7">
        <f t="shared" si="632"/>
        <v>0</v>
      </c>
      <c r="V6200" s="8">
        <f t="shared" si="633"/>
        <v>1</v>
      </c>
      <c r="W6200" s="7">
        <f t="shared" si="634"/>
        <v>549</v>
      </c>
    </row>
    <row r="6201" spans="2:23" x14ac:dyDescent="0.2">
      <c r="B6201" s="8" t="s">
        <v>68</v>
      </c>
      <c r="C6201" s="7">
        <v>2030</v>
      </c>
      <c r="D6201" s="8" t="s">
        <v>28</v>
      </c>
      <c r="E6201" s="7" t="s">
        <v>43</v>
      </c>
      <c r="F6201" s="8" t="s">
        <v>40</v>
      </c>
      <c r="G6201" s="7" t="s">
        <v>36</v>
      </c>
      <c r="H6201" s="8" t="s">
        <v>28</v>
      </c>
      <c r="I6201" s="7" t="s">
        <v>28</v>
      </c>
      <c r="J6201" s="8" t="s">
        <v>28</v>
      </c>
      <c r="K6201" s="7" t="s">
        <v>47</v>
      </c>
      <c r="L6201" s="8" t="s">
        <v>44</v>
      </c>
      <c r="M6201" s="7" t="s">
        <v>28</v>
      </c>
      <c r="N6201" s="8">
        <v>5.4042298464519058E-2</v>
      </c>
      <c r="O6201" s="7">
        <v>0</v>
      </c>
      <c r="P6201" s="8">
        <f t="shared" si="629"/>
        <v>0</v>
      </c>
      <c r="Q6201" s="7">
        <v>2.5</v>
      </c>
      <c r="R6201" s="8">
        <f t="shared" si="630"/>
        <v>1</v>
      </c>
      <c r="S6201" s="7" t="s">
        <v>29</v>
      </c>
      <c r="T6201" s="8" t="str">
        <f t="shared" si="631"/>
        <v>No</v>
      </c>
      <c r="U6201" s="7">
        <f t="shared" si="632"/>
        <v>0</v>
      </c>
      <c r="V6201" s="8">
        <f t="shared" si="633"/>
        <v>1</v>
      </c>
      <c r="W6201" s="7">
        <f t="shared" si="634"/>
        <v>549</v>
      </c>
    </row>
    <row r="6202" spans="2:23" x14ac:dyDescent="0.2">
      <c r="B6202" s="8" t="s">
        <v>68</v>
      </c>
      <c r="C6202" s="7">
        <v>2030</v>
      </c>
      <c r="D6202" s="8" t="s">
        <v>28</v>
      </c>
      <c r="E6202" s="7" t="s">
        <v>43</v>
      </c>
      <c r="F6202" s="8" t="s">
        <v>35</v>
      </c>
      <c r="G6202" s="7" t="s">
        <v>36</v>
      </c>
      <c r="H6202" s="8" t="s">
        <v>28</v>
      </c>
      <c r="I6202" s="7" t="s">
        <v>28</v>
      </c>
      <c r="J6202" s="8" t="s">
        <v>28</v>
      </c>
      <c r="K6202" s="7" t="s">
        <v>47</v>
      </c>
      <c r="L6202" s="8" t="s">
        <v>44</v>
      </c>
      <c r="M6202" s="7" t="s">
        <v>28</v>
      </c>
      <c r="N6202" s="8">
        <v>7.0632173255487296E-3</v>
      </c>
      <c r="O6202" s="7">
        <v>0</v>
      </c>
      <c r="P6202" s="8">
        <f t="shared" si="629"/>
        <v>0</v>
      </c>
      <c r="Q6202" s="7">
        <v>2.5</v>
      </c>
      <c r="R6202" s="8">
        <f t="shared" si="630"/>
        <v>1</v>
      </c>
      <c r="S6202" s="7" t="s">
        <v>29</v>
      </c>
      <c r="T6202" s="8" t="str">
        <f t="shared" si="631"/>
        <v>No</v>
      </c>
      <c r="U6202" s="7">
        <f t="shared" si="632"/>
        <v>0</v>
      </c>
      <c r="V6202" s="8">
        <f t="shared" si="633"/>
        <v>1</v>
      </c>
      <c r="W6202" s="7">
        <f t="shared" si="634"/>
        <v>549</v>
      </c>
    </row>
    <row r="6203" spans="2:23" x14ac:dyDescent="0.2">
      <c r="B6203" s="8" t="s">
        <v>68</v>
      </c>
      <c r="C6203" s="7">
        <v>1800</v>
      </c>
      <c r="D6203" s="8" t="s">
        <v>28</v>
      </c>
      <c r="E6203" s="7" t="s">
        <v>39</v>
      </c>
      <c r="F6203" s="8" t="s">
        <v>40</v>
      </c>
      <c r="G6203" s="7" t="s">
        <v>36</v>
      </c>
      <c r="H6203" s="8" t="s">
        <v>28</v>
      </c>
      <c r="I6203" s="7" t="s">
        <v>28</v>
      </c>
      <c r="J6203" s="8" t="s">
        <v>28</v>
      </c>
      <c r="K6203" s="7" t="s">
        <v>47</v>
      </c>
      <c r="L6203" s="8" t="s">
        <v>45</v>
      </c>
      <c r="M6203" s="7" t="s">
        <v>28</v>
      </c>
      <c r="N6203" s="8">
        <v>8.0588435887158777E-2</v>
      </c>
      <c r="O6203" s="7">
        <v>0</v>
      </c>
      <c r="P6203" s="8">
        <f t="shared" si="629"/>
        <v>0</v>
      </c>
      <c r="Q6203" s="7">
        <v>2.5</v>
      </c>
      <c r="R6203" s="8">
        <f t="shared" si="630"/>
        <v>1</v>
      </c>
      <c r="S6203" s="7" t="s">
        <v>29</v>
      </c>
      <c r="T6203" s="8" t="str">
        <f t="shared" si="631"/>
        <v>No</v>
      </c>
      <c r="U6203" s="7">
        <f t="shared" si="632"/>
        <v>0</v>
      </c>
      <c r="V6203" s="8">
        <f t="shared" si="633"/>
        <v>1</v>
      </c>
      <c r="W6203" s="7">
        <f t="shared" si="634"/>
        <v>549</v>
      </c>
    </row>
    <row r="6204" spans="2:23" x14ac:dyDescent="0.2">
      <c r="B6204" s="8" t="s">
        <v>68</v>
      </c>
      <c r="C6204" s="7">
        <v>1800</v>
      </c>
      <c r="D6204" s="8" t="s">
        <v>28</v>
      </c>
      <c r="E6204" s="7" t="s">
        <v>39</v>
      </c>
      <c r="F6204" s="8" t="s">
        <v>35</v>
      </c>
      <c r="G6204" s="7" t="s">
        <v>36</v>
      </c>
      <c r="H6204" s="8" t="s">
        <v>28</v>
      </c>
      <c r="I6204" s="7" t="s">
        <v>28</v>
      </c>
      <c r="J6204" s="8" t="s">
        <v>28</v>
      </c>
      <c r="K6204" s="7" t="s">
        <v>47</v>
      </c>
      <c r="L6204" s="8" t="s">
        <v>45</v>
      </c>
      <c r="M6204" s="7" t="s">
        <v>28</v>
      </c>
      <c r="N6204" s="8">
        <v>0.50122177265474888</v>
      </c>
      <c r="O6204" s="7">
        <v>0</v>
      </c>
      <c r="P6204" s="8">
        <f t="shared" si="629"/>
        <v>0</v>
      </c>
      <c r="Q6204" s="7">
        <v>2.5</v>
      </c>
      <c r="R6204" s="8">
        <f t="shared" si="630"/>
        <v>1</v>
      </c>
      <c r="S6204" s="7" t="s">
        <v>29</v>
      </c>
      <c r="T6204" s="8" t="str">
        <f t="shared" si="631"/>
        <v>No</v>
      </c>
      <c r="U6204" s="7">
        <f t="shared" si="632"/>
        <v>0</v>
      </c>
      <c r="V6204" s="8">
        <f t="shared" si="633"/>
        <v>1</v>
      </c>
      <c r="W6204" s="7">
        <f t="shared" si="634"/>
        <v>549</v>
      </c>
    </row>
    <row r="6205" spans="2:23" x14ac:dyDescent="0.2">
      <c r="B6205" s="8" t="s">
        <v>68</v>
      </c>
      <c r="C6205" s="7">
        <v>1800</v>
      </c>
      <c r="D6205" s="8" t="s">
        <v>28</v>
      </c>
      <c r="E6205" s="7" t="s">
        <v>34</v>
      </c>
      <c r="F6205" s="8" t="s">
        <v>35</v>
      </c>
      <c r="G6205" s="7" t="s">
        <v>36</v>
      </c>
      <c r="H6205" s="8" t="s">
        <v>28</v>
      </c>
      <c r="I6205" s="7" t="s">
        <v>28</v>
      </c>
      <c r="J6205" s="8" t="s">
        <v>28</v>
      </c>
      <c r="K6205" s="7" t="s">
        <v>47</v>
      </c>
      <c r="L6205" s="8" t="s">
        <v>45</v>
      </c>
      <c r="M6205" s="7" t="s">
        <v>28</v>
      </c>
      <c r="N6205" s="8">
        <v>5.0889095052045835E-2</v>
      </c>
      <c r="O6205" s="7">
        <v>0</v>
      </c>
      <c r="P6205" s="8">
        <f t="shared" si="629"/>
        <v>0</v>
      </c>
      <c r="Q6205" s="7">
        <v>2.5</v>
      </c>
      <c r="R6205" s="8">
        <f t="shared" si="630"/>
        <v>1</v>
      </c>
      <c r="S6205" s="7" t="s">
        <v>29</v>
      </c>
      <c r="T6205" s="8" t="str">
        <f t="shared" si="631"/>
        <v>No</v>
      </c>
      <c r="U6205" s="7">
        <f t="shared" si="632"/>
        <v>0</v>
      </c>
      <c r="V6205" s="8">
        <f t="shared" si="633"/>
        <v>1</v>
      </c>
      <c r="W6205" s="7">
        <f t="shared" si="634"/>
        <v>549</v>
      </c>
    </row>
    <row r="6206" spans="2:23" x14ac:dyDescent="0.2">
      <c r="B6206" s="8" t="s">
        <v>68</v>
      </c>
      <c r="C6206" s="7">
        <v>1800</v>
      </c>
      <c r="D6206" s="8" t="s">
        <v>28</v>
      </c>
      <c r="E6206" s="7" t="s">
        <v>43</v>
      </c>
      <c r="F6206" s="8" t="s">
        <v>35</v>
      </c>
      <c r="G6206" s="7" t="s">
        <v>36</v>
      </c>
      <c r="H6206" s="8" t="s">
        <v>28</v>
      </c>
      <c r="I6206" s="7" t="s">
        <v>28</v>
      </c>
      <c r="J6206" s="8" t="s">
        <v>28</v>
      </c>
      <c r="K6206" s="7" t="s">
        <v>47</v>
      </c>
      <c r="L6206" s="8" t="s">
        <v>45</v>
      </c>
      <c r="M6206" s="7" t="s">
        <v>28</v>
      </c>
      <c r="N6206" s="8">
        <v>8.9133892664020831E-2</v>
      </c>
      <c r="O6206" s="7">
        <v>0</v>
      </c>
      <c r="P6206" s="8">
        <f t="shared" si="629"/>
        <v>0</v>
      </c>
      <c r="Q6206" s="7">
        <v>2.5</v>
      </c>
      <c r="R6206" s="8">
        <f t="shared" si="630"/>
        <v>1</v>
      </c>
      <c r="S6206" s="7" t="s">
        <v>29</v>
      </c>
      <c r="T6206" s="8" t="str">
        <f t="shared" si="631"/>
        <v>No</v>
      </c>
      <c r="U6206" s="7">
        <f t="shared" si="632"/>
        <v>0</v>
      </c>
      <c r="V6206" s="8">
        <f t="shared" si="633"/>
        <v>1</v>
      </c>
      <c r="W6206" s="7">
        <f t="shared" si="634"/>
        <v>549</v>
      </c>
    </row>
    <row r="6207" spans="2:23" x14ac:dyDescent="0.2">
      <c r="B6207" s="8" t="s">
        <v>68</v>
      </c>
      <c r="C6207" s="7">
        <v>1830</v>
      </c>
      <c r="D6207" s="8" t="s">
        <v>28</v>
      </c>
      <c r="E6207" s="7" t="s">
        <v>39</v>
      </c>
      <c r="F6207" s="8" t="s">
        <v>40</v>
      </c>
      <c r="G6207" s="7" t="s">
        <v>36</v>
      </c>
      <c r="H6207" s="8" t="s">
        <v>28</v>
      </c>
      <c r="I6207" s="7" t="s">
        <v>28</v>
      </c>
      <c r="J6207" s="8" t="s">
        <v>28</v>
      </c>
      <c r="K6207" s="7" t="s">
        <v>47</v>
      </c>
      <c r="L6207" s="8" t="s">
        <v>45</v>
      </c>
      <c r="M6207" s="7" t="s">
        <v>28</v>
      </c>
      <c r="N6207" s="8">
        <v>3.3330653384727408E-3</v>
      </c>
      <c r="O6207" s="7">
        <v>0</v>
      </c>
      <c r="P6207" s="8">
        <f t="shared" si="629"/>
        <v>0</v>
      </c>
      <c r="Q6207" s="7">
        <v>2.5</v>
      </c>
      <c r="R6207" s="8">
        <f t="shared" si="630"/>
        <v>1</v>
      </c>
      <c r="S6207" s="7" t="s">
        <v>29</v>
      </c>
      <c r="T6207" s="8" t="str">
        <f t="shared" si="631"/>
        <v>No</v>
      </c>
      <c r="U6207" s="7">
        <f t="shared" si="632"/>
        <v>0</v>
      </c>
      <c r="V6207" s="8">
        <f t="shared" si="633"/>
        <v>1</v>
      </c>
      <c r="W6207" s="7">
        <f t="shared" si="634"/>
        <v>549</v>
      </c>
    </row>
    <row r="6208" spans="2:23" x14ac:dyDescent="0.2">
      <c r="B6208" s="8" t="s">
        <v>68</v>
      </c>
      <c r="C6208" s="7">
        <v>1850</v>
      </c>
      <c r="D6208" s="8" t="s">
        <v>28</v>
      </c>
      <c r="E6208" s="7" t="s">
        <v>39</v>
      </c>
      <c r="F6208" s="8" t="s">
        <v>40</v>
      </c>
      <c r="G6208" s="7" t="s">
        <v>36</v>
      </c>
      <c r="H6208" s="8" t="s">
        <v>28</v>
      </c>
      <c r="I6208" s="7" t="s">
        <v>28</v>
      </c>
      <c r="J6208" s="8" t="s">
        <v>28</v>
      </c>
      <c r="K6208" s="7" t="s">
        <v>47</v>
      </c>
      <c r="L6208" s="8" t="s">
        <v>45</v>
      </c>
      <c r="M6208" s="7" t="s">
        <v>28</v>
      </c>
      <c r="N6208" s="8">
        <v>0.76159507109681845</v>
      </c>
      <c r="O6208" s="7">
        <v>0</v>
      </c>
      <c r="P6208" s="8">
        <f t="shared" si="629"/>
        <v>0</v>
      </c>
      <c r="Q6208" s="7">
        <v>2.5</v>
      </c>
      <c r="R6208" s="8">
        <f t="shared" si="630"/>
        <v>1</v>
      </c>
      <c r="S6208" s="7" t="s">
        <v>29</v>
      </c>
      <c r="T6208" s="8" t="str">
        <f t="shared" si="631"/>
        <v>No</v>
      </c>
      <c r="U6208" s="7">
        <f t="shared" si="632"/>
        <v>0</v>
      </c>
      <c r="V6208" s="8">
        <f t="shared" si="633"/>
        <v>1</v>
      </c>
      <c r="W6208" s="7">
        <f t="shared" si="634"/>
        <v>549</v>
      </c>
    </row>
    <row r="6209" spans="2:23" x14ac:dyDescent="0.2">
      <c r="B6209" s="8" t="s">
        <v>68</v>
      </c>
      <c r="C6209" s="7">
        <v>1850</v>
      </c>
      <c r="D6209" s="8" t="s">
        <v>28</v>
      </c>
      <c r="E6209" s="7" t="s">
        <v>39</v>
      </c>
      <c r="F6209" s="8" t="s">
        <v>35</v>
      </c>
      <c r="G6209" s="7" t="s">
        <v>36</v>
      </c>
      <c r="H6209" s="8" t="s">
        <v>28</v>
      </c>
      <c r="I6209" s="7" t="s">
        <v>28</v>
      </c>
      <c r="J6209" s="8" t="s">
        <v>28</v>
      </c>
      <c r="K6209" s="7" t="s">
        <v>47</v>
      </c>
      <c r="L6209" s="8" t="s">
        <v>45</v>
      </c>
      <c r="M6209" s="7" t="s">
        <v>28</v>
      </c>
      <c r="N6209" s="8">
        <v>2.0200149690916165</v>
      </c>
      <c r="O6209" s="7">
        <v>1.6605359957961017</v>
      </c>
      <c r="P6209" s="8">
        <f t="shared" si="629"/>
        <v>0.55351199859870059</v>
      </c>
      <c r="Q6209" s="7">
        <v>2.5</v>
      </c>
      <c r="R6209" s="8">
        <f t="shared" si="630"/>
        <v>0.77859520056051978</v>
      </c>
      <c r="S6209" s="7" t="s">
        <v>29</v>
      </c>
      <c r="T6209" s="8" t="str">
        <f t="shared" si="631"/>
        <v>No</v>
      </c>
      <c r="U6209" s="7">
        <f t="shared" si="632"/>
        <v>274.01381032716318</v>
      </c>
      <c r="V6209" s="8">
        <f t="shared" si="633"/>
        <v>5</v>
      </c>
      <c r="W6209" s="7">
        <f t="shared" si="634"/>
        <v>176</v>
      </c>
    </row>
    <row r="6210" spans="2:23" x14ac:dyDescent="0.2">
      <c r="B6210" s="8" t="s">
        <v>68</v>
      </c>
      <c r="C6210" s="7">
        <v>1850</v>
      </c>
      <c r="D6210" s="8" t="s">
        <v>28</v>
      </c>
      <c r="E6210" s="7" t="s">
        <v>34</v>
      </c>
      <c r="F6210" s="8" t="s">
        <v>40</v>
      </c>
      <c r="G6210" s="7" t="s">
        <v>36</v>
      </c>
      <c r="H6210" s="8" t="s">
        <v>28</v>
      </c>
      <c r="I6210" s="7" t="s">
        <v>28</v>
      </c>
      <c r="J6210" s="8" t="s">
        <v>28</v>
      </c>
      <c r="K6210" s="7" t="s">
        <v>47</v>
      </c>
      <c r="L6210" s="8" t="s">
        <v>45</v>
      </c>
      <c r="M6210" s="7" t="s">
        <v>28</v>
      </c>
      <c r="N6210" s="8">
        <v>0.27283985204557709</v>
      </c>
      <c r="O6210" s="7">
        <v>0</v>
      </c>
      <c r="P6210" s="8">
        <f t="shared" si="629"/>
        <v>0</v>
      </c>
      <c r="Q6210" s="7">
        <v>2.5</v>
      </c>
      <c r="R6210" s="8">
        <f t="shared" si="630"/>
        <v>1</v>
      </c>
      <c r="S6210" s="7" t="s">
        <v>29</v>
      </c>
      <c r="T6210" s="8" t="str">
        <f t="shared" si="631"/>
        <v>No</v>
      </c>
      <c r="U6210" s="7">
        <f t="shared" si="632"/>
        <v>0</v>
      </c>
      <c r="V6210" s="8">
        <f t="shared" si="633"/>
        <v>1</v>
      </c>
      <c r="W6210" s="7">
        <f t="shared" si="634"/>
        <v>549</v>
      </c>
    </row>
    <row r="6211" spans="2:23" x14ac:dyDescent="0.2">
      <c r="B6211" s="8" t="s">
        <v>68</v>
      </c>
      <c r="C6211" s="7">
        <v>1850</v>
      </c>
      <c r="D6211" s="8" t="s">
        <v>28</v>
      </c>
      <c r="E6211" s="7" t="s">
        <v>34</v>
      </c>
      <c r="F6211" s="8" t="s">
        <v>35</v>
      </c>
      <c r="G6211" s="7" t="s">
        <v>36</v>
      </c>
      <c r="H6211" s="8" t="s">
        <v>28</v>
      </c>
      <c r="I6211" s="7" t="s">
        <v>28</v>
      </c>
      <c r="J6211" s="8" t="s">
        <v>28</v>
      </c>
      <c r="K6211" s="7" t="s">
        <v>47</v>
      </c>
      <c r="L6211" s="8" t="s">
        <v>45</v>
      </c>
      <c r="M6211" s="7" t="s">
        <v>28</v>
      </c>
      <c r="N6211" s="8">
        <v>0.52243580832445202</v>
      </c>
      <c r="O6211" s="7">
        <v>0</v>
      </c>
      <c r="P6211" s="8">
        <f t="shared" si="629"/>
        <v>0</v>
      </c>
      <c r="Q6211" s="7">
        <v>2.5</v>
      </c>
      <c r="R6211" s="8">
        <f t="shared" si="630"/>
        <v>1</v>
      </c>
      <c r="S6211" s="7" t="s">
        <v>29</v>
      </c>
      <c r="T6211" s="8" t="str">
        <f t="shared" si="631"/>
        <v>No</v>
      </c>
      <c r="U6211" s="7">
        <f t="shared" si="632"/>
        <v>0</v>
      </c>
      <c r="V6211" s="8">
        <f t="shared" si="633"/>
        <v>1</v>
      </c>
      <c r="W6211" s="7">
        <f t="shared" si="634"/>
        <v>549</v>
      </c>
    </row>
    <row r="6212" spans="2:23" x14ac:dyDescent="0.2">
      <c r="B6212" s="8" t="s">
        <v>68</v>
      </c>
      <c r="C6212" s="7">
        <v>1850</v>
      </c>
      <c r="D6212" s="8" t="s">
        <v>28</v>
      </c>
      <c r="E6212" s="7" t="s">
        <v>43</v>
      </c>
      <c r="F6212" s="8" t="s">
        <v>40</v>
      </c>
      <c r="G6212" s="7" t="s">
        <v>36</v>
      </c>
      <c r="H6212" s="8" t="s">
        <v>28</v>
      </c>
      <c r="I6212" s="7" t="s">
        <v>28</v>
      </c>
      <c r="J6212" s="8" t="s">
        <v>28</v>
      </c>
      <c r="K6212" s="7" t="s">
        <v>47</v>
      </c>
      <c r="L6212" s="8" t="s">
        <v>45</v>
      </c>
      <c r="M6212" s="7" t="s">
        <v>28</v>
      </c>
      <c r="N6212" s="8">
        <v>8.9705451580752549E-2</v>
      </c>
      <c r="O6212" s="7">
        <v>0</v>
      </c>
      <c r="P6212" s="8">
        <f t="shared" si="629"/>
        <v>0</v>
      </c>
      <c r="Q6212" s="7">
        <v>2.5</v>
      </c>
      <c r="R6212" s="8">
        <f t="shared" si="630"/>
        <v>1</v>
      </c>
      <c r="S6212" s="7" t="s">
        <v>29</v>
      </c>
      <c r="T6212" s="8" t="str">
        <f t="shared" si="631"/>
        <v>No</v>
      </c>
      <c r="U6212" s="7">
        <f t="shared" si="632"/>
        <v>0</v>
      </c>
      <c r="V6212" s="8">
        <f t="shared" si="633"/>
        <v>1</v>
      </c>
      <c r="W6212" s="7">
        <f t="shared" si="634"/>
        <v>549</v>
      </c>
    </row>
    <row r="6213" spans="2:23" x14ac:dyDescent="0.2">
      <c r="B6213" s="8" t="s">
        <v>68</v>
      </c>
      <c r="C6213" s="7">
        <v>1850</v>
      </c>
      <c r="D6213" s="8" t="s">
        <v>28</v>
      </c>
      <c r="E6213" s="7" t="s">
        <v>43</v>
      </c>
      <c r="F6213" s="8" t="s">
        <v>35</v>
      </c>
      <c r="G6213" s="7" t="s">
        <v>36</v>
      </c>
      <c r="H6213" s="8" t="s">
        <v>28</v>
      </c>
      <c r="I6213" s="7" t="s">
        <v>28</v>
      </c>
      <c r="J6213" s="8" t="s">
        <v>28</v>
      </c>
      <c r="K6213" s="7" t="s">
        <v>47</v>
      </c>
      <c r="L6213" s="8" t="s">
        <v>45</v>
      </c>
      <c r="M6213" s="7" t="s">
        <v>28</v>
      </c>
      <c r="N6213" s="8">
        <v>0.17478816921724738</v>
      </c>
      <c r="O6213" s="7">
        <v>0</v>
      </c>
      <c r="P6213" s="8">
        <f t="shared" ref="P6213:P6276" si="635">O6213/3</f>
        <v>0</v>
      </c>
      <c r="Q6213" s="7">
        <v>2.5</v>
      </c>
      <c r="R6213" s="8">
        <f t="shared" ref="R6213:R6276" si="636">1-(P6213/Q6213)</f>
        <v>1</v>
      </c>
      <c r="S6213" s="7" t="s">
        <v>29</v>
      </c>
      <c r="T6213" s="8" t="str">
        <f t="shared" ref="T6213:T6276" si="637">IF(AND(R6213&lt;0.5,R6213&gt;-0.5),"Yes","No")</f>
        <v>No</v>
      </c>
      <c r="U6213" s="7">
        <f t="shared" ref="U6213:U6276" si="638">IF(ISERR(P6213/(N6213/1000)),0,P6213/(N6213/1000))</f>
        <v>0</v>
      </c>
      <c r="V6213" s="8">
        <f t="shared" ref="V6213:V6276" si="639">IF(U6213&lt;=12,1,IF(U6213&lt;25,2,IF(U6213&lt;50,3,IF(U6213&lt;100,4,5))))</f>
        <v>1</v>
      </c>
      <c r="W6213" s="7">
        <f t="shared" ref="W6213:W6276" si="640">RANK(U6213,U$5:U$10000)</f>
        <v>549</v>
      </c>
    </row>
    <row r="6214" spans="2:23" x14ac:dyDescent="0.2">
      <c r="B6214" s="8" t="s">
        <v>68</v>
      </c>
      <c r="C6214" s="7">
        <v>1860</v>
      </c>
      <c r="D6214" s="8" t="s">
        <v>28</v>
      </c>
      <c r="E6214" s="7" t="s">
        <v>39</v>
      </c>
      <c r="F6214" s="8" t="s">
        <v>35</v>
      </c>
      <c r="G6214" s="7" t="s">
        <v>36</v>
      </c>
      <c r="H6214" s="8" t="s">
        <v>28</v>
      </c>
      <c r="I6214" s="7" t="s">
        <v>28</v>
      </c>
      <c r="J6214" s="8" t="s">
        <v>28</v>
      </c>
      <c r="K6214" s="7" t="s">
        <v>47</v>
      </c>
      <c r="L6214" s="8" t="s">
        <v>45</v>
      </c>
      <c r="M6214" s="7" t="s">
        <v>28</v>
      </c>
      <c r="N6214" s="8">
        <v>2.3753202574441499E-2</v>
      </c>
      <c r="O6214" s="7">
        <v>0</v>
      </c>
      <c r="P6214" s="8">
        <f t="shared" si="635"/>
        <v>0</v>
      </c>
      <c r="Q6214" s="7">
        <v>2.5</v>
      </c>
      <c r="R6214" s="8">
        <f t="shared" si="636"/>
        <v>1</v>
      </c>
      <c r="S6214" s="7" t="s">
        <v>29</v>
      </c>
      <c r="T6214" s="8" t="str">
        <f t="shared" si="637"/>
        <v>No</v>
      </c>
      <c r="U6214" s="7">
        <f t="shared" si="638"/>
        <v>0</v>
      </c>
      <c r="V6214" s="8">
        <f t="shared" si="639"/>
        <v>1</v>
      </c>
      <c r="W6214" s="7">
        <f t="shared" si="640"/>
        <v>549</v>
      </c>
    </row>
    <row r="6215" spans="2:23" x14ac:dyDescent="0.2">
      <c r="B6215" s="8" t="s">
        <v>68</v>
      </c>
      <c r="C6215" s="7">
        <v>1860</v>
      </c>
      <c r="D6215" s="8" t="s">
        <v>28</v>
      </c>
      <c r="E6215" s="7" t="s">
        <v>43</v>
      </c>
      <c r="F6215" s="8" t="s">
        <v>35</v>
      </c>
      <c r="G6215" s="7" t="s">
        <v>36</v>
      </c>
      <c r="H6215" s="8" t="s">
        <v>28</v>
      </c>
      <c r="I6215" s="7" t="s">
        <v>28</v>
      </c>
      <c r="J6215" s="8" t="s">
        <v>28</v>
      </c>
      <c r="K6215" s="7" t="s">
        <v>47</v>
      </c>
      <c r="L6215" s="8" t="s">
        <v>45</v>
      </c>
      <c r="M6215" s="7" t="s">
        <v>28</v>
      </c>
      <c r="N6215" s="8">
        <v>3.261420647839984E-2</v>
      </c>
      <c r="O6215" s="7">
        <v>0</v>
      </c>
      <c r="P6215" s="8">
        <f t="shared" si="635"/>
        <v>0</v>
      </c>
      <c r="Q6215" s="7">
        <v>2.5</v>
      </c>
      <c r="R6215" s="8">
        <f t="shared" si="636"/>
        <v>1</v>
      </c>
      <c r="S6215" s="7" t="s">
        <v>29</v>
      </c>
      <c r="T6215" s="8" t="str">
        <f t="shared" si="637"/>
        <v>No</v>
      </c>
      <c r="U6215" s="7">
        <f t="shared" si="638"/>
        <v>0</v>
      </c>
      <c r="V6215" s="8">
        <f t="shared" si="639"/>
        <v>1</v>
      </c>
      <c r="W6215" s="7">
        <f t="shared" si="640"/>
        <v>549</v>
      </c>
    </row>
    <row r="6216" spans="2:23" x14ac:dyDescent="0.2">
      <c r="B6216" s="8" t="s">
        <v>68</v>
      </c>
      <c r="C6216" s="7">
        <v>1880</v>
      </c>
      <c r="D6216" s="8" t="s">
        <v>28</v>
      </c>
      <c r="E6216" s="7" t="s">
        <v>39</v>
      </c>
      <c r="F6216" s="8" t="s">
        <v>40</v>
      </c>
      <c r="G6216" s="7" t="s">
        <v>36</v>
      </c>
      <c r="H6216" s="8" t="s">
        <v>28</v>
      </c>
      <c r="I6216" s="7" t="s">
        <v>28</v>
      </c>
      <c r="J6216" s="8" t="s">
        <v>28</v>
      </c>
      <c r="K6216" s="7" t="s">
        <v>47</v>
      </c>
      <c r="L6216" s="8" t="s">
        <v>45</v>
      </c>
      <c r="M6216" s="7" t="s">
        <v>28</v>
      </c>
      <c r="N6216" s="8">
        <v>0.45366881313914298</v>
      </c>
      <c r="O6216" s="7">
        <v>0</v>
      </c>
      <c r="P6216" s="8">
        <f t="shared" si="635"/>
        <v>0</v>
      </c>
      <c r="Q6216" s="7">
        <v>2.5</v>
      </c>
      <c r="R6216" s="8">
        <f t="shared" si="636"/>
        <v>1</v>
      </c>
      <c r="S6216" s="7" t="s">
        <v>29</v>
      </c>
      <c r="T6216" s="8" t="str">
        <f t="shared" si="637"/>
        <v>No</v>
      </c>
      <c r="U6216" s="7">
        <f t="shared" si="638"/>
        <v>0</v>
      </c>
      <c r="V6216" s="8">
        <f t="shared" si="639"/>
        <v>1</v>
      </c>
      <c r="W6216" s="7">
        <f t="shared" si="640"/>
        <v>549</v>
      </c>
    </row>
    <row r="6217" spans="2:23" x14ac:dyDescent="0.2">
      <c r="B6217" s="8" t="s">
        <v>68</v>
      </c>
      <c r="C6217" s="7">
        <v>1880</v>
      </c>
      <c r="D6217" s="8" t="s">
        <v>28</v>
      </c>
      <c r="E6217" s="7" t="s">
        <v>39</v>
      </c>
      <c r="F6217" s="8" t="s">
        <v>35</v>
      </c>
      <c r="G6217" s="7" t="s">
        <v>36</v>
      </c>
      <c r="H6217" s="8" t="s">
        <v>28</v>
      </c>
      <c r="I6217" s="7" t="s">
        <v>28</v>
      </c>
      <c r="J6217" s="8" t="s">
        <v>28</v>
      </c>
      <c r="K6217" s="7" t="s">
        <v>47</v>
      </c>
      <c r="L6217" s="8" t="s">
        <v>45</v>
      </c>
      <c r="M6217" s="7" t="s">
        <v>28</v>
      </c>
      <c r="N6217" s="8">
        <v>0.1583233533023139</v>
      </c>
      <c r="O6217" s="7">
        <v>0</v>
      </c>
      <c r="P6217" s="8">
        <f t="shared" si="635"/>
        <v>0</v>
      </c>
      <c r="Q6217" s="7">
        <v>2.5</v>
      </c>
      <c r="R6217" s="8">
        <f t="shared" si="636"/>
        <v>1</v>
      </c>
      <c r="S6217" s="7" t="s">
        <v>29</v>
      </c>
      <c r="T6217" s="8" t="str">
        <f t="shared" si="637"/>
        <v>No</v>
      </c>
      <c r="U6217" s="7">
        <f t="shared" si="638"/>
        <v>0</v>
      </c>
      <c r="V6217" s="8">
        <f t="shared" si="639"/>
        <v>1</v>
      </c>
      <c r="W6217" s="7">
        <f t="shared" si="640"/>
        <v>549</v>
      </c>
    </row>
    <row r="6218" spans="2:23" x14ac:dyDescent="0.2">
      <c r="B6218" s="8" t="s">
        <v>68</v>
      </c>
      <c r="C6218" s="7">
        <v>1880</v>
      </c>
      <c r="D6218" s="8" t="s">
        <v>28</v>
      </c>
      <c r="E6218" s="7" t="s">
        <v>34</v>
      </c>
      <c r="F6218" s="8" t="s">
        <v>40</v>
      </c>
      <c r="G6218" s="7" t="s">
        <v>36</v>
      </c>
      <c r="H6218" s="8" t="s">
        <v>28</v>
      </c>
      <c r="I6218" s="7" t="s">
        <v>28</v>
      </c>
      <c r="J6218" s="8" t="s">
        <v>28</v>
      </c>
      <c r="K6218" s="7" t="s">
        <v>47</v>
      </c>
      <c r="L6218" s="8" t="s">
        <v>45</v>
      </c>
      <c r="M6218" s="7" t="s">
        <v>28</v>
      </c>
      <c r="N6218" s="8">
        <v>0.14904936696961393</v>
      </c>
      <c r="O6218" s="7">
        <v>0</v>
      </c>
      <c r="P6218" s="8">
        <f t="shared" si="635"/>
        <v>0</v>
      </c>
      <c r="Q6218" s="7">
        <v>2.5</v>
      </c>
      <c r="R6218" s="8">
        <f t="shared" si="636"/>
        <v>1</v>
      </c>
      <c r="S6218" s="7" t="s">
        <v>29</v>
      </c>
      <c r="T6218" s="8" t="str">
        <f t="shared" si="637"/>
        <v>No</v>
      </c>
      <c r="U6218" s="7">
        <f t="shared" si="638"/>
        <v>0</v>
      </c>
      <c r="V6218" s="8">
        <f t="shared" si="639"/>
        <v>1</v>
      </c>
      <c r="W6218" s="7">
        <f t="shared" si="640"/>
        <v>549</v>
      </c>
    </row>
    <row r="6219" spans="2:23" x14ac:dyDescent="0.2">
      <c r="B6219" s="8" t="s">
        <v>68</v>
      </c>
      <c r="C6219" s="7">
        <v>1880</v>
      </c>
      <c r="D6219" s="8" t="s">
        <v>28</v>
      </c>
      <c r="E6219" s="7" t="s">
        <v>34</v>
      </c>
      <c r="F6219" s="8" t="s">
        <v>35</v>
      </c>
      <c r="G6219" s="7" t="s">
        <v>36</v>
      </c>
      <c r="H6219" s="8" t="s">
        <v>28</v>
      </c>
      <c r="I6219" s="7" t="s">
        <v>28</v>
      </c>
      <c r="J6219" s="8" t="s">
        <v>28</v>
      </c>
      <c r="K6219" s="7" t="s">
        <v>47</v>
      </c>
      <c r="L6219" s="8" t="s">
        <v>45</v>
      </c>
      <c r="M6219" s="7" t="s">
        <v>28</v>
      </c>
      <c r="N6219" s="8">
        <v>8.7640865386176998E-3</v>
      </c>
      <c r="O6219" s="7">
        <v>0</v>
      </c>
      <c r="P6219" s="8">
        <f t="shared" si="635"/>
        <v>0</v>
      </c>
      <c r="Q6219" s="7">
        <v>2.5</v>
      </c>
      <c r="R6219" s="8">
        <f t="shared" si="636"/>
        <v>1</v>
      </c>
      <c r="S6219" s="7" t="s">
        <v>29</v>
      </c>
      <c r="T6219" s="8" t="str">
        <f t="shared" si="637"/>
        <v>No</v>
      </c>
      <c r="U6219" s="7">
        <f t="shared" si="638"/>
        <v>0</v>
      </c>
      <c r="V6219" s="8">
        <f t="shared" si="639"/>
        <v>1</v>
      </c>
      <c r="W6219" s="7">
        <f t="shared" si="640"/>
        <v>549</v>
      </c>
    </row>
    <row r="6220" spans="2:23" x14ac:dyDescent="0.2">
      <c r="B6220" s="8" t="s">
        <v>68</v>
      </c>
      <c r="C6220" s="7">
        <v>1880</v>
      </c>
      <c r="D6220" s="8" t="s">
        <v>28</v>
      </c>
      <c r="E6220" s="7" t="s">
        <v>43</v>
      </c>
      <c r="F6220" s="8" t="s">
        <v>40</v>
      </c>
      <c r="G6220" s="7" t="s">
        <v>36</v>
      </c>
      <c r="H6220" s="8" t="s">
        <v>28</v>
      </c>
      <c r="I6220" s="7" t="s">
        <v>28</v>
      </c>
      <c r="J6220" s="8" t="s">
        <v>28</v>
      </c>
      <c r="K6220" s="7" t="s">
        <v>47</v>
      </c>
      <c r="L6220" s="8" t="s">
        <v>45</v>
      </c>
      <c r="M6220" s="7" t="s">
        <v>28</v>
      </c>
      <c r="N6220" s="8">
        <v>5.2013706369807219E-2</v>
      </c>
      <c r="O6220" s="7">
        <v>0</v>
      </c>
      <c r="P6220" s="8">
        <f t="shared" si="635"/>
        <v>0</v>
      </c>
      <c r="Q6220" s="7">
        <v>2.5</v>
      </c>
      <c r="R6220" s="8">
        <f t="shared" si="636"/>
        <v>1</v>
      </c>
      <c r="S6220" s="7" t="s">
        <v>29</v>
      </c>
      <c r="T6220" s="8" t="str">
        <f t="shared" si="637"/>
        <v>No</v>
      </c>
      <c r="U6220" s="7">
        <f t="shared" si="638"/>
        <v>0</v>
      </c>
      <c r="V6220" s="8">
        <f t="shared" si="639"/>
        <v>1</v>
      </c>
      <c r="W6220" s="7">
        <f t="shared" si="640"/>
        <v>549</v>
      </c>
    </row>
    <row r="6221" spans="2:23" x14ac:dyDescent="0.2">
      <c r="B6221" s="8" t="s">
        <v>68</v>
      </c>
      <c r="C6221" s="7">
        <v>1890</v>
      </c>
      <c r="D6221" s="8" t="s">
        <v>28</v>
      </c>
      <c r="E6221" s="7" t="s">
        <v>39</v>
      </c>
      <c r="F6221" s="8" t="s">
        <v>40</v>
      </c>
      <c r="G6221" s="7" t="s">
        <v>36</v>
      </c>
      <c r="H6221" s="8" t="s">
        <v>28</v>
      </c>
      <c r="I6221" s="7" t="s">
        <v>28</v>
      </c>
      <c r="J6221" s="8" t="s">
        <v>28</v>
      </c>
      <c r="K6221" s="7" t="s">
        <v>47</v>
      </c>
      <c r="L6221" s="8" t="s">
        <v>45</v>
      </c>
      <c r="M6221" s="7" t="s">
        <v>28</v>
      </c>
      <c r="N6221" s="8">
        <v>0.30566205447606853</v>
      </c>
      <c r="O6221" s="7">
        <v>0</v>
      </c>
      <c r="P6221" s="8">
        <f t="shared" si="635"/>
        <v>0</v>
      </c>
      <c r="Q6221" s="7">
        <v>2.5</v>
      </c>
      <c r="R6221" s="8">
        <f t="shared" si="636"/>
        <v>1</v>
      </c>
      <c r="S6221" s="7" t="s">
        <v>29</v>
      </c>
      <c r="T6221" s="8" t="str">
        <f t="shared" si="637"/>
        <v>No</v>
      </c>
      <c r="U6221" s="7">
        <f t="shared" si="638"/>
        <v>0</v>
      </c>
      <c r="V6221" s="8">
        <f t="shared" si="639"/>
        <v>1</v>
      </c>
      <c r="W6221" s="7">
        <f t="shared" si="640"/>
        <v>549</v>
      </c>
    </row>
    <row r="6222" spans="2:23" x14ac:dyDescent="0.2">
      <c r="B6222" s="8" t="s">
        <v>68</v>
      </c>
      <c r="C6222" s="7">
        <v>1890</v>
      </c>
      <c r="D6222" s="8" t="s">
        <v>28</v>
      </c>
      <c r="E6222" s="7" t="s">
        <v>39</v>
      </c>
      <c r="F6222" s="8" t="s">
        <v>35</v>
      </c>
      <c r="G6222" s="7" t="s">
        <v>36</v>
      </c>
      <c r="H6222" s="8" t="s">
        <v>28</v>
      </c>
      <c r="I6222" s="7" t="s">
        <v>28</v>
      </c>
      <c r="J6222" s="8" t="s">
        <v>28</v>
      </c>
      <c r="K6222" s="7" t="s">
        <v>47</v>
      </c>
      <c r="L6222" s="8" t="s">
        <v>45</v>
      </c>
      <c r="M6222" s="7" t="s">
        <v>28</v>
      </c>
      <c r="N6222" s="8">
        <v>0.24614005830314573</v>
      </c>
      <c r="O6222" s="7">
        <v>0</v>
      </c>
      <c r="P6222" s="8">
        <f t="shared" si="635"/>
        <v>0</v>
      </c>
      <c r="Q6222" s="7">
        <v>2.5</v>
      </c>
      <c r="R6222" s="8">
        <f t="shared" si="636"/>
        <v>1</v>
      </c>
      <c r="S6222" s="7" t="s">
        <v>29</v>
      </c>
      <c r="T6222" s="8" t="str">
        <f t="shared" si="637"/>
        <v>No</v>
      </c>
      <c r="U6222" s="7">
        <f t="shared" si="638"/>
        <v>0</v>
      </c>
      <c r="V6222" s="8">
        <f t="shared" si="639"/>
        <v>1</v>
      </c>
      <c r="W6222" s="7">
        <f t="shared" si="640"/>
        <v>549</v>
      </c>
    </row>
    <row r="6223" spans="2:23" x14ac:dyDescent="0.2">
      <c r="B6223" s="8" t="s">
        <v>68</v>
      </c>
      <c r="C6223" s="7">
        <v>1890</v>
      </c>
      <c r="D6223" s="8" t="s">
        <v>28</v>
      </c>
      <c r="E6223" s="7" t="s">
        <v>34</v>
      </c>
      <c r="F6223" s="8" t="s">
        <v>40</v>
      </c>
      <c r="G6223" s="7" t="s">
        <v>36</v>
      </c>
      <c r="H6223" s="8" t="s">
        <v>28</v>
      </c>
      <c r="I6223" s="7" t="s">
        <v>28</v>
      </c>
      <c r="J6223" s="8" t="s">
        <v>28</v>
      </c>
      <c r="K6223" s="7" t="s">
        <v>47</v>
      </c>
      <c r="L6223" s="8" t="s">
        <v>45</v>
      </c>
      <c r="M6223" s="7" t="s">
        <v>28</v>
      </c>
      <c r="N6223" s="8">
        <v>0.18033307827067827</v>
      </c>
      <c r="O6223" s="7">
        <v>0</v>
      </c>
      <c r="P6223" s="8">
        <f t="shared" si="635"/>
        <v>0</v>
      </c>
      <c r="Q6223" s="7">
        <v>2.5</v>
      </c>
      <c r="R6223" s="8">
        <f t="shared" si="636"/>
        <v>1</v>
      </c>
      <c r="S6223" s="7" t="s">
        <v>29</v>
      </c>
      <c r="T6223" s="8" t="str">
        <f t="shared" si="637"/>
        <v>No</v>
      </c>
      <c r="U6223" s="7">
        <f t="shared" si="638"/>
        <v>0</v>
      </c>
      <c r="V6223" s="8">
        <f t="shared" si="639"/>
        <v>1</v>
      </c>
      <c r="W6223" s="7">
        <f t="shared" si="640"/>
        <v>549</v>
      </c>
    </row>
    <row r="6224" spans="2:23" x14ac:dyDescent="0.2">
      <c r="B6224" s="8" t="s">
        <v>68</v>
      </c>
      <c r="C6224" s="7">
        <v>1900</v>
      </c>
      <c r="D6224" s="8" t="s">
        <v>28</v>
      </c>
      <c r="E6224" s="7" t="s">
        <v>39</v>
      </c>
      <c r="F6224" s="8" t="s">
        <v>40</v>
      </c>
      <c r="G6224" s="7" t="s">
        <v>36</v>
      </c>
      <c r="H6224" s="8" t="s">
        <v>28</v>
      </c>
      <c r="I6224" s="7" t="s">
        <v>28</v>
      </c>
      <c r="J6224" s="8" t="s">
        <v>28</v>
      </c>
      <c r="K6224" s="7" t="s">
        <v>47</v>
      </c>
      <c r="L6224" s="8" t="s">
        <v>45</v>
      </c>
      <c r="M6224" s="7" t="s">
        <v>28</v>
      </c>
      <c r="N6224" s="8">
        <v>1.687234008369388</v>
      </c>
      <c r="O6224" s="7">
        <v>0.55351199859870048</v>
      </c>
      <c r="P6224" s="8">
        <f t="shared" si="635"/>
        <v>0.18450399953290017</v>
      </c>
      <c r="Q6224" s="7">
        <v>2.5</v>
      </c>
      <c r="R6224" s="8">
        <f t="shared" si="636"/>
        <v>0.92619840018683997</v>
      </c>
      <c r="S6224" s="7" t="s">
        <v>29</v>
      </c>
      <c r="T6224" s="8" t="str">
        <f t="shared" si="637"/>
        <v>No</v>
      </c>
      <c r="U6224" s="7">
        <f t="shared" si="638"/>
        <v>109.35294014800732</v>
      </c>
      <c r="V6224" s="8">
        <f t="shared" si="639"/>
        <v>5</v>
      </c>
      <c r="W6224" s="7">
        <f t="shared" si="640"/>
        <v>265</v>
      </c>
    </row>
    <row r="6225" spans="2:23" x14ac:dyDescent="0.2">
      <c r="B6225" s="8" t="s">
        <v>68</v>
      </c>
      <c r="C6225" s="7">
        <v>1900</v>
      </c>
      <c r="D6225" s="8" t="s">
        <v>28</v>
      </c>
      <c r="E6225" s="7" t="s">
        <v>39</v>
      </c>
      <c r="F6225" s="8" t="s">
        <v>35</v>
      </c>
      <c r="G6225" s="7" t="s">
        <v>36</v>
      </c>
      <c r="H6225" s="8" t="s">
        <v>28</v>
      </c>
      <c r="I6225" s="7" t="s">
        <v>28</v>
      </c>
      <c r="J6225" s="8" t="s">
        <v>28</v>
      </c>
      <c r="K6225" s="7" t="s">
        <v>47</v>
      </c>
      <c r="L6225" s="8" t="s">
        <v>45</v>
      </c>
      <c r="M6225" s="7" t="s">
        <v>28</v>
      </c>
      <c r="N6225" s="8">
        <v>0.79792035408197048</v>
      </c>
      <c r="O6225" s="7">
        <v>0</v>
      </c>
      <c r="P6225" s="8">
        <f t="shared" si="635"/>
        <v>0</v>
      </c>
      <c r="Q6225" s="7">
        <v>2.5</v>
      </c>
      <c r="R6225" s="8">
        <f t="shared" si="636"/>
        <v>1</v>
      </c>
      <c r="S6225" s="7" t="s">
        <v>29</v>
      </c>
      <c r="T6225" s="8" t="str">
        <f t="shared" si="637"/>
        <v>No</v>
      </c>
      <c r="U6225" s="7">
        <f t="shared" si="638"/>
        <v>0</v>
      </c>
      <c r="V6225" s="8">
        <f t="shared" si="639"/>
        <v>1</v>
      </c>
      <c r="W6225" s="7">
        <f t="shared" si="640"/>
        <v>549</v>
      </c>
    </row>
    <row r="6226" spans="2:23" x14ac:dyDescent="0.2">
      <c r="B6226" s="8" t="s">
        <v>68</v>
      </c>
      <c r="C6226" s="7">
        <v>1900</v>
      </c>
      <c r="D6226" s="8" t="s">
        <v>28</v>
      </c>
      <c r="E6226" s="7" t="s">
        <v>34</v>
      </c>
      <c r="F6226" s="8" t="s">
        <v>40</v>
      </c>
      <c r="G6226" s="7" t="s">
        <v>36</v>
      </c>
      <c r="H6226" s="8" t="s">
        <v>28</v>
      </c>
      <c r="I6226" s="7" t="s">
        <v>28</v>
      </c>
      <c r="J6226" s="8" t="s">
        <v>28</v>
      </c>
      <c r="K6226" s="7" t="s">
        <v>47</v>
      </c>
      <c r="L6226" s="8" t="s">
        <v>45</v>
      </c>
      <c r="M6226" s="7" t="s">
        <v>28</v>
      </c>
      <c r="N6226" s="8">
        <v>0.17878626039538031</v>
      </c>
      <c r="O6226" s="7">
        <v>0.55351199859870048</v>
      </c>
      <c r="P6226" s="8">
        <f t="shared" si="635"/>
        <v>0.18450399953290017</v>
      </c>
      <c r="Q6226" s="7">
        <v>2.5</v>
      </c>
      <c r="R6226" s="8">
        <f t="shared" si="636"/>
        <v>0.92619840018683997</v>
      </c>
      <c r="S6226" s="7" t="s">
        <v>29</v>
      </c>
      <c r="T6226" s="8" t="str">
        <f t="shared" si="637"/>
        <v>No</v>
      </c>
      <c r="U6226" s="7">
        <f t="shared" si="638"/>
        <v>1031.9808643285858</v>
      </c>
      <c r="V6226" s="8">
        <f t="shared" si="639"/>
        <v>5</v>
      </c>
      <c r="W6226" s="7">
        <f t="shared" si="640"/>
        <v>82</v>
      </c>
    </row>
    <row r="6227" spans="2:23" x14ac:dyDescent="0.2">
      <c r="B6227" s="8" t="s">
        <v>68</v>
      </c>
      <c r="C6227" s="7">
        <v>1900</v>
      </c>
      <c r="D6227" s="8" t="s">
        <v>28</v>
      </c>
      <c r="E6227" s="7" t="s">
        <v>34</v>
      </c>
      <c r="F6227" s="8" t="s">
        <v>35</v>
      </c>
      <c r="G6227" s="7" t="s">
        <v>36</v>
      </c>
      <c r="H6227" s="8" t="s">
        <v>28</v>
      </c>
      <c r="I6227" s="7" t="s">
        <v>28</v>
      </c>
      <c r="J6227" s="8" t="s">
        <v>28</v>
      </c>
      <c r="K6227" s="7" t="s">
        <v>47</v>
      </c>
      <c r="L6227" s="8" t="s">
        <v>45</v>
      </c>
      <c r="M6227" s="7" t="s">
        <v>28</v>
      </c>
      <c r="N6227" s="8">
        <v>7.7612655485096313E-2</v>
      </c>
      <c r="O6227" s="7">
        <v>0</v>
      </c>
      <c r="P6227" s="8">
        <f t="shared" si="635"/>
        <v>0</v>
      </c>
      <c r="Q6227" s="7">
        <v>2.5</v>
      </c>
      <c r="R6227" s="8">
        <f t="shared" si="636"/>
        <v>1</v>
      </c>
      <c r="S6227" s="7" t="s">
        <v>29</v>
      </c>
      <c r="T6227" s="8" t="str">
        <f t="shared" si="637"/>
        <v>No</v>
      </c>
      <c r="U6227" s="7">
        <f t="shared" si="638"/>
        <v>0</v>
      </c>
      <c r="V6227" s="8">
        <f t="shared" si="639"/>
        <v>1</v>
      </c>
      <c r="W6227" s="7">
        <f t="shared" si="640"/>
        <v>549</v>
      </c>
    </row>
    <row r="6228" spans="2:23" x14ac:dyDescent="0.2">
      <c r="B6228" s="8" t="s">
        <v>68</v>
      </c>
      <c r="C6228" s="7">
        <v>1900</v>
      </c>
      <c r="D6228" s="8" t="s">
        <v>28</v>
      </c>
      <c r="E6228" s="7" t="s">
        <v>43</v>
      </c>
      <c r="F6228" s="8" t="s">
        <v>40</v>
      </c>
      <c r="G6228" s="7" t="s">
        <v>36</v>
      </c>
      <c r="H6228" s="8" t="s">
        <v>28</v>
      </c>
      <c r="I6228" s="7" t="s">
        <v>28</v>
      </c>
      <c r="J6228" s="8" t="s">
        <v>28</v>
      </c>
      <c r="K6228" s="7" t="s">
        <v>47</v>
      </c>
      <c r="L6228" s="8" t="s">
        <v>45</v>
      </c>
      <c r="M6228" s="7" t="s">
        <v>28</v>
      </c>
      <c r="N6228" s="8">
        <v>5.9198505618701387E-2</v>
      </c>
      <c r="O6228" s="7">
        <v>0</v>
      </c>
      <c r="P6228" s="8">
        <f t="shared" si="635"/>
        <v>0</v>
      </c>
      <c r="Q6228" s="7">
        <v>2.5</v>
      </c>
      <c r="R6228" s="8">
        <f t="shared" si="636"/>
        <v>1</v>
      </c>
      <c r="S6228" s="7" t="s">
        <v>29</v>
      </c>
      <c r="T6228" s="8" t="str">
        <f t="shared" si="637"/>
        <v>No</v>
      </c>
      <c r="U6228" s="7">
        <f t="shared" si="638"/>
        <v>0</v>
      </c>
      <c r="V6228" s="8">
        <f t="shared" si="639"/>
        <v>1</v>
      </c>
      <c r="W6228" s="7">
        <f t="shared" si="640"/>
        <v>549</v>
      </c>
    </row>
    <row r="6229" spans="2:23" x14ac:dyDescent="0.2">
      <c r="B6229" s="8" t="s">
        <v>68</v>
      </c>
      <c r="C6229" s="7">
        <v>1900</v>
      </c>
      <c r="D6229" s="8" t="s">
        <v>28</v>
      </c>
      <c r="E6229" s="7" t="s">
        <v>43</v>
      </c>
      <c r="F6229" s="8" t="s">
        <v>35</v>
      </c>
      <c r="G6229" s="7" t="s">
        <v>36</v>
      </c>
      <c r="H6229" s="8" t="s">
        <v>28</v>
      </c>
      <c r="I6229" s="7" t="s">
        <v>28</v>
      </c>
      <c r="J6229" s="8" t="s">
        <v>28</v>
      </c>
      <c r="K6229" s="7" t="s">
        <v>47</v>
      </c>
      <c r="L6229" s="8" t="s">
        <v>45</v>
      </c>
      <c r="M6229" s="7" t="s">
        <v>28</v>
      </c>
      <c r="N6229" s="8">
        <v>2.9247503069075025E-2</v>
      </c>
      <c r="O6229" s="7">
        <v>0</v>
      </c>
      <c r="P6229" s="8">
        <f t="shared" si="635"/>
        <v>0</v>
      </c>
      <c r="Q6229" s="7">
        <v>2.5</v>
      </c>
      <c r="R6229" s="8">
        <f t="shared" si="636"/>
        <v>1</v>
      </c>
      <c r="S6229" s="7" t="s">
        <v>29</v>
      </c>
      <c r="T6229" s="8" t="str">
        <f t="shared" si="637"/>
        <v>No</v>
      </c>
      <c r="U6229" s="7">
        <f t="shared" si="638"/>
        <v>0</v>
      </c>
      <c r="V6229" s="8">
        <f t="shared" si="639"/>
        <v>1</v>
      </c>
      <c r="W6229" s="7">
        <f t="shared" si="640"/>
        <v>549</v>
      </c>
    </row>
    <row r="6230" spans="2:23" x14ac:dyDescent="0.2">
      <c r="B6230" s="8" t="s">
        <v>68</v>
      </c>
      <c r="C6230" s="7">
        <v>1910</v>
      </c>
      <c r="D6230" s="8" t="s">
        <v>28</v>
      </c>
      <c r="E6230" s="7" t="s">
        <v>39</v>
      </c>
      <c r="F6230" s="8" t="s">
        <v>40</v>
      </c>
      <c r="G6230" s="7" t="s">
        <v>36</v>
      </c>
      <c r="H6230" s="8" t="s">
        <v>28</v>
      </c>
      <c r="I6230" s="7" t="s">
        <v>28</v>
      </c>
      <c r="J6230" s="8" t="s">
        <v>28</v>
      </c>
      <c r="K6230" s="7" t="s">
        <v>47</v>
      </c>
      <c r="L6230" s="8" t="s">
        <v>45</v>
      </c>
      <c r="M6230" s="7" t="s">
        <v>28</v>
      </c>
      <c r="N6230" s="8">
        <v>1.3048579451279889</v>
      </c>
      <c r="O6230" s="7">
        <v>0.55351199859870048</v>
      </c>
      <c r="P6230" s="8">
        <f t="shared" si="635"/>
        <v>0.18450399953290017</v>
      </c>
      <c r="Q6230" s="7">
        <v>2.5</v>
      </c>
      <c r="R6230" s="8">
        <f t="shared" si="636"/>
        <v>0.92619840018683997</v>
      </c>
      <c r="S6230" s="7" t="s">
        <v>29</v>
      </c>
      <c r="T6230" s="8" t="str">
        <f t="shared" si="637"/>
        <v>No</v>
      </c>
      <c r="U6230" s="7">
        <f t="shared" si="638"/>
        <v>141.39776687707015</v>
      </c>
      <c r="V6230" s="8">
        <f t="shared" si="639"/>
        <v>5</v>
      </c>
      <c r="W6230" s="7">
        <f t="shared" si="640"/>
        <v>240</v>
      </c>
    </row>
    <row r="6231" spans="2:23" x14ac:dyDescent="0.2">
      <c r="B6231" s="8" t="s">
        <v>68</v>
      </c>
      <c r="C6231" s="7">
        <v>1910</v>
      </c>
      <c r="D6231" s="8" t="s">
        <v>28</v>
      </c>
      <c r="E6231" s="7" t="s">
        <v>39</v>
      </c>
      <c r="F6231" s="8" t="s">
        <v>35</v>
      </c>
      <c r="G6231" s="7" t="s">
        <v>36</v>
      </c>
      <c r="H6231" s="8" t="s">
        <v>28</v>
      </c>
      <c r="I6231" s="7" t="s">
        <v>28</v>
      </c>
      <c r="J6231" s="8" t="s">
        <v>28</v>
      </c>
      <c r="K6231" s="7" t="s">
        <v>47</v>
      </c>
      <c r="L6231" s="8" t="s">
        <v>45</v>
      </c>
      <c r="M6231" s="7" t="s">
        <v>28</v>
      </c>
      <c r="N6231" s="8">
        <v>2.3512146293203182</v>
      </c>
      <c r="O6231" s="7">
        <v>2.2140479943948019</v>
      </c>
      <c r="P6231" s="8">
        <f t="shared" si="635"/>
        <v>0.73801599813160068</v>
      </c>
      <c r="Q6231" s="7">
        <v>2.5</v>
      </c>
      <c r="R6231" s="8">
        <f t="shared" si="636"/>
        <v>0.70479360074735975</v>
      </c>
      <c r="S6231" s="7" t="s">
        <v>29</v>
      </c>
      <c r="T6231" s="8" t="str">
        <f t="shared" si="637"/>
        <v>No</v>
      </c>
      <c r="U6231" s="7">
        <f t="shared" si="638"/>
        <v>313.88712409676697</v>
      </c>
      <c r="V6231" s="8">
        <f t="shared" si="639"/>
        <v>5</v>
      </c>
      <c r="W6231" s="7">
        <f t="shared" si="640"/>
        <v>169</v>
      </c>
    </row>
    <row r="6232" spans="2:23" x14ac:dyDescent="0.2">
      <c r="B6232" s="8" t="s">
        <v>68</v>
      </c>
      <c r="C6232" s="7">
        <v>1910</v>
      </c>
      <c r="D6232" s="8" t="s">
        <v>28</v>
      </c>
      <c r="E6232" s="7" t="s">
        <v>34</v>
      </c>
      <c r="F6232" s="8" t="s">
        <v>40</v>
      </c>
      <c r="G6232" s="7" t="s">
        <v>36</v>
      </c>
      <c r="H6232" s="8" t="s">
        <v>28</v>
      </c>
      <c r="I6232" s="7" t="s">
        <v>28</v>
      </c>
      <c r="J6232" s="8" t="s">
        <v>28</v>
      </c>
      <c r="K6232" s="7" t="s">
        <v>47</v>
      </c>
      <c r="L6232" s="8" t="s">
        <v>45</v>
      </c>
      <c r="M6232" s="7" t="s">
        <v>28</v>
      </c>
      <c r="N6232" s="8">
        <v>0.27416769834536558</v>
      </c>
      <c r="O6232" s="7">
        <v>0.55351199859870048</v>
      </c>
      <c r="P6232" s="8">
        <f t="shared" si="635"/>
        <v>0.18450399953290017</v>
      </c>
      <c r="Q6232" s="7">
        <v>2.5</v>
      </c>
      <c r="R6232" s="8">
        <f t="shared" si="636"/>
        <v>0.92619840018683997</v>
      </c>
      <c r="S6232" s="7" t="s">
        <v>29</v>
      </c>
      <c r="T6232" s="8" t="str">
        <f t="shared" si="637"/>
        <v>No</v>
      </c>
      <c r="U6232" s="7">
        <f t="shared" si="638"/>
        <v>672.9603839051922</v>
      </c>
      <c r="V6232" s="8">
        <f t="shared" si="639"/>
        <v>5</v>
      </c>
      <c r="W6232" s="7">
        <f t="shared" si="640"/>
        <v>119</v>
      </c>
    </row>
    <row r="6233" spans="2:23" x14ac:dyDescent="0.2">
      <c r="B6233" s="8" t="s">
        <v>68</v>
      </c>
      <c r="C6233" s="7">
        <v>1910</v>
      </c>
      <c r="D6233" s="8" t="s">
        <v>28</v>
      </c>
      <c r="E6233" s="7" t="s">
        <v>34</v>
      </c>
      <c r="F6233" s="8" t="s">
        <v>35</v>
      </c>
      <c r="G6233" s="7" t="s">
        <v>36</v>
      </c>
      <c r="H6233" s="8" t="s">
        <v>28</v>
      </c>
      <c r="I6233" s="7" t="s">
        <v>28</v>
      </c>
      <c r="J6233" s="8" t="s">
        <v>28</v>
      </c>
      <c r="K6233" s="7" t="s">
        <v>47</v>
      </c>
      <c r="L6233" s="8" t="s">
        <v>45</v>
      </c>
      <c r="M6233" s="7" t="s">
        <v>28</v>
      </c>
      <c r="N6233" s="8">
        <v>0.63632450741419511</v>
      </c>
      <c r="O6233" s="7">
        <v>0.55351199859870048</v>
      </c>
      <c r="P6233" s="8">
        <f t="shared" si="635"/>
        <v>0.18450399953290017</v>
      </c>
      <c r="Q6233" s="7">
        <v>2.5</v>
      </c>
      <c r="R6233" s="8">
        <f t="shared" si="636"/>
        <v>0.92619840018683997</v>
      </c>
      <c r="S6233" s="7" t="s">
        <v>29</v>
      </c>
      <c r="T6233" s="8" t="str">
        <f t="shared" si="637"/>
        <v>No</v>
      </c>
      <c r="U6233" s="7">
        <f t="shared" si="638"/>
        <v>289.95268512077467</v>
      </c>
      <c r="V6233" s="8">
        <f t="shared" si="639"/>
        <v>5</v>
      </c>
      <c r="W6233" s="7">
        <f t="shared" si="640"/>
        <v>172</v>
      </c>
    </row>
    <row r="6234" spans="2:23" x14ac:dyDescent="0.2">
      <c r="B6234" s="8" t="s">
        <v>68</v>
      </c>
      <c r="C6234" s="7">
        <v>1910</v>
      </c>
      <c r="D6234" s="8" t="s">
        <v>28</v>
      </c>
      <c r="E6234" s="7" t="s">
        <v>43</v>
      </c>
      <c r="F6234" s="8" t="s">
        <v>40</v>
      </c>
      <c r="G6234" s="7" t="s">
        <v>36</v>
      </c>
      <c r="H6234" s="8" t="s">
        <v>28</v>
      </c>
      <c r="I6234" s="7" t="s">
        <v>28</v>
      </c>
      <c r="J6234" s="8" t="s">
        <v>28</v>
      </c>
      <c r="K6234" s="7" t="s">
        <v>47</v>
      </c>
      <c r="L6234" s="8" t="s">
        <v>45</v>
      </c>
      <c r="M6234" s="7" t="s">
        <v>28</v>
      </c>
      <c r="N6234" s="8">
        <v>0.17434487779373176</v>
      </c>
      <c r="O6234" s="7">
        <v>0</v>
      </c>
      <c r="P6234" s="8">
        <f t="shared" si="635"/>
        <v>0</v>
      </c>
      <c r="Q6234" s="7">
        <v>2.5</v>
      </c>
      <c r="R6234" s="8">
        <f t="shared" si="636"/>
        <v>1</v>
      </c>
      <c r="S6234" s="7" t="s">
        <v>29</v>
      </c>
      <c r="T6234" s="8" t="str">
        <f t="shared" si="637"/>
        <v>No</v>
      </c>
      <c r="U6234" s="7">
        <f t="shared" si="638"/>
        <v>0</v>
      </c>
      <c r="V6234" s="8">
        <f t="shared" si="639"/>
        <v>1</v>
      </c>
      <c r="W6234" s="7">
        <f t="shared" si="640"/>
        <v>549</v>
      </c>
    </row>
    <row r="6235" spans="2:23" x14ac:dyDescent="0.2">
      <c r="B6235" s="8" t="s">
        <v>68</v>
      </c>
      <c r="C6235" s="7">
        <v>1910</v>
      </c>
      <c r="D6235" s="8" t="s">
        <v>28</v>
      </c>
      <c r="E6235" s="7" t="s">
        <v>43</v>
      </c>
      <c r="F6235" s="8" t="s">
        <v>35</v>
      </c>
      <c r="G6235" s="7" t="s">
        <v>36</v>
      </c>
      <c r="H6235" s="8" t="s">
        <v>28</v>
      </c>
      <c r="I6235" s="7" t="s">
        <v>28</v>
      </c>
      <c r="J6235" s="8" t="s">
        <v>28</v>
      </c>
      <c r="K6235" s="7" t="s">
        <v>47</v>
      </c>
      <c r="L6235" s="8" t="s">
        <v>45</v>
      </c>
      <c r="M6235" s="7" t="s">
        <v>28</v>
      </c>
      <c r="N6235" s="8">
        <v>0.28259474714751581</v>
      </c>
      <c r="O6235" s="7">
        <v>0.55351199859870048</v>
      </c>
      <c r="P6235" s="8">
        <f t="shared" si="635"/>
        <v>0.18450399953290017</v>
      </c>
      <c r="Q6235" s="7">
        <v>2.5</v>
      </c>
      <c r="R6235" s="8">
        <f t="shared" si="636"/>
        <v>0.92619840018683997</v>
      </c>
      <c r="S6235" s="7" t="s">
        <v>29</v>
      </c>
      <c r="T6235" s="8" t="str">
        <f t="shared" si="637"/>
        <v>No</v>
      </c>
      <c r="U6235" s="7">
        <f t="shared" si="638"/>
        <v>652.89253036465038</v>
      </c>
      <c r="V6235" s="8">
        <f t="shared" si="639"/>
        <v>5</v>
      </c>
      <c r="W6235" s="7">
        <f t="shared" si="640"/>
        <v>122</v>
      </c>
    </row>
    <row r="6236" spans="2:23" x14ac:dyDescent="0.2">
      <c r="B6236" s="8" t="s">
        <v>68</v>
      </c>
      <c r="C6236" s="7">
        <v>1920</v>
      </c>
      <c r="D6236" s="8" t="s">
        <v>28</v>
      </c>
      <c r="E6236" s="7" t="s">
        <v>39</v>
      </c>
      <c r="F6236" s="8" t="s">
        <v>40</v>
      </c>
      <c r="G6236" s="7" t="s">
        <v>36</v>
      </c>
      <c r="H6236" s="8" t="s">
        <v>28</v>
      </c>
      <c r="I6236" s="7" t="s">
        <v>28</v>
      </c>
      <c r="J6236" s="8" t="s">
        <v>28</v>
      </c>
      <c r="K6236" s="7" t="s">
        <v>47</v>
      </c>
      <c r="L6236" s="8" t="s">
        <v>45</v>
      </c>
      <c r="M6236" s="7" t="s">
        <v>28</v>
      </c>
      <c r="N6236" s="8">
        <v>4.0095590891570527</v>
      </c>
      <c r="O6236" s="7">
        <v>1.107023997197401</v>
      </c>
      <c r="P6236" s="8">
        <f t="shared" si="635"/>
        <v>0.36900799906580034</v>
      </c>
      <c r="Q6236" s="7">
        <v>2.5</v>
      </c>
      <c r="R6236" s="8">
        <f t="shared" si="636"/>
        <v>0.85239680037367993</v>
      </c>
      <c r="S6236" s="7" t="s">
        <v>29</v>
      </c>
      <c r="T6236" s="8" t="str">
        <f t="shared" si="637"/>
        <v>No</v>
      </c>
      <c r="U6236" s="7">
        <f t="shared" si="638"/>
        <v>92.032064089964194</v>
      </c>
      <c r="V6236" s="8">
        <f t="shared" si="639"/>
        <v>4</v>
      </c>
      <c r="W6236" s="7">
        <f t="shared" si="640"/>
        <v>293</v>
      </c>
    </row>
    <row r="6237" spans="2:23" x14ac:dyDescent="0.2">
      <c r="B6237" s="8" t="s">
        <v>68</v>
      </c>
      <c r="C6237" s="7">
        <v>1920</v>
      </c>
      <c r="D6237" s="8" t="s">
        <v>28</v>
      </c>
      <c r="E6237" s="7" t="s">
        <v>39</v>
      </c>
      <c r="F6237" s="8" t="s">
        <v>35</v>
      </c>
      <c r="G6237" s="7" t="s">
        <v>36</v>
      </c>
      <c r="H6237" s="8" t="s">
        <v>28</v>
      </c>
      <c r="I6237" s="7" t="s">
        <v>28</v>
      </c>
      <c r="J6237" s="8" t="s">
        <v>28</v>
      </c>
      <c r="K6237" s="7" t="s">
        <v>47</v>
      </c>
      <c r="L6237" s="8" t="s">
        <v>45</v>
      </c>
      <c r="M6237" s="7" t="s">
        <v>28</v>
      </c>
      <c r="N6237" s="8">
        <v>2.2558976408192883</v>
      </c>
      <c r="O6237" s="7">
        <v>0</v>
      </c>
      <c r="P6237" s="8">
        <f t="shared" si="635"/>
        <v>0</v>
      </c>
      <c r="Q6237" s="7">
        <v>2.5</v>
      </c>
      <c r="R6237" s="8">
        <f t="shared" si="636"/>
        <v>1</v>
      </c>
      <c r="S6237" s="7" t="s">
        <v>29</v>
      </c>
      <c r="T6237" s="8" t="str">
        <f t="shared" si="637"/>
        <v>No</v>
      </c>
      <c r="U6237" s="7">
        <f t="shared" si="638"/>
        <v>0</v>
      </c>
      <c r="V6237" s="8">
        <f t="shared" si="639"/>
        <v>1</v>
      </c>
      <c r="W6237" s="7">
        <f t="shared" si="640"/>
        <v>549</v>
      </c>
    </row>
    <row r="6238" spans="2:23" x14ac:dyDescent="0.2">
      <c r="B6238" s="8" t="s">
        <v>68</v>
      </c>
      <c r="C6238" s="7">
        <v>1920</v>
      </c>
      <c r="D6238" s="8" t="s">
        <v>28</v>
      </c>
      <c r="E6238" s="7" t="s">
        <v>34</v>
      </c>
      <c r="F6238" s="8" t="s">
        <v>40</v>
      </c>
      <c r="G6238" s="7" t="s">
        <v>36</v>
      </c>
      <c r="H6238" s="8" t="s">
        <v>28</v>
      </c>
      <c r="I6238" s="7" t="s">
        <v>28</v>
      </c>
      <c r="J6238" s="8" t="s">
        <v>28</v>
      </c>
      <c r="K6238" s="7" t="s">
        <v>47</v>
      </c>
      <c r="L6238" s="8" t="s">
        <v>45</v>
      </c>
      <c r="M6238" s="7" t="s">
        <v>28</v>
      </c>
      <c r="N6238" s="8">
        <v>1.2342030924490683</v>
      </c>
      <c r="O6238" s="7">
        <v>0</v>
      </c>
      <c r="P6238" s="8">
        <f t="shared" si="635"/>
        <v>0</v>
      </c>
      <c r="Q6238" s="7">
        <v>2.5</v>
      </c>
      <c r="R6238" s="8">
        <f t="shared" si="636"/>
        <v>1</v>
      </c>
      <c r="S6238" s="7" t="s">
        <v>29</v>
      </c>
      <c r="T6238" s="8" t="str">
        <f t="shared" si="637"/>
        <v>No</v>
      </c>
      <c r="U6238" s="7">
        <f t="shared" si="638"/>
        <v>0</v>
      </c>
      <c r="V6238" s="8">
        <f t="shared" si="639"/>
        <v>1</v>
      </c>
      <c r="W6238" s="7">
        <f t="shared" si="640"/>
        <v>549</v>
      </c>
    </row>
    <row r="6239" spans="2:23" x14ac:dyDescent="0.2">
      <c r="B6239" s="8" t="s">
        <v>68</v>
      </c>
      <c r="C6239" s="7">
        <v>1920</v>
      </c>
      <c r="D6239" s="8" t="s">
        <v>28</v>
      </c>
      <c r="E6239" s="7" t="s">
        <v>34</v>
      </c>
      <c r="F6239" s="8" t="s">
        <v>35</v>
      </c>
      <c r="G6239" s="7" t="s">
        <v>36</v>
      </c>
      <c r="H6239" s="8" t="s">
        <v>28</v>
      </c>
      <c r="I6239" s="7" t="s">
        <v>28</v>
      </c>
      <c r="J6239" s="8" t="s">
        <v>28</v>
      </c>
      <c r="K6239" s="7" t="s">
        <v>47</v>
      </c>
      <c r="L6239" s="8" t="s">
        <v>45</v>
      </c>
      <c r="M6239" s="7" t="s">
        <v>28</v>
      </c>
      <c r="N6239" s="8">
        <v>0.19094530451374644</v>
      </c>
      <c r="O6239" s="7">
        <v>0.55351199859870048</v>
      </c>
      <c r="P6239" s="8">
        <f t="shared" si="635"/>
        <v>0.18450399953290017</v>
      </c>
      <c r="Q6239" s="7">
        <v>2.5</v>
      </c>
      <c r="R6239" s="8">
        <f t="shared" si="636"/>
        <v>0.92619840018683997</v>
      </c>
      <c r="S6239" s="7" t="s">
        <v>29</v>
      </c>
      <c r="T6239" s="8" t="str">
        <f t="shared" si="637"/>
        <v>No</v>
      </c>
      <c r="U6239" s="7">
        <f t="shared" si="638"/>
        <v>966.2662300219979</v>
      </c>
      <c r="V6239" s="8">
        <f t="shared" si="639"/>
        <v>5</v>
      </c>
      <c r="W6239" s="7">
        <f t="shared" si="640"/>
        <v>90</v>
      </c>
    </row>
    <row r="6240" spans="2:23" x14ac:dyDescent="0.2">
      <c r="B6240" s="8" t="s">
        <v>68</v>
      </c>
      <c r="C6240" s="7">
        <v>1920</v>
      </c>
      <c r="D6240" s="8" t="s">
        <v>28</v>
      </c>
      <c r="E6240" s="7" t="s">
        <v>43</v>
      </c>
      <c r="F6240" s="8" t="s">
        <v>40</v>
      </c>
      <c r="G6240" s="7" t="s">
        <v>36</v>
      </c>
      <c r="H6240" s="8" t="s">
        <v>28</v>
      </c>
      <c r="I6240" s="7" t="s">
        <v>28</v>
      </c>
      <c r="J6240" s="8" t="s">
        <v>28</v>
      </c>
      <c r="K6240" s="7" t="s">
        <v>47</v>
      </c>
      <c r="L6240" s="8" t="s">
        <v>45</v>
      </c>
      <c r="M6240" s="7" t="s">
        <v>28</v>
      </c>
      <c r="N6240" s="8">
        <v>0.6834294851693038</v>
      </c>
      <c r="O6240" s="7">
        <v>0</v>
      </c>
      <c r="P6240" s="8">
        <f t="shared" si="635"/>
        <v>0</v>
      </c>
      <c r="Q6240" s="7">
        <v>2.5</v>
      </c>
      <c r="R6240" s="8">
        <f t="shared" si="636"/>
        <v>1</v>
      </c>
      <c r="S6240" s="7" t="s">
        <v>29</v>
      </c>
      <c r="T6240" s="8" t="str">
        <f t="shared" si="637"/>
        <v>No</v>
      </c>
      <c r="U6240" s="7">
        <f t="shared" si="638"/>
        <v>0</v>
      </c>
      <c r="V6240" s="8">
        <f t="shared" si="639"/>
        <v>1</v>
      </c>
      <c r="W6240" s="7">
        <f t="shared" si="640"/>
        <v>549</v>
      </c>
    </row>
    <row r="6241" spans="2:23" x14ac:dyDescent="0.2">
      <c r="B6241" s="8" t="s">
        <v>68</v>
      </c>
      <c r="C6241" s="7">
        <v>1920</v>
      </c>
      <c r="D6241" s="8" t="s">
        <v>28</v>
      </c>
      <c r="E6241" s="7" t="s">
        <v>43</v>
      </c>
      <c r="F6241" s="8" t="s">
        <v>35</v>
      </c>
      <c r="G6241" s="7" t="s">
        <v>36</v>
      </c>
      <c r="H6241" s="8" t="s">
        <v>28</v>
      </c>
      <c r="I6241" s="7" t="s">
        <v>28</v>
      </c>
      <c r="J6241" s="8" t="s">
        <v>28</v>
      </c>
      <c r="K6241" s="7" t="s">
        <v>47</v>
      </c>
      <c r="L6241" s="8" t="s">
        <v>45</v>
      </c>
      <c r="M6241" s="7" t="s">
        <v>28</v>
      </c>
      <c r="N6241" s="8">
        <v>0.34335668843138689</v>
      </c>
      <c r="O6241" s="7">
        <v>0</v>
      </c>
      <c r="P6241" s="8">
        <f t="shared" si="635"/>
        <v>0</v>
      </c>
      <c r="Q6241" s="7">
        <v>2.5</v>
      </c>
      <c r="R6241" s="8">
        <f t="shared" si="636"/>
        <v>1</v>
      </c>
      <c r="S6241" s="7" t="s">
        <v>29</v>
      </c>
      <c r="T6241" s="8" t="str">
        <f t="shared" si="637"/>
        <v>No</v>
      </c>
      <c r="U6241" s="7">
        <f t="shared" si="638"/>
        <v>0</v>
      </c>
      <c r="V6241" s="8">
        <f t="shared" si="639"/>
        <v>1</v>
      </c>
      <c r="W6241" s="7">
        <f t="shared" si="640"/>
        <v>549</v>
      </c>
    </row>
    <row r="6242" spans="2:23" x14ac:dyDescent="0.2">
      <c r="B6242" s="8" t="s">
        <v>68</v>
      </c>
      <c r="C6242" s="7">
        <v>1930</v>
      </c>
      <c r="D6242" s="8" t="s">
        <v>28</v>
      </c>
      <c r="E6242" s="7" t="s">
        <v>39</v>
      </c>
      <c r="F6242" s="8" t="s">
        <v>40</v>
      </c>
      <c r="G6242" s="7" t="s">
        <v>36</v>
      </c>
      <c r="H6242" s="8" t="s">
        <v>28</v>
      </c>
      <c r="I6242" s="7" t="s">
        <v>28</v>
      </c>
      <c r="J6242" s="8" t="s">
        <v>28</v>
      </c>
      <c r="K6242" s="7" t="s">
        <v>47</v>
      </c>
      <c r="L6242" s="8" t="s">
        <v>45</v>
      </c>
      <c r="M6242" s="7" t="s">
        <v>28</v>
      </c>
      <c r="N6242" s="8">
        <v>7.1709430814120712</v>
      </c>
      <c r="O6242" s="7">
        <v>1.107023997197401</v>
      </c>
      <c r="P6242" s="8">
        <f t="shared" si="635"/>
        <v>0.36900799906580034</v>
      </c>
      <c r="Q6242" s="7">
        <v>2.5</v>
      </c>
      <c r="R6242" s="8">
        <f t="shared" si="636"/>
        <v>0.85239680037367993</v>
      </c>
      <c r="S6242" s="7" t="s">
        <v>29</v>
      </c>
      <c r="T6242" s="8" t="str">
        <f t="shared" si="637"/>
        <v>No</v>
      </c>
      <c r="U6242" s="7">
        <f t="shared" si="638"/>
        <v>51.458782321437262</v>
      </c>
      <c r="V6242" s="8">
        <f t="shared" si="639"/>
        <v>4</v>
      </c>
      <c r="W6242" s="7">
        <f t="shared" si="640"/>
        <v>351</v>
      </c>
    </row>
    <row r="6243" spans="2:23" x14ac:dyDescent="0.2">
      <c r="B6243" s="8" t="s">
        <v>68</v>
      </c>
      <c r="C6243" s="7">
        <v>1930</v>
      </c>
      <c r="D6243" s="8" t="s">
        <v>28</v>
      </c>
      <c r="E6243" s="7" t="s">
        <v>39</v>
      </c>
      <c r="F6243" s="8" t="s">
        <v>35</v>
      </c>
      <c r="G6243" s="7" t="s">
        <v>36</v>
      </c>
      <c r="H6243" s="8" t="s">
        <v>28</v>
      </c>
      <c r="I6243" s="7" t="s">
        <v>28</v>
      </c>
      <c r="J6243" s="8" t="s">
        <v>28</v>
      </c>
      <c r="K6243" s="7" t="s">
        <v>47</v>
      </c>
      <c r="L6243" s="8" t="s">
        <v>45</v>
      </c>
      <c r="M6243" s="7" t="s">
        <v>28</v>
      </c>
      <c r="N6243" s="8">
        <v>5.140315699474761</v>
      </c>
      <c r="O6243" s="7">
        <v>1.6605359957961017</v>
      </c>
      <c r="P6243" s="8">
        <f t="shared" si="635"/>
        <v>0.55351199859870059</v>
      </c>
      <c r="Q6243" s="7">
        <v>2.5</v>
      </c>
      <c r="R6243" s="8">
        <f t="shared" si="636"/>
        <v>0.77859520056051978</v>
      </c>
      <c r="S6243" s="7" t="s">
        <v>29</v>
      </c>
      <c r="T6243" s="8" t="str">
        <f t="shared" si="637"/>
        <v>No</v>
      </c>
      <c r="U6243" s="7">
        <f t="shared" si="638"/>
        <v>107.68054550720662</v>
      </c>
      <c r="V6243" s="8">
        <f t="shared" si="639"/>
        <v>5</v>
      </c>
      <c r="W6243" s="7">
        <f t="shared" si="640"/>
        <v>270</v>
      </c>
    </row>
    <row r="6244" spans="2:23" x14ac:dyDescent="0.2">
      <c r="B6244" s="8" t="s">
        <v>68</v>
      </c>
      <c r="C6244" s="7">
        <v>1930</v>
      </c>
      <c r="D6244" s="8" t="s">
        <v>28</v>
      </c>
      <c r="E6244" s="7" t="s">
        <v>34</v>
      </c>
      <c r="F6244" s="8" t="s">
        <v>40</v>
      </c>
      <c r="G6244" s="7" t="s">
        <v>36</v>
      </c>
      <c r="H6244" s="8" t="s">
        <v>28</v>
      </c>
      <c r="I6244" s="7" t="s">
        <v>28</v>
      </c>
      <c r="J6244" s="8" t="s">
        <v>28</v>
      </c>
      <c r="K6244" s="7" t="s">
        <v>47</v>
      </c>
      <c r="L6244" s="8" t="s">
        <v>45</v>
      </c>
      <c r="M6244" s="7" t="s">
        <v>28</v>
      </c>
      <c r="N6244" s="8">
        <v>1.6062135932443702</v>
      </c>
      <c r="O6244" s="7">
        <v>0.55351199859870048</v>
      </c>
      <c r="P6244" s="8">
        <f t="shared" si="635"/>
        <v>0.18450399953290017</v>
      </c>
      <c r="Q6244" s="7">
        <v>2.5</v>
      </c>
      <c r="R6244" s="8">
        <f t="shared" si="636"/>
        <v>0.92619840018683997</v>
      </c>
      <c r="S6244" s="7" t="s">
        <v>29</v>
      </c>
      <c r="T6244" s="8" t="str">
        <f t="shared" si="637"/>
        <v>No</v>
      </c>
      <c r="U6244" s="7">
        <f t="shared" si="638"/>
        <v>114.86890679353728</v>
      </c>
      <c r="V6244" s="8">
        <f t="shared" si="639"/>
        <v>5</v>
      </c>
      <c r="W6244" s="7">
        <f t="shared" si="640"/>
        <v>258</v>
      </c>
    </row>
    <row r="6245" spans="2:23" x14ac:dyDescent="0.2">
      <c r="B6245" s="8" t="s">
        <v>68</v>
      </c>
      <c r="C6245" s="7">
        <v>1930</v>
      </c>
      <c r="D6245" s="8" t="s">
        <v>28</v>
      </c>
      <c r="E6245" s="7" t="s">
        <v>34</v>
      </c>
      <c r="F6245" s="8" t="s">
        <v>35</v>
      </c>
      <c r="G6245" s="7" t="s">
        <v>36</v>
      </c>
      <c r="H6245" s="8" t="s">
        <v>28</v>
      </c>
      <c r="I6245" s="7" t="s">
        <v>28</v>
      </c>
      <c r="J6245" s="8" t="s">
        <v>28</v>
      </c>
      <c r="K6245" s="7" t="s">
        <v>47</v>
      </c>
      <c r="L6245" s="8" t="s">
        <v>45</v>
      </c>
      <c r="M6245" s="7" t="s">
        <v>28</v>
      </c>
      <c r="N6245" s="8">
        <v>0.323146632475587</v>
      </c>
      <c r="O6245" s="7">
        <v>0.55351199859870048</v>
      </c>
      <c r="P6245" s="8">
        <f t="shared" si="635"/>
        <v>0.18450399953290017</v>
      </c>
      <c r="Q6245" s="7">
        <v>2.5</v>
      </c>
      <c r="R6245" s="8">
        <f t="shared" si="636"/>
        <v>0.92619840018683997</v>
      </c>
      <c r="S6245" s="7" t="s">
        <v>29</v>
      </c>
      <c r="T6245" s="8" t="str">
        <f t="shared" si="637"/>
        <v>No</v>
      </c>
      <c r="U6245" s="7">
        <f t="shared" si="638"/>
        <v>570.96061351293531</v>
      </c>
      <c r="V6245" s="8">
        <f t="shared" si="639"/>
        <v>5</v>
      </c>
      <c r="W6245" s="7">
        <f t="shared" si="640"/>
        <v>137</v>
      </c>
    </row>
    <row r="6246" spans="2:23" x14ac:dyDescent="0.2">
      <c r="B6246" s="8" t="s">
        <v>68</v>
      </c>
      <c r="C6246" s="7">
        <v>1930</v>
      </c>
      <c r="D6246" s="8" t="s">
        <v>28</v>
      </c>
      <c r="E6246" s="7" t="s">
        <v>46</v>
      </c>
      <c r="F6246" s="8" t="s">
        <v>35</v>
      </c>
      <c r="G6246" s="7" t="s">
        <v>36</v>
      </c>
      <c r="H6246" s="8" t="s">
        <v>28</v>
      </c>
      <c r="I6246" s="7" t="s">
        <v>28</v>
      </c>
      <c r="J6246" s="8" t="s">
        <v>28</v>
      </c>
      <c r="K6246" s="7" t="s">
        <v>47</v>
      </c>
      <c r="L6246" s="8" t="s">
        <v>45</v>
      </c>
      <c r="M6246" s="7" t="s">
        <v>28</v>
      </c>
      <c r="N6246" s="8">
        <v>4.8506439164811815E-2</v>
      </c>
      <c r="O6246" s="7">
        <v>0</v>
      </c>
      <c r="P6246" s="8">
        <f t="shared" si="635"/>
        <v>0</v>
      </c>
      <c r="Q6246" s="7">
        <v>2.5</v>
      </c>
      <c r="R6246" s="8">
        <f t="shared" si="636"/>
        <v>1</v>
      </c>
      <c r="S6246" s="7" t="s">
        <v>29</v>
      </c>
      <c r="T6246" s="8" t="str">
        <f t="shared" si="637"/>
        <v>No</v>
      </c>
      <c r="U6246" s="7">
        <f t="shared" si="638"/>
        <v>0</v>
      </c>
      <c r="V6246" s="8">
        <f t="shared" si="639"/>
        <v>1</v>
      </c>
      <c r="W6246" s="7">
        <f t="shared" si="640"/>
        <v>549</v>
      </c>
    </row>
    <row r="6247" spans="2:23" x14ac:dyDescent="0.2">
      <c r="B6247" s="8" t="s">
        <v>68</v>
      </c>
      <c r="C6247" s="7">
        <v>1930</v>
      </c>
      <c r="D6247" s="8" t="s">
        <v>28</v>
      </c>
      <c r="E6247" s="7" t="s">
        <v>43</v>
      </c>
      <c r="F6247" s="8" t="s">
        <v>40</v>
      </c>
      <c r="G6247" s="7" t="s">
        <v>36</v>
      </c>
      <c r="H6247" s="8" t="s">
        <v>28</v>
      </c>
      <c r="I6247" s="7" t="s">
        <v>28</v>
      </c>
      <c r="J6247" s="8" t="s">
        <v>28</v>
      </c>
      <c r="K6247" s="7" t="s">
        <v>47</v>
      </c>
      <c r="L6247" s="8" t="s">
        <v>45</v>
      </c>
      <c r="M6247" s="7" t="s">
        <v>28</v>
      </c>
      <c r="N6247" s="8">
        <v>0.78320665154031321</v>
      </c>
      <c r="O6247" s="7">
        <v>0.55351199859870048</v>
      </c>
      <c r="P6247" s="8">
        <f t="shared" si="635"/>
        <v>0.18450399953290017</v>
      </c>
      <c r="Q6247" s="7">
        <v>2.5</v>
      </c>
      <c r="R6247" s="8">
        <f t="shared" si="636"/>
        <v>0.92619840018683997</v>
      </c>
      <c r="S6247" s="7" t="s">
        <v>29</v>
      </c>
      <c r="T6247" s="8" t="str">
        <f t="shared" si="637"/>
        <v>No</v>
      </c>
      <c r="U6247" s="7">
        <f t="shared" si="638"/>
        <v>235.5751182271508</v>
      </c>
      <c r="V6247" s="8">
        <f t="shared" si="639"/>
        <v>5</v>
      </c>
      <c r="W6247" s="7">
        <f t="shared" si="640"/>
        <v>188</v>
      </c>
    </row>
    <row r="6248" spans="2:23" x14ac:dyDescent="0.2">
      <c r="B6248" s="8" t="s">
        <v>68</v>
      </c>
      <c r="C6248" s="7">
        <v>1930</v>
      </c>
      <c r="D6248" s="8" t="s">
        <v>28</v>
      </c>
      <c r="E6248" s="7" t="s">
        <v>43</v>
      </c>
      <c r="F6248" s="8" t="s">
        <v>35</v>
      </c>
      <c r="G6248" s="7" t="s">
        <v>36</v>
      </c>
      <c r="H6248" s="8" t="s">
        <v>28</v>
      </c>
      <c r="I6248" s="7" t="s">
        <v>28</v>
      </c>
      <c r="J6248" s="8" t="s">
        <v>28</v>
      </c>
      <c r="K6248" s="7" t="s">
        <v>47</v>
      </c>
      <c r="L6248" s="8" t="s">
        <v>45</v>
      </c>
      <c r="M6248" s="7" t="s">
        <v>28</v>
      </c>
      <c r="N6248" s="8">
        <v>0.47078624765668442</v>
      </c>
      <c r="O6248" s="7">
        <v>3.3210719915922033</v>
      </c>
      <c r="P6248" s="8">
        <f t="shared" si="635"/>
        <v>1.1070239971974012</v>
      </c>
      <c r="Q6248" s="7">
        <v>2.5</v>
      </c>
      <c r="R6248" s="8">
        <f t="shared" si="636"/>
        <v>0.55719040112103957</v>
      </c>
      <c r="S6248" s="7" t="s">
        <v>29</v>
      </c>
      <c r="T6248" s="8" t="str">
        <f t="shared" si="637"/>
        <v>No</v>
      </c>
      <c r="U6248" s="7">
        <f t="shared" si="638"/>
        <v>2351.4365653363052</v>
      </c>
      <c r="V6248" s="8">
        <f t="shared" si="639"/>
        <v>5</v>
      </c>
      <c r="W6248" s="7">
        <f t="shared" si="640"/>
        <v>42</v>
      </c>
    </row>
    <row r="6249" spans="2:23" x14ac:dyDescent="0.2">
      <c r="B6249" s="8" t="s">
        <v>68</v>
      </c>
      <c r="C6249" s="7">
        <v>1940</v>
      </c>
      <c r="D6249" s="8" t="s">
        <v>28</v>
      </c>
      <c r="E6249" s="7" t="s">
        <v>39</v>
      </c>
      <c r="F6249" s="8" t="s">
        <v>40</v>
      </c>
      <c r="G6249" s="7" t="s">
        <v>36</v>
      </c>
      <c r="H6249" s="8" t="s">
        <v>28</v>
      </c>
      <c r="I6249" s="7" t="s">
        <v>28</v>
      </c>
      <c r="J6249" s="8" t="s">
        <v>28</v>
      </c>
      <c r="K6249" s="7" t="s">
        <v>47</v>
      </c>
      <c r="L6249" s="8" t="s">
        <v>45</v>
      </c>
      <c r="M6249" s="7" t="s">
        <v>28</v>
      </c>
      <c r="N6249" s="8">
        <v>10.632364829755009</v>
      </c>
      <c r="O6249" s="7">
        <v>0</v>
      </c>
      <c r="P6249" s="8">
        <f t="shared" si="635"/>
        <v>0</v>
      </c>
      <c r="Q6249" s="7">
        <v>2.5</v>
      </c>
      <c r="R6249" s="8">
        <f t="shared" si="636"/>
        <v>1</v>
      </c>
      <c r="S6249" s="7" t="s">
        <v>29</v>
      </c>
      <c r="T6249" s="8" t="str">
        <f t="shared" si="637"/>
        <v>No</v>
      </c>
      <c r="U6249" s="7">
        <f t="shared" si="638"/>
        <v>0</v>
      </c>
      <c r="V6249" s="8">
        <f t="shared" si="639"/>
        <v>1</v>
      </c>
      <c r="W6249" s="7">
        <f t="shared" si="640"/>
        <v>549</v>
      </c>
    </row>
    <row r="6250" spans="2:23" x14ac:dyDescent="0.2">
      <c r="B6250" s="8" t="s">
        <v>68</v>
      </c>
      <c r="C6250" s="7">
        <v>1940</v>
      </c>
      <c r="D6250" s="8" t="s">
        <v>28</v>
      </c>
      <c r="E6250" s="7" t="s">
        <v>39</v>
      </c>
      <c r="F6250" s="8" t="s">
        <v>35</v>
      </c>
      <c r="G6250" s="7" t="s">
        <v>36</v>
      </c>
      <c r="H6250" s="8" t="s">
        <v>28</v>
      </c>
      <c r="I6250" s="7" t="s">
        <v>28</v>
      </c>
      <c r="J6250" s="8" t="s">
        <v>28</v>
      </c>
      <c r="K6250" s="7" t="s">
        <v>47</v>
      </c>
      <c r="L6250" s="8" t="s">
        <v>45</v>
      </c>
      <c r="M6250" s="7" t="s">
        <v>28</v>
      </c>
      <c r="N6250" s="8">
        <v>10.018903532260003</v>
      </c>
      <c r="O6250" s="7">
        <v>0</v>
      </c>
      <c r="P6250" s="8">
        <f t="shared" si="635"/>
        <v>0</v>
      </c>
      <c r="Q6250" s="7">
        <v>2.5</v>
      </c>
      <c r="R6250" s="8">
        <f t="shared" si="636"/>
        <v>1</v>
      </c>
      <c r="S6250" s="7" t="s">
        <v>29</v>
      </c>
      <c r="T6250" s="8" t="str">
        <f t="shared" si="637"/>
        <v>No</v>
      </c>
      <c r="U6250" s="7">
        <f t="shared" si="638"/>
        <v>0</v>
      </c>
      <c r="V6250" s="8">
        <f t="shared" si="639"/>
        <v>1</v>
      </c>
      <c r="W6250" s="7">
        <f t="shared" si="640"/>
        <v>549</v>
      </c>
    </row>
    <row r="6251" spans="2:23" x14ac:dyDescent="0.2">
      <c r="B6251" s="8" t="s">
        <v>68</v>
      </c>
      <c r="C6251" s="7">
        <v>1940</v>
      </c>
      <c r="D6251" s="8" t="s">
        <v>28</v>
      </c>
      <c r="E6251" s="7" t="s">
        <v>34</v>
      </c>
      <c r="F6251" s="8" t="s">
        <v>40</v>
      </c>
      <c r="G6251" s="7" t="s">
        <v>36</v>
      </c>
      <c r="H6251" s="8" t="s">
        <v>28</v>
      </c>
      <c r="I6251" s="7" t="s">
        <v>28</v>
      </c>
      <c r="J6251" s="8" t="s">
        <v>28</v>
      </c>
      <c r="K6251" s="7" t="s">
        <v>47</v>
      </c>
      <c r="L6251" s="8" t="s">
        <v>45</v>
      </c>
      <c r="M6251" s="7" t="s">
        <v>28</v>
      </c>
      <c r="N6251" s="8">
        <v>3.8182691514374385</v>
      </c>
      <c r="O6251" s="7">
        <v>0</v>
      </c>
      <c r="P6251" s="8">
        <f t="shared" si="635"/>
        <v>0</v>
      </c>
      <c r="Q6251" s="7">
        <v>2.5</v>
      </c>
      <c r="R6251" s="8">
        <f t="shared" si="636"/>
        <v>1</v>
      </c>
      <c r="S6251" s="7" t="s">
        <v>29</v>
      </c>
      <c r="T6251" s="8" t="str">
        <f t="shared" si="637"/>
        <v>No</v>
      </c>
      <c r="U6251" s="7">
        <f t="shared" si="638"/>
        <v>0</v>
      </c>
      <c r="V6251" s="8">
        <f t="shared" si="639"/>
        <v>1</v>
      </c>
      <c r="W6251" s="7">
        <f t="shared" si="640"/>
        <v>549</v>
      </c>
    </row>
    <row r="6252" spans="2:23" x14ac:dyDescent="0.2">
      <c r="B6252" s="8" t="s">
        <v>68</v>
      </c>
      <c r="C6252" s="7">
        <v>1940</v>
      </c>
      <c r="D6252" s="8" t="s">
        <v>28</v>
      </c>
      <c r="E6252" s="7" t="s">
        <v>34</v>
      </c>
      <c r="F6252" s="8" t="s">
        <v>35</v>
      </c>
      <c r="G6252" s="7" t="s">
        <v>36</v>
      </c>
      <c r="H6252" s="8" t="s">
        <v>28</v>
      </c>
      <c r="I6252" s="7" t="s">
        <v>28</v>
      </c>
      <c r="J6252" s="8" t="s">
        <v>28</v>
      </c>
      <c r="K6252" s="7" t="s">
        <v>47</v>
      </c>
      <c r="L6252" s="8" t="s">
        <v>45</v>
      </c>
      <c r="M6252" s="7" t="s">
        <v>28</v>
      </c>
      <c r="N6252" s="8">
        <v>2.3465339136374821</v>
      </c>
      <c r="O6252" s="7">
        <v>0</v>
      </c>
      <c r="P6252" s="8">
        <f t="shared" si="635"/>
        <v>0</v>
      </c>
      <c r="Q6252" s="7">
        <v>2.5</v>
      </c>
      <c r="R6252" s="8">
        <f t="shared" si="636"/>
        <v>1</v>
      </c>
      <c r="S6252" s="7" t="s">
        <v>29</v>
      </c>
      <c r="T6252" s="8" t="str">
        <f t="shared" si="637"/>
        <v>No</v>
      </c>
      <c r="U6252" s="7">
        <f t="shared" si="638"/>
        <v>0</v>
      </c>
      <c r="V6252" s="8">
        <f t="shared" si="639"/>
        <v>1</v>
      </c>
      <c r="W6252" s="7">
        <f t="shared" si="640"/>
        <v>549</v>
      </c>
    </row>
    <row r="6253" spans="2:23" x14ac:dyDescent="0.2">
      <c r="B6253" s="8" t="s">
        <v>68</v>
      </c>
      <c r="C6253" s="7">
        <v>1940</v>
      </c>
      <c r="D6253" s="8" t="s">
        <v>28</v>
      </c>
      <c r="E6253" s="7" t="s">
        <v>43</v>
      </c>
      <c r="F6253" s="8" t="s">
        <v>40</v>
      </c>
      <c r="G6253" s="7" t="s">
        <v>36</v>
      </c>
      <c r="H6253" s="8" t="s">
        <v>28</v>
      </c>
      <c r="I6253" s="7" t="s">
        <v>28</v>
      </c>
      <c r="J6253" s="8" t="s">
        <v>28</v>
      </c>
      <c r="K6253" s="7" t="s">
        <v>47</v>
      </c>
      <c r="L6253" s="8" t="s">
        <v>45</v>
      </c>
      <c r="M6253" s="7" t="s">
        <v>28</v>
      </c>
      <c r="N6253" s="8">
        <v>1.65909561227533</v>
      </c>
      <c r="O6253" s="7">
        <v>0</v>
      </c>
      <c r="P6253" s="8">
        <f t="shared" si="635"/>
        <v>0</v>
      </c>
      <c r="Q6253" s="7">
        <v>2.5</v>
      </c>
      <c r="R6253" s="8">
        <f t="shared" si="636"/>
        <v>1</v>
      </c>
      <c r="S6253" s="7" t="s">
        <v>29</v>
      </c>
      <c r="T6253" s="8" t="str">
        <f t="shared" si="637"/>
        <v>No</v>
      </c>
      <c r="U6253" s="7">
        <f t="shared" si="638"/>
        <v>0</v>
      </c>
      <c r="V6253" s="8">
        <f t="shared" si="639"/>
        <v>1</v>
      </c>
      <c r="W6253" s="7">
        <f t="shared" si="640"/>
        <v>549</v>
      </c>
    </row>
    <row r="6254" spans="2:23" x14ac:dyDescent="0.2">
      <c r="B6254" s="8" t="s">
        <v>68</v>
      </c>
      <c r="C6254" s="7">
        <v>1940</v>
      </c>
      <c r="D6254" s="8" t="s">
        <v>28</v>
      </c>
      <c r="E6254" s="7" t="s">
        <v>43</v>
      </c>
      <c r="F6254" s="8" t="s">
        <v>35</v>
      </c>
      <c r="G6254" s="7" t="s">
        <v>36</v>
      </c>
      <c r="H6254" s="8" t="s">
        <v>28</v>
      </c>
      <c r="I6254" s="7" t="s">
        <v>28</v>
      </c>
      <c r="J6254" s="8" t="s">
        <v>28</v>
      </c>
      <c r="K6254" s="7" t="s">
        <v>47</v>
      </c>
      <c r="L6254" s="8" t="s">
        <v>45</v>
      </c>
      <c r="M6254" s="7" t="s">
        <v>28</v>
      </c>
      <c r="N6254" s="8">
        <v>2.0740372249039107</v>
      </c>
      <c r="O6254" s="7">
        <v>0</v>
      </c>
      <c r="P6254" s="8">
        <f t="shared" si="635"/>
        <v>0</v>
      </c>
      <c r="Q6254" s="7">
        <v>2.5</v>
      </c>
      <c r="R6254" s="8">
        <f t="shared" si="636"/>
        <v>1</v>
      </c>
      <c r="S6254" s="7" t="s">
        <v>29</v>
      </c>
      <c r="T6254" s="8" t="str">
        <f t="shared" si="637"/>
        <v>No</v>
      </c>
      <c r="U6254" s="7">
        <f t="shared" si="638"/>
        <v>0</v>
      </c>
      <c r="V6254" s="8">
        <f t="shared" si="639"/>
        <v>1</v>
      </c>
      <c r="W6254" s="7">
        <f t="shared" si="640"/>
        <v>549</v>
      </c>
    </row>
    <row r="6255" spans="2:23" x14ac:dyDescent="0.2">
      <c r="B6255" s="8" t="s">
        <v>68</v>
      </c>
      <c r="C6255" s="7">
        <v>1950</v>
      </c>
      <c r="D6255" s="8" t="s">
        <v>28</v>
      </c>
      <c r="E6255" s="7" t="s">
        <v>39</v>
      </c>
      <c r="F6255" s="8" t="s">
        <v>40</v>
      </c>
      <c r="G6255" s="7" t="s">
        <v>36</v>
      </c>
      <c r="H6255" s="8" t="s">
        <v>28</v>
      </c>
      <c r="I6255" s="7" t="s">
        <v>28</v>
      </c>
      <c r="J6255" s="8" t="s">
        <v>28</v>
      </c>
      <c r="K6255" s="7" t="s">
        <v>47</v>
      </c>
      <c r="L6255" s="8" t="s">
        <v>45</v>
      </c>
      <c r="M6255" s="7" t="s">
        <v>28</v>
      </c>
      <c r="N6255" s="8">
        <v>2.3840235784693551</v>
      </c>
      <c r="O6255" s="7">
        <v>1.107023997197401</v>
      </c>
      <c r="P6255" s="8">
        <f t="shared" si="635"/>
        <v>0.36900799906580034</v>
      </c>
      <c r="Q6255" s="7">
        <v>2.5</v>
      </c>
      <c r="R6255" s="8">
        <f t="shared" si="636"/>
        <v>0.85239680037367993</v>
      </c>
      <c r="S6255" s="7" t="s">
        <v>29</v>
      </c>
      <c r="T6255" s="8" t="str">
        <f t="shared" si="637"/>
        <v>No</v>
      </c>
      <c r="U6255" s="7">
        <f t="shared" si="638"/>
        <v>154.78370365058186</v>
      </c>
      <c r="V6255" s="8">
        <f t="shared" si="639"/>
        <v>5</v>
      </c>
      <c r="W6255" s="7">
        <f t="shared" si="640"/>
        <v>231</v>
      </c>
    </row>
    <row r="6256" spans="2:23" x14ac:dyDescent="0.2">
      <c r="B6256" s="8" t="s">
        <v>68</v>
      </c>
      <c r="C6256" s="7">
        <v>1950</v>
      </c>
      <c r="D6256" s="8" t="s">
        <v>28</v>
      </c>
      <c r="E6256" s="7" t="s">
        <v>39</v>
      </c>
      <c r="F6256" s="8" t="s">
        <v>35</v>
      </c>
      <c r="G6256" s="7" t="s">
        <v>36</v>
      </c>
      <c r="H6256" s="8" t="s">
        <v>28</v>
      </c>
      <c r="I6256" s="7" t="s">
        <v>28</v>
      </c>
      <c r="J6256" s="8" t="s">
        <v>28</v>
      </c>
      <c r="K6256" s="7" t="s">
        <v>47</v>
      </c>
      <c r="L6256" s="8" t="s">
        <v>45</v>
      </c>
      <c r="M6256" s="7" t="s">
        <v>28</v>
      </c>
      <c r="N6256" s="8">
        <v>0.778674258658684</v>
      </c>
      <c r="O6256" s="7">
        <v>1.6605359957961017</v>
      </c>
      <c r="P6256" s="8">
        <f t="shared" si="635"/>
        <v>0.55351199859870059</v>
      </c>
      <c r="Q6256" s="7">
        <v>2.5</v>
      </c>
      <c r="R6256" s="8">
        <f t="shared" si="636"/>
        <v>0.77859520056051978</v>
      </c>
      <c r="S6256" s="7" t="s">
        <v>29</v>
      </c>
      <c r="T6256" s="8" t="str">
        <f t="shared" si="637"/>
        <v>No</v>
      </c>
      <c r="U6256" s="7">
        <f t="shared" si="638"/>
        <v>710.8389579387923</v>
      </c>
      <c r="V6256" s="8">
        <f t="shared" si="639"/>
        <v>5</v>
      </c>
      <c r="W6256" s="7">
        <f t="shared" si="640"/>
        <v>116</v>
      </c>
    </row>
    <row r="6257" spans="2:23" x14ac:dyDescent="0.2">
      <c r="B6257" s="8" t="s">
        <v>68</v>
      </c>
      <c r="C6257" s="7">
        <v>1950</v>
      </c>
      <c r="D6257" s="8" t="s">
        <v>28</v>
      </c>
      <c r="E6257" s="7" t="s">
        <v>34</v>
      </c>
      <c r="F6257" s="8" t="s">
        <v>40</v>
      </c>
      <c r="G6257" s="7" t="s">
        <v>36</v>
      </c>
      <c r="H6257" s="8" t="s">
        <v>28</v>
      </c>
      <c r="I6257" s="7" t="s">
        <v>28</v>
      </c>
      <c r="J6257" s="8" t="s">
        <v>28</v>
      </c>
      <c r="K6257" s="7" t="s">
        <v>47</v>
      </c>
      <c r="L6257" s="8" t="s">
        <v>45</v>
      </c>
      <c r="M6257" s="7" t="s">
        <v>28</v>
      </c>
      <c r="N6257" s="8">
        <v>0.95540402731326457</v>
      </c>
      <c r="O6257" s="7">
        <v>1.107023997197401</v>
      </c>
      <c r="P6257" s="8">
        <f t="shared" si="635"/>
        <v>0.36900799906580034</v>
      </c>
      <c r="Q6257" s="7">
        <v>2.5</v>
      </c>
      <c r="R6257" s="8">
        <f t="shared" si="636"/>
        <v>0.85239680037367993</v>
      </c>
      <c r="S6257" s="7" t="s">
        <v>29</v>
      </c>
      <c r="T6257" s="8" t="str">
        <f t="shared" si="637"/>
        <v>No</v>
      </c>
      <c r="U6257" s="7">
        <f t="shared" si="638"/>
        <v>386.23240902961714</v>
      </c>
      <c r="V6257" s="8">
        <f t="shared" si="639"/>
        <v>5</v>
      </c>
      <c r="W6257" s="7">
        <f t="shared" si="640"/>
        <v>157</v>
      </c>
    </row>
    <row r="6258" spans="2:23" x14ac:dyDescent="0.2">
      <c r="B6258" s="8" t="s">
        <v>68</v>
      </c>
      <c r="C6258" s="7">
        <v>1950</v>
      </c>
      <c r="D6258" s="8" t="s">
        <v>28</v>
      </c>
      <c r="E6258" s="7" t="s">
        <v>34</v>
      </c>
      <c r="F6258" s="8" t="s">
        <v>35</v>
      </c>
      <c r="G6258" s="7" t="s">
        <v>36</v>
      </c>
      <c r="H6258" s="8" t="s">
        <v>28</v>
      </c>
      <c r="I6258" s="7" t="s">
        <v>28</v>
      </c>
      <c r="J6258" s="8" t="s">
        <v>28</v>
      </c>
      <c r="K6258" s="7" t="s">
        <v>47</v>
      </c>
      <c r="L6258" s="8" t="s">
        <v>45</v>
      </c>
      <c r="M6258" s="7" t="s">
        <v>28</v>
      </c>
      <c r="N6258" s="8">
        <v>0.11330669969310288</v>
      </c>
      <c r="O6258" s="7">
        <v>0.55351199859870048</v>
      </c>
      <c r="P6258" s="8">
        <f t="shared" si="635"/>
        <v>0.18450399953290017</v>
      </c>
      <c r="Q6258" s="7">
        <v>2.5</v>
      </c>
      <c r="R6258" s="8">
        <f t="shared" si="636"/>
        <v>0.92619840018683997</v>
      </c>
      <c r="S6258" s="7" t="s">
        <v>29</v>
      </c>
      <c r="T6258" s="8" t="str">
        <f t="shared" si="637"/>
        <v>No</v>
      </c>
      <c r="U6258" s="7">
        <f t="shared" si="638"/>
        <v>1628.3591352730148</v>
      </c>
      <c r="V6258" s="8">
        <f t="shared" si="639"/>
        <v>5</v>
      </c>
      <c r="W6258" s="7">
        <f t="shared" si="640"/>
        <v>62</v>
      </c>
    </row>
    <row r="6259" spans="2:23" x14ac:dyDescent="0.2">
      <c r="B6259" s="8" t="s">
        <v>68</v>
      </c>
      <c r="C6259" s="7">
        <v>1950</v>
      </c>
      <c r="D6259" s="8" t="s">
        <v>28</v>
      </c>
      <c r="E6259" s="7" t="s">
        <v>43</v>
      </c>
      <c r="F6259" s="8" t="s">
        <v>40</v>
      </c>
      <c r="G6259" s="7" t="s">
        <v>36</v>
      </c>
      <c r="H6259" s="8" t="s">
        <v>28</v>
      </c>
      <c r="I6259" s="7" t="s">
        <v>28</v>
      </c>
      <c r="J6259" s="8" t="s">
        <v>28</v>
      </c>
      <c r="K6259" s="7" t="s">
        <v>47</v>
      </c>
      <c r="L6259" s="8" t="s">
        <v>45</v>
      </c>
      <c r="M6259" s="7" t="s">
        <v>28</v>
      </c>
      <c r="N6259" s="8">
        <v>0.36275995585691695</v>
      </c>
      <c r="O6259" s="7">
        <v>0</v>
      </c>
      <c r="P6259" s="8">
        <f t="shared" si="635"/>
        <v>0</v>
      </c>
      <c r="Q6259" s="7">
        <v>2.5</v>
      </c>
      <c r="R6259" s="8">
        <f t="shared" si="636"/>
        <v>1</v>
      </c>
      <c r="S6259" s="7" t="s">
        <v>29</v>
      </c>
      <c r="T6259" s="8" t="str">
        <f t="shared" si="637"/>
        <v>No</v>
      </c>
      <c r="U6259" s="7">
        <f t="shared" si="638"/>
        <v>0</v>
      </c>
      <c r="V6259" s="8">
        <f t="shared" si="639"/>
        <v>1</v>
      </c>
      <c r="W6259" s="7">
        <f t="shared" si="640"/>
        <v>549</v>
      </c>
    </row>
    <row r="6260" spans="2:23" x14ac:dyDescent="0.2">
      <c r="B6260" s="8" t="s">
        <v>68</v>
      </c>
      <c r="C6260" s="7">
        <v>1950</v>
      </c>
      <c r="D6260" s="8" t="s">
        <v>28</v>
      </c>
      <c r="E6260" s="7" t="s">
        <v>43</v>
      </c>
      <c r="F6260" s="8" t="s">
        <v>35</v>
      </c>
      <c r="G6260" s="7" t="s">
        <v>36</v>
      </c>
      <c r="H6260" s="8" t="s">
        <v>28</v>
      </c>
      <c r="I6260" s="7" t="s">
        <v>28</v>
      </c>
      <c r="J6260" s="8" t="s">
        <v>28</v>
      </c>
      <c r="K6260" s="7" t="s">
        <v>47</v>
      </c>
      <c r="L6260" s="8" t="s">
        <v>45</v>
      </c>
      <c r="M6260" s="7" t="s">
        <v>28</v>
      </c>
      <c r="N6260" s="8">
        <v>8.4756171749853407E-2</v>
      </c>
      <c r="O6260" s="7">
        <v>0</v>
      </c>
      <c r="P6260" s="8">
        <f t="shared" si="635"/>
        <v>0</v>
      </c>
      <c r="Q6260" s="7">
        <v>2.5</v>
      </c>
      <c r="R6260" s="8">
        <f t="shared" si="636"/>
        <v>1</v>
      </c>
      <c r="S6260" s="7" t="s">
        <v>29</v>
      </c>
      <c r="T6260" s="8" t="str">
        <f t="shared" si="637"/>
        <v>No</v>
      </c>
      <c r="U6260" s="7">
        <f t="shared" si="638"/>
        <v>0</v>
      </c>
      <c r="V6260" s="8">
        <f t="shared" si="639"/>
        <v>1</v>
      </c>
      <c r="W6260" s="7">
        <f t="shared" si="640"/>
        <v>549</v>
      </c>
    </row>
    <row r="6261" spans="2:23" x14ac:dyDescent="0.2">
      <c r="B6261" s="8" t="s">
        <v>68</v>
      </c>
      <c r="C6261" s="7">
        <v>1960</v>
      </c>
      <c r="D6261" s="8" t="s">
        <v>28</v>
      </c>
      <c r="E6261" s="7" t="s">
        <v>39</v>
      </c>
      <c r="F6261" s="8" t="s">
        <v>40</v>
      </c>
      <c r="G6261" s="7" t="s">
        <v>36</v>
      </c>
      <c r="H6261" s="8" t="s">
        <v>28</v>
      </c>
      <c r="I6261" s="7" t="s">
        <v>28</v>
      </c>
      <c r="J6261" s="8" t="s">
        <v>28</v>
      </c>
      <c r="K6261" s="7" t="s">
        <v>47</v>
      </c>
      <c r="L6261" s="8" t="s">
        <v>45</v>
      </c>
      <c r="M6261" s="7" t="s">
        <v>28</v>
      </c>
      <c r="N6261" s="8">
        <v>12.195573856867963</v>
      </c>
      <c r="O6261" s="7">
        <v>0.55351199859870048</v>
      </c>
      <c r="P6261" s="8">
        <f t="shared" si="635"/>
        <v>0.18450399953290017</v>
      </c>
      <c r="Q6261" s="7">
        <v>2.5</v>
      </c>
      <c r="R6261" s="8">
        <f t="shared" si="636"/>
        <v>0.92619840018683997</v>
      </c>
      <c r="S6261" s="7" t="s">
        <v>29</v>
      </c>
      <c r="T6261" s="8" t="str">
        <f t="shared" si="637"/>
        <v>No</v>
      </c>
      <c r="U6261" s="7">
        <f t="shared" si="638"/>
        <v>15.128767346113554</v>
      </c>
      <c r="V6261" s="8">
        <f t="shared" si="639"/>
        <v>2</v>
      </c>
      <c r="W6261" s="7">
        <f t="shared" si="640"/>
        <v>446</v>
      </c>
    </row>
    <row r="6262" spans="2:23" x14ac:dyDescent="0.2">
      <c r="B6262" s="8" t="s">
        <v>68</v>
      </c>
      <c r="C6262" s="7">
        <v>1960</v>
      </c>
      <c r="D6262" s="8" t="s">
        <v>28</v>
      </c>
      <c r="E6262" s="7" t="s">
        <v>39</v>
      </c>
      <c r="F6262" s="8" t="s">
        <v>35</v>
      </c>
      <c r="G6262" s="7" t="s">
        <v>36</v>
      </c>
      <c r="H6262" s="8" t="s">
        <v>28</v>
      </c>
      <c r="I6262" s="7" t="s">
        <v>28</v>
      </c>
      <c r="J6262" s="8" t="s">
        <v>28</v>
      </c>
      <c r="K6262" s="7" t="s">
        <v>47</v>
      </c>
      <c r="L6262" s="8" t="s">
        <v>45</v>
      </c>
      <c r="M6262" s="7" t="s">
        <v>28</v>
      </c>
      <c r="N6262" s="8">
        <v>4.4037606546790951</v>
      </c>
      <c r="O6262" s="7">
        <v>1.107023997197401</v>
      </c>
      <c r="P6262" s="8">
        <f t="shared" si="635"/>
        <v>0.36900799906580034</v>
      </c>
      <c r="Q6262" s="7">
        <v>2.5</v>
      </c>
      <c r="R6262" s="8">
        <f t="shared" si="636"/>
        <v>0.85239680037367993</v>
      </c>
      <c r="S6262" s="7" t="s">
        <v>29</v>
      </c>
      <c r="T6262" s="8" t="str">
        <f t="shared" si="637"/>
        <v>No</v>
      </c>
      <c r="U6262" s="7">
        <f t="shared" si="638"/>
        <v>83.793836223528857</v>
      </c>
      <c r="V6262" s="8">
        <f t="shared" si="639"/>
        <v>4</v>
      </c>
      <c r="W6262" s="7">
        <f t="shared" si="640"/>
        <v>300</v>
      </c>
    </row>
    <row r="6263" spans="2:23" x14ac:dyDescent="0.2">
      <c r="B6263" s="8" t="s">
        <v>68</v>
      </c>
      <c r="C6263" s="7">
        <v>1960</v>
      </c>
      <c r="D6263" s="8" t="s">
        <v>28</v>
      </c>
      <c r="E6263" s="7" t="s">
        <v>34</v>
      </c>
      <c r="F6263" s="8" t="s">
        <v>40</v>
      </c>
      <c r="G6263" s="7" t="s">
        <v>36</v>
      </c>
      <c r="H6263" s="8" t="s">
        <v>28</v>
      </c>
      <c r="I6263" s="7" t="s">
        <v>28</v>
      </c>
      <c r="J6263" s="8" t="s">
        <v>28</v>
      </c>
      <c r="K6263" s="7" t="s">
        <v>47</v>
      </c>
      <c r="L6263" s="8" t="s">
        <v>45</v>
      </c>
      <c r="M6263" s="7" t="s">
        <v>28</v>
      </c>
      <c r="N6263" s="8">
        <v>8.1806943995068249</v>
      </c>
      <c r="O6263" s="7">
        <v>0</v>
      </c>
      <c r="P6263" s="8">
        <f t="shared" si="635"/>
        <v>0</v>
      </c>
      <c r="Q6263" s="7">
        <v>2.5</v>
      </c>
      <c r="R6263" s="8">
        <f t="shared" si="636"/>
        <v>1</v>
      </c>
      <c r="S6263" s="7" t="s">
        <v>29</v>
      </c>
      <c r="T6263" s="8" t="str">
        <f t="shared" si="637"/>
        <v>No</v>
      </c>
      <c r="U6263" s="7">
        <f t="shared" si="638"/>
        <v>0</v>
      </c>
      <c r="V6263" s="8">
        <f t="shared" si="639"/>
        <v>1</v>
      </c>
      <c r="W6263" s="7">
        <f t="shared" si="640"/>
        <v>549</v>
      </c>
    </row>
    <row r="6264" spans="2:23" x14ac:dyDescent="0.2">
      <c r="B6264" s="8" t="s">
        <v>68</v>
      </c>
      <c r="C6264" s="7">
        <v>1960</v>
      </c>
      <c r="D6264" s="8" t="s">
        <v>28</v>
      </c>
      <c r="E6264" s="7" t="s">
        <v>34</v>
      </c>
      <c r="F6264" s="8" t="s">
        <v>35</v>
      </c>
      <c r="G6264" s="7" t="s">
        <v>36</v>
      </c>
      <c r="H6264" s="8" t="s">
        <v>28</v>
      </c>
      <c r="I6264" s="7" t="s">
        <v>28</v>
      </c>
      <c r="J6264" s="8" t="s">
        <v>28</v>
      </c>
      <c r="K6264" s="7" t="s">
        <v>47</v>
      </c>
      <c r="L6264" s="8" t="s">
        <v>45</v>
      </c>
      <c r="M6264" s="7" t="s">
        <v>28</v>
      </c>
      <c r="N6264" s="8">
        <v>2.4057314878680169</v>
      </c>
      <c r="O6264" s="7">
        <v>0</v>
      </c>
      <c r="P6264" s="8">
        <f t="shared" si="635"/>
        <v>0</v>
      </c>
      <c r="Q6264" s="7">
        <v>2.5</v>
      </c>
      <c r="R6264" s="8">
        <f t="shared" si="636"/>
        <v>1</v>
      </c>
      <c r="S6264" s="7" t="s">
        <v>29</v>
      </c>
      <c r="T6264" s="8" t="str">
        <f t="shared" si="637"/>
        <v>No</v>
      </c>
      <c r="U6264" s="7">
        <f t="shared" si="638"/>
        <v>0</v>
      </c>
      <c r="V6264" s="8">
        <f t="shared" si="639"/>
        <v>1</v>
      </c>
      <c r="W6264" s="7">
        <f t="shared" si="640"/>
        <v>549</v>
      </c>
    </row>
    <row r="6265" spans="2:23" x14ac:dyDescent="0.2">
      <c r="B6265" s="8" t="s">
        <v>68</v>
      </c>
      <c r="C6265" s="7">
        <v>1960</v>
      </c>
      <c r="D6265" s="8" t="s">
        <v>28</v>
      </c>
      <c r="E6265" s="7" t="s">
        <v>43</v>
      </c>
      <c r="F6265" s="8" t="s">
        <v>40</v>
      </c>
      <c r="G6265" s="7" t="s">
        <v>36</v>
      </c>
      <c r="H6265" s="8" t="s">
        <v>28</v>
      </c>
      <c r="I6265" s="7" t="s">
        <v>28</v>
      </c>
      <c r="J6265" s="8" t="s">
        <v>28</v>
      </c>
      <c r="K6265" s="7" t="s">
        <v>47</v>
      </c>
      <c r="L6265" s="8" t="s">
        <v>45</v>
      </c>
      <c r="M6265" s="7" t="s">
        <v>28</v>
      </c>
      <c r="N6265" s="8">
        <v>2.996364341807964</v>
      </c>
      <c r="O6265" s="7">
        <v>0</v>
      </c>
      <c r="P6265" s="8">
        <f t="shared" si="635"/>
        <v>0</v>
      </c>
      <c r="Q6265" s="7">
        <v>2.5</v>
      </c>
      <c r="R6265" s="8">
        <f t="shared" si="636"/>
        <v>1</v>
      </c>
      <c r="S6265" s="7" t="s">
        <v>29</v>
      </c>
      <c r="T6265" s="8" t="str">
        <f t="shared" si="637"/>
        <v>No</v>
      </c>
      <c r="U6265" s="7">
        <f t="shared" si="638"/>
        <v>0</v>
      </c>
      <c r="V6265" s="8">
        <f t="shared" si="639"/>
        <v>1</v>
      </c>
      <c r="W6265" s="7">
        <f t="shared" si="640"/>
        <v>549</v>
      </c>
    </row>
    <row r="6266" spans="2:23" x14ac:dyDescent="0.2">
      <c r="B6266" s="8" t="s">
        <v>68</v>
      </c>
      <c r="C6266" s="7">
        <v>1960</v>
      </c>
      <c r="D6266" s="8" t="s">
        <v>28</v>
      </c>
      <c r="E6266" s="7" t="s">
        <v>43</v>
      </c>
      <c r="F6266" s="8" t="s">
        <v>35</v>
      </c>
      <c r="G6266" s="7" t="s">
        <v>36</v>
      </c>
      <c r="H6266" s="8" t="s">
        <v>28</v>
      </c>
      <c r="I6266" s="7" t="s">
        <v>28</v>
      </c>
      <c r="J6266" s="8" t="s">
        <v>28</v>
      </c>
      <c r="K6266" s="7" t="s">
        <v>47</v>
      </c>
      <c r="L6266" s="8" t="s">
        <v>45</v>
      </c>
      <c r="M6266" s="7" t="s">
        <v>28</v>
      </c>
      <c r="N6266" s="8">
        <v>0.97361787284271051</v>
      </c>
      <c r="O6266" s="7">
        <v>0</v>
      </c>
      <c r="P6266" s="8">
        <f t="shared" si="635"/>
        <v>0</v>
      </c>
      <c r="Q6266" s="7">
        <v>2.5</v>
      </c>
      <c r="R6266" s="8">
        <f t="shared" si="636"/>
        <v>1</v>
      </c>
      <c r="S6266" s="7" t="s">
        <v>29</v>
      </c>
      <c r="T6266" s="8" t="str">
        <f t="shared" si="637"/>
        <v>No</v>
      </c>
      <c r="U6266" s="7">
        <f t="shared" si="638"/>
        <v>0</v>
      </c>
      <c r="V6266" s="8">
        <f t="shared" si="639"/>
        <v>1</v>
      </c>
      <c r="W6266" s="7">
        <f t="shared" si="640"/>
        <v>549</v>
      </c>
    </row>
    <row r="6267" spans="2:23" x14ac:dyDescent="0.2">
      <c r="B6267" s="8" t="s">
        <v>68</v>
      </c>
      <c r="C6267" s="7">
        <v>1970</v>
      </c>
      <c r="D6267" s="8" t="s">
        <v>28</v>
      </c>
      <c r="E6267" s="7" t="s">
        <v>39</v>
      </c>
      <c r="F6267" s="8" t="s">
        <v>40</v>
      </c>
      <c r="G6267" s="7" t="s">
        <v>36</v>
      </c>
      <c r="H6267" s="8" t="s">
        <v>28</v>
      </c>
      <c r="I6267" s="7" t="s">
        <v>28</v>
      </c>
      <c r="J6267" s="8" t="s">
        <v>28</v>
      </c>
      <c r="K6267" s="7" t="s">
        <v>47</v>
      </c>
      <c r="L6267" s="8" t="s">
        <v>45</v>
      </c>
      <c r="M6267" s="7" t="s">
        <v>28</v>
      </c>
      <c r="N6267" s="8">
        <v>8.3246115916378862</v>
      </c>
      <c r="O6267" s="7">
        <v>0.55351199859870048</v>
      </c>
      <c r="P6267" s="8">
        <f t="shared" si="635"/>
        <v>0.18450399953290017</v>
      </c>
      <c r="Q6267" s="7">
        <v>2.5</v>
      </c>
      <c r="R6267" s="8">
        <f t="shared" si="636"/>
        <v>0.92619840018683997</v>
      </c>
      <c r="S6267" s="7" t="s">
        <v>29</v>
      </c>
      <c r="T6267" s="8" t="str">
        <f t="shared" si="637"/>
        <v>No</v>
      </c>
      <c r="U6267" s="7">
        <f t="shared" si="638"/>
        <v>22.163676647476908</v>
      </c>
      <c r="V6267" s="8">
        <f t="shared" si="639"/>
        <v>2</v>
      </c>
      <c r="W6267" s="7">
        <f t="shared" si="640"/>
        <v>420</v>
      </c>
    </row>
    <row r="6268" spans="2:23" x14ac:dyDescent="0.2">
      <c r="B6268" s="8" t="s">
        <v>68</v>
      </c>
      <c r="C6268" s="7">
        <v>1970</v>
      </c>
      <c r="D6268" s="8" t="s">
        <v>28</v>
      </c>
      <c r="E6268" s="7" t="s">
        <v>39</v>
      </c>
      <c r="F6268" s="8" t="s">
        <v>35</v>
      </c>
      <c r="G6268" s="7" t="s">
        <v>36</v>
      </c>
      <c r="H6268" s="8" t="s">
        <v>28</v>
      </c>
      <c r="I6268" s="7" t="s">
        <v>28</v>
      </c>
      <c r="J6268" s="8" t="s">
        <v>28</v>
      </c>
      <c r="K6268" s="7" t="s">
        <v>47</v>
      </c>
      <c r="L6268" s="8" t="s">
        <v>45</v>
      </c>
      <c r="M6268" s="7" t="s">
        <v>28</v>
      </c>
      <c r="N6268" s="8">
        <v>2.3524621040267464</v>
      </c>
      <c r="O6268" s="7">
        <v>0</v>
      </c>
      <c r="P6268" s="8">
        <f t="shared" si="635"/>
        <v>0</v>
      </c>
      <c r="Q6268" s="7">
        <v>2.5</v>
      </c>
      <c r="R6268" s="8">
        <f t="shared" si="636"/>
        <v>1</v>
      </c>
      <c r="S6268" s="7" t="s">
        <v>29</v>
      </c>
      <c r="T6268" s="8" t="str">
        <f t="shared" si="637"/>
        <v>No</v>
      </c>
      <c r="U6268" s="7">
        <f t="shared" si="638"/>
        <v>0</v>
      </c>
      <c r="V6268" s="8">
        <f t="shared" si="639"/>
        <v>1</v>
      </c>
      <c r="W6268" s="7">
        <f t="shared" si="640"/>
        <v>549</v>
      </c>
    </row>
    <row r="6269" spans="2:23" x14ac:dyDescent="0.2">
      <c r="B6269" s="8" t="s">
        <v>68</v>
      </c>
      <c r="C6269" s="7">
        <v>1970</v>
      </c>
      <c r="D6269" s="8" t="s">
        <v>28</v>
      </c>
      <c r="E6269" s="7" t="s">
        <v>34</v>
      </c>
      <c r="F6269" s="8" t="s">
        <v>40</v>
      </c>
      <c r="G6269" s="7" t="s">
        <v>36</v>
      </c>
      <c r="H6269" s="8" t="s">
        <v>28</v>
      </c>
      <c r="I6269" s="7" t="s">
        <v>28</v>
      </c>
      <c r="J6269" s="8" t="s">
        <v>28</v>
      </c>
      <c r="K6269" s="7" t="s">
        <v>47</v>
      </c>
      <c r="L6269" s="8" t="s">
        <v>45</v>
      </c>
      <c r="M6269" s="7" t="s">
        <v>28</v>
      </c>
      <c r="N6269" s="8">
        <v>8.6031456672740383</v>
      </c>
      <c r="O6269" s="7">
        <v>0.55351199859870048</v>
      </c>
      <c r="P6269" s="8">
        <f t="shared" si="635"/>
        <v>0.18450399953290017</v>
      </c>
      <c r="Q6269" s="7">
        <v>2.5</v>
      </c>
      <c r="R6269" s="8">
        <f t="shared" si="636"/>
        <v>0.92619840018683997</v>
      </c>
      <c r="S6269" s="7" t="s">
        <v>29</v>
      </c>
      <c r="T6269" s="8" t="str">
        <f t="shared" si="637"/>
        <v>No</v>
      </c>
      <c r="U6269" s="7">
        <f t="shared" si="638"/>
        <v>21.446108977875934</v>
      </c>
      <c r="V6269" s="8">
        <f t="shared" si="639"/>
        <v>2</v>
      </c>
      <c r="W6269" s="7">
        <f t="shared" si="640"/>
        <v>421</v>
      </c>
    </row>
    <row r="6270" spans="2:23" x14ac:dyDescent="0.2">
      <c r="B6270" s="8" t="s">
        <v>68</v>
      </c>
      <c r="C6270" s="7">
        <v>1970</v>
      </c>
      <c r="D6270" s="8" t="s">
        <v>28</v>
      </c>
      <c r="E6270" s="7" t="s">
        <v>34</v>
      </c>
      <c r="F6270" s="8" t="s">
        <v>35</v>
      </c>
      <c r="G6270" s="7" t="s">
        <v>36</v>
      </c>
      <c r="H6270" s="8" t="s">
        <v>28</v>
      </c>
      <c r="I6270" s="7" t="s">
        <v>28</v>
      </c>
      <c r="J6270" s="8" t="s">
        <v>28</v>
      </c>
      <c r="K6270" s="7" t="s">
        <v>47</v>
      </c>
      <c r="L6270" s="8" t="s">
        <v>45</v>
      </c>
      <c r="M6270" s="7" t="s">
        <v>28</v>
      </c>
      <c r="N6270" s="8">
        <v>0.47318378164552916</v>
      </c>
      <c r="O6270" s="7">
        <v>0</v>
      </c>
      <c r="P6270" s="8">
        <f t="shared" si="635"/>
        <v>0</v>
      </c>
      <c r="Q6270" s="7">
        <v>2.5</v>
      </c>
      <c r="R6270" s="8">
        <f t="shared" si="636"/>
        <v>1</v>
      </c>
      <c r="S6270" s="7" t="s">
        <v>29</v>
      </c>
      <c r="T6270" s="8" t="str">
        <f t="shared" si="637"/>
        <v>No</v>
      </c>
      <c r="U6270" s="7">
        <f t="shared" si="638"/>
        <v>0</v>
      </c>
      <c r="V6270" s="8">
        <f t="shared" si="639"/>
        <v>1</v>
      </c>
      <c r="W6270" s="7">
        <f t="shared" si="640"/>
        <v>549</v>
      </c>
    </row>
    <row r="6271" spans="2:23" x14ac:dyDescent="0.2">
      <c r="B6271" s="8" t="s">
        <v>68</v>
      </c>
      <c r="C6271" s="7">
        <v>1970</v>
      </c>
      <c r="D6271" s="8" t="s">
        <v>28</v>
      </c>
      <c r="E6271" s="7" t="s">
        <v>43</v>
      </c>
      <c r="F6271" s="8" t="s">
        <v>40</v>
      </c>
      <c r="G6271" s="7" t="s">
        <v>36</v>
      </c>
      <c r="H6271" s="8" t="s">
        <v>28</v>
      </c>
      <c r="I6271" s="7" t="s">
        <v>28</v>
      </c>
      <c r="J6271" s="8" t="s">
        <v>28</v>
      </c>
      <c r="K6271" s="7" t="s">
        <v>47</v>
      </c>
      <c r="L6271" s="8" t="s">
        <v>45</v>
      </c>
      <c r="M6271" s="7" t="s">
        <v>28</v>
      </c>
      <c r="N6271" s="8">
        <v>2.3279300650293799</v>
      </c>
      <c r="O6271" s="7">
        <v>1.6605359957961017</v>
      </c>
      <c r="P6271" s="8">
        <f t="shared" si="635"/>
        <v>0.55351199859870059</v>
      </c>
      <c r="Q6271" s="7">
        <v>2.5</v>
      </c>
      <c r="R6271" s="8">
        <f t="shared" si="636"/>
        <v>0.77859520056051978</v>
      </c>
      <c r="S6271" s="7" t="s">
        <v>29</v>
      </c>
      <c r="T6271" s="8" t="str">
        <f t="shared" si="637"/>
        <v>No</v>
      </c>
      <c r="U6271" s="7">
        <f t="shared" si="638"/>
        <v>237.77002879668333</v>
      </c>
      <c r="V6271" s="8">
        <f t="shared" si="639"/>
        <v>5</v>
      </c>
      <c r="W6271" s="7">
        <f t="shared" si="640"/>
        <v>186</v>
      </c>
    </row>
    <row r="6272" spans="2:23" x14ac:dyDescent="0.2">
      <c r="B6272" s="8" t="s">
        <v>68</v>
      </c>
      <c r="C6272" s="7">
        <v>1970</v>
      </c>
      <c r="D6272" s="8" t="s">
        <v>28</v>
      </c>
      <c r="E6272" s="7" t="s">
        <v>43</v>
      </c>
      <c r="F6272" s="8" t="s">
        <v>35</v>
      </c>
      <c r="G6272" s="7" t="s">
        <v>36</v>
      </c>
      <c r="H6272" s="8" t="s">
        <v>28</v>
      </c>
      <c r="I6272" s="7" t="s">
        <v>28</v>
      </c>
      <c r="J6272" s="8" t="s">
        <v>28</v>
      </c>
      <c r="K6272" s="7" t="s">
        <v>47</v>
      </c>
      <c r="L6272" s="8" t="s">
        <v>45</v>
      </c>
      <c r="M6272" s="7" t="s">
        <v>28</v>
      </c>
      <c r="N6272" s="8">
        <v>0.24554797476551474</v>
      </c>
      <c r="O6272" s="7">
        <v>0</v>
      </c>
      <c r="P6272" s="8">
        <f t="shared" si="635"/>
        <v>0</v>
      </c>
      <c r="Q6272" s="7">
        <v>2.5</v>
      </c>
      <c r="R6272" s="8">
        <f t="shared" si="636"/>
        <v>1</v>
      </c>
      <c r="S6272" s="7" t="s">
        <v>29</v>
      </c>
      <c r="T6272" s="8" t="str">
        <f t="shared" si="637"/>
        <v>No</v>
      </c>
      <c r="U6272" s="7">
        <f t="shared" si="638"/>
        <v>0</v>
      </c>
      <c r="V6272" s="8">
        <f t="shared" si="639"/>
        <v>1</v>
      </c>
      <c r="W6272" s="7">
        <f t="shared" si="640"/>
        <v>549</v>
      </c>
    </row>
    <row r="6273" spans="2:23" x14ac:dyDescent="0.2">
      <c r="B6273" s="8" t="s">
        <v>68</v>
      </c>
      <c r="C6273" s="7">
        <v>1980</v>
      </c>
      <c r="D6273" s="8" t="s">
        <v>28</v>
      </c>
      <c r="E6273" s="7" t="s">
        <v>39</v>
      </c>
      <c r="F6273" s="8" t="s">
        <v>40</v>
      </c>
      <c r="G6273" s="7" t="s">
        <v>36</v>
      </c>
      <c r="H6273" s="8" t="s">
        <v>28</v>
      </c>
      <c r="I6273" s="7" t="s">
        <v>28</v>
      </c>
      <c r="J6273" s="8" t="s">
        <v>28</v>
      </c>
      <c r="K6273" s="7" t="s">
        <v>47</v>
      </c>
      <c r="L6273" s="8" t="s">
        <v>45</v>
      </c>
      <c r="M6273" s="7" t="s">
        <v>28</v>
      </c>
      <c r="N6273" s="8">
        <v>7.6973555146918136</v>
      </c>
      <c r="O6273" s="7">
        <v>0</v>
      </c>
      <c r="P6273" s="8">
        <f t="shared" si="635"/>
        <v>0</v>
      </c>
      <c r="Q6273" s="7">
        <v>2.5</v>
      </c>
      <c r="R6273" s="8">
        <f t="shared" si="636"/>
        <v>1</v>
      </c>
      <c r="S6273" s="7" t="s">
        <v>29</v>
      </c>
      <c r="T6273" s="8" t="str">
        <f t="shared" si="637"/>
        <v>No</v>
      </c>
      <c r="U6273" s="7">
        <f t="shared" si="638"/>
        <v>0</v>
      </c>
      <c r="V6273" s="8">
        <f t="shared" si="639"/>
        <v>1</v>
      </c>
      <c r="W6273" s="7">
        <f t="shared" si="640"/>
        <v>549</v>
      </c>
    </row>
    <row r="6274" spans="2:23" x14ac:dyDescent="0.2">
      <c r="B6274" s="8" t="s">
        <v>68</v>
      </c>
      <c r="C6274" s="7">
        <v>1980</v>
      </c>
      <c r="D6274" s="8" t="s">
        <v>28</v>
      </c>
      <c r="E6274" s="7" t="s">
        <v>39</v>
      </c>
      <c r="F6274" s="8" t="s">
        <v>35</v>
      </c>
      <c r="G6274" s="7" t="s">
        <v>36</v>
      </c>
      <c r="H6274" s="8" t="s">
        <v>28</v>
      </c>
      <c r="I6274" s="7" t="s">
        <v>28</v>
      </c>
      <c r="J6274" s="8" t="s">
        <v>28</v>
      </c>
      <c r="K6274" s="7" t="s">
        <v>47</v>
      </c>
      <c r="L6274" s="8" t="s">
        <v>45</v>
      </c>
      <c r="M6274" s="7" t="s">
        <v>28</v>
      </c>
      <c r="N6274" s="8">
        <v>3.2856461491546507</v>
      </c>
      <c r="O6274" s="7">
        <v>0</v>
      </c>
      <c r="P6274" s="8">
        <f t="shared" si="635"/>
        <v>0</v>
      </c>
      <c r="Q6274" s="7">
        <v>2.5</v>
      </c>
      <c r="R6274" s="8">
        <f t="shared" si="636"/>
        <v>1</v>
      </c>
      <c r="S6274" s="7" t="s">
        <v>29</v>
      </c>
      <c r="T6274" s="8" t="str">
        <f t="shared" si="637"/>
        <v>No</v>
      </c>
      <c r="U6274" s="7">
        <f t="shared" si="638"/>
        <v>0</v>
      </c>
      <c r="V6274" s="8">
        <f t="shared" si="639"/>
        <v>1</v>
      </c>
      <c r="W6274" s="7">
        <f t="shared" si="640"/>
        <v>549</v>
      </c>
    </row>
    <row r="6275" spans="2:23" x14ac:dyDescent="0.2">
      <c r="B6275" s="8" t="s">
        <v>68</v>
      </c>
      <c r="C6275" s="7">
        <v>1980</v>
      </c>
      <c r="D6275" s="8" t="s">
        <v>28</v>
      </c>
      <c r="E6275" s="7" t="s">
        <v>34</v>
      </c>
      <c r="F6275" s="8" t="s">
        <v>40</v>
      </c>
      <c r="G6275" s="7" t="s">
        <v>36</v>
      </c>
      <c r="H6275" s="8" t="s">
        <v>28</v>
      </c>
      <c r="I6275" s="7" t="s">
        <v>28</v>
      </c>
      <c r="J6275" s="8" t="s">
        <v>28</v>
      </c>
      <c r="K6275" s="7" t="s">
        <v>47</v>
      </c>
      <c r="L6275" s="8" t="s">
        <v>45</v>
      </c>
      <c r="M6275" s="7" t="s">
        <v>28</v>
      </c>
      <c r="N6275" s="8">
        <v>9.2011343413972995</v>
      </c>
      <c r="O6275" s="7">
        <v>1.107023997197401</v>
      </c>
      <c r="P6275" s="8">
        <f t="shared" si="635"/>
        <v>0.36900799906580034</v>
      </c>
      <c r="Q6275" s="7">
        <v>2.5</v>
      </c>
      <c r="R6275" s="8">
        <f t="shared" si="636"/>
        <v>0.85239680037367993</v>
      </c>
      <c r="S6275" s="7" t="s">
        <v>29</v>
      </c>
      <c r="T6275" s="8" t="str">
        <f t="shared" si="637"/>
        <v>No</v>
      </c>
      <c r="U6275" s="7">
        <f t="shared" si="638"/>
        <v>40.104620297258066</v>
      </c>
      <c r="V6275" s="8">
        <f t="shared" si="639"/>
        <v>3</v>
      </c>
      <c r="W6275" s="7">
        <f t="shared" si="640"/>
        <v>368</v>
      </c>
    </row>
    <row r="6276" spans="2:23" x14ac:dyDescent="0.2">
      <c r="B6276" s="8" t="s">
        <v>68</v>
      </c>
      <c r="C6276" s="7">
        <v>1980</v>
      </c>
      <c r="D6276" s="8" t="s">
        <v>28</v>
      </c>
      <c r="E6276" s="7" t="s">
        <v>34</v>
      </c>
      <c r="F6276" s="8" t="s">
        <v>35</v>
      </c>
      <c r="G6276" s="7" t="s">
        <v>36</v>
      </c>
      <c r="H6276" s="8" t="s">
        <v>28</v>
      </c>
      <c r="I6276" s="7" t="s">
        <v>28</v>
      </c>
      <c r="J6276" s="8" t="s">
        <v>28</v>
      </c>
      <c r="K6276" s="7" t="s">
        <v>47</v>
      </c>
      <c r="L6276" s="8" t="s">
        <v>45</v>
      </c>
      <c r="M6276" s="7" t="s">
        <v>28</v>
      </c>
      <c r="N6276" s="8">
        <v>2.4806406036006567</v>
      </c>
      <c r="O6276" s="7">
        <v>0</v>
      </c>
      <c r="P6276" s="8">
        <f t="shared" si="635"/>
        <v>0</v>
      </c>
      <c r="Q6276" s="7">
        <v>2.5</v>
      </c>
      <c r="R6276" s="8">
        <f t="shared" si="636"/>
        <v>1</v>
      </c>
      <c r="S6276" s="7" t="s">
        <v>29</v>
      </c>
      <c r="T6276" s="8" t="str">
        <f t="shared" si="637"/>
        <v>No</v>
      </c>
      <c r="U6276" s="7">
        <f t="shared" si="638"/>
        <v>0</v>
      </c>
      <c r="V6276" s="8">
        <f t="shared" si="639"/>
        <v>1</v>
      </c>
      <c r="W6276" s="7">
        <f t="shared" si="640"/>
        <v>549</v>
      </c>
    </row>
    <row r="6277" spans="2:23" x14ac:dyDescent="0.2">
      <c r="B6277" s="8" t="s">
        <v>68</v>
      </c>
      <c r="C6277" s="7">
        <v>1980</v>
      </c>
      <c r="D6277" s="8" t="s">
        <v>28</v>
      </c>
      <c r="E6277" s="7" t="s">
        <v>43</v>
      </c>
      <c r="F6277" s="8" t="s">
        <v>40</v>
      </c>
      <c r="G6277" s="7" t="s">
        <v>36</v>
      </c>
      <c r="H6277" s="8" t="s">
        <v>28</v>
      </c>
      <c r="I6277" s="7" t="s">
        <v>28</v>
      </c>
      <c r="J6277" s="8" t="s">
        <v>28</v>
      </c>
      <c r="K6277" s="7" t="s">
        <v>47</v>
      </c>
      <c r="L6277" s="8" t="s">
        <v>45</v>
      </c>
      <c r="M6277" s="7" t="s">
        <v>28</v>
      </c>
      <c r="N6277" s="8">
        <v>3.6677490965235897</v>
      </c>
      <c r="O6277" s="7">
        <v>0</v>
      </c>
      <c r="P6277" s="8">
        <f t="shared" ref="P6277:P6340" si="641">O6277/3</f>
        <v>0</v>
      </c>
      <c r="Q6277" s="7">
        <v>2.5</v>
      </c>
      <c r="R6277" s="8">
        <f t="shared" ref="R6277:R6340" si="642">1-(P6277/Q6277)</f>
        <v>1</v>
      </c>
      <c r="S6277" s="7" t="s">
        <v>29</v>
      </c>
      <c r="T6277" s="8" t="str">
        <f t="shared" ref="T6277:T6340" si="643">IF(AND(R6277&lt;0.5,R6277&gt;-0.5),"Yes","No")</f>
        <v>No</v>
      </c>
      <c r="U6277" s="7">
        <f t="shared" ref="U6277:U6340" si="644">IF(ISERR(P6277/(N6277/1000)),0,P6277/(N6277/1000))</f>
        <v>0</v>
      </c>
      <c r="V6277" s="8">
        <f t="shared" ref="V6277:V6340" si="645">IF(U6277&lt;=12,1,IF(U6277&lt;25,2,IF(U6277&lt;50,3,IF(U6277&lt;100,4,5))))</f>
        <v>1</v>
      </c>
      <c r="W6277" s="7">
        <f t="shared" ref="W6277:W6340" si="646">RANK(U6277,U$5:U$10000)</f>
        <v>549</v>
      </c>
    </row>
    <row r="6278" spans="2:23" x14ac:dyDescent="0.2">
      <c r="B6278" s="8" t="s">
        <v>68</v>
      </c>
      <c r="C6278" s="7">
        <v>1980</v>
      </c>
      <c r="D6278" s="8" t="s">
        <v>28</v>
      </c>
      <c r="E6278" s="7" t="s">
        <v>43</v>
      </c>
      <c r="F6278" s="8" t="s">
        <v>35</v>
      </c>
      <c r="G6278" s="7" t="s">
        <v>36</v>
      </c>
      <c r="H6278" s="8" t="s">
        <v>28</v>
      </c>
      <c r="I6278" s="7" t="s">
        <v>28</v>
      </c>
      <c r="J6278" s="8" t="s">
        <v>28</v>
      </c>
      <c r="K6278" s="7" t="s">
        <v>47</v>
      </c>
      <c r="L6278" s="8" t="s">
        <v>45</v>
      </c>
      <c r="M6278" s="7" t="s">
        <v>28</v>
      </c>
      <c r="N6278" s="8">
        <v>0.73148185709691294</v>
      </c>
      <c r="O6278" s="7">
        <v>0</v>
      </c>
      <c r="P6278" s="8">
        <f t="shared" si="641"/>
        <v>0</v>
      </c>
      <c r="Q6278" s="7">
        <v>2.5</v>
      </c>
      <c r="R6278" s="8">
        <f t="shared" si="642"/>
        <v>1</v>
      </c>
      <c r="S6278" s="7" t="s">
        <v>29</v>
      </c>
      <c r="T6278" s="8" t="str">
        <f t="shared" si="643"/>
        <v>No</v>
      </c>
      <c r="U6278" s="7">
        <f t="shared" si="644"/>
        <v>0</v>
      </c>
      <c r="V6278" s="8">
        <f t="shared" si="645"/>
        <v>1</v>
      </c>
      <c r="W6278" s="7">
        <f t="shared" si="646"/>
        <v>549</v>
      </c>
    </row>
    <row r="6279" spans="2:23" x14ac:dyDescent="0.2">
      <c r="B6279" s="8" t="s">
        <v>68</v>
      </c>
      <c r="C6279" s="7">
        <v>1990</v>
      </c>
      <c r="D6279" s="8" t="s">
        <v>28</v>
      </c>
      <c r="E6279" s="7" t="s">
        <v>39</v>
      </c>
      <c r="F6279" s="8" t="s">
        <v>40</v>
      </c>
      <c r="G6279" s="7" t="s">
        <v>36</v>
      </c>
      <c r="H6279" s="8" t="s">
        <v>28</v>
      </c>
      <c r="I6279" s="7" t="s">
        <v>28</v>
      </c>
      <c r="J6279" s="8" t="s">
        <v>28</v>
      </c>
      <c r="K6279" s="7" t="s">
        <v>47</v>
      </c>
      <c r="L6279" s="8" t="s">
        <v>45</v>
      </c>
      <c r="M6279" s="7" t="s">
        <v>28</v>
      </c>
      <c r="N6279" s="8">
        <v>0.96984191373853468</v>
      </c>
      <c r="O6279" s="7">
        <v>1.107023997197401</v>
      </c>
      <c r="P6279" s="8">
        <f t="shared" si="641"/>
        <v>0.36900799906580034</v>
      </c>
      <c r="Q6279" s="7">
        <v>2.5</v>
      </c>
      <c r="R6279" s="8">
        <f t="shared" si="642"/>
        <v>0.85239680037367993</v>
      </c>
      <c r="S6279" s="7" t="s">
        <v>29</v>
      </c>
      <c r="T6279" s="8" t="str">
        <f t="shared" si="643"/>
        <v>No</v>
      </c>
      <c r="U6279" s="7">
        <f t="shared" si="644"/>
        <v>380.48262695035817</v>
      </c>
      <c r="V6279" s="8">
        <f t="shared" si="645"/>
        <v>5</v>
      </c>
      <c r="W6279" s="7">
        <f t="shared" si="646"/>
        <v>160</v>
      </c>
    </row>
    <row r="6280" spans="2:23" x14ac:dyDescent="0.2">
      <c r="B6280" s="8" t="s">
        <v>68</v>
      </c>
      <c r="C6280" s="7">
        <v>1990</v>
      </c>
      <c r="D6280" s="8" t="s">
        <v>28</v>
      </c>
      <c r="E6280" s="7" t="s">
        <v>39</v>
      </c>
      <c r="F6280" s="8" t="s">
        <v>35</v>
      </c>
      <c r="G6280" s="7" t="s">
        <v>36</v>
      </c>
      <c r="H6280" s="8" t="s">
        <v>28</v>
      </c>
      <c r="I6280" s="7" t="s">
        <v>28</v>
      </c>
      <c r="J6280" s="8" t="s">
        <v>28</v>
      </c>
      <c r="K6280" s="7" t="s">
        <v>47</v>
      </c>
      <c r="L6280" s="8" t="s">
        <v>45</v>
      </c>
      <c r="M6280" s="7" t="s">
        <v>28</v>
      </c>
      <c r="N6280" s="8">
        <v>0.60460669458027383</v>
      </c>
      <c r="O6280" s="7">
        <v>0.55351199859870048</v>
      </c>
      <c r="P6280" s="8">
        <f t="shared" si="641"/>
        <v>0.18450399953290017</v>
      </c>
      <c r="Q6280" s="7">
        <v>2.5</v>
      </c>
      <c r="R6280" s="8">
        <f t="shared" si="642"/>
        <v>0.92619840018683997</v>
      </c>
      <c r="S6280" s="7" t="s">
        <v>29</v>
      </c>
      <c r="T6280" s="8" t="str">
        <f t="shared" si="643"/>
        <v>No</v>
      </c>
      <c r="U6280" s="7">
        <f t="shared" si="644"/>
        <v>305.16367282533207</v>
      </c>
      <c r="V6280" s="8">
        <f t="shared" si="645"/>
        <v>5</v>
      </c>
      <c r="W6280" s="7">
        <f t="shared" si="646"/>
        <v>170</v>
      </c>
    </row>
    <row r="6281" spans="2:23" x14ac:dyDescent="0.2">
      <c r="B6281" s="8" t="s">
        <v>68</v>
      </c>
      <c r="C6281" s="7">
        <v>1990</v>
      </c>
      <c r="D6281" s="8" t="s">
        <v>28</v>
      </c>
      <c r="E6281" s="7" t="s">
        <v>34</v>
      </c>
      <c r="F6281" s="8" t="s">
        <v>40</v>
      </c>
      <c r="G6281" s="7" t="s">
        <v>36</v>
      </c>
      <c r="H6281" s="8" t="s">
        <v>28</v>
      </c>
      <c r="I6281" s="7" t="s">
        <v>28</v>
      </c>
      <c r="J6281" s="8" t="s">
        <v>28</v>
      </c>
      <c r="K6281" s="7" t="s">
        <v>47</v>
      </c>
      <c r="L6281" s="8" t="s">
        <v>45</v>
      </c>
      <c r="M6281" s="7" t="s">
        <v>28</v>
      </c>
      <c r="N6281" s="8">
        <v>8.8678492616472084</v>
      </c>
      <c r="O6281" s="7">
        <v>0.55351199859870048</v>
      </c>
      <c r="P6281" s="8">
        <f t="shared" si="641"/>
        <v>0.18450399953290017</v>
      </c>
      <c r="Q6281" s="7">
        <v>2.5</v>
      </c>
      <c r="R6281" s="8">
        <f t="shared" si="642"/>
        <v>0.92619840018683997</v>
      </c>
      <c r="S6281" s="7" t="s">
        <v>29</v>
      </c>
      <c r="T6281" s="8" t="str">
        <f t="shared" si="643"/>
        <v>No</v>
      </c>
      <c r="U6281" s="7">
        <f t="shared" si="644"/>
        <v>20.80594675090682</v>
      </c>
      <c r="V6281" s="8">
        <f t="shared" si="645"/>
        <v>2</v>
      </c>
      <c r="W6281" s="7">
        <f t="shared" si="646"/>
        <v>425</v>
      </c>
    </row>
    <row r="6282" spans="2:23" x14ac:dyDescent="0.2">
      <c r="B6282" s="8" t="s">
        <v>68</v>
      </c>
      <c r="C6282" s="7">
        <v>1990</v>
      </c>
      <c r="D6282" s="8" t="s">
        <v>28</v>
      </c>
      <c r="E6282" s="7" t="s">
        <v>34</v>
      </c>
      <c r="F6282" s="8" t="s">
        <v>35</v>
      </c>
      <c r="G6282" s="7" t="s">
        <v>36</v>
      </c>
      <c r="H6282" s="8" t="s">
        <v>28</v>
      </c>
      <c r="I6282" s="7" t="s">
        <v>28</v>
      </c>
      <c r="J6282" s="8" t="s">
        <v>28</v>
      </c>
      <c r="K6282" s="7" t="s">
        <v>47</v>
      </c>
      <c r="L6282" s="8" t="s">
        <v>45</v>
      </c>
      <c r="M6282" s="7" t="s">
        <v>28</v>
      </c>
      <c r="N6282" s="8">
        <v>1.0647177275783932</v>
      </c>
      <c r="O6282" s="7">
        <v>0</v>
      </c>
      <c r="P6282" s="8">
        <f t="shared" si="641"/>
        <v>0</v>
      </c>
      <c r="Q6282" s="7">
        <v>2.5</v>
      </c>
      <c r="R6282" s="8">
        <f t="shared" si="642"/>
        <v>1</v>
      </c>
      <c r="S6282" s="7" t="s">
        <v>29</v>
      </c>
      <c r="T6282" s="8" t="str">
        <f t="shared" si="643"/>
        <v>No</v>
      </c>
      <c r="U6282" s="7">
        <f t="shared" si="644"/>
        <v>0</v>
      </c>
      <c r="V6282" s="8">
        <f t="shared" si="645"/>
        <v>1</v>
      </c>
      <c r="W6282" s="7">
        <f t="shared" si="646"/>
        <v>549</v>
      </c>
    </row>
    <row r="6283" spans="2:23" x14ac:dyDescent="0.2">
      <c r="B6283" s="8" t="s">
        <v>68</v>
      </c>
      <c r="C6283" s="7">
        <v>1990</v>
      </c>
      <c r="D6283" s="8" t="s">
        <v>28</v>
      </c>
      <c r="E6283" s="7" t="s">
        <v>43</v>
      </c>
      <c r="F6283" s="8" t="s">
        <v>40</v>
      </c>
      <c r="G6283" s="7" t="s">
        <v>36</v>
      </c>
      <c r="H6283" s="8" t="s">
        <v>28</v>
      </c>
      <c r="I6283" s="7" t="s">
        <v>28</v>
      </c>
      <c r="J6283" s="8" t="s">
        <v>28</v>
      </c>
      <c r="K6283" s="7" t="s">
        <v>47</v>
      </c>
      <c r="L6283" s="8" t="s">
        <v>45</v>
      </c>
      <c r="M6283" s="7" t="s">
        <v>28</v>
      </c>
      <c r="N6283" s="8">
        <v>3.4022948442011178</v>
      </c>
      <c r="O6283" s="7">
        <v>1.107023997197401</v>
      </c>
      <c r="P6283" s="8">
        <f t="shared" si="641"/>
        <v>0.36900799906580034</v>
      </c>
      <c r="Q6283" s="7">
        <v>2.5</v>
      </c>
      <c r="R6283" s="8">
        <f t="shared" si="642"/>
        <v>0.85239680037367993</v>
      </c>
      <c r="S6283" s="7" t="s">
        <v>29</v>
      </c>
      <c r="T6283" s="8" t="str">
        <f t="shared" si="643"/>
        <v>No</v>
      </c>
      <c r="U6283" s="7">
        <f t="shared" si="644"/>
        <v>108.45855987312173</v>
      </c>
      <c r="V6283" s="8">
        <f t="shared" si="645"/>
        <v>5</v>
      </c>
      <c r="W6283" s="7">
        <f t="shared" si="646"/>
        <v>267</v>
      </c>
    </row>
    <row r="6284" spans="2:23" x14ac:dyDescent="0.2">
      <c r="B6284" s="8" t="s">
        <v>68</v>
      </c>
      <c r="C6284" s="7">
        <v>1990</v>
      </c>
      <c r="D6284" s="8" t="s">
        <v>28</v>
      </c>
      <c r="E6284" s="7" t="s">
        <v>43</v>
      </c>
      <c r="F6284" s="8" t="s">
        <v>35</v>
      </c>
      <c r="G6284" s="7" t="s">
        <v>36</v>
      </c>
      <c r="H6284" s="8" t="s">
        <v>28</v>
      </c>
      <c r="I6284" s="7" t="s">
        <v>28</v>
      </c>
      <c r="J6284" s="8" t="s">
        <v>28</v>
      </c>
      <c r="K6284" s="7" t="s">
        <v>47</v>
      </c>
      <c r="L6284" s="8" t="s">
        <v>45</v>
      </c>
      <c r="M6284" s="7" t="s">
        <v>28</v>
      </c>
      <c r="N6284" s="8">
        <v>0.53126861389577795</v>
      </c>
      <c r="O6284" s="7">
        <v>0</v>
      </c>
      <c r="P6284" s="8">
        <f t="shared" si="641"/>
        <v>0</v>
      </c>
      <c r="Q6284" s="7">
        <v>2.5</v>
      </c>
      <c r="R6284" s="8">
        <f t="shared" si="642"/>
        <v>1</v>
      </c>
      <c r="S6284" s="7" t="s">
        <v>29</v>
      </c>
      <c r="T6284" s="8" t="str">
        <f t="shared" si="643"/>
        <v>No</v>
      </c>
      <c r="U6284" s="7">
        <f t="shared" si="644"/>
        <v>0</v>
      </c>
      <c r="V6284" s="8">
        <f t="shared" si="645"/>
        <v>1</v>
      </c>
      <c r="W6284" s="7">
        <f t="shared" si="646"/>
        <v>549</v>
      </c>
    </row>
    <row r="6285" spans="2:23" x14ac:dyDescent="0.2">
      <c r="B6285" s="8" t="s">
        <v>68</v>
      </c>
      <c r="C6285" s="7">
        <v>2000</v>
      </c>
      <c r="D6285" s="8" t="s">
        <v>28</v>
      </c>
      <c r="E6285" s="7" t="s">
        <v>39</v>
      </c>
      <c r="F6285" s="8" t="s">
        <v>40</v>
      </c>
      <c r="G6285" s="7" t="s">
        <v>36</v>
      </c>
      <c r="H6285" s="8" t="s">
        <v>28</v>
      </c>
      <c r="I6285" s="7" t="s">
        <v>28</v>
      </c>
      <c r="J6285" s="8" t="s">
        <v>28</v>
      </c>
      <c r="K6285" s="7" t="s">
        <v>47</v>
      </c>
      <c r="L6285" s="8" t="s">
        <v>45</v>
      </c>
      <c r="M6285" s="7" t="s">
        <v>28</v>
      </c>
      <c r="N6285" s="8">
        <v>1.0873756430769317</v>
      </c>
      <c r="O6285" s="7">
        <v>0</v>
      </c>
      <c r="P6285" s="8">
        <f t="shared" si="641"/>
        <v>0</v>
      </c>
      <c r="Q6285" s="7">
        <v>2.5</v>
      </c>
      <c r="R6285" s="8">
        <f t="shared" si="642"/>
        <v>1</v>
      </c>
      <c r="S6285" s="7" t="s">
        <v>29</v>
      </c>
      <c r="T6285" s="8" t="str">
        <f t="shared" si="643"/>
        <v>No</v>
      </c>
      <c r="U6285" s="7">
        <f t="shared" si="644"/>
        <v>0</v>
      </c>
      <c r="V6285" s="8">
        <f t="shared" si="645"/>
        <v>1</v>
      </c>
      <c r="W6285" s="7">
        <f t="shared" si="646"/>
        <v>549</v>
      </c>
    </row>
    <row r="6286" spans="2:23" x14ac:dyDescent="0.2">
      <c r="B6286" s="8" t="s">
        <v>68</v>
      </c>
      <c r="C6286" s="7">
        <v>2000</v>
      </c>
      <c r="D6286" s="8" t="s">
        <v>28</v>
      </c>
      <c r="E6286" s="7" t="s">
        <v>39</v>
      </c>
      <c r="F6286" s="8" t="s">
        <v>35</v>
      </c>
      <c r="G6286" s="7" t="s">
        <v>36</v>
      </c>
      <c r="H6286" s="8" t="s">
        <v>28</v>
      </c>
      <c r="I6286" s="7" t="s">
        <v>28</v>
      </c>
      <c r="J6286" s="8" t="s">
        <v>28</v>
      </c>
      <c r="K6286" s="7" t="s">
        <v>47</v>
      </c>
      <c r="L6286" s="8" t="s">
        <v>45</v>
      </c>
      <c r="M6286" s="7" t="s">
        <v>28</v>
      </c>
      <c r="N6286" s="8">
        <v>0.24087990947112761</v>
      </c>
      <c r="O6286" s="7">
        <v>0</v>
      </c>
      <c r="P6286" s="8">
        <f t="shared" si="641"/>
        <v>0</v>
      </c>
      <c r="Q6286" s="7">
        <v>2.5</v>
      </c>
      <c r="R6286" s="8">
        <f t="shared" si="642"/>
        <v>1</v>
      </c>
      <c r="S6286" s="7" t="s">
        <v>29</v>
      </c>
      <c r="T6286" s="8" t="str">
        <f t="shared" si="643"/>
        <v>No</v>
      </c>
      <c r="U6286" s="7">
        <f t="shared" si="644"/>
        <v>0</v>
      </c>
      <c r="V6286" s="8">
        <f t="shared" si="645"/>
        <v>1</v>
      </c>
      <c r="W6286" s="7">
        <f t="shared" si="646"/>
        <v>549</v>
      </c>
    </row>
    <row r="6287" spans="2:23" x14ac:dyDescent="0.2">
      <c r="B6287" s="8" t="s">
        <v>68</v>
      </c>
      <c r="C6287" s="7">
        <v>2000</v>
      </c>
      <c r="D6287" s="8" t="s">
        <v>28</v>
      </c>
      <c r="E6287" s="7" t="s">
        <v>34</v>
      </c>
      <c r="F6287" s="8" t="s">
        <v>40</v>
      </c>
      <c r="G6287" s="7" t="s">
        <v>36</v>
      </c>
      <c r="H6287" s="8" t="s">
        <v>28</v>
      </c>
      <c r="I6287" s="7" t="s">
        <v>28</v>
      </c>
      <c r="J6287" s="8" t="s">
        <v>28</v>
      </c>
      <c r="K6287" s="7" t="s">
        <v>47</v>
      </c>
      <c r="L6287" s="8" t="s">
        <v>45</v>
      </c>
      <c r="M6287" s="7" t="s">
        <v>28</v>
      </c>
      <c r="N6287" s="8">
        <v>1.8877906451855535</v>
      </c>
      <c r="O6287" s="7">
        <v>0</v>
      </c>
      <c r="P6287" s="8">
        <f t="shared" si="641"/>
        <v>0</v>
      </c>
      <c r="Q6287" s="7">
        <v>2.5</v>
      </c>
      <c r="R6287" s="8">
        <f t="shared" si="642"/>
        <v>1</v>
      </c>
      <c r="S6287" s="7" t="s">
        <v>29</v>
      </c>
      <c r="T6287" s="8" t="str">
        <f t="shared" si="643"/>
        <v>No</v>
      </c>
      <c r="U6287" s="7">
        <f t="shared" si="644"/>
        <v>0</v>
      </c>
      <c r="V6287" s="8">
        <f t="shared" si="645"/>
        <v>1</v>
      </c>
      <c r="W6287" s="7">
        <f t="shared" si="646"/>
        <v>549</v>
      </c>
    </row>
    <row r="6288" spans="2:23" x14ac:dyDescent="0.2">
      <c r="B6288" s="8" t="s">
        <v>68</v>
      </c>
      <c r="C6288" s="7">
        <v>2000</v>
      </c>
      <c r="D6288" s="8" t="s">
        <v>28</v>
      </c>
      <c r="E6288" s="7" t="s">
        <v>34</v>
      </c>
      <c r="F6288" s="8" t="s">
        <v>35</v>
      </c>
      <c r="G6288" s="7" t="s">
        <v>36</v>
      </c>
      <c r="H6288" s="8" t="s">
        <v>28</v>
      </c>
      <c r="I6288" s="7" t="s">
        <v>28</v>
      </c>
      <c r="J6288" s="8" t="s">
        <v>28</v>
      </c>
      <c r="K6288" s="7" t="s">
        <v>47</v>
      </c>
      <c r="L6288" s="8" t="s">
        <v>45</v>
      </c>
      <c r="M6288" s="7" t="s">
        <v>28</v>
      </c>
      <c r="N6288" s="8">
        <v>0.76105787575800565</v>
      </c>
      <c r="O6288" s="7">
        <v>0</v>
      </c>
      <c r="P6288" s="8">
        <f t="shared" si="641"/>
        <v>0</v>
      </c>
      <c r="Q6288" s="7">
        <v>2.5</v>
      </c>
      <c r="R6288" s="8">
        <f t="shared" si="642"/>
        <v>1</v>
      </c>
      <c r="S6288" s="7" t="s">
        <v>29</v>
      </c>
      <c r="T6288" s="8" t="str">
        <f t="shared" si="643"/>
        <v>No</v>
      </c>
      <c r="U6288" s="7">
        <f t="shared" si="644"/>
        <v>0</v>
      </c>
      <c r="V6288" s="8">
        <f t="shared" si="645"/>
        <v>1</v>
      </c>
      <c r="W6288" s="7">
        <f t="shared" si="646"/>
        <v>549</v>
      </c>
    </row>
    <row r="6289" spans="2:23" x14ac:dyDescent="0.2">
      <c r="B6289" s="8" t="s">
        <v>68</v>
      </c>
      <c r="C6289" s="7">
        <v>2000</v>
      </c>
      <c r="D6289" s="8" t="s">
        <v>28</v>
      </c>
      <c r="E6289" s="7" t="s">
        <v>43</v>
      </c>
      <c r="F6289" s="8" t="s">
        <v>40</v>
      </c>
      <c r="G6289" s="7" t="s">
        <v>36</v>
      </c>
      <c r="H6289" s="8" t="s">
        <v>28</v>
      </c>
      <c r="I6289" s="7" t="s">
        <v>28</v>
      </c>
      <c r="J6289" s="8" t="s">
        <v>28</v>
      </c>
      <c r="K6289" s="7" t="s">
        <v>47</v>
      </c>
      <c r="L6289" s="8" t="s">
        <v>45</v>
      </c>
      <c r="M6289" s="7" t="s">
        <v>28</v>
      </c>
      <c r="N6289" s="8">
        <v>0.90958603162594798</v>
      </c>
      <c r="O6289" s="7">
        <v>0</v>
      </c>
      <c r="P6289" s="8">
        <f t="shared" si="641"/>
        <v>0</v>
      </c>
      <c r="Q6289" s="7">
        <v>2.5</v>
      </c>
      <c r="R6289" s="8">
        <f t="shared" si="642"/>
        <v>1</v>
      </c>
      <c r="S6289" s="7" t="s">
        <v>29</v>
      </c>
      <c r="T6289" s="8" t="str">
        <f t="shared" si="643"/>
        <v>No</v>
      </c>
      <c r="U6289" s="7">
        <f t="shared" si="644"/>
        <v>0</v>
      </c>
      <c r="V6289" s="8">
        <f t="shared" si="645"/>
        <v>1</v>
      </c>
      <c r="W6289" s="7">
        <f t="shared" si="646"/>
        <v>549</v>
      </c>
    </row>
    <row r="6290" spans="2:23" x14ac:dyDescent="0.2">
      <c r="B6290" s="8" t="s">
        <v>68</v>
      </c>
      <c r="C6290" s="7">
        <v>2000</v>
      </c>
      <c r="D6290" s="8" t="s">
        <v>28</v>
      </c>
      <c r="E6290" s="7" t="s">
        <v>43</v>
      </c>
      <c r="F6290" s="8" t="s">
        <v>35</v>
      </c>
      <c r="G6290" s="7" t="s">
        <v>36</v>
      </c>
      <c r="H6290" s="8" t="s">
        <v>28</v>
      </c>
      <c r="I6290" s="7" t="s">
        <v>28</v>
      </c>
      <c r="J6290" s="8" t="s">
        <v>28</v>
      </c>
      <c r="K6290" s="7" t="s">
        <v>47</v>
      </c>
      <c r="L6290" s="8" t="s">
        <v>45</v>
      </c>
      <c r="M6290" s="7" t="s">
        <v>28</v>
      </c>
      <c r="N6290" s="8">
        <v>0.30090644941597777</v>
      </c>
      <c r="O6290" s="7">
        <v>0</v>
      </c>
      <c r="P6290" s="8">
        <f t="shared" si="641"/>
        <v>0</v>
      </c>
      <c r="Q6290" s="7">
        <v>2.5</v>
      </c>
      <c r="R6290" s="8">
        <f t="shared" si="642"/>
        <v>1</v>
      </c>
      <c r="S6290" s="7" t="s">
        <v>29</v>
      </c>
      <c r="T6290" s="8" t="str">
        <f t="shared" si="643"/>
        <v>No</v>
      </c>
      <c r="U6290" s="7">
        <f t="shared" si="644"/>
        <v>0</v>
      </c>
      <c r="V6290" s="8">
        <f t="shared" si="645"/>
        <v>1</v>
      </c>
      <c r="W6290" s="7">
        <f t="shared" si="646"/>
        <v>549</v>
      </c>
    </row>
    <row r="6291" spans="2:23" x14ac:dyDescent="0.2">
      <c r="B6291" s="8" t="s">
        <v>68</v>
      </c>
      <c r="C6291" s="7">
        <v>2010</v>
      </c>
      <c r="D6291" s="8" t="s">
        <v>28</v>
      </c>
      <c r="E6291" s="7" t="s">
        <v>39</v>
      </c>
      <c r="F6291" s="8" t="s">
        <v>40</v>
      </c>
      <c r="G6291" s="7" t="s">
        <v>36</v>
      </c>
      <c r="H6291" s="8" t="s">
        <v>28</v>
      </c>
      <c r="I6291" s="7" t="s">
        <v>28</v>
      </c>
      <c r="J6291" s="8" t="s">
        <v>28</v>
      </c>
      <c r="K6291" s="7" t="s">
        <v>47</v>
      </c>
      <c r="L6291" s="8" t="s">
        <v>45</v>
      </c>
      <c r="M6291" s="7" t="s">
        <v>28</v>
      </c>
      <c r="N6291" s="8">
        <v>0.49044777141792562</v>
      </c>
      <c r="O6291" s="7">
        <v>3.3210719915922033</v>
      </c>
      <c r="P6291" s="8">
        <f t="shared" si="641"/>
        <v>1.1070239971974012</v>
      </c>
      <c r="Q6291" s="7">
        <v>2.5</v>
      </c>
      <c r="R6291" s="8">
        <f t="shared" si="642"/>
        <v>0.55719040112103957</v>
      </c>
      <c r="S6291" s="7" t="s">
        <v>29</v>
      </c>
      <c r="T6291" s="8" t="str">
        <f t="shared" si="643"/>
        <v>No</v>
      </c>
      <c r="U6291" s="7">
        <f t="shared" si="644"/>
        <v>2257.1700020104117</v>
      </c>
      <c r="V6291" s="8">
        <f t="shared" si="645"/>
        <v>5</v>
      </c>
      <c r="W6291" s="7">
        <f t="shared" si="646"/>
        <v>46</v>
      </c>
    </row>
    <row r="6292" spans="2:23" x14ac:dyDescent="0.2">
      <c r="B6292" s="8" t="s">
        <v>68</v>
      </c>
      <c r="C6292" s="7">
        <v>2010</v>
      </c>
      <c r="D6292" s="8" t="s">
        <v>28</v>
      </c>
      <c r="E6292" s="7" t="s">
        <v>39</v>
      </c>
      <c r="F6292" s="8" t="s">
        <v>35</v>
      </c>
      <c r="G6292" s="7" t="s">
        <v>36</v>
      </c>
      <c r="H6292" s="8" t="s">
        <v>28</v>
      </c>
      <c r="I6292" s="7" t="s">
        <v>28</v>
      </c>
      <c r="J6292" s="8" t="s">
        <v>28</v>
      </c>
      <c r="K6292" s="7" t="s">
        <v>47</v>
      </c>
      <c r="L6292" s="8" t="s">
        <v>45</v>
      </c>
      <c r="M6292" s="7" t="s">
        <v>28</v>
      </c>
      <c r="N6292" s="8">
        <v>0.30947138456571099</v>
      </c>
      <c r="O6292" s="7">
        <v>0.55351199859870048</v>
      </c>
      <c r="P6292" s="8">
        <f t="shared" si="641"/>
        <v>0.18450399953290017</v>
      </c>
      <c r="Q6292" s="7">
        <v>2.5</v>
      </c>
      <c r="R6292" s="8">
        <f t="shared" si="642"/>
        <v>0.92619840018683997</v>
      </c>
      <c r="S6292" s="7" t="s">
        <v>29</v>
      </c>
      <c r="T6292" s="8" t="str">
        <f t="shared" si="643"/>
        <v>No</v>
      </c>
      <c r="U6292" s="7">
        <f t="shared" si="644"/>
        <v>596.19082323821078</v>
      </c>
      <c r="V6292" s="8">
        <f t="shared" si="645"/>
        <v>5</v>
      </c>
      <c r="W6292" s="7">
        <f t="shared" si="646"/>
        <v>130</v>
      </c>
    </row>
    <row r="6293" spans="2:23" x14ac:dyDescent="0.2">
      <c r="B6293" s="8" t="s">
        <v>68</v>
      </c>
      <c r="C6293" s="7">
        <v>2010</v>
      </c>
      <c r="D6293" s="8" t="s">
        <v>28</v>
      </c>
      <c r="E6293" s="7" t="s">
        <v>34</v>
      </c>
      <c r="F6293" s="8" t="s">
        <v>40</v>
      </c>
      <c r="G6293" s="7" t="s">
        <v>36</v>
      </c>
      <c r="H6293" s="8" t="s">
        <v>28</v>
      </c>
      <c r="I6293" s="7" t="s">
        <v>28</v>
      </c>
      <c r="J6293" s="8" t="s">
        <v>28</v>
      </c>
      <c r="K6293" s="7" t="s">
        <v>47</v>
      </c>
      <c r="L6293" s="8" t="s">
        <v>45</v>
      </c>
      <c r="M6293" s="7" t="s">
        <v>28</v>
      </c>
      <c r="N6293" s="8">
        <v>1.9781501699941013</v>
      </c>
      <c r="O6293" s="7">
        <v>0.55351199859870048</v>
      </c>
      <c r="P6293" s="8">
        <f t="shared" si="641"/>
        <v>0.18450399953290017</v>
      </c>
      <c r="Q6293" s="7">
        <v>2.5</v>
      </c>
      <c r="R6293" s="8">
        <f t="shared" si="642"/>
        <v>0.92619840018683997</v>
      </c>
      <c r="S6293" s="7" t="s">
        <v>29</v>
      </c>
      <c r="T6293" s="8" t="str">
        <f t="shared" si="643"/>
        <v>No</v>
      </c>
      <c r="U6293" s="7">
        <f t="shared" si="644"/>
        <v>93.270977265315679</v>
      </c>
      <c r="V6293" s="8">
        <f t="shared" si="645"/>
        <v>4</v>
      </c>
      <c r="W6293" s="7">
        <f t="shared" si="646"/>
        <v>289</v>
      </c>
    </row>
    <row r="6294" spans="2:23" x14ac:dyDescent="0.2">
      <c r="B6294" s="8" t="s">
        <v>68</v>
      </c>
      <c r="C6294" s="7">
        <v>2010</v>
      </c>
      <c r="D6294" s="8" t="s">
        <v>28</v>
      </c>
      <c r="E6294" s="7" t="s">
        <v>34</v>
      </c>
      <c r="F6294" s="8" t="s">
        <v>35</v>
      </c>
      <c r="G6294" s="7" t="s">
        <v>36</v>
      </c>
      <c r="H6294" s="8" t="s">
        <v>28</v>
      </c>
      <c r="I6294" s="7" t="s">
        <v>28</v>
      </c>
      <c r="J6294" s="8" t="s">
        <v>28</v>
      </c>
      <c r="K6294" s="7" t="s">
        <v>47</v>
      </c>
      <c r="L6294" s="8" t="s">
        <v>45</v>
      </c>
      <c r="M6294" s="7" t="s">
        <v>28</v>
      </c>
      <c r="N6294" s="8">
        <v>0.30084745718767053</v>
      </c>
      <c r="O6294" s="7">
        <v>0</v>
      </c>
      <c r="P6294" s="8">
        <f t="shared" si="641"/>
        <v>0</v>
      </c>
      <c r="Q6294" s="7">
        <v>2.5</v>
      </c>
      <c r="R6294" s="8">
        <f t="shared" si="642"/>
        <v>1</v>
      </c>
      <c r="S6294" s="7" t="s">
        <v>29</v>
      </c>
      <c r="T6294" s="8" t="str">
        <f t="shared" si="643"/>
        <v>No</v>
      </c>
      <c r="U6294" s="7">
        <f t="shared" si="644"/>
        <v>0</v>
      </c>
      <c r="V6294" s="8">
        <f t="shared" si="645"/>
        <v>1</v>
      </c>
      <c r="W6294" s="7">
        <f t="shared" si="646"/>
        <v>549</v>
      </c>
    </row>
    <row r="6295" spans="2:23" x14ac:dyDescent="0.2">
      <c r="B6295" s="8" t="s">
        <v>68</v>
      </c>
      <c r="C6295" s="7">
        <v>2010</v>
      </c>
      <c r="D6295" s="8" t="s">
        <v>28</v>
      </c>
      <c r="E6295" s="7" t="s">
        <v>43</v>
      </c>
      <c r="F6295" s="8" t="s">
        <v>40</v>
      </c>
      <c r="G6295" s="7" t="s">
        <v>36</v>
      </c>
      <c r="H6295" s="8" t="s">
        <v>28</v>
      </c>
      <c r="I6295" s="7" t="s">
        <v>28</v>
      </c>
      <c r="J6295" s="8" t="s">
        <v>28</v>
      </c>
      <c r="K6295" s="7" t="s">
        <v>47</v>
      </c>
      <c r="L6295" s="8" t="s">
        <v>45</v>
      </c>
      <c r="M6295" s="7" t="s">
        <v>28</v>
      </c>
      <c r="N6295" s="8">
        <v>0.569838198408956</v>
      </c>
      <c r="O6295" s="7">
        <v>0</v>
      </c>
      <c r="P6295" s="8">
        <f t="shared" si="641"/>
        <v>0</v>
      </c>
      <c r="Q6295" s="7">
        <v>2.5</v>
      </c>
      <c r="R6295" s="8">
        <f t="shared" si="642"/>
        <v>1</v>
      </c>
      <c r="S6295" s="7" t="s">
        <v>29</v>
      </c>
      <c r="T6295" s="8" t="str">
        <f t="shared" si="643"/>
        <v>No</v>
      </c>
      <c r="U6295" s="7">
        <f t="shared" si="644"/>
        <v>0</v>
      </c>
      <c r="V6295" s="8">
        <f t="shared" si="645"/>
        <v>1</v>
      </c>
      <c r="W6295" s="7">
        <f t="shared" si="646"/>
        <v>549</v>
      </c>
    </row>
    <row r="6296" spans="2:23" x14ac:dyDescent="0.2">
      <c r="B6296" s="8" t="s">
        <v>68</v>
      </c>
      <c r="C6296" s="7">
        <v>2010</v>
      </c>
      <c r="D6296" s="8" t="s">
        <v>28</v>
      </c>
      <c r="E6296" s="7" t="s">
        <v>43</v>
      </c>
      <c r="F6296" s="8" t="s">
        <v>35</v>
      </c>
      <c r="G6296" s="7" t="s">
        <v>36</v>
      </c>
      <c r="H6296" s="8" t="s">
        <v>28</v>
      </c>
      <c r="I6296" s="7" t="s">
        <v>28</v>
      </c>
      <c r="J6296" s="8" t="s">
        <v>28</v>
      </c>
      <c r="K6296" s="7" t="s">
        <v>47</v>
      </c>
      <c r="L6296" s="8" t="s">
        <v>45</v>
      </c>
      <c r="M6296" s="7" t="s">
        <v>28</v>
      </c>
      <c r="N6296" s="8">
        <v>0.27873579317874037</v>
      </c>
      <c r="O6296" s="7">
        <v>1.107023997197401</v>
      </c>
      <c r="P6296" s="8">
        <f t="shared" si="641"/>
        <v>0.36900799906580034</v>
      </c>
      <c r="Q6296" s="7">
        <v>2.5</v>
      </c>
      <c r="R6296" s="8">
        <f t="shared" si="642"/>
        <v>0.85239680037367993</v>
      </c>
      <c r="S6296" s="7" t="s">
        <v>29</v>
      </c>
      <c r="T6296" s="8" t="str">
        <f t="shared" si="643"/>
        <v>No</v>
      </c>
      <c r="U6296" s="7">
        <f t="shared" si="644"/>
        <v>1323.8629845761236</v>
      </c>
      <c r="V6296" s="8">
        <f t="shared" si="645"/>
        <v>5</v>
      </c>
      <c r="W6296" s="7">
        <f t="shared" si="646"/>
        <v>72</v>
      </c>
    </row>
    <row r="6297" spans="2:23" x14ac:dyDescent="0.2">
      <c r="B6297" s="8" t="s">
        <v>68</v>
      </c>
      <c r="C6297" s="7">
        <v>2020</v>
      </c>
      <c r="D6297" s="8" t="s">
        <v>28</v>
      </c>
      <c r="E6297" s="7" t="s">
        <v>39</v>
      </c>
      <c r="F6297" s="8" t="s">
        <v>40</v>
      </c>
      <c r="G6297" s="7" t="s">
        <v>36</v>
      </c>
      <c r="H6297" s="8" t="s">
        <v>28</v>
      </c>
      <c r="I6297" s="7" t="s">
        <v>28</v>
      </c>
      <c r="J6297" s="8" t="s">
        <v>28</v>
      </c>
      <c r="K6297" s="7" t="s">
        <v>47</v>
      </c>
      <c r="L6297" s="8" t="s">
        <v>45</v>
      </c>
      <c r="M6297" s="7" t="s">
        <v>28</v>
      </c>
      <c r="N6297" s="8">
        <v>3.6745803409377511</v>
      </c>
      <c r="O6297" s="7">
        <v>0</v>
      </c>
      <c r="P6297" s="8">
        <f t="shared" si="641"/>
        <v>0</v>
      </c>
      <c r="Q6297" s="7">
        <v>2.5</v>
      </c>
      <c r="R6297" s="8">
        <f t="shared" si="642"/>
        <v>1</v>
      </c>
      <c r="S6297" s="7" t="s">
        <v>29</v>
      </c>
      <c r="T6297" s="8" t="str">
        <f t="shared" si="643"/>
        <v>No</v>
      </c>
      <c r="U6297" s="7">
        <f t="shared" si="644"/>
        <v>0</v>
      </c>
      <c r="V6297" s="8">
        <f t="shared" si="645"/>
        <v>1</v>
      </c>
      <c r="W6297" s="7">
        <f t="shared" si="646"/>
        <v>549</v>
      </c>
    </row>
    <row r="6298" spans="2:23" x14ac:dyDescent="0.2">
      <c r="B6298" s="8" t="s">
        <v>68</v>
      </c>
      <c r="C6298" s="7">
        <v>2020</v>
      </c>
      <c r="D6298" s="8" t="s">
        <v>28</v>
      </c>
      <c r="E6298" s="7" t="s">
        <v>39</v>
      </c>
      <c r="F6298" s="8" t="s">
        <v>35</v>
      </c>
      <c r="G6298" s="7" t="s">
        <v>36</v>
      </c>
      <c r="H6298" s="8" t="s">
        <v>28</v>
      </c>
      <c r="I6298" s="7" t="s">
        <v>28</v>
      </c>
      <c r="J6298" s="8" t="s">
        <v>28</v>
      </c>
      <c r="K6298" s="7" t="s">
        <v>47</v>
      </c>
      <c r="L6298" s="8" t="s">
        <v>45</v>
      </c>
      <c r="M6298" s="7" t="s">
        <v>28</v>
      </c>
      <c r="N6298" s="8">
        <v>1.7459130869865036</v>
      </c>
      <c r="O6298" s="7">
        <v>0</v>
      </c>
      <c r="P6298" s="8">
        <f t="shared" si="641"/>
        <v>0</v>
      </c>
      <c r="Q6298" s="7">
        <v>2.5</v>
      </c>
      <c r="R6298" s="8">
        <f t="shared" si="642"/>
        <v>1</v>
      </c>
      <c r="S6298" s="7" t="s">
        <v>29</v>
      </c>
      <c r="T6298" s="8" t="str">
        <f t="shared" si="643"/>
        <v>No</v>
      </c>
      <c r="U6298" s="7">
        <f t="shared" si="644"/>
        <v>0</v>
      </c>
      <c r="V6298" s="8">
        <f t="shared" si="645"/>
        <v>1</v>
      </c>
      <c r="W6298" s="7">
        <f t="shared" si="646"/>
        <v>549</v>
      </c>
    </row>
    <row r="6299" spans="2:23" x14ac:dyDescent="0.2">
      <c r="B6299" s="8" t="s">
        <v>68</v>
      </c>
      <c r="C6299" s="7">
        <v>2020</v>
      </c>
      <c r="D6299" s="8" t="s">
        <v>28</v>
      </c>
      <c r="E6299" s="7" t="s">
        <v>34</v>
      </c>
      <c r="F6299" s="8" t="s">
        <v>40</v>
      </c>
      <c r="G6299" s="7" t="s">
        <v>36</v>
      </c>
      <c r="H6299" s="8" t="s">
        <v>28</v>
      </c>
      <c r="I6299" s="7" t="s">
        <v>28</v>
      </c>
      <c r="J6299" s="8" t="s">
        <v>28</v>
      </c>
      <c r="K6299" s="7" t="s">
        <v>47</v>
      </c>
      <c r="L6299" s="8" t="s">
        <v>45</v>
      </c>
      <c r="M6299" s="7" t="s">
        <v>28</v>
      </c>
      <c r="N6299" s="8">
        <v>4.1141288279744241</v>
      </c>
      <c r="O6299" s="7">
        <v>0</v>
      </c>
      <c r="P6299" s="8">
        <f t="shared" si="641"/>
        <v>0</v>
      </c>
      <c r="Q6299" s="7">
        <v>2.5</v>
      </c>
      <c r="R6299" s="8">
        <f t="shared" si="642"/>
        <v>1</v>
      </c>
      <c r="S6299" s="7" t="s">
        <v>29</v>
      </c>
      <c r="T6299" s="8" t="str">
        <f t="shared" si="643"/>
        <v>No</v>
      </c>
      <c r="U6299" s="7">
        <f t="shared" si="644"/>
        <v>0</v>
      </c>
      <c r="V6299" s="8">
        <f t="shared" si="645"/>
        <v>1</v>
      </c>
      <c r="W6299" s="7">
        <f t="shared" si="646"/>
        <v>549</v>
      </c>
    </row>
    <row r="6300" spans="2:23" x14ac:dyDescent="0.2">
      <c r="B6300" s="8" t="s">
        <v>68</v>
      </c>
      <c r="C6300" s="7">
        <v>2020</v>
      </c>
      <c r="D6300" s="8" t="s">
        <v>28</v>
      </c>
      <c r="E6300" s="7" t="s">
        <v>34</v>
      </c>
      <c r="F6300" s="8" t="s">
        <v>35</v>
      </c>
      <c r="G6300" s="7" t="s">
        <v>36</v>
      </c>
      <c r="H6300" s="8" t="s">
        <v>28</v>
      </c>
      <c r="I6300" s="7" t="s">
        <v>28</v>
      </c>
      <c r="J6300" s="8" t="s">
        <v>28</v>
      </c>
      <c r="K6300" s="7" t="s">
        <v>47</v>
      </c>
      <c r="L6300" s="8" t="s">
        <v>45</v>
      </c>
      <c r="M6300" s="7" t="s">
        <v>28</v>
      </c>
      <c r="N6300" s="8">
        <v>0.24553166473036603</v>
      </c>
      <c r="O6300" s="7">
        <v>0</v>
      </c>
      <c r="P6300" s="8">
        <f t="shared" si="641"/>
        <v>0</v>
      </c>
      <c r="Q6300" s="7">
        <v>2.5</v>
      </c>
      <c r="R6300" s="8">
        <f t="shared" si="642"/>
        <v>1</v>
      </c>
      <c r="S6300" s="7" t="s">
        <v>29</v>
      </c>
      <c r="T6300" s="8" t="str">
        <f t="shared" si="643"/>
        <v>No</v>
      </c>
      <c r="U6300" s="7">
        <f t="shared" si="644"/>
        <v>0</v>
      </c>
      <c r="V6300" s="8">
        <f t="shared" si="645"/>
        <v>1</v>
      </c>
      <c r="W6300" s="7">
        <f t="shared" si="646"/>
        <v>549</v>
      </c>
    </row>
    <row r="6301" spans="2:23" x14ac:dyDescent="0.2">
      <c r="B6301" s="8" t="s">
        <v>68</v>
      </c>
      <c r="C6301" s="7">
        <v>2020</v>
      </c>
      <c r="D6301" s="8" t="s">
        <v>28</v>
      </c>
      <c r="E6301" s="7" t="s">
        <v>43</v>
      </c>
      <c r="F6301" s="8" t="s">
        <v>40</v>
      </c>
      <c r="G6301" s="7" t="s">
        <v>36</v>
      </c>
      <c r="H6301" s="8" t="s">
        <v>28</v>
      </c>
      <c r="I6301" s="7" t="s">
        <v>28</v>
      </c>
      <c r="J6301" s="8" t="s">
        <v>28</v>
      </c>
      <c r="K6301" s="7" t="s">
        <v>47</v>
      </c>
      <c r="L6301" s="8" t="s">
        <v>45</v>
      </c>
      <c r="M6301" s="7" t="s">
        <v>28</v>
      </c>
      <c r="N6301" s="8">
        <v>1.5662031483453291</v>
      </c>
      <c r="O6301" s="7">
        <v>0.55351199859870048</v>
      </c>
      <c r="P6301" s="8">
        <f t="shared" si="641"/>
        <v>0.18450399953290017</v>
      </c>
      <c r="Q6301" s="7">
        <v>2.5</v>
      </c>
      <c r="R6301" s="8">
        <f t="shared" si="642"/>
        <v>0.92619840018683997</v>
      </c>
      <c r="S6301" s="7" t="s">
        <v>29</v>
      </c>
      <c r="T6301" s="8" t="str">
        <f t="shared" si="643"/>
        <v>No</v>
      </c>
      <c r="U6301" s="7">
        <f t="shared" si="644"/>
        <v>117.8033639683498</v>
      </c>
      <c r="V6301" s="8">
        <f t="shared" si="645"/>
        <v>5</v>
      </c>
      <c r="W6301" s="7">
        <f t="shared" si="646"/>
        <v>253</v>
      </c>
    </row>
    <row r="6302" spans="2:23" x14ac:dyDescent="0.2">
      <c r="B6302" s="8" t="s">
        <v>68</v>
      </c>
      <c r="C6302" s="7">
        <v>2020</v>
      </c>
      <c r="D6302" s="8" t="s">
        <v>28</v>
      </c>
      <c r="E6302" s="7" t="s">
        <v>43</v>
      </c>
      <c r="F6302" s="8" t="s">
        <v>35</v>
      </c>
      <c r="G6302" s="7" t="s">
        <v>36</v>
      </c>
      <c r="H6302" s="8" t="s">
        <v>28</v>
      </c>
      <c r="I6302" s="7" t="s">
        <v>28</v>
      </c>
      <c r="J6302" s="8" t="s">
        <v>28</v>
      </c>
      <c r="K6302" s="7" t="s">
        <v>47</v>
      </c>
      <c r="L6302" s="8" t="s">
        <v>45</v>
      </c>
      <c r="M6302" s="7" t="s">
        <v>28</v>
      </c>
      <c r="N6302" s="8">
        <v>0.48062278666530517</v>
      </c>
      <c r="O6302" s="7">
        <v>0</v>
      </c>
      <c r="P6302" s="8">
        <f t="shared" si="641"/>
        <v>0</v>
      </c>
      <c r="Q6302" s="7">
        <v>2.5</v>
      </c>
      <c r="R6302" s="8">
        <f t="shared" si="642"/>
        <v>1</v>
      </c>
      <c r="S6302" s="7" t="s">
        <v>29</v>
      </c>
      <c r="T6302" s="8" t="str">
        <f t="shared" si="643"/>
        <v>No</v>
      </c>
      <c r="U6302" s="7">
        <f t="shared" si="644"/>
        <v>0</v>
      </c>
      <c r="V6302" s="8">
        <f t="shared" si="645"/>
        <v>1</v>
      </c>
      <c r="W6302" s="7">
        <f t="shared" si="646"/>
        <v>549</v>
      </c>
    </row>
    <row r="6303" spans="2:23" x14ac:dyDescent="0.2">
      <c r="B6303" s="8" t="s">
        <v>68</v>
      </c>
      <c r="C6303" s="7">
        <v>2030</v>
      </c>
      <c r="D6303" s="8" t="s">
        <v>28</v>
      </c>
      <c r="E6303" s="7" t="s">
        <v>39</v>
      </c>
      <c r="F6303" s="8" t="s">
        <v>40</v>
      </c>
      <c r="G6303" s="7" t="s">
        <v>36</v>
      </c>
      <c r="H6303" s="8" t="s">
        <v>28</v>
      </c>
      <c r="I6303" s="7" t="s">
        <v>28</v>
      </c>
      <c r="J6303" s="8" t="s">
        <v>28</v>
      </c>
      <c r="K6303" s="7" t="s">
        <v>47</v>
      </c>
      <c r="L6303" s="8" t="s">
        <v>45</v>
      </c>
      <c r="M6303" s="7" t="s">
        <v>28</v>
      </c>
      <c r="N6303" s="8">
        <v>0.16848033667430354</v>
      </c>
      <c r="O6303" s="7">
        <v>0</v>
      </c>
      <c r="P6303" s="8">
        <f t="shared" si="641"/>
        <v>0</v>
      </c>
      <c r="Q6303" s="7">
        <v>2.5</v>
      </c>
      <c r="R6303" s="8">
        <f t="shared" si="642"/>
        <v>1</v>
      </c>
      <c r="S6303" s="7" t="s">
        <v>29</v>
      </c>
      <c r="T6303" s="8" t="str">
        <f t="shared" si="643"/>
        <v>No</v>
      </c>
      <c r="U6303" s="7">
        <f t="shared" si="644"/>
        <v>0</v>
      </c>
      <c r="V6303" s="8">
        <f t="shared" si="645"/>
        <v>1</v>
      </c>
      <c r="W6303" s="7">
        <f t="shared" si="646"/>
        <v>549</v>
      </c>
    </row>
    <row r="6304" spans="2:23" x14ac:dyDescent="0.2">
      <c r="B6304" s="8" t="s">
        <v>68</v>
      </c>
      <c r="C6304" s="7">
        <v>2030</v>
      </c>
      <c r="D6304" s="8" t="s">
        <v>28</v>
      </c>
      <c r="E6304" s="7" t="s">
        <v>39</v>
      </c>
      <c r="F6304" s="8" t="s">
        <v>35</v>
      </c>
      <c r="G6304" s="7" t="s">
        <v>36</v>
      </c>
      <c r="H6304" s="8" t="s">
        <v>28</v>
      </c>
      <c r="I6304" s="7" t="s">
        <v>28</v>
      </c>
      <c r="J6304" s="8" t="s">
        <v>28</v>
      </c>
      <c r="K6304" s="7" t="s">
        <v>47</v>
      </c>
      <c r="L6304" s="8" t="s">
        <v>45</v>
      </c>
      <c r="M6304" s="7" t="s">
        <v>28</v>
      </c>
      <c r="N6304" s="8">
        <v>3.8794884934906682E-2</v>
      </c>
      <c r="O6304" s="7">
        <v>0</v>
      </c>
      <c r="P6304" s="8">
        <f t="shared" si="641"/>
        <v>0</v>
      </c>
      <c r="Q6304" s="7">
        <v>2.5</v>
      </c>
      <c r="R6304" s="8">
        <f t="shared" si="642"/>
        <v>1</v>
      </c>
      <c r="S6304" s="7" t="s">
        <v>29</v>
      </c>
      <c r="T6304" s="8" t="str">
        <f t="shared" si="643"/>
        <v>No</v>
      </c>
      <c r="U6304" s="7">
        <f t="shared" si="644"/>
        <v>0</v>
      </c>
      <c r="V6304" s="8">
        <f t="shared" si="645"/>
        <v>1</v>
      </c>
      <c r="W6304" s="7">
        <f t="shared" si="646"/>
        <v>549</v>
      </c>
    </row>
    <row r="6305" spans="2:23" x14ac:dyDescent="0.2">
      <c r="B6305" s="8" t="s">
        <v>68</v>
      </c>
      <c r="C6305" s="7">
        <v>2030</v>
      </c>
      <c r="D6305" s="8" t="s">
        <v>28</v>
      </c>
      <c r="E6305" s="7" t="s">
        <v>34</v>
      </c>
      <c r="F6305" s="8" t="s">
        <v>40</v>
      </c>
      <c r="G6305" s="7" t="s">
        <v>36</v>
      </c>
      <c r="H6305" s="8" t="s">
        <v>28</v>
      </c>
      <c r="I6305" s="7" t="s">
        <v>28</v>
      </c>
      <c r="J6305" s="8" t="s">
        <v>28</v>
      </c>
      <c r="K6305" s="7" t="s">
        <v>47</v>
      </c>
      <c r="L6305" s="8" t="s">
        <v>45</v>
      </c>
      <c r="M6305" s="7" t="s">
        <v>28</v>
      </c>
      <c r="N6305" s="8">
        <v>0.24325057841609948</v>
      </c>
      <c r="O6305" s="7">
        <v>0</v>
      </c>
      <c r="P6305" s="8">
        <f t="shared" si="641"/>
        <v>0</v>
      </c>
      <c r="Q6305" s="7">
        <v>2.5</v>
      </c>
      <c r="R6305" s="8">
        <f t="shared" si="642"/>
        <v>1</v>
      </c>
      <c r="S6305" s="7" t="s">
        <v>29</v>
      </c>
      <c r="T6305" s="8" t="str">
        <f t="shared" si="643"/>
        <v>No</v>
      </c>
      <c r="U6305" s="7">
        <f t="shared" si="644"/>
        <v>0</v>
      </c>
      <c r="V6305" s="8">
        <f t="shared" si="645"/>
        <v>1</v>
      </c>
      <c r="W6305" s="7">
        <f t="shared" si="646"/>
        <v>549</v>
      </c>
    </row>
    <row r="6306" spans="2:23" x14ac:dyDescent="0.2">
      <c r="B6306" s="8" t="s">
        <v>68</v>
      </c>
      <c r="C6306" s="7">
        <v>2030</v>
      </c>
      <c r="D6306" s="8" t="s">
        <v>28</v>
      </c>
      <c r="E6306" s="7" t="s">
        <v>43</v>
      </c>
      <c r="F6306" s="8" t="s">
        <v>40</v>
      </c>
      <c r="G6306" s="7" t="s">
        <v>36</v>
      </c>
      <c r="H6306" s="8" t="s">
        <v>28</v>
      </c>
      <c r="I6306" s="7" t="s">
        <v>28</v>
      </c>
      <c r="J6306" s="8" t="s">
        <v>28</v>
      </c>
      <c r="K6306" s="7" t="s">
        <v>47</v>
      </c>
      <c r="L6306" s="8" t="s">
        <v>45</v>
      </c>
      <c r="M6306" s="7" t="s">
        <v>28</v>
      </c>
      <c r="N6306" s="8">
        <v>5.5991749611886792E-2</v>
      </c>
      <c r="O6306" s="7">
        <v>0</v>
      </c>
      <c r="P6306" s="8">
        <f t="shared" si="641"/>
        <v>0</v>
      </c>
      <c r="Q6306" s="7">
        <v>2.5</v>
      </c>
      <c r="R6306" s="8">
        <f t="shared" si="642"/>
        <v>1</v>
      </c>
      <c r="S6306" s="7" t="s">
        <v>29</v>
      </c>
      <c r="T6306" s="8" t="str">
        <f t="shared" si="643"/>
        <v>No</v>
      </c>
      <c r="U6306" s="7">
        <f t="shared" si="644"/>
        <v>0</v>
      </c>
      <c r="V6306" s="8">
        <f t="shared" si="645"/>
        <v>1</v>
      </c>
      <c r="W6306" s="7">
        <f t="shared" si="646"/>
        <v>549</v>
      </c>
    </row>
    <row r="6307" spans="2:23" x14ac:dyDescent="0.2">
      <c r="B6307" s="8" t="s">
        <v>68</v>
      </c>
      <c r="C6307" s="7">
        <v>1850</v>
      </c>
      <c r="D6307" s="8" t="s">
        <v>28</v>
      </c>
      <c r="E6307" s="7" t="s">
        <v>39</v>
      </c>
      <c r="F6307" s="8" t="s">
        <v>35</v>
      </c>
      <c r="G6307" s="7" t="s">
        <v>36</v>
      </c>
      <c r="H6307" s="8" t="s">
        <v>28</v>
      </c>
      <c r="I6307" s="7" t="s">
        <v>28</v>
      </c>
      <c r="J6307" s="8" t="s">
        <v>28</v>
      </c>
      <c r="K6307" s="7" t="s">
        <v>47</v>
      </c>
      <c r="L6307" s="8" t="s">
        <v>58</v>
      </c>
      <c r="M6307" s="7" t="s">
        <v>28</v>
      </c>
      <c r="N6307" s="8">
        <v>9.575620200019043E-2</v>
      </c>
      <c r="O6307" s="7">
        <v>0</v>
      </c>
      <c r="P6307" s="8">
        <f t="shared" si="641"/>
        <v>0</v>
      </c>
      <c r="Q6307" s="7">
        <v>2.5</v>
      </c>
      <c r="R6307" s="8">
        <f t="shared" si="642"/>
        <v>1</v>
      </c>
      <c r="S6307" s="7" t="s">
        <v>29</v>
      </c>
      <c r="T6307" s="8" t="str">
        <f t="shared" si="643"/>
        <v>No</v>
      </c>
      <c r="U6307" s="7">
        <f t="shared" si="644"/>
        <v>0</v>
      </c>
      <c r="V6307" s="8">
        <f t="shared" si="645"/>
        <v>1</v>
      </c>
      <c r="W6307" s="7">
        <f t="shared" si="646"/>
        <v>549</v>
      </c>
    </row>
    <row r="6308" spans="2:23" x14ac:dyDescent="0.2">
      <c r="B6308" s="8" t="s">
        <v>68</v>
      </c>
      <c r="C6308" s="7">
        <v>1880</v>
      </c>
      <c r="D6308" s="8" t="s">
        <v>28</v>
      </c>
      <c r="E6308" s="7" t="s">
        <v>34</v>
      </c>
      <c r="F6308" s="8" t="s">
        <v>40</v>
      </c>
      <c r="G6308" s="7" t="s">
        <v>36</v>
      </c>
      <c r="H6308" s="8" t="s">
        <v>28</v>
      </c>
      <c r="I6308" s="7" t="s">
        <v>28</v>
      </c>
      <c r="J6308" s="8" t="s">
        <v>28</v>
      </c>
      <c r="K6308" s="7" t="s">
        <v>47</v>
      </c>
      <c r="L6308" s="8" t="s">
        <v>58</v>
      </c>
      <c r="M6308" s="7" t="s">
        <v>28</v>
      </c>
      <c r="N6308" s="8">
        <v>9.1194956137262834E-3</v>
      </c>
      <c r="O6308" s="7">
        <v>0</v>
      </c>
      <c r="P6308" s="8">
        <f t="shared" si="641"/>
        <v>0</v>
      </c>
      <c r="Q6308" s="7">
        <v>2.5</v>
      </c>
      <c r="R6308" s="8">
        <f t="shared" si="642"/>
        <v>1</v>
      </c>
      <c r="S6308" s="7" t="s">
        <v>29</v>
      </c>
      <c r="T6308" s="8" t="str">
        <f t="shared" si="643"/>
        <v>No</v>
      </c>
      <c r="U6308" s="7">
        <f t="shared" si="644"/>
        <v>0</v>
      </c>
      <c r="V6308" s="8">
        <f t="shared" si="645"/>
        <v>1</v>
      </c>
      <c r="W6308" s="7">
        <f t="shared" si="646"/>
        <v>549</v>
      </c>
    </row>
    <row r="6309" spans="2:23" x14ac:dyDescent="0.2">
      <c r="B6309" s="8" t="s">
        <v>68</v>
      </c>
      <c r="C6309" s="7">
        <v>1910</v>
      </c>
      <c r="D6309" s="8" t="s">
        <v>28</v>
      </c>
      <c r="E6309" s="7" t="s">
        <v>39</v>
      </c>
      <c r="F6309" s="8" t="s">
        <v>35</v>
      </c>
      <c r="G6309" s="7" t="s">
        <v>36</v>
      </c>
      <c r="H6309" s="8" t="s">
        <v>28</v>
      </c>
      <c r="I6309" s="7" t="s">
        <v>28</v>
      </c>
      <c r="J6309" s="8" t="s">
        <v>28</v>
      </c>
      <c r="K6309" s="7" t="s">
        <v>47</v>
      </c>
      <c r="L6309" s="8" t="s">
        <v>58</v>
      </c>
      <c r="M6309" s="7" t="s">
        <v>28</v>
      </c>
      <c r="N6309" s="8">
        <v>4.6875856886012132E-2</v>
      </c>
      <c r="O6309" s="7">
        <v>0</v>
      </c>
      <c r="P6309" s="8">
        <f t="shared" si="641"/>
        <v>0</v>
      </c>
      <c r="Q6309" s="7">
        <v>2.5</v>
      </c>
      <c r="R6309" s="8">
        <f t="shared" si="642"/>
        <v>1</v>
      </c>
      <c r="S6309" s="7" t="s">
        <v>29</v>
      </c>
      <c r="T6309" s="8" t="str">
        <f t="shared" si="643"/>
        <v>No</v>
      </c>
      <c r="U6309" s="7">
        <f t="shared" si="644"/>
        <v>0</v>
      </c>
      <c r="V6309" s="8">
        <f t="shared" si="645"/>
        <v>1</v>
      </c>
      <c r="W6309" s="7">
        <f t="shared" si="646"/>
        <v>549</v>
      </c>
    </row>
    <row r="6310" spans="2:23" x14ac:dyDescent="0.2">
      <c r="B6310" s="8" t="s">
        <v>68</v>
      </c>
      <c r="C6310" s="7">
        <v>1910</v>
      </c>
      <c r="D6310" s="8" t="s">
        <v>28</v>
      </c>
      <c r="E6310" s="7" t="s">
        <v>43</v>
      </c>
      <c r="F6310" s="8" t="s">
        <v>35</v>
      </c>
      <c r="G6310" s="7" t="s">
        <v>36</v>
      </c>
      <c r="H6310" s="8" t="s">
        <v>28</v>
      </c>
      <c r="I6310" s="7" t="s">
        <v>28</v>
      </c>
      <c r="J6310" s="8" t="s">
        <v>28</v>
      </c>
      <c r="K6310" s="7" t="s">
        <v>47</v>
      </c>
      <c r="L6310" s="8" t="s">
        <v>58</v>
      </c>
      <c r="M6310" s="7" t="s">
        <v>28</v>
      </c>
      <c r="N6310" s="8">
        <v>5.0908103647584477E-3</v>
      </c>
      <c r="O6310" s="7">
        <v>0</v>
      </c>
      <c r="P6310" s="8">
        <f t="shared" si="641"/>
        <v>0</v>
      </c>
      <c r="Q6310" s="7">
        <v>2.5</v>
      </c>
      <c r="R6310" s="8">
        <f t="shared" si="642"/>
        <v>1</v>
      </c>
      <c r="S6310" s="7" t="s">
        <v>29</v>
      </c>
      <c r="T6310" s="8" t="str">
        <f t="shared" si="643"/>
        <v>No</v>
      </c>
      <c r="U6310" s="7">
        <f t="shared" si="644"/>
        <v>0</v>
      </c>
      <c r="V6310" s="8">
        <f t="shared" si="645"/>
        <v>1</v>
      </c>
      <c r="W6310" s="7">
        <f t="shared" si="646"/>
        <v>549</v>
      </c>
    </row>
    <row r="6311" spans="2:23" x14ac:dyDescent="0.2">
      <c r="B6311" s="8" t="s">
        <v>68</v>
      </c>
      <c r="C6311" s="7">
        <v>1930</v>
      </c>
      <c r="D6311" s="8" t="s">
        <v>28</v>
      </c>
      <c r="E6311" s="7" t="s">
        <v>39</v>
      </c>
      <c r="F6311" s="8" t="s">
        <v>40</v>
      </c>
      <c r="G6311" s="7" t="s">
        <v>36</v>
      </c>
      <c r="H6311" s="8" t="s">
        <v>28</v>
      </c>
      <c r="I6311" s="7" t="s">
        <v>28</v>
      </c>
      <c r="J6311" s="8" t="s">
        <v>28</v>
      </c>
      <c r="K6311" s="7" t="s">
        <v>47</v>
      </c>
      <c r="L6311" s="8" t="s">
        <v>58</v>
      </c>
      <c r="M6311" s="7" t="s">
        <v>28</v>
      </c>
      <c r="N6311" s="8">
        <v>2.9616024949964005E-2</v>
      </c>
      <c r="O6311" s="7">
        <v>0</v>
      </c>
      <c r="P6311" s="8">
        <f t="shared" si="641"/>
        <v>0</v>
      </c>
      <c r="Q6311" s="7">
        <v>2.5</v>
      </c>
      <c r="R6311" s="8">
        <f t="shared" si="642"/>
        <v>1</v>
      </c>
      <c r="S6311" s="7" t="s">
        <v>29</v>
      </c>
      <c r="T6311" s="8" t="str">
        <f t="shared" si="643"/>
        <v>No</v>
      </c>
      <c r="U6311" s="7">
        <f t="shared" si="644"/>
        <v>0</v>
      </c>
      <c r="V6311" s="8">
        <f t="shared" si="645"/>
        <v>1</v>
      </c>
      <c r="W6311" s="7">
        <f t="shared" si="646"/>
        <v>549</v>
      </c>
    </row>
    <row r="6312" spans="2:23" x14ac:dyDescent="0.2">
      <c r="B6312" s="8" t="s">
        <v>68</v>
      </c>
      <c r="C6312" s="7">
        <v>1930</v>
      </c>
      <c r="D6312" s="8" t="s">
        <v>28</v>
      </c>
      <c r="E6312" s="7" t="s">
        <v>39</v>
      </c>
      <c r="F6312" s="8" t="s">
        <v>35</v>
      </c>
      <c r="G6312" s="7" t="s">
        <v>36</v>
      </c>
      <c r="H6312" s="8" t="s">
        <v>28</v>
      </c>
      <c r="I6312" s="7" t="s">
        <v>28</v>
      </c>
      <c r="J6312" s="8" t="s">
        <v>28</v>
      </c>
      <c r="K6312" s="7" t="s">
        <v>47</v>
      </c>
      <c r="L6312" s="8" t="s">
        <v>58</v>
      </c>
      <c r="M6312" s="7" t="s">
        <v>28</v>
      </c>
      <c r="N6312" s="8">
        <v>6.4834013482363666E-3</v>
      </c>
      <c r="O6312" s="7">
        <v>0</v>
      </c>
      <c r="P6312" s="8">
        <f t="shared" si="641"/>
        <v>0</v>
      </c>
      <c r="Q6312" s="7">
        <v>2.5</v>
      </c>
      <c r="R6312" s="8">
        <f t="shared" si="642"/>
        <v>1</v>
      </c>
      <c r="S6312" s="7" t="s">
        <v>29</v>
      </c>
      <c r="T6312" s="8" t="str">
        <f t="shared" si="643"/>
        <v>No</v>
      </c>
      <c r="U6312" s="7">
        <f t="shared" si="644"/>
        <v>0</v>
      </c>
      <c r="V6312" s="8">
        <f t="shared" si="645"/>
        <v>1</v>
      </c>
      <c r="W6312" s="7">
        <f t="shared" si="646"/>
        <v>549</v>
      </c>
    </row>
    <row r="6313" spans="2:23" x14ac:dyDescent="0.2">
      <c r="B6313" s="8" t="s">
        <v>68</v>
      </c>
      <c r="C6313" s="7">
        <v>1970</v>
      </c>
      <c r="D6313" s="8" t="s">
        <v>28</v>
      </c>
      <c r="E6313" s="7" t="s">
        <v>39</v>
      </c>
      <c r="F6313" s="8" t="s">
        <v>40</v>
      </c>
      <c r="G6313" s="7" t="s">
        <v>36</v>
      </c>
      <c r="H6313" s="8" t="s">
        <v>28</v>
      </c>
      <c r="I6313" s="7" t="s">
        <v>28</v>
      </c>
      <c r="J6313" s="8" t="s">
        <v>28</v>
      </c>
      <c r="K6313" s="7" t="s">
        <v>47</v>
      </c>
      <c r="L6313" s="8" t="s">
        <v>58</v>
      </c>
      <c r="M6313" s="7" t="s">
        <v>28</v>
      </c>
      <c r="N6313" s="8">
        <v>3.9341048201618233E-2</v>
      </c>
      <c r="O6313" s="7">
        <v>0</v>
      </c>
      <c r="P6313" s="8">
        <f t="shared" si="641"/>
        <v>0</v>
      </c>
      <c r="Q6313" s="7">
        <v>2.5</v>
      </c>
      <c r="R6313" s="8">
        <f t="shared" si="642"/>
        <v>1</v>
      </c>
      <c r="S6313" s="7" t="s">
        <v>29</v>
      </c>
      <c r="T6313" s="8" t="str">
        <f t="shared" si="643"/>
        <v>No</v>
      </c>
      <c r="U6313" s="7">
        <f t="shared" si="644"/>
        <v>0</v>
      </c>
      <c r="V6313" s="8">
        <f t="shared" si="645"/>
        <v>1</v>
      </c>
      <c r="W6313" s="7">
        <f t="shared" si="646"/>
        <v>549</v>
      </c>
    </row>
    <row r="6314" spans="2:23" x14ac:dyDescent="0.2">
      <c r="B6314" s="8" t="s">
        <v>68</v>
      </c>
      <c r="C6314" s="7">
        <v>1990</v>
      </c>
      <c r="D6314" s="8" t="s">
        <v>28</v>
      </c>
      <c r="E6314" s="7" t="s">
        <v>34</v>
      </c>
      <c r="F6314" s="8" t="s">
        <v>40</v>
      </c>
      <c r="G6314" s="7" t="s">
        <v>36</v>
      </c>
      <c r="H6314" s="8" t="s">
        <v>28</v>
      </c>
      <c r="I6314" s="7" t="s">
        <v>28</v>
      </c>
      <c r="J6314" s="8" t="s">
        <v>28</v>
      </c>
      <c r="K6314" s="7" t="s">
        <v>47</v>
      </c>
      <c r="L6314" s="8" t="s">
        <v>58</v>
      </c>
      <c r="M6314" s="7" t="s">
        <v>28</v>
      </c>
      <c r="N6314" s="8">
        <v>4.0786360834830877E-3</v>
      </c>
      <c r="O6314" s="7">
        <v>0</v>
      </c>
      <c r="P6314" s="8">
        <f t="shared" si="641"/>
        <v>0</v>
      </c>
      <c r="Q6314" s="7">
        <v>2.5</v>
      </c>
      <c r="R6314" s="8">
        <f t="shared" si="642"/>
        <v>1</v>
      </c>
      <c r="S6314" s="7" t="s">
        <v>29</v>
      </c>
      <c r="T6314" s="8" t="str">
        <f t="shared" si="643"/>
        <v>No</v>
      </c>
      <c r="U6314" s="7">
        <f t="shared" si="644"/>
        <v>0</v>
      </c>
      <c r="V6314" s="8">
        <f t="shared" si="645"/>
        <v>1</v>
      </c>
      <c r="W6314" s="7">
        <f t="shared" si="646"/>
        <v>549</v>
      </c>
    </row>
    <row r="6315" spans="2:23" x14ac:dyDescent="0.2">
      <c r="B6315" s="8" t="s">
        <v>68</v>
      </c>
      <c r="C6315" s="7">
        <v>2000</v>
      </c>
      <c r="D6315" s="8" t="s">
        <v>28</v>
      </c>
      <c r="E6315" s="7" t="s">
        <v>34</v>
      </c>
      <c r="F6315" s="8" t="s">
        <v>40</v>
      </c>
      <c r="G6315" s="7" t="s">
        <v>36</v>
      </c>
      <c r="H6315" s="8" t="s">
        <v>28</v>
      </c>
      <c r="I6315" s="7" t="s">
        <v>28</v>
      </c>
      <c r="J6315" s="8" t="s">
        <v>28</v>
      </c>
      <c r="K6315" s="7" t="s">
        <v>47</v>
      </c>
      <c r="L6315" s="8" t="s">
        <v>58</v>
      </c>
      <c r="M6315" s="7" t="s">
        <v>28</v>
      </c>
      <c r="N6315" s="8">
        <v>8.275107625147337E-3</v>
      </c>
      <c r="O6315" s="7">
        <v>0</v>
      </c>
      <c r="P6315" s="8">
        <f t="shared" si="641"/>
        <v>0</v>
      </c>
      <c r="Q6315" s="7">
        <v>2.5</v>
      </c>
      <c r="R6315" s="8">
        <f t="shared" si="642"/>
        <v>1</v>
      </c>
      <c r="S6315" s="7" t="s">
        <v>29</v>
      </c>
      <c r="T6315" s="8" t="str">
        <f t="shared" si="643"/>
        <v>No</v>
      </c>
      <c r="U6315" s="7">
        <f t="shared" si="644"/>
        <v>0</v>
      </c>
      <c r="V6315" s="8">
        <f t="shared" si="645"/>
        <v>1</v>
      </c>
      <c r="W6315" s="7">
        <f t="shared" si="646"/>
        <v>549</v>
      </c>
    </row>
    <row r="6316" spans="2:23" x14ac:dyDescent="0.2">
      <c r="B6316" s="8" t="s">
        <v>68</v>
      </c>
      <c r="C6316" s="7">
        <v>1850</v>
      </c>
      <c r="D6316" s="8" t="s">
        <v>28</v>
      </c>
      <c r="E6316" s="7" t="s">
        <v>39</v>
      </c>
      <c r="F6316" s="8" t="s">
        <v>40</v>
      </c>
      <c r="G6316" s="7" t="s">
        <v>36</v>
      </c>
      <c r="H6316" s="8" t="s">
        <v>28</v>
      </c>
      <c r="I6316" s="7" t="s">
        <v>28</v>
      </c>
      <c r="J6316" s="8" t="s">
        <v>28</v>
      </c>
      <c r="K6316" s="7" t="s">
        <v>47</v>
      </c>
      <c r="L6316" s="8" t="s">
        <v>54</v>
      </c>
      <c r="M6316" s="7" t="s">
        <v>28</v>
      </c>
      <c r="N6316" s="8">
        <v>2.7521992791192059E-3</v>
      </c>
      <c r="O6316" s="7">
        <v>0</v>
      </c>
      <c r="P6316" s="8">
        <f t="shared" si="641"/>
        <v>0</v>
      </c>
      <c r="Q6316" s="7">
        <v>2.5</v>
      </c>
      <c r="R6316" s="8">
        <f t="shared" si="642"/>
        <v>1</v>
      </c>
      <c r="S6316" s="7" t="s">
        <v>29</v>
      </c>
      <c r="T6316" s="8" t="str">
        <f t="shared" si="643"/>
        <v>No</v>
      </c>
      <c r="U6316" s="7">
        <f t="shared" si="644"/>
        <v>0</v>
      </c>
      <c r="V6316" s="8">
        <f t="shared" si="645"/>
        <v>1</v>
      </c>
      <c r="W6316" s="7">
        <f t="shared" si="646"/>
        <v>549</v>
      </c>
    </row>
    <row r="6317" spans="2:23" x14ac:dyDescent="0.2">
      <c r="B6317" s="8" t="s">
        <v>68</v>
      </c>
      <c r="C6317" s="7">
        <v>1850</v>
      </c>
      <c r="D6317" s="8" t="s">
        <v>28</v>
      </c>
      <c r="E6317" s="7" t="s">
        <v>39</v>
      </c>
      <c r="F6317" s="8" t="s">
        <v>35</v>
      </c>
      <c r="G6317" s="7" t="s">
        <v>36</v>
      </c>
      <c r="H6317" s="8" t="s">
        <v>28</v>
      </c>
      <c r="I6317" s="7" t="s">
        <v>28</v>
      </c>
      <c r="J6317" s="8" t="s">
        <v>28</v>
      </c>
      <c r="K6317" s="7" t="s">
        <v>47</v>
      </c>
      <c r="L6317" s="8" t="s">
        <v>54</v>
      </c>
      <c r="M6317" s="7" t="s">
        <v>28</v>
      </c>
      <c r="N6317" s="8">
        <v>6.2694028472110768E-3</v>
      </c>
      <c r="O6317" s="7">
        <v>0</v>
      </c>
      <c r="P6317" s="8">
        <f t="shared" si="641"/>
        <v>0</v>
      </c>
      <c r="Q6317" s="7">
        <v>2.5</v>
      </c>
      <c r="R6317" s="8">
        <f t="shared" si="642"/>
        <v>1</v>
      </c>
      <c r="S6317" s="7" t="s">
        <v>29</v>
      </c>
      <c r="T6317" s="8" t="str">
        <f t="shared" si="643"/>
        <v>No</v>
      </c>
      <c r="U6317" s="7">
        <f t="shared" si="644"/>
        <v>0</v>
      </c>
      <c r="V6317" s="8">
        <f t="shared" si="645"/>
        <v>1</v>
      </c>
      <c r="W6317" s="7">
        <f t="shared" si="646"/>
        <v>549</v>
      </c>
    </row>
    <row r="6318" spans="2:23" x14ac:dyDescent="0.2">
      <c r="B6318" s="8" t="s">
        <v>68</v>
      </c>
      <c r="C6318" s="7">
        <v>1880</v>
      </c>
      <c r="D6318" s="8" t="s">
        <v>28</v>
      </c>
      <c r="E6318" s="7" t="s">
        <v>39</v>
      </c>
      <c r="F6318" s="8" t="s">
        <v>40</v>
      </c>
      <c r="G6318" s="7" t="s">
        <v>36</v>
      </c>
      <c r="H6318" s="8" t="s">
        <v>28</v>
      </c>
      <c r="I6318" s="7" t="s">
        <v>28</v>
      </c>
      <c r="J6318" s="8" t="s">
        <v>28</v>
      </c>
      <c r="K6318" s="7" t="s">
        <v>47</v>
      </c>
      <c r="L6318" s="8" t="s">
        <v>54</v>
      </c>
      <c r="M6318" s="7" t="s">
        <v>28</v>
      </c>
      <c r="N6318" s="8">
        <v>1.4628741224795159E-2</v>
      </c>
      <c r="O6318" s="7">
        <v>0</v>
      </c>
      <c r="P6318" s="8">
        <f t="shared" si="641"/>
        <v>0</v>
      </c>
      <c r="Q6318" s="7">
        <v>2.5</v>
      </c>
      <c r="R6318" s="8">
        <f t="shared" si="642"/>
        <v>1</v>
      </c>
      <c r="S6318" s="7" t="s">
        <v>29</v>
      </c>
      <c r="T6318" s="8" t="str">
        <f t="shared" si="643"/>
        <v>No</v>
      </c>
      <c r="U6318" s="7">
        <f t="shared" si="644"/>
        <v>0</v>
      </c>
      <c r="V6318" s="8">
        <f t="shared" si="645"/>
        <v>1</v>
      </c>
      <c r="W6318" s="7">
        <f t="shared" si="646"/>
        <v>549</v>
      </c>
    </row>
    <row r="6319" spans="2:23" x14ac:dyDescent="0.2">
      <c r="B6319" s="8" t="s">
        <v>68</v>
      </c>
      <c r="C6319" s="7">
        <v>1900</v>
      </c>
      <c r="D6319" s="8" t="s">
        <v>28</v>
      </c>
      <c r="E6319" s="7" t="s">
        <v>39</v>
      </c>
      <c r="F6319" s="8" t="s">
        <v>40</v>
      </c>
      <c r="G6319" s="7" t="s">
        <v>36</v>
      </c>
      <c r="H6319" s="8" t="s">
        <v>28</v>
      </c>
      <c r="I6319" s="7" t="s">
        <v>28</v>
      </c>
      <c r="J6319" s="8" t="s">
        <v>28</v>
      </c>
      <c r="K6319" s="7" t="s">
        <v>47</v>
      </c>
      <c r="L6319" s="8" t="s">
        <v>54</v>
      </c>
      <c r="M6319" s="7" t="s">
        <v>28</v>
      </c>
      <c r="N6319" s="8">
        <v>4.414993365806541E-2</v>
      </c>
      <c r="O6319" s="7">
        <v>0</v>
      </c>
      <c r="P6319" s="8">
        <f t="shared" si="641"/>
        <v>0</v>
      </c>
      <c r="Q6319" s="7">
        <v>2.5</v>
      </c>
      <c r="R6319" s="8">
        <f t="shared" si="642"/>
        <v>1</v>
      </c>
      <c r="S6319" s="7" t="s">
        <v>29</v>
      </c>
      <c r="T6319" s="8" t="str">
        <f t="shared" si="643"/>
        <v>No</v>
      </c>
      <c r="U6319" s="7">
        <f t="shared" si="644"/>
        <v>0</v>
      </c>
      <c r="V6319" s="8">
        <f t="shared" si="645"/>
        <v>1</v>
      </c>
      <c r="W6319" s="7">
        <f t="shared" si="646"/>
        <v>549</v>
      </c>
    </row>
    <row r="6320" spans="2:23" x14ac:dyDescent="0.2">
      <c r="B6320" s="8" t="s">
        <v>68</v>
      </c>
      <c r="C6320" s="7">
        <v>1910</v>
      </c>
      <c r="D6320" s="8" t="s">
        <v>28</v>
      </c>
      <c r="E6320" s="7" t="s">
        <v>39</v>
      </c>
      <c r="F6320" s="8" t="s">
        <v>35</v>
      </c>
      <c r="G6320" s="7" t="s">
        <v>36</v>
      </c>
      <c r="H6320" s="8" t="s">
        <v>28</v>
      </c>
      <c r="I6320" s="7" t="s">
        <v>28</v>
      </c>
      <c r="J6320" s="8" t="s">
        <v>28</v>
      </c>
      <c r="K6320" s="7" t="s">
        <v>47</v>
      </c>
      <c r="L6320" s="8" t="s">
        <v>54</v>
      </c>
      <c r="M6320" s="7" t="s">
        <v>28</v>
      </c>
      <c r="N6320" s="8">
        <v>1.5249593364579683E-2</v>
      </c>
      <c r="O6320" s="7">
        <v>0</v>
      </c>
      <c r="P6320" s="8">
        <f t="shared" si="641"/>
        <v>0</v>
      </c>
      <c r="Q6320" s="7">
        <v>2.5</v>
      </c>
      <c r="R6320" s="8">
        <f t="shared" si="642"/>
        <v>1</v>
      </c>
      <c r="S6320" s="7" t="s">
        <v>29</v>
      </c>
      <c r="T6320" s="8" t="str">
        <f t="shared" si="643"/>
        <v>No</v>
      </c>
      <c r="U6320" s="7">
        <f t="shared" si="644"/>
        <v>0</v>
      </c>
      <c r="V6320" s="8">
        <f t="shared" si="645"/>
        <v>1</v>
      </c>
      <c r="W6320" s="7">
        <f t="shared" si="646"/>
        <v>549</v>
      </c>
    </row>
    <row r="6321" spans="2:23" x14ac:dyDescent="0.2">
      <c r="B6321" s="8" t="s">
        <v>68</v>
      </c>
      <c r="C6321" s="7">
        <v>1920</v>
      </c>
      <c r="D6321" s="8" t="s">
        <v>28</v>
      </c>
      <c r="E6321" s="7" t="s">
        <v>39</v>
      </c>
      <c r="F6321" s="8" t="s">
        <v>40</v>
      </c>
      <c r="G6321" s="7" t="s">
        <v>36</v>
      </c>
      <c r="H6321" s="8" t="s">
        <v>28</v>
      </c>
      <c r="I6321" s="7" t="s">
        <v>28</v>
      </c>
      <c r="J6321" s="8" t="s">
        <v>28</v>
      </c>
      <c r="K6321" s="7" t="s">
        <v>47</v>
      </c>
      <c r="L6321" s="8" t="s">
        <v>54</v>
      </c>
      <c r="M6321" s="7" t="s">
        <v>28</v>
      </c>
      <c r="N6321" s="8">
        <v>4.9743471816497738E-3</v>
      </c>
      <c r="O6321" s="7">
        <v>0</v>
      </c>
      <c r="P6321" s="8">
        <f t="shared" si="641"/>
        <v>0</v>
      </c>
      <c r="Q6321" s="7">
        <v>2.5</v>
      </c>
      <c r="R6321" s="8">
        <f t="shared" si="642"/>
        <v>1</v>
      </c>
      <c r="S6321" s="7" t="s">
        <v>29</v>
      </c>
      <c r="T6321" s="8" t="str">
        <f t="shared" si="643"/>
        <v>No</v>
      </c>
      <c r="U6321" s="7">
        <f t="shared" si="644"/>
        <v>0</v>
      </c>
      <c r="V6321" s="8">
        <f t="shared" si="645"/>
        <v>1</v>
      </c>
      <c r="W6321" s="7">
        <f t="shared" si="646"/>
        <v>549</v>
      </c>
    </row>
    <row r="6322" spans="2:23" x14ac:dyDescent="0.2">
      <c r="B6322" s="8" t="s">
        <v>68</v>
      </c>
      <c r="C6322" s="7">
        <v>1920</v>
      </c>
      <c r="D6322" s="8" t="s">
        <v>28</v>
      </c>
      <c r="E6322" s="7" t="s">
        <v>39</v>
      </c>
      <c r="F6322" s="8" t="s">
        <v>35</v>
      </c>
      <c r="G6322" s="7" t="s">
        <v>36</v>
      </c>
      <c r="H6322" s="8" t="s">
        <v>28</v>
      </c>
      <c r="I6322" s="7" t="s">
        <v>28</v>
      </c>
      <c r="J6322" s="8" t="s">
        <v>28</v>
      </c>
      <c r="K6322" s="7" t="s">
        <v>47</v>
      </c>
      <c r="L6322" s="8" t="s">
        <v>54</v>
      </c>
      <c r="M6322" s="7" t="s">
        <v>28</v>
      </c>
      <c r="N6322" s="8">
        <v>5.2900473629531718E-3</v>
      </c>
      <c r="O6322" s="7">
        <v>0</v>
      </c>
      <c r="P6322" s="8">
        <f t="shared" si="641"/>
        <v>0</v>
      </c>
      <c r="Q6322" s="7">
        <v>2.5</v>
      </c>
      <c r="R6322" s="8">
        <f t="shared" si="642"/>
        <v>1</v>
      </c>
      <c r="S6322" s="7" t="s">
        <v>29</v>
      </c>
      <c r="T6322" s="8" t="str">
        <f t="shared" si="643"/>
        <v>No</v>
      </c>
      <c r="U6322" s="7">
        <f t="shared" si="644"/>
        <v>0</v>
      </c>
      <c r="V6322" s="8">
        <f t="shared" si="645"/>
        <v>1</v>
      </c>
      <c r="W6322" s="7">
        <f t="shared" si="646"/>
        <v>549</v>
      </c>
    </row>
    <row r="6323" spans="2:23" x14ac:dyDescent="0.2">
      <c r="B6323" s="8" t="s">
        <v>68</v>
      </c>
      <c r="C6323" s="7">
        <v>1920</v>
      </c>
      <c r="D6323" s="8" t="s">
        <v>28</v>
      </c>
      <c r="E6323" s="7" t="s">
        <v>43</v>
      </c>
      <c r="F6323" s="8" t="s">
        <v>40</v>
      </c>
      <c r="G6323" s="7" t="s">
        <v>36</v>
      </c>
      <c r="H6323" s="8" t="s">
        <v>28</v>
      </c>
      <c r="I6323" s="7" t="s">
        <v>28</v>
      </c>
      <c r="J6323" s="8" t="s">
        <v>28</v>
      </c>
      <c r="K6323" s="7" t="s">
        <v>47</v>
      </c>
      <c r="L6323" s="8" t="s">
        <v>54</v>
      </c>
      <c r="M6323" s="7" t="s">
        <v>28</v>
      </c>
      <c r="N6323" s="8">
        <v>1.1489213985446344E-2</v>
      </c>
      <c r="O6323" s="7">
        <v>0</v>
      </c>
      <c r="P6323" s="8">
        <f t="shared" si="641"/>
        <v>0</v>
      </c>
      <c r="Q6323" s="7">
        <v>2.5</v>
      </c>
      <c r="R6323" s="8">
        <f t="shared" si="642"/>
        <v>1</v>
      </c>
      <c r="S6323" s="7" t="s">
        <v>29</v>
      </c>
      <c r="T6323" s="8" t="str">
        <f t="shared" si="643"/>
        <v>No</v>
      </c>
      <c r="U6323" s="7">
        <f t="shared" si="644"/>
        <v>0</v>
      </c>
      <c r="V6323" s="8">
        <f t="shared" si="645"/>
        <v>1</v>
      </c>
      <c r="W6323" s="7">
        <f t="shared" si="646"/>
        <v>549</v>
      </c>
    </row>
    <row r="6324" spans="2:23" x14ac:dyDescent="0.2">
      <c r="B6324" s="8" t="s">
        <v>68</v>
      </c>
      <c r="C6324" s="7">
        <v>1920</v>
      </c>
      <c r="D6324" s="8" t="s">
        <v>28</v>
      </c>
      <c r="E6324" s="7" t="s">
        <v>43</v>
      </c>
      <c r="F6324" s="8" t="s">
        <v>35</v>
      </c>
      <c r="G6324" s="7" t="s">
        <v>36</v>
      </c>
      <c r="H6324" s="8" t="s">
        <v>28</v>
      </c>
      <c r="I6324" s="7" t="s">
        <v>28</v>
      </c>
      <c r="J6324" s="8" t="s">
        <v>28</v>
      </c>
      <c r="K6324" s="7" t="s">
        <v>47</v>
      </c>
      <c r="L6324" s="8" t="s">
        <v>54</v>
      </c>
      <c r="M6324" s="7" t="s">
        <v>28</v>
      </c>
      <c r="N6324" s="8">
        <v>1.0845936010805123E-2</v>
      </c>
      <c r="O6324" s="7">
        <v>0</v>
      </c>
      <c r="P6324" s="8">
        <f t="shared" si="641"/>
        <v>0</v>
      </c>
      <c r="Q6324" s="7">
        <v>2.5</v>
      </c>
      <c r="R6324" s="8">
        <f t="shared" si="642"/>
        <v>1</v>
      </c>
      <c r="S6324" s="7" t="s">
        <v>29</v>
      </c>
      <c r="T6324" s="8" t="str">
        <f t="shared" si="643"/>
        <v>No</v>
      </c>
      <c r="U6324" s="7">
        <f t="shared" si="644"/>
        <v>0</v>
      </c>
      <c r="V6324" s="8">
        <f t="shared" si="645"/>
        <v>1</v>
      </c>
      <c r="W6324" s="7">
        <f t="shared" si="646"/>
        <v>549</v>
      </c>
    </row>
    <row r="6325" spans="2:23" x14ac:dyDescent="0.2">
      <c r="B6325" s="8" t="s">
        <v>68</v>
      </c>
      <c r="C6325" s="7">
        <v>1930</v>
      </c>
      <c r="D6325" s="8" t="s">
        <v>28</v>
      </c>
      <c r="E6325" s="7" t="s">
        <v>39</v>
      </c>
      <c r="F6325" s="8" t="s">
        <v>35</v>
      </c>
      <c r="G6325" s="7" t="s">
        <v>36</v>
      </c>
      <c r="H6325" s="8" t="s">
        <v>28</v>
      </c>
      <c r="I6325" s="7" t="s">
        <v>28</v>
      </c>
      <c r="J6325" s="8" t="s">
        <v>28</v>
      </c>
      <c r="K6325" s="7" t="s">
        <v>47</v>
      </c>
      <c r="L6325" s="8" t="s">
        <v>54</v>
      </c>
      <c r="M6325" s="7" t="s">
        <v>28</v>
      </c>
      <c r="N6325" s="8">
        <v>3.0892544157503768E-2</v>
      </c>
      <c r="O6325" s="7">
        <v>0</v>
      </c>
      <c r="P6325" s="8">
        <f t="shared" si="641"/>
        <v>0</v>
      </c>
      <c r="Q6325" s="7">
        <v>2.5</v>
      </c>
      <c r="R6325" s="8">
        <f t="shared" si="642"/>
        <v>1</v>
      </c>
      <c r="S6325" s="7" t="s">
        <v>29</v>
      </c>
      <c r="T6325" s="8" t="str">
        <f t="shared" si="643"/>
        <v>No</v>
      </c>
      <c r="U6325" s="7">
        <f t="shared" si="644"/>
        <v>0</v>
      </c>
      <c r="V6325" s="8">
        <f t="shared" si="645"/>
        <v>1</v>
      </c>
      <c r="W6325" s="7">
        <f t="shared" si="646"/>
        <v>549</v>
      </c>
    </row>
    <row r="6326" spans="2:23" x14ac:dyDescent="0.2">
      <c r="B6326" s="8" t="s">
        <v>68</v>
      </c>
      <c r="C6326" s="7">
        <v>1940</v>
      </c>
      <c r="D6326" s="8" t="s">
        <v>28</v>
      </c>
      <c r="E6326" s="7" t="s">
        <v>39</v>
      </c>
      <c r="F6326" s="8" t="s">
        <v>40</v>
      </c>
      <c r="G6326" s="7" t="s">
        <v>36</v>
      </c>
      <c r="H6326" s="8" t="s">
        <v>28</v>
      </c>
      <c r="I6326" s="7" t="s">
        <v>28</v>
      </c>
      <c r="J6326" s="8" t="s">
        <v>28</v>
      </c>
      <c r="K6326" s="7" t="s">
        <v>47</v>
      </c>
      <c r="L6326" s="8" t="s">
        <v>54</v>
      </c>
      <c r="M6326" s="7" t="s">
        <v>28</v>
      </c>
      <c r="N6326" s="8">
        <v>1.4366670407407398E-2</v>
      </c>
      <c r="O6326" s="7">
        <v>0</v>
      </c>
      <c r="P6326" s="8">
        <f t="shared" si="641"/>
        <v>0</v>
      </c>
      <c r="Q6326" s="7">
        <v>2.5</v>
      </c>
      <c r="R6326" s="8">
        <f t="shared" si="642"/>
        <v>1</v>
      </c>
      <c r="S6326" s="7" t="s">
        <v>29</v>
      </c>
      <c r="T6326" s="8" t="str">
        <f t="shared" si="643"/>
        <v>No</v>
      </c>
      <c r="U6326" s="7">
        <f t="shared" si="644"/>
        <v>0</v>
      </c>
      <c r="V6326" s="8">
        <f t="shared" si="645"/>
        <v>1</v>
      </c>
      <c r="W6326" s="7">
        <f t="shared" si="646"/>
        <v>549</v>
      </c>
    </row>
    <row r="6327" spans="2:23" x14ac:dyDescent="0.2">
      <c r="B6327" s="8" t="s">
        <v>68</v>
      </c>
      <c r="C6327" s="7">
        <v>1940</v>
      </c>
      <c r="D6327" s="8" t="s">
        <v>28</v>
      </c>
      <c r="E6327" s="7" t="s">
        <v>39</v>
      </c>
      <c r="F6327" s="8" t="s">
        <v>35</v>
      </c>
      <c r="G6327" s="7" t="s">
        <v>36</v>
      </c>
      <c r="H6327" s="8" t="s">
        <v>28</v>
      </c>
      <c r="I6327" s="7" t="s">
        <v>28</v>
      </c>
      <c r="J6327" s="8" t="s">
        <v>28</v>
      </c>
      <c r="K6327" s="7" t="s">
        <v>47</v>
      </c>
      <c r="L6327" s="8" t="s">
        <v>54</v>
      </c>
      <c r="M6327" s="7" t="s">
        <v>28</v>
      </c>
      <c r="N6327" s="8">
        <v>0.10132338791706372</v>
      </c>
      <c r="O6327" s="7">
        <v>0</v>
      </c>
      <c r="P6327" s="8">
        <f t="shared" si="641"/>
        <v>0</v>
      </c>
      <c r="Q6327" s="7">
        <v>2.5</v>
      </c>
      <c r="R6327" s="8">
        <f t="shared" si="642"/>
        <v>1</v>
      </c>
      <c r="S6327" s="7" t="s">
        <v>29</v>
      </c>
      <c r="T6327" s="8" t="str">
        <f t="shared" si="643"/>
        <v>No</v>
      </c>
      <c r="U6327" s="7">
        <f t="shared" si="644"/>
        <v>0</v>
      </c>
      <c r="V6327" s="8">
        <f t="shared" si="645"/>
        <v>1</v>
      </c>
      <c r="W6327" s="7">
        <f t="shared" si="646"/>
        <v>549</v>
      </c>
    </row>
    <row r="6328" spans="2:23" x14ac:dyDescent="0.2">
      <c r="B6328" s="8" t="s">
        <v>68</v>
      </c>
      <c r="C6328" s="7">
        <v>1940</v>
      </c>
      <c r="D6328" s="8" t="s">
        <v>28</v>
      </c>
      <c r="E6328" s="7" t="s">
        <v>34</v>
      </c>
      <c r="F6328" s="8" t="s">
        <v>40</v>
      </c>
      <c r="G6328" s="7" t="s">
        <v>36</v>
      </c>
      <c r="H6328" s="8" t="s">
        <v>28</v>
      </c>
      <c r="I6328" s="7" t="s">
        <v>28</v>
      </c>
      <c r="J6328" s="8" t="s">
        <v>28</v>
      </c>
      <c r="K6328" s="7" t="s">
        <v>47</v>
      </c>
      <c r="L6328" s="8" t="s">
        <v>54</v>
      </c>
      <c r="M6328" s="7" t="s">
        <v>28</v>
      </c>
      <c r="N6328" s="8">
        <v>8.1468180389679012E-2</v>
      </c>
      <c r="O6328" s="7">
        <v>0</v>
      </c>
      <c r="P6328" s="8">
        <f t="shared" si="641"/>
        <v>0</v>
      </c>
      <c r="Q6328" s="7">
        <v>2.5</v>
      </c>
      <c r="R6328" s="8">
        <f t="shared" si="642"/>
        <v>1</v>
      </c>
      <c r="S6328" s="7" t="s">
        <v>29</v>
      </c>
      <c r="T6328" s="8" t="str">
        <f t="shared" si="643"/>
        <v>No</v>
      </c>
      <c r="U6328" s="7">
        <f t="shared" si="644"/>
        <v>0</v>
      </c>
      <c r="V6328" s="8">
        <f t="shared" si="645"/>
        <v>1</v>
      </c>
      <c r="W6328" s="7">
        <f t="shared" si="646"/>
        <v>549</v>
      </c>
    </row>
    <row r="6329" spans="2:23" x14ac:dyDescent="0.2">
      <c r="B6329" s="8" t="s">
        <v>68</v>
      </c>
      <c r="C6329" s="7">
        <v>1940</v>
      </c>
      <c r="D6329" s="8" t="s">
        <v>28</v>
      </c>
      <c r="E6329" s="7" t="s">
        <v>34</v>
      </c>
      <c r="F6329" s="8" t="s">
        <v>35</v>
      </c>
      <c r="G6329" s="7" t="s">
        <v>36</v>
      </c>
      <c r="H6329" s="8" t="s">
        <v>28</v>
      </c>
      <c r="I6329" s="7" t="s">
        <v>28</v>
      </c>
      <c r="J6329" s="8" t="s">
        <v>28</v>
      </c>
      <c r="K6329" s="7" t="s">
        <v>47</v>
      </c>
      <c r="L6329" s="8" t="s">
        <v>54</v>
      </c>
      <c r="M6329" s="7" t="s">
        <v>28</v>
      </c>
      <c r="N6329" s="8">
        <v>1.8636628775991287E-2</v>
      </c>
      <c r="O6329" s="7">
        <v>0</v>
      </c>
      <c r="P6329" s="8">
        <f t="shared" si="641"/>
        <v>0</v>
      </c>
      <c r="Q6329" s="7">
        <v>2.5</v>
      </c>
      <c r="R6329" s="8">
        <f t="shared" si="642"/>
        <v>1</v>
      </c>
      <c r="S6329" s="7" t="s">
        <v>29</v>
      </c>
      <c r="T6329" s="8" t="str">
        <f t="shared" si="643"/>
        <v>No</v>
      </c>
      <c r="U6329" s="7">
        <f t="shared" si="644"/>
        <v>0</v>
      </c>
      <c r="V6329" s="8">
        <f t="shared" si="645"/>
        <v>1</v>
      </c>
      <c r="W6329" s="7">
        <f t="shared" si="646"/>
        <v>549</v>
      </c>
    </row>
    <row r="6330" spans="2:23" x14ac:dyDescent="0.2">
      <c r="B6330" s="8" t="s">
        <v>68</v>
      </c>
      <c r="C6330" s="7">
        <v>1940</v>
      </c>
      <c r="D6330" s="8" t="s">
        <v>28</v>
      </c>
      <c r="E6330" s="7" t="s">
        <v>43</v>
      </c>
      <c r="F6330" s="8" t="s">
        <v>35</v>
      </c>
      <c r="G6330" s="7" t="s">
        <v>36</v>
      </c>
      <c r="H6330" s="8" t="s">
        <v>28</v>
      </c>
      <c r="I6330" s="7" t="s">
        <v>28</v>
      </c>
      <c r="J6330" s="8" t="s">
        <v>28</v>
      </c>
      <c r="K6330" s="7" t="s">
        <v>47</v>
      </c>
      <c r="L6330" s="8" t="s">
        <v>54</v>
      </c>
      <c r="M6330" s="7" t="s">
        <v>28</v>
      </c>
      <c r="N6330" s="8">
        <v>0.10967664389471697</v>
      </c>
      <c r="O6330" s="7">
        <v>0</v>
      </c>
      <c r="P6330" s="8">
        <f t="shared" si="641"/>
        <v>0</v>
      </c>
      <c r="Q6330" s="7">
        <v>2.5</v>
      </c>
      <c r="R6330" s="8">
        <f t="shared" si="642"/>
        <v>1</v>
      </c>
      <c r="S6330" s="7" t="s">
        <v>29</v>
      </c>
      <c r="T6330" s="8" t="str">
        <f t="shared" si="643"/>
        <v>No</v>
      </c>
      <c r="U6330" s="7">
        <f t="shared" si="644"/>
        <v>0</v>
      </c>
      <c r="V6330" s="8">
        <f t="shared" si="645"/>
        <v>1</v>
      </c>
      <c r="W6330" s="7">
        <f t="shared" si="646"/>
        <v>549</v>
      </c>
    </row>
    <row r="6331" spans="2:23" x14ac:dyDescent="0.2">
      <c r="B6331" s="8" t="s">
        <v>68</v>
      </c>
      <c r="C6331" s="7">
        <v>1960</v>
      </c>
      <c r="D6331" s="8" t="s">
        <v>28</v>
      </c>
      <c r="E6331" s="7" t="s">
        <v>39</v>
      </c>
      <c r="F6331" s="8" t="s">
        <v>40</v>
      </c>
      <c r="G6331" s="7" t="s">
        <v>36</v>
      </c>
      <c r="H6331" s="8" t="s">
        <v>28</v>
      </c>
      <c r="I6331" s="7" t="s">
        <v>28</v>
      </c>
      <c r="J6331" s="8" t="s">
        <v>28</v>
      </c>
      <c r="K6331" s="7" t="s">
        <v>47</v>
      </c>
      <c r="L6331" s="8" t="s">
        <v>54</v>
      </c>
      <c r="M6331" s="7" t="s">
        <v>28</v>
      </c>
      <c r="N6331" s="8">
        <v>2.8355791820323518E-3</v>
      </c>
      <c r="O6331" s="7">
        <v>0</v>
      </c>
      <c r="P6331" s="8">
        <f t="shared" si="641"/>
        <v>0</v>
      </c>
      <c r="Q6331" s="7">
        <v>2.5</v>
      </c>
      <c r="R6331" s="8">
        <f t="shared" si="642"/>
        <v>1</v>
      </c>
      <c r="S6331" s="7" t="s">
        <v>29</v>
      </c>
      <c r="T6331" s="8" t="str">
        <f t="shared" si="643"/>
        <v>No</v>
      </c>
      <c r="U6331" s="7">
        <f t="shared" si="644"/>
        <v>0</v>
      </c>
      <c r="V6331" s="8">
        <f t="shared" si="645"/>
        <v>1</v>
      </c>
      <c r="W6331" s="7">
        <f t="shared" si="646"/>
        <v>549</v>
      </c>
    </row>
    <row r="6332" spans="2:23" x14ac:dyDescent="0.2">
      <c r="B6332" s="8" t="s">
        <v>68</v>
      </c>
      <c r="C6332" s="7">
        <v>1960</v>
      </c>
      <c r="D6332" s="8" t="s">
        <v>28</v>
      </c>
      <c r="E6332" s="7" t="s">
        <v>39</v>
      </c>
      <c r="F6332" s="8" t="s">
        <v>35</v>
      </c>
      <c r="G6332" s="7" t="s">
        <v>36</v>
      </c>
      <c r="H6332" s="8" t="s">
        <v>28</v>
      </c>
      <c r="I6332" s="7" t="s">
        <v>28</v>
      </c>
      <c r="J6332" s="8" t="s">
        <v>28</v>
      </c>
      <c r="K6332" s="7" t="s">
        <v>47</v>
      </c>
      <c r="L6332" s="8" t="s">
        <v>54</v>
      </c>
      <c r="M6332" s="7" t="s">
        <v>28</v>
      </c>
      <c r="N6332" s="8">
        <v>6.0600011722834425E-3</v>
      </c>
      <c r="O6332" s="7">
        <v>0</v>
      </c>
      <c r="P6332" s="8">
        <f t="shared" si="641"/>
        <v>0</v>
      </c>
      <c r="Q6332" s="7">
        <v>2.5</v>
      </c>
      <c r="R6332" s="8">
        <f t="shared" si="642"/>
        <v>1</v>
      </c>
      <c r="S6332" s="7" t="s">
        <v>29</v>
      </c>
      <c r="T6332" s="8" t="str">
        <f t="shared" si="643"/>
        <v>No</v>
      </c>
      <c r="U6332" s="7">
        <f t="shared" si="644"/>
        <v>0</v>
      </c>
      <c r="V6332" s="8">
        <f t="shared" si="645"/>
        <v>1</v>
      </c>
      <c r="W6332" s="7">
        <f t="shared" si="646"/>
        <v>549</v>
      </c>
    </row>
    <row r="6333" spans="2:23" x14ac:dyDescent="0.2">
      <c r="B6333" s="8" t="s">
        <v>68</v>
      </c>
      <c r="C6333" s="7">
        <v>1970</v>
      </c>
      <c r="D6333" s="8" t="s">
        <v>28</v>
      </c>
      <c r="E6333" s="7" t="s">
        <v>39</v>
      </c>
      <c r="F6333" s="8" t="s">
        <v>40</v>
      </c>
      <c r="G6333" s="7" t="s">
        <v>36</v>
      </c>
      <c r="H6333" s="8" t="s">
        <v>28</v>
      </c>
      <c r="I6333" s="7" t="s">
        <v>28</v>
      </c>
      <c r="J6333" s="8" t="s">
        <v>28</v>
      </c>
      <c r="K6333" s="7" t="s">
        <v>47</v>
      </c>
      <c r="L6333" s="8" t="s">
        <v>54</v>
      </c>
      <c r="M6333" s="7" t="s">
        <v>28</v>
      </c>
      <c r="N6333" s="8">
        <v>0.18232314851305581</v>
      </c>
      <c r="O6333" s="7">
        <v>0</v>
      </c>
      <c r="P6333" s="8">
        <f t="shared" si="641"/>
        <v>0</v>
      </c>
      <c r="Q6333" s="7">
        <v>2.5</v>
      </c>
      <c r="R6333" s="8">
        <f t="shared" si="642"/>
        <v>1</v>
      </c>
      <c r="S6333" s="7" t="s">
        <v>29</v>
      </c>
      <c r="T6333" s="8" t="str">
        <f t="shared" si="643"/>
        <v>No</v>
      </c>
      <c r="U6333" s="7">
        <f t="shared" si="644"/>
        <v>0</v>
      </c>
      <c r="V6333" s="8">
        <f t="shared" si="645"/>
        <v>1</v>
      </c>
      <c r="W6333" s="7">
        <f t="shared" si="646"/>
        <v>549</v>
      </c>
    </row>
    <row r="6334" spans="2:23" x14ac:dyDescent="0.2">
      <c r="B6334" s="8" t="s">
        <v>68</v>
      </c>
      <c r="C6334" s="7">
        <v>1970</v>
      </c>
      <c r="D6334" s="8" t="s">
        <v>28</v>
      </c>
      <c r="E6334" s="7" t="s">
        <v>34</v>
      </c>
      <c r="F6334" s="8" t="s">
        <v>40</v>
      </c>
      <c r="G6334" s="7" t="s">
        <v>36</v>
      </c>
      <c r="H6334" s="8" t="s">
        <v>28</v>
      </c>
      <c r="I6334" s="7" t="s">
        <v>28</v>
      </c>
      <c r="J6334" s="8" t="s">
        <v>28</v>
      </c>
      <c r="K6334" s="7" t="s">
        <v>47</v>
      </c>
      <c r="L6334" s="8" t="s">
        <v>54</v>
      </c>
      <c r="M6334" s="7" t="s">
        <v>28</v>
      </c>
      <c r="N6334" s="8">
        <v>0.15185442487327414</v>
      </c>
      <c r="O6334" s="7">
        <v>0</v>
      </c>
      <c r="P6334" s="8">
        <f t="shared" si="641"/>
        <v>0</v>
      </c>
      <c r="Q6334" s="7">
        <v>2.5</v>
      </c>
      <c r="R6334" s="8">
        <f t="shared" si="642"/>
        <v>1</v>
      </c>
      <c r="S6334" s="7" t="s">
        <v>29</v>
      </c>
      <c r="T6334" s="8" t="str">
        <f t="shared" si="643"/>
        <v>No</v>
      </c>
      <c r="U6334" s="7">
        <f t="shared" si="644"/>
        <v>0</v>
      </c>
      <c r="V6334" s="8">
        <f t="shared" si="645"/>
        <v>1</v>
      </c>
      <c r="W6334" s="7">
        <f t="shared" si="646"/>
        <v>549</v>
      </c>
    </row>
    <row r="6335" spans="2:23" x14ac:dyDescent="0.2">
      <c r="B6335" s="8" t="s">
        <v>68</v>
      </c>
      <c r="C6335" s="7">
        <v>1970</v>
      </c>
      <c r="D6335" s="8" t="s">
        <v>28</v>
      </c>
      <c r="E6335" s="7" t="s">
        <v>43</v>
      </c>
      <c r="F6335" s="8" t="s">
        <v>40</v>
      </c>
      <c r="G6335" s="7" t="s">
        <v>36</v>
      </c>
      <c r="H6335" s="8" t="s">
        <v>28</v>
      </c>
      <c r="I6335" s="7" t="s">
        <v>28</v>
      </c>
      <c r="J6335" s="8" t="s">
        <v>28</v>
      </c>
      <c r="K6335" s="7" t="s">
        <v>47</v>
      </c>
      <c r="L6335" s="8" t="s">
        <v>54</v>
      </c>
      <c r="M6335" s="7" t="s">
        <v>28</v>
      </c>
      <c r="N6335" s="8">
        <v>1.5383869558831259E-2</v>
      </c>
      <c r="O6335" s="7">
        <v>0</v>
      </c>
      <c r="P6335" s="8">
        <f t="shared" si="641"/>
        <v>0</v>
      </c>
      <c r="Q6335" s="7">
        <v>2.5</v>
      </c>
      <c r="R6335" s="8">
        <f t="shared" si="642"/>
        <v>1</v>
      </c>
      <c r="S6335" s="7" t="s">
        <v>29</v>
      </c>
      <c r="T6335" s="8" t="str">
        <f t="shared" si="643"/>
        <v>No</v>
      </c>
      <c r="U6335" s="7">
        <f t="shared" si="644"/>
        <v>0</v>
      </c>
      <c r="V6335" s="8">
        <f t="shared" si="645"/>
        <v>1</v>
      </c>
      <c r="W6335" s="7">
        <f t="shared" si="646"/>
        <v>549</v>
      </c>
    </row>
    <row r="6336" spans="2:23" x14ac:dyDescent="0.2">
      <c r="B6336" s="8" t="s">
        <v>68</v>
      </c>
      <c r="C6336" s="7">
        <v>1980</v>
      </c>
      <c r="D6336" s="8" t="s">
        <v>28</v>
      </c>
      <c r="E6336" s="7" t="s">
        <v>39</v>
      </c>
      <c r="F6336" s="8" t="s">
        <v>40</v>
      </c>
      <c r="G6336" s="7" t="s">
        <v>36</v>
      </c>
      <c r="H6336" s="8" t="s">
        <v>28</v>
      </c>
      <c r="I6336" s="7" t="s">
        <v>28</v>
      </c>
      <c r="J6336" s="8" t="s">
        <v>28</v>
      </c>
      <c r="K6336" s="7" t="s">
        <v>47</v>
      </c>
      <c r="L6336" s="8" t="s">
        <v>54</v>
      </c>
      <c r="M6336" s="7" t="s">
        <v>28</v>
      </c>
      <c r="N6336" s="8">
        <v>3.0103265431814141E-2</v>
      </c>
      <c r="O6336" s="7">
        <v>0</v>
      </c>
      <c r="P6336" s="8">
        <f t="shared" si="641"/>
        <v>0</v>
      </c>
      <c r="Q6336" s="7">
        <v>2.5</v>
      </c>
      <c r="R6336" s="8">
        <f t="shared" si="642"/>
        <v>1</v>
      </c>
      <c r="S6336" s="7" t="s">
        <v>29</v>
      </c>
      <c r="T6336" s="8" t="str">
        <f t="shared" si="643"/>
        <v>No</v>
      </c>
      <c r="U6336" s="7">
        <f t="shared" si="644"/>
        <v>0</v>
      </c>
      <c r="V6336" s="8">
        <f t="shared" si="645"/>
        <v>1</v>
      </c>
      <c r="W6336" s="7">
        <f t="shared" si="646"/>
        <v>549</v>
      </c>
    </row>
    <row r="6337" spans="2:23" x14ac:dyDescent="0.2">
      <c r="B6337" s="8" t="s">
        <v>68</v>
      </c>
      <c r="C6337" s="7">
        <v>1980</v>
      </c>
      <c r="D6337" s="8" t="s">
        <v>28</v>
      </c>
      <c r="E6337" s="7" t="s">
        <v>39</v>
      </c>
      <c r="F6337" s="8" t="s">
        <v>35</v>
      </c>
      <c r="G6337" s="7" t="s">
        <v>36</v>
      </c>
      <c r="H6337" s="8" t="s">
        <v>28</v>
      </c>
      <c r="I6337" s="7" t="s">
        <v>28</v>
      </c>
      <c r="J6337" s="8" t="s">
        <v>28</v>
      </c>
      <c r="K6337" s="7" t="s">
        <v>47</v>
      </c>
      <c r="L6337" s="8" t="s">
        <v>54</v>
      </c>
      <c r="M6337" s="7" t="s">
        <v>28</v>
      </c>
      <c r="N6337" s="8">
        <v>4.4333023579323734E-2</v>
      </c>
      <c r="O6337" s="7">
        <v>0</v>
      </c>
      <c r="P6337" s="8">
        <f t="shared" si="641"/>
        <v>0</v>
      </c>
      <c r="Q6337" s="7">
        <v>2.5</v>
      </c>
      <c r="R6337" s="8">
        <f t="shared" si="642"/>
        <v>1</v>
      </c>
      <c r="S6337" s="7" t="s">
        <v>29</v>
      </c>
      <c r="T6337" s="8" t="str">
        <f t="shared" si="643"/>
        <v>No</v>
      </c>
      <c r="U6337" s="7">
        <f t="shared" si="644"/>
        <v>0</v>
      </c>
      <c r="V6337" s="8">
        <f t="shared" si="645"/>
        <v>1</v>
      </c>
      <c r="W6337" s="7">
        <f t="shared" si="646"/>
        <v>549</v>
      </c>
    </row>
    <row r="6338" spans="2:23" x14ac:dyDescent="0.2">
      <c r="B6338" s="8" t="s">
        <v>68</v>
      </c>
      <c r="C6338" s="7">
        <v>1980</v>
      </c>
      <c r="D6338" s="8" t="s">
        <v>28</v>
      </c>
      <c r="E6338" s="7" t="s">
        <v>34</v>
      </c>
      <c r="F6338" s="8" t="s">
        <v>40</v>
      </c>
      <c r="G6338" s="7" t="s">
        <v>36</v>
      </c>
      <c r="H6338" s="8" t="s">
        <v>28</v>
      </c>
      <c r="I6338" s="7" t="s">
        <v>28</v>
      </c>
      <c r="J6338" s="8" t="s">
        <v>28</v>
      </c>
      <c r="K6338" s="7" t="s">
        <v>47</v>
      </c>
      <c r="L6338" s="8" t="s">
        <v>54</v>
      </c>
      <c r="M6338" s="7" t="s">
        <v>28</v>
      </c>
      <c r="N6338" s="8">
        <v>3.8161910304137743E-2</v>
      </c>
      <c r="O6338" s="7">
        <v>0</v>
      </c>
      <c r="P6338" s="8">
        <f t="shared" si="641"/>
        <v>0</v>
      </c>
      <c r="Q6338" s="7">
        <v>2.5</v>
      </c>
      <c r="R6338" s="8">
        <f t="shared" si="642"/>
        <v>1</v>
      </c>
      <c r="S6338" s="7" t="s">
        <v>29</v>
      </c>
      <c r="T6338" s="8" t="str">
        <f t="shared" si="643"/>
        <v>No</v>
      </c>
      <c r="U6338" s="7">
        <f t="shared" si="644"/>
        <v>0</v>
      </c>
      <c r="V6338" s="8">
        <f t="shared" si="645"/>
        <v>1</v>
      </c>
      <c r="W6338" s="7">
        <f t="shared" si="646"/>
        <v>549</v>
      </c>
    </row>
    <row r="6339" spans="2:23" x14ac:dyDescent="0.2">
      <c r="B6339" s="8" t="s">
        <v>68</v>
      </c>
      <c r="C6339" s="7">
        <v>1980</v>
      </c>
      <c r="D6339" s="8" t="s">
        <v>28</v>
      </c>
      <c r="E6339" s="7" t="s">
        <v>43</v>
      </c>
      <c r="F6339" s="8" t="s">
        <v>35</v>
      </c>
      <c r="G6339" s="7" t="s">
        <v>36</v>
      </c>
      <c r="H6339" s="8" t="s">
        <v>28</v>
      </c>
      <c r="I6339" s="7" t="s">
        <v>28</v>
      </c>
      <c r="J6339" s="8" t="s">
        <v>28</v>
      </c>
      <c r="K6339" s="7" t="s">
        <v>47</v>
      </c>
      <c r="L6339" s="8" t="s">
        <v>54</v>
      </c>
      <c r="M6339" s="7" t="s">
        <v>28</v>
      </c>
      <c r="N6339" s="8">
        <v>7.2843895647821382E-3</v>
      </c>
      <c r="O6339" s="7">
        <v>0</v>
      </c>
      <c r="P6339" s="8">
        <f t="shared" si="641"/>
        <v>0</v>
      </c>
      <c r="Q6339" s="7">
        <v>2.5</v>
      </c>
      <c r="R6339" s="8">
        <f t="shared" si="642"/>
        <v>1</v>
      </c>
      <c r="S6339" s="7" t="s">
        <v>29</v>
      </c>
      <c r="T6339" s="8" t="str">
        <f t="shared" si="643"/>
        <v>No</v>
      </c>
      <c r="U6339" s="7">
        <f t="shared" si="644"/>
        <v>0</v>
      </c>
      <c r="V6339" s="8">
        <f t="shared" si="645"/>
        <v>1</v>
      </c>
      <c r="W6339" s="7">
        <f t="shared" si="646"/>
        <v>549</v>
      </c>
    </row>
    <row r="6340" spans="2:23" x14ac:dyDescent="0.2">
      <c r="B6340" s="8" t="s">
        <v>68</v>
      </c>
      <c r="C6340" s="7">
        <v>1990</v>
      </c>
      <c r="D6340" s="8" t="s">
        <v>28</v>
      </c>
      <c r="E6340" s="7" t="s">
        <v>39</v>
      </c>
      <c r="F6340" s="8" t="s">
        <v>35</v>
      </c>
      <c r="G6340" s="7" t="s">
        <v>36</v>
      </c>
      <c r="H6340" s="8" t="s">
        <v>28</v>
      </c>
      <c r="I6340" s="7" t="s">
        <v>28</v>
      </c>
      <c r="J6340" s="8" t="s">
        <v>28</v>
      </c>
      <c r="K6340" s="7" t="s">
        <v>47</v>
      </c>
      <c r="L6340" s="8" t="s">
        <v>54</v>
      </c>
      <c r="M6340" s="7" t="s">
        <v>28</v>
      </c>
      <c r="N6340" s="8">
        <v>2.6185678755715645E-3</v>
      </c>
      <c r="O6340" s="7">
        <v>0</v>
      </c>
      <c r="P6340" s="8">
        <f t="shared" si="641"/>
        <v>0</v>
      </c>
      <c r="Q6340" s="7">
        <v>2.5</v>
      </c>
      <c r="R6340" s="8">
        <f t="shared" si="642"/>
        <v>1</v>
      </c>
      <c r="S6340" s="7" t="s">
        <v>29</v>
      </c>
      <c r="T6340" s="8" t="str">
        <f t="shared" si="643"/>
        <v>No</v>
      </c>
      <c r="U6340" s="7">
        <f t="shared" si="644"/>
        <v>0</v>
      </c>
      <c r="V6340" s="8">
        <f t="shared" si="645"/>
        <v>1</v>
      </c>
      <c r="W6340" s="7">
        <f t="shared" si="646"/>
        <v>549</v>
      </c>
    </row>
    <row r="6341" spans="2:23" x14ac:dyDescent="0.2">
      <c r="B6341" s="8" t="s">
        <v>68</v>
      </c>
      <c r="C6341" s="7">
        <v>1990</v>
      </c>
      <c r="D6341" s="8" t="s">
        <v>28</v>
      </c>
      <c r="E6341" s="7" t="s">
        <v>34</v>
      </c>
      <c r="F6341" s="8" t="s">
        <v>40</v>
      </c>
      <c r="G6341" s="7" t="s">
        <v>36</v>
      </c>
      <c r="H6341" s="8" t="s">
        <v>28</v>
      </c>
      <c r="I6341" s="7" t="s">
        <v>28</v>
      </c>
      <c r="J6341" s="8" t="s">
        <v>28</v>
      </c>
      <c r="K6341" s="7" t="s">
        <v>47</v>
      </c>
      <c r="L6341" s="8" t="s">
        <v>54</v>
      </c>
      <c r="M6341" s="7" t="s">
        <v>28</v>
      </c>
      <c r="N6341" s="8">
        <v>7.1127345412225276E-2</v>
      </c>
      <c r="O6341" s="7">
        <v>0</v>
      </c>
      <c r="P6341" s="8">
        <f t="shared" ref="P6341:P6404" si="647">O6341/3</f>
        <v>0</v>
      </c>
      <c r="Q6341" s="7">
        <v>2.5</v>
      </c>
      <c r="R6341" s="8">
        <f t="shared" ref="R6341:R6404" si="648">1-(P6341/Q6341)</f>
        <v>1</v>
      </c>
      <c r="S6341" s="7" t="s">
        <v>29</v>
      </c>
      <c r="T6341" s="8" t="str">
        <f t="shared" ref="T6341:T6404" si="649">IF(AND(R6341&lt;0.5,R6341&gt;-0.5),"Yes","No")</f>
        <v>No</v>
      </c>
      <c r="U6341" s="7">
        <f t="shared" ref="U6341:U6404" si="650">IF(ISERR(P6341/(N6341/1000)),0,P6341/(N6341/1000))</f>
        <v>0</v>
      </c>
      <c r="V6341" s="8">
        <f t="shared" ref="V6341:V6404" si="651">IF(U6341&lt;=12,1,IF(U6341&lt;25,2,IF(U6341&lt;50,3,IF(U6341&lt;100,4,5))))</f>
        <v>1</v>
      </c>
      <c r="W6341" s="7">
        <f t="shared" ref="W6341:W6404" si="652">RANK(U6341,U$5:U$10000)</f>
        <v>549</v>
      </c>
    </row>
    <row r="6342" spans="2:23" x14ac:dyDescent="0.2">
      <c r="B6342" s="8" t="s">
        <v>68</v>
      </c>
      <c r="C6342" s="7">
        <v>1990</v>
      </c>
      <c r="D6342" s="8" t="s">
        <v>28</v>
      </c>
      <c r="E6342" s="7" t="s">
        <v>43</v>
      </c>
      <c r="F6342" s="8" t="s">
        <v>40</v>
      </c>
      <c r="G6342" s="7" t="s">
        <v>36</v>
      </c>
      <c r="H6342" s="8" t="s">
        <v>28</v>
      </c>
      <c r="I6342" s="7" t="s">
        <v>28</v>
      </c>
      <c r="J6342" s="8" t="s">
        <v>28</v>
      </c>
      <c r="K6342" s="7" t="s">
        <v>47</v>
      </c>
      <c r="L6342" s="8" t="s">
        <v>54</v>
      </c>
      <c r="M6342" s="7" t="s">
        <v>28</v>
      </c>
      <c r="N6342" s="8">
        <v>3.2400525007592801E-2</v>
      </c>
      <c r="O6342" s="7">
        <v>0</v>
      </c>
      <c r="P6342" s="8">
        <f t="shared" si="647"/>
        <v>0</v>
      </c>
      <c r="Q6342" s="7">
        <v>2.5</v>
      </c>
      <c r="R6342" s="8">
        <f t="shared" si="648"/>
        <v>1</v>
      </c>
      <c r="S6342" s="7" t="s">
        <v>29</v>
      </c>
      <c r="T6342" s="8" t="str">
        <f t="shared" si="649"/>
        <v>No</v>
      </c>
      <c r="U6342" s="7">
        <f t="shared" si="650"/>
        <v>0</v>
      </c>
      <c r="V6342" s="8">
        <f t="shared" si="651"/>
        <v>1</v>
      </c>
      <c r="W6342" s="7">
        <f t="shared" si="652"/>
        <v>549</v>
      </c>
    </row>
    <row r="6343" spans="2:23" x14ac:dyDescent="0.2">
      <c r="B6343" s="8" t="s">
        <v>68</v>
      </c>
      <c r="C6343" s="7">
        <v>2000</v>
      </c>
      <c r="D6343" s="8" t="s">
        <v>28</v>
      </c>
      <c r="E6343" s="7" t="s">
        <v>39</v>
      </c>
      <c r="F6343" s="8" t="s">
        <v>40</v>
      </c>
      <c r="G6343" s="7" t="s">
        <v>36</v>
      </c>
      <c r="H6343" s="8" t="s">
        <v>28</v>
      </c>
      <c r="I6343" s="7" t="s">
        <v>28</v>
      </c>
      <c r="J6343" s="8" t="s">
        <v>28</v>
      </c>
      <c r="K6343" s="7" t="s">
        <v>47</v>
      </c>
      <c r="L6343" s="8" t="s">
        <v>54</v>
      </c>
      <c r="M6343" s="7" t="s">
        <v>28</v>
      </c>
      <c r="N6343" s="8">
        <v>3.5293807816718425E-2</v>
      </c>
      <c r="O6343" s="7">
        <v>0</v>
      </c>
      <c r="P6343" s="8">
        <f t="shared" si="647"/>
        <v>0</v>
      </c>
      <c r="Q6343" s="7">
        <v>2.5</v>
      </c>
      <c r="R6343" s="8">
        <f t="shared" si="648"/>
        <v>1</v>
      </c>
      <c r="S6343" s="7" t="s">
        <v>29</v>
      </c>
      <c r="T6343" s="8" t="str">
        <f t="shared" si="649"/>
        <v>No</v>
      </c>
      <c r="U6343" s="7">
        <f t="shared" si="650"/>
        <v>0</v>
      </c>
      <c r="V6343" s="8">
        <f t="shared" si="651"/>
        <v>1</v>
      </c>
      <c r="W6343" s="7">
        <f t="shared" si="652"/>
        <v>549</v>
      </c>
    </row>
    <row r="6344" spans="2:23" x14ac:dyDescent="0.2">
      <c r="B6344" s="8" t="s">
        <v>68</v>
      </c>
      <c r="C6344" s="7">
        <v>2000</v>
      </c>
      <c r="D6344" s="8" t="s">
        <v>28</v>
      </c>
      <c r="E6344" s="7" t="s">
        <v>34</v>
      </c>
      <c r="F6344" s="8" t="s">
        <v>40</v>
      </c>
      <c r="G6344" s="7" t="s">
        <v>36</v>
      </c>
      <c r="H6344" s="8" t="s">
        <v>28</v>
      </c>
      <c r="I6344" s="7" t="s">
        <v>28</v>
      </c>
      <c r="J6344" s="8" t="s">
        <v>28</v>
      </c>
      <c r="K6344" s="7" t="s">
        <v>47</v>
      </c>
      <c r="L6344" s="8" t="s">
        <v>54</v>
      </c>
      <c r="M6344" s="7" t="s">
        <v>28</v>
      </c>
      <c r="N6344" s="8">
        <v>9.7065117152775438E-2</v>
      </c>
      <c r="O6344" s="7">
        <v>0</v>
      </c>
      <c r="P6344" s="8">
        <f t="shared" si="647"/>
        <v>0</v>
      </c>
      <c r="Q6344" s="7">
        <v>2.5</v>
      </c>
      <c r="R6344" s="8">
        <f t="shared" si="648"/>
        <v>1</v>
      </c>
      <c r="S6344" s="7" t="s">
        <v>29</v>
      </c>
      <c r="T6344" s="8" t="str">
        <f t="shared" si="649"/>
        <v>No</v>
      </c>
      <c r="U6344" s="7">
        <f t="shared" si="650"/>
        <v>0</v>
      </c>
      <c r="V6344" s="8">
        <f t="shared" si="651"/>
        <v>1</v>
      </c>
      <c r="W6344" s="7">
        <f t="shared" si="652"/>
        <v>549</v>
      </c>
    </row>
    <row r="6345" spans="2:23" x14ac:dyDescent="0.2">
      <c r="B6345" s="8" t="s">
        <v>68</v>
      </c>
      <c r="C6345" s="7">
        <v>2000</v>
      </c>
      <c r="D6345" s="8" t="s">
        <v>28</v>
      </c>
      <c r="E6345" s="7" t="s">
        <v>43</v>
      </c>
      <c r="F6345" s="8" t="s">
        <v>40</v>
      </c>
      <c r="G6345" s="7" t="s">
        <v>36</v>
      </c>
      <c r="H6345" s="8" t="s">
        <v>28</v>
      </c>
      <c r="I6345" s="7" t="s">
        <v>28</v>
      </c>
      <c r="J6345" s="8" t="s">
        <v>28</v>
      </c>
      <c r="K6345" s="7" t="s">
        <v>47</v>
      </c>
      <c r="L6345" s="8" t="s">
        <v>54</v>
      </c>
      <c r="M6345" s="7" t="s">
        <v>28</v>
      </c>
      <c r="N6345" s="8">
        <v>3.3195799322317796E-2</v>
      </c>
      <c r="O6345" s="7">
        <v>0</v>
      </c>
      <c r="P6345" s="8">
        <f t="shared" si="647"/>
        <v>0</v>
      </c>
      <c r="Q6345" s="7">
        <v>2.5</v>
      </c>
      <c r="R6345" s="8">
        <f t="shared" si="648"/>
        <v>1</v>
      </c>
      <c r="S6345" s="7" t="s">
        <v>29</v>
      </c>
      <c r="T6345" s="8" t="str">
        <f t="shared" si="649"/>
        <v>No</v>
      </c>
      <c r="U6345" s="7">
        <f t="shared" si="650"/>
        <v>0</v>
      </c>
      <c r="V6345" s="8">
        <f t="shared" si="651"/>
        <v>1</v>
      </c>
      <c r="W6345" s="7">
        <f t="shared" si="652"/>
        <v>549</v>
      </c>
    </row>
    <row r="6346" spans="2:23" x14ac:dyDescent="0.2">
      <c r="B6346" s="8" t="s">
        <v>68</v>
      </c>
      <c r="C6346" s="7">
        <v>2010</v>
      </c>
      <c r="D6346" s="8" t="s">
        <v>28</v>
      </c>
      <c r="E6346" s="7" t="s">
        <v>39</v>
      </c>
      <c r="F6346" s="8" t="s">
        <v>40</v>
      </c>
      <c r="G6346" s="7" t="s">
        <v>36</v>
      </c>
      <c r="H6346" s="8" t="s">
        <v>28</v>
      </c>
      <c r="I6346" s="7" t="s">
        <v>28</v>
      </c>
      <c r="J6346" s="8" t="s">
        <v>28</v>
      </c>
      <c r="K6346" s="7" t="s">
        <v>47</v>
      </c>
      <c r="L6346" s="8" t="s">
        <v>54</v>
      </c>
      <c r="M6346" s="7" t="s">
        <v>28</v>
      </c>
      <c r="N6346" s="8">
        <v>1.9603551876950478E-2</v>
      </c>
      <c r="O6346" s="7">
        <v>0</v>
      </c>
      <c r="P6346" s="8">
        <f t="shared" si="647"/>
        <v>0</v>
      </c>
      <c r="Q6346" s="7">
        <v>2.5</v>
      </c>
      <c r="R6346" s="8">
        <f t="shared" si="648"/>
        <v>1</v>
      </c>
      <c r="S6346" s="7" t="s">
        <v>29</v>
      </c>
      <c r="T6346" s="8" t="str">
        <f t="shared" si="649"/>
        <v>No</v>
      </c>
      <c r="U6346" s="7">
        <f t="shared" si="650"/>
        <v>0</v>
      </c>
      <c r="V6346" s="8">
        <f t="shared" si="651"/>
        <v>1</v>
      </c>
      <c r="W6346" s="7">
        <f t="shared" si="652"/>
        <v>549</v>
      </c>
    </row>
    <row r="6347" spans="2:23" x14ac:dyDescent="0.2">
      <c r="B6347" s="8" t="s">
        <v>68</v>
      </c>
      <c r="C6347" s="7">
        <v>2010</v>
      </c>
      <c r="D6347" s="8" t="s">
        <v>28</v>
      </c>
      <c r="E6347" s="7" t="s">
        <v>34</v>
      </c>
      <c r="F6347" s="8" t="s">
        <v>40</v>
      </c>
      <c r="G6347" s="7" t="s">
        <v>36</v>
      </c>
      <c r="H6347" s="8" t="s">
        <v>28</v>
      </c>
      <c r="I6347" s="7" t="s">
        <v>28</v>
      </c>
      <c r="J6347" s="8" t="s">
        <v>28</v>
      </c>
      <c r="K6347" s="7" t="s">
        <v>47</v>
      </c>
      <c r="L6347" s="8" t="s">
        <v>54</v>
      </c>
      <c r="M6347" s="7" t="s">
        <v>28</v>
      </c>
      <c r="N6347" s="8">
        <v>2.7322371506708631E-2</v>
      </c>
      <c r="O6347" s="7">
        <v>0</v>
      </c>
      <c r="P6347" s="8">
        <f t="shared" si="647"/>
        <v>0</v>
      </c>
      <c r="Q6347" s="7">
        <v>2.5</v>
      </c>
      <c r="R6347" s="8">
        <f t="shared" si="648"/>
        <v>1</v>
      </c>
      <c r="S6347" s="7" t="s">
        <v>29</v>
      </c>
      <c r="T6347" s="8" t="str">
        <f t="shared" si="649"/>
        <v>No</v>
      </c>
      <c r="U6347" s="7">
        <f t="shared" si="650"/>
        <v>0</v>
      </c>
      <c r="V6347" s="8">
        <f t="shared" si="651"/>
        <v>1</v>
      </c>
      <c r="W6347" s="7">
        <f t="shared" si="652"/>
        <v>549</v>
      </c>
    </row>
    <row r="6348" spans="2:23" x14ac:dyDescent="0.2">
      <c r="B6348" s="8" t="s">
        <v>68</v>
      </c>
      <c r="C6348" s="7">
        <v>2020</v>
      </c>
      <c r="D6348" s="8" t="s">
        <v>28</v>
      </c>
      <c r="E6348" s="7" t="s">
        <v>39</v>
      </c>
      <c r="F6348" s="8" t="s">
        <v>40</v>
      </c>
      <c r="G6348" s="7" t="s">
        <v>36</v>
      </c>
      <c r="H6348" s="8" t="s">
        <v>28</v>
      </c>
      <c r="I6348" s="7" t="s">
        <v>28</v>
      </c>
      <c r="J6348" s="8" t="s">
        <v>28</v>
      </c>
      <c r="K6348" s="7" t="s">
        <v>47</v>
      </c>
      <c r="L6348" s="8" t="s">
        <v>54</v>
      </c>
      <c r="M6348" s="7" t="s">
        <v>28</v>
      </c>
      <c r="N6348" s="8">
        <v>3.3584894767269328E-2</v>
      </c>
      <c r="O6348" s="7">
        <v>0</v>
      </c>
      <c r="P6348" s="8">
        <f t="shared" si="647"/>
        <v>0</v>
      </c>
      <c r="Q6348" s="7">
        <v>2.5</v>
      </c>
      <c r="R6348" s="8">
        <f t="shared" si="648"/>
        <v>1</v>
      </c>
      <c r="S6348" s="7" t="s">
        <v>29</v>
      </c>
      <c r="T6348" s="8" t="str">
        <f t="shared" si="649"/>
        <v>No</v>
      </c>
      <c r="U6348" s="7">
        <f t="shared" si="650"/>
        <v>0</v>
      </c>
      <c r="V6348" s="8">
        <f t="shared" si="651"/>
        <v>1</v>
      </c>
      <c r="W6348" s="7">
        <f t="shared" si="652"/>
        <v>549</v>
      </c>
    </row>
    <row r="6349" spans="2:23" x14ac:dyDescent="0.2">
      <c r="B6349" s="8" t="s">
        <v>68</v>
      </c>
      <c r="C6349" s="7">
        <v>2020</v>
      </c>
      <c r="D6349" s="8" t="s">
        <v>28</v>
      </c>
      <c r="E6349" s="7" t="s">
        <v>39</v>
      </c>
      <c r="F6349" s="8" t="s">
        <v>35</v>
      </c>
      <c r="G6349" s="7" t="s">
        <v>36</v>
      </c>
      <c r="H6349" s="8" t="s">
        <v>28</v>
      </c>
      <c r="I6349" s="7" t="s">
        <v>28</v>
      </c>
      <c r="J6349" s="8" t="s">
        <v>28</v>
      </c>
      <c r="K6349" s="7" t="s">
        <v>47</v>
      </c>
      <c r="L6349" s="8" t="s">
        <v>54</v>
      </c>
      <c r="M6349" s="7" t="s">
        <v>28</v>
      </c>
      <c r="N6349" s="8">
        <v>1.3949325250692523E-2</v>
      </c>
      <c r="O6349" s="7">
        <v>0</v>
      </c>
      <c r="P6349" s="8">
        <f t="shared" si="647"/>
        <v>0</v>
      </c>
      <c r="Q6349" s="7">
        <v>2.5</v>
      </c>
      <c r="R6349" s="8">
        <f t="shared" si="648"/>
        <v>1</v>
      </c>
      <c r="S6349" s="7" t="s">
        <v>29</v>
      </c>
      <c r="T6349" s="8" t="str">
        <f t="shared" si="649"/>
        <v>No</v>
      </c>
      <c r="U6349" s="7">
        <f t="shared" si="650"/>
        <v>0</v>
      </c>
      <c r="V6349" s="8">
        <f t="shared" si="651"/>
        <v>1</v>
      </c>
      <c r="W6349" s="7">
        <f t="shared" si="652"/>
        <v>549</v>
      </c>
    </row>
    <row r="6350" spans="2:23" x14ac:dyDescent="0.2">
      <c r="B6350" s="8" t="s">
        <v>68</v>
      </c>
      <c r="C6350" s="7">
        <v>2020</v>
      </c>
      <c r="D6350" s="8" t="s">
        <v>28</v>
      </c>
      <c r="E6350" s="7" t="s">
        <v>34</v>
      </c>
      <c r="F6350" s="8" t="s">
        <v>40</v>
      </c>
      <c r="G6350" s="7" t="s">
        <v>36</v>
      </c>
      <c r="H6350" s="8" t="s">
        <v>28</v>
      </c>
      <c r="I6350" s="7" t="s">
        <v>28</v>
      </c>
      <c r="J6350" s="8" t="s">
        <v>28</v>
      </c>
      <c r="K6350" s="7" t="s">
        <v>47</v>
      </c>
      <c r="L6350" s="8" t="s">
        <v>54</v>
      </c>
      <c r="M6350" s="7" t="s">
        <v>28</v>
      </c>
      <c r="N6350" s="8">
        <v>6.9520554607432783E-2</v>
      </c>
      <c r="O6350" s="7">
        <v>0</v>
      </c>
      <c r="P6350" s="8">
        <f t="shared" si="647"/>
        <v>0</v>
      </c>
      <c r="Q6350" s="7">
        <v>2.5</v>
      </c>
      <c r="R6350" s="8">
        <f t="shared" si="648"/>
        <v>1</v>
      </c>
      <c r="S6350" s="7" t="s">
        <v>29</v>
      </c>
      <c r="T6350" s="8" t="str">
        <f t="shared" si="649"/>
        <v>No</v>
      </c>
      <c r="U6350" s="7">
        <f t="shared" si="650"/>
        <v>0</v>
      </c>
      <c r="V6350" s="8">
        <f t="shared" si="651"/>
        <v>1</v>
      </c>
      <c r="W6350" s="7">
        <f t="shared" si="652"/>
        <v>549</v>
      </c>
    </row>
    <row r="6351" spans="2:23" x14ac:dyDescent="0.2">
      <c r="B6351" s="8" t="s">
        <v>68</v>
      </c>
      <c r="C6351" s="7">
        <v>1850</v>
      </c>
      <c r="D6351" s="8" t="s">
        <v>28</v>
      </c>
      <c r="E6351" s="7" t="s">
        <v>39</v>
      </c>
      <c r="F6351" s="8" t="s">
        <v>35</v>
      </c>
      <c r="G6351" s="7" t="s">
        <v>49</v>
      </c>
      <c r="H6351" s="8" t="s">
        <v>28</v>
      </c>
      <c r="I6351" s="7" t="s">
        <v>28</v>
      </c>
      <c r="J6351" s="8" t="s">
        <v>28</v>
      </c>
      <c r="K6351" s="7" t="s">
        <v>37</v>
      </c>
      <c r="L6351" s="8" t="s">
        <v>55</v>
      </c>
      <c r="M6351" s="7" t="s">
        <v>28</v>
      </c>
      <c r="N6351" s="8">
        <v>1.5743180391438116</v>
      </c>
      <c r="O6351" s="7">
        <v>0</v>
      </c>
      <c r="P6351" s="8">
        <f t="shared" si="647"/>
        <v>0</v>
      </c>
      <c r="Q6351" s="7">
        <v>2.5</v>
      </c>
      <c r="R6351" s="8">
        <f t="shared" si="648"/>
        <v>1</v>
      </c>
      <c r="S6351" s="7" t="s">
        <v>29</v>
      </c>
      <c r="T6351" s="8" t="str">
        <f t="shared" si="649"/>
        <v>No</v>
      </c>
      <c r="U6351" s="7">
        <f t="shared" si="650"/>
        <v>0</v>
      </c>
      <c r="V6351" s="8">
        <f t="shared" si="651"/>
        <v>1</v>
      </c>
      <c r="W6351" s="7">
        <f t="shared" si="652"/>
        <v>549</v>
      </c>
    </row>
    <row r="6352" spans="2:23" x14ac:dyDescent="0.2">
      <c r="B6352" s="8" t="s">
        <v>68</v>
      </c>
      <c r="C6352" s="7">
        <v>1850</v>
      </c>
      <c r="D6352" s="8" t="s">
        <v>28</v>
      </c>
      <c r="E6352" s="7" t="s">
        <v>43</v>
      </c>
      <c r="F6352" s="8" t="s">
        <v>35</v>
      </c>
      <c r="G6352" s="7" t="s">
        <v>49</v>
      </c>
      <c r="H6352" s="8" t="s">
        <v>28</v>
      </c>
      <c r="I6352" s="7" t="s">
        <v>28</v>
      </c>
      <c r="J6352" s="8" t="s">
        <v>28</v>
      </c>
      <c r="K6352" s="7" t="s">
        <v>37</v>
      </c>
      <c r="L6352" s="8" t="s">
        <v>55</v>
      </c>
      <c r="M6352" s="7" t="s">
        <v>28</v>
      </c>
      <c r="N6352" s="8">
        <v>9.8677760432569053E-2</v>
      </c>
      <c r="O6352" s="7">
        <v>0</v>
      </c>
      <c r="P6352" s="8">
        <f t="shared" si="647"/>
        <v>0</v>
      </c>
      <c r="Q6352" s="7">
        <v>2.5</v>
      </c>
      <c r="R6352" s="8">
        <f t="shared" si="648"/>
        <v>1</v>
      </c>
      <c r="S6352" s="7" t="s">
        <v>29</v>
      </c>
      <c r="T6352" s="8" t="str">
        <f t="shared" si="649"/>
        <v>No</v>
      </c>
      <c r="U6352" s="7">
        <f t="shared" si="650"/>
        <v>0</v>
      </c>
      <c r="V6352" s="8">
        <f t="shared" si="651"/>
        <v>1</v>
      </c>
      <c r="W6352" s="7">
        <f t="shared" si="652"/>
        <v>549</v>
      </c>
    </row>
    <row r="6353" spans="2:23" x14ac:dyDescent="0.2">
      <c r="B6353" s="8" t="s">
        <v>68</v>
      </c>
      <c r="C6353" s="7">
        <v>1910</v>
      </c>
      <c r="D6353" s="8" t="s">
        <v>28</v>
      </c>
      <c r="E6353" s="7" t="s">
        <v>39</v>
      </c>
      <c r="F6353" s="8" t="s">
        <v>35</v>
      </c>
      <c r="G6353" s="7" t="s">
        <v>49</v>
      </c>
      <c r="H6353" s="8" t="s">
        <v>28</v>
      </c>
      <c r="I6353" s="7" t="s">
        <v>28</v>
      </c>
      <c r="J6353" s="8" t="s">
        <v>28</v>
      </c>
      <c r="K6353" s="7" t="s">
        <v>37</v>
      </c>
      <c r="L6353" s="8" t="s">
        <v>55</v>
      </c>
      <c r="M6353" s="7" t="s">
        <v>28</v>
      </c>
      <c r="N6353" s="8">
        <v>0.64711107836498361</v>
      </c>
      <c r="O6353" s="7">
        <v>0</v>
      </c>
      <c r="P6353" s="8">
        <f t="shared" si="647"/>
        <v>0</v>
      </c>
      <c r="Q6353" s="7">
        <v>2.5</v>
      </c>
      <c r="R6353" s="8">
        <f t="shared" si="648"/>
        <v>1</v>
      </c>
      <c r="S6353" s="7" t="s">
        <v>29</v>
      </c>
      <c r="T6353" s="8" t="str">
        <f t="shared" si="649"/>
        <v>No</v>
      </c>
      <c r="U6353" s="7">
        <f t="shared" si="650"/>
        <v>0</v>
      </c>
      <c r="V6353" s="8">
        <f t="shared" si="651"/>
        <v>1</v>
      </c>
      <c r="W6353" s="7">
        <f t="shared" si="652"/>
        <v>549</v>
      </c>
    </row>
    <row r="6354" spans="2:23" x14ac:dyDescent="0.2">
      <c r="B6354" s="8" t="s">
        <v>68</v>
      </c>
      <c r="C6354" s="7">
        <v>1920</v>
      </c>
      <c r="D6354" s="8" t="s">
        <v>28</v>
      </c>
      <c r="E6354" s="7" t="s">
        <v>39</v>
      </c>
      <c r="F6354" s="8" t="s">
        <v>35</v>
      </c>
      <c r="G6354" s="7" t="s">
        <v>49</v>
      </c>
      <c r="H6354" s="8" t="s">
        <v>28</v>
      </c>
      <c r="I6354" s="7" t="s">
        <v>28</v>
      </c>
      <c r="J6354" s="8" t="s">
        <v>28</v>
      </c>
      <c r="K6354" s="7" t="s">
        <v>37</v>
      </c>
      <c r="L6354" s="8" t="s">
        <v>55</v>
      </c>
      <c r="M6354" s="7" t="s">
        <v>28</v>
      </c>
      <c r="N6354" s="8">
        <v>4.8295258421606462E-3</v>
      </c>
      <c r="O6354" s="7">
        <v>0</v>
      </c>
      <c r="P6354" s="8">
        <f t="shared" si="647"/>
        <v>0</v>
      </c>
      <c r="Q6354" s="7">
        <v>2.5</v>
      </c>
      <c r="R6354" s="8">
        <f t="shared" si="648"/>
        <v>1</v>
      </c>
      <c r="S6354" s="7" t="s">
        <v>29</v>
      </c>
      <c r="T6354" s="8" t="str">
        <f t="shared" si="649"/>
        <v>No</v>
      </c>
      <c r="U6354" s="7">
        <f t="shared" si="650"/>
        <v>0</v>
      </c>
      <c r="V6354" s="8">
        <f t="shared" si="651"/>
        <v>1</v>
      </c>
      <c r="W6354" s="7">
        <f t="shared" si="652"/>
        <v>549</v>
      </c>
    </row>
    <row r="6355" spans="2:23" x14ac:dyDescent="0.2">
      <c r="B6355" s="8" t="s">
        <v>68</v>
      </c>
      <c r="C6355" s="7">
        <v>1920</v>
      </c>
      <c r="D6355" s="8" t="s">
        <v>28</v>
      </c>
      <c r="E6355" s="7" t="s">
        <v>43</v>
      </c>
      <c r="F6355" s="8" t="s">
        <v>35</v>
      </c>
      <c r="G6355" s="7" t="s">
        <v>49</v>
      </c>
      <c r="H6355" s="8" t="s">
        <v>28</v>
      </c>
      <c r="I6355" s="7" t="s">
        <v>28</v>
      </c>
      <c r="J6355" s="8" t="s">
        <v>28</v>
      </c>
      <c r="K6355" s="7" t="s">
        <v>37</v>
      </c>
      <c r="L6355" s="8" t="s">
        <v>55</v>
      </c>
      <c r="M6355" s="7" t="s">
        <v>28</v>
      </c>
      <c r="N6355" s="8">
        <v>1.6575365030160202E-2</v>
      </c>
      <c r="O6355" s="7">
        <v>0</v>
      </c>
      <c r="P6355" s="8">
        <f t="shared" si="647"/>
        <v>0</v>
      </c>
      <c r="Q6355" s="7">
        <v>2.5</v>
      </c>
      <c r="R6355" s="8">
        <f t="shared" si="648"/>
        <v>1</v>
      </c>
      <c r="S6355" s="7" t="s">
        <v>29</v>
      </c>
      <c r="T6355" s="8" t="str">
        <f t="shared" si="649"/>
        <v>No</v>
      </c>
      <c r="U6355" s="7">
        <f t="shared" si="650"/>
        <v>0</v>
      </c>
      <c r="V6355" s="8">
        <f t="shared" si="651"/>
        <v>1</v>
      </c>
      <c r="W6355" s="7">
        <f t="shared" si="652"/>
        <v>549</v>
      </c>
    </row>
    <row r="6356" spans="2:23" x14ac:dyDescent="0.2">
      <c r="B6356" s="8" t="s">
        <v>68</v>
      </c>
      <c r="C6356" s="7">
        <v>1940</v>
      </c>
      <c r="D6356" s="8" t="s">
        <v>28</v>
      </c>
      <c r="E6356" s="7" t="s">
        <v>39</v>
      </c>
      <c r="F6356" s="8" t="s">
        <v>35</v>
      </c>
      <c r="G6356" s="7" t="s">
        <v>49</v>
      </c>
      <c r="H6356" s="8" t="s">
        <v>28</v>
      </c>
      <c r="I6356" s="7" t="s">
        <v>28</v>
      </c>
      <c r="J6356" s="8" t="s">
        <v>28</v>
      </c>
      <c r="K6356" s="7" t="s">
        <v>37</v>
      </c>
      <c r="L6356" s="8" t="s">
        <v>55</v>
      </c>
      <c r="M6356" s="7" t="s">
        <v>28</v>
      </c>
      <c r="N6356" s="8">
        <v>0.91821883784965586</v>
      </c>
      <c r="O6356" s="7">
        <v>0</v>
      </c>
      <c r="P6356" s="8">
        <f t="shared" si="647"/>
        <v>0</v>
      </c>
      <c r="Q6356" s="7">
        <v>2.5</v>
      </c>
      <c r="R6356" s="8">
        <f t="shared" si="648"/>
        <v>1</v>
      </c>
      <c r="S6356" s="7" t="s">
        <v>29</v>
      </c>
      <c r="T6356" s="8" t="str">
        <f t="shared" si="649"/>
        <v>No</v>
      </c>
      <c r="U6356" s="7">
        <f t="shared" si="650"/>
        <v>0</v>
      </c>
      <c r="V6356" s="8">
        <f t="shared" si="651"/>
        <v>1</v>
      </c>
      <c r="W6356" s="7">
        <f t="shared" si="652"/>
        <v>549</v>
      </c>
    </row>
    <row r="6357" spans="2:23" x14ac:dyDescent="0.2">
      <c r="B6357" s="8" t="s">
        <v>68</v>
      </c>
      <c r="C6357" s="7">
        <v>1940</v>
      </c>
      <c r="D6357" s="8" t="s">
        <v>28</v>
      </c>
      <c r="E6357" s="7" t="s">
        <v>43</v>
      </c>
      <c r="F6357" s="8" t="s">
        <v>35</v>
      </c>
      <c r="G6357" s="7" t="s">
        <v>49</v>
      </c>
      <c r="H6357" s="8" t="s">
        <v>28</v>
      </c>
      <c r="I6357" s="7" t="s">
        <v>28</v>
      </c>
      <c r="J6357" s="8" t="s">
        <v>28</v>
      </c>
      <c r="K6357" s="7" t="s">
        <v>37</v>
      </c>
      <c r="L6357" s="8" t="s">
        <v>55</v>
      </c>
      <c r="M6357" s="7" t="s">
        <v>28</v>
      </c>
      <c r="N6357" s="8">
        <v>0.19743664519606832</v>
      </c>
      <c r="O6357" s="7">
        <v>0</v>
      </c>
      <c r="P6357" s="8">
        <f t="shared" si="647"/>
        <v>0</v>
      </c>
      <c r="Q6357" s="7">
        <v>2.5</v>
      </c>
      <c r="R6357" s="8">
        <f t="shared" si="648"/>
        <v>1</v>
      </c>
      <c r="S6357" s="7" t="s">
        <v>29</v>
      </c>
      <c r="T6357" s="8" t="str">
        <f t="shared" si="649"/>
        <v>No</v>
      </c>
      <c r="U6357" s="7">
        <f t="shared" si="650"/>
        <v>0</v>
      </c>
      <c r="V6357" s="8">
        <f t="shared" si="651"/>
        <v>1</v>
      </c>
      <c r="W6357" s="7">
        <f t="shared" si="652"/>
        <v>549</v>
      </c>
    </row>
    <row r="6358" spans="2:23" x14ac:dyDescent="0.2">
      <c r="B6358" s="8" t="s">
        <v>68</v>
      </c>
      <c r="C6358" s="7">
        <v>1950</v>
      </c>
      <c r="D6358" s="8" t="s">
        <v>28</v>
      </c>
      <c r="E6358" s="7" t="s">
        <v>39</v>
      </c>
      <c r="F6358" s="8" t="s">
        <v>40</v>
      </c>
      <c r="G6358" s="7" t="s">
        <v>49</v>
      </c>
      <c r="H6358" s="8" t="s">
        <v>28</v>
      </c>
      <c r="I6358" s="7" t="s">
        <v>28</v>
      </c>
      <c r="J6358" s="8" t="s">
        <v>28</v>
      </c>
      <c r="K6358" s="7" t="s">
        <v>37</v>
      </c>
      <c r="L6358" s="8" t="s">
        <v>55</v>
      </c>
      <c r="M6358" s="7" t="s">
        <v>28</v>
      </c>
      <c r="N6358" s="8">
        <v>9.373378820297467E-3</v>
      </c>
      <c r="O6358" s="7">
        <v>0</v>
      </c>
      <c r="P6358" s="8">
        <f t="shared" si="647"/>
        <v>0</v>
      </c>
      <c r="Q6358" s="7">
        <v>2.5</v>
      </c>
      <c r="R6358" s="8">
        <f t="shared" si="648"/>
        <v>1</v>
      </c>
      <c r="S6358" s="7" t="s">
        <v>29</v>
      </c>
      <c r="T6358" s="8" t="str">
        <f t="shared" si="649"/>
        <v>No</v>
      </c>
      <c r="U6358" s="7">
        <f t="shared" si="650"/>
        <v>0</v>
      </c>
      <c r="V6358" s="8">
        <f t="shared" si="651"/>
        <v>1</v>
      </c>
      <c r="W6358" s="7">
        <f t="shared" si="652"/>
        <v>549</v>
      </c>
    </row>
    <row r="6359" spans="2:23" x14ac:dyDescent="0.2">
      <c r="B6359" s="8" t="s">
        <v>68</v>
      </c>
      <c r="C6359" s="7">
        <v>1960</v>
      </c>
      <c r="D6359" s="8" t="s">
        <v>28</v>
      </c>
      <c r="E6359" s="7" t="s">
        <v>39</v>
      </c>
      <c r="F6359" s="8" t="s">
        <v>40</v>
      </c>
      <c r="G6359" s="7" t="s">
        <v>49</v>
      </c>
      <c r="H6359" s="8" t="s">
        <v>28</v>
      </c>
      <c r="I6359" s="7" t="s">
        <v>28</v>
      </c>
      <c r="J6359" s="8" t="s">
        <v>28</v>
      </c>
      <c r="K6359" s="7" t="s">
        <v>37</v>
      </c>
      <c r="L6359" s="8" t="s">
        <v>55</v>
      </c>
      <c r="M6359" s="7" t="s">
        <v>28</v>
      </c>
      <c r="N6359" s="8">
        <v>4.003861655140848E-2</v>
      </c>
      <c r="O6359" s="7">
        <v>0</v>
      </c>
      <c r="P6359" s="8">
        <f t="shared" si="647"/>
        <v>0</v>
      </c>
      <c r="Q6359" s="7">
        <v>2.5</v>
      </c>
      <c r="R6359" s="8">
        <f t="shared" si="648"/>
        <v>1</v>
      </c>
      <c r="S6359" s="7" t="s">
        <v>29</v>
      </c>
      <c r="T6359" s="8" t="str">
        <f t="shared" si="649"/>
        <v>No</v>
      </c>
      <c r="U6359" s="7">
        <f t="shared" si="650"/>
        <v>0</v>
      </c>
      <c r="V6359" s="8">
        <f t="shared" si="651"/>
        <v>1</v>
      </c>
      <c r="W6359" s="7">
        <f t="shared" si="652"/>
        <v>549</v>
      </c>
    </row>
    <row r="6360" spans="2:23" x14ac:dyDescent="0.2">
      <c r="B6360" s="8" t="s">
        <v>68</v>
      </c>
      <c r="C6360" s="7">
        <v>1960</v>
      </c>
      <c r="D6360" s="8" t="s">
        <v>28</v>
      </c>
      <c r="E6360" s="7" t="s">
        <v>39</v>
      </c>
      <c r="F6360" s="8" t="s">
        <v>35</v>
      </c>
      <c r="G6360" s="7" t="s">
        <v>49</v>
      </c>
      <c r="H6360" s="8" t="s">
        <v>28</v>
      </c>
      <c r="I6360" s="7" t="s">
        <v>28</v>
      </c>
      <c r="J6360" s="8" t="s">
        <v>28</v>
      </c>
      <c r="K6360" s="7" t="s">
        <v>37</v>
      </c>
      <c r="L6360" s="8" t="s">
        <v>55</v>
      </c>
      <c r="M6360" s="7" t="s">
        <v>28</v>
      </c>
      <c r="N6360" s="8">
        <v>0.42277107633951383</v>
      </c>
      <c r="O6360" s="7">
        <v>0</v>
      </c>
      <c r="P6360" s="8">
        <f t="shared" si="647"/>
        <v>0</v>
      </c>
      <c r="Q6360" s="7">
        <v>2.5</v>
      </c>
      <c r="R6360" s="8">
        <f t="shared" si="648"/>
        <v>1</v>
      </c>
      <c r="S6360" s="7" t="s">
        <v>29</v>
      </c>
      <c r="T6360" s="8" t="str">
        <f t="shared" si="649"/>
        <v>No</v>
      </c>
      <c r="U6360" s="7">
        <f t="shared" si="650"/>
        <v>0</v>
      </c>
      <c r="V6360" s="8">
        <f t="shared" si="651"/>
        <v>1</v>
      </c>
      <c r="W6360" s="7">
        <f t="shared" si="652"/>
        <v>549</v>
      </c>
    </row>
    <row r="6361" spans="2:23" x14ac:dyDescent="0.2">
      <c r="B6361" s="8" t="s">
        <v>68</v>
      </c>
      <c r="C6361" s="7">
        <v>1960</v>
      </c>
      <c r="D6361" s="8" t="s">
        <v>28</v>
      </c>
      <c r="E6361" s="7" t="s">
        <v>34</v>
      </c>
      <c r="F6361" s="8" t="s">
        <v>35</v>
      </c>
      <c r="G6361" s="7" t="s">
        <v>49</v>
      </c>
      <c r="H6361" s="8" t="s">
        <v>28</v>
      </c>
      <c r="I6361" s="7" t="s">
        <v>28</v>
      </c>
      <c r="J6361" s="8" t="s">
        <v>28</v>
      </c>
      <c r="K6361" s="7" t="s">
        <v>37</v>
      </c>
      <c r="L6361" s="8" t="s">
        <v>55</v>
      </c>
      <c r="M6361" s="7" t="s">
        <v>28</v>
      </c>
      <c r="N6361" s="8">
        <v>1.1541019993436626E-2</v>
      </c>
      <c r="O6361" s="7">
        <v>0</v>
      </c>
      <c r="P6361" s="8">
        <f t="shared" si="647"/>
        <v>0</v>
      </c>
      <c r="Q6361" s="7">
        <v>2.5</v>
      </c>
      <c r="R6361" s="8">
        <f t="shared" si="648"/>
        <v>1</v>
      </c>
      <c r="S6361" s="7" t="s">
        <v>29</v>
      </c>
      <c r="T6361" s="8" t="str">
        <f t="shared" si="649"/>
        <v>No</v>
      </c>
      <c r="U6361" s="7">
        <f t="shared" si="650"/>
        <v>0</v>
      </c>
      <c r="V6361" s="8">
        <f t="shared" si="651"/>
        <v>1</v>
      </c>
      <c r="W6361" s="7">
        <f t="shared" si="652"/>
        <v>549</v>
      </c>
    </row>
    <row r="6362" spans="2:23" x14ac:dyDescent="0.2">
      <c r="B6362" s="8" t="s">
        <v>68</v>
      </c>
      <c r="C6362" s="7">
        <v>1960</v>
      </c>
      <c r="D6362" s="8" t="s">
        <v>28</v>
      </c>
      <c r="E6362" s="7" t="s">
        <v>43</v>
      </c>
      <c r="F6362" s="8" t="s">
        <v>35</v>
      </c>
      <c r="G6362" s="7" t="s">
        <v>49</v>
      </c>
      <c r="H6362" s="8" t="s">
        <v>28</v>
      </c>
      <c r="I6362" s="7" t="s">
        <v>28</v>
      </c>
      <c r="J6362" s="8" t="s">
        <v>28</v>
      </c>
      <c r="K6362" s="7" t="s">
        <v>37</v>
      </c>
      <c r="L6362" s="8" t="s">
        <v>55</v>
      </c>
      <c r="M6362" s="7" t="s">
        <v>28</v>
      </c>
      <c r="N6362" s="8">
        <v>0.10724496497711357</v>
      </c>
      <c r="O6362" s="7">
        <v>0</v>
      </c>
      <c r="P6362" s="8">
        <f t="shared" si="647"/>
        <v>0</v>
      </c>
      <c r="Q6362" s="7">
        <v>2.5</v>
      </c>
      <c r="R6362" s="8">
        <f t="shared" si="648"/>
        <v>1</v>
      </c>
      <c r="S6362" s="7" t="s">
        <v>29</v>
      </c>
      <c r="T6362" s="8" t="str">
        <f t="shared" si="649"/>
        <v>No</v>
      </c>
      <c r="U6362" s="7">
        <f t="shared" si="650"/>
        <v>0</v>
      </c>
      <c r="V6362" s="8">
        <f t="shared" si="651"/>
        <v>1</v>
      </c>
      <c r="W6362" s="7">
        <f t="shared" si="652"/>
        <v>549</v>
      </c>
    </row>
    <row r="6363" spans="2:23" x14ac:dyDescent="0.2">
      <c r="B6363" s="8" t="s">
        <v>68</v>
      </c>
      <c r="C6363" s="7">
        <v>1970</v>
      </c>
      <c r="D6363" s="8" t="s">
        <v>28</v>
      </c>
      <c r="E6363" s="7" t="s">
        <v>39</v>
      </c>
      <c r="F6363" s="8" t="s">
        <v>35</v>
      </c>
      <c r="G6363" s="7" t="s">
        <v>49</v>
      </c>
      <c r="H6363" s="8" t="s">
        <v>28</v>
      </c>
      <c r="I6363" s="7" t="s">
        <v>28</v>
      </c>
      <c r="J6363" s="8" t="s">
        <v>28</v>
      </c>
      <c r="K6363" s="7" t="s">
        <v>37</v>
      </c>
      <c r="L6363" s="8" t="s">
        <v>55</v>
      </c>
      <c r="M6363" s="7" t="s">
        <v>28</v>
      </c>
      <c r="N6363" s="8">
        <v>0.1193806058841924</v>
      </c>
      <c r="O6363" s="7">
        <v>0</v>
      </c>
      <c r="P6363" s="8">
        <f t="shared" si="647"/>
        <v>0</v>
      </c>
      <c r="Q6363" s="7">
        <v>2.5</v>
      </c>
      <c r="R6363" s="8">
        <f t="shared" si="648"/>
        <v>1</v>
      </c>
      <c r="S6363" s="7" t="s">
        <v>29</v>
      </c>
      <c r="T6363" s="8" t="str">
        <f t="shared" si="649"/>
        <v>No</v>
      </c>
      <c r="U6363" s="7">
        <f t="shared" si="650"/>
        <v>0</v>
      </c>
      <c r="V6363" s="8">
        <f t="shared" si="651"/>
        <v>1</v>
      </c>
      <c r="W6363" s="7">
        <f t="shared" si="652"/>
        <v>549</v>
      </c>
    </row>
    <row r="6364" spans="2:23" x14ac:dyDescent="0.2">
      <c r="B6364" s="8" t="s">
        <v>68</v>
      </c>
      <c r="C6364" s="7">
        <v>1980</v>
      </c>
      <c r="D6364" s="8" t="s">
        <v>28</v>
      </c>
      <c r="E6364" s="7" t="s">
        <v>39</v>
      </c>
      <c r="F6364" s="8" t="s">
        <v>35</v>
      </c>
      <c r="G6364" s="7" t="s">
        <v>49</v>
      </c>
      <c r="H6364" s="8" t="s">
        <v>28</v>
      </c>
      <c r="I6364" s="7" t="s">
        <v>28</v>
      </c>
      <c r="J6364" s="8" t="s">
        <v>28</v>
      </c>
      <c r="K6364" s="7" t="s">
        <v>37</v>
      </c>
      <c r="L6364" s="8" t="s">
        <v>55</v>
      </c>
      <c r="M6364" s="7" t="s">
        <v>28</v>
      </c>
      <c r="N6364" s="8">
        <v>1.7538460893390089</v>
      </c>
      <c r="O6364" s="7">
        <v>0</v>
      </c>
      <c r="P6364" s="8">
        <f t="shared" si="647"/>
        <v>0</v>
      </c>
      <c r="Q6364" s="7">
        <v>2.5</v>
      </c>
      <c r="R6364" s="8">
        <f t="shared" si="648"/>
        <v>1</v>
      </c>
      <c r="S6364" s="7" t="s">
        <v>29</v>
      </c>
      <c r="T6364" s="8" t="str">
        <f t="shared" si="649"/>
        <v>No</v>
      </c>
      <c r="U6364" s="7">
        <f t="shared" si="650"/>
        <v>0</v>
      </c>
      <c r="V6364" s="8">
        <f t="shared" si="651"/>
        <v>1</v>
      </c>
      <c r="W6364" s="7">
        <f t="shared" si="652"/>
        <v>549</v>
      </c>
    </row>
    <row r="6365" spans="2:23" x14ac:dyDescent="0.2">
      <c r="B6365" s="8" t="s">
        <v>68</v>
      </c>
      <c r="C6365" s="7">
        <v>1980</v>
      </c>
      <c r="D6365" s="8" t="s">
        <v>28</v>
      </c>
      <c r="E6365" s="7" t="s">
        <v>34</v>
      </c>
      <c r="F6365" s="8" t="s">
        <v>35</v>
      </c>
      <c r="G6365" s="7" t="s">
        <v>49</v>
      </c>
      <c r="H6365" s="8" t="s">
        <v>28</v>
      </c>
      <c r="I6365" s="7" t="s">
        <v>28</v>
      </c>
      <c r="J6365" s="8" t="s">
        <v>28</v>
      </c>
      <c r="K6365" s="7" t="s">
        <v>37</v>
      </c>
      <c r="L6365" s="8" t="s">
        <v>55</v>
      </c>
      <c r="M6365" s="7" t="s">
        <v>28</v>
      </c>
      <c r="N6365" s="8">
        <v>0.14898792781819081</v>
      </c>
      <c r="O6365" s="7">
        <v>0</v>
      </c>
      <c r="P6365" s="8">
        <f t="shared" si="647"/>
        <v>0</v>
      </c>
      <c r="Q6365" s="7">
        <v>2.5</v>
      </c>
      <c r="R6365" s="8">
        <f t="shared" si="648"/>
        <v>1</v>
      </c>
      <c r="S6365" s="7" t="s">
        <v>29</v>
      </c>
      <c r="T6365" s="8" t="str">
        <f t="shared" si="649"/>
        <v>No</v>
      </c>
      <c r="U6365" s="7">
        <f t="shared" si="650"/>
        <v>0</v>
      </c>
      <c r="V6365" s="8">
        <f t="shared" si="651"/>
        <v>1</v>
      </c>
      <c r="W6365" s="7">
        <f t="shared" si="652"/>
        <v>549</v>
      </c>
    </row>
    <row r="6366" spans="2:23" x14ac:dyDescent="0.2">
      <c r="B6366" s="8" t="s">
        <v>68</v>
      </c>
      <c r="C6366" s="7">
        <v>1980</v>
      </c>
      <c r="D6366" s="8" t="s">
        <v>28</v>
      </c>
      <c r="E6366" s="7" t="s">
        <v>43</v>
      </c>
      <c r="F6366" s="8" t="s">
        <v>35</v>
      </c>
      <c r="G6366" s="7" t="s">
        <v>49</v>
      </c>
      <c r="H6366" s="8" t="s">
        <v>28</v>
      </c>
      <c r="I6366" s="7" t="s">
        <v>28</v>
      </c>
      <c r="J6366" s="8" t="s">
        <v>28</v>
      </c>
      <c r="K6366" s="7" t="s">
        <v>37</v>
      </c>
      <c r="L6366" s="8" t="s">
        <v>55</v>
      </c>
      <c r="M6366" s="7" t="s">
        <v>28</v>
      </c>
      <c r="N6366" s="8">
        <v>0.20420556912255061</v>
      </c>
      <c r="O6366" s="7">
        <v>0</v>
      </c>
      <c r="P6366" s="8">
        <f t="shared" si="647"/>
        <v>0</v>
      </c>
      <c r="Q6366" s="7">
        <v>2.5</v>
      </c>
      <c r="R6366" s="8">
        <f t="shared" si="648"/>
        <v>1</v>
      </c>
      <c r="S6366" s="7" t="s">
        <v>29</v>
      </c>
      <c r="T6366" s="8" t="str">
        <f t="shared" si="649"/>
        <v>No</v>
      </c>
      <c r="U6366" s="7">
        <f t="shared" si="650"/>
        <v>0</v>
      </c>
      <c r="V6366" s="8">
        <f t="shared" si="651"/>
        <v>1</v>
      </c>
      <c r="W6366" s="7">
        <f t="shared" si="652"/>
        <v>549</v>
      </c>
    </row>
    <row r="6367" spans="2:23" x14ac:dyDescent="0.2">
      <c r="B6367" s="8" t="s">
        <v>68</v>
      </c>
      <c r="C6367" s="7">
        <v>1990</v>
      </c>
      <c r="D6367" s="8" t="s">
        <v>28</v>
      </c>
      <c r="E6367" s="7" t="s">
        <v>39</v>
      </c>
      <c r="F6367" s="8" t="s">
        <v>35</v>
      </c>
      <c r="G6367" s="7" t="s">
        <v>49</v>
      </c>
      <c r="H6367" s="8" t="s">
        <v>28</v>
      </c>
      <c r="I6367" s="7" t="s">
        <v>28</v>
      </c>
      <c r="J6367" s="8" t="s">
        <v>28</v>
      </c>
      <c r="K6367" s="7" t="s">
        <v>37</v>
      </c>
      <c r="L6367" s="8" t="s">
        <v>55</v>
      </c>
      <c r="M6367" s="7" t="s">
        <v>28</v>
      </c>
      <c r="N6367" s="8">
        <v>0.58914071392047118</v>
      </c>
      <c r="O6367" s="7">
        <v>0</v>
      </c>
      <c r="P6367" s="8">
        <f t="shared" si="647"/>
        <v>0</v>
      </c>
      <c r="Q6367" s="7">
        <v>2.5</v>
      </c>
      <c r="R6367" s="8">
        <f t="shared" si="648"/>
        <v>1</v>
      </c>
      <c r="S6367" s="7" t="s">
        <v>29</v>
      </c>
      <c r="T6367" s="8" t="str">
        <f t="shared" si="649"/>
        <v>No</v>
      </c>
      <c r="U6367" s="7">
        <f t="shared" si="650"/>
        <v>0</v>
      </c>
      <c r="V6367" s="8">
        <f t="shared" si="651"/>
        <v>1</v>
      </c>
      <c r="W6367" s="7">
        <f t="shared" si="652"/>
        <v>549</v>
      </c>
    </row>
    <row r="6368" spans="2:23" x14ac:dyDescent="0.2">
      <c r="B6368" s="8" t="s">
        <v>68</v>
      </c>
      <c r="C6368" s="7">
        <v>1990</v>
      </c>
      <c r="D6368" s="8" t="s">
        <v>28</v>
      </c>
      <c r="E6368" s="7" t="s">
        <v>43</v>
      </c>
      <c r="F6368" s="8" t="s">
        <v>35</v>
      </c>
      <c r="G6368" s="7" t="s">
        <v>49</v>
      </c>
      <c r="H6368" s="8" t="s">
        <v>28</v>
      </c>
      <c r="I6368" s="7" t="s">
        <v>28</v>
      </c>
      <c r="J6368" s="8" t="s">
        <v>28</v>
      </c>
      <c r="K6368" s="7" t="s">
        <v>37</v>
      </c>
      <c r="L6368" s="8" t="s">
        <v>55</v>
      </c>
      <c r="M6368" s="7" t="s">
        <v>28</v>
      </c>
      <c r="N6368" s="8">
        <v>6.0154159121380529E-2</v>
      </c>
      <c r="O6368" s="7">
        <v>0</v>
      </c>
      <c r="P6368" s="8">
        <f t="shared" si="647"/>
        <v>0</v>
      </c>
      <c r="Q6368" s="7">
        <v>2.5</v>
      </c>
      <c r="R6368" s="8">
        <f t="shared" si="648"/>
        <v>1</v>
      </c>
      <c r="S6368" s="7" t="s">
        <v>29</v>
      </c>
      <c r="T6368" s="8" t="str">
        <f t="shared" si="649"/>
        <v>No</v>
      </c>
      <c r="U6368" s="7">
        <f t="shared" si="650"/>
        <v>0</v>
      </c>
      <c r="V6368" s="8">
        <f t="shared" si="651"/>
        <v>1</v>
      </c>
      <c r="W6368" s="7">
        <f t="shared" si="652"/>
        <v>549</v>
      </c>
    </row>
    <row r="6369" spans="2:23" x14ac:dyDescent="0.2">
      <c r="B6369" s="8" t="s">
        <v>68</v>
      </c>
      <c r="C6369" s="7">
        <v>2000</v>
      </c>
      <c r="D6369" s="8" t="s">
        <v>28</v>
      </c>
      <c r="E6369" s="7" t="s">
        <v>39</v>
      </c>
      <c r="F6369" s="8" t="s">
        <v>35</v>
      </c>
      <c r="G6369" s="7" t="s">
        <v>49</v>
      </c>
      <c r="H6369" s="8" t="s">
        <v>28</v>
      </c>
      <c r="I6369" s="7" t="s">
        <v>28</v>
      </c>
      <c r="J6369" s="8" t="s">
        <v>28</v>
      </c>
      <c r="K6369" s="7" t="s">
        <v>37</v>
      </c>
      <c r="L6369" s="8" t="s">
        <v>55</v>
      </c>
      <c r="M6369" s="7" t="s">
        <v>28</v>
      </c>
      <c r="N6369" s="8">
        <v>0.18653244434843649</v>
      </c>
      <c r="O6369" s="7">
        <v>0</v>
      </c>
      <c r="P6369" s="8">
        <f t="shared" si="647"/>
        <v>0</v>
      </c>
      <c r="Q6369" s="7">
        <v>2.5</v>
      </c>
      <c r="R6369" s="8">
        <f t="shared" si="648"/>
        <v>1</v>
      </c>
      <c r="S6369" s="7" t="s">
        <v>29</v>
      </c>
      <c r="T6369" s="8" t="str">
        <f t="shared" si="649"/>
        <v>No</v>
      </c>
      <c r="U6369" s="7">
        <f t="shared" si="650"/>
        <v>0</v>
      </c>
      <c r="V6369" s="8">
        <f t="shared" si="651"/>
        <v>1</v>
      </c>
      <c r="W6369" s="7">
        <f t="shared" si="652"/>
        <v>549</v>
      </c>
    </row>
    <row r="6370" spans="2:23" x14ac:dyDescent="0.2">
      <c r="B6370" s="8" t="s">
        <v>68</v>
      </c>
      <c r="C6370" s="7">
        <v>2000</v>
      </c>
      <c r="D6370" s="8" t="s">
        <v>28</v>
      </c>
      <c r="E6370" s="7" t="s">
        <v>43</v>
      </c>
      <c r="F6370" s="8" t="s">
        <v>35</v>
      </c>
      <c r="G6370" s="7" t="s">
        <v>49</v>
      </c>
      <c r="H6370" s="8" t="s">
        <v>28</v>
      </c>
      <c r="I6370" s="7" t="s">
        <v>28</v>
      </c>
      <c r="J6370" s="8" t="s">
        <v>28</v>
      </c>
      <c r="K6370" s="7" t="s">
        <v>37</v>
      </c>
      <c r="L6370" s="8" t="s">
        <v>55</v>
      </c>
      <c r="M6370" s="7" t="s">
        <v>28</v>
      </c>
      <c r="N6370" s="8">
        <v>0.11170475424732861</v>
      </c>
      <c r="O6370" s="7">
        <v>0</v>
      </c>
      <c r="P6370" s="8">
        <f t="shared" si="647"/>
        <v>0</v>
      </c>
      <c r="Q6370" s="7">
        <v>2.5</v>
      </c>
      <c r="R6370" s="8">
        <f t="shared" si="648"/>
        <v>1</v>
      </c>
      <c r="S6370" s="7" t="s">
        <v>29</v>
      </c>
      <c r="T6370" s="8" t="str">
        <f t="shared" si="649"/>
        <v>No</v>
      </c>
      <c r="U6370" s="7">
        <f t="shared" si="650"/>
        <v>0</v>
      </c>
      <c r="V6370" s="8">
        <f t="shared" si="651"/>
        <v>1</v>
      </c>
      <c r="W6370" s="7">
        <f t="shared" si="652"/>
        <v>549</v>
      </c>
    </row>
    <row r="6371" spans="2:23" x14ac:dyDescent="0.2">
      <c r="B6371" s="8" t="s">
        <v>68</v>
      </c>
      <c r="C6371" s="7">
        <v>2020</v>
      </c>
      <c r="D6371" s="8" t="s">
        <v>28</v>
      </c>
      <c r="E6371" s="7" t="s">
        <v>39</v>
      </c>
      <c r="F6371" s="8" t="s">
        <v>35</v>
      </c>
      <c r="G6371" s="7" t="s">
        <v>49</v>
      </c>
      <c r="H6371" s="8" t="s">
        <v>28</v>
      </c>
      <c r="I6371" s="7" t="s">
        <v>28</v>
      </c>
      <c r="J6371" s="8" t="s">
        <v>28</v>
      </c>
      <c r="K6371" s="7" t="s">
        <v>37</v>
      </c>
      <c r="L6371" s="8" t="s">
        <v>55</v>
      </c>
      <c r="M6371" s="7" t="s">
        <v>28</v>
      </c>
      <c r="N6371" s="8">
        <v>3.3128932286648427E-2</v>
      </c>
      <c r="O6371" s="7">
        <v>0</v>
      </c>
      <c r="P6371" s="8">
        <f t="shared" si="647"/>
        <v>0</v>
      </c>
      <c r="Q6371" s="7">
        <v>2.5</v>
      </c>
      <c r="R6371" s="8">
        <f t="shared" si="648"/>
        <v>1</v>
      </c>
      <c r="S6371" s="7" t="s">
        <v>29</v>
      </c>
      <c r="T6371" s="8" t="str">
        <f t="shared" si="649"/>
        <v>No</v>
      </c>
      <c r="U6371" s="7">
        <f t="shared" si="650"/>
        <v>0</v>
      </c>
      <c r="V6371" s="8">
        <f t="shared" si="651"/>
        <v>1</v>
      </c>
      <c r="W6371" s="7">
        <f t="shared" si="652"/>
        <v>549</v>
      </c>
    </row>
    <row r="6372" spans="2:23" x14ac:dyDescent="0.2">
      <c r="B6372" s="8" t="s">
        <v>68</v>
      </c>
      <c r="C6372" s="7">
        <v>2000</v>
      </c>
      <c r="D6372" s="8" t="s">
        <v>28</v>
      </c>
      <c r="E6372" s="7" t="s">
        <v>39</v>
      </c>
      <c r="F6372" s="8" t="s">
        <v>40</v>
      </c>
      <c r="G6372" s="7" t="s">
        <v>49</v>
      </c>
      <c r="H6372" s="8" t="s">
        <v>28</v>
      </c>
      <c r="I6372" s="7" t="s">
        <v>28</v>
      </c>
      <c r="J6372" s="8" t="s">
        <v>28</v>
      </c>
      <c r="K6372" s="7" t="s">
        <v>37</v>
      </c>
      <c r="L6372" s="8" t="s">
        <v>69</v>
      </c>
      <c r="M6372" s="7" t="s">
        <v>28</v>
      </c>
      <c r="N6372" s="8">
        <v>2.9813970123973466E-2</v>
      </c>
      <c r="O6372" s="7">
        <v>0</v>
      </c>
      <c r="P6372" s="8">
        <f t="shared" si="647"/>
        <v>0</v>
      </c>
      <c r="Q6372" s="7">
        <v>2.5</v>
      </c>
      <c r="R6372" s="8">
        <f t="shared" si="648"/>
        <v>1</v>
      </c>
      <c r="S6372" s="7" t="s">
        <v>29</v>
      </c>
      <c r="T6372" s="8" t="str">
        <f t="shared" si="649"/>
        <v>No</v>
      </c>
      <c r="U6372" s="7">
        <f t="shared" si="650"/>
        <v>0</v>
      </c>
      <c r="V6372" s="8">
        <f t="shared" si="651"/>
        <v>1</v>
      </c>
      <c r="W6372" s="7">
        <f t="shared" si="652"/>
        <v>549</v>
      </c>
    </row>
    <row r="6373" spans="2:23" x14ac:dyDescent="0.2">
      <c r="B6373" s="8" t="s">
        <v>68</v>
      </c>
      <c r="C6373" s="7">
        <v>1800</v>
      </c>
      <c r="D6373" s="8" t="s">
        <v>28</v>
      </c>
      <c r="E6373" s="7" t="s">
        <v>39</v>
      </c>
      <c r="F6373" s="8" t="s">
        <v>35</v>
      </c>
      <c r="G6373" s="7" t="s">
        <v>49</v>
      </c>
      <c r="H6373" s="8" t="s">
        <v>28</v>
      </c>
      <c r="I6373" s="7" t="s">
        <v>28</v>
      </c>
      <c r="J6373" s="8" t="s">
        <v>28</v>
      </c>
      <c r="K6373" s="7" t="s">
        <v>37</v>
      </c>
      <c r="L6373" s="8" t="s">
        <v>56</v>
      </c>
      <c r="M6373" s="7" t="s">
        <v>28</v>
      </c>
      <c r="N6373" s="8">
        <v>1.4560681164914993</v>
      </c>
      <c r="O6373" s="7">
        <v>0</v>
      </c>
      <c r="P6373" s="8">
        <f t="shared" si="647"/>
        <v>0</v>
      </c>
      <c r="Q6373" s="7">
        <v>2.5</v>
      </c>
      <c r="R6373" s="8">
        <f t="shared" si="648"/>
        <v>1</v>
      </c>
      <c r="S6373" s="7" t="s">
        <v>29</v>
      </c>
      <c r="T6373" s="8" t="str">
        <f t="shared" si="649"/>
        <v>No</v>
      </c>
      <c r="U6373" s="7">
        <f t="shared" si="650"/>
        <v>0</v>
      </c>
      <c r="V6373" s="8">
        <f t="shared" si="651"/>
        <v>1</v>
      </c>
      <c r="W6373" s="7">
        <f t="shared" si="652"/>
        <v>549</v>
      </c>
    </row>
    <row r="6374" spans="2:23" x14ac:dyDescent="0.2">
      <c r="B6374" s="8" t="s">
        <v>68</v>
      </c>
      <c r="C6374" s="7">
        <v>1800</v>
      </c>
      <c r="D6374" s="8" t="s">
        <v>28</v>
      </c>
      <c r="E6374" s="7" t="s">
        <v>34</v>
      </c>
      <c r="F6374" s="8" t="s">
        <v>35</v>
      </c>
      <c r="G6374" s="7" t="s">
        <v>49</v>
      </c>
      <c r="H6374" s="8" t="s">
        <v>28</v>
      </c>
      <c r="I6374" s="7" t="s">
        <v>28</v>
      </c>
      <c r="J6374" s="8" t="s">
        <v>28</v>
      </c>
      <c r="K6374" s="7" t="s">
        <v>37</v>
      </c>
      <c r="L6374" s="8" t="s">
        <v>56</v>
      </c>
      <c r="M6374" s="7" t="s">
        <v>28</v>
      </c>
      <c r="N6374" s="8">
        <v>0.10436658923532341</v>
      </c>
      <c r="O6374" s="7">
        <v>0</v>
      </c>
      <c r="P6374" s="8">
        <f t="shared" si="647"/>
        <v>0</v>
      </c>
      <c r="Q6374" s="7">
        <v>2.5</v>
      </c>
      <c r="R6374" s="8">
        <f t="shared" si="648"/>
        <v>1</v>
      </c>
      <c r="S6374" s="7" t="s">
        <v>29</v>
      </c>
      <c r="T6374" s="8" t="str">
        <f t="shared" si="649"/>
        <v>No</v>
      </c>
      <c r="U6374" s="7">
        <f t="shared" si="650"/>
        <v>0</v>
      </c>
      <c r="V6374" s="8">
        <f t="shared" si="651"/>
        <v>1</v>
      </c>
      <c r="W6374" s="7">
        <f t="shared" si="652"/>
        <v>549</v>
      </c>
    </row>
    <row r="6375" spans="2:23" x14ac:dyDescent="0.2">
      <c r="B6375" s="8" t="s">
        <v>68</v>
      </c>
      <c r="C6375" s="7">
        <v>1850</v>
      </c>
      <c r="D6375" s="8" t="s">
        <v>28</v>
      </c>
      <c r="E6375" s="7" t="s">
        <v>39</v>
      </c>
      <c r="F6375" s="8" t="s">
        <v>35</v>
      </c>
      <c r="G6375" s="7" t="s">
        <v>49</v>
      </c>
      <c r="H6375" s="8" t="s">
        <v>28</v>
      </c>
      <c r="I6375" s="7" t="s">
        <v>28</v>
      </c>
      <c r="J6375" s="8" t="s">
        <v>28</v>
      </c>
      <c r="K6375" s="7" t="s">
        <v>37</v>
      </c>
      <c r="L6375" s="8" t="s">
        <v>56</v>
      </c>
      <c r="M6375" s="7" t="s">
        <v>28</v>
      </c>
      <c r="N6375" s="8">
        <v>3.7156470938112531</v>
      </c>
      <c r="O6375" s="7">
        <v>0</v>
      </c>
      <c r="P6375" s="8">
        <f t="shared" si="647"/>
        <v>0</v>
      </c>
      <c r="Q6375" s="7">
        <v>2.5</v>
      </c>
      <c r="R6375" s="8">
        <f t="shared" si="648"/>
        <v>1</v>
      </c>
      <c r="S6375" s="7" t="s">
        <v>29</v>
      </c>
      <c r="T6375" s="8" t="str">
        <f t="shared" si="649"/>
        <v>No</v>
      </c>
      <c r="U6375" s="7">
        <f t="shared" si="650"/>
        <v>0</v>
      </c>
      <c r="V6375" s="8">
        <f t="shared" si="651"/>
        <v>1</v>
      </c>
      <c r="W6375" s="7">
        <f t="shared" si="652"/>
        <v>549</v>
      </c>
    </row>
    <row r="6376" spans="2:23" x14ac:dyDescent="0.2">
      <c r="B6376" s="8" t="s">
        <v>68</v>
      </c>
      <c r="C6376" s="7">
        <v>1850</v>
      </c>
      <c r="D6376" s="8" t="s">
        <v>28</v>
      </c>
      <c r="E6376" s="7" t="s">
        <v>34</v>
      </c>
      <c r="F6376" s="8" t="s">
        <v>35</v>
      </c>
      <c r="G6376" s="7" t="s">
        <v>49</v>
      </c>
      <c r="H6376" s="8" t="s">
        <v>28</v>
      </c>
      <c r="I6376" s="7" t="s">
        <v>28</v>
      </c>
      <c r="J6376" s="8" t="s">
        <v>28</v>
      </c>
      <c r="K6376" s="7" t="s">
        <v>37</v>
      </c>
      <c r="L6376" s="8" t="s">
        <v>56</v>
      </c>
      <c r="M6376" s="7" t="s">
        <v>28</v>
      </c>
      <c r="N6376" s="8">
        <v>1.1160691672783029E-2</v>
      </c>
      <c r="O6376" s="7">
        <v>0</v>
      </c>
      <c r="P6376" s="8">
        <f t="shared" si="647"/>
        <v>0</v>
      </c>
      <c r="Q6376" s="7">
        <v>2.5</v>
      </c>
      <c r="R6376" s="8">
        <f t="shared" si="648"/>
        <v>1</v>
      </c>
      <c r="S6376" s="7" t="s">
        <v>29</v>
      </c>
      <c r="T6376" s="8" t="str">
        <f t="shared" si="649"/>
        <v>No</v>
      </c>
      <c r="U6376" s="7">
        <f t="shared" si="650"/>
        <v>0</v>
      </c>
      <c r="V6376" s="8">
        <f t="shared" si="651"/>
        <v>1</v>
      </c>
      <c r="W6376" s="7">
        <f t="shared" si="652"/>
        <v>549</v>
      </c>
    </row>
    <row r="6377" spans="2:23" x14ac:dyDescent="0.2">
      <c r="B6377" s="8" t="s">
        <v>68</v>
      </c>
      <c r="C6377" s="7">
        <v>1850</v>
      </c>
      <c r="D6377" s="8" t="s">
        <v>28</v>
      </c>
      <c r="E6377" s="7" t="s">
        <v>46</v>
      </c>
      <c r="F6377" s="8" t="s">
        <v>35</v>
      </c>
      <c r="G6377" s="7" t="s">
        <v>49</v>
      </c>
      <c r="H6377" s="8" t="s">
        <v>28</v>
      </c>
      <c r="I6377" s="7" t="s">
        <v>28</v>
      </c>
      <c r="J6377" s="8" t="s">
        <v>28</v>
      </c>
      <c r="K6377" s="7" t="s">
        <v>37</v>
      </c>
      <c r="L6377" s="8" t="s">
        <v>56</v>
      </c>
      <c r="M6377" s="7" t="s">
        <v>28</v>
      </c>
      <c r="N6377" s="8">
        <v>9.775916129219242E-3</v>
      </c>
      <c r="O6377" s="7">
        <v>0</v>
      </c>
      <c r="P6377" s="8">
        <f t="shared" si="647"/>
        <v>0</v>
      </c>
      <c r="Q6377" s="7">
        <v>2.5</v>
      </c>
      <c r="R6377" s="8">
        <f t="shared" si="648"/>
        <v>1</v>
      </c>
      <c r="S6377" s="7" t="s">
        <v>29</v>
      </c>
      <c r="T6377" s="8" t="str">
        <f t="shared" si="649"/>
        <v>No</v>
      </c>
      <c r="U6377" s="7">
        <f t="shared" si="650"/>
        <v>0</v>
      </c>
      <c r="V6377" s="8">
        <f t="shared" si="651"/>
        <v>1</v>
      </c>
      <c r="W6377" s="7">
        <f t="shared" si="652"/>
        <v>549</v>
      </c>
    </row>
    <row r="6378" spans="2:23" x14ac:dyDescent="0.2">
      <c r="B6378" s="8" t="s">
        <v>68</v>
      </c>
      <c r="C6378" s="7">
        <v>1850</v>
      </c>
      <c r="D6378" s="8" t="s">
        <v>28</v>
      </c>
      <c r="E6378" s="7" t="s">
        <v>43</v>
      </c>
      <c r="F6378" s="8" t="s">
        <v>35</v>
      </c>
      <c r="G6378" s="7" t="s">
        <v>49</v>
      </c>
      <c r="H6378" s="8" t="s">
        <v>28</v>
      </c>
      <c r="I6378" s="7" t="s">
        <v>28</v>
      </c>
      <c r="J6378" s="8" t="s">
        <v>28</v>
      </c>
      <c r="K6378" s="7" t="s">
        <v>37</v>
      </c>
      <c r="L6378" s="8" t="s">
        <v>56</v>
      </c>
      <c r="M6378" s="7" t="s">
        <v>28</v>
      </c>
      <c r="N6378" s="8">
        <v>1.1343689535214583</v>
      </c>
      <c r="O6378" s="7">
        <v>0</v>
      </c>
      <c r="P6378" s="8">
        <f t="shared" si="647"/>
        <v>0</v>
      </c>
      <c r="Q6378" s="7">
        <v>2.5</v>
      </c>
      <c r="R6378" s="8">
        <f t="shared" si="648"/>
        <v>1</v>
      </c>
      <c r="S6378" s="7" t="s">
        <v>29</v>
      </c>
      <c r="T6378" s="8" t="str">
        <f t="shared" si="649"/>
        <v>No</v>
      </c>
      <c r="U6378" s="7">
        <f t="shared" si="650"/>
        <v>0</v>
      </c>
      <c r="V6378" s="8">
        <f t="shared" si="651"/>
        <v>1</v>
      </c>
      <c r="W6378" s="7">
        <f t="shared" si="652"/>
        <v>549</v>
      </c>
    </row>
    <row r="6379" spans="2:23" x14ac:dyDescent="0.2">
      <c r="B6379" s="8" t="s">
        <v>68</v>
      </c>
      <c r="C6379" s="7">
        <v>1910</v>
      </c>
      <c r="D6379" s="8" t="s">
        <v>28</v>
      </c>
      <c r="E6379" s="7" t="s">
        <v>39</v>
      </c>
      <c r="F6379" s="8" t="s">
        <v>35</v>
      </c>
      <c r="G6379" s="7" t="s">
        <v>49</v>
      </c>
      <c r="H6379" s="8" t="s">
        <v>28</v>
      </c>
      <c r="I6379" s="7" t="s">
        <v>28</v>
      </c>
      <c r="J6379" s="8" t="s">
        <v>28</v>
      </c>
      <c r="K6379" s="7" t="s">
        <v>37</v>
      </c>
      <c r="L6379" s="8" t="s">
        <v>56</v>
      </c>
      <c r="M6379" s="7" t="s">
        <v>28</v>
      </c>
      <c r="N6379" s="8">
        <v>4.396091314475548</v>
      </c>
      <c r="O6379" s="7">
        <v>0</v>
      </c>
      <c r="P6379" s="8">
        <f t="shared" si="647"/>
        <v>0</v>
      </c>
      <c r="Q6379" s="7">
        <v>2.5</v>
      </c>
      <c r="R6379" s="8">
        <f t="shared" si="648"/>
        <v>1</v>
      </c>
      <c r="S6379" s="7" t="s">
        <v>29</v>
      </c>
      <c r="T6379" s="8" t="str">
        <f t="shared" si="649"/>
        <v>No</v>
      </c>
      <c r="U6379" s="7">
        <f t="shared" si="650"/>
        <v>0</v>
      </c>
      <c r="V6379" s="8">
        <f t="shared" si="651"/>
        <v>1</v>
      </c>
      <c r="W6379" s="7">
        <f t="shared" si="652"/>
        <v>549</v>
      </c>
    </row>
    <row r="6380" spans="2:23" x14ac:dyDescent="0.2">
      <c r="B6380" s="8" t="s">
        <v>68</v>
      </c>
      <c r="C6380" s="7">
        <v>1910</v>
      </c>
      <c r="D6380" s="8" t="s">
        <v>28</v>
      </c>
      <c r="E6380" s="7" t="s">
        <v>34</v>
      </c>
      <c r="F6380" s="8" t="s">
        <v>35</v>
      </c>
      <c r="G6380" s="7" t="s">
        <v>49</v>
      </c>
      <c r="H6380" s="8" t="s">
        <v>28</v>
      </c>
      <c r="I6380" s="7" t="s">
        <v>28</v>
      </c>
      <c r="J6380" s="8" t="s">
        <v>28</v>
      </c>
      <c r="K6380" s="7" t="s">
        <v>37</v>
      </c>
      <c r="L6380" s="8" t="s">
        <v>56</v>
      </c>
      <c r="M6380" s="7" t="s">
        <v>28</v>
      </c>
      <c r="N6380" s="8">
        <v>0.87970203885486498</v>
      </c>
      <c r="O6380" s="7">
        <v>0</v>
      </c>
      <c r="P6380" s="8">
        <f t="shared" si="647"/>
        <v>0</v>
      </c>
      <c r="Q6380" s="7">
        <v>2.5</v>
      </c>
      <c r="R6380" s="8">
        <f t="shared" si="648"/>
        <v>1</v>
      </c>
      <c r="S6380" s="7" t="s">
        <v>29</v>
      </c>
      <c r="T6380" s="8" t="str">
        <f t="shared" si="649"/>
        <v>No</v>
      </c>
      <c r="U6380" s="7">
        <f t="shared" si="650"/>
        <v>0</v>
      </c>
      <c r="V6380" s="8">
        <f t="shared" si="651"/>
        <v>1</v>
      </c>
      <c r="W6380" s="7">
        <f t="shared" si="652"/>
        <v>549</v>
      </c>
    </row>
    <row r="6381" spans="2:23" x14ac:dyDescent="0.2">
      <c r="B6381" s="8" t="s">
        <v>68</v>
      </c>
      <c r="C6381" s="7">
        <v>1910</v>
      </c>
      <c r="D6381" s="8" t="s">
        <v>28</v>
      </c>
      <c r="E6381" s="7" t="s">
        <v>46</v>
      </c>
      <c r="F6381" s="8" t="s">
        <v>35</v>
      </c>
      <c r="G6381" s="7" t="s">
        <v>49</v>
      </c>
      <c r="H6381" s="8" t="s">
        <v>28</v>
      </c>
      <c r="I6381" s="7" t="s">
        <v>28</v>
      </c>
      <c r="J6381" s="8" t="s">
        <v>28</v>
      </c>
      <c r="K6381" s="7" t="s">
        <v>37</v>
      </c>
      <c r="L6381" s="8" t="s">
        <v>56</v>
      </c>
      <c r="M6381" s="7" t="s">
        <v>28</v>
      </c>
      <c r="N6381" s="8">
        <v>9.0995604661092896E-2</v>
      </c>
      <c r="O6381" s="7">
        <v>0</v>
      </c>
      <c r="P6381" s="8">
        <f t="shared" si="647"/>
        <v>0</v>
      </c>
      <c r="Q6381" s="7">
        <v>2.5</v>
      </c>
      <c r="R6381" s="8">
        <f t="shared" si="648"/>
        <v>1</v>
      </c>
      <c r="S6381" s="7" t="s">
        <v>29</v>
      </c>
      <c r="T6381" s="8" t="str">
        <f t="shared" si="649"/>
        <v>No</v>
      </c>
      <c r="U6381" s="7">
        <f t="shared" si="650"/>
        <v>0</v>
      </c>
      <c r="V6381" s="8">
        <f t="shared" si="651"/>
        <v>1</v>
      </c>
      <c r="W6381" s="7">
        <f t="shared" si="652"/>
        <v>549</v>
      </c>
    </row>
    <row r="6382" spans="2:23" x14ac:dyDescent="0.2">
      <c r="B6382" s="8" t="s">
        <v>68</v>
      </c>
      <c r="C6382" s="7">
        <v>1910</v>
      </c>
      <c r="D6382" s="8" t="s">
        <v>28</v>
      </c>
      <c r="E6382" s="7" t="s">
        <v>43</v>
      </c>
      <c r="F6382" s="8" t="s">
        <v>35</v>
      </c>
      <c r="G6382" s="7" t="s">
        <v>49</v>
      </c>
      <c r="H6382" s="8" t="s">
        <v>28</v>
      </c>
      <c r="I6382" s="7" t="s">
        <v>28</v>
      </c>
      <c r="J6382" s="8" t="s">
        <v>28</v>
      </c>
      <c r="K6382" s="7" t="s">
        <v>37</v>
      </c>
      <c r="L6382" s="8" t="s">
        <v>56</v>
      </c>
      <c r="M6382" s="7" t="s">
        <v>28</v>
      </c>
      <c r="N6382" s="8">
        <v>1.1945111637604633</v>
      </c>
      <c r="O6382" s="7">
        <v>0</v>
      </c>
      <c r="P6382" s="8">
        <f t="shared" si="647"/>
        <v>0</v>
      </c>
      <c r="Q6382" s="7">
        <v>2.5</v>
      </c>
      <c r="R6382" s="8">
        <f t="shared" si="648"/>
        <v>1</v>
      </c>
      <c r="S6382" s="7" t="s">
        <v>29</v>
      </c>
      <c r="T6382" s="8" t="str">
        <f t="shared" si="649"/>
        <v>No</v>
      </c>
      <c r="U6382" s="7">
        <f t="shared" si="650"/>
        <v>0</v>
      </c>
      <c r="V6382" s="8">
        <f t="shared" si="651"/>
        <v>1</v>
      </c>
      <c r="W6382" s="7">
        <f t="shared" si="652"/>
        <v>549</v>
      </c>
    </row>
    <row r="6383" spans="2:23" x14ac:dyDescent="0.2">
      <c r="B6383" s="8" t="s">
        <v>68</v>
      </c>
      <c r="C6383" s="7">
        <v>1930</v>
      </c>
      <c r="D6383" s="8" t="s">
        <v>28</v>
      </c>
      <c r="E6383" s="7" t="s">
        <v>39</v>
      </c>
      <c r="F6383" s="8" t="s">
        <v>40</v>
      </c>
      <c r="G6383" s="7" t="s">
        <v>49</v>
      </c>
      <c r="H6383" s="8" t="s">
        <v>28</v>
      </c>
      <c r="I6383" s="7" t="s">
        <v>28</v>
      </c>
      <c r="J6383" s="8" t="s">
        <v>28</v>
      </c>
      <c r="K6383" s="7" t="s">
        <v>37</v>
      </c>
      <c r="L6383" s="8" t="s">
        <v>56</v>
      </c>
      <c r="M6383" s="7" t="s">
        <v>28</v>
      </c>
      <c r="N6383" s="8">
        <v>0.29410389790613956</v>
      </c>
      <c r="O6383" s="7">
        <v>0</v>
      </c>
      <c r="P6383" s="8">
        <f t="shared" si="647"/>
        <v>0</v>
      </c>
      <c r="Q6383" s="7">
        <v>2.5</v>
      </c>
      <c r="R6383" s="8">
        <f t="shared" si="648"/>
        <v>1</v>
      </c>
      <c r="S6383" s="7" t="s">
        <v>29</v>
      </c>
      <c r="T6383" s="8" t="str">
        <f t="shared" si="649"/>
        <v>No</v>
      </c>
      <c r="U6383" s="7">
        <f t="shared" si="650"/>
        <v>0</v>
      </c>
      <c r="V6383" s="8">
        <f t="shared" si="651"/>
        <v>1</v>
      </c>
      <c r="W6383" s="7">
        <f t="shared" si="652"/>
        <v>549</v>
      </c>
    </row>
    <row r="6384" spans="2:23" x14ac:dyDescent="0.2">
      <c r="B6384" s="8" t="s">
        <v>68</v>
      </c>
      <c r="C6384" s="7">
        <v>1930</v>
      </c>
      <c r="D6384" s="8" t="s">
        <v>28</v>
      </c>
      <c r="E6384" s="7" t="s">
        <v>39</v>
      </c>
      <c r="F6384" s="8" t="s">
        <v>35</v>
      </c>
      <c r="G6384" s="7" t="s">
        <v>49</v>
      </c>
      <c r="H6384" s="8" t="s">
        <v>28</v>
      </c>
      <c r="I6384" s="7" t="s">
        <v>28</v>
      </c>
      <c r="J6384" s="8" t="s">
        <v>28</v>
      </c>
      <c r="K6384" s="7" t="s">
        <v>37</v>
      </c>
      <c r="L6384" s="8" t="s">
        <v>56</v>
      </c>
      <c r="M6384" s="7" t="s">
        <v>28</v>
      </c>
      <c r="N6384" s="8">
        <v>3.561253540532696E-2</v>
      </c>
      <c r="O6384" s="7">
        <v>0</v>
      </c>
      <c r="P6384" s="8">
        <f t="shared" si="647"/>
        <v>0</v>
      </c>
      <c r="Q6384" s="7">
        <v>2.5</v>
      </c>
      <c r="R6384" s="8">
        <f t="shared" si="648"/>
        <v>1</v>
      </c>
      <c r="S6384" s="7" t="s">
        <v>29</v>
      </c>
      <c r="T6384" s="8" t="str">
        <f t="shared" si="649"/>
        <v>No</v>
      </c>
      <c r="U6384" s="7">
        <f t="shared" si="650"/>
        <v>0</v>
      </c>
      <c r="V6384" s="8">
        <f t="shared" si="651"/>
        <v>1</v>
      </c>
      <c r="W6384" s="7">
        <f t="shared" si="652"/>
        <v>549</v>
      </c>
    </row>
    <row r="6385" spans="2:23" x14ac:dyDescent="0.2">
      <c r="B6385" s="8" t="s">
        <v>68</v>
      </c>
      <c r="C6385" s="7">
        <v>1930</v>
      </c>
      <c r="D6385" s="8" t="s">
        <v>28</v>
      </c>
      <c r="E6385" s="7" t="s">
        <v>34</v>
      </c>
      <c r="F6385" s="8" t="s">
        <v>40</v>
      </c>
      <c r="G6385" s="7" t="s">
        <v>49</v>
      </c>
      <c r="H6385" s="8" t="s">
        <v>28</v>
      </c>
      <c r="I6385" s="7" t="s">
        <v>28</v>
      </c>
      <c r="J6385" s="8" t="s">
        <v>28</v>
      </c>
      <c r="K6385" s="7" t="s">
        <v>37</v>
      </c>
      <c r="L6385" s="8" t="s">
        <v>56</v>
      </c>
      <c r="M6385" s="7" t="s">
        <v>28</v>
      </c>
      <c r="N6385" s="8">
        <v>0.1214756184970904</v>
      </c>
      <c r="O6385" s="7">
        <v>0</v>
      </c>
      <c r="P6385" s="8">
        <f t="shared" si="647"/>
        <v>0</v>
      </c>
      <c r="Q6385" s="7">
        <v>2.5</v>
      </c>
      <c r="R6385" s="8">
        <f t="shared" si="648"/>
        <v>1</v>
      </c>
      <c r="S6385" s="7" t="s">
        <v>29</v>
      </c>
      <c r="T6385" s="8" t="str">
        <f t="shared" si="649"/>
        <v>No</v>
      </c>
      <c r="U6385" s="7">
        <f t="shared" si="650"/>
        <v>0</v>
      </c>
      <c r="V6385" s="8">
        <f t="shared" si="651"/>
        <v>1</v>
      </c>
      <c r="W6385" s="7">
        <f t="shared" si="652"/>
        <v>549</v>
      </c>
    </row>
    <row r="6386" spans="2:23" x14ac:dyDescent="0.2">
      <c r="B6386" s="8" t="s">
        <v>68</v>
      </c>
      <c r="C6386" s="7">
        <v>1930</v>
      </c>
      <c r="D6386" s="8" t="s">
        <v>28</v>
      </c>
      <c r="E6386" s="7" t="s">
        <v>43</v>
      </c>
      <c r="F6386" s="8" t="s">
        <v>40</v>
      </c>
      <c r="G6386" s="7" t="s">
        <v>49</v>
      </c>
      <c r="H6386" s="8" t="s">
        <v>28</v>
      </c>
      <c r="I6386" s="7" t="s">
        <v>28</v>
      </c>
      <c r="J6386" s="8" t="s">
        <v>28</v>
      </c>
      <c r="K6386" s="7" t="s">
        <v>37</v>
      </c>
      <c r="L6386" s="8" t="s">
        <v>56</v>
      </c>
      <c r="M6386" s="7" t="s">
        <v>28</v>
      </c>
      <c r="N6386" s="8">
        <v>4.9009130556160817E-2</v>
      </c>
      <c r="O6386" s="7">
        <v>0</v>
      </c>
      <c r="P6386" s="8">
        <f t="shared" si="647"/>
        <v>0</v>
      </c>
      <c r="Q6386" s="7">
        <v>2.5</v>
      </c>
      <c r="R6386" s="8">
        <f t="shared" si="648"/>
        <v>1</v>
      </c>
      <c r="S6386" s="7" t="s">
        <v>29</v>
      </c>
      <c r="T6386" s="8" t="str">
        <f t="shared" si="649"/>
        <v>No</v>
      </c>
      <c r="U6386" s="7">
        <f t="shared" si="650"/>
        <v>0</v>
      </c>
      <c r="V6386" s="8">
        <f t="shared" si="651"/>
        <v>1</v>
      </c>
      <c r="W6386" s="7">
        <f t="shared" si="652"/>
        <v>549</v>
      </c>
    </row>
    <row r="6387" spans="2:23" x14ac:dyDescent="0.2">
      <c r="B6387" s="8" t="s">
        <v>68</v>
      </c>
      <c r="C6387" s="7">
        <v>1940</v>
      </c>
      <c r="D6387" s="8" t="s">
        <v>28</v>
      </c>
      <c r="E6387" s="7" t="s">
        <v>39</v>
      </c>
      <c r="F6387" s="8" t="s">
        <v>40</v>
      </c>
      <c r="G6387" s="7" t="s">
        <v>49</v>
      </c>
      <c r="H6387" s="8" t="s">
        <v>28</v>
      </c>
      <c r="I6387" s="7" t="s">
        <v>28</v>
      </c>
      <c r="J6387" s="8" t="s">
        <v>28</v>
      </c>
      <c r="K6387" s="7" t="s">
        <v>37</v>
      </c>
      <c r="L6387" s="8" t="s">
        <v>56</v>
      </c>
      <c r="M6387" s="7" t="s">
        <v>28</v>
      </c>
      <c r="N6387" s="8">
        <v>6.3693070372240382E-2</v>
      </c>
      <c r="O6387" s="7">
        <v>0</v>
      </c>
      <c r="P6387" s="8">
        <f t="shared" si="647"/>
        <v>0</v>
      </c>
      <c r="Q6387" s="7">
        <v>2.5</v>
      </c>
      <c r="R6387" s="8">
        <f t="shared" si="648"/>
        <v>1</v>
      </c>
      <c r="S6387" s="7" t="s">
        <v>29</v>
      </c>
      <c r="T6387" s="8" t="str">
        <f t="shared" si="649"/>
        <v>No</v>
      </c>
      <c r="U6387" s="7">
        <f t="shared" si="650"/>
        <v>0</v>
      </c>
      <c r="V6387" s="8">
        <f t="shared" si="651"/>
        <v>1</v>
      </c>
      <c r="W6387" s="7">
        <f t="shared" si="652"/>
        <v>549</v>
      </c>
    </row>
    <row r="6388" spans="2:23" x14ac:dyDescent="0.2">
      <c r="B6388" s="8" t="s">
        <v>68</v>
      </c>
      <c r="C6388" s="7">
        <v>1940</v>
      </c>
      <c r="D6388" s="8" t="s">
        <v>28</v>
      </c>
      <c r="E6388" s="7" t="s">
        <v>39</v>
      </c>
      <c r="F6388" s="8" t="s">
        <v>35</v>
      </c>
      <c r="G6388" s="7" t="s">
        <v>49</v>
      </c>
      <c r="H6388" s="8" t="s">
        <v>28</v>
      </c>
      <c r="I6388" s="7" t="s">
        <v>28</v>
      </c>
      <c r="J6388" s="8" t="s">
        <v>28</v>
      </c>
      <c r="K6388" s="7" t="s">
        <v>37</v>
      </c>
      <c r="L6388" s="8" t="s">
        <v>56</v>
      </c>
      <c r="M6388" s="7" t="s">
        <v>28</v>
      </c>
      <c r="N6388" s="8">
        <v>8.1618631658240819</v>
      </c>
      <c r="O6388" s="7">
        <v>0</v>
      </c>
      <c r="P6388" s="8">
        <f t="shared" si="647"/>
        <v>0</v>
      </c>
      <c r="Q6388" s="7">
        <v>2.5</v>
      </c>
      <c r="R6388" s="8">
        <f t="shared" si="648"/>
        <v>1</v>
      </c>
      <c r="S6388" s="7" t="s">
        <v>29</v>
      </c>
      <c r="T6388" s="8" t="str">
        <f t="shared" si="649"/>
        <v>No</v>
      </c>
      <c r="U6388" s="7">
        <f t="shared" si="650"/>
        <v>0</v>
      </c>
      <c r="V6388" s="8">
        <f t="shared" si="651"/>
        <v>1</v>
      </c>
      <c r="W6388" s="7">
        <f t="shared" si="652"/>
        <v>549</v>
      </c>
    </row>
    <row r="6389" spans="2:23" x14ac:dyDescent="0.2">
      <c r="B6389" s="8" t="s">
        <v>68</v>
      </c>
      <c r="C6389" s="7">
        <v>1940</v>
      </c>
      <c r="D6389" s="8" t="s">
        <v>28</v>
      </c>
      <c r="E6389" s="7" t="s">
        <v>46</v>
      </c>
      <c r="F6389" s="8" t="s">
        <v>35</v>
      </c>
      <c r="G6389" s="7" t="s">
        <v>49</v>
      </c>
      <c r="H6389" s="8" t="s">
        <v>28</v>
      </c>
      <c r="I6389" s="7" t="s">
        <v>28</v>
      </c>
      <c r="J6389" s="8" t="s">
        <v>28</v>
      </c>
      <c r="K6389" s="7" t="s">
        <v>37</v>
      </c>
      <c r="L6389" s="8" t="s">
        <v>56</v>
      </c>
      <c r="M6389" s="7" t="s">
        <v>28</v>
      </c>
      <c r="N6389" s="8">
        <v>6.7744308159382533E-3</v>
      </c>
      <c r="O6389" s="7">
        <v>0</v>
      </c>
      <c r="P6389" s="8">
        <f t="shared" si="647"/>
        <v>0</v>
      </c>
      <c r="Q6389" s="7">
        <v>2.5</v>
      </c>
      <c r="R6389" s="8">
        <f t="shared" si="648"/>
        <v>1</v>
      </c>
      <c r="S6389" s="7" t="s">
        <v>29</v>
      </c>
      <c r="T6389" s="8" t="str">
        <f t="shared" si="649"/>
        <v>No</v>
      </c>
      <c r="U6389" s="7">
        <f t="shared" si="650"/>
        <v>0</v>
      </c>
      <c r="V6389" s="8">
        <f t="shared" si="651"/>
        <v>1</v>
      </c>
      <c r="W6389" s="7">
        <f t="shared" si="652"/>
        <v>549</v>
      </c>
    </row>
    <row r="6390" spans="2:23" x14ac:dyDescent="0.2">
      <c r="B6390" s="8" t="s">
        <v>68</v>
      </c>
      <c r="C6390" s="7">
        <v>1940</v>
      </c>
      <c r="D6390" s="8" t="s">
        <v>28</v>
      </c>
      <c r="E6390" s="7" t="s">
        <v>43</v>
      </c>
      <c r="F6390" s="8" t="s">
        <v>35</v>
      </c>
      <c r="G6390" s="7" t="s">
        <v>49</v>
      </c>
      <c r="H6390" s="8" t="s">
        <v>28</v>
      </c>
      <c r="I6390" s="7" t="s">
        <v>28</v>
      </c>
      <c r="J6390" s="8" t="s">
        <v>28</v>
      </c>
      <c r="K6390" s="7" t="s">
        <v>37</v>
      </c>
      <c r="L6390" s="8" t="s">
        <v>56</v>
      </c>
      <c r="M6390" s="7" t="s">
        <v>28</v>
      </c>
      <c r="N6390" s="8">
        <v>3.1711690760096602</v>
      </c>
      <c r="O6390" s="7">
        <v>0</v>
      </c>
      <c r="P6390" s="8">
        <f t="shared" si="647"/>
        <v>0</v>
      </c>
      <c r="Q6390" s="7">
        <v>2.5</v>
      </c>
      <c r="R6390" s="8">
        <f t="shared" si="648"/>
        <v>1</v>
      </c>
      <c r="S6390" s="7" t="s">
        <v>29</v>
      </c>
      <c r="T6390" s="8" t="str">
        <f t="shared" si="649"/>
        <v>No</v>
      </c>
      <c r="U6390" s="7">
        <f t="shared" si="650"/>
        <v>0</v>
      </c>
      <c r="V6390" s="8">
        <f t="shared" si="651"/>
        <v>1</v>
      </c>
      <c r="W6390" s="7">
        <f t="shared" si="652"/>
        <v>549</v>
      </c>
    </row>
    <row r="6391" spans="2:23" x14ac:dyDescent="0.2">
      <c r="B6391" s="8" t="s">
        <v>68</v>
      </c>
      <c r="C6391" s="7">
        <v>1950</v>
      </c>
      <c r="D6391" s="8" t="s">
        <v>28</v>
      </c>
      <c r="E6391" s="7" t="s">
        <v>39</v>
      </c>
      <c r="F6391" s="8" t="s">
        <v>40</v>
      </c>
      <c r="G6391" s="7" t="s">
        <v>49</v>
      </c>
      <c r="H6391" s="8" t="s">
        <v>28</v>
      </c>
      <c r="I6391" s="7" t="s">
        <v>28</v>
      </c>
      <c r="J6391" s="8" t="s">
        <v>28</v>
      </c>
      <c r="K6391" s="7" t="s">
        <v>37</v>
      </c>
      <c r="L6391" s="8" t="s">
        <v>56</v>
      </c>
      <c r="M6391" s="7" t="s">
        <v>28</v>
      </c>
      <c r="N6391" s="8">
        <v>2.8507469090299255E-2</v>
      </c>
      <c r="O6391" s="7">
        <v>0</v>
      </c>
      <c r="P6391" s="8">
        <f t="shared" si="647"/>
        <v>0</v>
      </c>
      <c r="Q6391" s="7">
        <v>2.5</v>
      </c>
      <c r="R6391" s="8">
        <f t="shared" si="648"/>
        <v>1</v>
      </c>
      <c r="S6391" s="7" t="s">
        <v>29</v>
      </c>
      <c r="T6391" s="8" t="str">
        <f t="shared" si="649"/>
        <v>No</v>
      </c>
      <c r="U6391" s="7">
        <f t="shared" si="650"/>
        <v>0</v>
      </c>
      <c r="V6391" s="8">
        <f t="shared" si="651"/>
        <v>1</v>
      </c>
      <c r="W6391" s="7">
        <f t="shared" si="652"/>
        <v>549</v>
      </c>
    </row>
    <row r="6392" spans="2:23" x14ac:dyDescent="0.2">
      <c r="B6392" s="8" t="s">
        <v>68</v>
      </c>
      <c r="C6392" s="7">
        <v>1960</v>
      </c>
      <c r="D6392" s="8" t="s">
        <v>28</v>
      </c>
      <c r="E6392" s="7" t="s">
        <v>39</v>
      </c>
      <c r="F6392" s="8" t="s">
        <v>40</v>
      </c>
      <c r="G6392" s="7" t="s">
        <v>49</v>
      </c>
      <c r="H6392" s="8" t="s">
        <v>28</v>
      </c>
      <c r="I6392" s="7" t="s">
        <v>28</v>
      </c>
      <c r="J6392" s="8" t="s">
        <v>28</v>
      </c>
      <c r="K6392" s="7" t="s">
        <v>37</v>
      </c>
      <c r="L6392" s="8" t="s">
        <v>56</v>
      </c>
      <c r="M6392" s="7" t="s">
        <v>28</v>
      </c>
      <c r="N6392" s="8">
        <v>2.6151043653547437E-2</v>
      </c>
      <c r="O6392" s="7">
        <v>0</v>
      </c>
      <c r="P6392" s="8">
        <f t="shared" si="647"/>
        <v>0</v>
      </c>
      <c r="Q6392" s="7">
        <v>2.5</v>
      </c>
      <c r="R6392" s="8">
        <f t="shared" si="648"/>
        <v>1</v>
      </c>
      <c r="S6392" s="7" t="s">
        <v>29</v>
      </c>
      <c r="T6392" s="8" t="str">
        <f t="shared" si="649"/>
        <v>No</v>
      </c>
      <c r="U6392" s="7">
        <f t="shared" si="650"/>
        <v>0</v>
      </c>
      <c r="V6392" s="8">
        <f t="shared" si="651"/>
        <v>1</v>
      </c>
      <c r="W6392" s="7">
        <f t="shared" si="652"/>
        <v>549</v>
      </c>
    </row>
    <row r="6393" spans="2:23" x14ac:dyDescent="0.2">
      <c r="B6393" s="8" t="s">
        <v>68</v>
      </c>
      <c r="C6393" s="7">
        <v>1960</v>
      </c>
      <c r="D6393" s="8" t="s">
        <v>28</v>
      </c>
      <c r="E6393" s="7" t="s">
        <v>39</v>
      </c>
      <c r="F6393" s="8" t="s">
        <v>35</v>
      </c>
      <c r="G6393" s="7" t="s">
        <v>49</v>
      </c>
      <c r="H6393" s="8" t="s">
        <v>28</v>
      </c>
      <c r="I6393" s="7" t="s">
        <v>28</v>
      </c>
      <c r="J6393" s="8" t="s">
        <v>28</v>
      </c>
      <c r="K6393" s="7" t="s">
        <v>37</v>
      </c>
      <c r="L6393" s="8" t="s">
        <v>56</v>
      </c>
      <c r="M6393" s="7" t="s">
        <v>28</v>
      </c>
      <c r="N6393" s="8">
        <v>0.6028870201348292</v>
      </c>
      <c r="O6393" s="7">
        <v>0</v>
      </c>
      <c r="P6393" s="8">
        <f t="shared" si="647"/>
        <v>0</v>
      </c>
      <c r="Q6393" s="7">
        <v>2.5</v>
      </c>
      <c r="R6393" s="8">
        <f t="shared" si="648"/>
        <v>1</v>
      </c>
      <c r="S6393" s="7" t="s">
        <v>29</v>
      </c>
      <c r="T6393" s="8" t="str">
        <f t="shared" si="649"/>
        <v>No</v>
      </c>
      <c r="U6393" s="7">
        <f t="shared" si="650"/>
        <v>0</v>
      </c>
      <c r="V6393" s="8">
        <f t="shared" si="651"/>
        <v>1</v>
      </c>
      <c r="W6393" s="7">
        <f t="shared" si="652"/>
        <v>549</v>
      </c>
    </row>
    <row r="6394" spans="2:23" x14ac:dyDescent="0.2">
      <c r="B6394" s="8" t="s">
        <v>68</v>
      </c>
      <c r="C6394" s="7">
        <v>1960</v>
      </c>
      <c r="D6394" s="8" t="s">
        <v>28</v>
      </c>
      <c r="E6394" s="7" t="s">
        <v>34</v>
      </c>
      <c r="F6394" s="8" t="s">
        <v>35</v>
      </c>
      <c r="G6394" s="7" t="s">
        <v>49</v>
      </c>
      <c r="H6394" s="8" t="s">
        <v>28</v>
      </c>
      <c r="I6394" s="7" t="s">
        <v>28</v>
      </c>
      <c r="J6394" s="8" t="s">
        <v>28</v>
      </c>
      <c r="K6394" s="7" t="s">
        <v>37</v>
      </c>
      <c r="L6394" s="8" t="s">
        <v>56</v>
      </c>
      <c r="M6394" s="7" t="s">
        <v>28</v>
      </c>
      <c r="N6394" s="8">
        <v>4.675569667651313E-2</v>
      </c>
      <c r="O6394" s="7">
        <v>0</v>
      </c>
      <c r="P6394" s="8">
        <f t="shared" si="647"/>
        <v>0</v>
      </c>
      <c r="Q6394" s="7">
        <v>2.5</v>
      </c>
      <c r="R6394" s="8">
        <f t="shared" si="648"/>
        <v>1</v>
      </c>
      <c r="S6394" s="7" t="s">
        <v>29</v>
      </c>
      <c r="T6394" s="8" t="str">
        <f t="shared" si="649"/>
        <v>No</v>
      </c>
      <c r="U6394" s="7">
        <f t="shared" si="650"/>
        <v>0</v>
      </c>
      <c r="V6394" s="8">
        <f t="shared" si="651"/>
        <v>1</v>
      </c>
      <c r="W6394" s="7">
        <f t="shared" si="652"/>
        <v>549</v>
      </c>
    </row>
    <row r="6395" spans="2:23" x14ac:dyDescent="0.2">
      <c r="B6395" s="8" t="s">
        <v>68</v>
      </c>
      <c r="C6395" s="7">
        <v>1960</v>
      </c>
      <c r="D6395" s="8" t="s">
        <v>28</v>
      </c>
      <c r="E6395" s="7" t="s">
        <v>43</v>
      </c>
      <c r="F6395" s="8" t="s">
        <v>35</v>
      </c>
      <c r="G6395" s="7" t="s">
        <v>49</v>
      </c>
      <c r="H6395" s="8" t="s">
        <v>28</v>
      </c>
      <c r="I6395" s="7" t="s">
        <v>28</v>
      </c>
      <c r="J6395" s="8" t="s">
        <v>28</v>
      </c>
      <c r="K6395" s="7" t="s">
        <v>37</v>
      </c>
      <c r="L6395" s="8" t="s">
        <v>56</v>
      </c>
      <c r="M6395" s="7" t="s">
        <v>28</v>
      </c>
      <c r="N6395" s="8">
        <v>0.66353465378149667</v>
      </c>
      <c r="O6395" s="7">
        <v>0</v>
      </c>
      <c r="P6395" s="8">
        <f t="shared" si="647"/>
        <v>0</v>
      </c>
      <c r="Q6395" s="7">
        <v>2.5</v>
      </c>
      <c r="R6395" s="8">
        <f t="shared" si="648"/>
        <v>1</v>
      </c>
      <c r="S6395" s="7" t="s">
        <v>29</v>
      </c>
      <c r="T6395" s="8" t="str">
        <f t="shared" si="649"/>
        <v>No</v>
      </c>
      <c r="U6395" s="7">
        <f t="shared" si="650"/>
        <v>0</v>
      </c>
      <c r="V6395" s="8">
        <f t="shared" si="651"/>
        <v>1</v>
      </c>
      <c r="W6395" s="7">
        <f t="shared" si="652"/>
        <v>549</v>
      </c>
    </row>
    <row r="6396" spans="2:23" x14ac:dyDescent="0.2">
      <c r="B6396" s="8" t="s">
        <v>68</v>
      </c>
      <c r="C6396" s="7">
        <v>1970</v>
      </c>
      <c r="D6396" s="8" t="s">
        <v>28</v>
      </c>
      <c r="E6396" s="7" t="s">
        <v>43</v>
      </c>
      <c r="F6396" s="8" t="s">
        <v>40</v>
      </c>
      <c r="G6396" s="7" t="s">
        <v>49</v>
      </c>
      <c r="H6396" s="8" t="s">
        <v>28</v>
      </c>
      <c r="I6396" s="7" t="s">
        <v>28</v>
      </c>
      <c r="J6396" s="8" t="s">
        <v>28</v>
      </c>
      <c r="K6396" s="7" t="s">
        <v>37</v>
      </c>
      <c r="L6396" s="8" t="s">
        <v>56</v>
      </c>
      <c r="M6396" s="7" t="s">
        <v>28</v>
      </c>
      <c r="N6396" s="8">
        <v>1.839906106362376E-3</v>
      </c>
      <c r="O6396" s="7">
        <v>0</v>
      </c>
      <c r="P6396" s="8">
        <f t="shared" si="647"/>
        <v>0</v>
      </c>
      <c r="Q6396" s="7">
        <v>2.5</v>
      </c>
      <c r="R6396" s="8">
        <f t="shared" si="648"/>
        <v>1</v>
      </c>
      <c r="S6396" s="7" t="s">
        <v>29</v>
      </c>
      <c r="T6396" s="8" t="str">
        <f t="shared" si="649"/>
        <v>No</v>
      </c>
      <c r="U6396" s="7">
        <f t="shared" si="650"/>
        <v>0</v>
      </c>
      <c r="V6396" s="8">
        <f t="shared" si="651"/>
        <v>1</v>
      </c>
      <c r="W6396" s="7">
        <f t="shared" si="652"/>
        <v>549</v>
      </c>
    </row>
    <row r="6397" spans="2:23" x14ac:dyDescent="0.2">
      <c r="B6397" s="8" t="s">
        <v>68</v>
      </c>
      <c r="C6397" s="7">
        <v>1980</v>
      </c>
      <c r="D6397" s="8" t="s">
        <v>28</v>
      </c>
      <c r="E6397" s="7" t="s">
        <v>39</v>
      </c>
      <c r="F6397" s="8" t="s">
        <v>35</v>
      </c>
      <c r="G6397" s="7" t="s">
        <v>49</v>
      </c>
      <c r="H6397" s="8" t="s">
        <v>28</v>
      </c>
      <c r="I6397" s="7" t="s">
        <v>28</v>
      </c>
      <c r="J6397" s="8" t="s">
        <v>28</v>
      </c>
      <c r="K6397" s="7" t="s">
        <v>37</v>
      </c>
      <c r="L6397" s="8" t="s">
        <v>56</v>
      </c>
      <c r="M6397" s="7" t="s">
        <v>28</v>
      </c>
      <c r="N6397" s="8">
        <v>0.21510507527204104</v>
      </c>
      <c r="O6397" s="7">
        <v>0</v>
      </c>
      <c r="P6397" s="8">
        <f t="shared" si="647"/>
        <v>0</v>
      </c>
      <c r="Q6397" s="7">
        <v>2.5</v>
      </c>
      <c r="R6397" s="8">
        <f t="shared" si="648"/>
        <v>1</v>
      </c>
      <c r="S6397" s="7" t="s">
        <v>29</v>
      </c>
      <c r="T6397" s="8" t="str">
        <f t="shared" si="649"/>
        <v>No</v>
      </c>
      <c r="U6397" s="7">
        <f t="shared" si="650"/>
        <v>0</v>
      </c>
      <c r="V6397" s="8">
        <f t="shared" si="651"/>
        <v>1</v>
      </c>
      <c r="W6397" s="7">
        <f t="shared" si="652"/>
        <v>549</v>
      </c>
    </row>
    <row r="6398" spans="2:23" x14ac:dyDescent="0.2">
      <c r="B6398" s="8" t="s">
        <v>68</v>
      </c>
      <c r="C6398" s="7">
        <v>1980</v>
      </c>
      <c r="D6398" s="8" t="s">
        <v>28</v>
      </c>
      <c r="E6398" s="7" t="s">
        <v>34</v>
      </c>
      <c r="F6398" s="8" t="s">
        <v>40</v>
      </c>
      <c r="G6398" s="7" t="s">
        <v>49</v>
      </c>
      <c r="H6398" s="8" t="s">
        <v>28</v>
      </c>
      <c r="I6398" s="7" t="s">
        <v>28</v>
      </c>
      <c r="J6398" s="8" t="s">
        <v>28</v>
      </c>
      <c r="K6398" s="7" t="s">
        <v>37</v>
      </c>
      <c r="L6398" s="8" t="s">
        <v>56</v>
      </c>
      <c r="M6398" s="7" t="s">
        <v>28</v>
      </c>
      <c r="N6398" s="8">
        <v>2.62341048703622E-2</v>
      </c>
      <c r="O6398" s="7">
        <v>0</v>
      </c>
      <c r="P6398" s="8">
        <f t="shared" si="647"/>
        <v>0</v>
      </c>
      <c r="Q6398" s="7">
        <v>2.5</v>
      </c>
      <c r="R6398" s="8">
        <f t="shared" si="648"/>
        <v>1</v>
      </c>
      <c r="S6398" s="7" t="s">
        <v>29</v>
      </c>
      <c r="T6398" s="8" t="str">
        <f t="shared" si="649"/>
        <v>No</v>
      </c>
      <c r="U6398" s="7">
        <f t="shared" si="650"/>
        <v>0</v>
      </c>
      <c r="V6398" s="8">
        <f t="shared" si="651"/>
        <v>1</v>
      </c>
      <c r="W6398" s="7">
        <f t="shared" si="652"/>
        <v>549</v>
      </c>
    </row>
    <row r="6399" spans="2:23" x14ac:dyDescent="0.2">
      <c r="B6399" s="8" t="s">
        <v>68</v>
      </c>
      <c r="C6399" s="7">
        <v>1980</v>
      </c>
      <c r="D6399" s="8" t="s">
        <v>28</v>
      </c>
      <c r="E6399" s="7" t="s">
        <v>43</v>
      </c>
      <c r="F6399" s="8" t="s">
        <v>40</v>
      </c>
      <c r="G6399" s="7" t="s">
        <v>49</v>
      </c>
      <c r="H6399" s="8" t="s">
        <v>28</v>
      </c>
      <c r="I6399" s="7" t="s">
        <v>28</v>
      </c>
      <c r="J6399" s="8" t="s">
        <v>28</v>
      </c>
      <c r="K6399" s="7" t="s">
        <v>37</v>
      </c>
      <c r="L6399" s="8" t="s">
        <v>56</v>
      </c>
      <c r="M6399" s="7" t="s">
        <v>28</v>
      </c>
      <c r="N6399" s="8">
        <v>4.0994592263811851E-2</v>
      </c>
      <c r="O6399" s="7">
        <v>0</v>
      </c>
      <c r="P6399" s="8">
        <f t="shared" si="647"/>
        <v>0</v>
      </c>
      <c r="Q6399" s="7">
        <v>2.5</v>
      </c>
      <c r="R6399" s="8">
        <f t="shared" si="648"/>
        <v>1</v>
      </c>
      <c r="S6399" s="7" t="s">
        <v>29</v>
      </c>
      <c r="T6399" s="8" t="str">
        <f t="shared" si="649"/>
        <v>No</v>
      </c>
      <c r="U6399" s="7">
        <f t="shared" si="650"/>
        <v>0</v>
      </c>
      <c r="V6399" s="8">
        <f t="shared" si="651"/>
        <v>1</v>
      </c>
      <c r="W6399" s="7">
        <f t="shared" si="652"/>
        <v>549</v>
      </c>
    </row>
    <row r="6400" spans="2:23" x14ac:dyDescent="0.2">
      <c r="B6400" s="8" t="s">
        <v>68</v>
      </c>
      <c r="C6400" s="7">
        <v>1980</v>
      </c>
      <c r="D6400" s="8" t="s">
        <v>28</v>
      </c>
      <c r="E6400" s="7" t="s">
        <v>43</v>
      </c>
      <c r="F6400" s="8" t="s">
        <v>35</v>
      </c>
      <c r="G6400" s="7" t="s">
        <v>49</v>
      </c>
      <c r="H6400" s="8" t="s">
        <v>28</v>
      </c>
      <c r="I6400" s="7" t="s">
        <v>28</v>
      </c>
      <c r="J6400" s="8" t="s">
        <v>28</v>
      </c>
      <c r="K6400" s="7" t="s">
        <v>37</v>
      </c>
      <c r="L6400" s="8" t="s">
        <v>56</v>
      </c>
      <c r="M6400" s="7" t="s">
        <v>28</v>
      </c>
      <c r="N6400" s="8">
        <v>0.13667280333099921</v>
      </c>
      <c r="O6400" s="7">
        <v>0</v>
      </c>
      <c r="P6400" s="8">
        <f t="shared" si="647"/>
        <v>0</v>
      </c>
      <c r="Q6400" s="7">
        <v>2.5</v>
      </c>
      <c r="R6400" s="8">
        <f t="shared" si="648"/>
        <v>1</v>
      </c>
      <c r="S6400" s="7" t="s">
        <v>29</v>
      </c>
      <c r="T6400" s="8" t="str">
        <f t="shared" si="649"/>
        <v>No</v>
      </c>
      <c r="U6400" s="7">
        <f t="shared" si="650"/>
        <v>0</v>
      </c>
      <c r="V6400" s="8">
        <f t="shared" si="651"/>
        <v>1</v>
      </c>
      <c r="W6400" s="7">
        <f t="shared" si="652"/>
        <v>549</v>
      </c>
    </row>
    <row r="6401" spans="2:23" x14ac:dyDescent="0.2">
      <c r="B6401" s="8" t="s">
        <v>68</v>
      </c>
      <c r="C6401" s="7">
        <v>1990</v>
      </c>
      <c r="D6401" s="8" t="s">
        <v>28</v>
      </c>
      <c r="E6401" s="7" t="s">
        <v>39</v>
      </c>
      <c r="F6401" s="8" t="s">
        <v>35</v>
      </c>
      <c r="G6401" s="7" t="s">
        <v>49</v>
      </c>
      <c r="H6401" s="8" t="s">
        <v>28</v>
      </c>
      <c r="I6401" s="7" t="s">
        <v>28</v>
      </c>
      <c r="J6401" s="8" t="s">
        <v>28</v>
      </c>
      <c r="K6401" s="7" t="s">
        <v>37</v>
      </c>
      <c r="L6401" s="8" t="s">
        <v>56</v>
      </c>
      <c r="M6401" s="7" t="s">
        <v>28</v>
      </c>
      <c r="N6401" s="8">
        <v>0.28177349728729317</v>
      </c>
      <c r="O6401" s="7">
        <v>0</v>
      </c>
      <c r="P6401" s="8">
        <f t="shared" si="647"/>
        <v>0</v>
      </c>
      <c r="Q6401" s="7">
        <v>2.5</v>
      </c>
      <c r="R6401" s="8">
        <f t="shared" si="648"/>
        <v>1</v>
      </c>
      <c r="S6401" s="7" t="s">
        <v>29</v>
      </c>
      <c r="T6401" s="8" t="str">
        <f t="shared" si="649"/>
        <v>No</v>
      </c>
      <c r="U6401" s="7">
        <f t="shared" si="650"/>
        <v>0</v>
      </c>
      <c r="V6401" s="8">
        <f t="shared" si="651"/>
        <v>1</v>
      </c>
      <c r="W6401" s="7">
        <f t="shared" si="652"/>
        <v>549</v>
      </c>
    </row>
    <row r="6402" spans="2:23" x14ac:dyDescent="0.2">
      <c r="B6402" s="8" t="s">
        <v>68</v>
      </c>
      <c r="C6402" s="7">
        <v>1990</v>
      </c>
      <c r="D6402" s="8" t="s">
        <v>28</v>
      </c>
      <c r="E6402" s="7" t="s">
        <v>34</v>
      </c>
      <c r="F6402" s="8" t="s">
        <v>35</v>
      </c>
      <c r="G6402" s="7" t="s">
        <v>49</v>
      </c>
      <c r="H6402" s="8" t="s">
        <v>28</v>
      </c>
      <c r="I6402" s="7" t="s">
        <v>28</v>
      </c>
      <c r="J6402" s="8" t="s">
        <v>28</v>
      </c>
      <c r="K6402" s="7" t="s">
        <v>37</v>
      </c>
      <c r="L6402" s="8" t="s">
        <v>56</v>
      </c>
      <c r="M6402" s="7" t="s">
        <v>28</v>
      </c>
      <c r="N6402" s="8">
        <v>0.10048580594913913</v>
      </c>
      <c r="O6402" s="7">
        <v>0</v>
      </c>
      <c r="P6402" s="8">
        <f t="shared" si="647"/>
        <v>0</v>
      </c>
      <c r="Q6402" s="7">
        <v>2.5</v>
      </c>
      <c r="R6402" s="8">
        <f t="shared" si="648"/>
        <v>1</v>
      </c>
      <c r="S6402" s="7" t="s">
        <v>29</v>
      </c>
      <c r="T6402" s="8" t="str">
        <f t="shared" si="649"/>
        <v>No</v>
      </c>
      <c r="U6402" s="7">
        <f t="shared" si="650"/>
        <v>0</v>
      </c>
      <c r="V6402" s="8">
        <f t="shared" si="651"/>
        <v>1</v>
      </c>
      <c r="W6402" s="7">
        <f t="shared" si="652"/>
        <v>549</v>
      </c>
    </row>
    <row r="6403" spans="2:23" x14ac:dyDescent="0.2">
      <c r="B6403" s="8" t="s">
        <v>68</v>
      </c>
      <c r="C6403" s="7">
        <v>1990</v>
      </c>
      <c r="D6403" s="8" t="s">
        <v>28</v>
      </c>
      <c r="E6403" s="7" t="s">
        <v>43</v>
      </c>
      <c r="F6403" s="8" t="s">
        <v>35</v>
      </c>
      <c r="G6403" s="7" t="s">
        <v>49</v>
      </c>
      <c r="H6403" s="8" t="s">
        <v>28</v>
      </c>
      <c r="I6403" s="7" t="s">
        <v>28</v>
      </c>
      <c r="J6403" s="8" t="s">
        <v>28</v>
      </c>
      <c r="K6403" s="7" t="s">
        <v>37</v>
      </c>
      <c r="L6403" s="8" t="s">
        <v>56</v>
      </c>
      <c r="M6403" s="7" t="s">
        <v>28</v>
      </c>
      <c r="N6403" s="8">
        <v>4.8362096596136502E-2</v>
      </c>
      <c r="O6403" s="7">
        <v>0</v>
      </c>
      <c r="P6403" s="8">
        <f t="shared" si="647"/>
        <v>0</v>
      </c>
      <c r="Q6403" s="7">
        <v>2.5</v>
      </c>
      <c r="R6403" s="8">
        <f t="shared" si="648"/>
        <v>1</v>
      </c>
      <c r="S6403" s="7" t="s">
        <v>29</v>
      </c>
      <c r="T6403" s="8" t="str">
        <f t="shared" si="649"/>
        <v>No</v>
      </c>
      <c r="U6403" s="7">
        <f t="shared" si="650"/>
        <v>0</v>
      </c>
      <c r="V6403" s="8">
        <f t="shared" si="651"/>
        <v>1</v>
      </c>
      <c r="W6403" s="7">
        <f t="shared" si="652"/>
        <v>549</v>
      </c>
    </row>
    <row r="6404" spans="2:23" x14ac:dyDescent="0.2">
      <c r="B6404" s="8" t="s">
        <v>68</v>
      </c>
      <c r="C6404" s="7">
        <v>2000</v>
      </c>
      <c r="D6404" s="8" t="s">
        <v>28</v>
      </c>
      <c r="E6404" s="7" t="s">
        <v>39</v>
      </c>
      <c r="F6404" s="8" t="s">
        <v>35</v>
      </c>
      <c r="G6404" s="7" t="s">
        <v>49</v>
      </c>
      <c r="H6404" s="8" t="s">
        <v>28</v>
      </c>
      <c r="I6404" s="7" t="s">
        <v>28</v>
      </c>
      <c r="J6404" s="8" t="s">
        <v>28</v>
      </c>
      <c r="K6404" s="7" t="s">
        <v>37</v>
      </c>
      <c r="L6404" s="8" t="s">
        <v>56</v>
      </c>
      <c r="M6404" s="7" t="s">
        <v>28</v>
      </c>
      <c r="N6404" s="8">
        <v>0.95580369036508595</v>
      </c>
      <c r="O6404" s="7">
        <v>0</v>
      </c>
      <c r="P6404" s="8">
        <f t="shared" si="647"/>
        <v>0</v>
      </c>
      <c r="Q6404" s="7">
        <v>2.5</v>
      </c>
      <c r="R6404" s="8">
        <f t="shared" si="648"/>
        <v>1</v>
      </c>
      <c r="S6404" s="7" t="s">
        <v>29</v>
      </c>
      <c r="T6404" s="8" t="str">
        <f t="shared" si="649"/>
        <v>No</v>
      </c>
      <c r="U6404" s="7">
        <f t="shared" si="650"/>
        <v>0</v>
      </c>
      <c r="V6404" s="8">
        <f t="shared" si="651"/>
        <v>1</v>
      </c>
      <c r="W6404" s="7">
        <f t="shared" si="652"/>
        <v>549</v>
      </c>
    </row>
    <row r="6405" spans="2:23" x14ac:dyDescent="0.2">
      <c r="B6405" s="8" t="s">
        <v>68</v>
      </c>
      <c r="C6405" s="7">
        <v>2000</v>
      </c>
      <c r="D6405" s="8" t="s">
        <v>28</v>
      </c>
      <c r="E6405" s="7" t="s">
        <v>34</v>
      </c>
      <c r="F6405" s="8" t="s">
        <v>35</v>
      </c>
      <c r="G6405" s="7" t="s">
        <v>49</v>
      </c>
      <c r="H6405" s="8" t="s">
        <v>28</v>
      </c>
      <c r="I6405" s="7" t="s">
        <v>28</v>
      </c>
      <c r="J6405" s="8" t="s">
        <v>28</v>
      </c>
      <c r="K6405" s="7" t="s">
        <v>37</v>
      </c>
      <c r="L6405" s="8" t="s">
        <v>56</v>
      </c>
      <c r="M6405" s="7" t="s">
        <v>28</v>
      </c>
      <c r="N6405" s="8">
        <v>0.47401797341453711</v>
      </c>
      <c r="O6405" s="7">
        <v>0</v>
      </c>
      <c r="P6405" s="8">
        <f t="shared" ref="P6405:P6468" si="653">O6405/3</f>
        <v>0</v>
      </c>
      <c r="Q6405" s="7">
        <v>2.5</v>
      </c>
      <c r="R6405" s="8">
        <f t="shared" ref="R6405:R6468" si="654">1-(P6405/Q6405)</f>
        <v>1</v>
      </c>
      <c r="S6405" s="7" t="s">
        <v>29</v>
      </c>
      <c r="T6405" s="8" t="str">
        <f t="shared" ref="T6405:T6468" si="655">IF(AND(R6405&lt;0.5,R6405&gt;-0.5),"Yes","No")</f>
        <v>No</v>
      </c>
      <c r="U6405" s="7">
        <f t="shared" ref="U6405:U6468" si="656">IF(ISERR(P6405/(N6405/1000)),0,P6405/(N6405/1000))</f>
        <v>0</v>
      </c>
      <c r="V6405" s="8">
        <f t="shared" ref="V6405:V6468" si="657">IF(U6405&lt;=12,1,IF(U6405&lt;25,2,IF(U6405&lt;50,3,IF(U6405&lt;100,4,5))))</f>
        <v>1</v>
      </c>
      <c r="W6405" s="7">
        <f t="shared" ref="W6405:W6468" si="658">RANK(U6405,U$5:U$10000)</f>
        <v>549</v>
      </c>
    </row>
    <row r="6406" spans="2:23" x14ac:dyDescent="0.2">
      <c r="B6406" s="8" t="s">
        <v>68</v>
      </c>
      <c r="C6406" s="7">
        <v>2010</v>
      </c>
      <c r="D6406" s="8" t="s">
        <v>28</v>
      </c>
      <c r="E6406" s="7" t="s">
        <v>34</v>
      </c>
      <c r="F6406" s="8" t="s">
        <v>40</v>
      </c>
      <c r="G6406" s="7" t="s">
        <v>49</v>
      </c>
      <c r="H6406" s="8" t="s">
        <v>28</v>
      </c>
      <c r="I6406" s="7" t="s">
        <v>28</v>
      </c>
      <c r="J6406" s="8" t="s">
        <v>28</v>
      </c>
      <c r="K6406" s="7" t="s">
        <v>37</v>
      </c>
      <c r="L6406" s="8" t="s">
        <v>56</v>
      </c>
      <c r="M6406" s="7" t="s">
        <v>28</v>
      </c>
      <c r="N6406" s="8">
        <v>0.14582334009910694</v>
      </c>
      <c r="O6406" s="7">
        <v>0</v>
      </c>
      <c r="P6406" s="8">
        <f t="shared" si="653"/>
        <v>0</v>
      </c>
      <c r="Q6406" s="7">
        <v>2.5</v>
      </c>
      <c r="R6406" s="8">
        <f t="shared" si="654"/>
        <v>1</v>
      </c>
      <c r="S6406" s="7" t="s">
        <v>29</v>
      </c>
      <c r="T6406" s="8" t="str">
        <f t="shared" si="655"/>
        <v>No</v>
      </c>
      <c r="U6406" s="7">
        <f t="shared" si="656"/>
        <v>0</v>
      </c>
      <c r="V6406" s="8">
        <f t="shared" si="657"/>
        <v>1</v>
      </c>
      <c r="W6406" s="7">
        <f t="shared" si="658"/>
        <v>549</v>
      </c>
    </row>
    <row r="6407" spans="2:23" x14ac:dyDescent="0.2">
      <c r="B6407" s="8" t="s">
        <v>68</v>
      </c>
      <c r="C6407" s="7">
        <v>2010</v>
      </c>
      <c r="D6407" s="8" t="s">
        <v>28</v>
      </c>
      <c r="E6407" s="7" t="s">
        <v>43</v>
      </c>
      <c r="F6407" s="8" t="s">
        <v>40</v>
      </c>
      <c r="G6407" s="7" t="s">
        <v>49</v>
      </c>
      <c r="H6407" s="8" t="s">
        <v>28</v>
      </c>
      <c r="I6407" s="7" t="s">
        <v>28</v>
      </c>
      <c r="J6407" s="8" t="s">
        <v>28</v>
      </c>
      <c r="K6407" s="7" t="s">
        <v>37</v>
      </c>
      <c r="L6407" s="8" t="s">
        <v>56</v>
      </c>
      <c r="M6407" s="7" t="s">
        <v>28</v>
      </c>
      <c r="N6407" s="8">
        <v>0.18060771171775161</v>
      </c>
      <c r="O6407" s="7">
        <v>0</v>
      </c>
      <c r="P6407" s="8">
        <f t="shared" si="653"/>
        <v>0</v>
      </c>
      <c r="Q6407" s="7">
        <v>2.5</v>
      </c>
      <c r="R6407" s="8">
        <f t="shared" si="654"/>
        <v>1</v>
      </c>
      <c r="S6407" s="7" t="s">
        <v>29</v>
      </c>
      <c r="T6407" s="8" t="str">
        <f t="shared" si="655"/>
        <v>No</v>
      </c>
      <c r="U6407" s="7">
        <f t="shared" si="656"/>
        <v>0</v>
      </c>
      <c r="V6407" s="8">
        <f t="shared" si="657"/>
        <v>1</v>
      </c>
      <c r="W6407" s="7">
        <f t="shared" si="658"/>
        <v>549</v>
      </c>
    </row>
    <row r="6408" spans="2:23" x14ac:dyDescent="0.2">
      <c r="B6408" s="8" t="s">
        <v>68</v>
      </c>
      <c r="C6408" s="7">
        <v>2020</v>
      </c>
      <c r="D6408" s="8" t="s">
        <v>28</v>
      </c>
      <c r="E6408" s="7" t="s">
        <v>39</v>
      </c>
      <c r="F6408" s="8" t="s">
        <v>40</v>
      </c>
      <c r="G6408" s="7" t="s">
        <v>49</v>
      </c>
      <c r="H6408" s="8" t="s">
        <v>28</v>
      </c>
      <c r="I6408" s="7" t="s">
        <v>28</v>
      </c>
      <c r="J6408" s="8" t="s">
        <v>28</v>
      </c>
      <c r="K6408" s="7" t="s">
        <v>37</v>
      </c>
      <c r="L6408" s="8" t="s">
        <v>56</v>
      </c>
      <c r="M6408" s="7" t="s">
        <v>28</v>
      </c>
      <c r="N6408" s="8">
        <v>2.3246461466049726E-2</v>
      </c>
      <c r="O6408" s="7">
        <v>0</v>
      </c>
      <c r="P6408" s="8">
        <f t="shared" si="653"/>
        <v>0</v>
      </c>
      <c r="Q6408" s="7">
        <v>2.5</v>
      </c>
      <c r="R6408" s="8">
        <f t="shared" si="654"/>
        <v>1</v>
      </c>
      <c r="S6408" s="7" t="s">
        <v>29</v>
      </c>
      <c r="T6408" s="8" t="str">
        <f t="shared" si="655"/>
        <v>No</v>
      </c>
      <c r="U6408" s="7">
        <f t="shared" si="656"/>
        <v>0</v>
      </c>
      <c r="V6408" s="8">
        <f t="shared" si="657"/>
        <v>1</v>
      </c>
      <c r="W6408" s="7">
        <f t="shared" si="658"/>
        <v>549</v>
      </c>
    </row>
    <row r="6409" spans="2:23" x14ac:dyDescent="0.2">
      <c r="B6409" s="8" t="s">
        <v>68</v>
      </c>
      <c r="C6409" s="7">
        <v>2020</v>
      </c>
      <c r="D6409" s="8" t="s">
        <v>28</v>
      </c>
      <c r="E6409" s="7" t="s">
        <v>43</v>
      </c>
      <c r="F6409" s="8" t="s">
        <v>35</v>
      </c>
      <c r="G6409" s="7" t="s">
        <v>49</v>
      </c>
      <c r="H6409" s="8" t="s">
        <v>28</v>
      </c>
      <c r="I6409" s="7" t="s">
        <v>28</v>
      </c>
      <c r="J6409" s="8" t="s">
        <v>28</v>
      </c>
      <c r="K6409" s="7" t="s">
        <v>37</v>
      </c>
      <c r="L6409" s="8" t="s">
        <v>56</v>
      </c>
      <c r="M6409" s="7" t="s">
        <v>28</v>
      </c>
      <c r="N6409" s="8">
        <v>0.11359278244437875</v>
      </c>
      <c r="O6409" s="7">
        <v>0</v>
      </c>
      <c r="P6409" s="8">
        <f t="shared" si="653"/>
        <v>0</v>
      </c>
      <c r="Q6409" s="7">
        <v>2.5</v>
      </c>
      <c r="R6409" s="8">
        <f t="shared" si="654"/>
        <v>1</v>
      </c>
      <c r="S6409" s="7" t="s">
        <v>29</v>
      </c>
      <c r="T6409" s="8" t="str">
        <f t="shared" si="655"/>
        <v>No</v>
      </c>
      <c r="U6409" s="7">
        <f t="shared" si="656"/>
        <v>0</v>
      </c>
      <c r="V6409" s="8">
        <f t="shared" si="657"/>
        <v>1</v>
      </c>
      <c r="W6409" s="7">
        <f t="shared" si="658"/>
        <v>549</v>
      </c>
    </row>
    <row r="6410" spans="2:23" x14ac:dyDescent="0.2">
      <c r="B6410" s="8" t="s">
        <v>68</v>
      </c>
      <c r="C6410" s="7">
        <v>1850</v>
      </c>
      <c r="D6410" s="8" t="s">
        <v>28</v>
      </c>
      <c r="E6410" s="7" t="s">
        <v>39</v>
      </c>
      <c r="F6410" s="8" t="s">
        <v>35</v>
      </c>
      <c r="G6410" s="7" t="s">
        <v>49</v>
      </c>
      <c r="H6410" s="8" t="s">
        <v>28</v>
      </c>
      <c r="I6410" s="7" t="s">
        <v>28</v>
      </c>
      <c r="J6410" s="8" t="s">
        <v>28</v>
      </c>
      <c r="K6410" s="7" t="s">
        <v>37</v>
      </c>
      <c r="L6410" s="8" t="s">
        <v>60</v>
      </c>
      <c r="M6410" s="7" t="s">
        <v>28</v>
      </c>
      <c r="N6410" s="8">
        <v>0.32280249672969819</v>
      </c>
      <c r="O6410" s="7">
        <v>0</v>
      </c>
      <c r="P6410" s="8">
        <f t="shared" si="653"/>
        <v>0</v>
      </c>
      <c r="Q6410" s="7">
        <v>2.5</v>
      </c>
      <c r="R6410" s="8">
        <f t="shared" si="654"/>
        <v>1</v>
      </c>
      <c r="S6410" s="7" t="s">
        <v>29</v>
      </c>
      <c r="T6410" s="8" t="str">
        <f t="shared" si="655"/>
        <v>No</v>
      </c>
      <c r="U6410" s="7">
        <f t="shared" si="656"/>
        <v>0</v>
      </c>
      <c r="V6410" s="8">
        <f t="shared" si="657"/>
        <v>1</v>
      </c>
      <c r="W6410" s="7">
        <f t="shared" si="658"/>
        <v>549</v>
      </c>
    </row>
    <row r="6411" spans="2:23" x14ac:dyDescent="0.2">
      <c r="B6411" s="8" t="s">
        <v>68</v>
      </c>
      <c r="C6411" s="7">
        <v>1850</v>
      </c>
      <c r="D6411" s="8" t="s">
        <v>28</v>
      </c>
      <c r="E6411" s="7" t="s">
        <v>46</v>
      </c>
      <c r="F6411" s="8" t="s">
        <v>35</v>
      </c>
      <c r="G6411" s="7" t="s">
        <v>49</v>
      </c>
      <c r="H6411" s="8" t="s">
        <v>28</v>
      </c>
      <c r="I6411" s="7" t="s">
        <v>28</v>
      </c>
      <c r="J6411" s="8" t="s">
        <v>28</v>
      </c>
      <c r="K6411" s="7" t="s">
        <v>37</v>
      </c>
      <c r="L6411" s="8" t="s">
        <v>60</v>
      </c>
      <c r="M6411" s="7" t="s">
        <v>28</v>
      </c>
      <c r="N6411" s="8">
        <v>6.5049304810661131E-3</v>
      </c>
      <c r="O6411" s="7">
        <v>0</v>
      </c>
      <c r="P6411" s="8">
        <f t="shared" si="653"/>
        <v>0</v>
      </c>
      <c r="Q6411" s="7">
        <v>2.5</v>
      </c>
      <c r="R6411" s="8">
        <f t="shared" si="654"/>
        <v>1</v>
      </c>
      <c r="S6411" s="7" t="s">
        <v>29</v>
      </c>
      <c r="T6411" s="8" t="str">
        <f t="shared" si="655"/>
        <v>No</v>
      </c>
      <c r="U6411" s="7">
        <f t="shared" si="656"/>
        <v>0</v>
      </c>
      <c r="V6411" s="8">
        <f t="shared" si="657"/>
        <v>1</v>
      </c>
      <c r="W6411" s="7">
        <f t="shared" si="658"/>
        <v>549</v>
      </c>
    </row>
    <row r="6412" spans="2:23" x14ac:dyDescent="0.2">
      <c r="B6412" s="8" t="s">
        <v>68</v>
      </c>
      <c r="C6412" s="7">
        <v>1940</v>
      </c>
      <c r="D6412" s="8" t="s">
        <v>28</v>
      </c>
      <c r="E6412" s="7" t="s">
        <v>39</v>
      </c>
      <c r="F6412" s="8" t="s">
        <v>35</v>
      </c>
      <c r="G6412" s="7" t="s">
        <v>49</v>
      </c>
      <c r="H6412" s="8" t="s">
        <v>28</v>
      </c>
      <c r="I6412" s="7" t="s">
        <v>28</v>
      </c>
      <c r="J6412" s="8" t="s">
        <v>28</v>
      </c>
      <c r="K6412" s="7" t="s">
        <v>37</v>
      </c>
      <c r="L6412" s="8" t="s">
        <v>60</v>
      </c>
      <c r="M6412" s="7" t="s">
        <v>28</v>
      </c>
      <c r="N6412" s="8">
        <v>9.0682429449135168E-2</v>
      </c>
      <c r="O6412" s="7">
        <v>0</v>
      </c>
      <c r="P6412" s="8">
        <f t="shared" si="653"/>
        <v>0</v>
      </c>
      <c r="Q6412" s="7">
        <v>2.5</v>
      </c>
      <c r="R6412" s="8">
        <f t="shared" si="654"/>
        <v>1</v>
      </c>
      <c r="S6412" s="7" t="s">
        <v>29</v>
      </c>
      <c r="T6412" s="8" t="str">
        <f t="shared" si="655"/>
        <v>No</v>
      </c>
      <c r="U6412" s="7">
        <f t="shared" si="656"/>
        <v>0</v>
      </c>
      <c r="V6412" s="8">
        <f t="shared" si="657"/>
        <v>1</v>
      </c>
      <c r="W6412" s="7">
        <f t="shared" si="658"/>
        <v>549</v>
      </c>
    </row>
    <row r="6413" spans="2:23" x14ac:dyDescent="0.2">
      <c r="B6413" s="8" t="s">
        <v>68</v>
      </c>
      <c r="C6413" s="7">
        <v>1960</v>
      </c>
      <c r="D6413" s="8" t="s">
        <v>28</v>
      </c>
      <c r="E6413" s="7" t="s">
        <v>39</v>
      </c>
      <c r="F6413" s="8" t="s">
        <v>35</v>
      </c>
      <c r="G6413" s="7" t="s">
        <v>49</v>
      </c>
      <c r="H6413" s="8" t="s">
        <v>28</v>
      </c>
      <c r="I6413" s="7" t="s">
        <v>28</v>
      </c>
      <c r="J6413" s="8" t="s">
        <v>28</v>
      </c>
      <c r="K6413" s="7" t="s">
        <v>37</v>
      </c>
      <c r="L6413" s="8" t="s">
        <v>60</v>
      </c>
      <c r="M6413" s="7" t="s">
        <v>28</v>
      </c>
      <c r="N6413" s="8">
        <v>0.19760146321822555</v>
      </c>
      <c r="O6413" s="7">
        <v>0</v>
      </c>
      <c r="P6413" s="8">
        <f t="shared" si="653"/>
        <v>0</v>
      </c>
      <c r="Q6413" s="7">
        <v>2.5</v>
      </c>
      <c r="R6413" s="8">
        <f t="shared" si="654"/>
        <v>1</v>
      </c>
      <c r="S6413" s="7" t="s">
        <v>29</v>
      </c>
      <c r="T6413" s="8" t="str">
        <f t="shared" si="655"/>
        <v>No</v>
      </c>
      <c r="U6413" s="7">
        <f t="shared" si="656"/>
        <v>0</v>
      </c>
      <c r="V6413" s="8">
        <f t="shared" si="657"/>
        <v>1</v>
      </c>
      <c r="W6413" s="7">
        <f t="shared" si="658"/>
        <v>549</v>
      </c>
    </row>
    <row r="6414" spans="2:23" x14ac:dyDescent="0.2">
      <c r="B6414" s="8" t="s">
        <v>68</v>
      </c>
      <c r="C6414" s="7">
        <v>1990</v>
      </c>
      <c r="D6414" s="8" t="s">
        <v>28</v>
      </c>
      <c r="E6414" s="7" t="s">
        <v>43</v>
      </c>
      <c r="F6414" s="8" t="s">
        <v>35</v>
      </c>
      <c r="G6414" s="7" t="s">
        <v>49</v>
      </c>
      <c r="H6414" s="8" t="s">
        <v>28</v>
      </c>
      <c r="I6414" s="7" t="s">
        <v>28</v>
      </c>
      <c r="J6414" s="8" t="s">
        <v>28</v>
      </c>
      <c r="K6414" s="7" t="s">
        <v>37</v>
      </c>
      <c r="L6414" s="8" t="s">
        <v>60</v>
      </c>
      <c r="M6414" s="7" t="s">
        <v>28</v>
      </c>
      <c r="N6414" s="8">
        <v>0.10636029528744548</v>
      </c>
      <c r="O6414" s="7">
        <v>0</v>
      </c>
      <c r="P6414" s="8">
        <f t="shared" si="653"/>
        <v>0</v>
      </c>
      <c r="Q6414" s="7">
        <v>2.5</v>
      </c>
      <c r="R6414" s="8">
        <f t="shared" si="654"/>
        <v>1</v>
      </c>
      <c r="S6414" s="7" t="s">
        <v>29</v>
      </c>
      <c r="T6414" s="8" t="str">
        <f t="shared" si="655"/>
        <v>No</v>
      </c>
      <c r="U6414" s="7">
        <f t="shared" si="656"/>
        <v>0</v>
      </c>
      <c r="V6414" s="8">
        <f t="shared" si="657"/>
        <v>1</v>
      </c>
      <c r="W6414" s="7">
        <f t="shared" si="658"/>
        <v>549</v>
      </c>
    </row>
    <row r="6415" spans="2:23" x14ac:dyDescent="0.2">
      <c r="B6415" s="8" t="s">
        <v>68</v>
      </c>
      <c r="C6415" s="7">
        <v>1800</v>
      </c>
      <c r="D6415" s="8" t="s">
        <v>28</v>
      </c>
      <c r="E6415" s="7" t="s">
        <v>39</v>
      </c>
      <c r="F6415" s="8" t="s">
        <v>35</v>
      </c>
      <c r="G6415" s="7" t="s">
        <v>49</v>
      </c>
      <c r="H6415" s="8" t="s">
        <v>28</v>
      </c>
      <c r="I6415" s="7" t="s">
        <v>28</v>
      </c>
      <c r="J6415" s="8" t="s">
        <v>28</v>
      </c>
      <c r="K6415" s="7" t="s">
        <v>37</v>
      </c>
      <c r="L6415" s="8" t="s">
        <v>50</v>
      </c>
      <c r="M6415" s="7" t="s">
        <v>28</v>
      </c>
      <c r="N6415" s="8">
        <v>0.97539124633407037</v>
      </c>
      <c r="O6415" s="7">
        <v>0</v>
      </c>
      <c r="P6415" s="8">
        <f t="shared" si="653"/>
        <v>0</v>
      </c>
      <c r="Q6415" s="7">
        <v>2.5</v>
      </c>
      <c r="R6415" s="8">
        <f t="shared" si="654"/>
        <v>1</v>
      </c>
      <c r="S6415" s="7" t="s">
        <v>29</v>
      </c>
      <c r="T6415" s="8" t="str">
        <f t="shared" si="655"/>
        <v>No</v>
      </c>
      <c r="U6415" s="7">
        <f t="shared" si="656"/>
        <v>0</v>
      </c>
      <c r="V6415" s="8">
        <f t="shared" si="657"/>
        <v>1</v>
      </c>
      <c r="W6415" s="7">
        <f t="shared" si="658"/>
        <v>549</v>
      </c>
    </row>
    <row r="6416" spans="2:23" x14ac:dyDescent="0.2">
      <c r="B6416" s="8" t="s">
        <v>68</v>
      </c>
      <c r="C6416" s="7">
        <v>1800</v>
      </c>
      <c r="D6416" s="8" t="s">
        <v>28</v>
      </c>
      <c r="E6416" s="7" t="s">
        <v>34</v>
      </c>
      <c r="F6416" s="8" t="s">
        <v>35</v>
      </c>
      <c r="G6416" s="7" t="s">
        <v>49</v>
      </c>
      <c r="H6416" s="8" t="s">
        <v>28</v>
      </c>
      <c r="I6416" s="7" t="s">
        <v>28</v>
      </c>
      <c r="J6416" s="8" t="s">
        <v>28</v>
      </c>
      <c r="K6416" s="7" t="s">
        <v>37</v>
      </c>
      <c r="L6416" s="8" t="s">
        <v>50</v>
      </c>
      <c r="M6416" s="7" t="s">
        <v>28</v>
      </c>
      <c r="N6416" s="8">
        <v>0.10825987825032012</v>
      </c>
      <c r="O6416" s="7">
        <v>0</v>
      </c>
      <c r="P6416" s="8">
        <f t="shared" si="653"/>
        <v>0</v>
      </c>
      <c r="Q6416" s="7">
        <v>2.5</v>
      </c>
      <c r="R6416" s="8">
        <f t="shared" si="654"/>
        <v>1</v>
      </c>
      <c r="S6416" s="7" t="s">
        <v>29</v>
      </c>
      <c r="T6416" s="8" t="str">
        <f t="shared" si="655"/>
        <v>No</v>
      </c>
      <c r="U6416" s="7">
        <f t="shared" si="656"/>
        <v>0</v>
      </c>
      <c r="V6416" s="8">
        <f t="shared" si="657"/>
        <v>1</v>
      </c>
      <c r="W6416" s="7">
        <f t="shared" si="658"/>
        <v>549</v>
      </c>
    </row>
    <row r="6417" spans="2:23" x14ac:dyDescent="0.2">
      <c r="B6417" s="8" t="s">
        <v>68</v>
      </c>
      <c r="C6417" s="7">
        <v>1800</v>
      </c>
      <c r="D6417" s="8" t="s">
        <v>28</v>
      </c>
      <c r="E6417" s="7" t="s">
        <v>43</v>
      </c>
      <c r="F6417" s="8" t="s">
        <v>35</v>
      </c>
      <c r="G6417" s="7" t="s">
        <v>49</v>
      </c>
      <c r="H6417" s="8" t="s">
        <v>28</v>
      </c>
      <c r="I6417" s="7" t="s">
        <v>28</v>
      </c>
      <c r="J6417" s="8" t="s">
        <v>28</v>
      </c>
      <c r="K6417" s="7" t="s">
        <v>37</v>
      </c>
      <c r="L6417" s="8" t="s">
        <v>50</v>
      </c>
      <c r="M6417" s="7" t="s">
        <v>28</v>
      </c>
      <c r="N6417" s="8">
        <v>2.4344463776377192E-2</v>
      </c>
      <c r="O6417" s="7">
        <v>0</v>
      </c>
      <c r="P6417" s="8">
        <f t="shared" si="653"/>
        <v>0</v>
      </c>
      <c r="Q6417" s="7">
        <v>2.5</v>
      </c>
      <c r="R6417" s="8">
        <f t="shared" si="654"/>
        <v>1</v>
      </c>
      <c r="S6417" s="7" t="s">
        <v>29</v>
      </c>
      <c r="T6417" s="8" t="str">
        <f t="shared" si="655"/>
        <v>No</v>
      </c>
      <c r="U6417" s="7">
        <f t="shared" si="656"/>
        <v>0</v>
      </c>
      <c r="V6417" s="8">
        <f t="shared" si="657"/>
        <v>1</v>
      </c>
      <c r="W6417" s="7">
        <f t="shared" si="658"/>
        <v>549</v>
      </c>
    </row>
    <row r="6418" spans="2:23" x14ac:dyDescent="0.2">
      <c r="B6418" s="8" t="s">
        <v>68</v>
      </c>
      <c r="C6418" s="7">
        <v>1850</v>
      </c>
      <c r="D6418" s="8" t="s">
        <v>28</v>
      </c>
      <c r="E6418" s="7" t="s">
        <v>39</v>
      </c>
      <c r="F6418" s="8" t="s">
        <v>40</v>
      </c>
      <c r="G6418" s="7" t="s">
        <v>49</v>
      </c>
      <c r="H6418" s="8" t="s">
        <v>28</v>
      </c>
      <c r="I6418" s="7" t="s">
        <v>28</v>
      </c>
      <c r="J6418" s="8" t="s">
        <v>28</v>
      </c>
      <c r="K6418" s="7" t="s">
        <v>37</v>
      </c>
      <c r="L6418" s="8" t="s">
        <v>50</v>
      </c>
      <c r="M6418" s="7" t="s">
        <v>28</v>
      </c>
      <c r="N6418" s="8">
        <v>3.7892883077656793E-2</v>
      </c>
      <c r="O6418" s="7">
        <v>0</v>
      </c>
      <c r="P6418" s="8">
        <f t="shared" si="653"/>
        <v>0</v>
      </c>
      <c r="Q6418" s="7">
        <v>2.5</v>
      </c>
      <c r="R6418" s="8">
        <f t="shared" si="654"/>
        <v>1</v>
      </c>
      <c r="S6418" s="7" t="s">
        <v>29</v>
      </c>
      <c r="T6418" s="8" t="str">
        <f t="shared" si="655"/>
        <v>No</v>
      </c>
      <c r="U6418" s="7">
        <f t="shared" si="656"/>
        <v>0</v>
      </c>
      <c r="V6418" s="8">
        <f t="shared" si="657"/>
        <v>1</v>
      </c>
      <c r="W6418" s="7">
        <f t="shared" si="658"/>
        <v>549</v>
      </c>
    </row>
    <row r="6419" spans="2:23" x14ac:dyDescent="0.2">
      <c r="B6419" s="8" t="s">
        <v>68</v>
      </c>
      <c r="C6419" s="7">
        <v>1850</v>
      </c>
      <c r="D6419" s="8" t="s">
        <v>28</v>
      </c>
      <c r="E6419" s="7" t="s">
        <v>39</v>
      </c>
      <c r="F6419" s="8" t="s">
        <v>35</v>
      </c>
      <c r="G6419" s="7" t="s">
        <v>49</v>
      </c>
      <c r="H6419" s="8" t="s">
        <v>28</v>
      </c>
      <c r="I6419" s="7" t="s">
        <v>28</v>
      </c>
      <c r="J6419" s="8" t="s">
        <v>28</v>
      </c>
      <c r="K6419" s="7" t="s">
        <v>37</v>
      </c>
      <c r="L6419" s="8" t="s">
        <v>50</v>
      </c>
      <c r="M6419" s="7" t="s">
        <v>28</v>
      </c>
      <c r="N6419" s="8">
        <v>6.9464318111879582</v>
      </c>
      <c r="O6419" s="7">
        <v>0</v>
      </c>
      <c r="P6419" s="8">
        <f t="shared" si="653"/>
        <v>0</v>
      </c>
      <c r="Q6419" s="7">
        <v>2.5</v>
      </c>
      <c r="R6419" s="8">
        <f t="shared" si="654"/>
        <v>1</v>
      </c>
      <c r="S6419" s="7" t="s">
        <v>29</v>
      </c>
      <c r="T6419" s="8" t="str">
        <f t="shared" si="655"/>
        <v>No</v>
      </c>
      <c r="U6419" s="7">
        <f t="shared" si="656"/>
        <v>0</v>
      </c>
      <c r="V6419" s="8">
        <f t="shared" si="657"/>
        <v>1</v>
      </c>
      <c r="W6419" s="7">
        <f t="shared" si="658"/>
        <v>549</v>
      </c>
    </row>
    <row r="6420" spans="2:23" x14ac:dyDescent="0.2">
      <c r="B6420" s="8" t="s">
        <v>68</v>
      </c>
      <c r="C6420" s="7">
        <v>1850</v>
      </c>
      <c r="D6420" s="8" t="s">
        <v>28</v>
      </c>
      <c r="E6420" s="7" t="s">
        <v>34</v>
      </c>
      <c r="F6420" s="8" t="s">
        <v>35</v>
      </c>
      <c r="G6420" s="7" t="s">
        <v>49</v>
      </c>
      <c r="H6420" s="8" t="s">
        <v>28</v>
      </c>
      <c r="I6420" s="7" t="s">
        <v>28</v>
      </c>
      <c r="J6420" s="8" t="s">
        <v>28</v>
      </c>
      <c r="K6420" s="7" t="s">
        <v>37</v>
      </c>
      <c r="L6420" s="8" t="s">
        <v>50</v>
      </c>
      <c r="M6420" s="7" t="s">
        <v>28</v>
      </c>
      <c r="N6420" s="8">
        <v>0.10849775055852186</v>
      </c>
      <c r="O6420" s="7">
        <v>0</v>
      </c>
      <c r="P6420" s="8">
        <f t="shared" si="653"/>
        <v>0</v>
      </c>
      <c r="Q6420" s="7">
        <v>2.5</v>
      </c>
      <c r="R6420" s="8">
        <f t="shared" si="654"/>
        <v>1</v>
      </c>
      <c r="S6420" s="7" t="s">
        <v>29</v>
      </c>
      <c r="T6420" s="8" t="str">
        <f t="shared" si="655"/>
        <v>No</v>
      </c>
      <c r="U6420" s="7">
        <f t="shared" si="656"/>
        <v>0</v>
      </c>
      <c r="V6420" s="8">
        <f t="shared" si="657"/>
        <v>1</v>
      </c>
      <c r="W6420" s="7">
        <f t="shared" si="658"/>
        <v>549</v>
      </c>
    </row>
    <row r="6421" spans="2:23" x14ac:dyDescent="0.2">
      <c r="B6421" s="8" t="s">
        <v>68</v>
      </c>
      <c r="C6421" s="7">
        <v>1850</v>
      </c>
      <c r="D6421" s="8" t="s">
        <v>28</v>
      </c>
      <c r="E6421" s="7" t="s">
        <v>43</v>
      </c>
      <c r="F6421" s="8" t="s">
        <v>35</v>
      </c>
      <c r="G6421" s="7" t="s">
        <v>49</v>
      </c>
      <c r="H6421" s="8" t="s">
        <v>28</v>
      </c>
      <c r="I6421" s="7" t="s">
        <v>28</v>
      </c>
      <c r="J6421" s="8" t="s">
        <v>28</v>
      </c>
      <c r="K6421" s="7" t="s">
        <v>37</v>
      </c>
      <c r="L6421" s="8" t="s">
        <v>50</v>
      </c>
      <c r="M6421" s="7" t="s">
        <v>28</v>
      </c>
      <c r="N6421" s="8">
        <v>0.56072796531422875</v>
      </c>
      <c r="O6421" s="7">
        <v>0</v>
      </c>
      <c r="P6421" s="8">
        <f t="shared" si="653"/>
        <v>0</v>
      </c>
      <c r="Q6421" s="7">
        <v>2.5</v>
      </c>
      <c r="R6421" s="8">
        <f t="shared" si="654"/>
        <v>1</v>
      </c>
      <c r="S6421" s="7" t="s">
        <v>29</v>
      </c>
      <c r="T6421" s="8" t="str">
        <f t="shared" si="655"/>
        <v>No</v>
      </c>
      <c r="U6421" s="7">
        <f t="shared" si="656"/>
        <v>0</v>
      </c>
      <c r="V6421" s="8">
        <f t="shared" si="657"/>
        <v>1</v>
      </c>
      <c r="W6421" s="7">
        <f t="shared" si="658"/>
        <v>549</v>
      </c>
    </row>
    <row r="6422" spans="2:23" x14ac:dyDescent="0.2">
      <c r="B6422" s="8" t="s">
        <v>68</v>
      </c>
      <c r="C6422" s="7">
        <v>1910</v>
      </c>
      <c r="D6422" s="8" t="s">
        <v>28</v>
      </c>
      <c r="E6422" s="7" t="s">
        <v>39</v>
      </c>
      <c r="F6422" s="8" t="s">
        <v>35</v>
      </c>
      <c r="G6422" s="7" t="s">
        <v>49</v>
      </c>
      <c r="H6422" s="8" t="s">
        <v>28</v>
      </c>
      <c r="I6422" s="7" t="s">
        <v>28</v>
      </c>
      <c r="J6422" s="8" t="s">
        <v>28</v>
      </c>
      <c r="K6422" s="7" t="s">
        <v>37</v>
      </c>
      <c r="L6422" s="8" t="s">
        <v>50</v>
      </c>
      <c r="M6422" s="7" t="s">
        <v>28</v>
      </c>
      <c r="N6422" s="8">
        <v>2.041163096294579</v>
      </c>
      <c r="O6422" s="7">
        <v>0</v>
      </c>
      <c r="P6422" s="8">
        <f t="shared" si="653"/>
        <v>0</v>
      </c>
      <c r="Q6422" s="7">
        <v>2.5</v>
      </c>
      <c r="R6422" s="8">
        <f t="shared" si="654"/>
        <v>1</v>
      </c>
      <c r="S6422" s="7" t="s">
        <v>29</v>
      </c>
      <c r="T6422" s="8" t="str">
        <f t="shared" si="655"/>
        <v>No</v>
      </c>
      <c r="U6422" s="7">
        <f t="shared" si="656"/>
        <v>0</v>
      </c>
      <c r="V6422" s="8">
        <f t="shared" si="657"/>
        <v>1</v>
      </c>
      <c r="W6422" s="7">
        <f t="shared" si="658"/>
        <v>549</v>
      </c>
    </row>
    <row r="6423" spans="2:23" x14ac:dyDescent="0.2">
      <c r="B6423" s="8" t="s">
        <v>68</v>
      </c>
      <c r="C6423" s="7">
        <v>1910</v>
      </c>
      <c r="D6423" s="8" t="s">
        <v>28</v>
      </c>
      <c r="E6423" s="7" t="s">
        <v>34</v>
      </c>
      <c r="F6423" s="8" t="s">
        <v>35</v>
      </c>
      <c r="G6423" s="7" t="s">
        <v>49</v>
      </c>
      <c r="H6423" s="8" t="s">
        <v>28</v>
      </c>
      <c r="I6423" s="7" t="s">
        <v>28</v>
      </c>
      <c r="J6423" s="8" t="s">
        <v>28</v>
      </c>
      <c r="K6423" s="7" t="s">
        <v>37</v>
      </c>
      <c r="L6423" s="8" t="s">
        <v>50</v>
      </c>
      <c r="M6423" s="7" t="s">
        <v>28</v>
      </c>
      <c r="N6423" s="8">
        <v>0.15667002796379617</v>
      </c>
      <c r="O6423" s="7">
        <v>0</v>
      </c>
      <c r="P6423" s="8">
        <f t="shared" si="653"/>
        <v>0</v>
      </c>
      <c r="Q6423" s="7">
        <v>2.5</v>
      </c>
      <c r="R6423" s="8">
        <f t="shared" si="654"/>
        <v>1</v>
      </c>
      <c r="S6423" s="7" t="s">
        <v>29</v>
      </c>
      <c r="T6423" s="8" t="str">
        <f t="shared" si="655"/>
        <v>No</v>
      </c>
      <c r="U6423" s="7">
        <f t="shared" si="656"/>
        <v>0</v>
      </c>
      <c r="V6423" s="8">
        <f t="shared" si="657"/>
        <v>1</v>
      </c>
      <c r="W6423" s="7">
        <f t="shared" si="658"/>
        <v>549</v>
      </c>
    </row>
    <row r="6424" spans="2:23" x14ac:dyDescent="0.2">
      <c r="B6424" s="8" t="s">
        <v>68</v>
      </c>
      <c r="C6424" s="7">
        <v>1910</v>
      </c>
      <c r="D6424" s="8" t="s">
        <v>28</v>
      </c>
      <c r="E6424" s="7" t="s">
        <v>46</v>
      </c>
      <c r="F6424" s="8" t="s">
        <v>35</v>
      </c>
      <c r="G6424" s="7" t="s">
        <v>49</v>
      </c>
      <c r="H6424" s="8" t="s">
        <v>28</v>
      </c>
      <c r="I6424" s="7" t="s">
        <v>28</v>
      </c>
      <c r="J6424" s="8" t="s">
        <v>28</v>
      </c>
      <c r="K6424" s="7" t="s">
        <v>37</v>
      </c>
      <c r="L6424" s="8" t="s">
        <v>50</v>
      </c>
      <c r="M6424" s="7" t="s">
        <v>28</v>
      </c>
      <c r="N6424" s="8">
        <v>0.16924728875259429</v>
      </c>
      <c r="O6424" s="7">
        <v>0</v>
      </c>
      <c r="P6424" s="8">
        <f t="shared" si="653"/>
        <v>0</v>
      </c>
      <c r="Q6424" s="7">
        <v>2.5</v>
      </c>
      <c r="R6424" s="8">
        <f t="shared" si="654"/>
        <v>1</v>
      </c>
      <c r="S6424" s="7" t="s">
        <v>29</v>
      </c>
      <c r="T6424" s="8" t="str">
        <f t="shared" si="655"/>
        <v>No</v>
      </c>
      <c r="U6424" s="7">
        <f t="shared" si="656"/>
        <v>0</v>
      </c>
      <c r="V6424" s="8">
        <f t="shared" si="657"/>
        <v>1</v>
      </c>
      <c r="W6424" s="7">
        <f t="shared" si="658"/>
        <v>549</v>
      </c>
    </row>
    <row r="6425" spans="2:23" x14ac:dyDescent="0.2">
      <c r="B6425" s="8" t="s">
        <v>68</v>
      </c>
      <c r="C6425" s="7">
        <v>1910</v>
      </c>
      <c r="D6425" s="8" t="s">
        <v>28</v>
      </c>
      <c r="E6425" s="7" t="s">
        <v>43</v>
      </c>
      <c r="F6425" s="8" t="s">
        <v>35</v>
      </c>
      <c r="G6425" s="7" t="s">
        <v>49</v>
      </c>
      <c r="H6425" s="8" t="s">
        <v>28</v>
      </c>
      <c r="I6425" s="7" t="s">
        <v>28</v>
      </c>
      <c r="J6425" s="8" t="s">
        <v>28</v>
      </c>
      <c r="K6425" s="7" t="s">
        <v>37</v>
      </c>
      <c r="L6425" s="8" t="s">
        <v>50</v>
      </c>
      <c r="M6425" s="7" t="s">
        <v>28</v>
      </c>
      <c r="N6425" s="8">
        <v>0.24059973840787924</v>
      </c>
      <c r="O6425" s="7">
        <v>0</v>
      </c>
      <c r="P6425" s="8">
        <f t="shared" si="653"/>
        <v>0</v>
      </c>
      <c r="Q6425" s="7">
        <v>2.5</v>
      </c>
      <c r="R6425" s="8">
        <f t="shared" si="654"/>
        <v>1</v>
      </c>
      <c r="S6425" s="7" t="s">
        <v>29</v>
      </c>
      <c r="T6425" s="8" t="str">
        <f t="shared" si="655"/>
        <v>No</v>
      </c>
      <c r="U6425" s="7">
        <f t="shared" si="656"/>
        <v>0</v>
      </c>
      <c r="V6425" s="8">
        <f t="shared" si="657"/>
        <v>1</v>
      </c>
      <c r="W6425" s="7">
        <f t="shared" si="658"/>
        <v>549</v>
      </c>
    </row>
    <row r="6426" spans="2:23" x14ac:dyDescent="0.2">
      <c r="B6426" s="8" t="s">
        <v>68</v>
      </c>
      <c r="C6426" s="7">
        <v>1920</v>
      </c>
      <c r="D6426" s="8" t="s">
        <v>28</v>
      </c>
      <c r="E6426" s="7" t="s">
        <v>39</v>
      </c>
      <c r="F6426" s="8" t="s">
        <v>35</v>
      </c>
      <c r="G6426" s="7" t="s">
        <v>49</v>
      </c>
      <c r="H6426" s="8" t="s">
        <v>28</v>
      </c>
      <c r="I6426" s="7" t="s">
        <v>28</v>
      </c>
      <c r="J6426" s="8" t="s">
        <v>28</v>
      </c>
      <c r="K6426" s="7" t="s">
        <v>37</v>
      </c>
      <c r="L6426" s="8" t="s">
        <v>50</v>
      </c>
      <c r="M6426" s="7" t="s">
        <v>28</v>
      </c>
      <c r="N6426" s="8">
        <v>0.14659587145329112</v>
      </c>
      <c r="O6426" s="7">
        <v>0</v>
      </c>
      <c r="P6426" s="8">
        <f t="shared" si="653"/>
        <v>0</v>
      </c>
      <c r="Q6426" s="7">
        <v>2.5</v>
      </c>
      <c r="R6426" s="8">
        <f t="shared" si="654"/>
        <v>1</v>
      </c>
      <c r="S6426" s="7" t="s">
        <v>29</v>
      </c>
      <c r="T6426" s="8" t="str">
        <f t="shared" si="655"/>
        <v>No</v>
      </c>
      <c r="U6426" s="7">
        <f t="shared" si="656"/>
        <v>0</v>
      </c>
      <c r="V6426" s="8">
        <f t="shared" si="657"/>
        <v>1</v>
      </c>
      <c r="W6426" s="7">
        <f t="shared" si="658"/>
        <v>549</v>
      </c>
    </row>
    <row r="6427" spans="2:23" x14ac:dyDescent="0.2">
      <c r="B6427" s="8" t="s">
        <v>68</v>
      </c>
      <c r="C6427" s="7">
        <v>1920</v>
      </c>
      <c r="D6427" s="8" t="s">
        <v>28</v>
      </c>
      <c r="E6427" s="7" t="s">
        <v>34</v>
      </c>
      <c r="F6427" s="8" t="s">
        <v>40</v>
      </c>
      <c r="G6427" s="7" t="s">
        <v>49</v>
      </c>
      <c r="H6427" s="8" t="s">
        <v>28</v>
      </c>
      <c r="I6427" s="7" t="s">
        <v>28</v>
      </c>
      <c r="J6427" s="8" t="s">
        <v>28</v>
      </c>
      <c r="K6427" s="7" t="s">
        <v>37</v>
      </c>
      <c r="L6427" s="8" t="s">
        <v>50</v>
      </c>
      <c r="M6427" s="7" t="s">
        <v>28</v>
      </c>
      <c r="N6427" s="8">
        <v>3.5435761099385524E-2</v>
      </c>
      <c r="O6427" s="7">
        <v>0</v>
      </c>
      <c r="P6427" s="8">
        <f t="shared" si="653"/>
        <v>0</v>
      </c>
      <c r="Q6427" s="7">
        <v>2.5</v>
      </c>
      <c r="R6427" s="8">
        <f t="shared" si="654"/>
        <v>1</v>
      </c>
      <c r="S6427" s="7" t="s">
        <v>29</v>
      </c>
      <c r="T6427" s="8" t="str">
        <f t="shared" si="655"/>
        <v>No</v>
      </c>
      <c r="U6427" s="7">
        <f t="shared" si="656"/>
        <v>0</v>
      </c>
      <c r="V6427" s="8">
        <f t="shared" si="657"/>
        <v>1</v>
      </c>
      <c r="W6427" s="7">
        <f t="shared" si="658"/>
        <v>549</v>
      </c>
    </row>
    <row r="6428" spans="2:23" x14ac:dyDescent="0.2">
      <c r="B6428" s="8" t="s">
        <v>68</v>
      </c>
      <c r="C6428" s="7">
        <v>1940</v>
      </c>
      <c r="D6428" s="8" t="s">
        <v>28</v>
      </c>
      <c r="E6428" s="7" t="s">
        <v>39</v>
      </c>
      <c r="F6428" s="8" t="s">
        <v>40</v>
      </c>
      <c r="G6428" s="7" t="s">
        <v>49</v>
      </c>
      <c r="H6428" s="8" t="s">
        <v>28</v>
      </c>
      <c r="I6428" s="7" t="s">
        <v>28</v>
      </c>
      <c r="J6428" s="8" t="s">
        <v>28</v>
      </c>
      <c r="K6428" s="7" t="s">
        <v>37</v>
      </c>
      <c r="L6428" s="8" t="s">
        <v>50</v>
      </c>
      <c r="M6428" s="7" t="s">
        <v>28</v>
      </c>
      <c r="N6428" s="8">
        <v>4.8301042590047263E-2</v>
      </c>
      <c r="O6428" s="7">
        <v>0</v>
      </c>
      <c r="P6428" s="8">
        <f t="shared" si="653"/>
        <v>0</v>
      </c>
      <c r="Q6428" s="7">
        <v>2.5</v>
      </c>
      <c r="R6428" s="8">
        <f t="shared" si="654"/>
        <v>1</v>
      </c>
      <c r="S6428" s="7" t="s">
        <v>29</v>
      </c>
      <c r="T6428" s="8" t="str">
        <f t="shared" si="655"/>
        <v>No</v>
      </c>
      <c r="U6428" s="7">
        <f t="shared" si="656"/>
        <v>0</v>
      </c>
      <c r="V6428" s="8">
        <f t="shared" si="657"/>
        <v>1</v>
      </c>
      <c r="W6428" s="7">
        <f t="shared" si="658"/>
        <v>549</v>
      </c>
    </row>
    <row r="6429" spans="2:23" x14ac:dyDescent="0.2">
      <c r="B6429" s="8" t="s">
        <v>68</v>
      </c>
      <c r="C6429" s="7">
        <v>1940</v>
      </c>
      <c r="D6429" s="8" t="s">
        <v>28</v>
      </c>
      <c r="E6429" s="7" t="s">
        <v>39</v>
      </c>
      <c r="F6429" s="8" t="s">
        <v>35</v>
      </c>
      <c r="G6429" s="7" t="s">
        <v>49</v>
      </c>
      <c r="H6429" s="8" t="s">
        <v>28</v>
      </c>
      <c r="I6429" s="7" t="s">
        <v>28</v>
      </c>
      <c r="J6429" s="8" t="s">
        <v>28</v>
      </c>
      <c r="K6429" s="7" t="s">
        <v>37</v>
      </c>
      <c r="L6429" s="8" t="s">
        <v>50</v>
      </c>
      <c r="M6429" s="7" t="s">
        <v>28</v>
      </c>
      <c r="N6429" s="8">
        <v>2.222691353665732</v>
      </c>
      <c r="O6429" s="7">
        <v>0</v>
      </c>
      <c r="P6429" s="8">
        <f t="shared" si="653"/>
        <v>0</v>
      </c>
      <c r="Q6429" s="7">
        <v>2.5</v>
      </c>
      <c r="R6429" s="8">
        <f t="shared" si="654"/>
        <v>1</v>
      </c>
      <c r="S6429" s="7" t="s">
        <v>29</v>
      </c>
      <c r="T6429" s="8" t="str">
        <f t="shared" si="655"/>
        <v>No</v>
      </c>
      <c r="U6429" s="7">
        <f t="shared" si="656"/>
        <v>0</v>
      </c>
      <c r="V6429" s="8">
        <f t="shared" si="657"/>
        <v>1</v>
      </c>
      <c r="W6429" s="7">
        <f t="shared" si="658"/>
        <v>549</v>
      </c>
    </row>
    <row r="6430" spans="2:23" x14ac:dyDescent="0.2">
      <c r="B6430" s="8" t="s">
        <v>68</v>
      </c>
      <c r="C6430" s="7">
        <v>1940</v>
      </c>
      <c r="D6430" s="8" t="s">
        <v>28</v>
      </c>
      <c r="E6430" s="7" t="s">
        <v>34</v>
      </c>
      <c r="F6430" s="8" t="s">
        <v>35</v>
      </c>
      <c r="G6430" s="7" t="s">
        <v>49</v>
      </c>
      <c r="H6430" s="8" t="s">
        <v>28</v>
      </c>
      <c r="I6430" s="7" t="s">
        <v>28</v>
      </c>
      <c r="J6430" s="8" t="s">
        <v>28</v>
      </c>
      <c r="K6430" s="7" t="s">
        <v>37</v>
      </c>
      <c r="L6430" s="8" t="s">
        <v>50</v>
      </c>
      <c r="M6430" s="7" t="s">
        <v>28</v>
      </c>
      <c r="N6430" s="8">
        <v>1.0505192858774883</v>
      </c>
      <c r="O6430" s="7">
        <v>0</v>
      </c>
      <c r="P6430" s="8">
        <f t="shared" si="653"/>
        <v>0</v>
      </c>
      <c r="Q6430" s="7">
        <v>2.5</v>
      </c>
      <c r="R6430" s="8">
        <f t="shared" si="654"/>
        <v>1</v>
      </c>
      <c r="S6430" s="7" t="s">
        <v>29</v>
      </c>
      <c r="T6430" s="8" t="str">
        <f t="shared" si="655"/>
        <v>No</v>
      </c>
      <c r="U6430" s="7">
        <f t="shared" si="656"/>
        <v>0</v>
      </c>
      <c r="V6430" s="8">
        <f t="shared" si="657"/>
        <v>1</v>
      </c>
      <c r="W6430" s="7">
        <f t="shared" si="658"/>
        <v>549</v>
      </c>
    </row>
    <row r="6431" spans="2:23" x14ac:dyDescent="0.2">
      <c r="B6431" s="8" t="s">
        <v>68</v>
      </c>
      <c r="C6431" s="7">
        <v>1940</v>
      </c>
      <c r="D6431" s="8" t="s">
        <v>28</v>
      </c>
      <c r="E6431" s="7" t="s">
        <v>43</v>
      </c>
      <c r="F6431" s="8" t="s">
        <v>35</v>
      </c>
      <c r="G6431" s="7" t="s">
        <v>49</v>
      </c>
      <c r="H6431" s="8" t="s">
        <v>28</v>
      </c>
      <c r="I6431" s="7" t="s">
        <v>28</v>
      </c>
      <c r="J6431" s="8" t="s">
        <v>28</v>
      </c>
      <c r="K6431" s="7" t="s">
        <v>37</v>
      </c>
      <c r="L6431" s="8" t="s">
        <v>50</v>
      </c>
      <c r="M6431" s="7" t="s">
        <v>28</v>
      </c>
      <c r="N6431" s="8">
        <v>0.70411723761365086</v>
      </c>
      <c r="O6431" s="7">
        <v>0</v>
      </c>
      <c r="P6431" s="8">
        <f t="shared" si="653"/>
        <v>0</v>
      </c>
      <c r="Q6431" s="7">
        <v>2.5</v>
      </c>
      <c r="R6431" s="8">
        <f t="shared" si="654"/>
        <v>1</v>
      </c>
      <c r="S6431" s="7" t="s">
        <v>29</v>
      </c>
      <c r="T6431" s="8" t="str">
        <f t="shared" si="655"/>
        <v>No</v>
      </c>
      <c r="U6431" s="7">
        <f t="shared" si="656"/>
        <v>0</v>
      </c>
      <c r="V6431" s="8">
        <f t="shared" si="657"/>
        <v>1</v>
      </c>
      <c r="W6431" s="7">
        <f t="shared" si="658"/>
        <v>549</v>
      </c>
    </row>
    <row r="6432" spans="2:23" x14ac:dyDescent="0.2">
      <c r="B6432" s="8" t="s">
        <v>68</v>
      </c>
      <c r="C6432" s="7">
        <v>1960</v>
      </c>
      <c r="D6432" s="8" t="s">
        <v>28</v>
      </c>
      <c r="E6432" s="7" t="s">
        <v>39</v>
      </c>
      <c r="F6432" s="8" t="s">
        <v>40</v>
      </c>
      <c r="G6432" s="7" t="s">
        <v>49</v>
      </c>
      <c r="H6432" s="8" t="s">
        <v>28</v>
      </c>
      <c r="I6432" s="7" t="s">
        <v>28</v>
      </c>
      <c r="J6432" s="8" t="s">
        <v>28</v>
      </c>
      <c r="K6432" s="7" t="s">
        <v>37</v>
      </c>
      <c r="L6432" s="8" t="s">
        <v>50</v>
      </c>
      <c r="M6432" s="7" t="s">
        <v>28</v>
      </c>
      <c r="N6432" s="8">
        <v>0.2413934893005904</v>
      </c>
      <c r="O6432" s="7">
        <v>0</v>
      </c>
      <c r="P6432" s="8">
        <f t="shared" si="653"/>
        <v>0</v>
      </c>
      <c r="Q6432" s="7">
        <v>2.5</v>
      </c>
      <c r="R6432" s="8">
        <f t="shared" si="654"/>
        <v>1</v>
      </c>
      <c r="S6432" s="7" t="s">
        <v>29</v>
      </c>
      <c r="T6432" s="8" t="str">
        <f t="shared" si="655"/>
        <v>No</v>
      </c>
      <c r="U6432" s="7">
        <f t="shared" si="656"/>
        <v>0</v>
      </c>
      <c r="V6432" s="8">
        <f t="shared" si="657"/>
        <v>1</v>
      </c>
      <c r="W6432" s="7">
        <f t="shared" si="658"/>
        <v>549</v>
      </c>
    </row>
    <row r="6433" spans="2:23" x14ac:dyDescent="0.2">
      <c r="B6433" s="8" t="s">
        <v>68</v>
      </c>
      <c r="C6433" s="7">
        <v>1960</v>
      </c>
      <c r="D6433" s="8" t="s">
        <v>28</v>
      </c>
      <c r="E6433" s="7" t="s">
        <v>39</v>
      </c>
      <c r="F6433" s="8" t="s">
        <v>35</v>
      </c>
      <c r="G6433" s="7" t="s">
        <v>49</v>
      </c>
      <c r="H6433" s="8" t="s">
        <v>28</v>
      </c>
      <c r="I6433" s="7" t="s">
        <v>28</v>
      </c>
      <c r="J6433" s="8" t="s">
        <v>28</v>
      </c>
      <c r="K6433" s="7" t="s">
        <v>37</v>
      </c>
      <c r="L6433" s="8" t="s">
        <v>50</v>
      </c>
      <c r="M6433" s="7" t="s">
        <v>28</v>
      </c>
      <c r="N6433" s="8">
        <v>2.6683555758357742</v>
      </c>
      <c r="O6433" s="7">
        <v>0</v>
      </c>
      <c r="P6433" s="8">
        <f t="shared" si="653"/>
        <v>0</v>
      </c>
      <c r="Q6433" s="7">
        <v>2.5</v>
      </c>
      <c r="R6433" s="8">
        <f t="shared" si="654"/>
        <v>1</v>
      </c>
      <c r="S6433" s="7" t="s">
        <v>29</v>
      </c>
      <c r="T6433" s="8" t="str">
        <f t="shared" si="655"/>
        <v>No</v>
      </c>
      <c r="U6433" s="7">
        <f t="shared" si="656"/>
        <v>0</v>
      </c>
      <c r="V6433" s="8">
        <f t="shared" si="657"/>
        <v>1</v>
      </c>
      <c r="W6433" s="7">
        <f t="shared" si="658"/>
        <v>549</v>
      </c>
    </row>
    <row r="6434" spans="2:23" x14ac:dyDescent="0.2">
      <c r="B6434" s="8" t="s">
        <v>68</v>
      </c>
      <c r="C6434" s="7">
        <v>1960</v>
      </c>
      <c r="D6434" s="8" t="s">
        <v>28</v>
      </c>
      <c r="E6434" s="7" t="s">
        <v>34</v>
      </c>
      <c r="F6434" s="8" t="s">
        <v>40</v>
      </c>
      <c r="G6434" s="7" t="s">
        <v>49</v>
      </c>
      <c r="H6434" s="8" t="s">
        <v>28</v>
      </c>
      <c r="I6434" s="7" t="s">
        <v>28</v>
      </c>
      <c r="J6434" s="8" t="s">
        <v>28</v>
      </c>
      <c r="K6434" s="7" t="s">
        <v>37</v>
      </c>
      <c r="L6434" s="8" t="s">
        <v>50</v>
      </c>
      <c r="M6434" s="7" t="s">
        <v>28</v>
      </c>
      <c r="N6434" s="8">
        <v>4.7631049857089165E-2</v>
      </c>
      <c r="O6434" s="7">
        <v>0</v>
      </c>
      <c r="P6434" s="8">
        <f t="shared" si="653"/>
        <v>0</v>
      </c>
      <c r="Q6434" s="7">
        <v>2.5</v>
      </c>
      <c r="R6434" s="8">
        <f t="shared" si="654"/>
        <v>1</v>
      </c>
      <c r="S6434" s="7" t="s">
        <v>29</v>
      </c>
      <c r="T6434" s="8" t="str">
        <f t="shared" si="655"/>
        <v>No</v>
      </c>
      <c r="U6434" s="7">
        <f t="shared" si="656"/>
        <v>0</v>
      </c>
      <c r="V6434" s="8">
        <f t="shared" si="657"/>
        <v>1</v>
      </c>
      <c r="W6434" s="7">
        <f t="shared" si="658"/>
        <v>549</v>
      </c>
    </row>
    <row r="6435" spans="2:23" x14ac:dyDescent="0.2">
      <c r="B6435" s="8" t="s">
        <v>68</v>
      </c>
      <c r="C6435" s="7">
        <v>1960</v>
      </c>
      <c r="D6435" s="8" t="s">
        <v>28</v>
      </c>
      <c r="E6435" s="7" t="s">
        <v>34</v>
      </c>
      <c r="F6435" s="8" t="s">
        <v>35</v>
      </c>
      <c r="G6435" s="7" t="s">
        <v>49</v>
      </c>
      <c r="H6435" s="8" t="s">
        <v>28</v>
      </c>
      <c r="I6435" s="7" t="s">
        <v>28</v>
      </c>
      <c r="J6435" s="8" t="s">
        <v>28</v>
      </c>
      <c r="K6435" s="7" t="s">
        <v>37</v>
      </c>
      <c r="L6435" s="8" t="s">
        <v>50</v>
      </c>
      <c r="M6435" s="7" t="s">
        <v>28</v>
      </c>
      <c r="N6435" s="8">
        <v>1.989206972261788</v>
      </c>
      <c r="O6435" s="7">
        <v>0</v>
      </c>
      <c r="P6435" s="8">
        <f t="shared" si="653"/>
        <v>0</v>
      </c>
      <c r="Q6435" s="7">
        <v>2.5</v>
      </c>
      <c r="R6435" s="8">
        <f t="shared" si="654"/>
        <v>1</v>
      </c>
      <c r="S6435" s="7" t="s">
        <v>29</v>
      </c>
      <c r="T6435" s="8" t="str">
        <f t="shared" si="655"/>
        <v>No</v>
      </c>
      <c r="U6435" s="7">
        <f t="shared" si="656"/>
        <v>0</v>
      </c>
      <c r="V6435" s="8">
        <f t="shared" si="657"/>
        <v>1</v>
      </c>
      <c r="W6435" s="7">
        <f t="shared" si="658"/>
        <v>549</v>
      </c>
    </row>
    <row r="6436" spans="2:23" x14ac:dyDescent="0.2">
      <c r="B6436" s="8" t="s">
        <v>68</v>
      </c>
      <c r="C6436" s="7">
        <v>1960</v>
      </c>
      <c r="D6436" s="8" t="s">
        <v>28</v>
      </c>
      <c r="E6436" s="7" t="s">
        <v>46</v>
      </c>
      <c r="F6436" s="8" t="s">
        <v>35</v>
      </c>
      <c r="G6436" s="7" t="s">
        <v>49</v>
      </c>
      <c r="H6436" s="8" t="s">
        <v>28</v>
      </c>
      <c r="I6436" s="7" t="s">
        <v>28</v>
      </c>
      <c r="J6436" s="8" t="s">
        <v>28</v>
      </c>
      <c r="K6436" s="7" t="s">
        <v>37</v>
      </c>
      <c r="L6436" s="8" t="s">
        <v>50</v>
      </c>
      <c r="M6436" s="7" t="s">
        <v>28</v>
      </c>
      <c r="N6436" s="8">
        <v>9.0798915304429087E-2</v>
      </c>
      <c r="O6436" s="7">
        <v>0</v>
      </c>
      <c r="P6436" s="8">
        <f t="shared" si="653"/>
        <v>0</v>
      </c>
      <c r="Q6436" s="7">
        <v>2.5</v>
      </c>
      <c r="R6436" s="8">
        <f t="shared" si="654"/>
        <v>1</v>
      </c>
      <c r="S6436" s="7" t="s">
        <v>29</v>
      </c>
      <c r="T6436" s="8" t="str">
        <f t="shared" si="655"/>
        <v>No</v>
      </c>
      <c r="U6436" s="7">
        <f t="shared" si="656"/>
        <v>0</v>
      </c>
      <c r="V6436" s="8">
        <f t="shared" si="657"/>
        <v>1</v>
      </c>
      <c r="W6436" s="7">
        <f t="shared" si="658"/>
        <v>549</v>
      </c>
    </row>
    <row r="6437" spans="2:23" x14ac:dyDescent="0.2">
      <c r="B6437" s="8" t="s">
        <v>68</v>
      </c>
      <c r="C6437" s="7">
        <v>1960</v>
      </c>
      <c r="D6437" s="8" t="s">
        <v>28</v>
      </c>
      <c r="E6437" s="7" t="s">
        <v>43</v>
      </c>
      <c r="F6437" s="8" t="s">
        <v>35</v>
      </c>
      <c r="G6437" s="7" t="s">
        <v>49</v>
      </c>
      <c r="H6437" s="8" t="s">
        <v>28</v>
      </c>
      <c r="I6437" s="7" t="s">
        <v>28</v>
      </c>
      <c r="J6437" s="8" t="s">
        <v>28</v>
      </c>
      <c r="K6437" s="7" t="s">
        <v>37</v>
      </c>
      <c r="L6437" s="8" t="s">
        <v>50</v>
      </c>
      <c r="M6437" s="7" t="s">
        <v>28</v>
      </c>
      <c r="N6437" s="8">
        <v>2.7277301868813923</v>
      </c>
      <c r="O6437" s="7">
        <v>0</v>
      </c>
      <c r="P6437" s="8">
        <f t="shared" si="653"/>
        <v>0</v>
      </c>
      <c r="Q6437" s="7">
        <v>2.5</v>
      </c>
      <c r="R6437" s="8">
        <f t="shared" si="654"/>
        <v>1</v>
      </c>
      <c r="S6437" s="7" t="s">
        <v>29</v>
      </c>
      <c r="T6437" s="8" t="str">
        <f t="shared" si="655"/>
        <v>No</v>
      </c>
      <c r="U6437" s="7">
        <f t="shared" si="656"/>
        <v>0</v>
      </c>
      <c r="V6437" s="8">
        <f t="shared" si="657"/>
        <v>1</v>
      </c>
      <c r="W6437" s="7">
        <f t="shared" si="658"/>
        <v>549</v>
      </c>
    </row>
    <row r="6438" spans="2:23" x14ac:dyDescent="0.2">
      <c r="B6438" s="8" t="s">
        <v>68</v>
      </c>
      <c r="C6438" s="7">
        <v>1970</v>
      </c>
      <c r="D6438" s="8" t="s">
        <v>28</v>
      </c>
      <c r="E6438" s="7" t="s">
        <v>39</v>
      </c>
      <c r="F6438" s="8" t="s">
        <v>35</v>
      </c>
      <c r="G6438" s="7" t="s">
        <v>49</v>
      </c>
      <c r="H6438" s="8" t="s">
        <v>28</v>
      </c>
      <c r="I6438" s="7" t="s">
        <v>28</v>
      </c>
      <c r="J6438" s="8" t="s">
        <v>28</v>
      </c>
      <c r="K6438" s="7" t="s">
        <v>37</v>
      </c>
      <c r="L6438" s="8" t="s">
        <v>50</v>
      </c>
      <c r="M6438" s="7" t="s">
        <v>28</v>
      </c>
      <c r="N6438" s="8">
        <v>5.3228439438079513E-2</v>
      </c>
      <c r="O6438" s="7">
        <v>0</v>
      </c>
      <c r="P6438" s="8">
        <f t="shared" si="653"/>
        <v>0</v>
      </c>
      <c r="Q6438" s="7">
        <v>2.5</v>
      </c>
      <c r="R6438" s="8">
        <f t="shared" si="654"/>
        <v>1</v>
      </c>
      <c r="S6438" s="7" t="s">
        <v>29</v>
      </c>
      <c r="T6438" s="8" t="str">
        <f t="shared" si="655"/>
        <v>No</v>
      </c>
      <c r="U6438" s="7">
        <f t="shared" si="656"/>
        <v>0</v>
      </c>
      <c r="V6438" s="8">
        <f t="shared" si="657"/>
        <v>1</v>
      </c>
      <c r="W6438" s="7">
        <f t="shared" si="658"/>
        <v>549</v>
      </c>
    </row>
    <row r="6439" spans="2:23" x14ac:dyDescent="0.2">
      <c r="B6439" s="8" t="s">
        <v>68</v>
      </c>
      <c r="C6439" s="7">
        <v>1980</v>
      </c>
      <c r="D6439" s="8" t="s">
        <v>28</v>
      </c>
      <c r="E6439" s="7" t="s">
        <v>39</v>
      </c>
      <c r="F6439" s="8" t="s">
        <v>40</v>
      </c>
      <c r="G6439" s="7" t="s">
        <v>49</v>
      </c>
      <c r="H6439" s="8" t="s">
        <v>28</v>
      </c>
      <c r="I6439" s="7" t="s">
        <v>28</v>
      </c>
      <c r="J6439" s="8" t="s">
        <v>28</v>
      </c>
      <c r="K6439" s="7" t="s">
        <v>37</v>
      </c>
      <c r="L6439" s="8" t="s">
        <v>50</v>
      </c>
      <c r="M6439" s="7" t="s">
        <v>28</v>
      </c>
      <c r="N6439" s="8">
        <v>5.1504454319831895E-2</v>
      </c>
      <c r="O6439" s="7">
        <v>0</v>
      </c>
      <c r="P6439" s="8">
        <f t="shared" si="653"/>
        <v>0</v>
      </c>
      <c r="Q6439" s="7">
        <v>2.5</v>
      </c>
      <c r="R6439" s="8">
        <f t="shared" si="654"/>
        <v>1</v>
      </c>
      <c r="S6439" s="7" t="s">
        <v>29</v>
      </c>
      <c r="T6439" s="8" t="str">
        <f t="shared" si="655"/>
        <v>No</v>
      </c>
      <c r="U6439" s="7">
        <f t="shared" si="656"/>
        <v>0</v>
      </c>
      <c r="V6439" s="8">
        <f t="shared" si="657"/>
        <v>1</v>
      </c>
      <c r="W6439" s="7">
        <f t="shared" si="658"/>
        <v>549</v>
      </c>
    </row>
    <row r="6440" spans="2:23" x14ac:dyDescent="0.2">
      <c r="B6440" s="8" t="s">
        <v>68</v>
      </c>
      <c r="C6440" s="7">
        <v>1980</v>
      </c>
      <c r="D6440" s="8" t="s">
        <v>28</v>
      </c>
      <c r="E6440" s="7" t="s">
        <v>39</v>
      </c>
      <c r="F6440" s="8" t="s">
        <v>35</v>
      </c>
      <c r="G6440" s="7" t="s">
        <v>49</v>
      </c>
      <c r="H6440" s="8" t="s">
        <v>28</v>
      </c>
      <c r="I6440" s="7" t="s">
        <v>28</v>
      </c>
      <c r="J6440" s="8" t="s">
        <v>28</v>
      </c>
      <c r="K6440" s="7" t="s">
        <v>37</v>
      </c>
      <c r="L6440" s="8" t="s">
        <v>50</v>
      </c>
      <c r="M6440" s="7" t="s">
        <v>28</v>
      </c>
      <c r="N6440" s="8">
        <v>1.0686334955309418</v>
      </c>
      <c r="O6440" s="7">
        <v>0</v>
      </c>
      <c r="P6440" s="8">
        <f t="shared" si="653"/>
        <v>0</v>
      </c>
      <c r="Q6440" s="7">
        <v>2.5</v>
      </c>
      <c r="R6440" s="8">
        <f t="shared" si="654"/>
        <v>1</v>
      </c>
      <c r="S6440" s="7" t="s">
        <v>29</v>
      </c>
      <c r="T6440" s="8" t="str">
        <f t="shared" si="655"/>
        <v>No</v>
      </c>
      <c r="U6440" s="7">
        <f t="shared" si="656"/>
        <v>0</v>
      </c>
      <c r="V6440" s="8">
        <f t="shared" si="657"/>
        <v>1</v>
      </c>
      <c r="W6440" s="7">
        <f t="shared" si="658"/>
        <v>549</v>
      </c>
    </row>
    <row r="6441" spans="2:23" x14ac:dyDescent="0.2">
      <c r="B6441" s="8" t="s">
        <v>68</v>
      </c>
      <c r="C6441" s="7">
        <v>1980</v>
      </c>
      <c r="D6441" s="8" t="s">
        <v>28</v>
      </c>
      <c r="E6441" s="7" t="s">
        <v>34</v>
      </c>
      <c r="F6441" s="8" t="s">
        <v>40</v>
      </c>
      <c r="G6441" s="7" t="s">
        <v>49</v>
      </c>
      <c r="H6441" s="8" t="s">
        <v>28</v>
      </c>
      <c r="I6441" s="7" t="s">
        <v>28</v>
      </c>
      <c r="J6441" s="8" t="s">
        <v>28</v>
      </c>
      <c r="K6441" s="7" t="s">
        <v>37</v>
      </c>
      <c r="L6441" s="8" t="s">
        <v>50</v>
      </c>
      <c r="M6441" s="7" t="s">
        <v>28</v>
      </c>
      <c r="N6441" s="8">
        <v>6.4503452189220462E-2</v>
      </c>
      <c r="O6441" s="7">
        <v>0</v>
      </c>
      <c r="P6441" s="8">
        <f t="shared" si="653"/>
        <v>0</v>
      </c>
      <c r="Q6441" s="7">
        <v>2.5</v>
      </c>
      <c r="R6441" s="8">
        <f t="shared" si="654"/>
        <v>1</v>
      </c>
      <c r="S6441" s="7" t="s">
        <v>29</v>
      </c>
      <c r="T6441" s="8" t="str">
        <f t="shared" si="655"/>
        <v>No</v>
      </c>
      <c r="U6441" s="7">
        <f t="shared" si="656"/>
        <v>0</v>
      </c>
      <c r="V6441" s="8">
        <f t="shared" si="657"/>
        <v>1</v>
      </c>
      <c r="W6441" s="7">
        <f t="shared" si="658"/>
        <v>549</v>
      </c>
    </row>
    <row r="6442" spans="2:23" x14ac:dyDescent="0.2">
      <c r="B6442" s="8" t="s">
        <v>68</v>
      </c>
      <c r="C6442" s="7">
        <v>1980</v>
      </c>
      <c r="D6442" s="8" t="s">
        <v>28</v>
      </c>
      <c r="E6442" s="7" t="s">
        <v>34</v>
      </c>
      <c r="F6442" s="8" t="s">
        <v>35</v>
      </c>
      <c r="G6442" s="7" t="s">
        <v>49</v>
      </c>
      <c r="H6442" s="8" t="s">
        <v>28</v>
      </c>
      <c r="I6442" s="7" t="s">
        <v>28</v>
      </c>
      <c r="J6442" s="8" t="s">
        <v>28</v>
      </c>
      <c r="K6442" s="7" t="s">
        <v>37</v>
      </c>
      <c r="L6442" s="8" t="s">
        <v>50</v>
      </c>
      <c r="M6442" s="7" t="s">
        <v>28</v>
      </c>
      <c r="N6442" s="8">
        <v>1.3968343508789671</v>
      </c>
      <c r="O6442" s="7">
        <v>0</v>
      </c>
      <c r="P6442" s="8">
        <f t="shared" si="653"/>
        <v>0</v>
      </c>
      <c r="Q6442" s="7">
        <v>2.5</v>
      </c>
      <c r="R6442" s="8">
        <f t="shared" si="654"/>
        <v>1</v>
      </c>
      <c r="S6442" s="7" t="s">
        <v>29</v>
      </c>
      <c r="T6442" s="8" t="str">
        <f t="shared" si="655"/>
        <v>No</v>
      </c>
      <c r="U6442" s="7">
        <f t="shared" si="656"/>
        <v>0</v>
      </c>
      <c r="V6442" s="8">
        <f t="shared" si="657"/>
        <v>1</v>
      </c>
      <c r="W6442" s="7">
        <f t="shared" si="658"/>
        <v>549</v>
      </c>
    </row>
    <row r="6443" spans="2:23" x14ac:dyDescent="0.2">
      <c r="B6443" s="8" t="s">
        <v>68</v>
      </c>
      <c r="C6443" s="7">
        <v>1980</v>
      </c>
      <c r="D6443" s="8" t="s">
        <v>28</v>
      </c>
      <c r="E6443" s="7" t="s">
        <v>43</v>
      </c>
      <c r="F6443" s="8" t="s">
        <v>35</v>
      </c>
      <c r="G6443" s="7" t="s">
        <v>49</v>
      </c>
      <c r="H6443" s="8" t="s">
        <v>28</v>
      </c>
      <c r="I6443" s="7" t="s">
        <v>28</v>
      </c>
      <c r="J6443" s="8" t="s">
        <v>28</v>
      </c>
      <c r="K6443" s="7" t="s">
        <v>37</v>
      </c>
      <c r="L6443" s="8" t="s">
        <v>50</v>
      </c>
      <c r="M6443" s="7" t="s">
        <v>28</v>
      </c>
      <c r="N6443" s="8">
        <v>1.4887768535179309</v>
      </c>
      <c r="O6443" s="7">
        <v>0</v>
      </c>
      <c r="P6443" s="8">
        <f t="shared" si="653"/>
        <v>0</v>
      </c>
      <c r="Q6443" s="7">
        <v>2.5</v>
      </c>
      <c r="R6443" s="8">
        <f t="shared" si="654"/>
        <v>1</v>
      </c>
      <c r="S6443" s="7" t="s">
        <v>29</v>
      </c>
      <c r="T6443" s="8" t="str">
        <f t="shared" si="655"/>
        <v>No</v>
      </c>
      <c r="U6443" s="7">
        <f t="shared" si="656"/>
        <v>0</v>
      </c>
      <c r="V6443" s="8">
        <f t="shared" si="657"/>
        <v>1</v>
      </c>
      <c r="W6443" s="7">
        <f t="shared" si="658"/>
        <v>549</v>
      </c>
    </row>
    <row r="6444" spans="2:23" x14ac:dyDescent="0.2">
      <c r="B6444" s="8" t="s">
        <v>68</v>
      </c>
      <c r="C6444" s="7">
        <v>1990</v>
      </c>
      <c r="D6444" s="8" t="s">
        <v>28</v>
      </c>
      <c r="E6444" s="7" t="s">
        <v>39</v>
      </c>
      <c r="F6444" s="8" t="s">
        <v>35</v>
      </c>
      <c r="G6444" s="7" t="s">
        <v>49</v>
      </c>
      <c r="H6444" s="8" t="s">
        <v>28</v>
      </c>
      <c r="I6444" s="7" t="s">
        <v>28</v>
      </c>
      <c r="J6444" s="8" t="s">
        <v>28</v>
      </c>
      <c r="K6444" s="7" t="s">
        <v>37</v>
      </c>
      <c r="L6444" s="8" t="s">
        <v>50</v>
      </c>
      <c r="M6444" s="7" t="s">
        <v>28</v>
      </c>
      <c r="N6444" s="8">
        <v>1.6409084319175786</v>
      </c>
      <c r="O6444" s="7">
        <v>0</v>
      </c>
      <c r="P6444" s="8">
        <f t="shared" si="653"/>
        <v>0</v>
      </c>
      <c r="Q6444" s="7">
        <v>2.5</v>
      </c>
      <c r="R6444" s="8">
        <f t="shared" si="654"/>
        <v>1</v>
      </c>
      <c r="S6444" s="7" t="s">
        <v>29</v>
      </c>
      <c r="T6444" s="8" t="str">
        <f t="shared" si="655"/>
        <v>No</v>
      </c>
      <c r="U6444" s="7">
        <f t="shared" si="656"/>
        <v>0</v>
      </c>
      <c r="V6444" s="8">
        <f t="shared" si="657"/>
        <v>1</v>
      </c>
      <c r="W6444" s="7">
        <f t="shared" si="658"/>
        <v>549</v>
      </c>
    </row>
    <row r="6445" spans="2:23" x14ac:dyDescent="0.2">
      <c r="B6445" s="8" t="s">
        <v>68</v>
      </c>
      <c r="C6445" s="7">
        <v>1990</v>
      </c>
      <c r="D6445" s="8" t="s">
        <v>28</v>
      </c>
      <c r="E6445" s="7" t="s">
        <v>34</v>
      </c>
      <c r="F6445" s="8" t="s">
        <v>40</v>
      </c>
      <c r="G6445" s="7" t="s">
        <v>49</v>
      </c>
      <c r="H6445" s="8" t="s">
        <v>28</v>
      </c>
      <c r="I6445" s="7" t="s">
        <v>28</v>
      </c>
      <c r="J6445" s="8" t="s">
        <v>28</v>
      </c>
      <c r="K6445" s="7" t="s">
        <v>37</v>
      </c>
      <c r="L6445" s="8" t="s">
        <v>50</v>
      </c>
      <c r="M6445" s="7" t="s">
        <v>28</v>
      </c>
      <c r="N6445" s="8">
        <v>9.125454256460222E-2</v>
      </c>
      <c r="O6445" s="7">
        <v>0</v>
      </c>
      <c r="P6445" s="8">
        <f t="shared" si="653"/>
        <v>0</v>
      </c>
      <c r="Q6445" s="7">
        <v>2.5</v>
      </c>
      <c r="R6445" s="8">
        <f t="shared" si="654"/>
        <v>1</v>
      </c>
      <c r="S6445" s="7" t="s">
        <v>29</v>
      </c>
      <c r="T6445" s="8" t="str">
        <f t="shared" si="655"/>
        <v>No</v>
      </c>
      <c r="U6445" s="7">
        <f t="shared" si="656"/>
        <v>0</v>
      </c>
      <c r="V6445" s="8">
        <f t="shared" si="657"/>
        <v>1</v>
      </c>
      <c r="W6445" s="7">
        <f t="shared" si="658"/>
        <v>549</v>
      </c>
    </row>
    <row r="6446" spans="2:23" x14ac:dyDescent="0.2">
      <c r="B6446" s="8" t="s">
        <v>68</v>
      </c>
      <c r="C6446" s="7">
        <v>1990</v>
      </c>
      <c r="D6446" s="8" t="s">
        <v>28</v>
      </c>
      <c r="E6446" s="7" t="s">
        <v>34</v>
      </c>
      <c r="F6446" s="8" t="s">
        <v>35</v>
      </c>
      <c r="G6446" s="7" t="s">
        <v>49</v>
      </c>
      <c r="H6446" s="8" t="s">
        <v>28</v>
      </c>
      <c r="I6446" s="7" t="s">
        <v>28</v>
      </c>
      <c r="J6446" s="8" t="s">
        <v>28</v>
      </c>
      <c r="K6446" s="7" t="s">
        <v>37</v>
      </c>
      <c r="L6446" s="8" t="s">
        <v>50</v>
      </c>
      <c r="M6446" s="7" t="s">
        <v>28</v>
      </c>
      <c r="N6446" s="8">
        <v>0.79466581623738008</v>
      </c>
      <c r="O6446" s="7">
        <v>0</v>
      </c>
      <c r="P6446" s="8">
        <f t="shared" si="653"/>
        <v>0</v>
      </c>
      <c r="Q6446" s="7">
        <v>2.5</v>
      </c>
      <c r="R6446" s="8">
        <f t="shared" si="654"/>
        <v>1</v>
      </c>
      <c r="S6446" s="7" t="s">
        <v>29</v>
      </c>
      <c r="T6446" s="8" t="str">
        <f t="shared" si="655"/>
        <v>No</v>
      </c>
      <c r="U6446" s="7">
        <f t="shared" si="656"/>
        <v>0</v>
      </c>
      <c r="V6446" s="8">
        <f t="shared" si="657"/>
        <v>1</v>
      </c>
      <c r="W6446" s="7">
        <f t="shared" si="658"/>
        <v>549</v>
      </c>
    </row>
    <row r="6447" spans="2:23" x14ac:dyDescent="0.2">
      <c r="B6447" s="8" t="s">
        <v>68</v>
      </c>
      <c r="C6447" s="7">
        <v>1990</v>
      </c>
      <c r="D6447" s="8" t="s">
        <v>28</v>
      </c>
      <c r="E6447" s="7" t="s">
        <v>46</v>
      </c>
      <c r="F6447" s="8" t="s">
        <v>35</v>
      </c>
      <c r="G6447" s="7" t="s">
        <v>49</v>
      </c>
      <c r="H6447" s="8" t="s">
        <v>28</v>
      </c>
      <c r="I6447" s="7" t="s">
        <v>28</v>
      </c>
      <c r="J6447" s="8" t="s">
        <v>28</v>
      </c>
      <c r="K6447" s="7" t="s">
        <v>37</v>
      </c>
      <c r="L6447" s="8" t="s">
        <v>50</v>
      </c>
      <c r="M6447" s="7" t="s">
        <v>28</v>
      </c>
      <c r="N6447" s="8">
        <v>1.8929523820523878E-2</v>
      </c>
      <c r="O6447" s="7">
        <v>0</v>
      </c>
      <c r="P6447" s="8">
        <f t="shared" si="653"/>
        <v>0</v>
      </c>
      <c r="Q6447" s="7">
        <v>2.5</v>
      </c>
      <c r="R6447" s="8">
        <f t="shared" si="654"/>
        <v>1</v>
      </c>
      <c r="S6447" s="7" t="s">
        <v>29</v>
      </c>
      <c r="T6447" s="8" t="str">
        <f t="shared" si="655"/>
        <v>No</v>
      </c>
      <c r="U6447" s="7">
        <f t="shared" si="656"/>
        <v>0</v>
      </c>
      <c r="V6447" s="8">
        <f t="shared" si="657"/>
        <v>1</v>
      </c>
      <c r="W6447" s="7">
        <f t="shared" si="658"/>
        <v>549</v>
      </c>
    </row>
    <row r="6448" spans="2:23" x14ac:dyDescent="0.2">
      <c r="B6448" s="8" t="s">
        <v>68</v>
      </c>
      <c r="C6448" s="7">
        <v>1990</v>
      </c>
      <c r="D6448" s="8" t="s">
        <v>28</v>
      </c>
      <c r="E6448" s="7" t="s">
        <v>43</v>
      </c>
      <c r="F6448" s="8" t="s">
        <v>35</v>
      </c>
      <c r="G6448" s="7" t="s">
        <v>49</v>
      </c>
      <c r="H6448" s="8" t="s">
        <v>28</v>
      </c>
      <c r="I6448" s="7" t="s">
        <v>28</v>
      </c>
      <c r="J6448" s="8" t="s">
        <v>28</v>
      </c>
      <c r="K6448" s="7" t="s">
        <v>37</v>
      </c>
      <c r="L6448" s="8" t="s">
        <v>50</v>
      </c>
      <c r="M6448" s="7" t="s">
        <v>28</v>
      </c>
      <c r="N6448" s="8">
        <v>1.5582375215353115</v>
      </c>
      <c r="O6448" s="7">
        <v>0</v>
      </c>
      <c r="P6448" s="8">
        <f t="shared" si="653"/>
        <v>0</v>
      </c>
      <c r="Q6448" s="7">
        <v>2.5</v>
      </c>
      <c r="R6448" s="8">
        <f t="shared" si="654"/>
        <v>1</v>
      </c>
      <c r="S6448" s="7" t="s">
        <v>29</v>
      </c>
      <c r="T6448" s="8" t="str">
        <f t="shared" si="655"/>
        <v>No</v>
      </c>
      <c r="U6448" s="7">
        <f t="shared" si="656"/>
        <v>0</v>
      </c>
      <c r="V6448" s="8">
        <f t="shared" si="657"/>
        <v>1</v>
      </c>
      <c r="W6448" s="7">
        <f t="shared" si="658"/>
        <v>549</v>
      </c>
    </row>
    <row r="6449" spans="2:23" x14ac:dyDescent="0.2">
      <c r="B6449" s="8" t="s">
        <v>68</v>
      </c>
      <c r="C6449" s="7">
        <v>2000</v>
      </c>
      <c r="D6449" s="8" t="s">
        <v>28</v>
      </c>
      <c r="E6449" s="7" t="s">
        <v>39</v>
      </c>
      <c r="F6449" s="8" t="s">
        <v>35</v>
      </c>
      <c r="G6449" s="7" t="s">
        <v>49</v>
      </c>
      <c r="H6449" s="8" t="s">
        <v>28</v>
      </c>
      <c r="I6449" s="7" t="s">
        <v>28</v>
      </c>
      <c r="J6449" s="8" t="s">
        <v>28</v>
      </c>
      <c r="K6449" s="7" t="s">
        <v>37</v>
      </c>
      <c r="L6449" s="8" t="s">
        <v>50</v>
      </c>
      <c r="M6449" s="7" t="s">
        <v>28</v>
      </c>
      <c r="N6449" s="8">
        <v>0.29068041738417782</v>
      </c>
      <c r="O6449" s="7">
        <v>0</v>
      </c>
      <c r="P6449" s="8">
        <f t="shared" si="653"/>
        <v>0</v>
      </c>
      <c r="Q6449" s="7">
        <v>2.5</v>
      </c>
      <c r="R6449" s="8">
        <f t="shared" si="654"/>
        <v>1</v>
      </c>
      <c r="S6449" s="7" t="s">
        <v>29</v>
      </c>
      <c r="T6449" s="8" t="str">
        <f t="shared" si="655"/>
        <v>No</v>
      </c>
      <c r="U6449" s="7">
        <f t="shared" si="656"/>
        <v>0</v>
      </c>
      <c r="V6449" s="8">
        <f t="shared" si="657"/>
        <v>1</v>
      </c>
      <c r="W6449" s="7">
        <f t="shared" si="658"/>
        <v>549</v>
      </c>
    </row>
    <row r="6450" spans="2:23" x14ac:dyDescent="0.2">
      <c r="B6450" s="8" t="s">
        <v>68</v>
      </c>
      <c r="C6450" s="7">
        <v>2000</v>
      </c>
      <c r="D6450" s="8" t="s">
        <v>28</v>
      </c>
      <c r="E6450" s="7" t="s">
        <v>34</v>
      </c>
      <c r="F6450" s="8" t="s">
        <v>35</v>
      </c>
      <c r="G6450" s="7" t="s">
        <v>49</v>
      </c>
      <c r="H6450" s="8" t="s">
        <v>28</v>
      </c>
      <c r="I6450" s="7" t="s">
        <v>28</v>
      </c>
      <c r="J6450" s="8" t="s">
        <v>28</v>
      </c>
      <c r="K6450" s="7" t="s">
        <v>37</v>
      </c>
      <c r="L6450" s="8" t="s">
        <v>50</v>
      </c>
      <c r="M6450" s="7" t="s">
        <v>28</v>
      </c>
      <c r="N6450" s="8">
        <v>0.72895150764686789</v>
      </c>
      <c r="O6450" s="7">
        <v>0</v>
      </c>
      <c r="P6450" s="8">
        <f t="shared" si="653"/>
        <v>0</v>
      </c>
      <c r="Q6450" s="7">
        <v>2.5</v>
      </c>
      <c r="R6450" s="8">
        <f t="shared" si="654"/>
        <v>1</v>
      </c>
      <c r="S6450" s="7" t="s">
        <v>29</v>
      </c>
      <c r="T6450" s="8" t="str">
        <f t="shared" si="655"/>
        <v>No</v>
      </c>
      <c r="U6450" s="7">
        <f t="shared" si="656"/>
        <v>0</v>
      </c>
      <c r="V6450" s="8">
        <f t="shared" si="657"/>
        <v>1</v>
      </c>
      <c r="W6450" s="7">
        <f t="shared" si="658"/>
        <v>549</v>
      </c>
    </row>
    <row r="6451" spans="2:23" x14ac:dyDescent="0.2">
      <c r="B6451" s="8" t="s">
        <v>68</v>
      </c>
      <c r="C6451" s="7">
        <v>2000</v>
      </c>
      <c r="D6451" s="8" t="s">
        <v>28</v>
      </c>
      <c r="E6451" s="7" t="s">
        <v>43</v>
      </c>
      <c r="F6451" s="8" t="s">
        <v>40</v>
      </c>
      <c r="G6451" s="7" t="s">
        <v>49</v>
      </c>
      <c r="H6451" s="8" t="s">
        <v>28</v>
      </c>
      <c r="I6451" s="7" t="s">
        <v>28</v>
      </c>
      <c r="J6451" s="8" t="s">
        <v>28</v>
      </c>
      <c r="K6451" s="7" t="s">
        <v>37</v>
      </c>
      <c r="L6451" s="8" t="s">
        <v>50</v>
      </c>
      <c r="M6451" s="7" t="s">
        <v>28</v>
      </c>
      <c r="N6451" s="8">
        <v>0.1268675644313276</v>
      </c>
      <c r="O6451" s="7">
        <v>0</v>
      </c>
      <c r="P6451" s="8">
        <f t="shared" si="653"/>
        <v>0</v>
      </c>
      <c r="Q6451" s="7">
        <v>2.5</v>
      </c>
      <c r="R6451" s="8">
        <f t="shared" si="654"/>
        <v>1</v>
      </c>
      <c r="S6451" s="7" t="s">
        <v>29</v>
      </c>
      <c r="T6451" s="8" t="str">
        <f t="shared" si="655"/>
        <v>No</v>
      </c>
      <c r="U6451" s="7">
        <f t="shared" si="656"/>
        <v>0</v>
      </c>
      <c r="V6451" s="8">
        <f t="shared" si="657"/>
        <v>1</v>
      </c>
      <c r="W6451" s="7">
        <f t="shared" si="658"/>
        <v>549</v>
      </c>
    </row>
    <row r="6452" spans="2:23" x14ac:dyDescent="0.2">
      <c r="B6452" s="8" t="s">
        <v>68</v>
      </c>
      <c r="C6452" s="7">
        <v>2000</v>
      </c>
      <c r="D6452" s="8" t="s">
        <v>28</v>
      </c>
      <c r="E6452" s="7" t="s">
        <v>43</v>
      </c>
      <c r="F6452" s="8" t="s">
        <v>35</v>
      </c>
      <c r="G6452" s="7" t="s">
        <v>49</v>
      </c>
      <c r="H6452" s="8" t="s">
        <v>28</v>
      </c>
      <c r="I6452" s="7" t="s">
        <v>28</v>
      </c>
      <c r="J6452" s="8" t="s">
        <v>28</v>
      </c>
      <c r="K6452" s="7" t="s">
        <v>37</v>
      </c>
      <c r="L6452" s="8" t="s">
        <v>50</v>
      </c>
      <c r="M6452" s="7" t="s">
        <v>28</v>
      </c>
      <c r="N6452" s="8">
        <v>1.6843884144053904</v>
      </c>
      <c r="O6452" s="7">
        <v>0</v>
      </c>
      <c r="P6452" s="8">
        <f t="shared" si="653"/>
        <v>0</v>
      </c>
      <c r="Q6452" s="7">
        <v>2.5</v>
      </c>
      <c r="R6452" s="8">
        <f t="shared" si="654"/>
        <v>1</v>
      </c>
      <c r="S6452" s="7" t="s">
        <v>29</v>
      </c>
      <c r="T6452" s="8" t="str">
        <f t="shared" si="655"/>
        <v>No</v>
      </c>
      <c r="U6452" s="7">
        <f t="shared" si="656"/>
        <v>0</v>
      </c>
      <c r="V6452" s="8">
        <f t="shared" si="657"/>
        <v>1</v>
      </c>
      <c r="W6452" s="7">
        <f t="shared" si="658"/>
        <v>549</v>
      </c>
    </row>
    <row r="6453" spans="2:23" x14ac:dyDescent="0.2">
      <c r="B6453" s="8" t="s">
        <v>68</v>
      </c>
      <c r="C6453" s="7">
        <v>2010</v>
      </c>
      <c r="D6453" s="8" t="s">
        <v>28</v>
      </c>
      <c r="E6453" s="7" t="s">
        <v>39</v>
      </c>
      <c r="F6453" s="8" t="s">
        <v>35</v>
      </c>
      <c r="G6453" s="7" t="s">
        <v>49</v>
      </c>
      <c r="H6453" s="8" t="s">
        <v>28</v>
      </c>
      <c r="I6453" s="7" t="s">
        <v>28</v>
      </c>
      <c r="J6453" s="8" t="s">
        <v>28</v>
      </c>
      <c r="K6453" s="7" t="s">
        <v>37</v>
      </c>
      <c r="L6453" s="8" t="s">
        <v>50</v>
      </c>
      <c r="M6453" s="7" t="s">
        <v>28</v>
      </c>
      <c r="N6453" s="8">
        <v>6.2426393826800503E-3</v>
      </c>
      <c r="O6453" s="7">
        <v>0</v>
      </c>
      <c r="P6453" s="8">
        <f t="shared" si="653"/>
        <v>0</v>
      </c>
      <c r="Q6453" s="7">
        <v>2.5</v>
      </c>
      <c r="R6453" s="8">
        <f t="shared" si="654"/>
        <v>1</v>
      </c>
      <c r="S6453" s="7" t="s">
        <v>29</v>
      </c>
      <c r="T6453" s="8" t="str">
        <f t="shared" si="655"/>
        <v>No</v>
      </c>
      <c r="U6453" s="7">
        <f t="shared" si="656"/>
        <v>0</v>
      </c>
      <c r="V6453" s="8">
        <f t="shared" si="657"/>
        <v>1</v>
      </c>
      <c r="W6453" s="7">
        <f t="shared" si="658"/>
        <v>549</v>
      </c>
    </row>
    <row r="6454" spans="2:23" x14ac:dyDescent="0.2">
      <c r="B6454" s="8" t="s">
        <v>68</v>
      </c>
      <c r="C6454" s="7">
        <v>2010</v>
      </c>
      <c r="D6454" s="8" t="s">
        <v>28</v>
      </c>
      <c r="E6454" s="7" t="s">
        <v>34</v>
      </c>
      <c r="F6454" s="8" t="s">
        <v>35</v>
      </c>
      <c r="G6454" s="7" t="s">
        <v>49</v>
      </c>
      <c r="H6454" s="8" t="s">
        <v>28</v>
      </c>
      <c r="I6454" s="7" t="s">
        <v>28</v>
      </c>
      <c r="J6454" s="8" t="s">
        <v>28</v>
      </c>
      <c r="K6454" s="7" t="s">
        <v>37</v>
      </c>
      <c r="L6454" s="8" t="s">
        <v>50</v>
      </c>
      <c r="M6454" s="7" t="s">
        <v>28</v>
      </c>
      <c r="N6454" s="8">
        <v>0.18662325572632021</v>
      </c>
      <c r="O6454" s="7">
        <v>0</v>
      </c>
      <c r="P6454" s="8">
        <f t="shared" si="653"/>
        <v>0</v>
      </c>
      <c r="Q6454" s="7">
        <v>2.5</v>
      </c>
      <c r="R6454" s="8">
        <f t="shared" si="654"/>
        <v>1</v>
      </c>
      <c r="S6454" s="7" t="s">
        <v>29</v>
      </c>
      <c r="T6454" s="8" t="str">
        <f t="shared" si="655"/>
        <v>No</v>
      </c>
      <c r="U6454" s="7">
        <f t="shared" si="656"/>
        <v>0</v>
      </c>
      <c r="V6454" s="8">
        <f t="shared" si="657"/>
        <v>1</v>
      </c>
      <c r="W6454" s="7">
        <f t="shared" si="658"/>
        <v>549</v>
      </c>
    </row>
    <row r="6455" spans="2:23" x14ac:dyDescent="0.2">
      <c r="B6455" s="8" t="s">
        <v>68</v>
      </c>
      <c r="C6455" s="7">
        <v>2010</v>
      </c>
      <c r="D6455" s="8" t="s">
        <v>28</v>
      </c>
      <c r="E6455" s="7" t="s">
        <v>43</v>
      </c>
      <c r="F6455" s="8" t="s">
        <v>35</v>
      </c>
      <c r="G6455" s="7" t="s">
        <v>49</v>
      </c>
      <c r="H6455" s="8" t="s">
        <v>28</v>
      </c>
      <c r="I6455" s="7" t="s">
        <v>28</v>
      </c>
      <c r="J6455" s="8" t="s">
        <v>28</v>
      </c>
      <c r="K6455" s="7" t="s">
        <v>37</v>
      </c>
      <c r="L6455" s="8" t="s">
        <v>50</v>
      </c>
      <c r="M6455" s="7" t="s">
        <v>28</v>
      </c>
      <c r="N6455" s="8">
        <v>4.4918667175777034E-2</v>
      </c>
      <c r="O6455" s="7">
        <v>0</v>
      </c>
      <c r="P6455" s="8">
        <f t="shared" si="653"/>
        <v>0</v>
      </c>
      <c r="Q6455" s="7">
        <v>2.5</v>
      </c>
      <c r="R6455" s="8">
        <f t="shared" si="654"/>
        <v>1</v>
      </c>
      <c r="S6455" s="7" t="s">
        <v>29</v>
      </c>
      <c r="T6455" s="8" t="str">
        <f t="shared" si="655"/>
        <v>No</v>
      </c>
      <c r="U6455" s="7">
        <f t="shared" si="656"/>
        <v>0</v>
      </c>
      <c r="V6455" s="8">
        <f t="shared" si="657"/>
        <v>1</v>
      </c>
      <c r="W6455" s="7">
        <f t="shared" si="658"/>
        <v>549</v>
      </c>
    </row>
    <row r="6456" spans="2:23" x14ac:dyDescent="0.2">
      <c r="B6456" s="8" t="s">
        <v>68</v>
      </c>
      <c r="C6456" s="7">
        <v>2020</v>
      </c>
      <c r="D6456" s="8" t="s">
        <v>28</v>
      </c>
      <c r="E6456" s="7" t="s">
        <v>39</v>
      </c>
      <c r="F6456" s="8" t="s">
        <v>40</v>
      </c>
      <c r="G6456" s="7" t="s">
        <v>49</v>
      </c>
      <c r="H6456" s="8" t="s">
        <v>28</v>
      </c>
      <c r="I6456" s="7" t="s">
        <v>28</v>
      </c>
      <c r="J6456" s="8" t="s">
        <v>28</v>
      </c>
      <c r="K6456" s="7" t="s">
        <v>37</v>
      </c>
      <c r="L6456" s="8" t="s">
        <v>50</v>
      </c>
      <c r="M6456" s="7" t="s">
        <v>28</v>
      </c>
      <c r="N6456" s="8">
        <v>5.9115336964233919E-2</v>
      </c>
      <c r="O6456" s="7">
        <v>0</v>
      </c>
      <c r="P6456" s="8">
        <f t="shared" si="653"/>
        <v>0</v>
      </c>
      <c r="Q6456" s="7">
        <v>2.5</v>
      </c>
      <c r="R6456" s="8">
        <f t="shared" si="654"/>
        <v>1</v>
      </c>
      <c r="S6456" s="7" t="s">
        <v>29</v>
      </c>
      <c r="T6456" s="8" t="str">
        <f t="shared" si="655"/>
        <v>No</v>
      </c>
      <c r="U6456" s="7">
        <f t="shared" si="656"/>
        <v>0</v>
      </c>
      <c r="V6456" s="8">
        <f t="shared" si="657"/>
        <v>1</v>
      </c>
      <c r="W6456" s="7">
        <f t="shared" si="658"/>
        <v>549</v>
      </c>
    </row>
    <row r="6457" spans="2:23" x14ac:dyDescent="0.2">
      <c r="B6457" s="8" t="s">
        <v>68</v>
      </c>
      <c r="C6457" s="7">
        <v>2020</v>
      </c>
      <c r="D6457" s="8" t="s">
        <v>28</v>
      </c>
      <c r="E6457" s="7" t="s">
        <v>39</v>
      </c>
      <c r="F6457" s="8" t="s">
        <v>35</v>
      </c>
      <c r="G6457" s="7" t="s">
        <v>49</v>
      </c>
      <c r="H6457" s="8" t="s">
        <v>28</v>
      </c>
      <c r="I6457" s="7" t="s">
        <v>28</v>
      </c>
      <c r="J6457" s="8" t="s">
        <v>28</v>
      </c>
      <c r="K6457" s="7" t="s">
        <v>37</v>
      </c>
      <c r="L6457" s="8" t="s">
        <v>50</v>
      </c>
      <c r="M6457" s="7" t="s">
        <v>28</v>
      </c>
      <c r="N6457" s="8">
        <v>5.4719053211618573E-2</v>
      </c>
      <c r="O6457" s="7">
        <v>0</v>
      </c>
      <c r="P6457" s="8">
        <f t="shared" si="653"/>
        <v>0</v>
      </c>
      <c r="Q6457" s="7">
        <v>2.5</v>
      </c>
      <c r="R6457" s="8">
        <f t="shared" si="654"/>
        <v>1</v>
      </c>
      <c r="S6457" s="7" t="s">
        <v>29</v>
      </c>
      <c r="T6457" s="8" t="str">
        <f t="shared" si="655"/>
        <v>No</v>
      </c>
      <c r="U6457" s="7">
        <f t="shared" si="656"/>
        <v>0</v>
      </c>
      <c r="V6457" s="8">
        <f t="shared" si="657"/>
        <v>1</v>
      </c>
      <c r="W6457" s="7">
        <f t="shared" si="658"/>
        <v>549</v>
      </c>
    </row>
    <row r="6458" spans="2:23" x14ac:dyDescent="0.2">
      <c r="B6458" s="8" t="s">
        <v>68</v>
      </c>
      <c r="C6458" s="7">
        <v>1800</v>
      </c>
      <c r="D6458" s="8" t="s">
        <v>28</v>
      </c>
      <c r="E6458" s="7" t="s">
        <v>39</v>
      </c>
      <c r="F6458" s="8" t="s">
        <v>35</v>
      </c>
      <c r="G6458" s="7" t="s">
        <v>49</v>
      </c>
      <c r="H6458" s="8" t="s">
        <v>28</v>
      </c>
      <c r="I6458" s="7" t="s">
        <v>28</v>
      </c>
      <c r="J6458" s="8" t="s">
        <v>28</v>
      </c>
      <c r="K6458" s="7" t="s">
        <v>37</v>
      </c>
      <c r="L6458" s="8" t="s">
        <v>38</v>
      </c>
      <c r="M6458" s="7" t="s">
        <v>28</v>
      </c>
      <c r="N6458" s="8">
        <v>7.7846878947820954</v>
      </c>
      <c r="O6458" s="7">
        <v>0</v>
      </c>
      <c r="P6458" s="8">
        <f t="shared" si="653"/>
        <v>0</v>
      </c>
      <c r="Q6458" s="7">
        <v>2.5</v>
      </c>
      <c r="R6458" s="8">
        <f t="shared" si="654"/>
        <v>1</v>
      </c>
      <c r="S6458" s="7" t="s">
        <v>29</v>
      </c>
      <c r="T6458" s="8" t="str">
        <f t="shared" si="655"/>
        <v>No</v>
      </c>
      <c r="U6458" s="7">
        <f t="shared" si="656"/>
        <v>0</v>
      </c>
      <c r="V6458" s="8">
        <f t="shared" si="657"/>
        <v>1</v>
      </c>
      <c r="W6458" s="7">
        <f t="shared" si="658"/>
        <v>549</v>
      </c>
    </row>
    <row r="6459" spans="2:23" x14ac:dyDescent="0.2">
      <c r="B6459" s="8" t="s">
        <v>68</v>
      </c>
      <c r="C6459" s="7">
        <v>1800</v>
      </c>
      <c r="D6459" s="8" t="s">
        <v>28</v>
      </c>
      <c r="E6459" s="7" t="s">
        <v>34</v>
      </c>
      <c r="F6459" s="8" t="s">
        <v>35</v>
      </c>
      <c r="G6459" s="7" t="s">
        <v>49</v>
      </c>
      <c r="H6459" s="8" t="s">
        <v>28</v>
      </c>
      <c r="I6459" s="7" t="s">
        <v>28</v>
      </c>
      <c r="J6459" s="8" t="s">
        <v>28</v>
      </c>
      <c r="K6459" s="7" t="s">
        <v>37</v>
      </c>
      <c r="L6459" s="8" t="s">
        <v>38</v>
      </c>
      <c r="M6459" s="7" t="s">
        <v>28</v>
      </c>
      <c r="N6459" s="8">
        <v>0.76028147422067383</v>
      </c>
      <c r="O6459" s="7">
        <v>0</v>
      </c>
      <c r="P6459" s="8">
        <f t="shared" si="653"/>
        <v>0</v>
      </c>
      <c r="Q6459" s="7">
        <v>2.5</v>
      </c>
      <c r="R6459" s="8">
        <f t="shared" si="654"/>
        <v>1</v>
      </c>
      <c r="S6459" s="7" t="s">
        <v>29</v>
      </c>
      <c r="T6459" s="8" t="str">
        <f t="shared" si="655"/>
        <v>No</v>
      </c>
      <c r="U6459" s="7">
        <f t="shared" si="656"/>
        <v>0</v>
      </c>
      <c r="V6459" s="8">
        <f t="shared" si="657"/>
        <v>1</v>
      </c>
      <c r="W6459" s="7">
        <f t="shared" si="658"/>
        <v>549</v>
      </c>
    </row>
    <row r="6460" spans="2:23" x14ac:dyDescent="0.2">
      <c r="B6460" s="8" t="s">
        <v>68</v>
      </c>
      <c r="C6460" s="7">
        <v>1800</v>
      </c>
      <c r="D6460" s="8" t="s">
        <v>28</v>
      </c>
      <c r="E6460" s="7" t="s">
        <v>46</v>
      </c>
      <c r="F6460" s="8" t="s">
        <v>35</v>
      </c>
      <c r="G6460" s="7" t="s">
        <v>49</v>
      </c>
      <c r="H6460" s="8" t="s">
        <v>28</v>
      </c>
      <c r="I6460" s="7" t="s">
        <v>28</v>
      </c>
      <c r="J6460" s="8" t="s">
        <v>28</v>
      </c>
      <c r="K6460" s="7" t="s">
        <v>37</v>
      </c>
      <c r="L6460" s="8" t="s">
        <v>38</v>
      </c>
      <c r="M6460" s="7" t="s">
        <v>28</v>
      </c>
      <c r="N6460" s="8">
        <v>3.809331151574534E-2</v>
      </c>
      <c r="O6460" s="7">
        <v>0</v>
      </c>
      <c r="P6460" s="8">
        <f t="shared" si="653"/>
        <v>0</v>
      </c>
      <c r="Q6460" s="7">
        <v>2.5</v>
      </c>
      <c r="R6460" s="8">
        <f t="shared" si="654"/>
        <v>1</v>
      </c>
      <c r="S6460" s="7" t="s">
        <v>29</v>
      </c>
      <c r="T6460" s="8" t="str">
        <f t="shared" si="655"/>
        <v>No</v>
      </c>
      <c r="U6460" s="7">
        <f t="shared" si="656"/>
        <v>0</v>
      </c>
      <c r="V6460" s="8">
        <f t="shared" si="657"/>
        <v>1</v>
      </c>
      <c r="W6460" s="7">
        <f t="shared" si="658"/>
        <v>549</v>
      </c>
    </row>
    <row r="6461" spans="2:23" x14ac:dyDescent="0.2">
      <c r="B6461" s="8" t="s">
        <v>68</v>
      </c>
      <c r="C6461" s="7">
        <v>1800</v>
      </c>
      <c r="D6461" s="8" t="s">
        <v>28</v>
      </c>
      <c r="E6461" s="7" t="s">
        <v>43</v>
      </c>
      <c r="F6461" s="8" t="s">
        <v>35</v>
      </c>
      <c r="G6461" s="7" t="s">
        <v>49</v>
      </c>
      <c r="H6461" s="8" t="s">
        <v>28</v>
      </c>
      <c r="I6461" s="7" t="s">
        <v>28</v>
      </c>
      <c r="J6461" s="8" t="s">
        <v>28</v>
      </c>
      <c r="K6461" s="7" t="s">
        <v>37</v>
      </c>
      <c r="L6461" s="8" t="s">
        <v>38</v>
      </c>
      <c r="M6461" s="7" t="s">
        <v>28</v>
      </c>
      <c r="N6461" s="8">
        <v>0.61807476883458279</v>
      </c>
      <c r="O6461" s="7">
        <v>0</v>
      </c>
      <c r="P6461" s="8">
        <f t="shared" si="653"/>
        <v>0</v>
      </c>
      <c r="Q6461" s="7">
        <v>2.5</v>
      </c>
      <c r="R6461" s="8">
        <f t="shared" si="654"/>
        <v>1</v>
      </c>
      <c r="S6461" s="7" t="s">
        <v>29</v>
      </c>
      <c r="T6461" s="8" t="str">
        <f t="shared" si="655"/>
        <v>No</v>
      </c>
      <c r="U6461" s="7">
        <f t="shared" si="656"/>
        <v>0</v>
      </c>
      <c r="V6461" s="8">
        <f t="shared" si="657"/>
        <v>1</v>
      </c>
      <c r="W6461" s="7">
        <f t="shared" si="658"/>
        <v>549</v>
      </c>
    </row>
    <row r="6462" spans="2:23" x14ac:dyDescent="0.2">
      <c r="B6462" s="8" t="s">
        <v>68</v>
      </c>
      <c r="C6462" s="7">
        <v>1830</v>
      </c>
      <c r="D6462" s="8" t="s">
        <v>28</v>
      </c>
      <c r="E6462" s="7" t="s">
        <v>46</v>
      </c>
      <c r="F6462" s="8" t="s">
        <v>35</v>
      </c>
      <c r="G6462" s="7" t="s">
        <v>49</v>
      </c>
      <c r="H6462" s="8" t="s">
        <v>28</v>
      </c>
      <c r="I6462" s="7" t="s">
        <v>28</v>
      </c>
      <c r="J6462" s="8" t="s">
        <v>28</v>
      </c>
      <c r="K6462" s="7" t="s">
        <v>37</v>
      </c>
      <c r="L6462" s="8" t="s">
        <v>38</v>
      </c>
      <c r="M6462" s="7" t="s">
        <v>28</v>
      </c>
      <c r="N6462" s="8">
        <v>1.0001192155143114E-2</v>
      </c>
      <c r="O6462" s="7">
        <v>0</v>
      </c>
      <c r="P6462" s="8">
        <f t="shared" si="653"/>
        <v>0</v>
      </c>
      <c r="Q6462" s="7">
        <v>2.5</v>
      </c>
      <c r="R6462" s="8">
        <f t="shared" si="654"/>
        <v>1</v>
      </c>
      <c r="S6462" s="7" t="s">
        <v>29</v>
      </c>
      <c r="T6462" s="8" t="str">
        <f t="shared" si="655"/>
        <v>No</v>
      </c>
      <c r="U6462" s="7">
        <f t="shared" si="656"/>
        <v>0</v>
      </c>
      <c r="V6462" s="8">
        <f t="shared" si="657"/>
        <v>1</v>
      </c>
      <c r="W6462" s="7">
        <f t="shared" si="658"/>
        <v>549</v>
      </c>
    </row>
    <row r="6463" spans="2:23" x14ac:dyDescent="0.2">
      <c r="B6463" s="8" t="s">
        <v>68</v>
      </c>
      <c r="C6463" s="7">
        <v>1850</v>
      </c>
      <c r="D6463" s="8" t="s">
        <v>28</v>
      </c>
      <c r="E6463" s="7" t="s">
        <v>39</v>
      </c>
      <c r="F6463" s="8" t="s">
        <v>40</v>
      </c>
      <c r="G6463" s="7" t="s">
        <v>49</v>
      </c>
      <c r="H6463" s="8" t="s">
        <v>28</v>
      </c>
      <c r="I6463" s="7" t="s">
        <v>28</v>
      </c>
      <c r="J6463" s="8" t="s">
        <v>28</v>
      </c>
      <c r="K6463" s="7" t="s">
        <v>37</v>
      </c>
      <c r="L6463" s="8" t="s">
        <v>38</v>
      </c>
      <c r="M6463" s="7" t="s">
        <v>28</v>
      </c>
      <c r="N6463" s="8">
        <v>0.10728407049792581</v>
      </c>
      <c r="O6463" s="7">
        <v>0</v>
      </c>
      <c r="P6463" s="8">
        <f t="shared" si="653"/>
        <v>0</v>
      </c>
      <c r="Q6463" s="7">
        <v>2.5</v>
      </c>
      <c r="R6463" s="8">
        <f t="shared" si="654"/>
        <v>1</v>
      </c>
      <c r="S6463" s="7" t="s">
        <v>29</v>
      </c>
      <c r="T6463" s="8" t="str">
        <f t="shared" si="655"/>
        <v>No</v>
      </c>
      <c r="U6463" s="7">
        <f t="shared" si="656"/>
        <v>0</v>
      </c>
      <c r="V6463" s="8">
        <f t="shared" si="657"/>
        <v>1</v>
      </c>
      <c r="W6463" s="7">
        <f t="shared" si="658"/>
        <v>549</v>
      </c>
    </row>
    <row r="6464" spans="2:23" x14ac:dyDescent="0.2">
      <c r="B6464" s="8" t="s">
        <v>68</v>
      </c>
      <c r="C6464" s="7">
        <v>1850</v>
      </c>
      <c r="D6464" s="8" t="s">
        <v>28</v>
      </c>
      <c r="E6464" s="7" t="s">
        <v>39</v>
      </c>
      <c r="F6464" s="8" t="s">
        <v>35</v>
      </c>
      <c r="G6464" s="7" t="s">
        <v>49</v>
      </c>
      <c r="H6464" s="8" t="s">
        <v>28</v>
      </c>
      <c r="I6464" s="7" t="s">
        <v>28</v>
      </c>
      <c r="J6464" s="8" t="s">
        <v>28</v>
      </c>
      <c r="K6464" s="7" t="s">
        <v>37</v>
      </c>
      <c r="L6464" s="8" t="s">
        <v>38</v>
      </c>
      <c r="M6464" s="7" t="s">
        <v>28</v>
      </c>
      <c r="N6464" s="8">
        <v>27.257772709284318</v>
      </c>
      <c r="O6464" s="7">
        <v>0</v>
      </c>
      <c r="P6464" s="8">
        <f t="shared" si="653"/>
        <v>0</v>
      </c>
      <c r="Q6464" s="7">
        <v>2.5</v>
      </c>
      <c r="R6464" s="8">
        <f t="shared" si="654"/>
        <v>1</v>
      </c>
      <c r="S6464" s="7" t="s">
        <v>29</v>
      </c>
      <c r="T6464" s="8" t="str">
        <f t="shared" si="655"/>
        <v>No</v>
      </c>
      <c r="U6464" s="7">
        <f t="shared" si="656"/>
        <v>0</v>
      </c>
      <c r="V6464" s="8">
        <f t="shared" si="657"/>
        <v>1</v>
      </c>
      <c r="W6464" s="7">
        <f t="shared" si="658"/>
        <v>549</v>
      </c>
    </row>
    <row r="6465" spans="2:23" x14ac:dyDescent="0.2">
      <c r="B6465" s="8" t="s">
        <v>68</v>
      </c>
      <c r="C6465" s="7">
        <v>1850</v>
      </c>
      <c r="D6465" s="8" t="s">
        <v>28</v>
      </c>
      <c r="E6465" s="7" t="s">
        <v>34</v>
      </c>
      <c r="F6465" s="8" t="s">
        <v>35</v>
      </c>
      <c r="G6465" s="7" t="s">
        <v>49</v>
      </c>
      <c r="H6465" s="8" t="s">
        <v>28</v>
      </c>
      <c r="I6465" s="7" t="s">
        <v>28</v>
      </c>
      <c r="J6465" s="8" t="s">
        <v>28</v>
      </c>
      <c r="K6465" s="7" t="s">
        <v>37</v>
      </c>
      <c r="L6465" s="8" t="s">
        <v>38</v>
      </c>
      <c r="M6465" s="7" t="s">
        <v>28</v>
      </c>
      <c r="N6465" s="8">
        <v>2.624967833252716</v>
      </c>
      <c r="O6465" s="7">
        <v>0</v>
      </c>
      <c r="P6465" s="8">
        <f t="shared" si="653"/>
        <v>0</v>
      </c>
      <c r="Q6465" s="7">
        <v>2.5</v>
      </c>
      <c r="R6465" s="8">
        <f t="shared" si="654"/>
        <v>1</v>
      </c>
      <c r="S6465" s="7" t="s">
        <v>29</v>
      </c>
      <c r="T6465" s="8" t="str">
        <f t="shared" si="655"/>
        <v>No</v>
      </c>
      <c r="U6465" s="7">
        <f t="shared" si="656"/>
        <v>0</v>
      </c>
      <c r="V6465" s="8">
        <f t="shared" si="657"/>
        <v>1</v>
      </c>
      <c r="W6465" s="7">
        <f t="shared" si="658"/>
        <v>549</v>
      </c>
    </row>
    <row r="6466" spans="2:23" x14ac:dyDescent="0.2">
      <c r="B6466" s="8" t="s">
        <v>68</v>
      </c>
      <c r="C6466" s="7">
        <v>1850</v>
      </c>
      <c r="D6466" s="8" t="s">
        <v>28</v>
      </c>
      <c r="E6466" s="7" t="s">
        <v>46</v>
      </c>
      <c r="F6466" s="8" t="s">
        <v>35</v>
      </c>
      <c r="G6466" s="7" t="s">
        <v>49</v>
      </c>
      <c r="H6466" s="8" t="s">
        <v>28</v>
      </c>
      <c r="I6466" s="7" t="s">
        <v>28</v>
      </c>
      <c r="J6466" s="8" t="s">
        <v>28</v>
      </c>
      <c r="K6466" s="7" t="s">
        <v>37</v>
      </c>
      <c r="L6466" s="8" t="s">
        <v>38</v>
      </c>
      <c r="M6466" s="7" t="s">
        <v>28</v>
      </c>
      <c r="N6466" s="8">
        <v>6.41330026487444E-2</v>
      </c>
      <c r="O6466" s="7">
        <v>0</v>
      </c>
      <c r="P6466" s="8">
        <f t="shared" si="653"/>
        <v>0</v>
      </c>
      <c r="Q6466" s="7">
        <v>2.5</v>
      </c>
      <c r="R6466" s="8">
        <f t="shared" si="654"/>
        <v>1</v>
      </c>
      <c r="S6466" s="7" t="s">
        <v>29</v>
      </c>
      <c r="T6466" s="8" t="str">
        <f t="shared" si="655"/>
        <v>No</v>
      </c>
      <c r="U6466" s="7">
        <f t="shared" si="656"/>
        <v>0</v>
      </c>
      <c r="V6466" s="8">
        <f t="shared" si="657"/>
        <v>1</v>
      </c>
      <c r="W6466" s="7">
        <f t="shared" si="658"/>
        <v>549</v>
      </c>
    </row>
    <row r="6467" spans="2:23" x14ac:dyDescent="0.2">
      <c r="B6467" s="8" t="s">
        <v>68</v>
      </c>
      <c r="C6467" s="7">
        <v>1850</v>
      </c>
      <c r="D6467" s="8" t="s">
        <v>28</v>
      </c>
      <c r="E6467" s="7" t="s">
        <v>43</v>
      </c>
      <c r="F6467" s="8" t="s">
        <v>40</v>
      </c>
      <c r="G6467" s="7" t="s">
        <v>49</v>
      </c>
      <c r="H6467" s="8" t="s">
        <v>28</v>
      </c>
      <c r="I6467" s="7" t="s">
        <v>28</v>
      </c>
      <c r="J6467" s="8" t="s">
        <v>28</v>
      </c>
      <c r="K6467" s="7" t="s">
        <v>37</v>
      </c>
      <c r="L6467" s="8" t="s">
        <v>38</v>
      </c>
      <c r="M6467" s="7" t="s">
        <v>28</v>
      </c>
      <c r="N6467" s="8">
        <v>1.3182264149433036E-2</v>
      </c>
      <c r="O6467" s="7">
        <v>0</v>
      </c>
      <c r="P6467" s="8">
        <f t="shared" si="653"/>
        <v>0</v>
      </c>
      <c r="Q6467" s="7">
        <v>2.5</v>
      </c>
      <c r="R6467" s="8">
        <f t="shared" si="654"/>
        <v>1</v>
      </c>
      <c r="S6467" s="7" t="s">
        <v>29</v>
      </c>
      <c r="T6467" s="8" t="str">
        <f t="shared" si="655"/>
        <v>No</v>
      </c>
      <c r="U6467" s="7">
        <f t="shared" si="656"/>
        <v>0</v>
      </c>
      <c r="V6467" s="8">
        <f t="shared" si="657"/>
        <v>1</v>
      </c>
      <c r="W6467" s="7">
        <f t="shared" si="658"/>
        <v>549</v>
      </c>
    </row>
    <row r="6468" spans="2:23" x14ac:dyDescent="0.2">
      <c r="B6468" s="8" t="s">
        <v>68</v>
      </c>
      <c r="C6468" s="7">
        <v>1850</v>
      </c>
      <c r="D6468" s="8" t="s">
        <v>28</v>
      </c>
      <c r="E6468" s="7" t="s">
        <v>43</v>
      </c>
      <c r="F6468" s="8" t="s">
        <v>35</v>
      </c>
      <c r="G6468" s="7" t="s">
        <v>49</v>
      </c>
      <c r="H6468" s="8" t="s">
        <v>28</v>
      </c>
      <c r="I6468" s="7" t="s">
        <v>28</v>
      </c>
      <c r="J6468" s="8" t="s">
        <v>28</v>
      </c>
      <c r="K6468" s="7" t="s">
        <v>37</v>
      </c>
      <c r="L6468" s="8" t="s">
        <v>38</v>
      </c>
      <c r="M6468" s="7" t="s">
        <v>28</v>
      </c>
      <c r="N6468" s="8">
        <v>3.1850574344157927</v>
      </c>
      <c r="O6468" s="7">
        <v>0</v>
      </c>
      <c r="P6468" s="8">
        <f t="shared" si="653"/>
        <v>0</v>
      </c>
      <c r="Q6468" s="7">
        <v>2.5</v>
      </c>
      <c r="R6468" s="8">
        <f t="shared" si="654"/>
        <v>1</v>
      </c>
      <c r="S6468" s="7" t="s">
        <v>29</v>
      </c>
      <c r="T6468" s="8" t="str">
        <f t="shared" si="655"/>
        <v>No</v>
      </c>
      <c r="U6468" s="7">
        <f t="shared" si="656"/>
        <v>0</v>
      </c>
      <c r="V6468" s="8">
        <f t="shared" si="657"/>
        <v>1</v>
      </c>
      <c r="W6468" s="7">
        <f t="shared" si="658"/>
        <v>549</v>
      </c>
    </row>
    <row r="6469" spans="2:23" x14ac:dyDescent="0.2">
      <c r="B6469" s="8" t="s">
        <v>68</v>
      </c>
      <c r="C6469" s="7">
        <v>1880</v>
      </c>
      <c r="D6469" s="8" t="s">
        <v>28</v>
      </c>
      <c r="E6469" s="7" t="s">
        <v>34</v>
      </c>
      <c r="F6469" s="8" t="s">
        <v>35</v>
      </c>
      <c r="G6469" s="7" t="s">
        <v>49</v>
      </c>
      <c r="H6469" s="8" t="s">
        <v>28</v>
      </c>
      <c r="I6469" s="7" t="s">
        <v>28</v>
      </c>
      <c r="J6469" s="8" t="s">
        <v>28</v>
      </c>
      <c r="K6469" s="7" t="s">
        <v>37</v>
      </c>
      <c r="L6469" s="8" t="s">
        <v>38</v>
      </c>
      <c r="M6469" s="7" t="s">
        <v>28</v>
      </c>
      <c r="N6469" s="8">
        <v>4.9291342212910524E-2</v>
      </c>
      <c r="O6469" s="7">
        <v>0</v>
      </c>
      <c r="P6469" s="8">
        <f t="shared" ref="P6469:P6532" si="659">O6469/3</f>
        <v>0</v>
      </c>
      <c r="Q6469" s="7">
        <v>2.5</v>
      </c>
      <c r="R6469" s="8">
        <f t="shared" ref="R6469:R6532" si="660">1-(P6469/Q6469)</f>
        <v>1</v>
      </c>
      <c r="S6469" s="7" t="s">
        <v>29</v>
      </c>
      <c r="T6469" s="8" t="str">
        <f t="shared" ref="T6469:T6532" si="661">IF(AND(R6469&lt;0.5,R6469&gt;-0.5),"Yes","No")</f>
        <v>No</v>
      </c>
      <c r="U6469" s="7">
        <f t="shared" ref="U6469:U6532" si="662">IF(ISERR(P6469/(N6469/1000)),0,P6469/(N6469/1000))</f>
        <v>0</v>
      </c>
      <c r="V6469" s="8">
        <f t="shared" ref="V6469:V6532" si="663">IF(U6469&lt;=12,1,IF(U6469&lt;25,2,IF(U6469&lt;50,3,IF(U6469&lt;100,4,5))))</f>
        <v>1</v>
      </c>
      <c r="W6469" s="7">
        <f t="shared" ref="W6469:W6532" si="664">RANK(U6469,U$5:U$10000)</f>
        <v>549</v>
      </c>
    </row>
    <row r="6470" spans="2:23" x14ac:dyDescent="0.2">
      <c r="B6470" s="8" t="s">
        <v>68</v>
      </c>
      <c r="C6470" s="7">
        <v>1910</v>
      </c>
      <c r="D6470" s="8" t="s">
        <v>28</v>
      </c>
      <c r="E6470" s="7" t="s">
        <v>39</v>
      </c>
      <c r="F6470" s="8" t="s">
        <v>35</v>
      </c>
      <c r="G6470" s="7" t="s">
        <v>49</v>
      </c>
      <c r="H6470" s="8" t="s">
        <v>28</v>
      </c>
      <c r="I6470" s="7" t="s">
        <v>28</v>
      </c>
      <c r="J6470" s="8" t="s">
        <v>28</v>
      </c>
      <c r="K6470" s="7" t="s">
        <v>37</v>
      </c>
      <c r="L6470" s="8" t="s">
        <v>38</v>
      </c>
      <c r="M6470" s="7" t="s">
        <v>28</v>
      </c>
      <c r="N6470" s="8">
        <v>11.291258559283632</v>
      </c>
      <c r="O6470" s="7">
        <v>0</v>
      </c>
      <c r="P6470" s="8">
        <f t="shared" si="659"/>
        <v>0</v>
      </c>
      <c r="Q6470" s="7">
        <v>2.5</v>
      </c>
      <c r="R6470" s="8">
        <f t="shared" si="660"/>
        <v>1</v>
      </c>
      <c r="S6470" s="7" t="s">
        <v>29</v>
      </c>
      <c r="T6470" s="8" t="str">
        <f t="shared" si="661"/>
        <v>No</v>
      </c>
      <c r="U6470" s="7">
        <f t="shared" si="662"/>
        <v>0</v>
      </c>
      <c r="V6470" s="8">
        <f t="shared" si="663"/>
        <v>1</v>
      </c>
      <c r="W6470" s="7">
        <f t="shared" si="664"/>
        <v>549</v>
      </c>
    </row>
    <row r="6471" spans="2:23" x14ac:dyDescent="0.2">
      <c r="B6471" s="8" t="s">
        <v>68</v>
      </c>
      <c r="C6471" s="7">
        <v>1910</v>
      </c>
      <c r="D6471" s="8" t="s">
        <v>28</v>
      </c>
      <c r="E6471" s="7" t="s">
        <v>34</v>
      </c>
      <c r="F6471" s="8" t="s">
        <v>35</v>
      </c>
      <c r="G6471" s="7" t="s">
        <v>49</v>
      </c>
      <c r="H6471" s="8" t="s">
        <v>28</v>
      </c>
      <c r="I6471" s="7" t="s">
        <v>28</v>
      </c>
      <c r="J6471" s="8" t="s">
        <v>28</v>
      </c>
      <c r="K6471" s="7" t="s">
        <v>37</v>
      </c>
      <c r="L6471" s="8" t="s">
        <v>38</v>
      </c>
      <c r="M6471" s="7" t="s">
        <v>28</v>
      </c>
      <c r="N6471" s="8">
        <v>1.8861513952277646</v>
      </c>
      <c r="O6471" s="7">
        <v>0</v>
      </c>
      <c r="P6471" s="8">
        <f t="shared" si="659"/>
        <v>0</v>
      </c>
      <c r="Q6471" s="7">
        <v>2.5</v>
      </c>
      <c r="R6471" s="8">
        <f t="shared" si="660"/>
        <v>1</v>
      </c>
      <c r="S6471" s="7" t="s">
        <v>29</v>
      </c>
      <c r="T6471" s="8" t="str">
        <f t="shared" si="661"/>
        <v>No</v>
      </c>
      <c r="U6471" s="7">
        <f t="shared" si="662"/>
        <v>0</v>
      </c>
      <c r="V6471" s="8">
        <f t="shared" si="663"/>
        <v>1</v>
      </c>
      <c r="W6471" s="7">
        <f t="shared" si="664"/>
        <v>549</v>
      </c>
    </row>
    <row r="6472" spans="2:23" x14ac:dyDescent="0.2">
      <c r="B6472" s="8" t="s">
        <v>68</v>
      </c>
      <c r="C6472" s="7">
        <v>1910</v>
      </c>
      <c r="D6472" s="8" t="s">
        <v>28</v>
      </c>
      <c r="E6472" s="7" t="s">
        <v>46</v>
      </c>
      <c r="F6472" s="8" t="s">
        <v>35</v>
      </c>
      <c r="G6472" s="7" t="s">
        <v>49</v>
      </c>
      <c r="H6472" s="8" t="s">
        <v>28</v>
      </c>
      <c r="I6472" s="7" t="s">
        <v>28</v>
      </c>
      <c r="J6472" s="8" t="s">
        <v>28</v>
      </c>
      <c r="K6472" s="7" t="s">
        <v>37</v>
      </c>
      <c r="L6472" s="8" t="s">
        <v>38</v>
      </c>
      <c r="M6472" s="7" t="s">
        <v>28</v>
      </c>
      <c r="N6472" s="8">
        <v>0.20445523086034093</v>
      </c>
      <c r="O6472" s="7">
        <v>0</v>
      </c>
      <c r="P6472" s="8">
        <f t="shared" si="659"/>
        <v>0</v>
      </c>
      <c r="Q6472" s="7">
        <v>2.5</v>
      </c>
      <c r="R6472" s="8">
        <f t="shared" si="660"/>
        <v>1</v>
      </c>
      <c r="S6472" s="7" t="s">
        <v>29</v>
      </c>
      <c r="T6472" s="8" t="str">
        <f t="shared" si="661"/>
        <v>No</v>
      </c>
      <c r="U6472" s="7">
        <f t="shared" si="662"/>
        <v>0</v>
      </c>
      <c r="V6472" s="8">
        <f t="shared" si="663"/>
        <v>1</v>
      </c>
      <c r="W6472" s="7">
        <f t="shared" si="664"/>
        <v>549</v>
      </c>
    </row>
    <row r="6473" spans="2:23" x14ac:dyDescent="0.2">
      <c r="B6473" s="8" t="s">
        <v>68</v>
      </c>
      <c r="C6473" s="7">
        <v>1910</v>
      </c>
      <c r="D6473" s="8" t="s">
        <v>28</v>
      </c>
      <c r="E6473" s="7" t="s">
        <v>43</v>
      </c>
      <c r="F6473" s="8" t="s">
        <v>35</v>
      </c>
      <c r="G6473" s="7" t="s">
        <v>49</v>
      </c>
      <c r="H6473" s="8" t="s">
        <v>28</v>
      </c>
      <c r="I6473" s="7" t="s">
        <v>28</v>
      </c>
      <c r="J6473" s="8" t="s">
        <v>28</v>
      </c>
      <c r="K6473" s="7" t="s">
        <v>37</v>
      </c>
      <c r="L6473" s="8" t="s">
        <v>38</v>
      </c>
      <c r="M6473" s="7" t="s">
        <v>28</v>
      </c>
      <c r="N6473" s="8">
        <v>1.4672817902357844</v>
      </c>
      <c r="O6473" s="7">
        <v>0</v>
      </c>
      <c r="P6473" s="8">
        <f t="shared" si="659"/>
        <v>0</v>
      </c>
      <c r="Q6473" s="7">
        <v>2.5</v>
      </c>
      <c r="R6473" s="8">
        <f t="shared" si="660"/>
        <v>1</v>
      </c>
      <c r="S6473" s="7" t="s">
        <v>29</v>
      </c>
      <c r="T6473" s="8" t="str">
        <f t="shared" si="661"/>
        <v>No</v>
      </c>
      <c r="U6473" s="7">
        <f t="shared" si="662"/>
        <v>0</v>
      </c>
      <c r="V6473" s="8">
        <f t="shared" si="663"/>
        <v>1</v>
      </c>
      <c r="W6473" s="7">
        <f t="shared" si="664"/>
        <v>549</v>
      </c>
    </row>
    <row r="6474" spans="2:23" x14ac:dyDescent="0.2">
      <c r="B6474" s="8" t="s">
        <v>68</v>
      </c>
      <c r="C6474" s="7">
        <v>1920</v>
      </c>
      <c r="D6474" s="8" t="s">
        <v>28</v>
      </c>
      <c r="E6474" s="7" t="s">
        <v>39</v>
      </c>
      <c r="F6474" s="8" t="s">
        <v>40</v>
      </c>
      <c r="G6474" s="7" t="s">
        <v>49</v>
      </c>
      <c r="H6474" s="8" t="s">
        <v>28</v>
      </c>
      <c r="I6474" s="7" t="s">
        <v>28</v>
      </c>
      <c r="J6474" s="8" t="s">
        <v>28</v>
      </c>
      <c r="K6474" s="7" t="s">
        <v>37</v>
      </c>
      <c r="L6474" s="8" t="s">
        <v>38</v>
      </c>
      <c r="M6474" s="7" t="s">
        <v>28</v>
      </c>
      <c r="N6474" s="8">
        <v>7.1887373023882858E-2</v>
      </c>
      <c r="O6474" s="7">
        <v>0</v>
      </c>
      <c r="P6474" s="8">
        <f t="shared" si="659"/>
        <v>0</v>
      </c>
      <c r="Q6474" s="7">
        <v>2.5</v>
      </c>
      <c r="R6474" s="8">
        <f t="shared" si="660"/>
        <v>1</v>
      </c>
      <c r="S6474" s="7" t="s">
        <v>29</v>
      </c>
      <c r="T6474" s="8" t="str">
        <f t="shared" si="661"/>
        <v>No</v>
      </c>
      <c r="U6474" s="7">
        <f t="shared" si="662"/>
        <v>0</v>
      </c>
      <c r="V6474" s="8">
        <f t="shared" si="663"/>
        <v>1</v>
      </c>
      <c r="W6474" s="7">
        <f t="shared" si="664"/>
        <v>549</v>
      </c>
    </row>
    <row r="6475" spans="2:23" x14ac:dyDescent="0.2">
      <c r="B6475" s="8" t="s">
        <v>68</v>
      </c>
      <c r="C6475" s="7">
        <v>1920</v>
      </c>
      <c r="D6475" s="8" t="s">
        <v>28</v>
      </c>
      <c r="E6475" s="7" t="s">
        <v>39</v>
      </c>
      <c r="F6475" s="8" t="s">
        <v>35</v>
      </c>
      <c r="G6475" s="7" t="s">
        <v>49</v>
      </c>
      <c r="H6475" s="8" t="s">
        <v>28</v>
      </c>
      <c r="I6475" s="7" t="s">
        <v>28</v>
      </c>
      <c r="J6475" s="8" t="s">
        <v>28</v>
      </c>
      <c r="K6475" s="7" t="s">
        <v>37</v>
      </c>
      <c r="L6475" s="8" t="s">
        <v>38</v>
      </c>
      <c r="M6475" s="7" t="s">
        <v>28</v>
      </c>
      <c r="N6475" s="8">
        <v>0.49123815267037629</v>
      </c>
      <c r="O6475" s="7">
        <v>0</v>
      </c>
      <c r="P6475" s="8">
        <f t="shared" si="659"/>
        <v>0</v>
      </c>
      <c r="Q6475" s="7">
        <v>2.5</v>
      </c>
      <c r="R6475" s="8">
        <f t="shared" si="660"/>
        <v>1</v>
      </c>
      <c r="S6475" s="7" t="s">
        <v>29</v>
      </c>
      <c r="T6475" s="8" t="str">
        <f t="shared" si="661"/>
        <v>No</v>
      </c>
      <c r="U6475" s="7">
        <f t="shared" si="662"/>
        <v>0</v>
      </c>
      <c r="V6475" s="8">
        <f t="shared" si="663"/>
        <v>1</v>
      </c>
      <c r="W6475" s="7">
        <f t="shared" si="664"/>
        <v>549</v>
      </c>
    </row>
    <row r="6476" spans="2:23" x14ac:dyDescent="0.2">
      <c r="B6476" s="8" t="s">
        <v>68</v>
      </c>
      <c r="C6476" s="7">
        <v>1920</v>
      </c>
      <c r="D6476" s="8" t="s">
        <v>28</v>
      </c>
      <c r="E6476" s="7" t="s">
        <v>46</v>
      </c>
      <c r="F6476" s="8" t="s">
        <v>35</v>
      </c>
      <c r="G6476" s="7" t="s">
        <v>49</v>
      </c>
      <c r="H6476" s="8" t="s">
        <v>28</v>
      </c>
      <c r="I6476" s="7" t="s">
        <v>28</v>
      </c>
      <c r="J6476" s="8" t="s">
        <v>28</v>
      </c>
      <c r="K6476" s="7" t="s">
        <v>37</v>
      </c>
      <c r="L6476" s="8" t="s">
        <v>38</v>
      </c>
      <c r="M6476" s="7" t="s">
        <v>28</v>
      </c>
      <c r="N6476" s="8">
        <v>4.8335573519357987E-2</v>
      </c>
      <c r="O6476" s="7">
        <v>0</v>
      </c>
      <c r="P6476" s="8">
        <f t="shared" si="659"/>
        <v>0</v>
      </c>
      <c r="Q6476" s="7">
        <v>2.5</v>
      </c>
      <c r="R6476" s="8">
        <f t="shared" si="660"/>
        <v>1</v>
      </c>
      <c r="S6476" s="7" t="s">
        <v>29</v>
      </c>
      <c r="T6476" s="8" t="str">
        <f t="shared" si="661"/>
        <v>No</v>
      </c>
      <c r="U6476" s="7">
        <f t="shared" si="662"/>
        <v>0</v>
      </c>
      <c r="V6476" s="8">
        <f t="shared" si="663"/>
        <v>1</v>
      </c>
      <c r="W6476" s="7">
        <f t="shared" si="664"/>
        <v>549</v>
      </c>
    </row>
    <row r="6477" spans="2:23" x14ac:dyDescent="0.2">
      <c r="B6477" s="8" t="s">
        <v>68</v>
      </c>
      <c r="C6477" s="7">
        <v>1920</v>
      </c>
      <c r="D6477" s="8" t="s">
        <v>28</v>
      </c>
      <c r="E6477" s="7" t="s">
        <v>43</v>
      </c>
      <c r="F6477" s="8" t="s">
        <v>40</v>
      </c>
      <c r="G6477" s="7" t="s">
        <v>49</v>
      </c>
      <c r="H6477" s="8" t="s">
        <v>28</v>
      </c>
      <c r="I6477" s="7" t="s">
        <v>28</v>
      </c>
      <c r="J6477" s="8" t="s">
        <v>28</v>
      </c>
      <c r="K6477" s="7" t="s">
        <v>37</v>
      </c>
      <c r="L6477" s="8" t="s">
        <v>38</v>
      </c>
      <c r="M6477" s="7" t="s">
        <v>28</v>
      </c>
      <c r="N6477" s="8">
        <v>3.1111124853487639E-2</v>
      </c>
      <c r="O6477" s="7">
        <v>0</v>
      </c>
      <c r="P6477" s="8">
        <f t="shared" si="659"/>
        <v>0</v>
      </c>
      <c r="Q6477" s="7">
        <v>2.5</v>
      </c>
      <c r="R6477" s="8">
        <f t="shared" si="660"/>
        <v>1</v>
      </c>
      <c r="S6477" s="7" t="s">
        <v>29</v>
      </c>
      <c r="T6477" s="8" t="str">
        <f t="shared" si="661"/>
        <v>No</v>
      </c>
      <c r="U6477" s="7">
        <f t="shared" si="662"/>
        <v>0</v>
      </c>
      <c r="V6477" s="8">
        <f t="shared" si="663"/>
        <v>1</v>
      </c>
      <c r="W6477" s="7">
        <f t="shared" si="664"/>
        <v>549</v>
      </c>
    </row>
    <row r="6478" spans="2:23" x14ac:dyDescent="0.2">
      <c r="B6478" s="8" t="s">
        <v>68</v>
      </c>
      <c r="C6478" s="7">
        <v>1920</v>
      </c>
      <c r="D6478" s="8" t="s">
        <v>28</v>
      </c>
      <c r="E6478" s="7" t="s">
        <v>43</v>
      </c>
      <c r="F6478" s="8" t="s">
        <v>35</v>
      </c>
      <c r="G6478" s="7" t="s">
        <v>49</v>
      </c>
      <c r="H6478" s="8" t="s">
        <v>28</v>
      </c>
      <c r="I6478" s="7" t="s">
        <v>28</v>
      </c>
      <c r="J6478" s="8" t="s">
        <v>28</v>
      </c>
      <c r="K6478" s="7" t="s">
        <v>37</v>
      </c>
      <c r="L6478" s="8" t="s">
        <v>38</v>
      </c>
      <c r="M6478" s="7" t="s">
        <v>28</v>
      </c>
      <c r="N6478" s="8">
        <v>0.15900851758127854</v>
      </c>
      <c r="O6478" s="7">
        <v>0</v>
      </c>
      <c r="P6478" s="8">
        <f t="shared" si="659"/>
        <v>0</v>
      </c>
      <c r="Q6478" s="7">
        <v>2.5</v>
      </c>
      <c r="R6478" s="8">
        <f t="shared" si="660"/>
        <v>1</v>
      </c>
      <c r="S6478" s="7" t="s">
        <v>29</v>
      </c>
      <c r="T6478" s="8" t="str">
        <f t="shared" si="661"/>
        <v>No</v>
      </c>
      <c r="U6478" s="7">
        <f t="shared" si="662"/>
        <v>0</v>
      </c>
      <c r="V6478" s="8">
        <f t="shared" si="663"/>
        <v>1</v>
      </c>
      <c r="W6478" s="7">
        <f t="shared" si="664"/>
        <v>549</v>
      </c>
    </row>
    <row r="6479" spans="2:23" x14ac:dyDescent="0.2">
      <c r="B6479" s="8" t="s">
        <v>68</v>
      </c>
      <c r="C6479" s="7">
        <v>1930</v>
      </c>
      <c r="D6479" s="8" t="s">
        <v>28</v>
      </c>
      <c r="E6479" s="7" t="s">
        <v>39</v>
      </c>
      <c r="F6479" s="8" t="s">
        <v>40</v>
      </c>
      <c r="G6479" s="7" t="s">
        <v>49</v>
      </c>
      <c r="H6479" s="8" t="s">
        <v>28</v>
      </c>
      <c r="I6479" s="7" t="s">
        <v>28</v>
      </c>
      <c r="J6479" s="8" t="s">
        <v>28</v>
      </c>
      <c r="K6479" s="7" t="s">
        <v>37</v>
      </c>
      <c r="L6479" s="8" t="s">
        <v>38</v>
      </c>
      <c r="M6479" s="7" t="s">
        <v>28</v>
      </c>
      <c r="N6479" s="8">
        <v>4.1496057976403752E-2</v>
      </c>
      <c r="O6479" s="7">
        <v>0</v>
      </c>
      <c r="P6479" s="8">
        <f t="shared" si="659"/>
        <v>0</v>
      </c>
      <c r="Q6479" s="7">
        <v>2.5</v>
      </c>
      <c r="R6479" s="8">
        <f t="shared" si="660"/>
        <v>1</v>
      </c>
      <c r="S6479" s="7" t="s">
        <v>29</v>
      </c>
      <c r="T6479" s="8" t="str">
        <f t="shared" si="661"/>
        <v>No</v>
      </c>
      <c r="U6479" s="7">
        <f t="shared" si="662"/>
        <v>0</v>
      </c>
      <c r="V6479" s="8">
        <f t="shared" si="663"/>
        <v>1</v>
      </c>
      <c r="W6479" s="7">
        <f t="shared" si="664"/>
        <v>549</v>
      </c>
    </row>
    <row r="6480" spans="2:23" x14ac:dyDescent="0.2">
      <c r="B6480" s="8" t="s">
        <v>68</v>
      </c>
      <c r="C6480" s="7">
        <v>1930</v>
      </c>
      <c r="D6480" s="8" t="s">
        <v>28</v>
      </c>
      <c r="E6480" s="7" t="s">
        <v>39</v>
      </c>
      <c r="F6480" s="8" t="s">
        <v>35</v>
      </c>
      <c r="G6480" s="7" t="s">
        <v>49</v>
      </c>
      <c r="H6480" s="8" t="s">
        <v>28</v>
      </c>
      <c r="I6480" s="7" t="s">
        <v>28</v>
      </c>
      <c r="J6480" s="8" t="s">
        <v>28</v>
      </c>
      <c r="K6480" s="7" t="s">
        <v>37</v>
      </c>
      <c r="L6480" s="8" t="s">
        <v>38</v>
      </c>
      <c r="M6480" s="7" t="s">
        <v>28</v>
      </c>
      <c r="N6480" s="8">
        <v>1.7078998087349369E-2</v>
      </c>
      <c r="O6480" s="7">
        <v>0</v>
      </c>
      <c r="P6480" s="8">
        <f t="shared" si="659"/>
        <v>0</v>
      </c>
      <c r="Q6480" s="7">
        <v>2.5</v>
      </c>
      <c r="R6480" s="8">
        <f t="shared" si="660"/>
        <v>1</v>
      </c>
      <c r="S6480" s="7" t="s">
        <v>29</v>
      </c>
      <c r="T6480" s="8" t="str">
        <f t="shared" si="661"/>
        <v>No</v>
      </c>
      <c r="U6480" s="7">
        <f t="shared" si="662"/>
        <v>0</v>
      </c>
      <c r="V6480" s="8">
        <f t="shared" si="663"/>
        <v>1</v>
      </c>
      <c r="W6480" s="7">
        <f t="shared" si="664"/>
        <v>549</v>
      </c>
    </row>
    <row r="6481" spans="2:23" x14ac:dyDescent="0.2">
      <c r="B6481" s="8" t="s">
        <v>68</v>
      </c>
      <c r="C6481" s="7">
        <v>1940</v>
      </c>
      <c r="D6481" s="8" t="s">
        <v>28</v>
      </c>
      <c r="E6481" s="7" t="s">
        <v>39</v>
      </c>
      <c r="F6481" s="8" t="s">
        <v>40</v>
      </c>
      <c r="G6481" s="7" t="s">
        <v>49</v>
      </c>
      <c r="H6481" s="8" t="s">
        <v>28</v>
      </c>
      <c r="I6481" s="7" t="s">
        <v>28</v>
      </c>
      <c r="J6481" s="8" t="s">
        <v>28</v>
      </c>
      <c r="K6481" s="7" t="s">
        <v>37</v>
      </c>
      <c r="L6481" s="8" t="s">
        <v>38</v>
      </c>
      <c r="M6481" s="7" t="s">
        <v>28</v>
      </c>
      <c r="N6481" s="8">
        <v>9.3228573403271925E-2</v>
      </c>
      <c r="O6481" s="7">
        <v>0</v>
      </c>
      <c r="P6481" s="8">
        <f t="shared" si="659"/>
        <v>0</v>
      </c>
      <c r="Q6481" s="7">
        <v>2.5</v>
      </c>
      <c r="R6481" s="8">
        <f t="shared" si="660"/>
        <v>1</v>
      </c>
      <c r="S6481" s="7" t="s">
        <v>29</v>
      </c>
      <c r="T6481" s="8" t="str">
        <f t="shared" si="661"/>
        <v>No</v>
      </c>
      <c r="U6481" s="7">
        <f t="shared" si="662"/>
        <v>0</v>
      </c>
      <c r="V6481" s="8">
        <f t="shared" si="663"/>
        <v>1</v>
      </c>
      <c r="W6481" s="7">
        <f t="shared" si="664"/>
        <v>549</v>
      </c>
    </row>
    <row r="6482" spans="2:23" x14ac:dyDescent="0.2">
      <c r="B6482" s="8" t="s">
        <v>68</v>
      </c>
      <c r="C6482" s="7">
        <v>1940</v>
      </c>
      <c r="D6482" s="8" t="s">
        <v>28</v>
      </c>
      <c r="E6482" s="7" t="s">
        <v>39</v>
      </c>
      <c r="F6482" s="8" t="s">
        <v>35</v>
      </c>
      <c r="G6482" s="7" t="s">
        <v>49</v>
      </c>
      <c r="H6482" s="8" t="s">
        <v>28</v>
      </c>
      <c r="I6482" s="7" t="s">
        <v>28</v>
      </c>
      <c r="J6482" s="8" t="s">
        <v>28</v>
      </c>
      <c r="K6482" s="7" t="s">
        <v>37</v>
      </c>
      <c r="L6482" s="8" t="s">
        <v>38</v>
      </c>
      <c r="M6482" s="7" t="s">
        <v>28</v>
      </c>
      <c r="N6482" s="8">
        <v>15.777421163373138</v>
      </c>
      <c r="O6482" s="7">
        <v>0</v>
      </c>
      <c r="P6482" s="8">
        <f t="shared" si="659"/>
        <v>0</v>
      </c>
      <c r="Q6482" s="7">
        <v>2.5</v>
      </c>
      <c r="R6482" s="8">
        <f t="shared" si="660"/>
        <v>1</v>
      </c>
      <c r="S6482" s="7" t="s">
        <v>29</v>
      </c>
      <c r="T6482" s="8" t="str">
        <f t="shared" si="661"/>
        <v>No</v>
      </c>
      <c r="U6482" s="7">
        <f t="shared" si="662"/>
        <v>0</v>
      </c>
      <c r="V6482" s="8">
        <f t="shared" si="663"/>
        <v>1</v>
      </c>
      <c r="W6482" s="7">
        <f t="shared" si="664"/>
        <v>549</v>
      </c>
    </row>
    <row r="6483" spans="2:23" x14ac:dyDescent="0.2">
      <c r="B6483" s="8" t="s">
        <v>68</v>
      </c>
      <c r="C6483" s="7">
        <v>1940</v>
      </c>
      <c r="D6483" s="8" t="s">
        <v>28</v>
      </c>
      <c r="E6483" s="7" t="s">
        <v>34</v>
      </c>
      <c r="F6483" s="8" t="s">
        <v>40</v>
      </c>
      <c r="G6483" s="7" t="s">
        <v>49</v>
      </c>
      <c r="H6483" s="8" t="s">
        <v>28</v>
      </c>
      <c r="I6483" s="7" t="s">
        <v>28</v>
      </c>
      <c r="J6483" s="8" t="s">
        <v>28</v>
      </c>
      <c r="K6483" s="7" t="s">
        <v>37</v>
      </c>
      <c r="L6483" s="8" t="s">
        <v>38</v>
      </c>
      <c r="M6483" s="7" t="s">
        <v>28</v>
      </c>
      <c r="N6483" s="8">
        <v>1.324947769961036E-2</v>
      </c>
      <c r="O6483" s="7">
        <v>0</v>
      </c>
      <c r="P6483" s="8">
        <f t="shared" si="659"/>
        <v>0</v>
      </c>
      <c r="Q6483" s="7">
        <v>2.5</v>
      </c>
      <c r="R6483" s="8">
        <f t="shared" si="660"/>
        <v>1</v>
      </c>
      <c r="S6483" s="7" t="s">
        <v>29</v>
      </c>
      <c r="T6483" s="8" t="str">
        <f t="shared" si="661"/>
        <v>No</v>
      </c>
      <c r="U6483" s="7">
        <f t="shared" si="662"/>
        <v>0</v>
      </c>
      <c r="V6483" s="8">
        <f t="shared" si="663"/>
        <v>1</v>
      </c>
      <c r="W6483" s="7">
        <f t="shared" si="664"/>
        <v>549</v>
      </c>
    </row>
    <row r="6484" spans="2:23" x14ac:dyDescent="0.2">
      <c r="B6484" s="8" t="s">
        <v>68</v>
      </c>
      <c r="C6484" s="7">
        <v>1940</v>
      </c>
      <c r="D6484" s="8" t="s">
        <v>28</v>
      </c>
      <c r="E6484" s="7" t="s">
        <v>34</v>
      </c>
      <c r="F6484" s="8" t="s">
        <v>35</v>
      </c>
      <c r="G6484" s="7" t="s">
        <v>49</v>
      </c>
      <c r="H6484" s="8" t="s">
        <v>28</v>
      </c>
      <c r="I6484" s="7" t="s">
        <v>28</v>
      </c>
      <c r="J6484" s="8" t="s">
        <v>28</v>
      </c>
      <c r="K6484" s="7" t="s">
        <v>37</v>
      </c>
      <c r="L6484" s="8" t="s">
        <v>38</v>
      </c>
      <c r="M6484" s="7" t="s">
        <v>28</v>
      </c>
      <c r="N6484" s="8">
        <v>3.0694582813848088</v>
      </c>
      <c r="O6484" s="7">
        <v>0</v>
      </c>
      <c r="P6484" s="8">
        <f t="shared" si="659"/>
        <v>0</v>
      </c>
      <c r="Q6484" s="7">
        <v>2.5</v>
      </c>
      <c r="R6484" s="8">
        <f t="shared" si="660"/>
        <v>1</v>
      </c>
      <c r="S6484" s="7" t="s">
        <v>29</v>
      </c>
      <c r="T6484" s="8" t="str">
        <f t="shared" si="661"/>
        <v>No</v>
      </c>
      <c r="U6484" s="7">
        <f t="shared" si="662"/>
        <v>0</v>
      </c>
      <c r="V6484" s="8">
        <f t="shared" si="663"/>
        <v>1</v>
      </c>
      <c r="W6484" s="7">
        <f t="shared" si="664"/>
        <v>549</v>
      </c>
    </row>
    <row r="6485" spans="2:23" x14ac:dyDescent="0.2">
      <c r="B6485" s="8" t="s">
        <v>68</v>
      </c>
      <c r="C6485" s="7">
        <v>1940</v>
      </c>
      <c r="D6485" s="8" t="s">
        <v>28</v>
      </c>
      <c r="E6485" s="7" t="s">
        <v>46</v>
      </c>
      <c r="F6485" s="8" t="s">
        <v>35</v>
      </c>
      <c r="G6485" s="7" t="s">
        <v>49</v>
      </c>
      <c r="H6485" s="8" t="s">
        <v>28</v>
      </c>
      <c r="I6485" s="7" t="s">
        <v>28</v>
      </c>
      <c r="J6485" s="8" t="s">
        <v>28</v>
      </c>
      <c r="K6485" s="7" t="s">
        <v>37</v>
      </c>
      <c r="L6485" s="8" t="s">
        <v>38</v>
      </c>
      <c r="M6485" s="7" t="s">
        <v>28</v>
      </c>
      <c r="N6485" s="8">
        <v>2.1338446247808576E-2</v>
      </c>
      <c r="O6485" s="7">
        <v>0</v>
      </c>
      <c r="P6485" s="8">
        <f t="shared" si="659"/>
        <v>0</v>
      </c>
      <c r="Q6485" s="7">
        <v>2.5</v>
      </c>
      <c r="R6485" s="8">
        <f t="shared" si="660"/>
        <v>1</v>
      </c>
      <c r="S6485" s="7" t="s">
        <v>29</v>
      </c>
      <c r="T6485" s="8" t="str">
        <f t="shared" si="661"/>
        <v>No</v>
      </c>
      <c r="U6485" s="7">
        <f t="shared" si="662"/>
        <v>0</v>
      </c>
      <c r="V6485" s="8">
        <f t="shared" si="663"/>
        <v>1</v>
      </c>
      <c r="W6485" s="7">
        <f t="shared" si="664"/>
        <v>549</v>
      </c>
    </row>
    <row r="6486" spans="2:23" x14ac:dyDescent="0.2">
      <c r="B6486" s="8" t="s">
        <v>68</v>
      </c>
      <c r="C6486" s="7">
        <v>1940</v>
      </c>
      <c r="D6486" s="8" t="s">
        <v>28</v>
      </c>
      <c r="E6486" s="7" t="s">
        <v>43</v>
      </c>
      <c r="F6486" s="8" t="s">
        <v>35</v>
      </c>
      <c r="G6486" s="7" t="s">
        <v>49</v>
      </c>
      <c r="H6486" s="8" t="s">
        <v>28</v>
      </c>
      <c r="I6486" s="7" t="s">
        <v>28</v>
      </c>
      <c r="J6486" s="8" t="s">
        <v>28</v>
      </c>
      <c r="K6486" s="7" t="s">
        <v>37</v>
      </c>
      <c r="L6486" s="8" t="s">
        <v>38</v>
      </c>
      <c r="M6486" s="7" t="s">
        <v>28</v>
      </c>
      <c r="N6486" s="8">
        <v>2.0100460183939464</v>
      </c>
      <c r="O6486" s="7">
        <v>0</v>
      </c>
      <c r="P6486" s="8">
        <f t="shared" si="659"/>
        <v>0</v>
      </c>
      <c r="Q6486" s="7">
        <v>2.5</v>
      </c>
      <c r="R6486" s="8">
        <f t="shared" si="660"/>
        <v>1</v>
      </c>
      <c r="S6486" s="7" t="s">
        <v>29</v>
      </c>
      <c r="T6486" s="8" t="str">
        <f t="shared" si="661"/>
        <v>No</v>
      </c>
      <c r="U6486" s="7">
        <f t="shared" si="662"/>
        <v>0</v>
      </c>
      <c r="V6486" s="8">
        <f t="shared" si="663"/>
        <v>1</v>
      </c>
      <c r="W6486" s="7">
        <f t="shared" si="664"/>
        <v>549</v>
      </c>
    </row>
    <row r="6487" spans="2:23" x14ac:dyDescent="0.2">
      <c r="B6487" s="8" t="s">
        <v>68</v>
      </c>
      <c r="C6487" s="7">
        <v>1950</v>
      </c>
      <c r="D6487" s="8" t="s">
        <v>28</v>
      </c>
      <c r="E6487" s="7" t="s">
        <v>39</v>
      </c>
      <c r="F6487" s="8" t="s">
        <v>40</v>
      </c>
      <c r="G6487" s="7" t="s">
        <v>49</v>
      </c>
      <c r="H6487" s="8" t="s">
        <v>28</v>
      </c>
      <c r="I6487" s="7" t="s">
        <v>28</v>
      </c>
      <c r="J6487" s="8" t="s">
        <v>28</v>
      </c>
      <c r="K6487" s="7" t="s">
        <v>37</v>
      </c>
      <c r="L6487" s="8" t="s">
        <v>38</v>
      </c>
      <c r="M6487" s="7" t="s">
        <v>28</v>
      </c>
      <c r="N6487" s="8">
        <v>3.3063387970136963E-2</v>
      </c>
      <c r="O6487" s="7">
        <v>0</v>
      </c>
      <c r="P6487" s="8">
        <f t="shared" si="659"/>
        <v>0</v>
      </c>
      <c r="Q6487" s="7">
        <v>2.5</v>
      </c>
      <c r="R6487" s="8">
        <f t="shared" si="660"/>
        <v>1</v>
      </c>
      <c r="S6487" s="7" t="s">
        <v>29</v>
      </c>
      <c r="T6487" s="8" t="str">
        <f t="shared" si="661"/>
        <v>No</v>
      </c>
      <c r="U6487" s="7">
        <f t="shared" si="662"/>
        <v>0</v>
      </c>
      <c r="V6487" s="8">
        <f t="shared" si="663"/>
        <v>1</v>
      </c>
      <c r="W6487" s="7">
        <f t="shared" si="664"/>
        <v>549</v>
      </c>
    </row>
    <row r="6488" spans="2:23" x14ac:dyDescent="0.2">
      <c r="B6488" s="8" t="s">
        <v>68</v>
      </c>
      <c r="C6488" s="7">
        <v>1960</v>
      </c>
      <c r="D6488" s="8" t="s">
        <v>28</v>
      </c>
      <c r="E6488" s="7" t="s">
        <v>39</v>
      </c>
      <c r="F6488" s="8" t="s">
        <v>40</v>
      </c>
      <c r="G6488" s="7" t="s">
        <v>49</v>
      </c>
      <c r="H6488" s="8" t="s">
        <v>28</v>
      </c>
      <c r="I6488" s="7" t="s">
        <v>28</v>
      </c>
      <c r="J6488" s="8" t="s">
        <v>28</v>
      </c>
      <c r="K6488" s="7" t="s">
        <v>37</v>
      </c>
      <c r="L6488" s="8" t="s">
        <v>38</v>
      </c>
      <c r="M6488" s="7" t="s">
        <v>28</v>
      </c>
      <c r="N6488" s="8">
        <v>0.11682231738851764</v>
      </c>
      <c r="O6488" s="7">
        <v>0</v>
      </c>
      <c r="P6488" s="8">
        <f t="shared" si="659"/>
        <v>0</v>
      </c>
      <c r="Q6488" s="7">
        <v>2.5</v>
      </c>
      <c r="R6488" s="8">
        <f t="shared" si="660"/>
        <v>1</v>
      </c>
      <c r="S6488" s="7" t="s">
        <v>29</v>
      </c>
      <c r="T6488" s="8" t="str">
        <f t="shared" si="661"/>
        <v>No</v>
      </c>
      <c r="U6488" s="7">
        <f t="shared" si="662"/>
        <v>0</v>
      </c>
      <c r="V6488" s="8">
        <f t="shared" si="663"/>
        <v>1</v>
      </c>
      <c r="W6488" s="7">
        <f t="shared" si="664"/>
        <v>549</v>
      </c>
    </row>
    <row r="6489" spans="2:23" x14ac:dyDescent="0.2">
      <c r="B6489" s="8" t="s">
        <v>68</v>
      </c>
      <c r="C6489" s="7">
        <v>1960</v>
      </c>
      <c r="D6489" s="8" t="s">
        <v>28</v>
      </c>
      <c r="E6489" s="7" t="s">
        <v>39</v>
      </c>
      <c r="F6489" s="8" t="s">
        <v>35</v>
      </c>
      <c r="G6489" s="7" t="s">
        <v>49</v>
      </c>
      <c r="H6489" s="8" t="s">
        <v>28</v>
      </c>
      <c r="I6489" s="7" t="s">
        <v>28</v>
      </c>
      <c r="J6489" s="8" t="s">
        <v>28</v>
      </c>
      <c r="K6489" s="7" t="s">
        <v>37</v>
      </c>
      <c r="L6489" s="8" t="s">
        <v>38</v>
      </c>
      <c r="M6489" s="7" t="s">
        <v>28</v>
      </c>
      <c r="N6489" s="8">
        <v>17.159217521560713</v>
      </c>
      <c r="O6489" s="7">
        <v>0</v>
      </c>
      <c r="P6489" s="8">
        <f t="shared" si="659"/>
        <v>0</v>
      </c>
      <c r="Q6489" s="7">
        <v>2.5</v>
      </c>
      <c r="R6489" s="8">
        <f t="shared" si="660"/>
        <v>1</v>
      </c>
      <c r="S6489" s="7" t="s">
        <v>29</v>
      </c>
      <c r="T6489" s="8" t="str">
        <f t="shared" si="661"/>
        <v>No</v>
      </c>
      <c r="U6489" s="7">
        <f t="shared" si="662"/>
        <v>0</v>
      </c>
      <c r="V6489" s="8">
        <f t="shared" si="663"/>
        <v>1</v>
      </c>
      <c r="W6489" s="7">
        <f t="shared" si="664"/>
        <v>549</v>
      </c>
    </row>
    <row r="6490" spans="2:23" x14ac:dyDescent="0.2">
      <c r="B6490" s="8" t="s">
        <v>68</v>
      </c>
      <c r="C6490" s="7">
        <v>1960</v>
      </c>
      <c r="D6490" s="8" t="s">
        <v>28</v>
      </c>
      <c r="E6490" s="7" t="s">
        <v>34</v>
      </c>
      <c r="F6490" s="8" t="s">
        <v>35</v>
      </c>
      <c r="G6490" s="7" t="s">
        <v>49</v>
      </c>
      <c r="H6490" s="8" t="s">
        <v>28</v>
      </c>
      <c r="I6490" s="7" t="s">
        <v>28</v>
      </c>
      <c r="J6490" s="8" t="s">
        <v>28</v>
      </c>
      <c r="K6490" s="7" t="s">
        <v>37</v>
      </c>
      <c r="L6490" s="8" t="s">
        <v>38</v>
      </c>
      <c r="M6490" s="7" t="s">
        <v>28</v>
      </c>
      <c r="N6490" s="8">
        <v>3.5993102128529806</v>
      </c>
      <c r="O6490" s="7">
        <v>0</v>
      </c>
      <c r="P6490" s="8">
        <f t="shared" si="659"/>
        <v>0</v>
      </c>
      <c r="Q6490" s="7">
        <v>2.5</v>
      </c>
      <c r="R6490" s="8">
        <f t="shared" si="660"/>
        <v>1</v>
      </c>
      <c r="S6490" s="7" t="s">
        <v>29</v>
      </c>
      <c r="T6490" s="8" t="str">
        <f t="shared" si="661"/>
        <v>No</v>
      </c>
      <c r="U6490" s="7">
        <f t="shared" si="662"/>
        <v>0</v>
      </c>
      <c r="V6490" s="8">
        <f t="shared" si="663"/>
        <v>1</v>
      </c>
      <c r="W6490" s="7">
        <f t="shared" si="664"/>
        <v>549</v>
      </c>
    </row>
    <row r="6491" spans="2:23" x14ac:dyDescent="0.2">
      <c r="B6491" s="8" t="s">
        <v>68</v>
      </c>
      <c r="C6491" s="7">
        <v>1960</v>
      </c>
      <c r="D6491" s="8" t="s">
        <v>28</v>
      </c>
      <c r="E6491" s="7" t="s">
        <v>46</v>
      </c>
      <c r="F6491" s="8" t="s">
        <v>35</v>
      </c>
      <c r="G6491" s="7" t="s">
        <v>49</v>
      </c>
      <c r="H6491" s="8" t="s">
        <v>28</v>
      </c>
      <c r="I6491" s="7" t="s">
        <v>28</v>
      </c>
      <c r="J6491" s="8" t="s">
        <v>28</v>
      </c>
      <c r="K6491" s="7" t="s">
        <v>37</v>
      </c>
      <c r="L6491" s="8" t="s">
        <v>38</v>
      </c>
      <c r="M6491" s="7" t="s">
        <v>28</v>
      </c>
      <c r="N6491" s="8">
        <v>0.14019999176114642</v>
      </c>
      <c r="O6491" s="7">
        <v>0</v>
      </c>
      <c r="P6491" s="8">
        <f t="shared" si="659"/>
        <v>0</v>
      </c>
      <c r="Q6491" s="7">
        <v>2.5</v>
      </c>
      <c r="R6491" s="8">
        <f t="shared" si="660"/>
        <v>1</v>
      </c>
      <c r="S6491" s="7" t="s">
        <v>29</v>
      </c>
      <c r="T6491" s="8" t="str">
        <f t="shared" si="661"/>
        <v>No</v>
      </c>
      <c r="U6491" s="7">
        <f t="shared" si="662"/>
        <v>0</v>
      </c>
      <c r="V6491" s="8">
        <f t="shared" si="663"/>
        <v>1</v>
      </c>
      <c r="W6491" s="7">
        <f t="shared" si="664"/>
        <v>549</v>
      </c>
    </row>
    <row r="6492" spans="2:23" x14ac:dyDescent="0.2">
      <c r="B6492" s="8" t="s">
        <v>68</v>
      </c>
      <c r="C6492" s="7">
        <v>1960</v>
      </c>
      <c r="D6492" s="8" t="s">
        <v>28</v>
      </c>
      <c r="E6492" s="7" t="s">
        <v>43</v>
      </c>
      <c r="F6492" s="8" t="s">
        <v>40</v>
      </c>
      <c r="G6492" s="7" t="s">
        <v>49</v>
      </c>
      <c r="H6492" s="8" t="s">
        <v>28</v>
      </c>
      <c r="I6492" s="7" t="s">
        <v>28</v>
      </c>
      <c r="J6492" s="8" t="s">
        <v>28</v>
      </c>
      <c r="K6492" s="7" t="s">
        <v>37</v>
      </c>
      <c r="L6492" s="8" t="s">
        <v>38</v>
      </c>
      <c r="M6492" s="7" t="s">
        <v>28</v>
      </c>
      <c r="N6492" s="8">
        <v>0.23302685051517724</v>
      </c>
      <c r="O6492" s="7">
        <v>0</v>
      </c>
      <c r="P6492" s="8">
        <f t="shared" si="659"/>
        <v>0</v>
      </c>
      <c r="Q6492" s="7">
        <v>2.5</v>
      </c>
      <c r="R6492" s="8">
        <f t="shared" si="660"/>
        <v>1</v>
      </c>
      <c r="S6492" s="7" t="s">
        <v>29</v>
      </c>
      <c r="T6492" s="8" t="str">
        <f t="shared" si="661"/>
        <v>No</v>
      </c>
      <c r="U6492" s="7">
        <f t="shared" si="662"/>
        <v>0</v>
      </c>
      <c r="V6492" s="8">
        <f t="shared" si="663"/>
        <v>1</v>
      </c>
      <c r="W6492" s="7">
        <f t="shared" si="664"/>
        <v>549</v>
      </c>
    </row>
    <row r="6493" spans="2:23" x14ac:dyDescent="0.2">
      <c r="B6493" s="8" t="s">
        <v>68</v>
      </c>
      <c r="C6493" s="7">
        <v>1960</v>
      </c>
      <c r="D6493" s="8" t="s">
        <v>28</v>
      </c>
      <c r="E6493" s="7" t="s">
        <v>43</v>
      </c>
      <c r="F6493" s="8" t="s">
        <v>35</v>
      </c>
      <c r="G6493" s="7" t="s">
        <v>49</v>
      </c>
      <c r="H6493" s="8" t="s">
        <v>28</v>
      </c>
      <c r="I6493" s="7" t="s">
        <v>28</v>
      </c>
      <c r="J6493" s="8" t="s">
        <v>28</v>
      </c>
      <c r="K6493" s="7" t="s">
        <v>37</v>
      </c>
      <c r="L6493" s="8" t="s">
        <v>38</v>
      </c>
      <c r="M6493" s="7" t="s">
        <v>28</v>
      </c>
      <c r="N6493" s="8">
        <v>3.5892512301948605</v>
      </c>
      <c r="O6493" s="7">
        <v>0</v>
      </c>
      <c r="P6493" s="8">
        <f t="shared" si="659"/>
        <v>0</v>
      </c>
      <c r="Q6493" s="7">
        <v>2.5</v>
      </c>
      <c r="R6493" s="8">
        <f t="shared" si="660"/>
        <v>1</v>
      </c>
      <c r="S6493" s="7" t="s">
        <v>29</v>
      </c>
      <c r="T6493" s="8" t="str">
        <f t="shared" si="661"/>
        <v>No</v>
      </c>
      <c r="U6493" s="7">
        <f t="shared" si="662"/>
        <v>0</v>
      </c>
      <c r="V6493" s="8">
        <f t="shared" si="663"/>
        <v>1</v>
      </c>
      <c r="W6493" s="7">
        <f t="shared" si="664"/>
        <v>549</v>
      </c>
    </row>
    <row r="6494" spans="2:23" x14ac:dyDescent="0.2">
      <c r="B6494" s="8" t="s">
        <v>68</v>
      </c>
      <c r="C6494" s="7">
        <v>1970</v>
      </c>
      <c r="D6494" s="8" t="s">
        <v>28</v>
      </c>
      <c r="E6494" s="7" t="s">
        <v>39</v>
      </c>
      <c r="F6494" s="8" t="s">
        <v>40</v>
      </c>
      <c r="G6494" s="7" t="s">
        <v>49</v>
      </c>
      <c r="H6494" s="8" t="s">
        <v>28</v>
      </c>
      <c r="I6494" s="7" t="s">
        <v>28</v>
      </c>
      <c r="J6494" s="8" t="s">
        <v>28</v>
      </c>
      <c r="K6494" s="7" t="s">
        <v>37</v>
      </c>
      <c r="L6494" s="8" t="s">
        <v>38</v>
      </c>
      <c r="M6494" s="7" t="s">
        <v>28</v>
      </c>
      <c r="N6494" s="8">
        <v>1.3296059723833286E-2</v>
      </c>
      <c r="O6494" s="7">
        <v>0</v>
      </c>
      <c r="P6494" s="8">
        <f t="shared" si="659"/>
        <v>0</v>
      </c>
      <c r="Q6494" s="7">
        <v>2.5</v>
      </c>
      <c r="R6494" s="8">
        <f t="shared" si="660"/>
        <v>1</v>
      </c>
      <c r="S6494" s="7" t="s">
        <v>29</v>
      </c>
      <c r="T6494" s="8" t="str">
        <f t="shared" si="661"/>
        <v>No</v>
      </c>
      <c r="U6494" s="7">
        <f t="shared" si="662"/>
        <v>0</v>
      </c>
      <c r="V6494" s="8">
        <f t="shared" si="663"/>
        <v>1</v>
      </c>
      <c r="W6494" s="7">
        <f t="shared" si="664"/>
        <v>549</v>
      </c>
    </row>
    <row r="6495" spans="2:23" x14ac:dyDescent="0.2">
      <c r="B6495" s="8" t="s">
        <v>68</v>
      </c>
      <c r="C6495" s="7">
        <v>1970</v>
      </c>
      <c r="D6495" s="8" t="s">
        <v>28</v>
      </c>
      <c r="E6495" s="7" t="s">
        <v>39</v>
      </c>
      <c r="F6495" s="8" t="s">
        <v>35</v>
      </c>
      <c r="G6495" s="7" t="s">
        <v>49</v>
      </c>
      <c r="H6495" s="8" t="s">
        <v>28</v>
      </c>
      <c r="I6495" s="7" t="s">
        <v>28</v>
      </c>
      <c r="J6495" s="8" t="s">
        <v>28</v>
      </c>
      <c r="K6495" s="7" t="s">
        <v>37</v>
      </c>
      <c r="L6495" s="8" t="s">
        <v>38</v>
      </c>
      <c r="M6495" s="7" t="s">
        <v>28</v>
      </c>
      <c r="N6495" s="8">
        <v>0.14314834601764034</v>
      </c>
      <c r="O6495" s="7">
        <v>0</v>
      </c>
      <c r="P6495" s="8">
        <f t="shared" si="659"/>
        <v>0</v>
      </c>
      <c r="Q6495" s="7">
        <v>2.5</v>
      </c>
      <c r="R6495" s="8">
        <f t="shared" si="660"/>
        <v>1</v>
      </c>
      <c r="S6495" s="7" t="s">
        <v>29</v>
      </c>
      <c r="T6495" s="8" t="str">
        <f t="shared" si="661"/>
        <v>No</v>
      </c>
      <c r="U6495" s="7">
        <f t="shared" si="662"/>
        <v>0</v>
      </c>
      <c r="V6495" s="8">
        <f t="shared" si="663"/>
        <v>1</v>
      </c>
      <c r="W6495" s="7">
        <f t="shared" si="664"/>
        <v>549</v>
      </c>
    </row>
    <row r="6496" spans="2:23" x14ac:dyDescent="0.2">
      <c r="B6496" s="8" t="s">
        <v>68</v>
      </c>
      <c r="C6496" s="7">
        <v>1970</v>
      </c>
      <c r="D6496" s="8" t="s">
        <v>28</v>
      </c>
      <c r="E6496" s="7" t="s">
        <v>34</v>
      </c>
      <c r="F6496" s="8" t="s">
        <v>35</v>
      </c>
      <c r="G6496" s="7" t="s">
        <v>49</v>
      </c>
      <c r="H6496" s="8" t="s">
        <v>28</v>
      </c>
      <c r="I6496" s="7" t="s">
        <v>28</v>
      </c>
      <c r="J6496" s="8" t="s">
        <v>28</v>
      </c>
      <c r="K6496" s="7" t="s">
        <v>37</v>
      </c>
      <c r="L6496" s="8" t="s">
        <v>38</v>
      </c>
      <c r="M6496" s="7" t="s">
        <v>28</v>
      </c>
      <c r="N6496" s="8">
        <v>7.68057077056368E-2</v>
      </c>
      <c r="O6496" s="7">
        <v>0</v>
      </c>
      <c r="P6496" s="8">
        <f t="shared" si="659"/>
        <v>0</v>
      </c>
      <c r="Q6496" s="7">
        <v>2.5</v>
      </c>
      <c r="R6496" s="8">
        <f t="shared" si="660"/>
        <v>1</v>
      </c>
      <c r="S6496" s="7" t="s">
        <v>29</v>
      </c>
      <c r="T6496" s="8" t="str">
        <f t="shared" si="661"/>
        <v>No</v>
      </c>
      <c r="U6496" s="7">
        <f t="shared" si="662"/>
        <v>0</v>
      </c>
      <c r="V6496" s="8">
        <f t="shared" si="663"/>
        <v>1</v>
      </c>
      <c r="W6496" s="7">
        <f t="shared" si="664"/>
        <v>549</v>
      </c>
    </row>
    <row r="6497" spans="2:23" x14ac:dyDescent="0.2">
      <c r="B6497" s="8" t="s">
        <v>68</v>
      </c>
      <c r="C6497" s="7">
        <v>1970</v>
      </c>
      <c r="D6497" s="8" t="s">
        <v>28</v>
      </c>
      <c r="E6497" s="7" t="s">
        <v>46</v>
      </c>
      <c r="F6497" s="8" t="s">
        <v>35</v>
      </c>
      <c r="G6497" s="7" t="s">
        <v>49</v>
      </c>
      <c r="H6497" s="8" t="s">
        <v>28</v>
      </c>
      <c r="I6497" s="7" t="s">
        <v>28</v>
      </c>
      <c r="J6497" s="8" t="s">
        <v>28</v>
      </c>
      <c r="K6497" s="7" t="s">
        <v>37</v>
      </c>
      <c r="L6497" s="8" t="s">
        <v>38</v>
      </c>
      <c r="M6497" s="7" t="s">
        <v>28</v>
      </c>
      <c r="N6497" s="8">
        <v>6.1809047622585203E-3</v>
      </c>
      <c r="O6497" s="7">
        <v>0</v>
      </c>
      <c r="P6497" s="8">
        <f t="shared" si="659"/>
        <v>0</v>
      </c>
      <c r="Q6497" s="7">
        <v>2.5</v>
      </c>
      <c r="R6497" s="8">
        <f t="shared" si="660"/>
        <v>1</v>
      </c>
      <c r="S6497" s="7" t="s">
        <v>29</v>
      </c>
      <c r="T6497" s="8" t="str">
        <f t="shared" si="661"/>
        <v>No</v>
      </c>
      <c r="U6497" s="7">
        <f t="shared" si="662"/>
        <v>0</v>
      </c>
      <c r="V6497" s="8">
        <f t="shared" si="663"/>
        <v>1</v>
      </c>
      <c r="W6497" s="7">
        <f t="shared" si="664"/>
        <v>549</v>
      </c>
    </row>
    <row r="6498" spans="2:23" x14ac:dyDescent="0.2">
      <c r="B6498" s="8" t="s">
        <v>68</v>
      </c>
      <c r="C6498" s="7">
        <v>1970</v>
      </c>
      <c r="D6498" s="8" t="s">
        <v>28</v>
      </c>
      <c r="E6498" s="7" t="s">
        <v>43</v>
      </c>
      <c r="F6498" s="8" t="s">
        <v>35</v>
      </c>
      <c r="G6498" s="7" t="s">
        <v>49</v>
      </c>
      <c r="H6498" s="8" t="s">
        <v>28</v>
      </c>
      <c r="I6498" s="7" t="s">
        <v>28</v>
      </c>
      <c r="J6498" s="8" t="s">
        <v>28</v>
      </c>
      <c r="K6498" s="7" t="s">
        <v>37</v>
      </c>
      <c r="L6498" s="8" t="s">
        <v>38</v>
      </c>
      <c r="M6498" s="7" t="s">
        <v>28</v>
      </c>
      <c r="N6498" s="8">
        <v>3.3482354967624521E-2</v>
      </c>
      <c r="O6498" s="7">
        <v>0</v>
      </c>
      <c r="P6498" s="8">
        <f t="shared" si="659"/>
        <v>0</v>
      </c>
      <c r="Q6498" s="7">
        <v>2.5</v>
      </c>
      <c r="R6498" s="8">
        <f t="shared" si="660"/>
        <v>1</v>
      </c>
      <c r="S6498" s="7" t="s">
        <v>29</v>
      </c>
      <c r="T6498" s="8" t="str">
        <f t="shared" si="661"/>
        <v>No</v>
      </c>
      <c r="U6498" s="7">
        <f t="shared" si="662"/>
        <v>0</v>
      </c>
      <c r="V6498" s="8">
        <f t="shared" si="663"/>
        <v>1</v>
      </c>
      <c r="W6498" s="7">
        <f t="shared" si="664"/>
        <v>549</v>
      </c>
    </row>
    <row r="6499" spans="2:23" x14ac:dyDescent="0.2">
      <c r="B6499" s="8" t="s">
        <v>68</v>
      </c>
      <c r="C6499" s="7">
        <v>1980</v>
      </c>
      <c r="D6499" s="8" t="s">
        <v>28</v>
      </c>
      <c r="E6499" s="7" t="s">
        <v>39</v>
      </c>
      <c r="F6499" s="8" t="s">
        <v>40</v>
      </c>
      <c r="G6499" s="7" t="s">
        <v>49</v>
      </c>
      <c r="H6499" s="8" t="s">
        <v>28</v>
      </c>
      <c r="I6499" s="7" t="s">
        <v>28</v>
      </c>
      <c r="J6499" s="8" t="s">
        <v>28</v>
      </c>
      <c r="K6499" s="7" t="s">
        <v>37</v>
      </c>
      <c r="L6499" s="8" t="s">
        <v>38</v>
      </c>
      <c r="M6499" s="7" t="s">
        <v>28</v>
      </c>
      <c r="N6499" s="8">
        <v>0.20620969560589814</v>
      </c>
      <c r="O6499" s="7">
        <v>0</v>
      </c>
      <c r="P6499" s="8">
        <f t="shared" si="659"/>
        <v>0</v>
      </c>
      <c r="Q6499" s="7">
        <v>2.5</v>
      </c>
      <c r="R6499" s="8">
        <f t="shared" si="660"/>
        <v>1</v>
      </c>
      <c r="S6499" s="7" t="s">
        <v>29</v>
      </c>
      <c r="T6499" s="8" t="str">
        <f t="shared" si="661"/>
        <v>No</v>
      </c>
      <c r="U6499" s="7">
        <f t="shared" si="662"/>
        <v>0</v>
      </c>
      <c r="V6499" s="8">
        <f t="shared" si="663"/>
        <v>1</v>
      </c>
      <c r="W6499" s="7">
        <f t="shared" si="664"/>
        <v>549</v>
      </c>
    </row>
    <row r="6500" spans="2:23" x14ac:dyDescent="0.2">
      <c r="B6500" s="8" t="s">
        <v>68</v>
      </c>
      <c r="C6500" s="7">
        <v>1980</v>
      </c>
      <c r="D6500" s="8" t="s">
        <v>28</v>
      </c>
      <c r="E6500" s="7" t="s">
        <v>39</v>
      </c>
      <c r="F6500" s="8" t="s">
        <v>35</v>
      </c>
      <c r="G6500" s="7" t="s">
        <v>49</v>
      </c>
      <c r="H6500" s="8" t="s">
        <v>28</v>
      </c>
      <c r="I6500" s="7" t="s">
        <v>28</v>
      </c>
      <c r="J6500" s="8" t="s">
        <v>28</v>
      </c>
      <c r="K6500" s="7" t="s">
        <v>37</v>
      </c>
      <c r="L6500" s="8" t="s">
        <v>38</v>
      </c>
      <c r="M6500" s="7" t="s">
        <v>28</v>
      </c>
      <c r="N6500" s="8">
        <v>12.833023306299969</v>
      </c>
      <c r="O6500" s="7">
        <v>0</v>
      </c>
      <c r="P6500" s="8">
        <f t="shared" si="659"/>
        <v>0</v>
      </c>
      <c r="Q6500" s="7">
        <v>2.5</v>
      </c>
      <c r="R6500" s="8">
        <f t="shared" si="660"/>
        <v>1</v>
      </c>
      <c r="S6500" s="7" t="s">
        <v>29</v>
      </c>
      <c r="T6500" s="8" t="str">
        <f t="shared" si="661"/>
        <v>No</v>
      </c>
      <c r="U6500" s="7">
        <f t="shared" si="662"/>
        <v>0</v>
      </c>
      <c r="V6500" s="8">
        <f t="shared" si="663"/>
        <v>1</v>
      </c>
      <c r="W6500" s="7">
        <f t="shared" si="664"/>
        <v>549</v>
      </c>
    </row>
    <row r="6501" spans="2:23" x14ac:dyDescent="0.2">
      <c r="B6501" s="8" t="s">
        <v>68</v>
      </c>
      <c r="C6501" s="7">
        <v>1980</v>
      </c>
      <c r="D6501" s="8" t="s">
        <v>28</v>
      </c>
      <c r="E6501" s="7" t="s">
        <v>34</v>
      </c>
      <c r="F6501" s="8" t="s">
        <v>35</v>
      </c>
      <c r="G6501" s="7" t="s">
        <v>49</v>
      </c>
      <c r="H6501" s="8" t="s">
        <v>28</v>
      </c>
      <c r="I6501" s="7" t="s">
        <v>28</v>
      </c>
      <c r="J6501" s="8" t="s">
        <v>28</v>
      </c>
      <c r="K6501" s="7" t="s">
        <v>37</v>
      </c>
      <c r="L6501" s="8" t="s">
        <v>38</v>
      </c>
      <c r="M6501" s="7" t="s">
        <v>28</v>
      </c>
      <c r="N6501" s="8">
        <v>8.3452547930229777</v>
      </c>
      <c r="O6501" s="7">
        <v>0</v>
      </c>
      <c r="P6501" s="8">
        <f t="shared" si="659"/>
        <v>0</v>
      </c>
      <c r="Q6501" s="7">
        <v>2.5</v>
      </c>
      <c r="R6501" s="8">
        <f t="shared" si="660"/>
        <v>1</v>
      </c>
      <c r="S6501" s="7" t="s">
        <v>29</v>
      </c>
      <c r="T6501" s="8" t="str">
        <f t="shared" si="661"/>
        <v>No</v>
      </c>
      <c r="U6501" s="7">
        <f t="shared" si="662"/>
        <v>0</v>
      </c>
      <c r="V6501" s="8">
        <f t="shared" si="663"/>
        <v>1</v>
      </c>
      <c r="W6501" s="7">
        <f t="shared" si="664"/>
        <v>549</v>
      </c>
    </row>
    <row r="6502" spans="2:23" x14ac:dyDescent="0.2">
      <c r="B6502" s="8" t="s">
        <v>68</v>
      </c>
      <c r="C6502" s="7">
        <v>1980</v>
      </c>
      <c r="D6502" s="8" t="s">
        <v>28</v>
      </c>
      <c r="E6502" s="7" t="s">
        <v>46</v>
      </c>
      <c r="F6502" s="8" t="s">
        <v>35</v>
      </c>
      <c r="G6502" s="7" t="s">
        <v>49</v>
      </c>
      <c r="H6502" s="8" t="s">
        <v>28</v>
      </c>
      <c r="I6502" s="7" t="s">
        <v>28</v>
      </c>
      <c r="J6502" s="8" t="s">
        <v>28</v>
      </c>
      <c r="K6502" s="7" t="s">
        <v>37</v>
      </c>
      <c r="L6502" s="8" t="s">
        <v>38</v>
      </c>
      <c r="M6502" s="7" t="s">
        <v>28</v>
      </c>
      <c r="N6502" s="8">
        <v>0.14692072715243426</v>
      </c>
      <c r="O6502" s="7">
        <v>0</v>
      </c>
      <c r="P6502" s="8">
        <f t="shared" si="659"/>
        <v>0</v>
      </c>
      <c r="Q6502" s="7">
        <v>2.5</v>
      </c>
      <c r="R6502" s="8">
        <f t="shared" si="660"/>
        <v>1</v>
      </c>
      <c r="S6502" s="7" t="s">
        <v>29</v>
      </c>
      <c r="T6502" s="8" t="str">
        <f t="shared" si="661"/>
        <v>No</v>
      </c>
      <c r="U6502" s="7">
        <f t="shared" si="662"/>
        <v>0</v>
      </c>
      <c r="V6502" s="8">
        <f t="shared" si="663"/>
        <v>1</v>
      </c>
      <c r="W6502" s="7">
        <f t="shared" si="664"/>
        <v>549</v>
      </c>
    </row>
    <row r="6503" spans="2:23" x14ac:dyDescent="0.2">
      <c r="B6503" s="8" t="s">
        <v>68</v>
      </c>
      <c r="C6503" s="7">
        <v>1980</v>
      </c>
      <c r="D6503" s="8" t="s">
        <v>28</v>
      </c>
      <c r="E6503" s="7" t="s">
        <v>43</v>
      </c>
      <c r="F6503" s="8" t="s">
        <v>35</v>
      </c>
      <c r="G6503" s="7" t="s">
        <v>49</v>
      </c>
      <c r="H6503" s="8" t="s">
        <v>28</v>
      </c>
      <c r="I6503" s="7" t="s">
        <v>28</v>
      </c>
      <c r="J6503" s="8" t="s">
        <v>28</v>
      </c>
      <c r="K6503" s="7" t="s">
        <v>37</v>
      </c>
      <c r="L6503" s="8" t="s">
        <v>38</v>
      </c>
      <c r="M6503" s="7" t="s">
        <v>28</v>
      </c>
      <c r="N6503" s="8">
        <v>7.1823283949454595</v>
      </c>
      <c r="O6503" s="7">
        <v>0</v>
      </c>
      <c r="P6503" s="8">
        <f t="shared" si="659"/>
        <v>0</v>
      </c>
      <c r="Q6503" s="7">
        <v>2.5</v>
      </c>
      <c r="R6503" s="8">
        <f t="shared" si="660"/>
        <v>1</v>
      </c>
      <c r="S6503" s="7" t="s">
        <v>29</v>
      </c>
      <c r="T6503" s="8" t="str">
        <f t="shared" si="661"/>
        <v>No</v>
      </c>
      <c r="U6503" s="7">
        <f t="shared" si="662"/>
        <v>0</v>
      </c>
      <c r="V6503" s="8">
        <f t="shared" si="663"/>
        <v>1</v>
      </c>
      <c r="W6503" s="7">
        <f t="shared" si="664"/>
        <v>549</v>
      </c>
    </row>
    <row r="6504" spans="2:23" x14ac:dyDescent="0.2">
      <c r="B6504" s="8" t="s">
        <v>68</v>
      </c>
      <c r="C6504" s="7">
        <v>1990</v>
      </c>
      <c r="D6504" s="8" t="s">
        <v>28</v>
      </c>
      <c r="E6504" s="7" t="s">
        <v>39</v>
      </c>
      <c r="F6504" s="8" t="s">
        <v>40</v>
      </c>
      <c r="G6504" s="7" t="s">
        <v>49</v>
      </c>
      <c r="H6504" s="8" t="s">
        <v>28</v>
      </c>
      <c r="I6504" s="7" t="s">
        <v>28</v>
      </c>
      <c r="J6504" s="8" t="s">
        <v>28</v>
      </c>
      <c r="K6504" s="7" t="s">
        <v>37</v>
      </c>
      <c r="L6504" s="8" t="s">
        <v>38</v>
      </c>
      <c r="M6504" s="7" t="s">
        <v>28</v>
      </c>
      <c r="N6504" s="8">
        <v>3.801892779848675E-2</v>
      </c>
      <c r="O6504" s="7">
        <v>0</v>
      </c>
      <c r="P6504" s="8">
        <f t="shared" si="659"/>
        <v>0</v>
      </c>
      <c r="Q6504" s="7">
        <v>2.5</v>
      </c>
      <c r="R6504" s="8">
        <f t="shared" si="660"/>
        <v>1</v>
      </c>
      <c r="S6504" s="7" t="s">
        <v>29</v>
      </c>
      <c r="T6504" s="8" t="str">
        <f t="shared" si="661"/>
        <v>No</v>
      </c>
      <c r="U6504" s="7">
        <f t="shared" si="662"/>
        <v>0</v>
      </c>
      <c r="V6504" s="8">
        <f t="shared" si="663"/>
        <v>1</v>
      </c>
      <c r="W6504" s="7">
        <f t="shared" si="664"/>
        <v>549</v>
      </c>
    </row>
    <row r="6505" spans="2:23" x14ac:dyDescent="0.2">
      <c r="B6505" s="8" t="s">
        <v>68</v>
      </c>
      <c r="C6505" s="7">
        <v>1990</v>
      </c>
      <c r="D6505" s="8" t="s">
        <v>28</v>
      </c>
      <c r="E6505" s="7" t="s">
        <v>39</v>
      </c>
      <c r="F6505" s="8" t="s">
        <v>35</v>
      </c>
      <c r="G6505" s="7" t="s">
        <v>49</v>
      </c>
      <c r="H6505" s="8" t="s">
        <v>28</v>
      </c>
      <c r="I6505" s="7" t="s">
        <v>28</v>
      </c>
      <c r="J6505" s="8" t="s">
        <v>28</v>
      </c>
      <c r="K6505" s="7" t="s">
        <v>37</v>
      </c>
      <c r="L6505" s="8" t="s">
        <v>38</v>
      </c>
      <c r="M6505" s="7" t="s">
        <v>28</v>
      </c>
      <c r="N6505" s="8">
        <v>7.0059294130253562</v>
      </c>
      <c r="O6505" s="7">
        <v>0</v>
      </c>
      <c r="P6505" s="8">
        <f t="shared" si="659"/>
        <v>0</v>
      </c>
      <c r="Q6505" s="7">
        <v>2.5</v>
      </c>
      <c r="R6505" s="8">
        <f t="shared" si="660"/>
        <v>1</v>
      </c>
      <c r="S6505" s="7" t="s">
        <v>29</v>
      </c>
      <c r="T6505" s="8" t="str">
        <f t="shared" si="661"/>
        <v>No</v>
      </c>
      <c r="U6505" s="7">
        <f t="shared" si="662"/>
        <v>0</v>
      </c>
      <c r="V6505" s="8">
        <f t="shared" si="663"/>
        <v>1</v>
      </c>
      <c r="W6505" s="7">
        <f t="shared" si="664"/>
        <v>549</v>
      </c>
    </row>
    <row r="6506" spans="2:23" x14ac:dyDescent="0.2">
      <c r="B6506" s="8" t="s">
        <v>68</v>
      </c>
      <c r="C6506" s="7">
        <v>1990</v>
      </c>
      <c r="D6506" s="8" t="s">
        <v>28</v>
      </c>
      <c r="E6506" s="7" t="s">
        <v>34</v>
      </c>
      <c r="F6506" s="8" t="s">
        <v>35</v>
      </c>
      <c r="G6506" s="7" t="s">
        <v>49</v>
      </c>
      <c r="H6506" s="8" t="s">
        <v>28</v>
      </c>
      <c r="I6506" s="7" t="s">
        <v>28</v>
      </c>
      <c r="J6506" s="8" t="s">
        <v>28</v>
      </c>
      <c r="K6506" s="7" t="s">
        <v>37</v>
      </c>
      <c r="L6506" s="8" t="s">
        <v>38</v>
      </c>
      <c r="M6506" s="7" t="s">
        <v>28</v>
      </c>
      <c r="N6506" s="8">
        <v>2.1789207634856034</v>
      </c>
      <c r="O6506" s="7">
        <v>0</v>
      </c>
      <c r="P6506" s="8">
        <f t="shared" si="659"/>
        <v>0</v>
      </c>
      <c r="Q6506" s="7">
        <v>2.5</v>
      </c>
      <c r="R6506" s="8">
        <f t="shared" si="660"/>
        <v>1</v>
      </c>
      <c r="S6506" s="7" t="s">
        <v>29</v>
      </c>
      <c r="T6506" s="8" t="str">
        <f t="shared" si="661"/>
        <v>No</v>
      </c>
      <c r="U6506" s="7">
        <f t="shared" si="662"/>
        <v>0</v>
      </c>
      <c r="V6506" s="8">
        <f t="shared" si="663"/>
        <v>1</v>
      </c>
      <c r="W6506" s="7">
        <f t="shared" si="664"/>
        <v>549</v>
      </c>
    </row>
    <row r="6507" spans="2:23" x14ac:dyDescent="0.2">
      <c r="B6507" s="8" t="s">
        <v>68</v>
      </c>
      <c r="C6507" s="7">
        <v>1990</v>
      </c>
      <c r="D6507" s="8" t="s">
        <v>28</v>
      </c>
      <c r="E6507" s="7" t="s">
        <v>46</v>
      </c>
      <c r="F6507" s="8" t="s">
        <v>35</v>
      </c>
      <c r="G6507" s="7" t="s">
        <v>49</v>
      </c>
      <c r="H6507" s="8" t="s">
        <v>28</v>
      </c>
      <c r="I6507" s="7" t="s">
        <v>28</v>
      </c>
      <c r="J6507" s="8" t="s">
        <v>28</v>
      </c>
      <c r="K6507" s="7" t="s">
        <v>37</v>
      </c>
      <c r="L6507" s="8" t="s">
        <v>38</v>
      </c>
      <c r="M6507" s="7" t="s">
        <v>28</v>
      </c>
      <c r="N6507" s="8">
        <v>0.4031561268349147</v>
      </c>
      <c r="O6507" s="7">
        <v>0</v>
      </c>
      <c r="P6507" s="8">
        <f t="shared" si="659"/>
        <v>0</v>
      </c>
      <c r="Q6507" s="7">
        <v>2.5</v>
      </c>
      <c r="R6507" s="8">
        <f t="shared" si="660"/>
        <v>1</v>
      </c>
      <c r="S6507" s="7" t="s">
        <v>29</v>
      </c>
      <c r="T6507" s="8" t="str">
        <f t="shared" si="661"/>
        <v>No</v>
      </c>
      <c r="U6507" s="7">
        <f t="shared" si="662"/>
        <v>0</v>
      </c>
      <c r="V6507" s="8">
        <f t="shared" si="663"/>
        <v>1</v>
      </c>
      <c r="W6507" s="7">
        <f t="shared" si="664"/>
        <v>549</v>
      </c>
    </row>
    <row r="6508" spans="2:23" x14ac:dyDescent="0.2">
      <c r="B6508" s="8" t="s">
        <v>68</v>
      </c>
      <c r="C6508" s="7">
        <v>1990</v>
      </c>
      <c r="D6508" s="8" t="s">
        <v>28</v>
      </c>
      <c r="E6508" s="7" t="s">
        <v>43</v>
      </c>
      <c r="F6508" s="8" t="s">
        <v>40</v>
      </c>
      <c r="G6508" s="7" t="s">
        <v>49</v>
      </c>
      <c r="H6508" s="8" t="s">
        <v>28</v>
      </c>
      <c r="I6508" s="7" t="s">
        <v>28</v>
      </c>
      <c r="J6508" s="8" t="s">
        <v>28</v>
      </c>
      <c r="K6508" s="7" t="s">
        <v>37</v>
      </c>
      <c r="L6508" s="8" t="s">
        <v>38</v>
      </c>
      <c r="M6508" s="7" t="s">
        <v>28</v>
      </c>
      <c r="N6508" s="8">
        <v>0.11039907918620348</v>
      </c>
      <c r="O6508" s="7">
        <v>0</v>
      </c>
      <c r="P6508" s="8">
        <f t="shared" si="659"/>
        <v>0</v>
      </c>
      <c r="Q6508" s="7">
        <v>2.5</v>
      </c>
      <c r="R6508" s="8">
        <f t="shared" si="660"/>
        <v>1</v>
      </c>
      <c r="S6508" s="7" t="s">
        <v>29</v>
      </c>
      <c r="T6508" s="8" t="str">
        <f t="shared" si="661"/>
        <v>No</v>
      </c>
      <c r="U6508" s="7">
        <f t="shared" si="662"/>
        <v>0</v>
      </c>
      <c r="V6508" s="8">
        <f t="shared" si="663"/>
        <v>1</v>
      </c>
      <c r="W6508" s="7">
        <f t="shared" si="664"/>
        <v>549</v>
      </c>
    </row>
    <row r="6509" spans="2:23" x14ac:dyDescent="0.2">
      <c r="B6509" s="8" t="s">
        <v>68</v>
      </c>
      <c r="C6509" s="7">
        <v>1990</v>
      </c>
      <c r="D6509" s="8" t="s">
        <v>28</v>
      </c>
      <c r="E6509" s="7" t="s">
        <v>43</v>
      </c>
      <c r="F6509" s="8" t="s">
        <v>35</v>
      </c>
      <c r="G6509" s="7" t="s">
        <v>49</v>
      </c>
      <c r="H6509" s="8" t="s">
        <v>28</v>
      </c>
      <c r="I6509" s="7" t="s">
        <v>28</v>
      </c>
      <c r="J6509" s="8" t="s">
        <v>28</v>
      </c>
      <c r="K6509" s="7" t="s">
        <v>37</v>
      </c>
      <c r="L6509" s="8" t="s">
        <v>38</v>
      </c>
      <c r="M6509" s="7" t="s">
        <v>28</v>
      </c>
      <c r="N6509" s="8">
        <v>3.0928536629098375</v>
      </c>
      <c r="O6509" s="7">
        <v>0</v>
      </c>
      <c r="P6509" s="8">
        <f t="shared" si="659"/>
        <v>0</v>
      </c>
      <c r="Q6509" s="7">
        <v>2.5</v>
      </c>
      <c r="R6509" s="8">
        <f t="shared" si="660"/>
        <v>1</v>
      </c>
      <c r="S6509" s="7" t="s">
        <v>29</v>
      </c>
      <c r="T6509" s="8" t="str">
        <f t="shared" si="661"/>
        <v>No</v>
      </c>
      <c r="U6509" s="7">
        <f t="shared" si="662"/>
        <v>0</v>
      </c>
      <c r="V6509" s="8">
        <f t="shared" si="663"/>
        <v>1</v>
      </c>
      <c r="W6509" s="7">
        <f t="shared" si="664"/>
        <v>549</v>
      </c>
    </row>
    <row r="6510" spans="2:23" x14ac:dyDescent="0.2">
      <c r="B6510" s="8" t="s">
        <v>68</v>
      </c>
      <c r="C6510" s="7">
        <v>2000</v>
      </c>
      <c r="D6510" s="8" t="s">
        <v>28</v>
      </c>
      <c r="E6510" s="7" t="s">
        <v>39</v>
      </c>
      <c r="F6510" s="8" t="s">
        <v>40</v>
      </c>
      <c r="G6510" s="7" t="s">
        <v>49</v>
      </c>
      <c r="H6510" s="8" t="s">
        <v>28</v>
      </c>
      <c r="I6510" s="7" t="s">
        <v>28</v>
      </c>
      <c r="J6510" s="8" t="s">
        <v>28</v>
      </c>
      <c r="K6510" s="7" t="s">
        <v>37</v>
      </c>
      <c r="L6510" s="8" t="s">
        <v>38</v>
      </c>
      <c r="M6510" s="7" t="s">
        <v>28</v>
      </c>
      <c r="N6510" s="8">
        <v>2.7010729621098711E-2</v>
      </c>
      <c r="O6510" s="7">
        <v>0</v>
      </c>
      <c r="P6510" s="8">
        <f t="shared" si="659"/>
        <v>0</v>
      </c>
      <c r="Q6510" s="7">
        <v>2.5</v>
      </c>
      <c r="R6510" s="8">
        <f t="shared" si="660"/>
        <v>1</v>
      </c>
      <c r="S6510" s="7" t="s">
        <v>29</v>
      </c>
      <c r="T6510" s="8" t="str">
        <f t="shared" si="661"/>
        <v>No</v>
      </c>
      <c r="U6510" s="7">
        <f t="shared" si="662"/>
        <v>0</v>
      </c>
      <c r="V6510" s="8">
        <f t="shared" si="663"/>
        <v>1</v>
      </c>
      <c r="W6510" s="7">
        <f t="shared" si="664"/>
        <v>549</v>
      </c>
    </row>
    <row r="6511" spans="2:23" x14ac:dyDescent="0.2">
      <c r="B6511" s="8" t="s">
        <v>68</v>
      </c>
      <c r="C6511" s="7">
        <v>2000</v>
      </c>
      <c r="D6511" s="8" t="s">
        <v>28</v>
      </c>
      <c r="E6511" s="7" t="s">
        <v>39</v>
      </c>
      <c r="F6511" s="8" t="s">
        <v>35</v>
      </c>
      <c r="G6511" s="7" t="s">
        <v>49</v>
      </c>
      <c r="H6511" s="8" t="s">
        <v>28</v>
      </c>
      <c r="I6511" s="7" t="s">
        <v>28</v>
      </c>
      <c r="J6511" s="8" t="s">
        <v>28</v>
      </c>
      <c r="K6511" s="7" t="s">
        <v>37</v>
      </c>
      <c r="L6511" s="8" t="s">
        <v>38</v>
      </c>
      <c r="M6511" s="7" t="s">
        <v>28</v>
      </c>
      <c r="N6511" s="8">
        <v>5.9054100089815842</v>
      </c>
      <c r="O6511" s="7">
        <v>0</v>
      </c>
      <c r="P6511" s="8">
        <f t="shared" si="659"/>
        <v>0</v>
      </c>
      <c r="Q6511" s="7">
        <v>2.5</v>
      </c>
      <c r="R6511" s="8">
        <f t="shared" si="660"/>
        <v>1</v>
      </c>
      <c r="S6511" s="7" t="s">
        <v>29</v>
      </c>
      <c r="T6511" s="8" t="str">
        <f t="shared" si="661"/>
        <v>No</v>
      </c>
      <c r="U6511" s="7">
        <f t="shared" si="662"/>
        <v>0</v>
      </c>
      <c r="V6511" s="8">
        <f t="shared" si="663"/>
        <v>1</v>
      </c>
      <c r="W6511" s="7">
        <f t="shared" si="664"/>
        <v>549</v>
      </c>
    </row>
    <row r="6512" spans="2:23" x14ac:dyDescent="0.2">
      <c r="B6512" s="8" t="s">
        <v>68</v>
      </c>
      <c r="C6512" s="7">
        <v>2000</v>
      </c>
      <c r="D6512" s="8" t="s">
        <v>28</v>
      </c>
      <c r="E6512" s="7" t="s">
        <v>34</v>
      </c>
      <c r="F6512" s="8" t="s">
        <v>35</v>
      </c>
      <c r="G6512" s="7" t="s">
        <v>49</v>
      </c>
      <c r="H6512" s="8" t="s">
        <v>28</v>
      </c>
      <c r="I6512" s="7" t="s">
        <v>28</v>
      </c>
      <c r="J6512" s="8" t="s">
        <v>28</v>
      </c>
      <c r="K6512" s="7" t="s">
        <v>37</v>
      </c>
      <c r="L6512" s="8" t="s">
        <v>38</v>
      </c>
      <c r="M6512" s="7" t="s">
        <v>28</v>
      </c>
      <c r="N6512" s="8">
        <v>3.1700499744986637</v>
      </c>
      <c r="O6512" s="7">
        <v>0</v>
      </c>
      <c r="P6512" s="8">
        <f t="shared" si="659"/>
        <v>0</v>
      </c>
      <c r="Q6512" s="7">
        <v>2.5</v>
      </c>
      <c r="R6512" s="8">
        <f t="shared" si="660"/>
        <v>1</v>
      </c>
      <c r="S6512" s="7" t="s">
        <v>29</v>
      </c>
      <c r="T6512" s="8" t="str">
        <f t="shared" si="661"/>
        <v>No</v>
      </c>
      <c r="U6512" s="7">
        <f t="shared" si="662"/>
        <v>0</v>
      </c>
      <c r="V6512" s="8">
        <f t="shared" si="663"/>
        <v>1</v>
      </c>
      <c r="W6512" s="7">
        <f t="shared" si="664"/>
        <v>549</v>
      </c>
    </row>
    <row r="6513" spans="2:23" x14ac:dyDescent="0.2">
      <c r="B6513" s="8" t="s">
        <v>68</v>
      </c>
      <c r="C6513" s="7">
        <v>2000</v>
      </c>
      <c r="D6513" s="8" t="s">
        <v>28</v>
      </c>
      <c r="E6513" s="7" t="s">
        <v>46</v>
      </c>
      <c r="F6513" s="8" t="s">
        <v>35</v>
      </c>
      <c r="G6513" s="7" t="s">
        <v>49</v>
      </c>
      <c r="H6513" s="8" t="s">
        <v>28</v>
      </c>
      <c r="I6513" s="7" t="s">
        <v>28</v>
      </c>
      <c r="J6513" s="8" t="s">
        <v>28</v>
      </c>
      <c r="K6513" s="7" t="s">
        <v>37</v>
      </c>
      <c r="L6513" s="8" t="s">
        <v>38</v>
      </c>
      <c r="M6513" s="7" t="s">
        <v>28</v>
      </c>
      <c r="N6513" s="8">
        <v>0.70437746712980598</v>
      </c>
      <c r="O6513" s="7">
        <v>0</v>
      </c>
      <c r="P6513" s="8">
        <f t="shared" si="659"/>
        <v>0</v>
      </c>
      <c r="Q6513" s="7">
        <v>2.5</v>
      </c>
      <c r="R6513" s="8">
        <f t="shared" si="660"/>
        <v>1</v>
      </c>
      <c r="S6513" s="7" t="s">
        <v>29</v>
      </c>
      <c r="T6513" s="8" t="str">
        <f t="shared" si="661"/>
        <v>No</v>
      </c>
      <c r="U6513" s="7">
        <f t="shared" si="662"/>
        <v>0</v>
      </c>
      <c r="V6513" s="8">
        <f t="shared" si="663"/>
        <v>1</v>
      </c>
      <c r="W6513" s="7">
        <f t="shared" si="664"/>
        <v>549</v>
      </c>
    </row>
    <row r="6514" spans="2:23" x14ac:dyDescent="0.2">
      <c r="B6514" s="8" t="s">
        <v>68</v>
      </c>
      <c r="C6514" s="7">
        <v>2000</v>
      </c>
      <c r="D6514" s="8" t="s">
        <v>28</v>
      </c>
      <c r="E6514" s="7" t="s">
        <v>43</v>
      </c>
      <c r="F6514" s="8" t="s">
        <v>40</v>
      </c>
      <c r="G6514" s="7" t="s">
        <v>49</v>
      </c>
      <c r="H6514" s="8" t="s">
        <v>28</v>
      </c>
      <c r="I6514" s="7" t="s">
        <v>28</v>
      </c>
      <c r="J6514" s="8" t="s">
        <v>28</v>
      </c>
      <c r="K6514" s="7" t="s">
        <v>37</v>
      </c>
      <c r="L6514" s="8" t="s">
        <v>38</v>
      </c>
      <c r="M6514" s="7" t="s">
        <v>28</v>
      </c>
      <c r="N6514" s="8">
        <v>0.18179868504880667</v>
      </c>
      <c r="O6514" s="7">
        <v>0</v>
      </c>
      <c r="P6514" s="8">
        <f t="shared" si="659"/>
        <v>0</v>
      </c>
      <c r="Q6514" s="7">
        <v>2.5</v>
      </c>
      <c r="R6514" s="8">
        <f t="shared" si="660"/>
        <v>1</v>
      </c>
      <c r="S6514" s="7" t="s">
        <v>29</v>
      </c>
      <c r="T6514" s="8" t="str">
        <f t="shared" si="661"/>
        <v>No</v>
      </c>
      <c r="U6514" s="7">
        <f t="shared" si="662"/>
        <v>0</v>
      </c>
      <c r="V6514" s="8">
        <f t="shared" si="663"/>
        <v>1</v>
      </c>
      <c r="W6514" s="7">
        <f t="shared" si="664"/>
        <v>549</v>
      </c>
    </row>
    <row r="6515" spans="2:23" x14ac:dyDescent="0.2">
      <c r="B6515" s="8" t="s">
        <v>68</v>
      </c>
      <c r="C6515" s="7">
        <v>2000</v>
      </c>
      <c r="D6515" s="8" t="s">
        <v>28</v>
      </c>
      <c r="E6515" s="7" t="s">
        <v>43</v>
      </c>
      <c r="F6515" s="8" t="s">
        <v>35</v>
      </c>
      <c r="G6515" s="7" t="s">
        <v>49</v>
      </c>
      <c r="H6515" s="8" t="s">
        <v>28</v>
      </c>
      <c r="I6515" s="7" t="s">
        <v>28</v>
      </c>
      <c r="J6515" s="8" t="s">
        <v>28</v>
      </c>
      <c r="K6515" s="7" t="s">
        <v>37</v>
      </c>
      <c r="L6515" s="8" t="s">
        <v>38</v>
      </c>
      <c r="M6515" s="7" t="s">
        <v>28</v>
      </c>
      <c r="N6515" s="8">
        <v>3.0262612920127654</v>
      </c>
      <c r="O6515" s="7">
        <v>0</v>
      </c>
      <c r="P6515" s="8">
        <f t="shared" si="659"/>
        <v>0</v>
      </c>
      <c r="Q6515" s="7">
        <v>2.5</v>
      </c>
      <c r="R6515" s="8">
        <f t="shared" si="660"/>
        <v>1</v>
      </c>
      <c r="S6515" s="7" t="s">
        <v>29</v>
      </c>
      <c r="T6515" s="8" t="str">
        <f t="shared" si="661"/>
        <v>No</v>
      </c>
      <c r="U6515" s="7">
        <f t="shared" si="662"/>
        <v>0</v>
      </c>
      <c r="V6515" s="8">
        <f t="shared" si="663"/>
        <v>1</v>
      </c>
      <c r="W6515" s="7">
        <f t="shared" si="664"/>
        <v>549</v>
      </c>
    </row>
    <row r="6516" spans="2:23" x14ac:dyDescent="0.2">
      <c r="B6516" s="8" t="s">
        <v>68</v>
      </c>
      <c r="C6516" s="7">
        <v>2010</v>
      </c>
      <c r="D6516" s="8" t="s">
        <v>28</v>
      </c>
      <c r="E6516" s="7" t="s">
        <v>39</v>
      </c>
      <c r="F6516" s="8" t="s">
        <v>40</v>
      </c>
      <c r="G6516" s="7" t="s">
        <v>49</v>
      </c>
      <c r="H6516" s="8" t="s">
        <v>28</v>
      </c>
      <c r="I6516" s="7" t="s">
        <v>28</v>
      </c>
      <c r="J6516" s="8" t="s">
        <v>28</v>
      </c>
      <c r="K6516" s="7" t="s">
        <v>37</v>
      </c>
      <c r="L6516" s="8" t="s">
        <v>38</v>
      </c>
      <c r="M6516" s="7" t="s">
        <v>28</v>
      </c>
      <c r="N6516" s="8">
        <v>7.4357913315545561E-3</v>
      </c>
      <c r="O6516" s="7">
        <v>0</v>
      </c>
      <c r="P6516" s="8">
        <f t="shared" si="659"/>
        <v>0</v>
      </c>
      <c r="Q6516" s="7">
        <v>2.5</v>
      </c>
      <c r="R6516" s="8">
        <f t="shared" si="660"/>
        <v>1</v>
      </c>
      <c r="S6516" s="7" t="s">
        <v>29</v>
      </c>
      <c r="T6516" s="8" t="str">
        <f t="shared" si="661"/>
        <v>No</v>
      </c>
      <c r="U6516" s="7">
        <f t="shared" si="662"/>
        <v>0</v>
      </c>
      <c r="V6516" s="8">
        <f t="shared" si="663"/>
        <v>1</v>
      </c>
      <c r="W6516" s="7">
        <f t="shared" si="664"/>
        <v>549</v>
      </c>
    </row>
    <row r="6517" spans="2:23" x14ac:dyDescent="0.2">
      <c r="B6517" s="8" t="s">
        <v>68</v>
      </c>
      <c r="C6517" s="7">
        <v>2010</v>
      </c>
      <c r="D6517" s="8" t="s">
        <v>28</v>
      </c>
      <c r="E6517" s="7" t="s">
        <v>39</v>
      </c>
      <c r="F6517" s="8" t="s">
        <v>35</v>
      </c>
      <c r="G6517" s="7" t="s">
        <v>49</v>
      </c>
      <c r="H6517" s="8" t="s">
        <v>28</v>
      </c>
      <c r="I6517" s="7" t="s">
        <v>28</v>
      </c>
      <c r="J6517" s="8" t="s">
        <v>28</v>
      </c>
      <c r="K6517" s="7" t="s">
        <v>37</v>
      </c>
      <c r="L6517" s="8" t="s">
        <v>38</v>
      </c>
      <c r="M6517" s="7" t="s">
        <v>28</v>
      </c>
      <c r="N6517" s="8">
        <v>0.47134648991080119</v>
      </c>
      <c r="O6517" s="7">
        <v>0</v>
      </c>
      <c r="P6517" s="8">
        <f t="shared" si="659"/>
        <v>0</v>
      </c>
      <c r="Q6517" s="7">
        <v>2.5</v>
      </c>
      <c r="R6517" s="8">
        <f t="shared" si="660"/>
        <v>1</v>
      </c>
      <c r="S6517" s="7" t="s">
        <v>29</v>
      </c>
      <c r="T6517" s="8" t="str">
        <f t="shared" si="661"/>
        <v>No</v>
      </c>
      <c r="U6517" s="7">
        <f t="shared" si="662"/>
        <v>0</v>
      </c>
      <c r="V6517" s="8">
        <f t="shared" si="663"/>
        <v>1</v>
      </c>
      <c r="W6517" s="7">
        <f t="shared" si="664"/>
        <v>549</v>
      </c>
    </row>
    <row r="6518" spans="2:23" x14ac:dyDescent="0.2">
      <c r="B6518" s="8" t="s">
        <v>68</v>
      </c>
      <c r="C6518" s="7">
        <v>2010</v>
      </c>
      <c r="D6518" s="8" t="s">
        <v>28</v>
      </c>
      <c r="E6518" s="7" t="s">
        <v>34</v>
      </c>
      <c r="F6518" s="8" t="s">
        <v>35</v>
      </c>
      <c r="G6518" s="7" t="s">
        <v>49</v>
      </c>
      <c r="H6518" s="8" t="s">
        <v>28</v>
      </c>
      <c r="I6518" s="7" t="s">
        <v>28</v>
      </c>
      <c r="J6518" s="8" t="s">
        <v>28</v>
      </c>
      <c r="K6518" s="7" t="s">
        <v>37</v>
      </c>
      <c r="L6518" s="8" t="s">
        <v>38</v>
      </c>
      <c r="M6518" s="7" t="s">
        <v>28</v>
      </c>
      <c r="N6518" s="8">
        <v>0.95303041115787357</v>
      </c>
      <c r="O6518" s="7">
        <v>0</v>
      </c>
      <c r="P6518" s="8">
        <f t="shared" si="659"/>
        <v>0</v>
      </c>
      <c r="Q6518" s="7">
        <v>2.5</v>
      </c>
      <c r="R6518" s="8">
        <f t="shared" si="660"/>
        <v>1</v>
      </c>
      <c r="S6518" s="7" t="s">
        <v>29</v>
      </c>
      <c r="T6518" s="8" t="str">
        <f t="shared" si="661"/>
        <v>No</v>
      </c>
      <c r="U6518" s="7">
        <f t="shared" si="662"/>
        <v>0</v>
      </c>
      <c r="V6518" s="8">
        <f t="shared" si="663"/>
        <v>1</v>
      </c>
      <c r="W6518" s="7">
        <f t="shared" si="664"/>
        <v>549</v>
      </c>
    </row>
    <row r="6519" spans="2:23" x14ac:dyDescent="0.2">
      <c r="B6519" s="8" t="s">
        <v>68</v>
      </c>
      <c r="C6519" s="7">
        <v>2010</v>
      </c>
      <c r="D6519" s="8" t="s">
        <v>28</v>
      </c>
      <c r="E6519" s="7" t="s">
        <v>43</v>
      </c>
      <c r="F6519" s="8" t="s">
        <v>35</v>
      </c>
      <c r="G6519" s="7" t="s">
        <v>49</v>
      </c>
      <c r="H6519" s="8" t="s">
        <v>28</v>
      </c>
      <c r="I6519" s="7" t="s">
        <v>28</v>
      </c>
      <c r="J6519" s="8" t="s">
        <v>28</v>
      </c>
      <c r="K6519" s="7" t="s">
        <v>37</v>
      </c>
      <c r="L6519" s="8" t="s">
        <v>38</v>
      </c>
      <c r="M6519" s="7" t="s">
        <v>28</v>
      </c>
      <c r="N6519" s="8">
        <v>0.19372454193466535</v>
      </c>
      <c r="O6519" s="7">
        <v>0</v>
      </c>
      <c r="P6519" s="8">
        <f t="shared" si="659"/>
        <v>0</v>
      </c>
      <c r="Q6519" s="7">
        <v>2.5</v>
      </c>
      <c r="R6519" s="8">
        <f t="shared" si="660"/>
        <v>1</v>
      </c>
      <c r="S6519" s="7" t="s">
        <v>29</v>
      </c>
      <c r="T6519" s="8" t="str">
        <f t="shared" si="661"/>
        <v>No</v>
      </c>
      <c r="U6519" s="7">
        <f t="shared" si="662"/>
        <v>0</v>
      </c>
      <c r="V6519" s="8">
        <f t="shared" si="663"/>
        <v>1</v>
      </c>
      <c r="W6519" s="7">
        <f t="shared" si="664"/>
        <v>549</v>
      </c>
    </row>
    <row r="6520" spans="2:23" x14ac:dyDescent="0.2">
      <c r="B6520" s="8" t="s">
        <v>68</v>
      </c>
      <c r="C6520" s="7">
        <v>2020</v>
      </c>
      <c r="D6520" s="8" t="s">
        <v>28</v>
      </c>
      <c r="E6520" s="7" t="s">
        <v>39</v>
      </c>
      <c r="F6520" s="8" t="s">
        <v>40</v>
      </c>
      <c r="G6520" s="7" t="s">
        <v>49</v>
      </c>
      <c r="H6520" s="8" t="s">
        <v>28</v>
      </c>
      <c r="I6520" s="7" t="s">
        <v>28</v>
      </c>
      <c r="J6520" s="8" t="s">
        <v>28</v>
      </c>
      <c r="K6520" s="7" t="s">
        <v>37</v>
      </c>
      <c r="L6520" s="8" t="s">
        <v>38</v>
      </c>
      <c r="M6520" s="7" t="s">
        <v>28</v>
      </c>
      <c r="N6520" s="8">
        <v>0.11078246896651227</v>
      </c>
      <c r="O6520" s="7">
        <v>0</v>
      </c>
      <c r="P6520" s="8">
        <f t="shared" si="659"/>
        <v>0</v>
      </c>
      <c r="Q6520" s="7">
        <v>2.5</v>
      </c>
      <c r="R6520" s="8">
        <f t="shared" si="660"/>
        <v>1</v>
      </c>
      <c r="S6520" s="7" t="s">
        <v>29</v>
      </c>
      <c r="T6520" s="8" t="str">
        <f t="shared" si="661"/>
        <v>No</v>
      </c>
      <c r="U6520" s="7">
        <f t="shared" si="662"/>
        <v>0</v>
      </c>
      <c r="V6520" s="8">
        <f t="shared" si="663"/>
        <v>1</v>
      </c>
      <c r="W6520" s="7">
        <f t="shared" si="664"/>
        <v>549</v>
      </c>
    </row>
    <row r="6521" spans="2:23" x14ac:dyDescent="0.2">
      <c r="B6521" s="8" t="s">
        <v>68</v>
      </c>
      <c r="C6521" s="7">
        <v>2020</v>
      </c>
      <c r="D6521" s="8" t="s">
        <v>28</v>
      </c>
      <c r="E6521" s="7" t="s">
        <v>39</v>
      </c>
      <c r="F6521" s="8" t="s">
        <v>35</v>
      </c>
      <c r="G6521" s="7" t="s">
        <v>49</v>
      </c>
      <c r="H6521" s="8" t="s">
        <v>28</v>
      </c>
      <c r="I6521" s="7" t="s">
        <v>28</v>
      </c>
      <c r="J6521" s="8" t="s">
        <v>28</v>
      </c>
      <c r="K6521" s="7" t="s">
        <v>37</v>
      </c>
      <c r="L6521" s="8" t="s">
        <v>38</v>
      </c>
      <c r="M6521" s="7" t="s">
        <v>28</v>
      </c>
      <c r="N6521" s="8">
        <v>0.27977814367763487</v>
      </c>
      <c r="O6521" s="7">
        <v>0</v>
      </c>
      <c r="P6521" s="8">
        <f t="shared" si="659"/>
        <v>0</v>
      </c>
      <c r="Q6521" s="7">
        <v>2.5</v>
      </c>
      <c r="R6521" s="8">
        <f t="shared" si="660"/>
        <v>1</v>
      </c>
      <c r="S6521" s="7" t="s">
        <v>29</v>
      </c>
      <c r="T6521" s="8" t="str">
        <f t="shared" si="661"/>
        <v>No</v>
      </c>
      <c r="U6521" s="7">
        <f t="shared" si="662"/>
        <v>0</v>
      </c>
      <c r="V6521" s="8">
        <f t="shared" si="663"/>
        <v>1</v>
      </c>
      <c r="W6521" s="7">
        <f t="shared" si="664"/>
        <v>549</v>
      </c>
    </row>
    <row r="6522" spans="2:23" x14ac:dyDescent="0.2">
      <c r="B6522" s="8" t="s">
        <v>68</v>
      </c>
      <c r="C6522" s="7">
        <v>2020</v>
      </c>
      <c r="D6522" s="8" t="s">
        <v>28</v>
      </c>
      <c r="E6522" s="7" t="s">
        <v>46</v>
      </c>
      <c r="F6522" s="8" t="s">
        <v>35</v>
      </c>
      <c r="G6522" s="7" t="s">
        <v>49</v>
      </c>
      <c r="H6522" s="8" t="s">
        <v>28</v>
      </c>
      <c r="I6522" s="7" t="s">
        <v>28</v>
      </c>
      <c r="J6522" s="8" t="s">
        <v>28</v>
      </c>
      <c r="K6522" s="7" t="s">
        <v>37</v>
      </c>
      <c r="L6522" s="8" t="s">
        <v>38</v>
      </c>
      <c r="M6522" s="7" t="s">
        <v>28</v>
      </c>
      <c r="N6522" s="8">
        <v>7.2092832092634146E-2</v>
      </c>
      <c r="O6522" s="7">
        <v>0</v>
      </c>
      <c r="P6522" s="8">
        <f t="shared" si="659"/>
        <v>0</v>
      </c>
      <c r="Q6522" s="7">
        <v>2.5</v>
      </c>
      <c r="R6522" s="8">
        <f t="shared" si="660"/>
        <v>1</v>
      </c>
      <c r="S6522" s="7" t="s">
        <v>29</v>
      </c>
      <c r="T6522" s="8" t="str">
        <f t="shared" si="661"/>
        <v>No</v>
      </c>
      <c r="U6522" s="7">
        <f t="shared" si="662"/>
        <v>0</v>
      </c>
      <c r="V6522" s="8">
        <f t="shared" si="663"/>
        <v>1</v>
      </c>
      <c r="W6522" s="7">
        <f t="shared" si="664"/>
        <v>549</v>
      </c>
    </row>
    <row r="6523" spans="2:23" x14ac:dyDescent="0.2">
      <c r="B6523" s="8" t="s">
        <v>68</v>
      </c>
      <c r="C6523" s="7">
        <v>2020</v>
      </c>
      <c r="D6523" s="8" t="s">
        <v>28</v>
      </c>
      <c r="E6523" s="7" t="s">
        <v>43</v>
      </c>
      <c r="F6523" s="8" t="s">
        <v>35</v>
      </c>
      <c r="G6523" s="7" t="s">
        <v>49</v>
      </c>
      <c r="H6523" s="8" t="s">
        <v>28</v>
      </c>
      <c r="I6523" s="7" t="s">
        <v>28</v>
      </c>
      <c r="J6523" s="8" t="s">
        <v>28</v>
      </c>
      <c r="K6523" s="7" t="s">
        <v>37</v>
      </c>
      <c r="L6523" s="8" t="s">
        <v>38</v>
      </c>
      <c r="M6523" s="7" t="s">
        <v>28</v>
      </c>
      <c r="N6523" s="8">
        <v>0.21502781879949365</v>
      </c>
      <c r="O6523" s="7">
        <v>0</v>
      </c>
      <c r="P6523" s="8">
        <f t="shared" si="659"/>
        <v>0</v>
      </c>
      <c r="Q6523" s="7">
        <v>2.5</v>
      </c>
      <c r="R6523" s="8">
        <f t="shared" si="660"/>
        <v>1</v>
      </c>
      <c r="S6523" s="7" t="s">
        <v>29</v>
      </c>
      <c r="T6523" s="8" t="str">
        <f t="shared" si="661"/>
        <v>No</v>
      </c>
      <c r="U6523" s="7">
        <f t="shared" si="662"/>
        <v>0</v>
      </c>
      <c r="V6523" s="8">
        <f t="shared" si="663"/>
        <v>1</v>
      </c>
      <c r="W6523" s="7">
        <f t="shared" si="664"/>
        <v>549</v>
      </c>
    </row>
    <row r="6524" spans="2:23" x14ac:dyDescent="0.2">
      <c r="B6524" s="8" t="s">
        <v>68</v>
      </c>
      <c r="C6524" s="7">
        <v>1800</v>
      </c>
      <c r="D6524" s="8" t="s">
        <v>28</v>
      </c>
      <c r="E6524" s="7" t="s">
        <v>39</v>
      </c>
      <c r="F6524" s="8" t="s">
        <v>35</v>
      </c>
      <c r="G6524" s="7" t="s">
        <v>49</v>
      </c>
      <c r="H6524" s="8" t="s">
        <v>28</v>
      </c>
      <c r="I6524" s="7" t="s">
        <v>28</v>
      </c>
      <c r="J6524" s="8" t="s">
        <v>28</v>
      </c>
      <c r="K6524" s="7" t="s">
        <v>37</v>
      </c>
      <c r="L6524" s="8" t="s">
        <v>63</v>
      </c>
      <c r="M6524" s="7" t="s">
        <v>28</v>
      </c>
      <c r="N6524" s="8">
        <v>4.5571781567615648E-2</v>
      </c>
      <c r="O6524" s="7">
        <v>0</v>
      </c>
      <c r="P6524" s="8">
        <f t="shared" si="659"/>
        <v>0</v>
      </c>
      <c r="Q6524" s="7">
        <v>2.5</v>
      </c>
      <c r="R6524" s="8">
        <f t="shared" si="660"/>
        <v>1</v>
      </c>
      <c r="S6524" s="7" t="s">
        <v>29</v>
      </c>
      <c r="T6524" s="8" t="str">
        <f t="shared" si="661"/>
        <v>No</v>
      </c>
      <c r="U6524" s="7">
        <f t="shared" si="662"/>
        <v>0</v>
      </c>
      <c r="V6524" s="8">
        <f t="shared" si="663"/>
        <v>1</v>
      </c>
      <c r="W6524" s="7">
        <f t="shared" si="664"/>
        <v>549</v>
      </c>
    </row>
    <row r="6525" spans="2:23" x14ac:dyDescent="0.2">
      <c r="B6525" s="8" t="s">
        <v>68</v>
      </c>
      <c r="C6525" s="7">
        <v>1850</v>
      </c>
      <c r="D6525" s="8" t="s">
        <v>28</v>
      </c>
      <c r="E6525" s="7" t="s">
        <v>39</v>
      </c>
      <c r="F6525" s="8" t="s">
        <v>35</v>
      </c>
      <c r="G6525" s="7" t="s">
        <v>49</v>
      </c>
      <c r="H6525" s="8" t="s">
        <v>28</v>
      </c>
      <c r="I6525" s="7" t="s">
        <v>28</v>
      </c>
      <c r="J6525" s="8" t="s">
        <v>28</v>
      </c>
      <c r="K6525" s="7" t="s">
        <v>37</v>
      </c>
      <c r="L6525" s="8" t="s">
        <v>63</v>
      </c>
      <c r="M6525" s="7" t="s">
        <v>28</v>
      </c>
      <c r="N6525" s="8">
        <v>0.44642719859056529</v>
      </c>
      <c r="O6525" s="7">
        <v>0</v>
      </c>
      <c r="P6525" s="8">
        <f t="shared" si="659"/>
        <v>0</v>
      </c>
      <c r="Q6525" s="7">
        <v>2.5</v>
      </c>
      <c r="R6525" s="8">
        <f t="shared" si="660"/>
        <v>1</v>
      </c>
      <c r="S6525" s="7" t="s">
        <v>29</v>
      </c>
      <c r="T6525" s="8" t="str">
        <f t="shared" si="661"/>
        <v>No</v>
      </c>
      <c r="U6525" s="7">
        <f t="shared" si="662"/>
        <v>0</v>
      </c>
      <c r="V6525" s="8">
        <f t="shared" si="663"/>
        <v>1</v>
      </c>
      <c r="W6525" s="7">
        <f t="shared" si="664"/>
        <v>549</v>
      </c>
    </row>
    <row r="6526" spans="2:23" x14ac:dyDescent="0.2">
      <c r="B6526" s="8" t="s">
        <v>68</v>
      </c>
      <c r="C6526" s="7">
        <v>1910</v>
      </c>
      <c r="D6526" s="8" t="s">
        <v>28</v>
      </c>
      <c r="E6526" s="7" t="s">
        <v>39</v>
      </c>
      <c r="F6526" s="8" t="s">
        <v>35</v>
      </c>
      <c r="G6526" s="7" t="s">
        <v>49</v>
      </c>
      <c r="H6526" s="8" t="s">
        <v>28</v>
      </c>
      <c r="I6526" s="7" t="s">
        <v>28</v>
      </c>
      <c r="J6526" s="8" t="s">
        <v>28</v>
      </c>
      <c r="K6526" s="7" t="s">
        <v>37</v>
      </c>
      <c r="L6526" s="8" t="s">
        <v>63</v>
      </c>
      <c r="M6526" s="7" t="s">
        <v>28</v>
      </c>
      <c r="N6526" s="8">
        <v>0.29968670824335336</v>
      </c>
      <c r="O6526" s="7">
        <v>0</v>
      </c>
      <c r="P6526" s="8">
        <f t="shared" si="659"/>
        <v>0</v>
      </c>
      <c r="Q6526" s="7">
        <v>2.5</v>
      </c>
      <c r="R6526" s="8">
        <f t="shared" si="660"/>
        <v>1</v>
      </c>
      <c r="S6526" s="7" t="s">
        <v>29</v>
      </c>
      <c r="T6526" s="8" t="str">
        <f t="shared" si="661"/>
        <v>No</v>
      </c>
      <c r="U6526" s="7">
        <f t="shared" si="662"/>
        <v>0</v>
      </c>
      <c r="V6526" s="8">
        <f t="shared" si="663"/>
        <v>1</v>
      </c>
      <c r="W6526" s="7">
        <f t="shared" si="664"/>
        <v>549</v>
      </c>
    </row>
    <row r="6527" spans="2:23" x14ac:dyDescent="0.2">
      <c r="B6527" s="8" t="s">
        <v>68</v>
      </c>
      <c r="C6527" s="7">
        <v>1940</v>
      </c>
      <c r="D6527" s="8" t="s">
        <v>28</v>
      </c>
      <c r="E6527" s="7" t="s">
        <v>39</v>
      </c>
      <c r="F6527" s="8" t="s">
        <v>35</v>
      </c>
      <c r="G6527" s="7" t="s">
        <v>49</v>
      </c>
      <c r="H6527" s="8" t="s">
        <v>28</v>
      </c>
      <c r="I6527" s="7" t="s">
        <v>28</v>
      </c>
      <c r="J6527" s="8" t="s">
        <v>28</v>
      </c>
      <c r="K6527" s="7" t="s">
        <v>37</v>
      </c>
      <c r="L6527" s="8" t="s">
        <v>63</v>
      </c>
      <c r="M6527" s="7" t="s">
        <v>28</v>
      </c>
      <c r="N6527" s="8">
        <v>2.0492774897294931E-2</v>
      </c>
      <c r="O6527" s="7">
        <v>0</v>
      </c>
      <c r="P6527" s="8">
        <f t="shared" si="659"/>
        <v>0</v>
      </c>
      <c r="Q6527" s="7">
        <v>2.5</v>
      </c>
      <c r="R6527" s="8">
        <f t="shared" si="660"/>
        <v>1</v>
      </c>
      <c r="S6527" s="7" t="s">
        <v>29</v>
      </c>
      <c r="T6527" s="8" t="str">
        <f t="shared" si="661"/>
        <v>No</v>
      </c>
      <c r="U6527" s="7">
        <f t="shared" si="662"/>
        <v>0</v>
      </c>
      <c r="V6527" s="8">
        <f t="shared" si="663"/>
        <v>1</v>
      </c>
      <c r="W6527" s="7">
        <f t="shared" si="664"/>
        <v>549</v>
      </c>
    </row>
    <row r="6528" spans="2:23" x14ac:dyDescent="0.2">
      <c r="B6528" s="8" t="s">
        <v>68</v>
      </c>
      <c r="C6528" s="7">
        <v>1980</v>
      </c>
      <c r="D6528" s="8" t="s">
        <v>28</v>
      </c>
      <c r="E6528" s="7" t="s">
        <v>39</v>
      </c>
      <c r="F6528" s="8" t="s">
        <v>35</v>
      </c>
      <c r="G6528" s="7" t="s">
        <v>49</v>
      </c>
      <c r="H6528" s="8" t="s">
        <v>28</v>
      </c>
      <c r="I6528" s="7" t="s">
        <v>28</v>
      </c>
      <c r="J6528" s="8" t="s">
        <v>28</v>
      </c>
      <c r="K6528" s="7" t="s">
        <v>37</v>
      </c>
      <c r="L6528" s="8" t="s">
        <v>63</v>
      </c>
      <c r="M6528" s="7" t="s">
        <v>28</v>
      </c>
      <c r="N6528" s="8">
        <v>0.10579626460578874</v>
      </c>
      <c r="O6528" s="7">
        <v>0</v>
      </c>
      <c r="P6528" s="8">
        <f t="shared" si="659"/>
        <v>0</v>
      </c>
      <c r="Q6528" s="7">
        <v>2.5</v>
      </c>
      <c r="R6528" s="8">
        <f t="shared" si="660"/>
        <v>1</v>
      </c>
      <c r="S6528" s="7" t="s">
        <v>29</v>
      </c>
      <c r="T6528" s="8" t="str">
        <f t="shared" si="661"/>
        <v>No</v>
      </c>
      <c r="U6528" s="7">
        <f t="shared" si="662"/>
        <v>0</v>
      </c>
      <c r="V6528" s="8">
        <f t="shared" si="663"/>
        <v>1</v>
      </c>
      <c r="W6528" s="7">
        <f t="shared" si="664"/>
        <v>549</v>
      </c>
    </row>
    <row r="6529" spans="2:23" x14ac:dyDescent="0.2">
      <c r="B6529" s="8" t="s">
        <v>68</v>
      </c>
      <c r="C6529" s="7">
        <v>1980</v>
      </c>
      <c r="D6529" s="8" t="s">
        <v>28</v>
      </c>
      <c r="E6529" s="7" t="s">
        <v>46</v>
      </c>
      <c r="F6529" s="8" t="s">
        <v>35</v>
      </c>
      <c r="G6529" s="7" t="s">
        <v>49</v>
      </c>
      <c r="H6529" s="8" t="s">
        <v>28</v>
      </c>
      <c r="I6529" s="7" t="s">
        <v>28</v>
      </c>
      <c r="J6529" s="8" t="s">
        <v>28</v>
      </c>
      <c r="K6529" s="7" t="s">
        <v>37</v>
      </c>
      <c r="L6529" s="8" t="s">
        <v>63</v>
      </c>
      <c r="M6529" s="7" t="s">
        <v>28</v>
      </c>
      <c r="N6529" s="8">
        <v>2.3145633473086069E-2</v>
      </c>
      <c r="O6529" s="7">
        <v>0</v>
      </c>
      <c r="P6529" s="8">
        <f t="shared" si="659"/>
        <v>0</v>
      </c>
      <c r="Q6529" s="7">
        <v>2.5</v>
      </c>
      <c r="R6529" s="8">
        <f t="shared" si="660"/>
        <v>1</v>
      </c>
      <c r="S6529" s="7" t="s">
        <v>29</v>
      </c>
      <c r="T6529" s="8" t="str">
        <f t="shared" si="661"/>
        <v>No</v>
      </c>
      <c r="U6529" s="7">
        <f t="shared" si="662"/>
        <v>0</v>
      </c>
      <c r="V6529" s="8">
        <f t="shared" si="663"/>
        <v>1</v>
      </c>
      <c r="W6529" s="7">
        <f t="shared" si="664"/>
        <v>549</v>
      </c>
    </row>
    <row r="6530" spans="2:23" x14ac:dyDescent="0.2">
      <c r="B6530" s="8" t="s">
        <v>68</v>
      </c>
      <c r="C6530" s="7">
        <v>1800</v>
      </c>
      <c r="D6530" s="8" t="s">
        <v>28</v>
      </c>
      <c r="E6530" s="7" t="s">
        <v>39</v>
      </c>
      <c r="F6530" s="8" t="s">
        <v>35</v>
      </c>
      <c r="G6530" s="7" t="s">
        <v>49</v>
      </c>
      <c r="H6530" s="8" t="s">
        <v>28</v>
      </c>
      <c r="I6530" s="7" t="s">
        <v>28</v>
      </c>
      <c r="J6530" s="8" t="s">
        <v>28</v>
      </c>
      <c r="K6530" s="7" t="s">
        <v>37</v>
      </c>
      <c r="L6530" s="8" t="s">
        <v>41</v>
      </c>
      <c r="M6530" s="7" t="s">
        <v>28</v>
      </c>
      <c r="N6530" s="8">
        <v>0.82552595759381509</v>
      </c>
      <c r="O6530" s="7">
        <v>0</v>
      </c>
      <c r="P6530" s="8">
        <f t="shared" si="659"/>
        <v>0</v>
      </c>
      <c r="Q6530" s="7">
        <v>2.5</v>
      </c>
      <c r="R6530" s="8">
        <f t="shared" si="660"/>
        <v>1</v>
      </c>
      <c r="S6530" s="7" t="s">
        <v>29</v>
      </c>
      <c r="T6530" s="8" t="str">
        <f t="shared" si="661"/>
        <v>No</v>
      </c>
      <c r="U6530" s="7">
        <f t="shared" si="662"/>
        <v>0</v>
      </c>
      <c r="V6530" s="8">
        <f t="shared" si="663"/>
        <v>1</v>
      </c>
      <c r="W6530" s="7">
        <f t="shared" si="664"/>
        <v>549</v>
      </c>
    </row>
    <row r="6531" spans="2:23" x14ac:dyDescent="0.2">
      <c r="B6531" s="8" t="s">
        <v>68</v>
      </c>
      <c r="C6531" s="7">
        <v>1800</v>
      </c>
      <c r="D6531" s="8" t="s">
        <v>28</v>
      </c>
      <c r="E6531" s="7" t="s">
        <v>46</v>
      </c>
      <c r="F6531" s="8" t="s">
        <v>35</v>
      </c>
      <c r="G6531" s="7" t="s">
        <v>49</v>
      </c>
      <c r="H6531" s="8" t="s">
        <v>28</v>
      </c>
      <c r="I6531" s="7" t="s">
        <v>28</v>
      </c>
      <c r="J6531" s="8" t="s">
        <v>28</v>
      </c>
      <c r="K6531" s="7" t="s">
        <v>37</v>
      </c>
      <c r="L6531" s="8" t="s">
        <v>41</v>
      </c>
      <c r="M6531" s="7" t="s">
        <v>28</v>
      </c>
      <c r="N6531" s="8">
        <v>2.7382230850694998E-2</v>
      </c>
      <c r="O6531" s="7">
        <v>0</v>
      </c>
      <c r="P6531" s="8">
        <f t="shared" si="659"/>
        <v>0</v>
      </c>
      <c r="Q6531" s="7">
        <v>2.5</v>
      </c>
      <c r="R6531" s="8">
        <f t="shared" si="660"/>
        <v>1</v>
      </c>
      <c r="S6531" s="7" t="s">
        <v>29</v>
      </c>
      <c r="T6531" s="8" t="str">
        <f t="shared" si="661"/>
        <v>No</v>
      </c>
      <c r="U6531" s="7">
        <f t="shared" si="662"/>
        <v>0</v>
      </c>
      <c r="V6531" s="8">
        <f t="shared" si="663"/>
        <v>1</v>
      </c>
      <c r="W6531" s="7">
        <f t="shared" si="664"/>
        <v>549</v>
      </c>
    </row>
    <row r="6532" spans="2:23" x14ac:dyDescent="0.2">
      <c r="B6532" s="8" t="s">
        <v>68</v>
      </c>
      <c r="C6532" s="7">
        <v>1850</v>
      </c>
      <c r="D6532" s="8" t="s">
        <v>28</v>
      </c>
      <c r="E6532" s="7" t="s">
        <v>39</v>
      </c>
      <c r="F6532" s="8" t="s">
        <v>35</v>
      </c>
      <c r="G6532" s="7" t="s">
        <v>49</v>
      </c>
      <c r="H6532" s="8" t="s">
        <v>28</v>
      </c>
      <c r="I6532" s="7" t="s">
        <v>28</v>
      </c>
      <c r="J6532" s="8" t="s">
        <v>28</v>
      </c>
      <c r="K6532" s="7" t="s">
        <v>37</v>
      </c>
      <c r="L6532" s="8" t="s">
        <v>41</v>
      </c>
      <c r="M6532" s="7" t="s">
        <v>28</v>
      </c>
      <c r="N6532" s="8">
        <v>1.2091280887133762E-2</v>
      </c>
      <c r="O6532" s="7">
        <v>0</v>
      </c>
      <c r="P6532" s="8">
        <f t="shared" si="659"/>
        <v>0</v>
      </c>
      <c r="Q6532" s="7">
        <v>2.5</v>
      </c>
      <c r="R6532" s="8">
        <f t="shared" si="660"/>
        <v>1</v>
      </c>
      <c r="S6532" s="7" t="s">
        <v>29</v>
      </c>
      <c r="T6532" s="8" t="str">
        <f t="shared" si="661"/>
        <v>No</v>
      </c>
      <c r="U6532" s="7">
        <f t="shared" si="662"/>
        <v>0</v>
      </c>
      <c r="V6532" s="8">
        <f t="shared" si="663"/>
        <v>1</v>
      </c>
      <c r="W6532" s="7">
        <f t="shared" si="664"/>
        <v>549</v>
      </c>
    </row>
    <row r="6533" spans="2:23" x14ac:dyDescent="0.2">
      <c r="B6533" s="8" t="s">
        <v>68</v>
      </c>
      <c r="C6533" s="7">
        <v>1850</v>
      </c>
      <c r="D6533" s="8" t="s">
        <v>28</v>
      </c>
      <c r="E6533" s="7" t="s">
        <v>43</v>
      </c>
      <c r="F6533" s="8" t="s">
        <v>35</v>
      </c>
      <c r="G6533" s="7" t="s">
        <v>49</v>
      </c>
      <c r="H6533" s="8" t="s">
        <v>28</v>
      </c>
      <c r="I6533" s="7" t="s">
        <v>28</v>
      </c>
      <c r="J6533" s="8" t="s">
        <v>28</v>
      </c>
      <c r="K6533" s="7" t="s">
        <v>37</v>
      </c>
      <c r="L6533" s="8" t="s">
        <v>41</v>
      </c>
      <c r="M6533" s="7" t="s">
        <v>28</v>
      </c>
      <c r="N6533" s="8">
        <v>5.6893324807101714E-2</v>
      </c>
      <c r="O6533" s="7">
        <v>0</v>
      </c>
      <c r="P6533" s="8">
        <f t="shared" ref="P6533:P6596" si="665">O6533/3</f>
        <v>0</v>
      </c>
      <c r="Q6533" s="7">
        <v>2.5</v>
      </c>
      <c r="R6533" s="8">
        <f t="shared" ref="R6533:R6596" si="666">1-(P6533/Q6533)</f>
        <v>1</v>
      </c>
      <c r="S6533" s="7" t="s">
        <v>29</v>
      </c>
      <c r="T6533" s="8" t="str">
        <f t="shared" ref="T6533:T6596" si="667">IF(AND(R6533&lt;0.5,R6533&gt;-0.5),"Yes","No")</f>
        <v>No</v>
      </c>
      <c r="U6533" s="7">
        <f t="shared" ref="U6533:U6596" si="668">IF(ISERR(P6533/(N6533/1000)),0,P6533/(N6533/1000))</f>
        <v>0</v>
      </c>
      <c r="V6533" s="8">
        <f t="shared" ref="V6533:V6596" si="669">IF(U6533&lt;=12,1,IF(U6533&lt;25,2,IF(U6533&lt;50,3,IF(U6533&lt;100,4,5))))</f>
        <v>1</v>
      </c>
      <c r="W6533" s="7">
        <f t="shared" ref="W6533:W6596" si="670">RANK(U6533,U$5:U$10000)</f>
        <v>549</v>
      </c>
    </row>
    <row r="6534" spans="2:23" x14ac:dyDescent="0.2">
      <c r="B6534" s="8" t="s">
        <v>68</v>
      </c>
      <c r="C6534" s="7">
        <v>1910</v>
      </c>
      <c r="D6534" s="8" t="s">
        <v>28</v>
      </c>
      <c r="E6534" s="7" t="s">
        <v>39</v>
      </c>
      <c r="F6534" s="8" t="s">
        <v>35</v>
      </c>
      <c r="G6534" s="7" t="s">
        <v>49</v>
      </c>
      <c r="H6534" s="8" t="s">
        <v>28</v>
      </c>
      <c r="I6534" s="7" t="s">
        <v>28</v>
      </c>
      <c r="J6534" s="8" t="s">
        <v>28</v>
      </c>
      <c r="K6534" s="7" t="s">
        <v>37</v>
      </c>
      <c r="L6534" s="8" t="s">
        <v>41</v>
      </c>
      <c r="M6534" s="7" t="s">
        <v>28</v>
      </c>
      <c r="N6534" s="8">
        <v>0.50478557038259408</v>
      </c>
      <c r="O6534" s="7">
        <v>0</v>
      </c>
      <c r="P6534" s="8">
        <f t="shared" si="665"/>
        <v>0</v>
      </c>
      <c r="Q6534" s="7">
        <v>2.5</v>
      </c>
      <c r="R6534" s="8">
        <f t="shared" si="666"/>
        <v>1</v>
      </c>
      <c r="S6534" s="7" t="s">
        <v>29</v>
      </c>
      <c r="T6534" s="8" t="str">
        <f t="shared" si="667"/>
        <v>No</v>
      </c>
      <c r="U6534" s="7">
        <f t="shared" si="668"/>
        <v>0</v>
      </c>
      <c r="V6534" s="8">
        <f t="shared" si="669"/>
        <v>1</v>
      </c>
      <c r="W6534" s="7">
        <f t="shared" si="670"/>
        <v>549</v>
      </c>
    </row>
    <row r="6535" spans="2:23" x14ac:dyDescent="0.2">
      <c r="B6535" s="8" t="s">
        <v>68</v>
      </c>
      <c r="C6535" s="7">
        <v>1910</v>
      </c>
      <c r="D6535" s="8" t="s">
        <v>28</v>
      </c>
      <c r="E6535" s="7" t="s">
        <v>46</v>
      </c>
      <c r="F6535" s="8" t="s">
        <v>35</v>
      </c>
      <c r="G6535" s="7" t="s">
        <v>49</v>
      </c>
      <c r="H6535" s="8" t="s">
        <v>28</v>
      </c>
      <c r="I6535" s="7" t="s">
        <v>28</v>
      </c>
      <c r="J6535" s="8" t="s">
        <v>28</v>
      </c>
      <c r="K6535" s="7" t="s">
        <v>37</v>
      </c>
      <c r="L6535" s="8" t="s">
        <v>41</v>
      </c>
      <c r="M6535" s="7" t="s">
        <v>28</v>
      </c>
      <c r="N6535" s="8">
        <v>0.15231402233889235</v>
      </c>
      <c r="O6535" s="7">
        <v>0</v>
      </c>
      <c r="P6535" s="8">
        <f t="shared" si="665"/>
        <v>0</v>
      </c>
      <c r="Q6535" s="7">
        <v>2.5</v>
      </c>
      <c r="R6535" s="8">
        <f t="shared" si="666"/>
        <v>1</v>
      </c>
      <c r="S6535" s="7" t="s">
        <v>29</v>
      </c>
      <c r="T6535" s="8" t="str">
        <f t="shared" si="667"/>
        <v>No</v>
      </c>
      <c r="U6535" s="7">
        <f t="shared" si="668"/>
        <v>0</v>
      </c>
      <c r="V6535" s="8">
        <f t="shared" si="669"/>
        <v>1</v>
      </c>
      <c r="W6535" s="7">
        <f t="shared" si="670"/>
        <v>549</v>
      </c>
    </row>
    <row r="6536" spans="2:23" x14ac:dyDescent="0.2">
      <c r="B6536" s="8" t="s">
        <v>68</v>
      </c>
      <c r="C6536" s="7">
        <v>1940</v>
      </c>
      <c r="D6536" s="8" t="s">
        <v>28</v>
      </c>
      <c r="E6536" s="7" t="s">
        <v>39</v>
      </c>
      <c r="F6536" s="8" t="s">
        <v>35</v>
      </c>
      <c r="G6536" s="7" t="s">
        <v>49</v>
      </c>
      <c r="H6536" s="8" t="s">
        <v>28</v>
      </c>
      <c r="I6536" s="7" t="s">
        <v>28</v>
      </c>
      <c r="J6536" s="8" t="s">
        <v>28</v>
      </c>
      <c r="K6536" s="7" t="s">
        <v>37</v>
      </c>
      <c r="L6536" s="8" t="s">
        <v>41</v>
      </c>
      <c r="M6536" s="7" t="s">
        <v>28</v>
      </c>
      <c r="N6536" s="8">
        <v>7.5592235778350891E-2</v>
      </c>
      <c r="O6536" s="7">
        <v>0</v>
      </c>
      <c r="P6536" s="8">
        <f t="shared" si="665"/>
        <v>0</v>
      </c>
      <c r="Q6536" s="7">
        <v>2.5</v>
      </c>
      <c r="R6536" s="8">
        <f t="shared" si="666"/>
        <v>1</v>
      </c>
      <c r="S6536" s="7" t="s">
        <v>29</v>
      </c>
      <c r="T6536" s="8" t="str">
        <f t="shared" si="667"/>
        <v>No</v>
      </c>
      <c r="U6536" s="7">
        <f t="shared" si="668"/>
        <v>0</v>
      </c>
      <c r="V6536" s="8">
        <f t="shared" si="669"/>
        <v>1</v>
      </c>
      <c r="W6536" s="7">
        <f t="shared" si="670"/>
        <v>549</v>
      </c>
    </row>
    <row r="6537" spans="2:23" x14ac:dyDescent="0.2">
      <c r="B6537" s="8" t="s">
        <v>68</v>
      </c>
      <c r="C6537" s="7">
        <v>1980</v>
      </c>
      <c r="D6537" s="8" t="s">
        <v>28</v>
      </c>
      <c r="E6537" s="7" t="s">
        <v>34</v>
      </c>
      <c r="F6537" s="8" t="s">
        <v>35</v>
      </c>
      <c r="G6537" s="7" t="s">
        <v>49</v>
      </c>
      <c r="H6537" s="8" t="s">
        <v>28</v>
      </c>
      <c r="I6537" s="7" t="s">
        <v>28</v>
      </c>
      <c r="J6537" s="8" t="s">
        <v>28</v>
      </c>
      <c r="K6537" s="7" t="s">
        <v>37</v>
      </c>
      <c r="L6537" s="8" t="s">
        <v>41</v>
      </c>
      <c r="M6537" s="7" t="s">
        <v>28</v>
      </c>
      <c r="N6537" s="8">
        <v>9.0029905765524332E-2</v>
      </c>
      <c r="O6537" s="7">
        <v>0</v>
      </c>
      <c r="P6537" s="8">
        <f t="shared" si="665"/>
        <v>0</v>
      </c>
      <c r="Q6537" s="7">
        <v>2.5</v>
      </c>
      <c r="R6537" s="8">
        <f t="shared" si="666"/>
        <v>1</v>
      </c>
      <c r="S6537" s="7" t="s">
        <v>29</v>
      </c>
      <c r="T6537" s="8" t="str">
        <f t="shared" si="667"/>
        <v>No</v>
      </c>
      <c r="U6537" s="7">
        <f t="shared" si="668"/>
        <v>0</v>
      </c>
      <c r="V6537" s="8">
        <f t="shared" si="669"/>
        <v>1</v>
      </c>
      <c r="W6537" s="7">
        <f t="shared" si="670"/>
        <v>549</v>
      </c>
    </row>
    <row r="6538" spans="2:23" x14ac:dyDescent="0.2">
      <c r="B6538" s="8" t="s">
        <v>68</v>
      </c>
      <c r="C6538" s="7">
        <v>1980</v>
      </c>
      <c r="D6538" s="8" t="s">
        <v>28</v>
      </c>
      <c r="E6538" s="7" t="s">
        <v>43</v>
      </c>
      <c r="F6538" s="8" t="s">
        <v>35</v>
      </c>
      <c r="G6538" s="7" t="s">
        <v>49</v>
      </c>
      <c r="H6538" s="8" t="s">
        <v>28</v>
      </c>
      <c r="I6538" s="7" t="s">
        <v>28</v>
      </c>
      <c r="J6538" s="8" t="s">
        <v>28</v>
      </c>
      <c r="K6538" s="7" t="s">
        <v>37</v>
      </c>
      <c r="L6538" s="8" t="s">
        <v>41</v>
      </c>
      <c r="M6538" s="7" t="s">
        <v>28</v>
      </c>
      <c r="N6538" s="8">
        <v>8.9411642759231261E-2</v>
      </c>
      <c r="O6538" s="7">
        <v>0</v>
      </c>
      <c r="P6538" s="8">
        <f t="shared" si="665"/>
        <v>0</v>
      </c>
      <c r="Q6538" s="7">
        <v>2.5</v>
      </c>
      <c r="R6538" s="8">
        <f t="shared" si="666"/>
        <v>1</v>
      </c>
      <c r="S6538" s="7" t="s">
        <v>29</v>
      </c>
      <c r="T6538" s="8" t="str">
        <f t="shared" si="667"/>
        <v>No</v>
      </c>
      <c r="U6538" s="7">
        <f t="shared" si="668"/>
        <v>0</v>
      </c>
      <c r="V6538" s="8">
        <f t="shared" si="669"/>
        <v>1</v>
      </c>
      <c r="W6538" s="7">
        <f t="shared" si="670"/>
        <v>549</v>
      </c>
    </row>
    <row r="6539" spans="2:23" x14ac:dyDescent="0.2">
      <c r="B6539" s="8" t="s">
        <v>68</v>
      </c>
      <c r="C6539" s="7">
        <v>1990</v>
      </c>
      <c r="D6539" s="8" t="s">
        <v>28</v>
      </c>
      <c r="E6539" s="7" t="s">
        <v>39</v>
      </c>
      <c r="F6539" s="8" t="s">
        <v>35</v>
      </c>
      <c r="G6539" s="7" t="s">
        <v>49</v>
      </c>
      <c r="H6539" s="8" t="s">
        <v>28</v>
      </c>
      <c r="I6539" s="7" t="s">
        <v>28</v>
      </c>
      <c r="J6539" s="8" t="s">
        <v>28</v>
      </c>
      <c r="K6539" s="7" t="s">
        <v>37</v>
      </c>
      <c r="L6539" s="8" t="s">
        <v>41</v>
      </c>
      <c r="M6539" s="7" t="s">
        <v>28</v>
      </c>
      <c r="N6539" s="8">
        <v>8.3942412837336278E-2</v>
      </c>
      <c r="O6539" s="7">
        <v>0</v>
      </c>
      <c r="P6539" s="8">
        <f t="shared" si="665"/>
        <v>0</v>
      </c>
      <c r="Q6539" s="7">
        <v>2.5</v>
      </c>
      <c r="R6539" s="8">
        <f t="shared" si="666"/>
        <v>1</v>
      </c>
      <c r="S6539" s="7" t="s">
        <v>29</v>
      </c>
      <c r="T6539" s="8" t="str">
        <f t="shared" si="667"/>
        <v>No</v>
      </c>
      <c r="U6539" s="7">
        <f t="shared" si="668"/>
        <v>0</v>
      </c>
      <c r="V6539" s="8">
        <f t="shared" si="669"/>
        <v>1</v>
      </c>
      <c r="W6539" s="7">
        <f t="shared" si="670"/>
        <v>549</v>
      </c>
    </row>
    <row r="6540" spans="2:23" x14ac:dyDescent="0.2">
      <c r="B6540" s="8" t="s">
        <v>68</v>
      </c>
      <c r="C6540" s="7">
        <v>1990</v>
      </c>
      <c r="D6540" s="8" t="s">
        <v>28</v>
      </c>
      <c r="E6540" s="7" t="s">
        <v>34</v>
      </c>
      <c r="F6540" s="8" t="s">
        <v>35</v>
      </c>
      <c r="G6540" s="7" t="s">
        <v>49</v>
      </c>
      <c r="H6540" s="8" t="s">
        <v>28</v>
      </c>
      <c r="I6540" s="7" t="s">
        <v>28</v>
      </c>
      <c r="J6540" s="8" t="s">
        <v>28</v>
      </c>
      <c r="K6540" s="7" t="s">
        <v>37</v>
      </c>
      <c r="L6540" s="8" t="s">
        <v>41</v>
      </c>
      <c r="M6540" s="7" t="s">
        <v>28</v>
      </c>
      <c r="N6540" s="8">
        <v>4.5763706624913643E-2</v>
      </c>
      <c r="O6540" s="7">
        <v>0</v>
      </c>
      <c r="P6540" s="8">
        <f t="shared" si="665"/>
        <v>0</v>
      </c>
      <c r="Q6540" s="7">
        <v>2.5</v>
      </c>
      <c r="R6540" s="8">
        <f t="shared" si="666"/>
        <v>1</v>
      </c>
      <c r="S6540" s="7" t="s">
        <v>29</v>
      </c>
      <c r="T6540" s="8" t="str">
        <f t="shared" si="667"/>
        <v>No</v>
      </c>
      <c r="U6540" s="7">
        <f t="shared" si="668"/>
        <v>0</v>
      </c>
      <c r="V6540" s="8">
        <f t="shared" si="669"/>
        <v>1</v>
      </c>
      <c r="W6540" s="7">
        <f t="shared" si="670"/>
        <v>549</v>
      </c>
    </row>
    <row r="6541" spans="2:23" x14ac:dyDescent="0.2">
      <c r="B6541" s="8" t="s">
        <v>68</v>
      </c>
      <c r="C6541" s="7">
        <v>1990</v>
      </c>
      <c r="D6541" s="8" t="s">
        <v>28</v>
      </c>
      <c r="E6541" s="7" t="s">
        <v>43</v>
      </c>
      <c r="F6541" s="8" t="s">
        <v>35</v>
      </c>
      <c r="G6541" s="7" t="s">
        <v>49</v>
      </c>
      <c r="H6541" s="8" t="s">
        <v>28</v>
      </c>
      <c r="I6541" s="7" t="s">
        <v>28</v>
      </c>
      <c r="J6541" s="8" t="s">
        <v>28</v>
      </c>
      <c r="K6541" s="7" t="s">
        <v>37</v>
      </c>
      <c r="L6541" s="8" t="s">
        <v>41</v>
      </c>
      <c r="M6541" s="7" t="s">
        <v>28</v>
      </c>
      <c r="N6541" s="8">
        <v>0.20904658448965865</v>
      </c>
      <c r="O6541" s="7">
        <v>0</v>
      </c>
      <c r="P6541" s="8">
        <f t="shared" si="665"/>
        <v>0</v>
      </c>
      <c r="Q6541" s="7">
        <v>2.5</v>
      </c>
      <c r="R6541" s="8">
        <f t="shared" si="666"/>
        <v>1</v>
      </c>
      <c r="S6541" s="7" t="s">
        <v>29</v>
      </c>
      <c r="T6541" s="8" t="str">
        <f t="shared" si="667"/>
        <v>No</v>
      </c>
      <c r="U6541" s="7">
        <f t="shared" si="668"/>
        <v>0</v>
      </c>
      <c r="V6541" s="8">
        <f t="shared" si="669"/>
        <v>1</v>
      </c>
      <c r="W6541" s="7">
        <f t="shared" si="670"/>
        <v>549</v>
      </c>
    </row>
    <row r="6542" spans="2:23" x14ac:dyDescent="0.2">
      <c r="B6542" s="8" t="s">
        <v>68</v>
      </c>
      <c r="C6542" s="7">
        <v>2000</v>
      </c>
      <c r="D6542" s="8" t="s">
        <v>28</v>
      </c>
      <c r="E6542" s="7" t="s">
        <v>39</v>
      </c>
      <c r="F6542" s="8" t="s">
        <v>35</v>
      </c>
      <c r="G6542" s="7" t="s">
        <v>49</v>
      </c>
      <c r="H6542" s="8" t="s">
        <v>28</v>
      </c>
      <c r="I6542" s="7" t="s">
        <v>28</v>
      </c>
      <c r="J6542" s="8" t="s">
        <v>28</v>
      </c>
      <c r="K6542" s="7" t="s">
        <v>37</v>
      </c>
      <c r="L6542" s="8" t="s">
        <v>41</v>
      </c>
      <c r="M6542" s="7" t="s">
        <v>28</v>
      </c>
      <c r="N6542" s="8">
        <v>6.3294657286691716E-2</v>
      </c>
      <c r="O6542" s="7">
        <v>0</v>
      </c>
      <c r="P6542" s="8">
        <f t="shared" si="665"/>
        <v>0</v>
      </c>
      <c r="Q6542" s="7">
        <v>2.5</v>
      </c>
      <c r="R6542" s="8">
        <f t="shared" si="666"/>
        <v>1</v>
      </c>
      <c r="S6542" s="7" t="s">
        <v>29</v>
      </c>
      <c r="T6542" s="8" t="str">
        <f t="shared" si="667"/>
        <v>No</v>
      </c>
      <c r="U6542" s="7">
        <f t="shared" si="668"/>
        <v>0</v>
      </c>
      <c r="V6542" s="8">
        <f t="shared" si="669"/>
        <v>1</v>
      </c>
      <c r="W6542" s="7">
        <f t="shared" si="670"/>
        <v>549</v>
      </c>
    </row>
    <row r="6543" spans="2:23" x14ac:dyDescent="0.2">
      <c r="B6543" s="8" t="s">
        <v>68</v>
      </c>
      <c r="C6543" s="7">
        <v>1800</v>
      </c>
      <c r="D6543" s="8" t="s">
        <v>28</v>
      </c>
      <c r="E6543" s="7" t="s">
        <v>39</v>
      </c>
      <c r="F6543" s="8" t="s">
        <v>40</v>
      </c>
      <c r="G6543" s="7" t="s">
        <v>49</v>
      </c>
      <c r="H6543" s="8" t="s">
        <v>28</v>
      </c>
      <c r="I6543" s="7" t="s">
        <v>28</v>
      </c>
      <c r="J6543" s="8" t="s">
        <v>28</v>
      </c>
      <c r="K6543" s="7" t="s">
        <v>37</v>
      </c>
      <c r="L6543" s="8" t="s">
        <v>42</v>
      </c>
      <c r="M6543" s="7" t="s">
        <v>28</v>
      </c>
      <c r="N6543" s="8">
        <v>5.601411579134347E-3</v>
      </c>
      <c r="O6543" s="7">
        <v>0</v>
      </c>
      <c r="P6543" s="8">
        <f t="shared" si="665"/>
        <v>0</v>
      </c>
      <c r="Q6543" s="7">
        <v>2.5</v>
      </c>
      <c r="R6543" s="8">
        <f t="shared" si="666"/>
        <v>1</v>
      </c>
      <c r="S6543" s="7" t="s">
        <v>29</v>
      </c>
      <c r="T6543" s="8" t="str">
        <f t="shared" si="667"/>
        <v>No</v>
      </c>
      <c r="U6543" s="7">
        <f t="shared" si="668"/>
        <v>0</v>
      </c>
      <c r="V6543" s="8">
        <f t="shared" si="669"/>
        <v>1</v>
      </c>
      <c r="W6543" s="7">
        <f t="shared" si="670"/>
        <v>549</v>
      </c>
    </row>
    <row r="6544" spans="2:23" x14ac:dyDescent="0.2">
      <c r="B6544" s="8" t="s">
        <v>68</v>
      </c>
      <c r="C6544" s="7">
        <v>1800</v>
      </c>
      <c r="D6544" s="8" t="s">
        <v>28</v>
      </c>
      <c r="E6544" s="7" t="s">
        <v>39</v>
      </c>
      <c r="F6544" s="8" t="s">
        <v>35</v>
      </c>
      <c r="G6544" s="7" t="s">
        <v>49</v>
      </c>
      <c r="H6544" s="8" t="s">
        <v>28</v>
      </c>
      <c r="I6544" s="7" t="s">
        <v>28</v>
      </c>
      <c r="J6544" s="8" t="s">
        <v>28</v>
      </c>
      <c r="K6544" s="7" t="s">
        <v>37</v>
      </c>
      <c r="L6544" s="8" t="s">
        <v>42</v>
      </c>
      <c r="M6544" s="7" t="s">
        <v>28</v>
      </c>
      <c r="N6544" s="8">
        <v>56.876249082522811</v>
      </c>
      <c r="O6544" s="7">
        <v>0</v>
      </c>
      <c r="P6544" s="8">
        <f t="shared" si="665"/>
        <v>0</v>
      </c>
      <c r="Q6544" s="7">
        <v>2.5</v>
      </c>
      <c r="R6544" s="8">
        <f t="shared" si="666"/>
        <v>1</v>
      </c>
      <c r="S6544" s="7" t="s">
        <v>29</v>
      </c>
      <c r="T6544" s="8" t="str">
        <f t="shared" si="667"/>
        <v>No</v>
      </c>
      <c r="U6544" s="7">
        <f t="shared" si="668"/>
        <v>0</v>
      </c>
      <c r="V6544" s="8">
        <f t="shared" si="669"/>
        <v>1</v>
      </c>
      <c r="W6544" s="7">
        <f t="shared" si="670"/>
        <v>549</v>
      </c>
    </row>
    <row r="6545" spans="2:23" x14ac:dyDescent="0.2">
      <c r="B6545" s="8" t="s">
        <v>68</v>
      </c>
      <c r="C6545" s="7">
        <v>1800</v>
      </c>
      <c r="D6545" s="8" t="s">
        <v>28</v>
      </c>
      <c r="E6545" s="7" t="s">
        <v>34</v>
      </c>
      <c r="F6545" s="8" t="s">
        <v>35</v>
      </c>
      <c r="G6545" s="7" t="s">
        <v>49</v>
      </c>
      <c r="H6545" s="8" t="s">
        <v>28</v>
      </c>
      <c r="I6545" s="7" t="s">
        <v>28</v>
      </c>
      <c r="J6545" s="8" t="s">
        <v>28</v>
      </c>
      <c r="K6545" s="7" t="s">
        <v>37</v>
      </c>
      <c r="L6545" s="8" t="s">
        <v>42</v>
      </c>
      <c r="M6545" s="7" t="s">
        <v>28</v>
      </c>
      <c r="N6545" s="8">
        <v>15.631572439394818</v>
      </c>
      <c r="O6545" s="7">
        <v>0</v>
      </c>
      <c r="P6545" s="8">
        <f t="shared" si="665"/>
        <v>0</v>
      </c>
      <c r="Q6545" s="7">
        <v>2.5</v>
      </c>
      <c r="R6545" s="8">
        <f t="shared" si="666"/>
        <v>1</v>
      </c>
      <c r="S6545" s="7" t="s">
        <v>29</v>
      </c>
      <c r="T6545" s="8" t="str">
        <f t="shared" si="667"/>
        <v>No</v>
      </c>
      <c r="U6545" s="7">
        <f t="shared" si="668"/>
        <v>0</v>
      </c>
      <c r="V6545" s="8">
        <f t="shared" si="669"/>
        <v>1</v>
      </c>
      <c r="W6545" s="7">
        <f t="shared" si="670"/>
        <v>549</v>
      </c>
    </row>
    <row r="6546" spans="2:23" x14ac:dyDescent="0.2">
      <c r="B6546" s="8" t="s">
        <v>68</v>
      </c>
      <c r="C6546" s="7">
        <v>1800</v>
      </c>
      <c r="D6546" s="8" t="s">
        <v>28</v>
      </c>
      <c r="E6546" s="7" t="s">
        <v>46</v>
      </c>
      <c r="F6546" s="8" t="s">
        <v>35</v>
      </c>
      <c r="G6546" s="7" t="s">
        <v>49</v>
      </c>
      <c r="H6546" s="8" t="s">
        <v>28</v>
      </c>
      <c r="I6546" s="7" t="s">
        <v>28</v>
      </c>
      <c r="J6546" s="8" t="s">
        <v>28</v>
      </c>
      <c r="K6546" s="7" t="s">
        <v>37</v>
      </c>
      <c r="L6546" s="8" t="s">
        <v>42</v>
      </c>
      <c r="M6546" s="7" t="s">
        <v>28</v>
      </c>
      <c r="N6546" s="8">
        <v>1.5589081846141686</v>
      </c>
      <c r="O6546" s="7">
        <v>0</v>
      </c>
      <c r="P6546" s="8">
        <f t="shared" si="665"/>
        <v>0</v>
      </c>
      <c r="Q6546" s="7">
        <v>2.5</v>
      </c>
      <c r="R6546" s="8">
        <f t="shared" si="666"/>
        <v>1</v>
      </c>
      <c r="S6546" s="7" t="s">
        <v>29</v>
      </c>
      <c r="T6546" s="8" t="str">
        <f t="shared" si="667"/>
        <v>No</v>
      </c>
      <c r="U6546" s="7">
        <f t="shared" si="668"/>
        <v>0</v>
      </c>
      <c r="V6546" s="8">
        <f t="shared" si="669"/>
        <v>1</v>
      </c>
      <c r="W6546" s="7">
        <f t="shared" si="670"/>
        <v>549</v>
      </c>
    </row>
    <row r="6547" spans="2:23" x14ac:dyDescent="0.2">
      <c r="B6547" s="8" t="s">
        <v>68</v>
      </c>
      <c r="C6547" s="7">
        <v>1800</v>
      </c>
      <c r="D6547" s="8" t="s">
        <v>28</v>
      </c>
      <c r="E6547" s="7" t="s">
        <v>43</v>
      </c>
      <c r="F6547" s="8" t="s">
        <v>35</v>
      </c>
      <c r="G6547" s="7" t="s">
        <v>49</v>
      </c>
      <c r="H6547" s="8" t="s">
        <v>28</v>
      </c>
      <c r="I6547" s="7" t="s">
        <v>28</v>
      </c>
      <c r="J6547" s="8" t="s">
        <v>28</v>
      </c>
      <c r="K6547" s="7" t="s">
        <v>37</v>
      </c>
      <c r="L6547" s="8" t="s">
        <v>42</v>
      </c>
      <c r="M6547" s="7" t="s">
        <v>28</v>
      </c>
      <c r="N6547" s="8">
        <v>7.7993261049207181</v>
      </c>
      <c r="O6547" s="7">
        <v>0</v>
      </c>
      <c r="P6547" s="8">
        <f t="shared" si="665"/>
        <v>0</v>
      </c>
      <c r="Q6547" s="7">
        <v>2.5</v>
      </c>
      <c r="R6547" s="8">
        <f t="shared" si="666"/>
        <v>1</v>
      </c>
      <c r="S6547" s="7" t="s">
        <v>29</v>
      </c>
      <c r="T6547" s="8" t="str">
        <f t="shared" si="667"/>
        <v>No</v>
      </c>
      <c r="U6547" s="7">
        <f t="shared" si="668"/>
        <v>0</v>
      </c>
      <c r="V6547" s="8">
        <f t="shared" si="669"/>
        <v>1</v>
      </c>
      <c r="W6547" s="7">
        <f t="shared" si="670"/>
        <v>549</v>
      </c>
    </row>
    <row r="6548" spans="2:23" x14ac:dyDescent="0.2">
      <c r="B6548" s="8" t="s">
        <v>68</v>
      </c>
      <c r="C6548" s="7">
        <v>1810</v>
      </c>
      <c r="D6548" s="8" t="s">
        <v>28</v>
      </c>
      <c r="E6548" s="7" t="s">
        <v>39</v>
      </c>
      <c r="F6548" s="8" t="s">
        <v>35</v>
      </c>
      <c r="G6548" s="7" t="s">
        <v>49</v>
      </c>
      <c r="H6548" s="8" t="s">
        <v>28</v>
      </c>
      <c r="I6548" s="7" t="s">
        <v>28</v>
      </c>
      <c r="J6548" s="8" t="s">
        <v>28</v>
      </c>
      <c r="K6548" s="7" t="s">
        <v>37</v>
      </c>
      <c r="L6548" s="8" t="s">
        <v>42</v>
      </c>
      <c r="M6548" s="7" t="s">
        <v>28</v>
      </c>
      <c r="N6548" s="8">
        <v>4.7887864336474253E-2</v>
      </c>
      <c r="O6548" s="7">
        <v>0</v>
      </c>
      <c r="P6548" s="8">
        <f t="shared" si="665"/>
        <v>0</v>
      </c>
      <c r="Q6548" s="7">
        <v>2.5</v>
      </c>
      <c r="R6548" s="8">
        <f t="shared" si="666"/>
        <v>1</v>
      </c>
      <c r="S6548" s="7" t="s">
        <v>29</v>
      </c>
      <c r="T6548" s="8" t="str">
        <f t="shared" si="667"/>
        <v>No</v>
      </c>
      <c r="U6548" s="7">
        <f t="shared" si="668"/>
        <v>0</v>
      </c>
      <c r="V6548" s="8">
        <f t="shared" si="669"/>
        <v>1</v>
      </c>
      <c r="W6548" s="7">
        <f t="shared" si="670"/>
        <v>549</v>
      </c>
    </row>
    <row r="6549" spans="2:23" x14ac:dyDescent="0.2">
      <c r="B6549" s="8" t="s">
        <v>68</v>
      </c>
      <c r="C6549" s="7">
        <v>1830</v>
      </c>
      <c r="D6549" s="8" t="s">
        <v>28</v>
      </c>
      <c r="E6549" s="7" t="s">
        <v>39</v>
      </c>
      <c r="F6549" s="8" t="s">
        <v>35</v>
      </c>
      <c r="G6549" s="7" t="s">
        <v>49</v>
      </c>
      <c r="H6549" s="8" t="s">
        <v>28</v>
      </c>
      <c r="I6549" s="7" t="s">
        <v>28</v>
      </c>
      <c r="J6549" s="8" t="s">
        <v>28</v>
      </c>
      <c r="K6549" s="7" t="s">
        <v>37</v>
      </c>
      <c r="L6549" s="8" t="s">
        <v>42</v>
      </c>
      <c r="M6549" s="7" t="s">
        <v>28</v>
      </c>
      <c r="N6549" s="8">
        <v>0.15834590045732408</v>
      </c>
      <c r="O6549" s="7">
        <v>0</v>
      </c>
      <c r="P6549" s="8">
        <f t="shared" si="665"/>
        <v>0</v>
      </c>
      <c r="Q6549" s="7">
        <v>2.5</v>
      </c>
      <c r="R6549" s="8">
        <f t="shared" si="666"/>
        <v>1</v>
      </c>
      <c r="S6549" s="7" t="s">
        <v>29</v>
      </c>
      <c r="T6549" s="8" t="str">
        <f t="shared" si="667"/>
        <v>No</v>
      </c>
      <c r="U6549" s="7">
        <f t="shared" si="668"/>
        <v>0</v>
      </c>
      <c r="V6549" s="8">
        <f t="shared" si="669"/>
        <v>1</v>
      </c>
      <c r="W6549" s="7">
        <f t="shared" si="670"/>
        <v>549</v>
      </c>
    </row>
    <row r="6550" spans="2:23" x14ac:dyDescent="0.2">
      <c r="B6550" s="8" t="s">
        <v>68</v>
      </c>
      <c r="C6550" s="7">
        <v>1840</v>
      </c>
      <c r="D6550" s="8" t="s">
        <v>28</v>
      </c>
      <c r="E6550" s="7" t="s">
        <v>39</v>
      </c>
      <c r="F6550" s="8" t="s">
        <v>35</v>
      </c>
      <c r="G6550" s="7" t="s">
        <v>49</v>
      </c>
      <c r="H6550" s="8" t="s">
        <v>28</v>
      </c>
      <c r="I6550" s="7" t="s">
        <v>28</v>
      </c>
      <c r="J6550" s="8" t="s">
        <v>28</v>
      </c>
      <c r="K6550" s="7" t="s">
        <v>37</v>
      </c>
      <c r="L6550" s="8" t="s">
        <v>42</v>
      </c>
      <c r="M6550" s="7" t="s">
        <v>28</v>
      </c>
      <c r="N6550" s="8">
        <v>3.6779416782248039E-2</v>
      </c>
      <c r="O6550" s="7">
        <v>0</v>
      </c>
      <c r="P6550" s="8">
        <f t="shared" si="665"/>
        <v>0</v>
      </c>
      <c r="Q6550" s="7">
        <v>2.5</v>
      </c>
      <c r="R6550" s="8">
        <f t="shared" si="666"/>
        <v>1</v>
      </c>
      <c r="S6550" s="7" t="s">
        <v>29</v>
      </c>
      <c r="T6550" s="8" t="str">
        <f t="shared" si="667"/>
        <v>No</v>
      </c>
      <c r="U6550" s="7">
        <f t="shared" si="668"/>
        <v>0</v>
      </c>
      <c r="V6550" s="8">
        <f t="shared" si="669"/>
        <v>1</v>
      </c>
      <c r="W6550" s="7">
        <f t="shared" si="670"/>
        <v>549</v>
      </c>
    </row>
    <row r="6551" spans="2:23" x14ac:dyDescent="0.2">
      <c r="B6551" s="8" t="s">
        <v>68</v>
      </c>
      <c r="C6551" s="7">
        <v>1850</v>
      </c>
      <c r="D6551" s="8" t="s">
        <v>28</v>
      </c>
      <c r="E6551" s="7" t="s">
        <v>39</v>
      </c>
      <c r="F6551" s="8" t="s">
        <v>40</v>
      </c>
      <c r="G6551" s="7" t="s">
        <v>49</v>
      </c>
      <c r="H6551" s="8" t="s">
        <v>28</v>
      </c>
      <c r="I6551" s="7" t="s">
        <v>28</v>
      </c>
      <c r="J6551" s="8" t="s">
        <v>28</v>
      </c>
      <c r="K6551" s="7" t="s">
        <v>37</v>
      </c>
      <c r="L6551" s="8" t="s">
        <v>42</v>
      </c>
      <c r="M6551" s="7" t="s">
        <v>28</v>
      </c>
      <c r="N6551" s="8">
        <v>1.0761621758087077</v>
      </c>
      <c r="O6551" s="7">
        <v>0</v>
      </c>
      <c r="P6551" s="8">
        <f t="shared" si="665"/>
        <v>0</v>
      </c>
      <c r="Q6551" s="7">
        <v>2.5</v>
      </c>
      <c r="R6551" s="8">
        <f t="shared" si="666"/>
        <v>1</v>
      </c>
      <c r="S6551" s="7" t="s">
        <v>29</v>
      </c>
      <c r="T6551" s="8" t="str">
        <f t="shared" si="667"/>
        <v>No</v>
      </c>
      <c r="U6551" s="7">
        <f t="shared" si="668"/>
        <v>0</v>
      </c>
      <c r="V6551" s="8">
        <f t="shared" si="669"/>
        <v>1</v>
      </c>
      <c r="W6551" s="7">
        <f t="shared" si="670"/>
        <v>549</v>
      </c>
    </row>
    <row r="6552" spans="2:23" x14ac:dyDescent="0.2">
      <c r="B6552" s="8" t="s">
        <v>68</v>
      </c>
      <c r="C6552" s="7">
        <v>1850</v>
      </c>
      <c r="D6552" s="8" t="s">
        <v>28</v>
      </c>
      <c r="E6552" s="7" t="s">
        <v>39</v>
      </c>
      <c r="F6552" s="8" t="s">
        <v>35</v>
      </c>
      <c r="G6552" s="7" t="s">
        <v>49</v>
      </c>
      <c r="H6552" s="8" t="s">
        <v>28</v>
      </c>
      <c r="I6552" s="7" t="s">
        <v>28</v>
      </c>
      <c r="J6552" s="8" t="s">
        <v>28</v>
      </c>
      <c r="K6552" s="7" t="s">
        <v>37</v>
      </c>
      <c r="L6552" s="8" t="s">
        <v>42</v>
      </c>
      <c r="M6552" s="7" t="s">
        <v>28</v>
      </c>
      <c r="N6552" s="8">
        <v>393.12382059149468</v>
      </c>
      <c r="O6552" s="7">
        <v>0</v>
      </c>
      <c r="P6552" s="8">
        <f t="shared" si="665"/>
        <v>0</v>
      </c>
      <c r="Q6552" s="7">
        <v>2.5</v>
      </c>
      <c r="R6552" s="8">
        <f t="shared" si="666"/>
        <v>1</v>
      </c>
      <c r="S6552" s="7" t="s">
        <v>29</v>
      </c>
      <c r="T6552" s="8" t="str">
        <f t="shared" si="667"/>
        <v>No</v>
      </c>
      <c r="U6552" s="7">
        <f t="shared" si="668"/>
        <v>0</v>
      </c>
      <c r="V6552" s="8">
        <f t="shared" si="669"/>
        <v>1</v>
      </c>
      <c r="W6552" s="7">
        <f t="shared" si="670"/>
        <v>549</v>
      </c>
    </row>
    <row r="6553" spans="2:23" x14ac:dyDescent="0.2">
      <c r="B6553" s="8" t="s">
        <v>68</v>
      </c>
      <c r="C6553" s="7">
        <v>1850</v>
      </c>
      <c r="D6553" s="8" t="s">
        <v>28</v>
      </c>
      <c r="E6553" s="7" t="s">
        <v>34</v>
      </c>
      <c r="F6553" s="8" t="s">
        <v>40</v>
      </c>
      <c r="G6553" s="7" t="s">
        <v>49</v>
      </c>
      <c r="H6553" s="8" t="s">
        <v>28</v>
      </c>
      <c r="I6553" s="7" t="s">
        <v>28</v>
      </c>
      <c r="J6553" s="8" t="s">
        <v>28</v>
      </c>
      <c r="K6553" s="7" t="s">
        <v>37</v>
      </c>
      <c r="L6553" s="8" t="s">
        <v>42</v>
      </c>
      <c r="M6553" s="7" t="s">
        <v>28</v>
      </c>
      <c r="N6553" s="8">
        <v>0.21408637870524913</v>
      </c>
      <c r="O6553" s="7">
        <v>0</v>
      </c>
      <c r="P6553" s="8">
        <f t="shared" si="665"/>
        <v>0</v>
      </c>
      <c r="Q6553" s="7">
        <v>2.5</v>
      </c>
      <c r="R6553" s="8">
        <f t="shared" si="666"/>
        <v>1</v>
      </c>
      <c r="S6553" s="7" t="s">
        <v>29</v>
      </c>
      <c r="T6553" s="8" t="str">
        <f t="shared" si="667"/>
        <v>No</v>
      </c>
      <c r="U6553" s="7">
        <f t="shared" si="668"/>
        <v>0</v>
      </c>
      <c r="V6553" s="8">
        <f t="shared" si="669"/>
        <v>1</v>
      </c>
      <c r="W6553" s="7">
        <f t="shared" si="670"/>
        <v>549</v>
      </c>
    </row>
    <row r="6554" spans="2:23" x14ac:dyDescent="0.2">
      <c r="B6554" s="8" t="s">
        <v>68</v>
      </c>
      <c r="C6554" s="7">
        <v>1850</v>
      </c>
      <c r="D6554" s="8" t="s">
        <v>28</v>
      </c>
      <c r="E6554" s="7" t="s">
        <v>34</v>
      </c>
      <c r="F6554" s="8" t="s">
        <v>35</v>
      </c>
      <c r="G6554" s="7" t="s">
        <v>49</v>
      </c>
      <c r="H6554" s="8" t="s">
        <v>28</v>
      </c>
      <c r="I6554" s="7" t="s">
        <v>28</v>
      </c>
      <c r="J6554" s="8" t="s">
        <v>28</v>
      </c>
      <c r="K6554" s="7" t="s">
        <v>37</v>
      </c>
      <c r="L6554" s="8" t="s">
        <v>42</v>
      </c>
      <c r="M6554" s="7" t="s">
        <v>28</v>
      </c>
      <c r="N6554" s="8">
        <v>85.917534263812811</v>
      </c>
      <c r="O6554" s="7">
        <v>0</v>
      </c>
      <c r="P6554" s="8">
        <f t="shared" si="665"/>
        <v>0</v>
      </c>
      <c r="Q6554" s="7">
        <v>2.5</v>
      </c>
      <c r="R6554" s="8">
        <f t="shared" si="666"/>
        <v>1</v>
      </c>
      <c r="S6554" s="7" t="s">
        <v>29</v>
      </c>
      <c r="T6554" s="8" t="str">
        <f t="shared" si="667"/>
        <v>No</v>
      </c>
      <c r="U6554" s="7">
        <f t="shared" si="668"/>
        <v>0</v>
      </c>
      <c r="V6554" s="8">
        <f t="shared" si="669"/>
        <v>1</v>
      </c>
      <c r="W6554" s="7">
        <f t="shared" si="670"/>
        <v>549</v>
      </c>
    </row>
    <row r="6555" spans="2:23" x14ac:dyDescent="0.2">
      <c r="B6555" s="8" t="s">
        <v>68</v>
      </c>
      <c r="C6555" s="7">
        <v>1850</v>
      </c>
      <c r="D6555" s="8" t="s">
        <v>28</v>
      </c>
      <c r="E6555" s="7" t="s">
        <v>46</v>
      </c>
      <c r="F6555" s="8" t="s">
        <v>35</v>
      </c>
      <c r="G6555" s="7" t="s">
        <v>49</v>
      </c>
      <c r="H6555" s="8" t="s">
        <v>28</v>
      </c>
      <c r="I6555" s="7" t="s">
        <v>28</v>
      </c>
      <c r="J6555" s="8" t="s">
        <v>28</v>
      </c>
      <c r="K6555" s="7" t="s">
        <v>37</v>
      </c>
      <c r="L6555" s="8" t="s">
        <v>42</v>
      </c>
      <c r="M6555" s="7" t="s">
        <v>28</v>
      </c>
      <c r="N6555" s="8">
        <v>2.427582653455262</v>
      </c>
      <c r="O6555" s="7">
        <v>0</v>
      </c>
      <c r="P6555" s="8">
        <f t="shared" si="665"/>
        <v>0</v>
      </c>
      <c r="Q6555" s="7">
        <v>2.5</v>
      </c>
      <c r="R6555" s="8">
        <f t="shared" si="666"/>
        <v>1</v>
      </c>
      <c r="S6555" s="7" t="s">
        <v>29</v>
      </c>
      <c r="T6555" s="8" t="str">
        <f t="shared" si="667"/>
        <v>No</v>
      </c>
      <c r="U6555" s="7">
        <f t="shared" si="668"/>
        <v>0</v>
      </c>
      <c r="V6555" s="8">
        <f t="shared" si="669"/>
        <v>1</v>
      </c>
      <c r="W6555" s="7">
        <f t="shared" si="670"/>
        <v>549</v>
      </c>
    </row>
    <row r="6556" spans="2:23" x14ac:dyDescent="0.2">
      <c r="B6556" s="8" t="s">
        <v>68</v>
      </c>
      <c r="C6556" s="7">
        <v>1850</v>
      </c>
      <c r="D6556" s="8" t="s">
        <v>28</v>
      </c>
      <c r="E6556" s="7" t="s">
        <v>43</v>
      </c>
      <c r="F6556" s="8" t="s">
        <v>40</v>
      </c>
      <c r="G6556" s="7" t="s">
        <v>49</v>
      </c>
      <c r="H6556" s="8" t="s">
        <v>28</v>
      </c>
      <c r="I6556" s="7" t="s">
        <v>28</v>
      </c>
      <c r="J6556" s="8" t="s">
        <v>28</v>
      </c>
      <c r="K6556" s="7" t="s">
        <v>37</v>
      </c>
      <c r="L6556" s="8" t="s">
        <v>42</v>
      </c>
      <c r="M6556" s="7" t="s">
        <v>28</v>
      </c>
      <c r="N6556" s="8">
        <v>0.17881170717954373</v>
      </c>
      <c r="O6556" s="7">
        <v>0</v>
      </c>
      <c r="P6556" s="8">
        <f t="shared" si="665"/>
        <v>0</v>
      </c>
      <c r="Q6556" s="7">
        <v>2.5</v>
      </c>
      <c r="R6556" s="8">
        <f t="shared" si="666"/>
        <v>1</v>
      </c>
      <c r="S6556" s="7" t="s">
        <v>29</v>
      </c>
      <c r="T6556" s="8" t="str">
        <f t="shared" si="667"/>
        <v>No</v>
      </c>
      <c r="U6556" s="7">
        <f t="shared" si="668"/>
        <v>0</v>
      </c>
      <c r="V6556" s="8">
        <f t="shared" si="669"/>
        <v>1</v>
      </c>
      <c r="W6556" s="7">
        <f t="shared" si="670"/>
        <v>549</v>
      </c>
    </row>
    <row r="6557" spans="2:23" x14ac:dyDescent="0.2">
      <c r="B6557" s="8" t="s">
        <v>68</v>
      </c>
      <c r="C6557" s="7">
        <v>1850</v>
      </c>
      <c r="D6557" s="8" t="s">
        <v>28</v>
      </c>
      <c r="E6557" s="7" t="s">
        <v>43</v>
      </c>
      <c r="F6557" s="8" t="s">
        <v>35</v>
      </c>
      <c r="G6557" s="7" t="s">
        <v>49</v>
      </c>
      <c r="H6557" s="8" t="s">
        <v>28</v>
      </c>
      <c r="I6557" s="7" t="s">
        <v>28</v>
      </c>
      <c r="J6557" s="8" t="s">
        <v>28</v>
      </c>
      <c r="K6557" s="7" t="s">
        <v>37</v>
      </c>
      <c r="L6557" s="8" t="s">
        <v>42</v>
      </c>
      <c r="M6557" s="7" t="s">
        <v>28</v>
      </c>
      <c r="N6557" s="8">
        <v>79.260413190387894</v>
      </c>
      <c r="O6557" s="7">
        <v>0</v>
      </c>
      <c r="P6557" s="8">
        <f t="shared" si="665"/>
        <v>0</v>
      </c>
      <c r="Q6557" s="7">
        <v>2.5</v>
      </c>
      <c r="R6557" s="8">
        <f t="shared" si="666"/>
        <v>1</v>
      </c>
      <c r="S6557" s="7" t="s">
        <v>29</v>
      </c>
      <c r="T6557" s="8" t="str">
        <f t="shared" si="667"/>
        <v>No</v>
      </c>
      <c r="U6557" s="7">
        <f t="shared" si="668"/>
        <v>0</v>
      </c>
      <c r="V6557" s="8">
        <f t="shared" si="669"/>
        <v>1</v>
      </c>
      <c r="W6557" s="7">
        <f t="shared" si="670"/>
        <v>549</v>
      </c>
    </row>
    <row r="6558" spans="2:23" x14ac:dyDescent="0.2">
      <c r="B6558" s="8" t="s">
        <v>68</v>
      </c>
      <c r="C6558" s="7">
        <v>1860</v>
      </c>
      <c r="D6558" s="8" t="s">
        <v>28</v>
      </c>
      <c r="E6558" s="7" t="s">
        <v>39</v>
      </c>
      <c r="F6558" s="8" t="s">
        <v>40</v>
      </c>
      <c r="G6558" s="7" t="s">
        <v>49</v>
      </c>
      <c r="H6558" s="8" t="s">
        <v>28</v>
      </c>
      <c r="I6558" s="7" t="s">
        <v>28</v>
      </c>
      <c r="J6558" s="8" t="s">
        <v>28</v>
      </c>
      <c r="K6558" s="7" t="s">
        <v>37</v>
      </c>
      <c r="L6558" s="8" t="s">
        <v>42</v>
      </c>
      <c r="M6558" s="7" t="s">
        <v>28</v>
      </c>
      <c r="N6558" s="8">
        <v>5.3128676455366178E-3</v>
      </c>
      <c r="O6558" s="7">
        <v>0</v>
      </c>
      <c r="P6558" s="8">
        <f t="shared" si="665"/>
        <v>0</v>
      </c>
      <c r="Q6558" s="7">
        <v>2.5</v>
      </c>
      <c r="R6558" s="8">
        <f t="shared" si="666"/>
        <v>1</v>
      </c>
      <c r="S6558" s="7" t="s">
        <v>29</v>
      </c>
      <c r="T6558" s="8" t="str">
        <f t="shared" si="667"/>
        <v>No</v>
      </c>
      <c r="U6558" s="7">
        <f t="shared" si="668"/>
        <v>0</v>
      </c>
      <c r="V6558" s="8">
        <f t="shared" si="669"/>
        <v>1</v>
      </c>
      <c r="W6558" s="7">
        <f t="shared" si="670"/>
        <v>549</v>
      </c>
    </row>
    <row r="6559" spans="2:23" x14ac:dyDescent="0.2">
      <c r="B6559" s="8" t="s">
        <v>68</v>
      </c>
      <c r="C6559" s="7">
        <v>1860</v>
      </c>
      <c r="D6559" s="8" t="s">
        <v>28</v>
      </c>
      <c r="E6559" s="7" t="s">
        <v>43</v>
      </c>
      <c r="F6559" s="8" t="s">
        <v>40</v>
      </c>
      <c r="G6559" s="7" t="s">
        <v>49</v>
      </c>
      <c r="H6559" s="8" t="s">
        <v>28</v>
      </c>
      <c r="I6559" s="7" t="s">
        <v>28</v>
      </c>
      <c r="J6559" s="8" t="s">
        <v>28</v>
      </c>
      <c r="K6559" s="7" t="s">
        <v>37</v>
      </c>
      <c r="L6559" s="8" t="s">
        <v>42</v>
      </c>
      <c r="M6559" s="7" t="s">
        <v>28</v>
      </c>
      <c r="N6559" s="8">
        <v>8.6193236382276356E-2</v>
      </c>
      <c r="O6559" s="7">
        <v>0</v>
      </c>
      <c r="P6559" s="8">
        <f t="shared" si="665"/>
        <v>0</v>
      </c>
      <c r="Q6559" s="7">
        <v>2.5</v>
      </c>
      <c r="R6559" s="8">
        <f t="shared" si="666"/>
        <v>1</v>
      </c>
      <c r="S6559" s="7" t="s">
        <v>29</v>
      </c>
      <c r="T6559" s="8" t="str">
        <f t="shared" si="667"/>
        <v>No</v>
      </c>
      <c r="U6559" s="7">
        <f t="shared" si="668"/>
        <v>0</v>
      </c>
      <c r="V6559" s="8">
        <f t="shared" si="669"/>
        <v>1</v>
      </c>
      <c r="W6559" s="7">
        <f t="shared" si="670"/>
        <v>549</v>
      </c>
    </row>
    <row r="6560" spans="2:23" x14ac:dyDescent="0.2">
      <c r="B6560" s="8" t="s">
        <v>68</v>
      </c>
      <c r="C6560" s="7">
        <v>1870</v>
      </c>
      <c r="D6560" s="8" t="s">
        <v>28</v>
      </c>
      <c r="E6560" s="7" t="s">
        <v>39</v>
      </c>
      <c r="F6560" s="8" t="s">
        <v>40</v>
      </c>
      <c r="G6560" s="7" t="s">
        <v>49</v>
      </c>
      <c r="H6560" s="8" t="s">
        <v>28</v>
      </c>
      <c r="I6560" s="7" t="s">
        <v>28</v>
      </c>
      <c r="J6560" s="8" t="s">
        <v>28</v>
      </c>
      <c r="K6560" s="7" t="s">
        <v>37</v>
      </c>
      <c r="L6560" s="8" t="s">
        <v>42</v>
      </c>
      <c r="M6560" s="7" t="s">
        <v>28</v>
      </c>
      <c r="N6560" s="8">
        <v>5.7521456206224321E-2</v>
      </c>
      <c r="O6560" s="7">
        <v>0</v>
      </c>
      <c r="P6560" s="8">
        <f t="shared" si="665"/>
        <v>0</v>
      </c>
      <c r="Q6560" s="7">
        <v>2.5</v>
      </c>
      <c r="R6560" s="8">
        <f t="shared" si="666"/>
        <v>1</v>
      </c>
      <c r="S6560" s="7" t="s">
        <v>29</v>
      </c>
      <c r="T6560" s="8" t="str">
        <f t="shared" si="667"/>
        <v>No</v>
      </c>
      <c r="U6560" s="7">
        <f t="shared" si="668"/>
        <v>0</v>
      </c>
      <c r="V6560" s="8">
        <f t="shared" si="669"/>
        <v>1</v>
      </c>
      <c r="W6560" s="7">
        <f t="shared" si="670"/>
        <v>549</v>
      </c>
    </row>
    <row r="6561" spans="2:23" x14ac:dyDescent="0.2">
      <c r="B6561" s="8" t="s">
        <v>68</v>
      </c>
      <c r="C6561" s="7">
        <v>1870</v>
      </c>
      <c r="D6561" s="8" t="s">
        <v>28</v>
      </c>
      <c r="E6561" s="7" t="s">
        <v>39</v>
      </c>
      <c r="F6561" s="8" t="s">
        <v>35</v>
      </c>
      <c r="G6561" s="7" t="s">
        <v>49</v>
      </c>
      <c r="H6561" s="8" t="s">
        <v>28</v>
      </c>
      <c r="I6561" s="7" t="s">
        <v>28</v>
      </c>
      <c r="J6561" s="8" t="s">
        <v>28</v>
      </c>
      <c r="K6561" s="7" t="s">
        <v>37</v>
      </c>
      <c r="L6561" s="8" t="s">
        <v>42</v>
      </c>
      <c r="M6561" s="7" t="s">
        <v>28</v>
      </c>
      <c r="N6561" s="8">
        <v>0.16375972041949813</v>
      </c>
      <c r="O6561" s="7">
        <v>0</v>
      </c>
      <c r="P6561" s="8">
        <f t="shared" si="665"/>
        <v>0</v>
      </c>
      <c r="Q6561" s="7">
        <v>2.5</v>
      </c>
      <c r="R6561" s="8">
        <f t="shared" si="666"/>
        <v>1</v>
      </c>
      <c r="S6561" s="7" t="s">
        <v>29</v>
      </c>
      <c r="T6561" s="8" t="str">
        <f t="shared" si="667"/>
        <v>No</v>
      </c>
      <c r="U6561" s="7">
        <f t="shared" si="668"/>
        <v>0</v>
      </c>
      <c r="V6561" s="8">
        <f t="shared" si="669"/>
        <v>1</v>
      </c>
      <c r="W6561" s="7">
        <f t="shared" si="670"/>
        <v>549</v>
      </c>
    </row>
    <row r="6562" spans="2:23" x14ac:dyDescent="0.2">
      <c r="B6562" s="8" t="s">
        <v>68</v>
      </c>
      <c r="C6562" s="7">
        <v>1870</v>
      </c>
      <c r="D6562" s="8" t="s">
        <v>28</v>
      </c>
      <c r="E6562" s="7" t="s">
        <v>34</v>
      </c>
      <c r="F6562" s="8" t="s">
        <v>35</v>
      </c>
      <c r="G6562" s="7" t="s">
        <v>49</v>
      </c>
      <c r="H6562" s="8" t="s">
        <v>28</v>
      </c>
      <c r="I6562" s="7" t="s">
        <v>28</v>
      </c>
      <c r="J6562" s="8" t="s">
        <v>28</v>
      </c>
      <c r="K6562" s="7" t="s">
        <v>37</v>
      </c>
      <c r="L6562" s="8" t="s">
        <v>42</v>
      </c>
      <c r="M6562" s="7" t="s">
        <v>28</v>
      </c>
      <c r="N6562" s="8">
        <v>1.5459710750160461E-2</v>
      </c>
      <c r="O6562" s="7">
        <v>0</v>
      </c>
      <c r="P6562" s="8">
        <f t="shared" si="665"/>
        <v>0</v>
      </c>
      <c r="Q6562" s="7">
        <v>2.5</v>
      </c>
      <c r="R6562" s="8">
        <f t="shared" si="666"/>
        <v>1</v>
      </c>
      <c r="S6562" s="7" t="s">
        <v>29</v>
      </c>
      <c r="T6562" s="8" t="str">
        <f t="shared" si="667"/>
        <v>No</v>
      </c>
      <c r="U6562" s="7">
        <f t="shared" si="668"/>
        <v>0</v>
      </c>
      <c r="V6562" s="8">
        <f t="shared" si="669"/>
        <v>1</v>
      </c>
      <c r="W6562" s="7">
        <f t="shared" si="670"/>
        <v>549</v>
      </c>
    </row>
    <row r="6563" spans="2:23" x14ac:dyDescent="0.2">
      <c r="B6563" s="8" t="s">
        <v>68</v>
      </c>
      <c r="C6563" s="7">
        <v>1880</v>
      </c>
      <c r="D6563" s="8" t="s">
        <v>28</v>
      </c>
      <c r="E6563" s="7" t="s">
        <v>39</v>
      </c>
      <c r="F6563" s="8" t="s">
        <v>40</v>
      </c>
      <c r="G6563" s="7" t="s">
        <v>49</v>
      </c>
      <c r="H6563" s="8" t="s">
        <v>28</v>
      </c>
      <c r="I6563" s="7" t="s">
        <v>28</v>
      </c>
      <c r="J6563" s="8" t="s">
        <v>28</v>
      </c>
      <c r="K6563" s="7" t="s">
        <v>37</v>
      </c>
      <c r="L6563" s="8" t="s">
        <v>42</v>
      </c>
      <c r="M6563" s="7" t="s">
        <v>28</v>
      </c>
      <c r="N6563" s="8">
        <v>0.45034444133495161</v>
      </c>
      <c r="O6563" s="7">
        <v>0</v>
      </c>
      <c r="P6563" s="8">
        <f t="shared" si="665"/>
        <v>0</v>
      </c>
      <c r="Q6563" s="7">
        <v>2.5</v>
      </c>
      <c r="R6563" s="8">
        <f t="shared" si="666"/>
        <v>1</v>
      </c>
      <c r="S6563" s="7" t="s">
        <v>29</v>
      </c>
      <c r="T6563" s="8" t="str">
        <f t="shared" si="667"/>
        <v>No</v>
      </c>
      <c r="U6563" s="7">
        <f t="shared" si="668"/>
        <v>0</v>
      </c>
      <c r="V6563" s="8">
        <f t="shared" si="669"/>
        <v>1</v>
      </c>
      <c r="W6563" s="7">
        <f t="shared" si="670"/>
        <v>549</v>
      </c>
    </row>
    <row r="6564" spans="2:23" x14ac:dyDescent="0.2">
      <c r="B6564" s="8" t="s">
        <v>68</v>
      </c>
      <c r="C6564" s="7">
        <v>1880</v>
      </c>
      <c r="D6564" s="8" t="s">
        <v>28</v>
      </c>
      <c r="E6564" s="7" t="s">
        <v>39</v>
      </c>
      <c r="F6564" s="8" t="s">
        <v>35</v>
      </c>
      <c r="G6564" s="7" t="s">
        <v>49</v>
      </c>
      <c r="H6564" s="8" t="s">
        <v>28</v>
      </c>
      <c r="I6564" s="7" t="s">
        <v>28</v>
      </c>
      <c r="J6564" s="8" t="s">
        <v>28</v>
      </c>
      <c r="K6564" s="7" t="s">
        <v>37</v>
      </c>
      <c r="L6564" s="8" t="s">
        <v>42</v>
      </c>
      <c r="M6564" s="7" t="s">
        <v>28</v>
      </c>
      <c r="N6564" s="8">
        <v>0.97655605213392471</v>
      </c>
      <c r="O6564" s="7">
        <v>0</v>
      </c>
      <c r="P6564" s="8">
        <f t="shared" si="665"/>
        <v>0</v>
      </c>
      <c r="Q6564" s="7">
        <v>2.5</v>
      </c>
      <c r="R6564" s="8">
        <f t="shared" si="666"/>
        <v>1</v>
      </c>
      <c r="S6564" s="7" t="s">
        <v>29</v>
      </c>
      <c r="T6564" s="8" t="str">
        <f t="shared" si="667"/>
        <v>No</v>
      </c>
      <c r="U6564" s="7">
        <f t="shared" si="668"/>
        <v>0</v>
      </c>
      <c r="V6564" s="8">
        <f t="shared" si="669"/>
        <v>1</v>
      </c>
      <c r="W6564" s="7">
        <f t="shared" si="670"/>
        <v>549</v>
      </c>
    </row>
    <row r="6565" spans="2:23" x14ac:dyDescent="0.2">
      <c r="B6565" s="8" t="s">
        <v>68</v>
      </c>
      <c r="C6565" s="7">
        <v>1880</v>
      </c>
      <c r="D6565" s="8" t="s">
        <v>28</v>
      </c>
      <c r="E6565" s="7" t="s">
        <v>34</v>
      </c>
      <c r="F6565" s="8" t="s">
        <v>35</v>
      </c>
      <c r="G6565" s="7" t="s">
        <v>49</v>
      </c>
      <c r="H6565" s="8" t="s">
        <v>28</v>
      </c>
      <c r="I6565" s="7" t="s">
        <v>28</v>
      </c>
      <c r="J6565" s="8" t="s">
        <v>28</v>
      </c>
      <c r="K6565" s="7" t="s">
        <v>37</v>
      </c>
      <c r="L6565" s="8" t="s">
        <v>42</v>
      </c>
      <c r="M6565" s="7" t="s">
        <v>28</v>
      </c>
      <c r="N6565" s="8">
        <v>5.2962331396911562E-3</v>
      </c>
      <c r="O6565" s="7">
        <v>0</v>
      </c>
      <c r="P6565" s="8">
        <f t="shared" si="665"/>
        <v>0</v>
      </c>
      <c r="Q6565" s="7">
        <v>2.5</v>
      </c>
      <c r="R6565" s="8">
        <f t="shared" si="666"/>
        <v>1</v>
      </c>
      <c r="S6565" s="7" t="s">
        <v>29</v>
      </c>
      <c r="T6565" s="8" t="str">
        <f t="shared" si="667"/>
        <v>No</v>
      </c>
      <c r="U6565" s="7">
        <f t="shared" si="668"/>
        <v>0</v>
      </c>
      <c r="V6565" s="8">
        <f t="shared" si="669"/>
        <v>1</v>
      </c>
      <c r="W6565" s="7">
        <f t="shared" si="670"/>
        <v>549</v>
      </c>
    </row>
    <row r="6566" spans="2:23" x14ac:dyDescent="0.2">
      <c r="B6566" s="8" t="s">
        <v>68</v>
      </c>
      <c r="C6566" s="7">
        <v>1880</v>
      </c>
      <c r="D6566" s="8" t="s">
        <v>28</v>
      </c>
      <c r="E6566" s="7" t="s">
        <v>46</v>
      </c>
      <c r="F6566" s="8" t="s">
        <v>35</v>
      </c>
      <c r="G6566" s="7" t="s">
        <v>49</v>
      </c>
      <c r="H6566" s="8" t="s">
        <v>28</v>
      </c>
      <c r="I6566" s="7" t="s">
        <v>28</v>
      </c>
      <c r="J6566" s="8" t="s">
        <v>28</v>
      </c>
      <c r="K6566" s="7" t="s">
        <v>37</v>
      </c>
      <c r="L6566" s="8" t="s">
        <v>42</v>
      </c>
      <c r="M6566" s="7" t="s">
        <v>28</v>
      </c>
      <c r="N6566" s="8">
        <v>5.3658303464847621E-3</v>
      </c>
      <c r="O6566" s="7">
        <v>0</v>
      </c>
      <c r="P6566" s="8">
        <f t="shared" si="665"/>
        <v>0</v>
      </c>
      <c r="Q6566" s="7">
        <v>2.5</v>
      </c>
      <c r="R6566" s="8">
        <f t="shared" si="666"/>
        <v>1</v>
      </c>
      <c r="S6566" s="7" t="s">
        <v>29</v>
      </c>
      <c r="T6566" s="8" t="str">
        <f t="shared" si="667"/>
        <v>No</v>
      </c>
      <c r="U6566" s="7">
        <f t="shared" si="668"/>
        <v>0</v>
      </c>
      <c r="V6566" s="8">
        <f t="shared" si="669"/>
        <v>1</v>
      </c>
      <c r="W6566" s="7">
        <f t="shared" si="670"/>
        <v>549</v>
      </c>
    </row>
    <row r="6567" spans="2:23" x14ac:dyDescent="0.2">
      <c r="B6567" s="8" t="s">
        <v>68</v>
      </c>
      <c r="C6567" s="7">
        <v>1880</v>
      </c>
      <c r="D6567" s="8" t="s">
        <v>28</v>
      </c>
      <c r="E6567" s="7" t="s">
        <v>43</v>
      </c>
      <c r="F6567" s="8" t="s">
        <v>40</v>
      </c>
      <c r="G6567" s="7" t="s">
        <v>49</v>
      </c>
      <c r="H6567" s="8" t="s">
        <v>28</v>
      </c>
      <c r="I6567" s="7" t="s">
        <v>28</v>
      </c>
      <c r="J6567" s="8" t="s">
        <v>28</v>
      </c>
      <c r="K6567" s="7" t="s">
        <v>37</v>
      </c>
      <c r="L6567" s="8" t="s">
        <v>42</v>
      </c>
      <c r="M6567" s="7" t="s">
        <v>28</v>
      </c>
      <c r="N6567" s="8">
        <v>4.9153491651640471E-2</v>
      </c>
      <c r="O6567" s="7">
        <v>0</v>
      </c>
      <c r="P6567" s="8">
        <f t="shared" si="665"/>
        <v>0</v>
      </c>
      <c r="Q6567" s="7">
        <v>2.5</v>
      </c>
      <c r="R6567" s="8">
        <f t="shared" si="666"/>
        <v>1</v>
      </c>
      <c r="S6567" s="7" t="s">
        <v>29</v>
      </c>
      <c r="T6567" s="8" t="str">
        <f t="shared" si="667"/>
        <v>No</v>
      </c>
      <c r="U6567" s="7">
        <f t="shared" si="668"/>
        <v>0</v>
      </c>
      <c r="V6567" s="8">
        <f t="shared" si="669"/>
        <v>1</v>
      </c>
      <c r="W6567" s="7">
        <f t="shared" si="670"/>
        <v>549</v>
      </c>
    </row>
    <row r="6568" spans="2:23" x14ac:dyDescent="0.2">
      <c r="B6568" s="8" t="s">
        <v>68</v>
      </c>
      <c r="C6568" s="7">
        <v>1880</v>
      </c>
      <c r="D6568" s="8" t="s">
        <v>28</v>
      </c>
      <c r="E6568" s="7" t="s">
        <v>43</v>
      </c>
      <c r="F6568" s="8" t="s">
        <v>35</v>
      </c>
      <c r="G6568" s="7" t="s">
        <v>49</v>
      </c>
      <c r="H6568" s="8" t="s">
        <v>28</v>
      </c>
      <c r="I6568" s="7" t="s">
        <v>28</v>
      </c>
      <c r="J6568" s="8" t="s">
        <v>28</v>
      </c>
      <c r="K6568" s="7" t="s">
        <v>37</v>
      </c>
      <c r="L6568" s="8" t="s">
        <v>42</v>
      </c>
      <c r="M6568" s="7" t="s">
        <v>28</v>
      </c>
      <c r="N6568" s="8">
        <v>9.5327287784054381E-3</v>
      </c>
      <c r="O6568" s="7">
        <v>0</v>
      </c>
      <c r="P6568" s="8">
        <f t="shared" si="665"/>
        <v>0</v>
      </c>
      <c r="Q6568" s="7">
        <v>2.5</v>
      </c>
      <c r="R6568" s="8">
        <f t="shared" si="666"/>
        <v>1</v>
      </c>
      <c r="S6568" s="7" t="s">
        <v>29</v>
      </c>
      <c r="T6568" s="8" t="str">
        <f t="shared" si="667"/>
        <v>No</v>
      </c>
      <c r="U6568" s="7">
        <f t="shared" si="668"/>
        <v>0</v>
      </c>
      <c r="V6568" s="8">
        <f t="shared" si="669"/>
        <v>1</v>
      </c>
      <c r="W6568" s="7">
        <f t="shared" si="670"/>
        <v>549</v>
      </c>
    </row>
    <row r="6569" spans="2:23" x14ac:dyDescent="0.2">
      <c r="B6569" s="8" t="s">
        <v>68</v>
      </c>
      <c r="C6569" s="7">
        <v>1890</v>
      </c>
      <c r="D6569" s="8" t="s">
        <v>28</v>
      </c>
      <c r="E6569" s="7" t="s">
        <v>39</v>
      </c>
      <c r="F6569" s="8" t="s">
        <v>40</v>
      </c>
      <c r="G6569" s="7" t="s">
        <v>49</v>
      </c>
      <c r="H6569" s="8" t="s">
        <v>28</v>
      </c>
      <c r="I6569" s="7" t="s">
        <v>28</v>
      </c>
      <c r="J6569" s="8" t="s">
        <v>28</v>
      </c>
      <c r="K6569" s="7" t="s">
        <v>37</v>
      </c>
      <c r="L6569" s="8" t="s">
        <v>42</v>
      </c>
      <c r="M6569" s="7" t="s">
        <v>28</v>
      </c>
      <c r="N6569" s="8">
        <v>0.13766943452804276</v>
      </c>
      <c r="O6569" s="7">
        <v>0</v>
      </c>
      <c r="P6569" s="8">
        <f t="shared" si="665"/>
        <v>0</v>
      </c>
      <c r="Q6569" s="7">
        <v>2.5</v>
      </c>
      <c r="R6569" s="8">
        <f t="shared" si="666"/>
        <v>1</v>
      </c>
      <c r="S6569" s="7" t="s">
        <v>29</v>
      </c>
      <c r="T6569" s="8" t="str">
        <f t="shared" si="667"/>
        <v>No</v>
      </c>
      <c r="U6569" s="7">
        <f t="shared" si="668"/>
        <v>0</v>
      </c>
      <c r="V6569" s="8">
        <f t="shared" si="669"/>
        <v>1</v>
      </c>
      <c r="W6569" s="7">
        <f t="shared" si="670"/>
        <v>549</v>
      </c>
    </row>
    <row r="6570" spans="2:23" x14ac:dyDescent="0.2">
      <c r="B6570" s="8" t="s">
        <v>68</v>
      </c>
      <c r="C6570" s="7">
        <v>1890</v>
      </c>
      <c r="D6570" s="8" t="s">
        <v>28</v>
      </c>
      <c r="E6570" s="7" t="s">
        <v>39</v>
      </c>
      <c r="F6570" s="8" t="s">
        <v>35</v>
      </c>
      <c r="G6570" s="7" t="s">
        <v>49</v>
      </c>
      <c r="H6570" s="8" t="s">
        <v>28</v>
      </c>
      <c r="I6570" s="7" t="s">
        <v>28</v>
      </c>
      <c r="J6570" s="8" t="s">
        <v>28</v>
      </c>
      <c r="K6570" s="7" t="s">
        <v>37</v>
      </c>
      <c r="L6570" s="8" t="s">
        <v>42</v>
      </c>
      <c r="M6570" s="7" t="s">
        <v>28</v>
      </c>
      <c r="N6570" s="8">
        <v>14.970972965511022</v>
      </c>
      <c r="O6570" s="7">
        <v>0</v>
      </c>
      <c r="P6570" s="8">
        <f t="shared" si="665"/>
        <v>0</v>
      </c>
      <c r="Q6570" s="7">
        <v>2.5</v>
      </c>
      <c r="R6570" s="8">
        <f t="shared" si="666"/>
        <v>1</v>
      </c>
      <c r="S6570" s="7" t="s">
        <v>29</v>
      </c>
      <c r="T6570" s="8" t="str">
        <f t="shared" si="667"/>
        <v>No</v>
      </c>
      <c r="U6570" s="7">
        <f t="shared" si="668"/>
        <v>0</v>
      </c>
      <c r="V6570" s="8">
        <f t="shared" si="669"/>
        <v>1</v>
      </c>
      <c r="W6570" s="7">
        <f t="shared" si="670"/>
        <v>549</v>
      </c>
    </row>
    <row r="6571" spans="2:23" x14ac:dyDescent="0.2">
      <c r="B6571" s="8" t="s">
        <v>68</v>
      </c>
      <c r="C6571" s="7">
        <v>1890</v>
      </c>
      <c r="D6571" s="8" t="s">
        <v>28</v>
      </c>
      <c r="E6571" s="7" t="s">
        <v>34</v>
      </c>
      <c r="F6571" s="8" t="s">
        <v>40</v>
      </c>
      <c r="G6571" s="7" t="s">
        <v>49</v>
      </c>
      <c r="H6571" s="8" t="s">
        <v>28</v>
      </c>
      <c r="I6571" s="7" t="s">
        <v>28</v>
      </c>
      <c r="J6571" s="8" t="s">
        <v>28</v>
      </c>
      <c r="K6571" s="7" t="s">
        <v>37</v>
      </c>
      <c r="L6571" s="8" t="s">
        <v>42</v>
      </c>
      <c r="M6571" s="7" t="s">
        <v>28</v>
      </c>
      <c r="N6571" s="8">
        <v>1.9201282159288291E-2</v>
      </c>
      <c r="O6571" s="7">
        <v>0</v>
      </c>
      <c r="P6571" s="8">
        <f t="shared" si="665"/>
        <v>0</v>
      </c>
      <c r="Q6571" s="7">
        <v>2.5</v>
      </c>
      <c r="R6571" s="8">
        <f t="shared" si="666"/>
        <v>1</v>
      </c>
      <c r="S6571" s="7" t="s">
        <v>29</v>
      </c>
      <c r="T6571" s="8" t="str">
        <f t="shared" si="667"/>
        <v>No</v>
      </c>
      <c r="U6571" s="7">
        <f t="shared" si="668"/>
        <v>0</v>
      </c>
      <c r="V6571" s="8">
        <f t="shared" si="669"/>
        <v>1</v>
      </c>
      <c r="W6571" s="7">
        <f t="shared" si="670"/>
        <v>549</v>
      </c>
    </row>
    <row r="6572" spans="2:23" x14ac:dyDescent="0.2">
      <c r="B6572" s="8" t="s">
        <v>68</v>
      </c>
      <c r="C6572" s="7">
        <v>1890</v>
      </c>
      <c r="D6572" s="8" t="s">
        <v>28</v>
      </c>
      <c r="E6572" s="7" t="s">
        <v>43</v>
      </c>
      <c r="F6572" s="8" t="s">
        <v>35</v>
      </c>
      <c r="G6572" s="7" t="s">
        <v>49</v>
      </c>
      <c r="H6572" s="8" t="s">
        <v>28</v>
      </c>
      <c r="I6572" s="7" t="s">
        <v>28</v>
      </c>
      <c r="J6572" s="8" t="s">
        <v>28</v>
      </c>
      <c r="K6572" s="7" t="s">
        <v>37</v>
      </c>
      <c r="L6572" s="8" t="s">
        <v>42</v>
      </c>
      <c r="M6572" s="7" t="s">
        <v>28</v>
      </c>
      <c r="N6572" s="8">
        <v>1.168967160565414E-2</v>
      </c>
      <c r="O6572" s="7">
        <v>0</v>
      </c>
      <c r="P6572" s="8">
        <f t="shared" si="665"/>
        <v>0</v>
      </c>
      <c r="Q6572" s="7">
        <v>2.5</v>
      </c>
      <c r="R6572" s="8">
        <f t="shared" si="666"/>
        <v>1</v>
      </c>
      <c r="S6572" s="7" t="s">
        <v>29</v>
      </c>
      <c r="T6572" s="8" t="str">
        <f t="shared" si="667"/>
        <v>No</v>
      </c>
      <c r="U6572" s="7">
        <f t="shared" si="668"/>
        <v>0</v>
      </c>
      <c r="V6572" s="8">
        <f t="shared" si="669"/>
        <v>1</v>
      </c>
      <c r="W6572" s="7">
        <f t="shared" si="670"/>
        <v>549</v>
      </c>
    </row>
    <row r="6573" spans="2:23" x14ac:dyDescent="0.2">
      <c r="B6573" s="8" t="s">
        <v>68</v>
      </c>
      <c r="C6573" s="7">
        <v>1900</v>
      </c>
      <c r="D6573" s="8" t="s">
        <v>28</v>
      </c>
      <c r="E6573" s="7" t="s">
        <v>39</v>
      </c>
      <c r="F6573" s="8" t="s">
        <v>40</v>
      </c>
      <c r="G6573" s="7" t="s">
        <v>49</v>
      </c>
      <c r="H6573" s="8" t="s">
        <v>28</v>
      </c>
      <c r="I6573" s="7" t="s">
        <v>28</v>
      </c>
      <c r="J6573" s="8" t="s">
        <v>28</v>
      </c>
      <c r="K6573" s="7" t="s">
        <v>37</v>
      </c>
      <c r="L6573" s="8" t="s">
        <v>42</v>
      </c>
      <c r="M6573" s="7" t="s">
        <v>28</v>
      </c>
      <c r="N6573" s="8">
        <v>0.58664225619184696</v>
      </c>
      <c r="O6573" s="7">
        <v>0</v>
      </c>
      <c r="P6573" s="8">
        <f t="shared" si="665"/>
        <v>0</v>
      </c>
      <c r="Q6573" s="7">
        <v>2.5</v>
      </c>
      <c r="R6573" s="8">
        <f t="shared" si="666"/>
        <v>1</v>
      </c>
      <c r="S6573" s="7" t="s">
        <v>29</v>
      </c>
      <c r="T6573" s="8" t="str">
        <f t="shared" si="667"/>
        <v>No</v>
      </c>
      <c r="U6573" s="7">
        <f t="shared" si="668"/>
        <v>0</v>
      </c>
      <c r="V6573" s="8">
        <f t="shared" si="669"/>
        <v>1</v>
      </c>
      <c r="W6573" s="7">
        <f t="shared" si="670"/>
        <v>549</v>
      </c>
    </row>
    <row r="6574" spans="2:23" x14ac:dyDescent="0.2">
      <c r="B6574" s="8" t="s">
        <v>68</v>
      </c>
      <c r="C6574" s="7">
        <v>1900</v>
      </c>
      <c r="D6574" s="8" t="s">
        <v>28</v>
      </c>
      <c r="E6574" s="7" t="s">
        <v>39</v>
      </c>
      <c r="F6574" s="8" t="s">
        <v>35</v>
      </c>
      <c r="G6574" s="7" t="s">
        <v>49</v>
      </c>
      <c r="H6574" s="8" t="s">
        <v>28</v>
      </c>
      <c r="I6574" s="7" t="s">
        <v>28</v>
      </c>
      <c r="J6574" s="8" t="s">
        <v>28</v>
      </c>
      <c r="K6574" s="7" t="s">
        <v>37</v>
      </c>
      <c r="L6574" s="8" t="s">
        <v>42</v>
      </c>
      <c r="M6574" s="7" t="s">
        <v>28</v>
      </c>
      <c r="N6574" s="8">
        <v>17.408446714298861</v>
      </c>
      <c r="O6574" s="7">
        <v>0</v>
      </c>
      <c r="P6574" s="8">
        <f t="shared" si="665"/>
        <v>0</v>
      </c>
      <c r="Q6574" s="7">
        <v>2.5</v>
      </c>
      <c r="R6574" s="8">
        <f t="shared" si="666"/>
        <v>1</v>
      </c>
      <c r="S6574" s="7" t="s">
        <v>29</v>
      </c>
      <c r="T6574" s="8" t="str">
        <f t="shared" si="667"/>
        <v>No</v>
      </c>
      <c r="U6574" s="7">
        <f t="shared" si="668"/>
        <v>0</v>
      </c>
      <c r="V6574" s="8">
        <f t="shared" si="669"/>
        <v>1</v>
      </c>
      <c r="W6574" s="7">
        <f t="shared" si="670"/>
        <v>549</v>
      </c>
    </row>
    <row r="6575" spans="2:23" x14ac:dyDescent="0.2">
      <c r="B6575" s="8" t="s">
        <v>68</v>
      </c>
      <c r="C6575" s="7">
        <v>1900</v>
      </c>
      <c r="D6575" s="8" t="s">
        <v>28</v>
      </c>
      <c r="E6575" s="7" t="s">
        <v>34</v>
      </c>
      <c r="F6575" s="8" t="s">
        <v>35</v>
      </c>
      <c r="G6575" s="7" t="s">
        <v>49</v>
      </c>
      <c r="H6575" s="8" t="s">
        <v>28</v>
      </c>
      <c r="I6575" s="7" t="s">
        <v>28</v>
      </c>
      <c r="J6575" s="8" t="s">
        <v>28</v>
      </c>
      <c r="K6575" s="7" t="s">
        <v>37</v>
      </c>
      <c r="L6575" s="8" t="s">
        <v>42</v>
      </c>
      <c r="M6575" s="7" t="s">
        <v>28</v>
      </c>
      <c r="N6575" s="8">
        <v>1.6663482936249138E-2</v>
      </c>
      <c r="O6575" s="7">
        <v>0</v>
      </c>
      <c r="P6575" s="8">
        <f t="shared" si="665"/>
        <v>0</v>
      </c>
      <c r="Q6575" s="7">
        <v>2.5</v>
      </c>
      <c r="R6575" s="8">
        <f t="shared" si="666"/>
        <v>1</v>
      </c>
      <c r="S6575" s="7" t="s">
        <v>29</v>
      </c>
      <c r="T6575" s="8" t="str">
        <f t="shared" si="667"/>
        <v>No</v>
      </c>
      <c r="U6575" s="7">
        <f t="shared" si="668"/>
        <v>0</v>
      </c>
      <c r="V6575" s="8">
        <f t="shared" si="669"/>
        <v>1</v>
      </c>
      <c r="W6575" s="7">
        <f t="shared" si="670"/>
        <v>549</v>
      </c>
    </row>
    <row r="6576" spans="2:23" x14ac:dyDescent="0.2">
      <c r="B6576" s="8" t="s">
        <v>68</v>
      </c>
      <c r="C6576" s="7">
        <v>1900</v>
      </c>
      <c r="D6576" s="8" t="s">
        <v>28</v>
      </c>
      <c r="E6576" s="7" t="s">
        <v>46</v>
      </c>
      <c r="F6576" s="8" t="s">
        <v>35</v>
      </c>
      <c r="G6576" s="7" t="s">
        <v>49</v>
      </c>
      <c r="H6576" s="8" t="s">
        <v>28</v>
      </c>
      <c r="I6576" s="7" t="s">
        <v>28</v>
      </c>
      <c r="J6576" s="8" t="s">
        <v>28</v>
      </c>
      <c r="K6576" s="7" t="s">
        <v>37</v>
      </c>
      <c r="L6576" s="8" t="s">
        <v>42</v>
      </c>
      <c r="M6576" s="7" t="s">
        <v>28</v>
      </c>
      <c r="N6576" s="8">
        <v>5.0669788137272888E-2</v>
      </c>
      <c r="O6576" s="7">
        <v>0</v>
      </c>
      <c r="P6576" s="8">
        <f t="shared" si="665"/>
        <v>0</v>
      </c>
      <c r="Q6576" s="7">
        <v>2.5</v>
      </c>
      <c r="R6576" s="8">
        <f t="shared" si="666"/>
        <v>1</v>
      </c>
      <c r="S6576" s="7" t="s">
        <v>29</v>
      </c>
      <c r="T6576" s="8" t="str">
        <f t="shared" si="667"/>
        <v>No</v>
      </c>
      <c r="U6576" s="7">
        <f t="shared" si="668"/>
        <v>0</v>
      </c>
      <c r="V6576" s="8">
        <f t="shared" si="669"/>
        <v>1</v>
      </c>
      <c r="W6576" s="7">
        <f t="shared" si="670"/>
        <v>549</v>
      </c>
    </row>
    <row r="6577" spans="2:23" x14ac:dyDescent="0.2">
      <c r="B6577" s="8" t="s">
        <v>68</v>
      </c>
      <c r="C6577" s="7">
        <v>1900</v>
      </c>
      <c r="D6577" s="8" t="s">
        <v>28</v>
      </c>
      <c r="E6577" s="7" t="s">
        <v>43</v>
      </c>
      <c r="F6577" s="8" t="s">
        <v>40</v>
      </c>
      <c r="G6577" s="7" t="s">
        <v>49</v>
      </c>
      <c r="H6577" s="8" t="s">
        <v>28</v>
      </c>
      <c r="I6577" s="7" t="s">
        <v>28</v>
      </c>
      <c r="J6577" s="8" t="s">
        <v>28</v>
      </c>
      <c r="K6577" s="7" t="s">
        <v>37</v>
      </c>
      <c r="L6577" s="8" t="s">
        <v>42</v>
      </c>
      <c r="M6577" s="7" t="s">
        <v>28</v>
      </c>
      <c r="N6577" s="8">
        <v>7.1119158265112364E-2</v>
      </c>
      <c r="O6577" s="7">
        <v>0</v>
      </c>
      <c r="P6577" s="8">
        <f t="shared" si="665"/>
        <v>0</v>
      </c>
      <c r="Q6577" s="7">
        <v>2.5</v>
      </c>
      <c r="R6577" s="8">
        <f t="shared" si="666"/>
        <v>1</v>
      </c>
      <c r="S6577" s="7" t="s">
        <v>29</v>
      </c>
      <c r="T6577" s="8" t="str">
        <f t="shared" si="667"/>
        <v>No</v>
      </c>
      <c r="U6577" s="7">
        <f t="shared" si="668"/>
        <v>0</v>
      </c>
      <c r="V6577" s="8">
        <f t="shared" si="669"/>
        <v>1</v>
      </c>
      <c r="W6577" s="7">
        <f t="shared" si="670"/>
        <v>549</v>
      </c>
    </row>
    <row r="6578" spans="2:23" x14ac:dyDescent="0.2">
      <c r="B6578" s="8" t="s">
        <v>68</v>
      </c>
      <c r="C6578" s="7">
        <v>1910</v>
      </c>
      <c r="D6578" s="8" t="s">
        <v>28</v>
      </c>
      <c r="E6578" s="7" t="s">
        <v>39</v>
      </c>
      <c r="F6578" s="8" t="s">
        <v>40</v>
      </c>
      <c r="G6578" s="7" t="s">
        <v>49</v>
      </c>
      <c r="H6578" s="8" t="s">
        <v>28</v>
      </c>
      <c r="I6578" s="7" t="s">
        <v>28</v>
      </c>
      <c r="J6578" s="8" t="s">
        <v>28</v>
      </c>
      <c r="K6578" s="7" t="s">
        <v>37</v>
      </c>
      <c r="L6578" s="8" t="s">
        <v>42</v>
      </c>
      <c r="M6578" s="7" t="s">
        <v>28</v>
      </c>
      <c r="N6578" s="8">
        <v>1.6752727019235896</v>
      </c>
      <c r="O6578" s="7">
        <v>0</v>
      </c>
      <c r="P6578" s="8">
        <f t="shared" si="665"/>
        <v>0</v>
      </c>
      <c r="Q6578" s="7">
        <v>2.5</v>
      </c>
      <c r="R6578" s="8">
        <f t="shared" si="666"/>
        <v>1</v>
      </c>
      <c r="S6578" s="7" t="s">
        <v>29</v>
      </c>
      <c r="T6578" s="8" t="str">
        <f t="shared" si="667"/>
        <v>No</v>
      </c>
      <c r="U6578" s="7">
        <f t="shared" si="668"/>
        <v>0</v>
      </c>
      <c r="V6578" s="8">
        <f t="shared" si="669"/>
        <v>1</v>
      </c>
      <c r="W6578" s="7">
        <f t="shared" si="670"/>
        <v>549</v>
      </c>
    </row>
    <row r="6579" spans="2:23" x14ac:dyDescent="0.2">
      <c r="B6579" s="8" t="s">
        <v>68</v>
      </c>
      <c r="C6579" s="7">
        <v>1910</v>
      </c>
      <c r="D6579" s="8" t="s">
        <v>28</v>
      </c>
      <c r="E6579" s="7" t="s">
        <v>39</v>
      </c>
      <c r="F6579" s="8" t="s">
        <v>35</v>
      </c>
      <c r="G6579" s="7" t="s">
        <v>49</v>
      </c>
      <c r="H6579" s="8" t="s">
        <v>28</v>
      </c>
      <c r="I6579" s="7" t="s">
        <v>28</v>
      </c>
      <c r="J6579" s="8" t="s">
        <v>28</v>
      </c>
      <c r="K6579" s="7" t="s">
        <v>37</v>
      </c>
      <c r="L6579" s="8" t="s">
        <v>42</v>
      </c>
      <c r="M6579" s="7" t="s">
        <v>28</v>
      </c>
      <c r="N6579" s="8">
        <v>391.27622602373401</v>
      </c>
      <c r="O6579" s="7">
        <v>0</v>
      </c>
      <c r="P6579" s="8">
        <f t="shared" si="665"/>
        <v>0</v>
      </c>
      <c r="Q6579" s="7">
        <v>2.5</v>
      </c>
      <c r="R6579" s="8">
        <f t="shared" si="666"/>
        <v>1</v>
      </c>
      <c r="S6579" s="7" t="s">
        <v>29</v>
      </c>
      <c r="T6579" s="8" t="str">
        <f t="shared" si="667"/>
        <v>No</v>
      </c>
      <c r="U6579" s="7">
        <f t="shared" si="668"/>
        <v>0</v>
      </c>
      <c r="V6579" s="8">
        <f t="shared" si="669"/>
        <v>1</v>
      </c>
      <c r="W6579" s="7">
        <f t="shared" si="670"/>
        <v>549</v>
      </c>
    </row>
    <row r="6580" spans="2:23" x14ac:dyDescent="0.2">
      <c r="B6580" s="8" t="s">
        <v>68</v>
      </c>
      <c r="C6580" s="7">
        <v>1910</v>
      </c>
      <c r="D6580" s="8" t="s">
        <v>28</v>
      </c>
      <c r="E6580" s="7" t="s">
        <v>34</v>
      </c>
      <c r="F6580" s="8" t="s">
        <v>40</v>
      </c>
      <c r="G6580" s="7" t="s">
        <v>49</v>
      </c>
      <c r="H6580" s="8" t="s">
        <v>28</v>
      </c>
      <c r="I6580" s="7" t="s">
        <v>28</v>
      </c>
      <c r="J6580" s="8" t="s">
        <v>28</v>
      </c>
      <c r="K6580" s="7" t="s">
        <v>37</v>
      </c>
      <c r="L6580" s="8" t="s">
        <v>42</v>
      </c>
      <c r="M6580" s="7" t="s">
        <v>28</v>
      </c>
      <c r="N6580" s="8">
        <v>0.15216495836366173</v>
      </c>
      <c r="O6580" s="7">
        <v>0</v>
      </c>
      <c r="P6580" s="8">
        <f t="shared" si="665"/>
        <v>0</v>
      </c>
      <c r="Q6580" s="7">
        <v>2.5</v>
      </c>
      <c r="R6580" s="8">
        <f t="shared" si="666"/>
        <v>1</v>
      </c>
      <c r="S6580" s="7" t="s">
        <v>29</v>
      </c>
      <c r="T6580" s="8" t="str">
        <f t="shared" si="667"/>
        <v>No</v>
      </c>
      <c r="U6580" s="7">
        <f t="shared" si="668"/>
        <v>0</v>
      </c>
      <c r="V6580" s="8">
        <f t="shared" si="669"/>
        <v>1</v>
      </c>
      <c r="W6580" s="7">
        <f t="shared" si="670"/>
        <v>549</v>
      </c>
    </row>
    <row r="6581" spans="2:23" x14ac:dyDescent="0.2">
      <c r="B6581" s="8" t="s">
        <v>68</v>
      </c>
      <c r="C6581" s="7">
        <v>1910</v>
      </c>
      <c r="D6581" s="8" t="s">
        <v>28</v>
      </c>
      <c r="E6581" s="7" t="s">
        <v>34</v>
      </c>
      <c r="F6581" s="8" t="s">
        <v>35</v>
      </c>
      <c r="G6581" s="7" t="s">
        <v>49</v>
      </c>
      <c r="H6581" s="8" t="s">
        <v>28</v>
      </c>
      <c r="I6581" s="7" t="s">
        <v>28</v>
      </c>
      <c r="J6581" s="8" t="s">
        <v>28</v>
      </c>
      <c r="K6581" s="7" t="s">
        <v>37</v>
      </c>
      <c r="L6581" s="8" t="s">
        <v>42</v>
      </c>
      <c r="M6581" s="7" t="s">
        <v>28</v>
      </c>
      <c r="N6581" s="8">
        <v>65.260529045759128</v>
      </c>
      <c r="O6581" s="7">
        <v>0</v>
      </c>
      <c r="P6581" s="8">
        <f t="shared" si="665"/>
        <v>0</v>
      </c>
      <c r="Q6581" s="7">
        <v>2.5</v>
      </c>
      <c r="R6581" s="8">
        <f t="shared" si="666"/>
        <v>1</v>
      </c>
      <c r="S6581" s="7" t="s">
        <v>29</v>
      </c>
      <c r="T6581" s="8" t="str">
        <f t="shared" si="667"/>
        <v>No</v>
      </c>
      <c r="U6581" s="7">
        <f t="shared" si="668"/>
        <v>0</v>
      </c>
      <c r="V6581" s="8">
        <f t="shared" si="669"/>
        <v>1</v>
      </c>
      <c r="W6581" s="7">
        <f t="shared" si="670"/>
        <v>549</v>
      </c>
    </row>
    <row r="6582" spans="2:23" x14ac:dyDescent="0.2">
      <c r="B6582" s="8" t="s">
        <v>68</v>
      </c>
      <c r="C6582" s="7">
        <v>1910</v>
      </c>
      <c r="D6582" s="8" t="s">
        <v>28</v>
      </c>
      <c r="E6582" s="7" t="s">
        <v>46</v>
      </c>
      <c r="F6582" s="8" t="s">
        <v>35</v>
      </c>
      <c r="G6582" s="7" t="s">
        <v>49</v>
      </c>
      <c r="H6582" s="8" t="s">
        <v>28</v>
      </c>
      <c r="I6582" s="7" t="s">
        <v>28</v>
      </c>
      <c r="J6582" s="8" t="s">
        <v>28</v>
      </c>
      <c r="K6582" s="7" t="s">
        <v>37</v>
      </c>
      <c r="L6582" s="8" t="s">
        <v>42</v>
      </c>
      <c r="M6582" s="7" t="s">
        <v>28</v>
      </c>
      <c r="N6582" s="8">
        <v>0.98177811063763365</v>
      </c>
      <c r="O6582" s="7">
        <v>0</v>
      </c>
      <c r="P6582" s="8">
        <f t="shared" si="665"/>
        <v>0</v>
      </c>
      <c r="Q6582" s="7">
        <v>2.5</v>
      </c>
      <c r="R6582" s="8">
        <f t="shared" si="666"/>
        <v>1</v>
      </c>
      <c r="S6582" s="7" t="s">
        <v>29</v>
      </c>
      <c r="T6582" s="8" t="str">
        <f t="shared" si="667"/>
        <v>No</v>
      </c>
      <c r="U6582" s="7">
        <f t="shared" si="668"/>
        <v>0</v>
      </c>
      <c r="V6582" s="8">
        <f t="shared" si="669"/>
        <v>1</v>
      </c>
      <c r="W6582" s="7">
        <f t="shared" si="670"/>
        <v>549</v>
      </c>
    </row>
    <row r="6583" spans="2:23" x14ac:dyDescent="0.2">
      <c r="B6583" s="8" t="s">
        <v>68</v>
      </c>
      <c r="C6583" s="7">
        <v>1910</v>
      </c>
      <c r="D6583" s="8" t="s">
        <v>28</v>
      </c>
      <c r="E6583" s="7" t="s">
        <v>43</v>
      </c>
      <c r="F6583" s="8" t="s">
        <v>40</v>
      </c>
      <c r="G6583" s="7" t="s">
        <v>49</v>
      </c>
      <c r="H6583" s="8" t="s">
        <v>28</v>
      </c>
      <c r="I6583" s="7" t="s">
        <v>28</v>
      </c>
      <c r="J6583" s="8" t="s">
        <v>28</v>
      </c>
      <c r="K6583" s="7" t="s">
        <v>37</v>
      </c>
      <c r="L6583" s="8" t="s">
        <v>42</v>
      </c>
      <c r="M6583" s="7" t="s">
        <v>28</v>
      </c>
      <c r="N6583" s="8">
        <v>9.4346139013980937E-2</v>
      </c>
      <c r="O6583" s="7">
        <v>0</v>
      </c>
      <c r="P6583" s="8">
        <f t="shared" si="665"/>
        <v>0</v>
      </c>
      <c r="Q6583" s="7">
        <v>2.5</v>
      </c>
      <c r="R6583" s="8">
        <f t="shared" si="666"/>
        <v>1</v>
      </c>
      <c r="S6583" s="7" t="s">
        <v>29</v>
      </c>
      <c r="T6583" s="8" t="str">
        <f t="shared" si="667"/>
        <v>No</v>
      </c>
      <c r="U6583" s="7">
        <f t="shared" si="668"/>
        <v>0</v>
      </c>
      <c r="V6583" s="8">
        <f t="shared" si="669"/>
        <v>1</v>
      </c>
      <c r="W6583" s="7">
        <f t="shared" si="670"/>
        <v>549</v>
      </c>
    </row>
    <row r="6584" spans="2:23" x14ac:dyDescent="0.2">
      <c r="B6584" s="8" t="s">
        <v>68</v>
      </c>
      <c r="C6584" s="7">
        <v>1910</v>
      </c>
      <c r="D6584" s="8" t="s">
        <v>28</v>
      </c>
      <c r="E6584" s="7" t="s">
        <v>43</v>
      </c>
      <c r="F6584" s="8" t="s">
        <v>35</v>
      </c>
      <c r="G6584" s="7" t="s">
        <v>49</v>
      </c>
      <c r="H6584" s="8" t="s">
        <v>28</v>
      </c>
      <c r="I6584" s="7" t="s">
        <v>28</v>
      </c>
      <c r="J6584" s="8" t="s">
        <v>28</v>
      </c>
      <c r="K6584" s="7" t="s">
        <v>37</v>
      </c>
      <c r="L6584" s="8" t="s">
        <v>42</v>
      </c>
      <c r="M6584" s="7" t="s">
        <v>28</v>
      </c>
      <c r="N6584" s="8">
        <v>80.863395768468607</v>
      </c>
      <c r="O6584" s="7">
        <v>0</v>
      </c>
      <c r="P6584" s="8">
        <f t="shared" si="665"/>
        <v>0</v>
      </c>
      <c r="Q6584" s="7">
        <v>2.5</v>
      </c>
      <c r="R6584" s="8">
        <f t="shared" si="666"/>
        <v>1</v>
      </c>
      <c r="S6584" s="7" t="s">
        <v>29</v>
      </c>
      <c r="T6584" s="8" t="str">
        <f t="shared" si="667"/>
        <v>No</v>
      </c>
      <c r="U6584" s="7">
        <f t="shared" si="668"/>
        <v>0</v>
      </c>
      <c r="V6584" s="8">
        <f t="shared" si="669"/>
        <v>1</v>
      </c>
      <c r="W6584" s="7">
        <f t="shared" si="670"/>
        <v>549</v>
      </c>
    </row>
    <row r="6585" spans="2:23" x14ac:dyDescent="0.2">
      <c r="B6585" s="8" t="s">
        <v>68</v>
      </c>
      <c r="C6585" s="7">
        <v>1920</v>
      </c>
      <c r="D6585" s="8" t="s">
        <v>28</v>
      </c>
      <c r="E6585" s="7" t="s">
        <v>39</v>
      </c>
      <c r="F6585" s="8" t="s">
        <v>40</v>
      </c>
      <c r="G6585" s="7" t="s">
        <v>49</v>
      </c>
      <c r="H6585" s="8" t="s">
        <v>28</v>
      </c>
      <c r="I6585" s="7" t="s">
        <v>28</v>
      </c>
      <c r="J6585" s="8" t="s">
        <v>28</v>
      </c>
      <c r="K6585" s="7" t="s">
        <v>37</v>
      </c>
      <c r="L6585" s="8" t="s">
        <v>42</v>
      </c>
      <c r="M6585" s="7" t="s">
        <v>28</v>
      </c>
      <c r="N6585" s="8">
        <v>2.2580342581495718</v>
      </c>
      <c r="O6585" s="7">
        <v>0</v>
      </c>
      <c r="P6585" s="8">
        <f t="shared" si="665"/>
        <v>0</v>
      </c>
      <c r="Q6585" s="7">
        <v>2.5</v>
      </c>
      <c r="R6585" s="8">
        <f t="shared" si="666"/>
        <v>1</v>
      </c>
      <c r="S6585" s="7" t="s">
        <v>29</v>
      </c>
      <c r="T6585" s="8" t="str">
        <f t="shared" si="667"/>
        <v>No</v>
      </c>
      <c r="U6585" s="7">
        <f t="shared" si="668"/>
        <v>0</v>
      </c>
      <c r="V6585" s="8">
        <f t="shared" si="669"/>
        <v>1</v>
      </c>
      <c r="W6585" s="7">
        <f t="shared" si="670"/>
        <v>549</v>
      </c>
    </row>
    <row r="6586" spans="2:23" x14ac:dyDescent="0.2">
      <c r="B6586" s="8" t="s">
        <v>68</v>
      </c>
      <c r="C6586" s="7">
        <v>1920</v>
      </c>
      <c r="D6586" s="8" t="s">
        <v>28</v>
      </c>
      <c r="E6586" s="7" t="s">
        <v>39</v>
      </c>
      <c r="F6586" s="8" t="s">
        <v>35</v>
      </c>
      <c r="G6586" s="7" t="s">
        <v>49</v>
      </c>
      <c r="H6586" s="8" t="s">
        <v>28</v>
      </c>
      <c r="I6586" s="7" t="s">
        <v>28</v>
      </c>
      <c r="J6586" s="8" t="s">
        <v>28</v>
      </c>
      <c r="K6586" s="7" t="s">
        <v>37</v>
      </c>
      <c r="L6586" s="8" t="s">
        <v>42</v>
      </c>
      <c r="M6586" s="7" t="s">
        <v>28</v>
      </c>
      <c r="N6586" s="8">
        <v>40.702905677853728</v>
      </c>
      <c r="O6586" s="7">
        <v>0</v>
      </c>
      <c r="P6586" s="8">
        <f t="shared" si="665"/>
        <v>0</v>
      </c>
      <c r="Q6586" s="7">
        <v>2.5</v>
      </c>
      <c r="R6586" s="8">
        <f t="shared" si="666"/>
        <v>1</v>
      </c>
      <c r="S6586" s="7" t="s">
        <v>29</v>
      </c>
      <c r="T6586" s="8" t="str">
        <f t="shared" si="667"/>
        <v>No</v>
      </c>
      <c r="U6586" s="7">
        <f t="shared" si="668"/>
        <v>0</v>
      </c>
      <c r="V6586" s="8">
        <f t="shared" si="669"/>
        <v>1</v>
      </c>
      <c r="W6586" s="7">
        <f t="shared" si="670"/>
        <v>549</v>
      </c>
    </row>
    <row r="6587" spans="2:23" x14ac:dyDescent="0.2">
      <c r="B6587" s="8" t="s">
        <v>68</v>
      </c>
      <c r="C6587" s="7">
        <v>1920</v>
      </c>
      <c r="D6587" s="8" t="s">
        <v>28</v>
      </c>
      <c r="E6587" s="7" t="s">
        <v>34</v>
      </c>
      <c r="F6587" s="8" t="s">
        <v>40</v>
      </c>
      <c r="G6587" s="7" t="s">
        <v>49</v>
      </c>
      <c r="H6587" s="8" t="s">
        <v>28</v>
      </c>
      <c r="I6587" s="7" t="s">
        <v>28</v>
      </c>
      <c r="J6587" s="8" t="s">
        <v>28</v>
      </c>
      <c r="K6587" s="7" t="s">
        <v>37</v>
      </c>
      <c r="L6587" s="8" t="s">
        <v>42</v>
      </c>
      <c r="M6587" s="7" t="s">
        <v>28</v>
      </c>
      <c r="N6587" s="8">
        <v>1.9395109726842046</v>
      </c>
      <c r="O6587" s="7">
        <v>0</v>
      </c>
      <c r="P6587" s="8">
        <f t="shared" si="665"/>
        <v>0</v>
      </c>
      <c r="Q6587" s="7">
        <v>2.5</v>
      </c>
      <c r="R6587" s="8">
        <f t="shared" si="666"/>
        <v>1</v>
      </c>
      <c r="S6587" s="7" t="s">
        <v>29</v>
      </c>
      <c r="T6587" s="8" t="str">
        <f t="shared" si="667"/>
        <v>No</v>
      </c>
      <c r="U6587" s="7">
        <f t="shared" si="668"/>
        <v>0</v>
      </c>
      <c r="V6587" s="8">
        <f t="shared" si="669"/>
        <v>1</v>
      </c>
      <c r="W6587" s="7">
        <f t="shared" si="670"/>
        <v>549</v>
      </c>
    </row>
    <row r="6588" spans="2:23" x14ac:dyDescent="0.2">
      <c r="B6588" s="8" t="s">
        <v>68</v>
      </c>
      <c r="C6588" s="7">
        <v>1920</v>
      </c>
      <c r="D6588" s="8" t="s">
        <v>28</v>
      </c>
      <c r="E6588" s="7" t="s">
        <v>34</v>
      </c>
      <c r="F6588" s="8" t="s">
        <v>35</v>
      </c>
      <c r="G6588" s="7" t="s">
        <v>49</v>
      </c>
      <c r="H6588" s="8" t="s">
        <v>28</v>
      </c>
      <c r="I6588" s="7" t="s">
        <v>28</v>
      </c>
      <c r="J6588" s="8" t="s">
        <v>28</v>
      </c>
      <c r="K6588" s="7" t="s">
        <v>37</v>
      </c>
      <c r="L6588" s="8" t="s">
        <v>42</v>
      </c>
      <c r="M6588" s="7" t="s">
        <v>28</v>
      </c>
      <c r="N6588" s="8">
        <v>2.8534934633951088</v>
      </c>
      <c r="O6588" s="7">
        <v>0</v>
      </c>
      <c r="P6588" s="8">
        <f t="shared" si="665"/>
        <v>0</v>
      </c>
      <c r="Q6588" s="7">
        <v>2.5</v>
      </c>
      <c r="R6588" s="8">
        <f t="shared" si="666"/>
        <v>1</v>
      </c>
      <c r="S6588" s="7" t="s">
        <v>29</v>
      </c>
      <c r="T6588" s="8" t="str">
        <f t="shared" si="667"/>
        <v>No</v>
      </c>
      <c r="U6588" s="7">
        <f t="shared" si="668"/>
        <v>0</v>
      </c>
      <c r="V6588" s="8">
        <f t="shared" si="669"/>
        <v>1</v>
      </c>
      <c r="W6588" s="7">
        <f t="shared" si="670"/>
        <v>549</v>
      </c>
    </row>
    <row r="6589" spans="2:23" x14ac:dyDescent="0.2">
      <c r="B6589" s="8" t="s">
        <v>68</v>
      </c>
      <c r="C6589" s="7">
        <v>1920</v>
      </c>
      <c r="D6589" s="8" t="s">
        <v>28</v>
      </c>
      <c r="E6589" s="7" t="s">
        <v>46</v>
      </c>
      <c r="F6589" s="8" t="s">
        <v>35</v>
      </c>
      <c r="G6589" s="7" t="s">
        <v>49</v>
      </c>
      <c r="H6589" s="8" t="s">
        <v>28</v>
      </c>
      <c r="I6589" s="7" t="s">
        <v>28</v>
      </c>
      <c r="J6589" s="8" t="s">
        <v>28</v>
      </c>
      <c r="K6589" s="7" t="s">
        <v>37</v>
      </c>
      <c r="L6589" s="8" t="s">
        <v>42</v>
      </c>
      <c r="M6589" s="7" t="s">
        <v>28</v>
      </c>
      <c r="N6589" s="8">
        <v>0.61693018003727129</v>
      </c>
      <c r="O6589" s="7">
        <v>0</v>
      </c>
      <c r="P6589" s="8">
        <f t="shared" si="665"/>
        <v>0</v>
      </c>
      <c r="Q6589" s="7">
        <v>2.5</v>
      </c>
      <c r="R6589" s="8">
        <f t="shared" si="666"/>
        <v>1</v>
      </c>
      <c r="S6589" s="7" t="s">
        <v>29</v>
      </c>
      <c r="T6589" s="8" t="str">
        <f t="shared" si="667"/>
        <v>No</v>
      </c>
      <c r="U6589" s="7">
        <f t="shared" si="668"/>
        <v>0</v>
      </c>
      <c r="V6589" s="8">
        <f t="shared" si="669"/>
        <v>1</v>
      </c>
      <c r="W6589" s="7">
        <f t="shared" si="670"/>
        <v>549</v>
      </c>
    </row>
    <row r="6590" spans="2:23" x14ac:dyDescent="0.2">
      <c r="B6590" s="8" t="s">
        <v>68</v>
      </c>
      <c r="C6590" s="7">
        <v>1920</v>
      </c>
      <c r="D6590" s="8" t="s">
        <v>28</v>
      </c>
      <c r="E6590" s="7" t="s">
        <v>43</v>
      </c>
      <c r="F6590" s="8" t="s">
        <v>40</v>
      </c>
      <c r="G6590" s="7" t="s">
        <v>49</v>
      </c>
      <c r="H6590" s="8" t="s">
        <v>28</v>
      </c>
      <c r="I6590" s="7" t="s">
        <v>28</v>
      </c>
      <c r="J6590" s="8" t="s">
        <v>28</v>
      </c>
      <c r="K6590" s="7" t="s">
        <v>37</v>
      </c>
      <c r="L6590" s="8" t="s">
        <v>42</v>
      </c>
      <c r="M6590" s="7" t="s">
        <v>28</v>
      </c>
      <c r="N6590" s="8">
        <v>1.593644037008517</v>
      </c>
      <c r="O6590" s="7">
        <v>0</v>
      </c>
      <c r="P6590" s="8">
        <f t="shared" si="665"/>
        <v>0</v>
      </c>
      <c r="Q6590" s="7">
        <v>2.5</v>
      </c>
      <c r="R6590" s="8">
        <f t="shared" si="666"/>
        <v>1</v>
      </c>
      <c r="S6590" s="7" t="s">
        <v>29</v>
      </c>
      <c r="T6590" s="8" t="str">
        <f t="shared" si="667"/>
        <v>No</v>
      </c>
      <c r="U6590" s="7">
        <f t="shared" si="668"/>
        <v>0</v>
      </c>
      <c r="V6590" s="8">
        <f t="shared" si="669"/>
        <v>1</v>
      </c>
      <c r="W6590" s="7">
        <f t="shared" si="670"/>
        <v>549</v>
      </c>
    </row>
    <row r="6591" spans="2:23" x14ac:dyDescent="0.2">
      <c r="B6591" s="8" t="s">
        <v>68</v>
      </c>
      <c r="C6591" s="7">
        <v>1920</v>
      </c>
      <c r="D6591" s="8" t="s">
        <v>28</v>
      </c>
      <c r="E6591" s="7" t="s">
        <v>43</v>
      </c>
      <c r="F6591" s="8" t="s">
        <v>35</v>
      </c>
      <c r="G6591" s="7" t="s">
        <v>49</v>
      </c>
      <c r="H6591" s="8" t="s">
        <v>28</v>
      </c>
      <c r="I6591" s="7" t="s">
        <v>28</v>
      </c>
      <c r="J6591" s="8" t="s">
        <v>28</v>
      </c>
      <c r="K6591" s="7" t="s">
        <v>37</v>
      </c>
      <c r="L6591" s="8" t="s">
        <v>42</v>
      </c>
      <c r="M6591" s="7" t="s">
        <v>28</v>
      </c>
      <c r="N6591" s="8">
        <v>12.895912754031881</v>
      </c>
      <c r="O6591" s="7">
        <v>0</v>
      </c>
      <c r="P6591" s="8">
        <f t="shared" si="665"/>
        <v>0</v>
      </c>
      <c r="Q6591" s="7">
        <v>2.5</v>
      </c>
      <c r="R6591" s="8">
        <f t="shared" si="666"/>
        <v>1</v>
      </c>
      <c r="S6591" s="7" t="s">
        <v>29</v>
      </c>
      <c r="T6591" s="8" t="str">
        <f t="shared" si="667"/>
        <v>No</v>
      </c>
      <c r="U6591" s="7">
        <f t="shared" si="668"/>
        <v>0</v>
      </c>
      <c r="V6591" s="8">
        <f t="shared" si="669"/>
        <v>1</v>
      </c>
      <c r="W6591" s="7">
        <f t="shared" si="670"/>
        <v>549</v>
      </c>
    </row>
    <row r="6592" spans="2:23" x14ac:dyDescent="0.2">
      <c r="B6592" s="8" t="s">
        <v>68</v>
      </c>
      <c r="C6592" s="7">
        <v>1930</v>
      </c>
      <c r="D6592" s="8" t="s">
        <v>28</v>
      </c>
      <c r="E6592" s="7" t="s">
        <v>39</v>
      </c>
      <c r="F6592" s="8" t="s">
        <v>40</v>
      </c>
      <c r="G6592" s="7" t="s">
        <v>49</v>
      </c>
      <c r="H6592" s="8" t="s">
        <v>28</v>
      </c>
      <c r="I6592" s="7" t="s">
        <v>28</v>
      </c>
      <c r="J6592" s="8" t="s">
        <v>28</v>
      </c>
      <c r="K6592" s="7" t="s">
        <v>37</v>
      </c>
      <c r="L6592" s="8" t="s">
        <v>42</v>
      </c>
      <c r="M6592" s="7" t="s">
        <v>28</v>
      </c>
      <c r="N6592" s="8">
        <v>2.0040608873318315</v>
      </c>
      <c r="O6592" s="7">
        <v>0</v>
      </c>
      <c r="P6592" s="8">
        <f t="shared" si="665"/>
        <v>0</v>
      </c>
      <c r="Q6592" s="7">
        <v>2.5</v>
      </c>
      <c r="R6592" s="8">
        <f t="shared" si="666"/>
        <v>1</v>
      </c>
      <c r="S6592" s="7" t="s">
        <v>29</v>
      </c>
      <c r="T6592" s="8" t="str">
        <f t="shared" si="667"/>
        <v>No</v>
      </c>
      <c r="U6592" s="7">
        <f t="shared" si="668"/>
        <v>0</v>
      </c>
      <c r="V6592" s="8">
        <f t="shared" si="669"/>
        <v>1</v>
      </c>
      <c r="W6592" s="7">
        <f t="shared" si="670"/>
        <v>549</v>
      </c>
    </row>
    <row r="6593" spans="2:23" x14ac:dyDescent="0.2">
      <c r="B6593" s="8" t="s">
        <v>68</v>
      </c>
      <c r="C6593" s="7">
        <v>1930</v>
      </c>
      <c r="D6593" s="8" t="s">
        <v>28</v>
      </c>
      <c r="E6593" s="7" t="s">
        <v>39</v>
      </c>
      <c r="F6593" s="8" t="s">
        <v>35</v>
      </c>
      <c r="G6593" s="7" t="s">
        <v>49</v>
      </c>
      <c r="H6593" s="8" t="s">
        <v>28</v>
      </c>
      <c r="I6593" s="7" t="s">
        <v>28</v>
      </c>
      <c r="J6593" s="8" t="s">
        <v>28</v>
      </c>
      <c r="K6593" s="7" t="s">
        <v>37</v>
      </c>
      <c r="L6593" s="8" t="s">
        <v>42</v>
      </c>
      <c r="M6593" s="7" t="s">
        <v>28</v>
      </c>
      <c r="N6593" s="8">
        <v>44.73249927961038</v>
      </c>
      <c r="O6593" s="7">
        <v>0</v>
      </c>
      <c r="P6593" s="8">
        <f t="shared" si="665"/>
        <v>0</v>
      </c>
      <c r="Q6593" s="7">
        <v>2.5</v>
      </c>
      <c r="R6593" s="8">
        <f t="shared" si="666"/>
        <v>1</v>
      </c>
      <c r="S6593" s="7" t="s">
        <v>29</v>
      </c>
      <c r="T6593" s="8" t="str">
        <f t="shared" si="667"/>
        <v>No</v>
      </c>
      <c r="U6593" s="7">
        <f t="shared" si="668"/>
        <v>0</v>
      </c>
      <c r="V6593" s="8">
        <f t="shared" si="669"/>
        <v>1</v>
      </c>
      <c r="W6593" s="7">
        <f t="shared" si="670"/>
        <v>549</v>
      </c>
    </row>
    <row r="6594" spans="2:23" x14ac:dyDescent="0.2">
      <c r="B6594" s="8" t="s">
        <v>68</v>
      </c>
      <c r="C6594" s="7">
        <v>1930</v>
      </c>
      <c r="D6594" s="8" t="s">
        <v>28</v>
      </c>
      <c r="E6594" s="7" t="s">
        <v>34</v>
      </c>
      <c r="F6594" s="8" t="s">
        <v>40</v>
      </c>
      <c r="G6594" s="7" t="s">
        <v>49</v>
      </c>
      <c r="H6594" s="8" t="s">
        <v>28</v>
      </c>
      <c r="I6594" s="7" t="s">
        <v>28</v>
      </c>
      <c r="J6594" s="8" t="s">
        <v>28</v>
      </c>
      <c r="K6594" s="7" t="s">
        <v>37</v>
      </c>
      <c r="L6594" s="8" t="s">
        <v>42</v>
      </c>
      <c r="M6594" s="7" t="s">
        <v>28</v>
      </c>
      <c r="N6594" s="8">
        <v>1.0813215842899939</v>
      </c>
      <c r="O6594" s="7">
        <v>0</v>
      </c>
      <c r="P6594" s="8">
        <f t="shared" si="665"/>
        <v>0</v>
      </c>
      <c r="Q6594" s="7">
        <v>2.5</v>
      </c>
      <c r="R6594" s="8">
        <f t="shared" si="666"/>
        <v>1</v>
      </c>
      <c r="S6594" s="7" t="s">
        <v>29</v>
      </c>
      <c r="T6594" s="8" t="str">
        <f t="shared" si="667"/>
        <v>No</v>
      </c>
      <c r="U6594" s="7">
        <f t="shared" si="668"/>
        <v>0</v>
      </c>
      <c r="V6594" s="8">
        <f t="shared" si="669"/>
        <v>1</v>
      </c>
      <c r="W6594" s="7">
        <f t="shared" si="670"/>
        <v>549</v>
      </c>
    </row>
    <row r="6595" spans="2:23" x14ac:dyDescent="0.2">
      <c r="B6595" s="8" t="s">
        <v>68</v>
      </c>
      <c r="C6595" s="7">
        <v>1930</v>
      </c>
      <c r="D6595" s="8" t="s">
        <v>28</v>
      </c>
      <c r="E6595" s="7" t="s">
        <v>34</v>
      </c>
      <c r="F6595" s="8" t="s">
        <v>35</v>
      </c>
      <c r="G6595" s="7" t="s">
        <v>49</v>
      </c>
      <c r="H6595" s="8" t="s">
        <v>28</v>
      </c>
      <c r="I6595" s="7" t="s">
        <v>28</v>
      </c>
      <c r="J6595" s="8" t="s">
        <v>28</v>
      </c>
      <c r="K6595" s="7" t="s">
        <v>37</v>
      </c>
      <c r="L6595" s="8" t="s">
        <v>42</v>
      </c>
      <c r="M6595" s="7" t="s">
        <v>28</v>
      </c>
      <c r="N6595" s="8">
        <v>1.5545768632296173</v>
      </c>
      <c r="O6595" s="7">
        <v>0</v>
      </c>
      <c r="P6595" s="8">
        <f t="shared" si="665"/>
        <v>0</v>
      </c>
      <c r="Q6595" s="7">
        <v>2.5</v>
      </c>
      <c r="R6595" s="8">
        <f t="shared" si="666"/>
        <v>1</v>
      </c>
      <c r="S6595" s="7" t="s">
        <v>29</v>
      </c>
      <c r="T6595" s="8" t="str">
        <f t="shared" si="667"/>
        <v>No</v>
      </c>
      <c r="U6595" s="7">
        <f t="shared" si="668"/>
        <v>0</v>
      </c>
      <c r="V6595" s="8">
        <f t="shared" si="669"/>
        <v>1</v>
      </c>
      <c r="W6595" s="7">
        <f t="shared" si="670"/>
        <v>549</v>
      </c>
    </row>
    <row r="6596" spans="2:23" x14ac:dyDescent="0.2">
      <c r="B6596" s="8" t="s">
        <v>68</v>
      </c>
      <c r="C6596" s="7">
        <v>1930</v>
      </c>
      <c r="D6596" s="8" t="s">
        <v>28</v>
      </c>
      <c r="E6596" s="7" t="s">
        <v>46</v>
      </c>
      <c r="F6596" s="8" t="s">
        <v>35</v>
      </c>
      <c r="G6596" s="7" t="s">
        <v>49</v>
      </c>
      <c r="H6596" s="8" t="s">
        <v>28</v>
      </c>
      <c r="I6596" s="7" t="s">
        <v>28</v>
      </c>
      <c r="J6596" s="8" t="s">
        <v>28</v>
      </c>
      <c r="K6596" s="7" t="s">
        <v>37</v>
      </c>
      <c r="L6596" s="8" t="s">
        <v>42</v>
      </c>
      <c r="M6596" s="7" t="s">
        <v>28</v>
      </c>
      <c r="N6596" s="8">
        <v>7.2238715368060383E-2</v>
      </c>
      <c r="O6596" s="7">
        <v>0</v>
      </c>
      <c r="P6596" s="8">
        <f t="shared" si="665"/>
        <v>0</v>
      </c>
      <c r="Q6596" s="7">
        <v>2.5</v>
      </c>
      <c r="R6596" s="8">
        <f t="shared" si="666"/>
        <v>1</v>
      </c>
      <c r="S6596" s="7" t="s">
        <v>29</v>
      </c>
      <c r="T6596" s="8" t="str">
        <f t="shared" si="667"/>
        <v>No</v>
      </c>
      <c r="U6596" s="7">
        <f t="shared" si="668"/>
        <v>0</v>
      </c>
      <c r="V6596" s="8">
        <f t="shared" si="669"/>
        <v>1</v>
      </c>
      <c r="W6596" s="7">
        <f t="shared" si="670"/>
        <v>549</v>
      </c>
    </row>
    <row r="6597" spans="2:23" x14ac:dyDescent="0.2">
      <c r="B6597" s="8" t="s">
        <v>68</v>
      </c>
      <c r="C6597" s="7">
        <v>1930</v>
      </c>
      <c r="D6597" s="8" t="s">
        <v>28</v>
      </c>
      <c r="E6597" s="7" t="s">
        <v>43</v>
      </c>
      <c r="F6597" s="8" t="s">
        <v>40</v>
      </c>
      <c r="G6597" s="7" t="s">
        <v>49</v>
      </c>
      <c r="H6597" s="8" t="s">
        <v>28</v>
      </c>
      <c r="I6597" s="7" t="s">
        <v>28</v>
      </c>
      <c r="J6597" s="8" t="s">
        <v>28</v>
      </c>
      <c r="K6597" s="7" t="s">
        <v>37</v>
      </c>
      <c r="L6597" s="8" t="s">
        <v>42</v>
      </c>
      <c r="M6597" s="7" t="s">
        <v>28</v>
      </c>
      <c r="N6597" s="8">
        <v>0.60370946666792846</v>
      </c>
      <c r="O6597" s="7">
        <v>0</v>
      </c>
      <c r="P6597" s="8">
        <f t="shared" ref="P6597:P6660" si="671">O6597/3</f>
        <v>0</v>
      </c>
      <c r="Q6597" s="7">
        <v>2.5</v>
      </c>
      <c r="R6597" s="8">
        <f t="shared" ref="R6597:R6660" si="672">1-(P6597/Q6597)</f>
        <v>1</v>
      </c>
      <c r="S6597" s="7" t="s">
        <v>29</v>
      </c>
      <c r="T6597" s="8" t="str">
        <f t="shared" ref="T6597:T6660" si="673">IF(AND(R6597&lt;0.5,R6597&gt;-0.5),"Yes","No")</f>
        <v>No</v>
      </c>
      <c r="U6597" s="7">
        <f t="shared" ref="U6597:U6660" si="674">IF(ISERR(P6597/(N6597/1000)),0,P6597/(N6597/1000))</f>
        <v>0</v>
      </c>
      <c r="V6597" s="8">
        <f t="shared" ref="V6597:V6660" si="675">IF(U6597&lt;=12,1,IF(U6597&lt;25,2,IF(U6597&lt;50,3,IF(U6597&lt;100,4,5))))</f>
        <v>1</v>
      </c>
      <c r="W6597" s="7">
        <f t="shared" ref="W6597:W6660" si="676">RANK(U6597,U$5:U$10000)</f>
        <v>549</v>
      </c>
    </row>
    <row r="6598" spans="2:23" x14ac:dyDescent="0.2">
      <c r="B6598" s="8" t="s">
        <v>68</v>
      </c>
      <c r="C6598" s="7">
        <v>1930</v>
      </c>
      <c r="D6598" s="8" t="s">
        <v>28</v>
      </c>
      <c r="E6598" s="7" t="s">
        <v>43</v>
      </c>
      <c r="F6598" s="8" t="s">
        <v>35</v>
      </c>
      <c r="G6598" s="7" t="s">
        <v>49</v>
      </c>
      <c r="H6598" s="8" t="s">
        <v>28</v>
      </c>
      <c r="I6598" s="7" t="s">
        <v>28</v>
      </c>
      <c r="J6598" s="8" t="s">
        <v>28</v>
      </c>
      <c r="K6598" s="7" t="s">
        <v>37</v>
      </c>
      <c r="L6598" s="8" t="s">
        <v>42</v>
      </c>
      <c r="M6598" s="7" t="s">
        <v>28</v>
      </c>
      <c r="N6598" s="8">
        <v>9.669709814991549</v>
      </c>
      <c r="O6598" s="7">
        <v>0</v>
      </c>
      <c r="P6598" s="8">
        <f t="shared" si="671"/>
        <v>0</v>
      </c>
      <c r="Q6598" s="7">
        <v>2.5</v>
      </c>
      <c r="R6598" s="8">
        <f t="shared" si="672"/>
        <v>1</v>
      </c>
      <c r="S6598" s="7" t="s">
        <v>29</v>
      </c>
      <c r="T6598" s="8" t="str">
        <f t="shared" si="673"/>
        <v>No</v>
      </c>
      <c r="U6598" s="7">
        <f t="shared" si="674"/>
        <v>0</v>
      </c>
      <c r="V6598" s="8">
        <f t="shared" si="675"/>
        <v>1</v>
      </c>
      <c r="W6598" s="7">
        <f t="shared" si="676"/>
        <v>549</v>
      </c>
    </row>
    <row r="6599" spans="2:23" x14ac:dyDescent="0.2">
      <c r="B6599" s="8" t="s">
        <v>68</v>
      </c>
      <c r="C6599" s="7">
        <v>1940</v>
      </c>
      <c r="D6599" s="8" t="s">
        <v>28</v>
      </c>
      <c r="E6599" s="7" t="s">
        <v>39</v>
      </c>
      <c r="F6599" s="8" t="s">
        <v>40</v>
      </c>
      <c r="G6599" s="7" t="s">
        <v>49</v>
      </c>
      <c r="H6599" s="8" t="s">
        <v>28</v>
      </c>
      <c r="I6599" s="7" t="s">
        <v>28</v>
      </c>
      <c r="J6599" s="8" t="s">
        <v>28</v>
      </c>
      <c r="K6599" s="7" t="s">
        <v>37</v>
      </c>
      <c r="L6599" s="8" t="s">
        <v>42</v>
      </c>
      <c r="M6599" s="7" t="s">
        <v>28</v>
      </c>
      <c r="N6599" s="8">
        <v>4.6038307712682993</v>
      </c>
      <c r="O6599" s="7">
        <v>0</v>
      </c>
      <c r="P6599" s="8">
        <f t="shared" si="671"/>
        <v>0</v>
      </c>
      <c r="Q6599" s="7">
        <v>2.5</v>
      </c>
      <c r="R6599" s="8">
        <f t="shared" si="672"/>
        <v>1</v>
      </c>
      <c r="S6599" s="7" t="s">
        <v>29</v>
      </c>
      <c r="T6599" s="8" t="str">
        <f t="shared" si="673"/>
        <v>No</v>
      </c>
      <c r="U6599" s="7">
        <f t="shared" si="674"/>
        <v>0</v>
      </c>
      <c r="V6599" s="8">
        <f t="shared" si="675"/>
        <v>1</v>
      </c>
      <c r="W6599" s="7">
        <f t="shared" si="676"/>
        <v>549</v>
      </c>
    </row>
    <row r="6600" spans="2:23" x14ac:dyDescent="0.2">
      <c r="B6600" s="8" t="s">
        <v>68</v>
      </c>
      <c r="C6600" s="7">
        <v>1940</v>
      </c>
      <c r="D6600" s="8" t="s">
        <v>28</v>
      </c>
      <c r="E6600" s="7" t="s">
        <v>39</v>
      </c>
      <c r="F6600" s="8" t="s">
        <v>35</v>
      </c>
      <c r="G6600" s="7" t="s">
        <v>49</v>
      </c>
      <c r="H6600" s="8" t="s">
        <v>28</v>
      </c>
      <c r="I6600" s="7" t="s">
        <v>28</v>
      </c>
      <c r="J6600" s="8" t="s">
        <v>28</v>
      </c>
      <c r="K6600" s="7" t="s">
        <v>37</v>
      </c>
      <c r="L6600" s="8" t="s">
        <v>42</v>
      </c>
      <c r="M6600" s="7" t="s">
        <v>28</v>
      </c>
      <c r="N6600" s="8">
        <v>768.94912945022475</v>
      </c>
      <c r="O6600" s="7">
        <v>0</v>
      </c>
      <c r="P6600" s="8">
        <f t="shared" si="671"/>
        <v>0</v>
      </c>
      <c r="Q6600" s="7">
        <v>2.5</v>
      </c>
      <c r="R6600" s="8">
        <f t="shared" si="672"/>
        <v>1</v>
      </c>
      <c r="S6600" s="7" t="s">
        <v>29</v>
      </c>
      <c r="T6600" s="8" t="str">
        <f t="shared" si="673"/>
        <v>No</v>
      </c>
      <c r="U6600" s="7">
        <f t="shared" si="674"/>
        <v>0</v>
      </c>
      <c r="V6600" s="8">
        <f t="shared" si="675"/>
        <v>1</v>
      </c>
      <c r="W6600" s="7">
        <f t="shared" si="676"/>
        <v>549</v>
      </c>
    </row>
    <row r="6601" spans="2:23" x14ac:dyDescent="0.2">
      <c r="B6601" s="8" t="s">
        <v>68</v>
      </c>
      <c r="C6601" s="7">
        <v>1940</v>
      </c>
      <c r="D6601" s="8" t="s">
        <v>28</v>
      </c>
      <c r="E6601" s="7" t="s">
        <v>34</v>
      </c>
      <c r="F6601" s="8" t="s">
        <v>40</v>
      </c>
      <c r="G6601" s="7" t="s">
        <v>49</v>
      </c>
      <c r="H6601" s="8" t="s">
        <v>28</v>
      </c>
      <c r="I6601" s="7" t="s">
        <v>28</v>
      </c>
      <c r="J6601" s="8" t="s">
        <v>28</v>
      </c>
      <c r="K6601" s="7" t="s">
        <v>37</v>
      </c>
      <c r="L6601" s="8" t="s">
        <v>42</v>
      </c>
      <c r="M6601" s="7" t="s">
        <v>28</v>
      </c>
      <c r="N6601" s="8">
        <v>2.7993907714038104</v>
      </c>
      <c r="O6601" s="7">
        <v>0</v>
      </c>
      <c r="P6601" s="8">
        <f t="shared" si="671"/>
        <v>0</v>
      </c>
      <c r="Q6601" s="7">
        <v>2.5</v>
      </c>
      <c r="R6601" s="8">
        <f t="shared" si="672"/>
        <v>1</v>
      </c>
      <c r="S6601" s="7" t="s">
        <v>29</v>
      </c>
      <c r="T6601" s="8" t="str">
        <f t="shared" si="673"/>
        <v>No</v>
      </c>
      <c r="U6601" s="7">
        <f t="shared" si="674"/>
        <v>0</v>
      </c>
      <c r="V6601" s="8">
        <f t="shared" si="675"/>
        <v>1</v>
      </c>
      <c r="W6601" s="7">
        <f t="shared" si="676"/>
        <v>549</v>
      </c>
    </row>
    <row r="6602" spans="2:23" x14ac:dyDescent="0.2">
      <c r="B6602" s="8" t="s">
        <v>68</v>
      </c>
      <c r="C6602" s="7">
        <v>1940</v>
      </c>
      <c r="D6602" s="8" t="s">
        <v>28</v>
      </c>
      <c r="E6602" s="7" t="s">
        <v>34</v>
      </c>
      <c r="F6602" s="8" t="s">
        <v>35</v>
      </c>
      <c r="G6602" s="7" t="s">
        <v>49</v>
      </c>
      <c r="H6602" s="8" t="s">
        <v>28</v>
      </c>
      <c r="I6602" s="7" t="s">
        <v>28</v>
      </c>
      <c r="J6602" s="8" t="s">
        <v>28</v>
      </c>
      <c r="K6602" s="7" t="s">
        <v>37</v>
      </c>
      <c r="L6602" s="8" t="s">
        <v>42</v>
      </c>
      <c r="M6602" s="7" t="s">
        <v>28</v>
      </c>
      <c r="N6602" s="8">
        <v>164.56385941228186</v>
      </c>
      <c r="O6602" s="7">
        <v>0</v>
      </c>
      <c r="P6602" s="8">
        <f t="shared" si="671"/>
        <v>0</v>
      </c>
      <c r="Q6602" s="7">
        <v>2.5</v>
      </c>
      <c r="R6602" s="8">
        <f t="shared" si="672"/>
        <v>1</v>
      </c>
      <c r="S6602" s="7" t="s">
        <v>29</v>
      </c>
      <c r="T6602" s="8" t="str">
        <f t="shared" si="673"/>
        <v>No</v>
      </c>
      <c r="U6602" s="7">
        <f t="shared" si="674"/>
        <v>0</v>
      </c>
      <c r="V6602" s="8">
        <f t="shared" si="675"/>
        <v>1</v>
      </c>
      <c r="W6602" s="7">
        <f t="shared" si="676"/>
        <v>549</v>
      </c>
    </row>
    <row r="6603" spans="2:23" x14ac:dyDescent="0.2">
      <c r="B6603" s="8" t="s">
        <v>68</v>
      </c>
      <c r="C6603" s="7">
        <v>1940</v>
      </c>
      <c r="D6603" s="8" t="s">
        <v>28</v>
      </c>
      <c r="E6603" s="7" t="s">
        <v>46</v>
      </c>
      <c r="F6603" s="8" t="s">
        <v>35</v>
      </c>
      <c r="G6603" s="7" t="s">
        <v>49</v>
      </c>
      <c r="H6603" s="8" t="s">
        <v>28</v>
      </c>
      <c r="I6603" s="7" t="s">
        <v>28</v>
      </c>
      <c r="J6603" s="8" t="s">
        <v>28</v>
      </c>
      <c r="K6603" s="7" t="s">
        <v>37</v>
      </c>
      <c r="L6603" s="8" t="s">
        <v>42</v>
      </c>
      <c r="M6603" s="7" t="s">
        <v>28</v>
      </c>
      <c r="N6603" s="8">
        <v>3.8042314394384142</v>
      </c>
      <c r="O6603" s="7">
        <v>0</v>
      </c>
      <c r="P6603" s="8">
        <f t="shared" si="671"/>
        <v>0</v>
      </c>
      <c r="Q6603" s="7">
        <v>2.5</v>
      </c>
      <c r="R6603" s="8">
        <f t="shared" si="672"/>
        <v>1</v>
      </c>
      <c r="S6603" s="7" t="s">
        <v>29</v>
      </c>
      <c r="T6603" s="8" t="str">
        <f t="shared" si="673"/>
        <v>No</v>
      </c>
      <c r="U6603" s="7">
        <f t="shared" si="674"/>
        <v>0</v>
      </c>
      <c r="V6603" s="8">
        <f t="shared" si="675"/>
        <v>1</v>
      </c>
      <c r="W6603" s="7">
        <f t="shared" si="676"/>
        <v>549</v>
      </c>
    </row>
    <row r="6604" spans="2:23" x14ac:dyDescent="0.2">
      <c r="B6604" s="8" t="s">
        <v>68</v>
      </c>
      <c r="C6604" s="7">
        <v>1940</v>
      </c>
      <c r="D6604" s="8" t="s">
        <v>28</v>
      </c>
      <c r="E6604" s="7" t="s">
        <v>43</v>
      </c>
      <c r="F6604" s="8" t="s">
        <v>40</v>
      </c>
      <c r="G6604" s="7" t="s">
        <v>49</v>
      </c>
      <c r="H6604" s="8" t="s">
        <v>28</v>
      </c>
      <c r="I6604" s="7" t="s">
        <v>28</v>
      </c>
      <c r="J6604" s="8" t="s">
        <v>28</v>
      </c>
      <c r="K6604" s="7" t="s">
        <v>37</v>
      </c>
      <c r="L6604" s="8" t="s">
        <v>42</v>
      </c>
      <c r="M6604" s="7" t="s">
        <v>28</v>
      </c>
      <c r="N6604" s="8">
        <v>1.8372250848487726</v>
      </c>
      <c r="O6604" s="7">
        <v>0</v>
      </c>
      <c r="P6604" s="8">
        <f t="shared" si="671"/>
        <v>0</v>
      </c>
      <c r="Q6604" s="7">
        <v>2.5</v>
      </c>
      <c r="R6604" s="8">
        <f t="shared" si="672"/>
        <v>1</v>
      </c>
      <c r="S6604" s="7" t="s">
        <v>29</v>
      </c>
      <c r="T6604" s="8" t="str">
        <f t="shared" si="673"/>
        <v>No</v>
      </c>
      <c r="U6604" s="7">
        <f t="shared" si="674"/>
        <v>0</v>
      </c>
      <c r="V6604" s="8">
        <f t="shared" si="675"/>
        <v>1</v>
      </c>
      <c r="W6604" s="7">
        <f t="shared" si="676"/>
        <v>549</v>
      </c>
    </row>
    <row r="6605" spans="2:23" x14ac:dyDescent="0.2">
      <c r="B6605" s="8" t="s">
        <v>68</v>
      </c>
      <c r="C6605" s="7">
        <v>1940</v>
      </c>
      <c r="D6605" s="8" t="s">
        <v>28</v>
      </c>
      <c r="E6605" s="7" t="s">
        <v>43</v>
      </c>
      <c r="F6605" s="8" t="s">
        <v>35</v>
      </c>
      <c r="G6605" s="7" t="s">
        <v>49</v>
      </c>
      <c r="H6605" s="8" t="s">
        <v>28</v>
      </c>
      <c r="I6605" s="7" t="s">
        <v>28</v>
      </c>
      <c r="J6605" s="8" t="s">
        <v>28</v>
      </c>
      <c r="K6605" s="7" t="s">
        <v>37</v>
      </c>
      <c r="L6605" s="8" t="s">
        <v>42</v>
      </c>
      <c r="M6605" s="7" t="s">
        <v>28</v>
      </c>
      <c r="N6605" s="8">
        <v>208.74516706683397</v>
      </c>
      <c r="O6605" s="7">
        <v>0</v>
      </c>
      <c r="P6605" s="8">
        <f t="shared" si="671"/>
        <v>0</v>
      </c>
      <c r="Q6605" s="7">
        <v>2.5</v>
      </c>
      <c r="R6605" s="8">
        <f t="shared" si="672"/>
        <v>1</v>
      </c>
      <c r="S6605" s="7" t="s">
        <v>29</v>
      </c>
      <c r="T6605" s="8" t="str">
        <f t="shared" si="673"/>
        <v>No</v>
      </c>
      <c r="U6605" s="7">
        <f t="shared" si="674"/>
        <v>0</v>
      </c>
      <c r="V6605" s="8">
        <f t="shared" si="675"/>
        <v>1</v>
      </c>
      <c r="W6605" s="7">
        <f t="shared" si="676"/>
        <v>549</v>
      </c>
    </row>
    <row r="6606" spans="2:23" x14ac:dyDescent="0.2">
      <c r="B6606" s="8" t="s">
        <v>68</v>
      </c>
      <c r="C6606" s="7">
        <v>1950</v>
      </c>
      <c r="D6606" s="8" t="s">
        <v>28</v>
      </c>
      <c r="E6606" s="7" t="s">
        <v>39</v>
      </c>
      <c r="F6606" s="8" t="s">
        <v>40</v>
      </c>
      <c r="G6606" s="7" t="s">
        <v>49</v>
      </c>
      <c r="H6606" s="8" t="s">
        <v>28</v>
      </c>
      <c r="I6606" s="7" t="s">
        <v>28</v>
      </c>
      <c r="J6606" s="8" t="s">
        <v>28</v>
      </c>
      <c r="K6606" s="7" t="s">
        <v>37</v>
      </c>
      <c r="L6606" s="8" t="s">
        <v>42</v>
      </c>
      <c r="M6606" s="7" t="s">
        <v>28</v>
      </c>
      <c r="N6606" s="8">
        <v>0.59999788715371705</v>
      </c>
      <c r="O6606" s="7">
        <v>0</v>
      </c>
      <c r="P6606" s="8">
        <f t="shared" si="671"/>
        <v>0</v>
      </c>
      <c r="Q6606" s="7">
        <v>2.5</v>
      </c>
      <c r="R6606" s="8">
        <f t="shared" si="672"/>
        <v>1</v>
      </c>
      <c r="S6606" s="7" t="s">
        <v>29</v>
      </c>
      <c r="T6606" s="8" t="str">
        <f t="shared" si="673"/>
        <v>No</v>
      </c>
      <c r="U6606" s="7">
        <f t="shared" si="674"/>
        <v>0</v>
      </c>
      <c r="V6606" s="8">
        <f t="shared" si="675"/>
        <v>1</v>
      </c>
      <c r="W6606" s="7">
        <f t="shared" si="676"/>
        <v>549</v>
      </c>
    </row>
    <row r="6607" spans="2:23" x14ac:dyDescent="0.2">
      <c r="B6607" s="8" t="s">
        <v>68</v>
      </c>
      <c r="C6607" s="7">
        <v>1950</v>
      </c>
      <c r="D6607" s="8" t="s">
        <v>28</v>
      </c>
      <c r="E6607" s="7" t="s">
        <v>39</v>
      </c>
      <c r="F6607" s="8" t="s">
        <v>35</v>
      </c>
      <c r="G6607" s="7" t="s">
        <v>49</v>
      </c>
      <c r="H6607" s="8" t="s">
        <v>28</v>
      </c>
      <c r="I6607" s="7" t="s">
        <v>28</v>
      </c>
      <c r="J6607" s="8" t="s">
        <v>28</v>
      </c>
      <c r="K6607" s="7" t="s">
        <v>37</v>
      </c>
      <c r="L6607" s="8" t="s">
        <v>42</v>
      </c>
      <c r="M6607" s="7" t="s">
        <v>28</v>
      </c>
      <c r="N6607" s="8">
        <v>13.767954575149435</v>
      </c>
      <c r="O6607" s="7">
        <v>0</v>
      </c>
      <c r="P6607" s="8">
        <f t="shared" si="671"/>
        <v>0</v>
      </c>
      <c r="Q6607" s="7">
        <v>2.5</v>
      </c>
      <c r="R6607" s="8">
        <f t="shared" si="672"/>
        <v>1</v>
      </c>
      <c r="S6607" s="7" t="s">
        <v>29</v>
      </c>
      <c r="T6607" s="8" t="str">
        <f t="shared" si="673"/>
        <v>No</v>
      </c>
      <c r="U6607" s="7">
        <f t="shared" si="674"/>
        <v>0</v>
      </c>
      <c r="V6607" s="8">
        <f t="shared" si="675"/>
        <v>1</v>
      </c>
      <c r="W6607" s="7">
        <f t="shared" si="676"/>
        <v>549</v>
      </c>
    </row>
    <row r="6608" spans="2:23" x14ac:dyDescent="0.2">
      <c r="B6608" s="8" t="s">
        <v>68</v>
      </c>
      <c r="C6608" s="7">
        <v>1950</v>
      </c>
      <c r="D6608" s="8" t="s">
        <v>28</v>
      </c>
      <c r="E6608" s="7" t="s">
        <v>34</v>
      </c>
      <c r="F6608" s="8" t="s">
        <v>40</v>
      </c>
      <c r="G6608" s="7" t="s">
        <v>49</v>
      </c>
      <c r="H6608" s="8" t="s">
        <v>28</v>
      </c>
      <c r="I6608" s="7" t="s">
        <v>28</v>
      </c>
      <c r="J6608" s="8" t="s">
        <v>28</v>
      </c>
      <c r="K6608" s="7" t="s">
        <v>37</v>
      </c>
      <c r="L6608" s="8" t="s">
        <v>42</v>
      </c>
      <c r="M6608" s="7" t="s">
        <v>28</v>
      </c>
      <c r="N6608" s="8">
        <v>0.16889330326276636</v>
      </c>
      <c r="O6608" s="7">
        <v>0</v>
      </c>
      <c r="P6608" s="8">
        <f t="shared" si="671"/>
        <v>0</v>
      </c>
      <c r="Q6608" s="7">
        <v>2.5</v>
      </c>
      <c r="R6608" s="8">
        <f t="shared" si="672"/>
        <v>1</v>
      </c>
      <c r="S6608" s="7" t="s">
        <v>29</v>
      </c>
      <c r="T6608" s="8" t="str">
        <f t="shared" si="673"/>
        <v>No</v>
      </c>
      <c r="U6608" s="7">
        <f t="shared" si="674"/>
        <v>0</v>
      </c>
      <c r="V6608" s="8">
        <f t="shared" si="675"/>
        <v>1</v>
      </c>
      <c r="W6608" s="7">
        <f t="shared" si="676"/>
        <v>549</v>
      </c>
    </row>
    <row r="6609" spans="2:23" x14ac:dyDescent="0.2">
      <c r="B6609" s="8" t="s">
        <v>68</v>
      </c>
      <c r="C6609" s="7">
        <v>1950</v>
      </c>
      <c r="D6609" s="8" t="s">
        <v>28</v>
      </c>
      <c r="E6609" s="7" t="s">
        <v>34</v>
      </c>
      <c r="F6609" s="8" t="s">
        <v>35</v>
      </c>
      <c r="G6609" s="7" t="s">
        <v>49</v>
      </c>
      <c r="H6609" s="8" t="s">
        <v>28</v>
      </c>
      <c r="I6609" s="7" t="s">
        <v>28</v>
      </c>
      <c r="J6609" s="8" t="s">
        <v>28</v>
      </c>
      <c r="K6609" s="7" t="s">
        <v>37</v>
      </c>
      <c r="L6609" s="8" t="s">
        <v>42</v>
      </c>
      <c r="M6609" s="7" t="s">
        <v>28</v>
      </c>
      <c r="N6609" s="8">
        <v>0.16465914401657589</v>
      </c>
      <c r="O6609" s="7">
        <v>0</v>
      </c>
      <c r="P6609" s="8">
        <f t="shared" si="671"/>
        <v>0</v>
      </c>
      <c r="Q6609" s="7">
        <v>2.5</v>
      </c>
      <c r="R6609" s="8">
        <f t="shared" si="672"/>
        <v>1</v>
      </c>
      <c r="S6609" s="7" t="s">
        <v>29</v>
      </c>
      <c r="T6609" s="8" t="str">
        <f t="shared" si="673"/>
        <v>No</v>
      </c>
      <c r="U6609" s="7">
        <f t="shared" si="674"/>
        <v>0</v>
      </c>
      <c r="V6609" s="8">
        <f t="shared" si="675"/>
        <v>1</v>
      </c>
      <c r="W6609" s="7">
        <f t="shared" si="676"/>
        <v>549</v>
      </c>
    </row>
    <row r="6610" spans="2:23" x14ac:dyDescent="0.2">
      <c r="B6610" s="8" t="s">
        <v>68</v>
      </c>
      <c r="C6610" s="7">
        <v>1950</v>
      </c>
      <c r="D6610" s="8" t="s">
        <v>28</v>
      </c>
      <c r="E6610" s="7" t="s">
        <v>46</v>
      </c>
      <c r="F6610" s="8" t="s">
        <v>35</v>
      </c>
      <c r="G6610" s="7" t="s">
        <v>49</v>
      </c>
      <c r="H6610" s="8" t="s">
        <v>28</v>
      </c>
      <c r="I6610" s="7" t="s">
        <v>28</v>
      </c>
      <c r="J6610" s="8" t="s">
        <v>28</v>
      </c>
      <c r="K6610" s="7" t="s">
        <v>37</v>
      </c>
      <c r="L6610" s="8" t="s">
        <v>42</v>
      </c>
      <c r="M6610" s="7" t="s">
        <v>28</v>
      </c>
      <c r="N6610" s="8">
        <v>0.32944720871186067</v>
      </c>
      <c r="O6610" s="7">
        <v>0</v>
      </c>
      <c r="P6610" s="8">
        <f t="shared" si="671"/>
        <v>0</v>
      </c>
      <c r="Q6610" s="7">
        <v>2.5</v>
      </c>
      <c r="R6610" s="8">
        <f t="shared" si="672"/>
        <v>1</v>
      </c>
      <c r="S6610" s="7" t="s">
        <v>29</v>
      </c>
      <c r="T6610" s="8" t="str">
        <f t="shared" si="673"/>
        <v>No</v>
      </c>
      <c r="U6610" s="7">
        <f t="shared" si="674"/>
        <v>0</v>
      </c>
      <c r="V6610" s="8">
        <f t="shared" si="675"/>
        <v>1</v>
      </c>
      <c r="W6610" s="7">
        <f t="shared" si="676"/>
        <v>549</v>
      </c>
    </row>
    <row r="6611" spans="2:23" x14ac:dyDescent="0.2">
      <c r="B6611" s="8" t="s">
        <v>68</v>
      </c>
      <c r="C6611" s="7">
        <v>1950</v>
      </c>
      <c r="D6611" s="8" t="s">
        <v>28</v>
      </c>
      <c r="E6611" s="7" t="s">
        <v>43</v>
      </c>
      <c r="F6611" s="8" t="s">
        <v>40</v>
      </c>
      <c r="G6611" s="7" t="s">
        <v>49</v>
      </c>
      <c r="H6611" s="8" t="s">
        <v>28</v>
      </c>
      <c r="I6611" s="7" t="s">
        <v>28</v>
      </c>
      <c r="J6611" s="8" t="s">
        <v>28</v>
      </c>
      <c r="K6611" s="7" t="s">
        <v>37</v>
      </c>
      <c r="L6611" s="8" t="s">
        <v>42</v>
      </c>
      <c r="M6611" s="7" t="s">
        <v>28</v>
      </c>
      <c r="N6611" s="8">
        <v>6.8910287028159156E-2</v>
      </c>
      <c r="O6611" s="7">
        <v>0</v>
      </c>
      <c r="P6611" s="8">
        <f t="shared" si="671"/>
        <v>0</v>
      </c>
      <c r="Q6611" s="7">
        <v>2.5</v>
      </c>
      <c r="R6611" s="8">
        <f t="shared" si="672"/>
        <v>1</v>
      </c>
      <c r="S6611" s="7" t="s">
        <v>29</v>
      </c>
      <c r="T6611" s="8" t="str">
        <f t="shared" si="673"/>
        <v>No</v>
      </c>
      <c r="U6611" s="7">
        <f t="shared" si="674"/>
        <v>0</v>
      </c>
      <c r="V6611" s="8">
        <f t="shared" si="675"/>
        <v>1</v>
      </c>
      <c r="W6611" s="7">
        <f t="shared" si="676"/>
        <v>549</v>
      </c>
    </row>
    <row r="6612" spans="2:23" x14ac:dyDescent="0.2">
      <c r="B6612" s="8" t="s">
        <v>68</v>
      </c>
      <c r="C6612" s="7">
        <v>1950</v>
      </c>
      <c r="D6612" s="8" t="s">
        <v>28</v>
      </c>
      <c r="E6612" s="7" t="s">
        <v>43</v>
      </c>
      <c r="F6612" s="8" t="s">
        <v>35</v>
      </c>
      <c r="G6612" s="7" t="s">
        <v>49</v>
      </c>
      <c r="H6612" s="8" t="s">
        <v>28</v>
      </c>
      <c r="I6612" s="7" t="s">
        <v>28</v>
      </c>
      <c r="J6612" s="8" t="s">
        <v>28</v>
      </c>
      <c r="K6612" s="7" t="s">
        <v>37</v>
      </c>
      <c r="L6612" s="8" t="s">
        <v>42</v>
      </c>
      <c r="M6612" s="7" t="s">
        <v>28</v>
      </c>
      <c r="N6612" s="8">
        <v>4.13262158927024</v>
      </c>
      <c r="O6612" s="7">
        <v>0</v>
      </c>
      <c r="P6612" s="8">
        <f t="shared" si="671"/>
        <v>0</v>
      </c>
      <c r="Q6612" s="7">
        <v>2.5</v>
      </c>
      <c r="R6612" s="8">
        <f t="shared" si="672"/>
        <v>1</v>
      </c>
      <c r="S6612" s="7" t="s">
        <v>29</v>
      </c>
      <c r="T6612" s="8" t="str">
        <f t="shared" si="673"/>
        <v>No</v>
      </c>
      <c r="U6612" s="7">
        <f t="shared" si="674"/>
        <v>0</v>
      </c>
      <c r="V6612" s="8">
        <f t="shared" si="675"/>
        <v>1</v>
      </c>
      <c r="W6612" s="7">
        <f t="shared" si="676"/>
        <v>549</v>
      </c>
    </row>
    <row r="6613" spans="2:23" x14ac:dyDescent="0.2">
      <c r="B6613" s="8" t="s">
        <v>68</v>
      </c>
      <c r="C6613" s="7">
        <v>1960</v>
      </c>
      <c r="D6613" s="8" t="s">
        <v>28</v>
      </c>
      <c r="E6613" s="7" t="s">
        <v>39</v>
      </c>
      <c r="F6613" s="8" t="s">
        <v>40</v>
      </c>
      <c r="G6613" s="7" t="s">
        <v>49</v>
      </c>
      <c r="H6613" s="8" t="s">
        <v>28</v>
      </c>
      <c r="I6613" s="7" t="s">
        <v>28</v>
      </c>
      <c r="J6613" s="8" t="s">
        <v>28</v>
      </c>
      <c r="K6613" s="7" t="s">
        <v>37</v>
      </c>
      <c r="L6613" s="8" t="s">
        <v>42</v>
      </c>
      <c r="M6613" s="7" t="s">
        <v>28</v>
      </c>
      <c r="N6613" s="8">
        <v>3.2548781510878051</v>
      </c>
      <c r="O6613" s="7">
        <v>0</v>
      </c>
      <c r="P6613" s="8">
        <f t="shared" si="671"/>
        <v>0</v>
      </c>
      <c r="Q6613" s="7">
        <v>2.5</v>
      </c>
      <c r="R6613" s="8">
        <f t="shared" si="672"/>
        <v>1</v>
      </c>
      <c r="S6613" s="7" t="s">
        <v>29</v>
      </c>
      <c r="T6613" s="8" t="str">
        <f t="shared" si="673"/>
        <v>No</v>
      </c>
      <c r="U6613" s="7">
        <f t="shared" si="674"/>
        <v>0</v>
      </c>
      <c r="V6613" s="8">
        <f t="shared" si="675"/>
        <v>1</v>
      </c>
      <c r="W6613" s="7">
        <f t="shared" si="676"/>
        <v>549</v>
      </c>
    </row>
    <row r="6614" spans="2:23" x14ac:dyDescent="0.2">
      <c r="B6614" s="8" t="s">
        <v>68</v>
      </c>
      <c r="C6614" s="7">
        <v>1960</v>
      </c>
      <c r="D6614" s="8" t="s">
        <v>28</v>
      </c>
      <c r="E6614" s="7" t="s">
        <v>39</v>
      </c>
      <c r="F6614" s="8" t="s">
        <v>35</v>
      </c>
      <c r="G6614" s="7" t="s">
        <v>49</v>
      </c>
      <c r="H6614" s="8" t="s">
        <v>28</v>
      </c>
      <c r="I6614" s="7" t="s">
        <v>28</v>
      </c>
      <c r="J6614" s="8" t="s">
        <v>28</v>
      </c>
      <c r="K6614" s="7" t="s">
        <v>37</v>
      </c>
      <c r="L6614" s="8" t="s">
        <v>42</v>
      </c>
      <c r="M6614" s="7" t="s">
        <v>28</v>
      </c>
      <c r="N6614" s="8">
        <v>391.11357920228181</v>
      </c>
      <c r="O6614" s="7">
        <v>0</v>
      </c>
      <c r="P6614" s="8">
        <f t="shared" si="671"/>
        <v>0</v>
      </c>
      <c r="Q6614" s="7">
        <v>2.5</v>
      </c>
      <c r="R6614" s="8">
        <f t="shared" si="672"/>
        <v>1</v>
      </c>
      <c r="S6614" s="7" t="s">
        <v>29</v>
      </c>
      <c r="T6614" s="8" t="str">
        <f t="shared" si="673"/>
        <v>No</v>
      </c>
      <c r="U6614" s="7">
        <f t="shared" si="674"/>
        <v>0</v>
      </c>
      <c r="V6614" s="8">
        <f t="shared" si="675"/>
        <v>1</v>
      </c>
      <c r="W6614" s="7">
        <f t="shared" si="676"/>
        <v>549</v>
      </c>
    </row>
    <row r="6615" spans="2:23" x14ac:dyDescent="0.2">
      <c r="B6615" s="8" t="s">
        <v>68</v>
      </c>
      <c r="C6615" s="7">
        <v>1960</v>
      </c>
      <c r="D6615" s="8" t="s">
        <v>28</v>
      </c>
      <c r="E6615" s="7" t="s">
        <v>34</v>
      </c>
      <c r="F6615" s="8" t="s">
        <v>40</v>
      </c>
      <c r="G6615" s="7" t="s">
        <v>49</v>
      </c>
      <c r="H6615" s="8" t="s">
        <v>28</v>
      </c>
      <c r="I6615" s="7" t="s">
        <v>28</v>
      </c>
      <c r="J6615" s="8" t="s">
        <v>28</v>
      </c>
      <c r="K6615" s="7" t="s">
        <v>37</v>
      </c>
      <c r="L6615" s="8" t="s">
        <v>42</v>
      </c>
      <c r="M6615" s="7" t="s">
        <v>28</v>
      </c>
      <c r="N6615" s="8">
        <v>1.3798468364738494</v>
      </c>
      <c r="O6615" s="7">
        <v>0</v>
      </c>
      <c r="P6615" s="8">
        <f t="shared" si="671"/>
        <v>0</v>
      </c>
      <c r="Q6615" s="7">
        <v>2.5</v>
      </c>
      <c r="R6615" s="8">
        <f t="shared" si="672"/>
        <v>1</v>
      </c>
      <c r="S6615" s="7" t="s">
        <v>29</v>
      </c>
      <c r="T6615" s="8" t="str">
        <f t="shared" si="673"/>
        <v>No</v>
      </c>
      <c r="U6615" s="7">
        <f t="shared" si="674"/>
        <v>0</v>
      </c>
      <c r="V6615" s="8">
        <f t="shared" si="675"/>
        <v>1</v>
      </c>
      <c r="W6615" s="7">
        <f t="shared" si="676"/>
        <v>549</v>
      </c>
    </row>
    <row r="6616" spans="2:23" x14ac:dyDescent="0.2">
      <c r="B6616" s="8" t="s">
        <v>68</v>
      </c>
      <c r="C6616" s="7">
        <v>1960</v>
      </c>
      <c r="D6616" s="8" t="s">
        <v>28</v>
      </c>
      <c r="E6616" s="7" t="s">
        <v>34</v>
      </c>
      <c r="F6616" s="8" t="s">
        <v>35</v>
      </c>
      <c r="G6616" s="7" t="s">
        <v>49</v>
      </c>
      <c r="H6616" s="8" t="s">
        <v>28</v>
      </c>
      <c r="I6616" s="7" t="s">
        <v>28</v>
      </c>
      <c r="J6616" s="8" t="s">
        <v>28</v>
      </c>
      <c r="K6616" s="7" t="s">
        <v>37</v>
      </c>
      <c r="L6616" s="8" t="s">
        <v>42</v>
      </c>
      <c r="M6616" s="7" t="s">
        <v>28</v>
      </c>
      <c r="N6616" s="8">
        <v>192.64525751427806</v>
      </c>
      <c r="O6616" s="7">
        <v>0</v>
      </c>
      <c r="P6616" s="8">
        <f t="shared" si="671"/>
        <v>0</v>
      </c>
      <c r="Q6616" s="7">
        <v>2.5</v>
      </c>
      <c r="R6616" s="8">
        <f t="shared" si="672"/>
        <v>1</v>
      </c>
      <c r="S6616" s="7" t="s">
        <v>29</v>
      </c>
      <c r="T6616" s="8" t="str">
        <f t="shared" si="673"/>
        <v>No</v>
      </c>
      <c r="U6616" s="7">
        <f t="shared" si="674"/>
        <v>0</v>
      </c>
      <c r="V6616" s="8">
        <f t="shared" si="675"/>
        <v>1</v>
      </c>
      <c r="W6616" s="7">
        <f t="shared" si="676"/>
        <v>549</v>
      </c>
    </row>
    <row r="6617" spans="2:23" x14ac:dyDescent="0.2">
      <c r="B6617" s="8" t="s">
        <v>68</v>
      </c>
      <c r="C6617" s="7">
        <v>1960</v>
      </c>
      <c r="D6617" s="8" t="s">
        <v>28</v>
      </c>
      <c r="E6617" s="7" t="s">
        <v>46</v>
      </c>
      <c r="F6617" s="8" t="s">
        <v>35</v>
      </c>
      <c r="G6617" s="7" t="s">
        <v>49</v>
      </c>
      <c r="H6617" s="8" t="s">
        <v>28</v>
      </c>
      <c r="I6617" s="7" t="s">
        <v>28</v>
      </c>
      <c r="J6617" s="8" t="s">
        <v>28</v>
      </c>
      <c r="K6617" s="7" t="s">
        <v>37</v>
      </c>
      <c r="L6617" s="8" t="s">
        <v>42</v>
      </c>
      <c r="M6617" s="7" t="s">
        <v>28</v>
      </c>
      <c r="N6617" s="8">
        <v>1.561099396215087</v>
      </c>
      <c r="O6617" s="7">
        <v>0</v>
      </c>
      <c r="P6617" s="8">
        <f t="shared" si="671"/>
        <v>0</v>
      </c>
      <c r="Q6617" s="7">
        <v>2.5</v>
      </c>
      <c r="R6617" s="8">
        <f t="shared" si="672"/>
        <v>1</v>
      </c>
      <c r="S6617" s="7" t="s">
        <v>29</v>
      </c>
      <c r="T6617" s="8" t="str">
        <f t="shared" si="673"/>
        <v>No</v>
      </c>
      <c r="U6617" s="7">
        <f t="shared" si="674"/>
        <v>0</v>
      </c>
      <c r="V6617" s="8">
        <f t="shared" si="675"/>
        <v>1</v>
      </c>
      <c r="W6617" s="7">
        <f t="shared" si="676"/>
        <v>549</v>
      </c>
    </row>
    <row r="6618" spans="2:23" x14ac:dyDescent="0.2">
      <c r="B6618" s="8" t="s">
        <v>68</v>
      </c>
      <c r="C6618" s="7">
        <v>1960</v>
      </c>
      <c r="D6618" s="8" t="s">
        <v>28</v>
      </c>
      <c r="E6618" s="7" t="s">
        <v>43</v>
      </c>
      <c r="F6618" s="8" t="s">
        <v>40</v>
      </c>
      <c r="G6618" s="7" t="s">
        <v>49</v>
      </c>
      <c r="H6618" s="8" t="s">
        <v>28</v>
      </c>
      <c r="I6618" s="7" t="s">
        <v>28</v>
      </c>
      <c r="J6618" s="8" t="s">
        <v>28</v>
      </c>
      <c r="K6618" s="7" t="s">
        <v>37</v>
      </c>
      <c r="L6618" s="8" t="s">
        <v>42</v>
      </c>
      <c r="M6618" s="7" t="s">
        <v>28</v>
      </c>
      <c r="N6618" s="8">
        <v>1.490173112815965</v>
      </c>
      <c r="O6618" s="7">
        <v>0</v>
      </c>
      <c r="P6618" s="8">
        <f t="shared" si="671"/>
        <v>0</v>
      </c>
      <c r="Q6618" s="7">
        <v>2.5</v>
      </c>
      <c r="R6618" s="8">
        <f t="shared" si="672"/>
        <v>1</v>
      </c>
      <c r="S6618" s="7" t="s">
        <v>29</v>
      </c>
      <c r="T6618" s="8" t="str">
        <f t="shared" si="673"/>
        <v>No</v>
      </c>
      <c r="U6618" s="7">
        <f t="shared" si="674"/>
        <v>0</v>
      </c>
      <c r="V6618" s="8">
        <f t="shared" si="675"/>
        <v>1</v>
      </c>
      <c r="W6618" s="7">
        <f t="shared" si="676"/>
        <v>549</v>
      </c>
    </row>
    <row r="6619" spans="2:23" x14ac:dyDescent="0.2">
      <c r="B6619" s="8" t="s">
        <v>68</v>
      </c>
      <c r="C6619" s="7">
        <v>1960</v>
      </c>
      <c r="D6619" s="8" t="s">
        <v>28</v>
      </c>
      <c r="E6619" s="7" t="s">
        <v>43</v>
      </c>
      <c r="F6619" s="8" t="s">
        <v>35</v>
      </c>
      <c r="G6619" s="7" t="s">
        <v>49</v>
      </c>
      <c r="H6619" s="8" t="s">
        <v>28</v>
      </c>
      <c r="I6619" s="7" t="s">
        <v>28</v>
      </c>
      <c r="J6619" s="8" t="s">
        <v>28</v>
      </c>
      <c r="K6619" s="7" t="s">
        <v>37</v>
      </c>
      <c r="L6619" s="8" t="s">
        <v>42</v>
      </c>
      <c r="M6619" s="7" t="s">
        <v>28</v>
      </c>
      <c r="N6619" s="8">
        <v>230.70830121689076</v>
      </c>
      <c r="O6619" s="7">
        <v>0</v>
      </c>
      <c r="P6619" s="8">
        <f t="shared" si="671"/>
        <v>0</v>
      </c>
      <c r="Q6619" s="7">
        <v>2.5</v>
      </c>
      <c r="R6619" s="8">
        <f t="shared" si="672"/>
        <v>1</v>
      </c>
      <c r="S6619" s="7" t="s">
        <v>29</v>
      </c>
      <c r="T6619" s="8" t="str">
        <f t="shared" si="673"/>
        <v>No</v>
      </c>
      <c r="U6619" s="7">
        <f t="shared" si="674"/>
        <v>0</v>
      </c>
      <c r="V6619" s="8">
        <f t="shared" si="675"/>
        <v>1</v>
      </c>
      <c r="W6619" s="7">
        <f t="shared" si="676"/>
        <v>549</v>
      </c>
    </row>
    <row r="6620" spans="2:23" x14ac:dyDescent="0.2">
      <c r="B6620" s="8" t="s">
        <v>68</v>
      </c>
      <c r="C6620" s="7">
        <v>1970</v>
      </c>
      <c r="D6620" s="8" t="s">
        <v>28</v>
      </c>
      <c r="E6620" s="7" t="s">
        <v>39</v>
      </c>
      <c r="F6620" s="8" t="s">
        <v>40</v>
      </c>
      <c r="G6620" s="7" t="s">
        <v>49</v>
      </c>
      <c r="H6620" s="8" t="s">
        <v>28</v>
      </c>
      <c r="I6620" s="7" t="s">
        <v>28</v>
      </c>
      <c r="J6620" s="8" t="s">
        <v>28</v>
      </c>
      <c r="K6620" s="7" t="s">
        <v>37</v>
      </c>
      <c r="L6620" s="8" t="s">
        <v>42</v>
      </c>
      <c r="M6620" s="7" t="s">
        <v>28</v>
      </c>
      <c r="N6620" s="8">
        <v>3.0495983491468932</v>
      </c>
      <c r="O6620" s="7">
        <v>0</v>
      </c>
      <c r="P6620" s="8">
        <f t="shared" si="671"/>
        <v>0</v>
      </c>
      <c r="Q6620" s="7">
        <v>2.5</v>
      </c>
      <c r="R6620" s="8">
        <f t="shared" si="672"/>
        <v>1</v>
      </c>
      <c r="S6620" s="7" t="s">
        <v>29</v>
      </c>
      <c r="T6620" s="8" t="str">
        <f t="shared" si="673"/>
        <v>No</v>
      </c>
      <c r="U6620" s="7">
        <f t="shared" si="674"/>
        <v>0</v>
      </c>
      <c r="V6620" s="8">
        <f t="shared" si="675"/>
        <v>1</v>
      </c>
      <c r="W6620" s="7">
        <f t="shared" si="676"/>
        <v>549</v>
      </c>
    </row>
    <row r="6621" spans="2:23" x14ac:dyDescent="0.2">
      <c r="B6621" s="8" t="s">
        <v>68</v>
      </c>
      <c r="C6621" s="7">
        <v>1970</v>
      </c>
      <c r="D6621" s="8" t="s">
        <v>28</v>
      </c>
      <c r="E6621" s="7" t="s">
        <v>39</v>
      </c>
      <c r="F6621" s="8" t="s">
        <v>35</v>
      </c>
      <c r="G6621" s="7" t="s">
        <v>49</v>
      </c>
      <c r="H6621" s="8" t="s">
        <v>28</v>
      </c>
      <c r="I6621" s="7" t="s">
        <v>28</v>
      </c>
      <c r="J6621" s="8" t="s">
        <v>28</v>
      </c>
      <c r="K6621" s="7" t="s">
        <v>37</v>
      </c>
      <c r="L6621" s="8" t="s">
        <v>42</v>
      </c>
      <c r="M6621" s="7" t="s">
        <v>28</v>
      </c>
      <c r="N6621" s="8">
        <v>3.9260115452475519</v>
      </c>
      <c r="O6621" s="7">
        <v>0</v>
      </c>
      <c r="P6621" s="8">
        <f t="shared" si="671"/>
        <v>0</v>
      </c>
      <c r="Q6621" s="7">
        <v>2.5</v>
      </c>
      <c r="R6621" s="8">
        <f t="shared" si="672"/>
        <v>1</v>
      </c>
      <c r="S6621" s="7" t="s">
        <v>29</v>
      </c>
      <c r="T6621" s="8" t="str">
        <f t="shared" si="673"/>
        <v>No</v>
      </c>
      <c r="U6621" s="7">
        <f t="shared" si="674"/>
        <v>0</v>
      </c>
      <c r="V6621" s="8">
        <f t="shared" si="675"/>
        <v>1</v>
      </c>
      <c r="W6621" s="7">
        <f t="shared" si="676"/>
        <v>549</v>
      </c>
    </row>
    <row r="6622" spans="2:23" x14ac:dyDescent="0.2">
      <c r="B6622" s="8" t="s">
        <v>68</v>
      </c>
      <c r="C6622" s="7">
        <v>1970</v>
      </c>
      <c r="D6622" s="8" t="s">
        <v>28</v>
      </c>
      <c r="E6622" s="7" t="s">
        <v>34</v>
      </c>
      <c r="F6622" s="8" t="s">
        <v>40</v>
      </c>
      <c r="G6622" s="7" t="s">
        <v>49</v>
      </c>
      <c r="H6622" s="8" t="s">
        <v>28</v>
      </c>
      <c r="I6622" s="7" t="s">
        <v>28</v>
      </c>
      <c r="J6622" s="8" t="s">
        <v>28</v>
      </c>
      <c r="K6622" s="7" t="s">
        <v>37</v>
      </c>
      <c r="L6622" s="8" t="s">
        <v>42</v>
      </c>
      <c r="M6622" s="7" t="s">
        <v>28</v>
      </c>
      <c r="N6622" s="8">
        <v>4.0512785762754984</v>
      </c>
      <c r="O6622" s="7">
        <v>0</v>
      </c>
      <c r="P6622" s="8">
        <f t="shared" si="671"/>
        <v>0</v>
      </c>
      <c r="Q6622" s="7">
        <v>2.5</v>
      </c>
      <c r="R6622" s="8">
        <f t="shared" si="672"/>
        <v>1</v>
      </c>
      <c r="S6622" s="7" t="s">
        <v>29</v>
      </c>
      <c r="T6622" s="8" t="str">
        <f t="shared" si="673"/>
        <v>No</v>
      </c>
      <c r="U6622" s="7">
        <f t="shared" si="674"/>
        <v>0</v>
      </c>
      <c r="V6622" s="8">
        <f t="shared" si="675"/>
        <v>1</v>
      </c>
      <c r="W6622" s="7">
        <f t="shared" si="676"/>
        <v>549</v>
      </c>
    </row>
    <row r="6623" spans="2:23" x14ac:dyDescent="0.2">
      <c r="B6623" s="8" t="s">
        <v>68</v>
      </c>
      <c r="C6623" s="7">
        <v>1970</v>
      </c>
      <c r="D6623" s="8" t="s">
        <v>28</v>
      </c>
      <c r="E6623" s="7" t="s">
        <v>34</v>
      </c>
      <c r="F6623" s="8" t="s">
        <v>35</v>
      </c>
      <c r="G6623" s="7" t="s">
        <v>49</v>
      </c>
      <c r="H6623" s="8" t="s">
        <v>28</v>
      </c>
      <c r="I6623" s="7" t="s">
        <v>28</v>
      </c>
      <c r="J6623" s="8" t="s">
        <v>28</v>
      </c>
      <c r="K6623" s="7" t="s">
        <v>37</v>
      </c>
      <c r="L6623" s="8" t="s">
        <v>42</v>
      </c>
      <c r="M6623" s="7" t="s">
        <v>28</v>
      </c>
      <c r="N6623" s="8">
        <v>1.3516658568165576</v>
      </c>
      <c r="O6623" s="7">
        <v>0</v>
      </c>
      <c r="P6623" s="8">
        <f t="shared" si="671"/>
        <v>0</v>
      </c>
      <c r="Q6623" s="7">
        <v>2.5</v>
      </c>
      <c r="R6623" s="8">
        <f t="shared" si="672"/>
        <v>1</v>
      </c>
      <c r="S6623" s="7" t="s">
        <v>29</v>
      </c>
      <c r="T6623" s="8" t="str">
        <f t="shared" si="673"/>
        <v>No</v>
      </c>
      <c r="U6623" s="7">
        <f t="shared" si="674"/>
        <v>0</v>
      </c>
      <c r="V6623" s="8">
        <f t="shared" si="675"/>
        <v>1</v>
      </c>
      <c r="W6623" s="7">
        <f t="shared" si="676"/>
        <v>549</v>
      </c>
    </row>
    <row r="6624" spans="2:23" x14ac:dyDescent="0.2">
      <c r="B6624" s="8" t="s">
        <v>68</v>
      </c>
      <c r="C6624" s="7">
        <v>1970</v>
      </c>
      <c r="D6624" s="8" t="s">
        <v>28</v>
      </c>
      <c r="E6624" s="7" t="s">
        <v>43</v>
      </c>
      <c r="F6624" s="8" t="s">
        <v>40</v>
      </c>
      <c r="G6624" s="7" t="s">
        <v>49</v>
      </c>
      <c r="H6624" s="8" t="s">
        <v>28</v>
      </c>
      <c r="I6624" s="7" t="s">
        <v>28</v>
      </c>
      <c r="J6624" s="8" t="s">
        <v>28</v>
      </c>
      <c r="K6624" s="7" t="s">
        <v>37</v>
      </c>
      <c r="L6624" s="8" t="s">
        <v>42</v>
      </c>
      <c r="M6624" s="7" t="s">
        <v>28</v>
      </c>
      <c r="N6624" s="8">
        <v>1.8546863606611066</v>
      </c>
      <c r="O6624" s="7">
        <v>0</v>
      </c>
      <c r="P6624" s="8">
        <f t="shared" si="671"/>
        <v>0</v>
      </c>
      <c r="Q6624" s="7">
        <v>2.5</v>
      </c>
      <c r="R6624" s="8">
        <f t="shared" si="672"/>
        <v>1</v>
      </c>
      <c r="S6624" s="7" t="s">
        <v>29</v>
      </c>
      <c r="T6624" s="8" t="str">
        <f t="shared" si="673"/>
        <v>No</v>
      </c>
      <c r="U6624" s="7">
        <f t="shared" si="674"/>
        <v>0</v>
      </c>
      <c r="V6624" s="8">
        <f t="shared" si="675"/>
        <v>1</v>
      </c>
      <c r="W6624" s="7">
        <f t="shared" si="676"/>
        <v>549</v>
      </c>
    </row>
    <row r="6625" spans="2:23" x14ac:dyDescent="0.2">
      <c r="B6625" s="8" t="s">
        <v>68</v>
      </c>
      <c r="C6625" s="7">
        <v>1970</v>
      </c>
      <c r="D6625" s="8" t="s">
        <v>28</v>
      </c>
      <c r="E6625" s="7" t="s">
        <v>43</v>
      </c>
      <c r="F6625" s="8" t="s">
        <v>35</v>
      </c>
      <c r="G6625" s="7" t="s">
        <v>49</v>
      </c>
      <c r="H6625" s="8" t="s">
        <v>28</v>
      </c>
      <c r="I6625" s="7" t="s">
        <v>28</v>
      </c>
      <c r="J6625" s="8" t="s">
        <v>28</v>
      </c>
      <c r="K6625" s="7" t="s">
        <v>37</v>
      </c>
      <c r="L6625" s="8" t="s">
        <v>42</v>
      </c>
      <c r="M6625" s="7" t="s">
        <v>28</v>
      </c>
      <c r="N6625" s="8">
        <v>3.1905568056115658</v>
      </c>
      <c r="O6625" s="7">
        <v>0</v>
      </c>
      <c r="P6625" s="8">
        <f t="shared" si="671"/>
        <v>0</v>
      </c>
      <c r="Q6625" s="7">
        <v>2.5</v>
      </c>
      <c r="R6625" s="8">
        <f t="shared" si="672"/>
        <v>1</v>
      </c>
      <c r="S6625" s="7" t="s">
        <v>29</v>
      </c>
      <c r="T6625" s="8" t="str">
        <f t="shared" si="673"/>
        <v>No</v>
      </c>
      <c r="U6625" s="7">
        <f t="shared" si="674"/>
        <v>0</v>
      </c>
      <c r="V6625" s="8">
        <f t="shared" si="675"/>
        <v>1</v>
      </c>
      <c r="W6625" s="7">
        <f t="shared" si="676"/>
        <v>549</v>
      </c>
    </row>
    <row r="6626" spans="2:23" x14ac:dyDescent="0.2">
      <c r="B6626" s="8" t="s">
        <v>68</v>
      </c>
      <c r="C6626" s="7">
        <v>1980</v>
      </c>
      <c r="D6626" s="8" t="s">
        <v>28</v>
      </c>
      <c r="E6626" s="7" t="s">
        <v>39</v>
      </c>
      <c r="F6626" s="8" t="s">
        <v>40</v>
      </c>
      <c r="G6626" s="7" t="s">
        <v>49</v>
      </c>
      <c r="H6626" s="8" t="s">
        <v>28</v>
      </c>
      <c r="I6626" s="7" t="s">
        <v>28</v>
      </c>
      <c r="J6626" s="8" t="s">
        <v>28</v>
      </c>
      <c r="K6626" s="7" t="s">
        <v>37</v>
      </c>
      <c r="L6626" s="8" t="s">
        <v>42</v>
      </c>
      <c r="M6626" s="7" t="s">
        <v>28</v>
      </c>
      <c r="N6626" s="8">
        <v>2.6782510883369075</v>
      </c>
      <c r="O6626" s="7">
        <v>0</v>
      </c>
      <c r="P6626" s="8">
        <f t="shared" si="671"/>
        <v>0</v>
      </c>
      <c r="Q6626" s="7">
        <v>2.5</v>
      </c>
      <c r="R6626" s="8">
        <f t="shared" si="672"/>
        <v>1</v>
      </c>
      <c r="S6626" s="7" t="s">
        <v>29</v>
      </c>
      <c r="T6626" s="8" t="str">
        <f t="shared" si="673"/>
        <v>No</v>
      </c>
      <c r="U6626" s="7">
        <f t="shared" si="674"/>
        <v>0</v>
      </c>
      <c r="V6626" s="8">
        <f t="shared" si="675"/>
        <v>1</v>
      </c>
      <c r="W6626" s="7">
        <f t="shared" si="676"/>
        <v>549</v>
      </c>
    </row>
    <row r="6627" spans="2:23" x14ac:dyDescent="0.2">
      <c r="B6627" s="8" t="s">
        <v>68</v>
      </c>
      <c r="C6627" s="7">
        <v>1980</v>
      </c>
      <c r="D6627" s="8" t="s">
        <v>28</v>
      </c>
      <c r="E6627" s="7" t="s">
        <v>39</v>
      </c>
      <c r="F6627" s="8" t="s">
        <v>35</v>
      </c>
      <c r="G6627" s="7" t="s">
        <v>49</v>
      </c>
      <c r="H6627" s="8" t="s">
        <v>28</v>
      </c>
      <c r="I6627" s="7" t="s">
        <v>28</v>
      </c>
      <c r="J6627" s="8" t="s">
        <v>28</v>
      </c>
      <c r="K6627" s="7" t="s">
        <v>37</v>
      </c>
      <c r="L6627" s="8" t="s">
        <v>42</v>
      </c>
      <c r="M6627" s="7" t="s">
        <v>28</v>
      </c>
      <c r="N6627" s="8">
        <v>246.97770438565587</v>
      </c>
      <c r="O6627" s="7">
        <v>0</v>
      </c>
      <c r="P6627" s="8">
        <f t="shared" si="671"/>
        <v>0</v>
      </c>
      <c r="Q6627" s="7">
        <v>2.5</v>
      </c>
      <c r="R6627" s="8">
        <f t="shared" si="672"/>
        <v>1</v>
      </c>
      <c r="S6627" s="7" t="s">
        <v>29</v>
      </c>
      <c r="T6627" s="8" t="str">
        <f t="shared" si="673"/>
        <v>No</v>
      </c>
      <c r="U6627" s="7">
        <f t="shared" si="674"/>
        <v>0</v>
      </c>
      <c r="V6627" s="8">
        <f t="shared" si="675"/>
        <v>1</v>
      </c>
      <c r="W6627" s="7">
        <f t="shared" si="676"/>
        <v>549</v>
      </c>
    </row>
    <row r="6628" spans="2:23" x14ac:dyDescent="0.2">
      <c r="B6628" s="8" t="s">
        <v>68</v>
      </c>
      <c r="C6628" s="7">
        <v>1980</v>
      </c>
      <c r="D6628" s="8" t="s">
        <v>28</v>
      </c>
      <c r="E6628" s="7" t="s">
        <v>34</v>
      </c>
      <c r="F6628" s="8" t="s">
        <v>40</v>
      </c>
      <c r="G6628" s="7" t="s">
        <v>49</v>
      </c>
      <c r="H6628" s="8" t="s">
        <v>28</v>
      </c>
      <c r="I6628" s="7" t="s">
        <v>28</v>
      </c>
      <c r="J6628" s="8" t="s">
        <v>28</v>
      </c>
      <c r="K6628" s="7" t="s">
        <v>37</v>
      </c>
      <c r="L6628" s="8" t="s">
        <v>42</v>
      </c>
      <c r="M6628" s="7" t="s">
        <v>28</v>
      </c>
      <c r="N6628" s="8">
        <v>4.0495763888487497</v>
      </c>
      <c r="O6628" s="7">
        <v>0</v>
      </c>
      <c r="P6628" s="8">
        <f t="shared" si="671"/>
        <v>0</v>
      </c>
      <c r="Q6628" s="7">
        <v>2.5</v>
      </c>
      <c r="R6628" s="8">
        <f t="shared" si="672"/>
        <v>1</v>
      </c>
      <c r="S6628" s="7" t="s">
        <v>29</v>
      </c>
      <c r="T6628" s="8" t="str">
        <f t="shared" si="673"/>
        <v>No</v>
      </c>
      <c r="U6628" s="7">
        <f t="shared" si="674"/>
        <v>0</v>
      </c>
      <c r="V6628" s="8">
        <f t="shared" si="675"/>
        <v>1</v>
      </c>
      <c r="W6628" s="7">
        <f t="shared" si="676"/>
        <v>549</v>
      </c>
    </row>
    <row r="6629" spans="2:23" x14ac:dyDescent="0.2">
      <c r="B6629" s="8" t="s">
        <v>68</v>
      </c>
      <c r="C6629" s="7">
        <v>1980</v>
      </c>
      <c r="D6629" s="8" t="s">
        <v>28</v>
      </c>
      <c r="E6629" s="7" t="s">
        <v>34</v>
      </c>
      <c r="F6629" s="8" t="s">
        <v>35</v>
      </c>
      <c r="G6629" s="7" t="s">
        <v>49</v>
      </c>
      <c r="H6629" s="8" t="s">
        <v>28</v>
      </c>
      <c r="I6629" s="7" t="s">
        <v>28</v>
      </c>
      <c r="J6629" s="8" t="s">
        <v>28</v>
      </c>
      <c r="K6629" s="7" t="s">
        <v>37</v>
      </c>
      <c r="L6629" s="8" t="s">
        <v>42</v>
      </c>
      <c r="M6629" s="7" t="s">
        <v>28</v>
      </c>
      <c r="N6629" s="8">
        <v>266.58011041153617</v>
      </c>
      <c r="O6629" s="7">
        <v>0</v>
      </c>
      <c r="P6629" s="8">
        <f t="shared" si="671"/>
        <v>0</v>
      </c>
      <c r="Q6629" s="7">
        <v>2.5</v>
      </c>
      <c r="R6629" s="8">
        <f t="shared" si="672"/>
        <v>1</v>
      </c>
      <c r="S6629" s="7" t="s">
        <v>29</v>
      </c>
      <c r="T6629" s="8" t="str">
        <f t="shared" si="673"/>
        <v>No</v>
      </c>
      <c r="U6629" s="7">
        <f t="shared" si="674"/>
        <v>0</v>
      </c>
      <c r="V6629" s="8">
        <f t="shared" si="675"/>
        <v>1</v>
      </c>
      <c r="W6629" s="7">
        <f t="shared" si="676"/>
        <v>549</v>
      </c>
    </row>
    <row r="6630" spans="2:23" x14ac:dyDescent="0.2">
      <c r="B6630" s="8" t="s">
        <v>68</v>
      </c>
      <c r="C6630" s="7">
        <v>1980</v>
      </c>
      <c r="D6630" s="8" t="s">
        <v>28</v>
      </c>
      <c r="E6630" s="7" t="s">
        <v>46</v>
      </c>
      <c r="F6630" s="8" t="s">
        <v>35</v>
      </c>
      <c r="G6630" s="7" t="s">
        <v>49</v>
      </c>
      <c r="H6630" s="8" t="s">
        <v>28</v>
      </c>
      <c r="I6630" s="7" t="s">
        <v>28</v>
      </c>
      <c r="J6630" s="8" t="s">
        <v>28</v>
      </c>
      <c r="K6630" s="7" t="s">
        <v>37</v>
      </c>
      <c r="L6630" s="8" t="s">
        <v>42</v>
      </c>
      <c r="M6630" s="7" t="s">
        <v>28</v>
      </c>
      <c r="N6630" s="8">
        <v>1.6946132026440239</v>
      </c>
      <c r="O6630" s="7">
        <v>0</v>
      </c>
      <c r="P6630" s="8">
        <f t="shared" si="671"/>
        <v>0</v>
      </c>
      <c r="Q6630" s="7">
        <v>2.5</v>
      </c>
      <c r="R6630" s="8">
        <f t="shared" si="672"/>
        <v>1</v>
      </c>
      <c r="S6630" s="7" t="s">
        <v>29</v>
      </c>
      <c r="T6630" s="8" t="str">
        <f t="shared" si="673"/>
        <v>No</v>
      </c>
      <c r="U6630" s="7">
        <f t="shared" si="674"/>
        <v>0</v>
      </c>
      <c r="V6630" s="8">
        <f t="shared" si="675"/>
        <v>1</v>
      </c>
      <c r="W6630" s="7">
        <f t="shared" si="676"/>
        <v>549</v>
      </c>
    </row>
    <row r="6631" spans="2:23" x14ac:dyDescent="0.2">
      <c r="B6631" s="8" t="s">
        <v>68</v>
      </c>
      <c r="C6631" s="7">
        <v>1980</v>
      </c>
      <c r="D6631" s="8" t="s">
        <v>28</v>
      </c>
      <c r="E6631" s="7" t="s">
        <v>43</v>
      </c>
      <c r="F6631" s="8" t="s">
        <v>40</v>
      </c>
      <c r="G6631" s="7" t="s">
        <v>49</v>
      </c>
      <c r="H6631" s="8" t="s">
        <v>28</v>
      </c>
      <c r="I6631" s="7" t="s">
        <v>28</v>
      </c>
      <c r="J6631" s="8" t="s">
        <v>28</v>
      </c>
      <c r="K6631" s="7" t="s">
        <v>37</v>
      </c>
      <c r="L6631" s="8" t="s">
        <v>42</v>
      </c>
      <c r="M6631" s="7" t="s">
        <v>28</v>
      </c>
      <c r="N6631" s="8">
        <v>2.1754176140601023</v>
      </c>
      <c r="O6631" s="7">
        <v>0</v>
      </c>
      <c r="P6631" s="8">
        <f t="shared" si="671"/>
        <v>0</v>
      </c>
      <c r="Q6631" s="7">
        <v>2.5</v>
      </c>
      <c r="R6631" s="8">
        <f t="shared" si="672"/>
        <v>1</v>
      </c>
      <c r="S6631" s="7" t="s">
        <v>29</v>
      </c>
      <c r="T6631" s="8" t="str">
        <f t="shared" si="673"/>
        <v>No</v>
      </c>
      <c r="U6631" s="7">
        <f t="shared" si="674"/>
        <v>0</v>
      </c>
      <c r="V6631" s="8">
        <f t="shared" si="675"/>
        <v>1</v>
      </c>
      <c r="W6631" s="7">
        <f t="shared" si="676"/>
        <v>549</v>
      </c>
    </row>
    <row r="6632" spans="2:23" x14ac:dyDescent="0.2">
      <c r="B6632" s="8" t="s">
        <v>68</v>
      </c>
      <c r="C6632" s="7">
        <v>1980</v>
      </c>
      <c r="D6632" s="8" t="s">
        <v>28</v>
      </c>
      <c r="E6632" s="7" t="s">
        <v>43</v>
      </c>
      <c r="F6632" s="8" t="s">
        <v>35</v>
      </c>
      <c r="G6632" s="7" t="s">
        <v>49</v>
      </c>
      <c r="H6632" s="8" t="s">
        <v>28</v>
      </c>
      <c r="I6632" s="7" t="s">
        <v>28</v>
      </c>
      <c r="J6632" s="8" t="s">
        <v>28</v>
      </c>
      <c r="K6632" s="7" t="s">
        <v>37</v>
      </c>
      <c r="L6632" s="8" t="s">
        <v>42</v>
      </c>
      <c r="M6632" s="7" t="s">
        <v>28</v>
      </c>
      <c r="N6632" s="8">
        <v>329.08223456266802</v>
      </c>
      <c r="O6632" s="7">
        <v>0</v>
      </c>
      <c r="P6632" s="8">
        <f t="shared" si="671"/>
        <v>0</v>
      </c>
      <c r="Q6632" s="7">
        <v>2.5</v>
      </c>
      <c r="R6632" s="8">
        <f t="shared" si="672"/>
        <v>1</v>
      </c>
      <c r="S6632" s="7" t="s">
        <v>29</v>
      </c>
      <c r="T6632" s="8" t="str">
        <f t="shared" si="673"/>
        <v>No</v>
      </c>
      <c r="U6632" s="7">
        <f t="shared" si="674"/>
        <v>0</v>
      </c>
      <c r="V6632" s="8">
        <f t="shared" si="675"/>
        <v>1</v>
      </c>
      <c r="W6632" s="7">
        <f t="shared" si="676"/>
        <v>549</v>
      </c>
    </row>
    <row r="6633" spans="2:23" x14ac:dyDescent="0.2">
      <c r="B6633" s="8" t="s">
        <v>68</v>
      </c>
      <c r="C6633" s="7">
        <v>1990</v>
      </c>
      <c r="D6633" s="8" t="s">
        <v>28</v>
      </c>
      <c r="E6633" s="7" t="s">
        <v>39</v>
      </c>
      <c r="F6633" s="8" t="s">
        <v>40</v>
      </c>
      <c r="G6633" s="7" t="s">
        <v>49</v>
      </c>
      <c r="H6633" s="8" t="s">
        <v>28</v>
      </c>
      <c r="I6633" s="7" t="s">
        <v>28</v>
      </c>
      <c r="J6633" s="8" t="s">
        <v>28</v>
      </c>
      <c r="K6633" s="7" t="s">
        <v>37</v>
      </c>
      <c r="L6633" s="8" t="s">
        <v>42</v>
      </c>
      <c r="M6633" s="7" t="s">
        <v>28</v>
      </c>
      <c r="N6633" s="8">
        <v>0.52853353819901883</v>
      </c>
      <c r="O6633" s="7">
        <v>0</v>
      </c>
      <c r="P6633" s="8">
        <f t="shared" si="671"/>
        <v>0</v>
      </c>
      <c r="Q6633" s="7">
        <v>2.5</v>
      </c>
      <c r="R6633" s="8">
        <f t="shared" si="672"/>
        <v>1</v>
      </c>
      <c r="S6633" s="7" t="s">
        <v>29</v>
      </c>
      <c r="T6633" s="8" t="str">
        <f t="shared" si="673"/>
        <v>No</v>
      </c>
      <c r="U6633" s="7">
        <f t="shared" si="674"/>
        <v>0</v>
      </c>
      <c r="V6633" s="8">
        <f t="shared" si="675"/>
        <v>1</v>
      </c>
      <c r="W6633" s="7">
        <f t="shared" si="676"/>
        <v>549</v>
      </c>
    </row>
    <row r="6634" spans="2:23" x14ac:dyDescent="0.2">
      <c r="B6634" s="8" t="s">
        <v>68</v>
      </c>
      <c r="C6634" s="7">
        <v>1990</v>
      </c>
      <c r="D6634" s="8" t="s">
        <v>28</v>
      </c>
      <c r="E6634" s="7" t="s">
        <v>39</v>
      </c>
      <c r="F6634" s="8" t="s">
        <v>35</v>
      </c>
      <c r="G6634" s="7" t="s">
        <v>49</v>
      </c>
      <c r="H6634" s="8" t="s">
        <v>28</v>
      </c>
      <c r="I6634" s="7" t="s">
        <v>28</v>
      </c>
      <c r="J6634" s="8" t="s">
        <v>28</v>
      </c>
      <c r="K6634" s="7" t="s">
        <v>37</v>
      </c>
      <c r="L6634" s="8" t="s">
        <v>42</v>
      </c>
      <c r="M6634" s="7" t="s">
        <v>28</v>
      </c>
      <c r="N6634" s="8">
        <v>97.30805260117269</v>
      </c>
      <c r="O6634" s="7">
        <v>0</v>
      </c>
      <c r="P6634" s="8">
        <f t="shared" si="671"/>
        <v>0</v>
      </c>
      <c r="Q6634" s="7">
        <v>2.5</v>
      </c>
      <c r="R6634" s="8">
        <f t="shared" si="672"/>
        <v>1</v>
      </c>
      <c r="S6634" s="7" t="s">
        <v>29</v>
      </c>
      <c r="T6634" s="8" t="str">
        <f t="shared" si="673"/>
        <v>No</v>
      </c>
      <c r="U6634" s="7">
        <f t="shared" si="674"/>
        <v>0</v>
      </c>
      <c r="V6634" s="8">
        <f t="shared" si="675"/>
        <v>1</v>
      </c>
      <c r="W6634" s="7">
        <f t="shared" si="676"/>
        <v>549</v>
      </c>
    </row>
    <row r="6635" spans="2:23" x14ac:dyDescent="0.2">
      <c r="B6635" s="8" t="s">
        <v>68</v>
      </c>
      <c r="C6635" s="7">
        <v>1990</v>
      </c>
      <c r="D6635" s="8" t="s">
        <v>28</v>
      </c>
      <c r="E6635" s="7" t="s">
        <v>34</v>
      </c>
      <c r="F6635" s="8" t="s">
        <v>40</v>
      </c>
      <c r="G6635" s="7" t="s">
        <v>49</v>
      </c>
      <c r="H6635" s="8" t="s">
        <v>28</v>
      </c>
      <c r="I6635" s="7" t="s">
        <v>28</v>
      </c>
      <c r="J6635" s="8" t="s">
        <v>28</v>
      </c>
      <c r="K6635" s="7" t="s">
        <v>37</v>
      </c>
      <c r="L6635" s="8" t="s">
        <v>42</v>
      </c>
      <c r="M6635" s="7" t="s">
        <v>28</v>
      </c>
      <c r="N6635" s="8">
        <v>5.2771025577292274</v>
      </c>
      <c r="O6635" s="7">
        <v>0</v>
      </c>
      <c r="P6635" s="8">
        <f t="shared" si="671"/>
        <v>0</v>
      </c>
      <c r="Q6635" s="7">
        <v>2.5</v>
      </c>
      <c r="R6635" s="8">
        <f t="shared" si="672"/>
        <v>1</v>
      </c>
      <c r="S6635" s="7" t="s">
        <v>29</v>
      </c>
      <c r="T6635" s="8" t="str">
        <f t="shared" si="673"/>
        <v>No</v>
      </c>
      <c r="U6635" s="7">
        <f t="shared" si="674"/>
        <v>0</v>
      </c>
      <c r="V6635" s="8">
        <f t="shared" si="675"/>
        <v>1</v>
      </c>
      <c r="W6635" s="7">
        <f t="shared" si="676"/>
        <v>549</v>
      </c>
    </row>
    <row r="6636" spans="2:23" x14ac:dyDescent="0.2">
      <c r="B6636" s="8" t="s">
        <v>68</v>
      </c>
      <c r="C6636" s="7">
        <v>1990</v>
      </c>
      <c r="D6636" s="8" t="s">
        <v>28</v>
      </c>
      <c r="E6636" s="7" t="s">
        <v>34</v>
      </c>
      <c r="F6636" s="8" t="s">
        <v>35</v>
      </c>
      <c r="G6636" s="7" t="s">
        <v>49</v>
      </c>
      <c r="H6636" s="8" t="s">
        <v>28</v>
      </c>
      <c r="I6636" s="7" t="s">
        <v>28</v>
      </c>
      <c r="J6636" s="8" t="s">
        <v>28</v>
      </c>
      <c r="K6636" s="7" t="s">
        <v>37</v>
      </c>
      <c r="L6636" s="8" t="s">
        <v>42</v>
      </c>
      <c r="M6636" s="7" t="s">
        <v>28</v>
      </c>
      <c r="N6636" s="8">
        <v>136.30162673054329</v>
      </c>
      <c r="O6636" s="7">
        <v>0</v>
      </c>
      <c r="P6636" s="8">
        <f t="shared" si="671"/>
        <v>0</v>
      </c>
      <c r="Q6636" s="7">
        <v>2.5</v>
      </c>
      <c r="R6636" s="8">
        <f t="shared" si="672"/>
        <v>1</v>
      </c>
      <c r="S6636" s="7" t="s">
        <v>29</v>
      </c>
      <c r="T6636" s="8" t="str">
        <f t="shared" si="673"/>
        <v>No</v>
      </c>
      <c r="U6636" s="7">
        <f t="shared" si="674"/>
        <v>0</v>
      </c>
      <c r="V6636" s="8">
        <f t="shared" si="675"/>
        <v>1</v>
      </c>
      <c r="W6636" s="7">
        <f t="shared" si="676"/>
        <v>549</v>
      </c>
    </row>
    <row r="6637" spans="2:23" x14ac:dyDescent="0.2">
      <c r="B6637" s="8" t="s">
        <v>68</v>
      </c>
      <c r="C6637" s="7">
        <v>1990</v>
      </c>
      <c r="D6637" s="8" t="s">
        <v>28</v>
      </c>
      <c r="E6637" s="7" t="s">
        <v>46</v>
      </c>
      <c r="F6637" s="8" t="s">
        <v>35</v>
      </c>
      <c r="G6637" s="7" t="s">
        <v>49</v>
      </c>
      <c r="H6637" s="8" t="s">
        <v>28</v>
      </c>
      <c r="I6637" s="7" t="s">
        <v>28</v>
      </c>
      <c r="J6637" s="8" t="s">
        <v>28</v>
      </c>
      <c r="K6637" s="7" t="s">
        <v>37</v>
      </c>
      <c r="L6637" s="8" t="s">
        <v>42</v>
      </c>
      <c r="M6637" s="7" t="s">
        <v>28</v>
      </c>
      <c r="N6637" s="8">
        <v>0.88833909411274403</v>
      </c>
      <c r="O6637" s="7">
        <v>0</v>
      </c>
      <c r="P6637" s="8">
        <f t="shared" si="671"/>
        <v>0</v>
      </c>
      <c r="Q6637" s="7">
        <v>2.5</v>
      </c>
      <c r="R6637" s="8">
        <f t="shared" si="672"/>
        <v>1</v>
      </c>
      <c r="S6637" s="7" t="s">
        <v>29</v>
      </c>
      <c r="T6637" s="8" t="str">
        <f t="shared" si="673"/>
        <v>No</v>
      </c>
      <c r="U6637" s="7">
        <f t="shared" si="674"/>
        <v>0</v>
      </c>
      <c r="V6637" s="8">
        <f t="shared" si="675"/>
        <v>1</v>
      </c>
      <c r="W6637" s="7">
        <f t="shared" si="676"/>
        <v>549</v>
      </c>
    </row>
    <row r="6638" spans="2:23" x14ac:dyDescent="0.2">
      <c r="B6638" s="8" t="s">
        <v>68</v>
      </c>
      <c r="C6638" s="7">
        <v>1990</v>
      </c>
      <c r="D6638" s="8" t="s">
        <v>28</v>
      </c>
      <c r="E6638" s="7" t="s">
        <v>43</v>
      </c>
      <c r="F6638" s="8" t="s">
        <v>40</v>
      </c>
      <c r="G6638" s="7" t="s">
        <v>49</v>
      </c>
      <c r="H6638" s="8" t="s">
        <v>28</v>
      </c>
      <c r="I6638" s="7" t="s">
        <v>28</v>
      </c>
      <c r="J6638" s="8" t="s">
        <v>28</v>
      </c>
      <c r="K6638" s="7" t="s">
        <v>37</v>
      </c>
      <c r="L6638" s="8" t="s">
        <v>42</v>
      </c>
      <c r="M6638" s="7" t="s">
        <v>28</v>
      </c>
      <c r="N6638" s="8">
        <v>3.6794103055364182</v>
      </c>
      <c r="O6638" s="7">
        <v>0</v>
      </c>
      <c r="P6638" s="8">
        <f t="shared" si="671"/>
        <v>0</v>
      </c>
      <c r="Q6638" s="7">
        <v>2.5</v>
      </c>
      <c r="R6638" s="8">
        <f t="shared" si="672"/>
        <v>1</v>
      </c>
      <c r="S6638" s="7" t="s">
        <v>29</v>
      </c>
      <c r="T6638" s="8" t="str">
        <f t="shared" si="673"/>
        <v>No</v>
      </c>
      <c r="U6638" s="7">
        <f t="shared" si="674"/>
        <v>0</v>
      </c>
      <c r="V6638" s="8">
        <f t="shared" si="675"/>
        <v>1</v>
      </c>
      <c r="W6638" s="7">
        <f t="shared" si="676"/>
        <v>549</v>
      </c>
    </row>
    <row r="6639" spans="2:23" x14ac:dyDescent="0.2">
      <c r="B6639" s="8" t="s">
        <v>68</v>
      </c>
      <c r="C6639" s="7">
        <v>1990</v>
      </c>
      <c r="D6639" s="8" t="s">
        <v>28</v>
      </c>
      <c r="E6639" s="7" t="s">
        <v>43</v>
      </c>
      <c r="F6639" s="8" t="s">
        <v>35</v>
      </c>
      <c r="G6639" s="7" t="s">
        <v>49</v>
      </c>
      <c r="H6639" s="8" t="s">
        <v>28</v>
      </c>
      <c r="I6639" s="7" t="s">
        <v>28</v>
      </c>
      <c r="J6639" s="8" t="s">
        <v>28</v>
      </c>
      <c r="K6639" s="7" t="s">
        <v>37</v>
      </c>
      <c r="L6639" s="8" t="s">
        <v>42</v>
      </c>
      <c r="M6639" s="7" t="s">
        <v>28</v>
      </c>
      <c r="N6639" s="8">
        <v>157.79558829832033</v>
      </c>
      <c r="O6639" s="7">
        <v>0</v>
      </c>
      <c r="P6639" s="8">
        <f t="shared" si="671"/>
        <v>0</v>
      </c>
      <c r="Q6639" s="7">
        <v>2.5</v>
      </c>
      <c r="R6639" s="8">
        <f t="shared" si="672"/>
        <v>1</v>
      </c>
      <c r="S6639" s="7" t="s">
        <v>29</v>
      </c>
      <c r="T6639" s="8" t="str">
        <f t="shared" si="673"/>
        <v>No</v>
      </c>
      <c r="U6639" s="7">
        <f t="shared" si="674"/>
        <v>0</v>
      </c>
      <c r="V6639" s="8">
        <f t="shared" si="675"/>
        <v>1</v>
      </c>
      <c r="W6639" s="7">
        <f t="shared" si="676"/>
        <v>549</v>
      </c>
    </row>
    <row r="6640" spans="2:23" x14ac:dyDescent="0.2">
      <c r="B6640" s="8" t="s">
        <v>68</v>
      </c>
      <c r="C6640" s="7">
        <v>2000</v>
      </c>
      <c r="D6640" s="8" t="s">
        <v>28</v>
      </c>
      <c r="E6640" s="7" t="s">
        <v>39</v>
      </c>
      <c r="F6640" s="8" t="s">
        <v>40</v>
      </c>
      <c r="G6640" s="7" t="s">
        <v>49</v>
      </c>
      <c r="H6640" s="8" t="s">
        <v>28</v>
      </c>
      <c r="I6640" s="7" t="s">
        <v>28</v>
      </c>
      <c r="J6640" s="8" t="s">
        <v>28</v>
      </c>
      <c r="K6640" s="7" t="s">
        <v>37</v>
      </c>
      <c r="L6640" s="8" t="s">
        <v>42</v>
      </c>
      <c r="M6640" s="7" t="s">
        <v>28</v>
      </c>
      <c r="N6640" s="8">
        <v>0.4062099349082286</v>
      </c>
      <c r="O6640" s="7">
        <v>0</v>
      </c>
      <c r="P6640" s="8">
        <f t="shared" si="671"/>
        <v>0</v>
      </c>
      <c r="Q6640" s="7">
        <v>2.5</v>
      </c>
      <c r="R6640" s="8">
        <f t="shared" si="672"/>
        <v>1</v>
      </c>
      <c r="S6640" s="7" t="s">
        <v>29</v>
      </c>
      <c r="T6640" s="8" t="str">
        <f t="shared" si="673"/>
        <v>No</v>
      </c>
      <c r="U6640" s="7">
        <f t="shared" si="674"/>
        <v>0</v>
      </c>
      <c r="V6640" s="8">
        <f t="shared" si="675"/>
        <v>1</v>
      </c>
      <c r="W6640" s="7">
        <f t="shared" si="676"/>
        <v>549</v>
      </c>
    </row>
    <row r="6641" spans="2:23" x14ac:dyDescent="0.2">
      <c r="B6641" s="8" t="s">
        <v>68</v>
      </c>
      <c r="C6641" s="7">
        <v>2000</v>
      </c>
      <c r="D6641" s="8" t="s">
        <v>28</v>
      </c>
      <c r="E6641" s="7" t="s">
        <v>39</v>
      </c>
      <c r="F6641" s="8" t="s">
        <v>35</v>
      </c>
      <c r="G6641" s="7" t="s">
        <v>49</v>
      </c>
      <c r="H6641" s="8" t="s">
        <v>28</v>
      </c>
      <c r="I6641" s="7" t="s">
        <v>28</v>
      </c>
      <c r="J6641" s="8" t="s">
        <v>28</v>
      </c>
      <c r="K6641" s="7" t="s">
        <v>37</v>
      </c>
      <c r="L6641" s="8" t="s">
        <v>42</v>
      </c>
      <c r="M6641" s="7" t="s">
        <v>28</v>
      </c>
      <c r="N6641" s="8">
        <v>100.32669645229481</v>
      </c>
      <c r="O6641" s="7">
        <v>0</v>
      </c>
      <c r="P6641" s="8">
        <f t="shared" si="671"/>
        <v>0</v>
      </c>
      <c r="Q6641" s="7">
        <v>2.5</v>
      </c>
      <c r="R6641" s="8">
        <f t="shared" si="672"/>
        <v>1</v>
      </c>
      <c r="S6641" s="7" t="s">
        <v>29</v>
      </c>
      <c r="T6641" s="8" t="str">
        <f t="shared" si="673"/>
        <v>No</v>
      </c>
      <c r="U6641" s="7">
        <f t="shared" si="674"/>
        <v>0</v>
      </c>
      <c r="V6641" s="8">
        <f t="shared" si="675"/>
        <v>1</v>
      </c>
      <c r="W6641" s="7">
        <f t="shared" si="676"/>
        <v>549</v>
      </c>
    </row>
    <row r="6642" spans="2:23" x14ac:dyDescent="0.2">
      <c r="B6642" s="8" t="s">
        <v>68</v>
      </c>
      <c r="C6642" s="7">
        <v>2000</v>
      </c>
      <c r="D6642" s="8" t="s">
        <v>28</v>
      </c>
      <c r="E6642" s="7" t="s">
        <v>34</v>
      </c>
      <c r="F6642" s="8" t="s">
        <v>40</v>
      </c>
      <c r="G6642" s="7" t="s">
        <v>49</v>
      </c>
      <c r="H6642" s="8" t="s">
        <v>28</v>
      </c>
      <c r="I6642" s="7" t="s">
        <v>28</v>
      </c>
      <c r="J6642" s="8" t="s">
        <v>28</v>
      </c>
      <c r="K6642" s="7" t="s">
        <v>37</v>
      </c>
      <c r="L6642" s="8" t="s">
        <v>42</v>
      </c>
      <c r="M6642" s="7" t="s">
        <v>28</v>
      </c>
      <c r="N6642" s="8">
        <v>2.3746771438635821</v>
      </c>
      <c r="O6642" s="7">
        <v>0</v>
      </c>
      <c r="P6642" s="8">
        <f t="shared" si="671"/>
        <v>0</v>
      </c>
      <c r="Q6642" s="7">
        <v>2.5</v>
      </c>
      <c r="R6642" s="8">
        <f t="shared" si="672"/>
        <v>1</v>
      </c>
      <c r="S6642" s="7" t="s">
        <v>29</v>
      </c>
      <c r="T6642" s="8" t="str">
        <f t="shared" si="673"/>
        <v>No</v>
      </c>
      <c r="U6642" s="7">
        <f t="shared" si="674"/>
        <v>0</v>
      </c>
      <c r="V6642" s="8">
        <f t="shared" si="675"/>
        <v>1</v>
      </c>
      <c r="W6642" s="7">
        <f t="shared" si="676"/>
        <v>549</v>
      </c>
    </row>
    <row r="6643" spans="2:23" x14ac:dyDescent="0.2">
      <c r="B6643" s="8" t="s">
        <v>68</v>
      </c>
      <c r="C6643" s="7">
        <v>2000</v>
      </c>
      <c r="D6643" s="8" t="s">
        <v>28</v>
      </c>
      <c r="E6643" s="7" t="s">
        <v>34</v>
      </c>
      <c r="F6643" s="8" t="s">
        <v>35</v>
      </c>
      <c r="G6643" s="7" t="s">
        <v>49</v>
      </c>
      <c r="H6643" s="8" t="s">
        <v>28</v>
      </c>
      <c r="I6643" s="7" t="s">
        <v>28</v>
      </c>
      <c r="J6643" s="8" t="s">
        <v>28</v>
      </c>
      <c r="K6643" s="7" t="s">
        <v>37</v>
      </c>
      <c r="L6643" s="8" t="s">
        <v>42</v>
      </c>
      <c r="M6643" s="7" t="s">
        <v>28</v>
      </c>
      <c r="N6643" s="8">
        <v>88.281004221345427</v>
      </c>
      <c r="O6643" s="7">
        <v>0</v>
      </c>
      <c r="P6643" s="8">
        <f t="shared" si="671"/>
        <v>0</v>
      </c>
      <c r="Q6643" s="7">
        <v>2.5</v>
      </c>
      <c r="R6643" s="8">
        <f t="shared" si="672"/>
        <v>1</v>
      </c>
      <c r="S6643" s="7" t="s">
        <v>29</v>
      </c>
      <c r="T6643" s="8" t="str">
        <f t="shared" si="673"/>
        <v>No</v>
      </c>
      <c r="U6643" s="7">
        <f t="shared" si="674"/>
        <v>0</v>
      </c>
      <c r="V6643" s="8">
        <f t="shared" si="675"/>
        <v>1</v>
      </c>
      <c r="W6643" s="7">
        <f t="shared" si="676"/>
        <v>549</v>
      </c>
    </row>
    <row r="6644" spans="2:23" x14ac:dyDescent="0.2">
      <c r="B6644" s="8" t="s">
        <v>68</v>
      </c>
      <c r="C6644" s="7">
        <v>2000</v>
      </c>
      <c r="D6644" s="8" t="s">
        <v>28</v>
      </c>
      <c r="E6644" s="7" t="s">
        <v>46</v>
      </c>
      <c r="F6644" s="8" t="s">
        <v>35</v>
      </c>
      <c r="G6644" s="7" t="s">
        <v>49</v>
      </c>
      <c r="H6644" s="8" t="s">
        <v>28</v>
      </c>
      <c r="I6644" s="7" t="s">
        <v>28</v>
      </c>
      <c r="J6644" s="8" t="s">
        <v>28</v>
      </c>
      <c r="K6644" s="7" t="s">
        <v>37</v>
      </c>
      <c r="L6644" s="8" t="s">
        <v>42</v>
      </c>
      <c r="M6644" s="7" t="s">
        <v>28</v>
      </c>
      <c r="N6644" s="8">
        <v>1.6895732059862263</v>
      </c>
      <c r="O6644" s="7">
        <v>0</v>
      </c>
      <c r="P6644" s="8">
        <f t="shared" si="671"/>
        <v>0</v>
      </c>
      <c r="Q6644" s="7">
        <v>2.5</v>
      </c>
      <c r="R6644" s="8">
        <f t="shared" si="672"/>
        <v>1</v>
      </c>
      <c r="S6644" s="7" t="s">
        <v>29</v>
      </c>
      <c r="T6644" s="8" t="str">
        <f t="shared" si="673"/>
        <v>No</v>
      </c>
      <c r="U6644" s="7">
        <f t="shared" si="674"/>
        <v>0</v>
      </c>
      <c r="V6644" s="8">
        <f t="shared" si="675"/>
        <v>1</v>
      </c>
      <c r="W6644" s="7">
        <f t="shared" si="676"/>
        <v>549</v>
      </c>
    </row>
    <row r="6645" spans="2:23" x14ac:dyDescent="0.2">
      <c r="B6645" s="8" t="s">
        <v>68</v>
      </c>
      <c r="C6645" s="7">
        <v>2000</v>
      </c>
      <c r="D6645" s="8" t="s">
        <v>28</v>
      </c>
      <c r="E6645" s="7" t="s">
        <v>43</v>
      </c>
      <c r="F6645" s="8" t="s">
        <v>40</v>
      </c>
      <c r="G6645" s="7" t="s">
        <v>49</v>
      </c>
      <c r="H6645" s="8" t="s">
        <v>28</v>
      </c>
      <c r="I6645" s="7" t="s">
        <v>28</v>
      </c>
      <c r="J6645" s="8" t="s">
        <v>28</v>
      </c>
      <c r="K6645" s="7" t="s">
        <v>37</v>
      </c>
      <c r="L6645" s="8" t="s">
        <v>42</v>
      </c>
      <c r="M6645" s="7" t="s">
        <v>28</v>
      </c>
      <c r="N6645" s="8">
        <v>1.6436805062129598</v>
      </c>
      <c r="O6645" s="7">
        <v>0</v>
      </c>
      <c r="P6645" s="8">
        <f t="shared" si="671"/>
        <v>0</v>
      </c>
      <c r="Q6645" s="7">
        <v>2.5</v>
      </c>
      <c r="R6645" s="8">
        <f t="shared" si="672"/>
        <v>1</v>
      </c>
      <c r="S6645" s="7" t="s">
        <v>29</v>
      </c>
      <c r="T6645" s="8" t="str">
        <f t="shared" si="673"/>
        <v>No</v>
      </c>
      <c r="U6645" s="7">
        <f t="shared" si="674"/>
        <v>0</v>
      </c>
      <c r="V6645" s="8">
        <f t="shared" si="675"/>
        <v>1</v>
      </c>
      <c r="W6645" s="7">
        <f t="shared" si="676"/>
        <v>549</v>
      </c>
    </row>
    <row r="6646" spans="2:23" x14ac:dyDescent="0.2">
      <c r="B6646" s="8" t="s">
        <v>68</v>
      </c>
      <c r="C6646" s="7">
        <v>2000</v>
      </c>
      <c r="D6646" s="8" t="s">
        <v>28</v>
      </c>
      <c r="E6646" s="7" t="s">
        <v>43</v>
      </c>
      <c r="F6646" s="8" t="s">
        <v>35</v>
      </c>
      <c r="G6646" s="7" t="s">
        <v>49</v>
      </c>
      <c r="H6646" s="8" t="s">
        <v>28</v>
      </c>
      <c r="I6646" s="7" t="s">
        <v>28</v>
      </c>
      <c r="J6646" s="8" t="s">
        <v>28</v>
      </c>
      <c r="K6646" s="7" t="s">
        <v>37</v>
      </c>
      <c r="L6646" s="8" t="s">
        <v>42</v>
      </c>
      <c r="M6646" s="7" t="s">
        <v>28</v>
      </c>
      <c r="N6646" s="8">
        <v>120.88567389749375</v>
      </c>
      <c r="O6646" s="7">
        <v>0</v>
      </c>
      <c r="P6646" s="8">
        <f t="shared" si="671"/>
        <v>0</v>
      </c>
      <c r="Q6646" s="7">
        <v>2.5</v>
      </c>
      <c r="R6646" s="8">
        <f t="shared" si="672"/>
        <v>1</v>
      </c>
      <c r="S6646" s="7" t="s">
        <v>29</v>
      </c>
      <c r="T6646" s="8" t="str">
        <f t="shared" si="673"/>
        <v>No</v>
      </c>
      <c r="U6646" s="7">
        <f t="shared" si="674"/>
        <v>0</v>
      </c>
      <c r="V6646" s="8">
        <f t="shared" si="675"/>
        <v>1</v>
      </c>
      <c r="W6646" s="7">
        <f t="shared" si="676"/>
        <v>549</v>
      </c>
    </row>
    <row r="6647" spans="2:23" x14ac:dyDescent="0.2">
      <c r="B6647" s="8" t="s">
        <v>68</v>
      </c>
      <c r="C6647" s="7">
        <v>2010</v>
      </c>
      <c r="D6647" s="8" t="s">
        <v>28</v>
      </c>
      <c r="E6647" s="7" t="s">
        <v>39</v>
      </c>
      <c r="F6647" s="8" t="s">
        <v>40</v>
      </c>
      <c r="G6647" s="7" t="s">
        <v>49</v>
      </c>
      <c r="H6647" s="8" t="s">
        <v>28</v>
      </c>
      <c r="I6647" s="7" t="s">
        <v>28</v>
      </c>
      <c r="J6647" s="8" t="s">
        <v>28</v>
      </c>
      <c r="K6647" s="7" t="s">
        <v>37</v>
      </c>
      <c r="L6647" s="8" t="s">
        <v>42</v>
      </c>
      <c r="M6647" s="7" t="s">
        <v>28</v>
      </c>
      <c r="N6647" s="8">
        <v>0.40622344568566038</v>
      </c>
      <c r="O6647" s="7">
        <v>0</v>
      </c>
      <c r="P6647" s="8">
        <f t="shared" si="671"/>
        <v>0</v>
      </c>
      <c r="Q6647" s="7">
        <v>2.5</v>
      </c>
      <c r="R6647" s="8">
        <f t="shared" si="672"/>
        <v>1</v>
      </c>
      <c r="S6647" s="7" t="s">
        <v>29</v>
      </c>
      <c r="T6647" s="8" t="str">
        <f t="shared" si="673"/>
        <v>No</v>
      </c>
      <c r="U6647" s="7">
        <f t="shared" si="674"/>
        <v>0</v>
      </c>
      <c r="V6647" s="8">
        <f t="shared" si="675"/>
        <v>1</v>
      </c>
      <c r="W6647" s="7">
        <f t="shared" si="676"/>
        <v>549</v>
      </c>
    </row>
    <row r="6648" spans="2:23" x14ac:dyDescent="0.2">
      <c r="B6648" s="8" t="s">
        <v>68</v>
      </c>
      <c r="C6648" s="7">
        <v>2010</v>
      </c>
      <c r="D6648" s="8" t="s">
        <v>28</v>
      </c>
      <c r="E6648" s="7" t="s">
        <v>39</v>
      </c>
      <c r="F6648" s="8" t="s">
        <v>35</v>
      </c>
      <c r="G6648" s="7" t="s">
        <v>49</v>
      </c>
      <c r="H6648" s="8" t="s">
        <v>28</v>
      </c>
      <c r="I6648" s="7" t="s">
        <v>28</v>
      </c>
      <c r="J6648" s="8" t="s">
        <v>28</v>
      </c>
      <c r="K6648" s="7" t="s">
        <v>37</v>
      </c>
      <c r="L6648" s="8" t="s">
        <v>42</v>
      </c>
      <c r="M6648" s="7" t="s">
        <v>28</v>
      </c>
      <c r="N6648" s="8">
        <v>4.1448330210884698</v>
      </c>
      <c r="O6648" s="7">
        <v>0</v>
      </c>
      <c r="P6648" s="8">
        <f t="shared" si="671"/>
        <v>0</v>
      </c>
      <c r="Q6648" s="7">
        <v>2.5</v>
      </c>
      <c r="R6648" s="8">
        <f t="shared" si="672"/>
        <v>1</v>
      </c>
      <c r="S6648" s="7" t="s">
        <v>29</v>
      </c>
      <c r="T6648" s="8" t="str">
        <f t="shared" si="673"/>
        <v>No</v>
      </c>
      <c r="U6648" s="7">
        <f t="shared" si="674"/>
        <v>0</v>
      </c>
      <c r="V6648" s="8">
        <f t="shared" si="675"/>
        <v>1</v>
      </c>
      <c r="W6648" s="7">
        <f t="shared" si="676"/>
        <v>549</v>
      </c>
    </row>
    <row r="6649" spans="2:23" x14ac:dyDescent="0.2">
      <c r="B6649" s="8" t="s">
        <v>68</v>
      </c>
      <c r="C6649" s="7">
        <v>2010</v>
      </c>
      <c r="D6649" s="8" t="s">
        <v>28</v>
      </c>
      <c r="E6649" s="7" t="s">
        <v>34</v>
      </c>
      <c r="F6649" s="8" t="s">
        <v>40</v>
      </c>
      <c r="G6649" s="7" t="s">
        <v>49</v>
      </c>
      <c r="H6649" s="8" t="s">
        <v>28</v>
      </c>
      <c r="I6649" s="7" t="s">
        <v>28</v>
      </c>
      <c r="J6649" s="8" t="s">
        <v>28</v>
      </c>
      <c r="K6649" s="7" t="s">
        <v>37</v>
      </c>
      <c r="L6649" s="8" t="s">
        <v>42</v>
      </c>
      <c r="M6649" s="7" t="s">
        <v>28</v>
      </c>
      <c r="N6649" s="8">
        <v>2.2636756700631073</v>
      </c>
      <c r="O6649" s="7">
        <v>0</v>
      </c>
      <c r="P6649" s="8">
        <f t="shared" si="671"/>
        <v>0</v>
      </c>
      <c r="Q6649" s="7">
        <v>2.5</v>
      </c>
      <c r="R6649" s="8">
        <f t="shared" si="672"/>
        <v>1</v>
      </c>
      <c r="S6649" s="7" t="s">
        <v>29</v>
      </c>
      <c r="T6649" s="8" t="str">
        <f t="shared" si="673"/>
        <v>No</v>
      </c>
      <c r="U6649" s="7">
        <f t="shared" si="674"/>
        <v>0</v>
      </c>
      <c r="V6649" s="8">
        <f t="shared" si="675"/>
        <v>1</v>
      </c>
      <c r="W6649" s="7">
        <f t="shared" si="676"/>
        <v>549</v>
      </c>
    </row>
    <row r="6650" spans="2:23" x14ac:dyDescent="0.2">
      <c r="B6650" s="8" t="s">
        <v>68</v>
      </c>
      <c r="C6650" s="7">
        <v>2010</v>
      </c>
      <c r="D6650" s="8" t="s">
        <v>28</v>
      </c>
      <c r="E6650" s="7" t="s">
        <v>34</v>
      </c>
      <c r="F6650" s="8" t="s">
        <v>35</v>
      </c>
      <c r="G6650" s="7" t="s">
        <v>49</v>
      </c>
      <c r="H6650" s="8" t="s">
        <v>28</v>
      </c>
      <c r="I6650" s="7" t="s">
        <v>28</v>
      </c>
      <c r="J6650" s="8" t="s">
        <v>28</v>
      </c>
      <c r="K6650" s="7" t="s">
        <v>37</v>
      </c>
      <c r="L6650" s="8" t="s">
        <v>42</v>
      </c>
      <c r="M6650" s="7" t="s">
        <v>28</v>
      </c>
      <c r="N6650" s="8">
        <v>5.7301248595208714</v>
      </c>
      <c r="O6650" s="7">
        <v>0</v>
      </c>
      <c r="P6650" s="8">
        <f t="shared" si="671"/>
        <v>0</v>
      </c>
      <c r="Q6650" s="7">
        <v>2.5</v>
      </c>
      <c r="R6650" s="8">
        <f t="shared" si="672"/>
        <v>1</v>
      </c>
      <c r="S6650" s="7" t="s">
        <v>29</v>
      </c>
      <c r="T6650" s="8" t="str">
        <f t="shared" si="673"/>
        <v>No</v>
      </c>
      <c r="U6650" s="7">
        <f t="shared" si="674"/>
        <v>0</v>
      </c>
      <c r="V6650" s="8">
        <f t="shared" si="675"/>
        <v>1</v>
      </c>
      <c r="W6650" s="7">
        <f t="shared" si="676"/>
        <v>549</v>
      </c>
    </row>
    <row r="6651" spans="2:23" x14ac:dyDescent="0.2">
      <c r="B6651" s="8" t="s">
        <v>68</v>
      </c>
      <c r="C6651" s="7">
        <v>2010</v>
      </c>
      <c r="D6651" s="8" t="s">
        <v>28</v>
      </c>
      <c r="E6651" s="7" t="s">
        <v>46</v>
      </c>
      <c r="F6651" s="8" t="s">
        <v>35</v>
      </c>
      <c r="G6651" s="7" t="s">
        <v>49</v>
      </c>
      <c r="H6651" s="8" t="s">
        <v>28</v>
      </c>
      <c r="I6651" s="7" t="s">
        <v>28</v>
      </c>
      <c r="J6651" s="8" t="s">
        <v>28</v>
      </c>
      <c r="K6651" s="7" t="s">
        <v>37</v>
      </c>
      <c r="L6651" s="8" t="s">
        <v>42</v>
      </c>
      <c r="M6651" s="7" t="s">
        <v>28</v>
      </c>
      <c r="N6651" s="8">
        <v>3.7435752153893886E-2</v>
      </c>
      <c r="O6651" s="7">
        <v>0</v>
      </c>
      <c r="P6651" s="8">
        <f t="shared" si="671"/>
        <v>0</v>
      </c>
      <c r="Q6651" s="7">
        <v>2.5</v>
      </c>
      <c r="R6651" s="8">
        <f t="shared" si="672"/>
        <v>1</v>
      </c>
      <c r="S6651" s="7" t="s">
        <v>29</v>
      </c>
      <c r="T6651" s="8" t="str">
        <f t="shared" si="673"/>
        <v>No</v>
      </c>
      <c r="U6651" s="7">
        <f t="shared" si="674"/>
        <v>0</v>
      </c>
      <c r="V6651" s="8">
        <f t="shared" si="675"/>
        <v>1</v>
      </c>
      <c r="W6651" s="7">
        <f t="shared" si="676"/>
        <v>549</v>
      </c>
    </row>
    <row r="6652" spans="2:23" x14ac:dyDescent="0.2">
      <c r="B6652" s="8" t="s">
        <v>68</v>
      </c>
      <c r="C6652" s="7">
        <v>2010</v>
      </c>
      <c r="D6652" s="8" t="s">
        <v>28</v>
      </c>
      <c r="E6652" s="7" t="s">
        <v>43</v>
      </c>
      <c r="F6652" s="8" t="s">
        <v>40</v>
      </c>
      <c r="G6652" s="7" t="s">
        <v>49</v>
      </c>
      <c r="H6652" s="8" t="s">
        <v>28</v>
      </c>
      <c r="I6652" s="7" t="s">
        <v>28</v>
      </c>
      <c r="J6652" s="8" t="s">
        <v>28</v>
      </c>
      <c r="K6652" s="7" t="s">
        <v>37</v>
      </c>
      <c r="L6652" s="8" t="s">
        <v>42</v>
      </c>
      <c r="M6652" s="7" t="s">
        <v>28</v>
      </c>
      <c r="N6652" s="8">
        <v>2.4103427274117033</v>
      </c>
      <c r="O6652" s="7">
        <v>0</v>
      </c>
      <c r="P6652" s="8">
        <f t="shared" si="671"/>
        <v>0</v>
      </c>
      <c r="Q6652" s="7">
        <v>2.5</v>
      </c>
      <c r="R6652" s="8">
        <f t="shared" si="672"/>
        <v>1</v>
      </c>
      <c r="S6652" s="7" t="s">
        <v>29</v>
      </c>
      <c r="T6652" s="8" t="str">
        <f t="shared" si="673"/>
        <v>No</v>
      </c>
      <c r="U6652" s="7">
        <f t="shared" si="674"/>
        <v>0</v>
      </c>
      <c r="V6652" s="8">
        <f t="shared" si="675"/>
        <v>1</v>
      </c>
      <c r="W6652" s="7">
        <f t="shared" si="676"/>
        <v>549</v>
      </c>
    </row>
    <row r="6653" spans="2:23" x14ac:dyDescent="0.2">
      <c r="B6653" s="8" t="s">
        <v>68</v>
      </c>
      <c r="C6653" s="7">
        <v>2010</v>
      </c>
      <c r="D6653" s="8" t="s">
        <v>28</v>
      </c>
      <c r="E6653" s="7" t="s">
        <v>43</v>
      </c>
      <c r="F6653" s="8" t="s">
        <v>35</v>
      </c>
      <c r="G6653" s="7" t="s">
        <v>49</v>
      </c>
      <c r="H6653" s="8" t="s">
        <v>28</v>
      </c>
      <c r="I6653" s="7" t="s">
        <v>28</v>
      </c>
      <c r="J6653" s="8" t="s">
        <v>28</v>
      </c>
      <c r="K6653" s="7" t="s">
        <v>37</v>
      </c>
      <c r="L6653" s="8" t="s">
        <v>42</v>
      </c>
      <c r="M6653" s="7" t="s">
        <v>28</v>
      </c>
      <c r="N6653" s="8">
        <v>7.6207290514467072</v>
      </c>
      <c r="O6653" s="7">
        <v>0</v>
      </c>
      <c r="P6653" s="8">
        <f t="shared" si="671"/>
        <v>0</v>
      </c>
      <c r="Q6653" s="7">
        <v>2.5</v>
      </c>
      <c r="R6653" s="8">
        <f t="shared" si="672"/>
        <v>1</v>
      </c>
      <c r="S6653" s="7" t="s">
        <v>29</v>
      </c>
      <c r="T6653" s="8" t="str">
        <f t="shared" si="673"/>
        <v>No</v>
      </c>
      <c r="U6653" s="7">
        <f t="shared" si="674"/>
        <v>0</v>
      </c>
      <c r="V6653" s="8">
        <f t="shared" si="675"/>
        <v>1</v>
      </c>
      <c r="W6653" s="7">
        <f t="shared" si="676"/>
        <v>549</v>
      </c>
    </row>
    <row r="6654" spans="2:23" x14ac:dyDescent="0.2">
      <c r="B6654" s="8" t="s">
        <v>68</v>
      </c>
      <c r="C6654" s="7">
        <v>2020</v>
      </c>
      <c r="D6654" s="8" t="s">
        <v>28</v>
      </c>
      <c r="E6654" s="7" t="s">
        <v>39</v>
      </c>
      <c r="F6654" s="8" t="s">
        <v>40</v>
      </c>
      <c r="G6654" s="7" t="s">
        <v>49</v>
      </c>
      <c r="H6654" s="8" t="s">
        <v>28</v>
      </c>
      <c r="I6654" s="7" t="s">
        <v>28</v>
      </c>
      <c r="J6654" s="8" t="s">
        <v>28</v>
      </c>
      <c r="K6654" s="7" t="s">
        <v>37</v>
      </c>
      <c r="L6654" s="8" t="s">
        <v>42</v>
      </c>
      <c r="M6654" s="7" t="s">
        <v>28</v>
      </c>
      <c r="N6654" s="8">
        <v>2.3575749176900938</v>
      </c>
      <c r="O6654" s="7">
        <v>0</v>
      </c>
      <c r="P6654" s="8">
        <f t="shared" si="671"/>
        <v>0</v>
      </c>
      <c r="Q6654" s="7">
        <v>2.5</v>
      </c>
      <c r="R6654" s="8">
        <f t="shared" si="672"/>
        <v>1</v>
      </c>
      <c r="S6654" s="7" t="s">
        <v>29</v>
      </c>
      <c r="T6654" s="8" t="str">
        <f t="shared" si="673"/>
        <v>No</v>
      </c>
      <c r="U6654" s="7">
        <f t="shared" si="674"/>
        <v>0</v>
      </c>
      <c r="V6654" s="8">
        <f t="shared" si="675"/>
        <v>1</v>
      </c>
      <c r="W6654" s="7">
        <f t="shared" si="676"/>
        <v>549</v>
      </c>
    </row>
    <row r="6655" spans="2:23" x14ac:dyDescent="0.2">
      <c r="B6655" s="8" t="s">
        <v>68</v>
      </c>
      <c r="C6655" s="7">
        <v>2020</v>
      </c>
      <c r="D6655" s="8" t="s">
        <v>28</v>
      </c>
      <c r="E6655" s="7" t="s">
        <v>39</v>
      </c>
      <c r="F6655" s="8" t="s">
        <v>35</v>
      </c>
      <c r="G6655" s="7" t="s">
        <v>49</v>
      </c>
      <c r="H6655" s="8" t="s">
        <v>28</v>
      </c>
      <c r="I6655" s="7" t="s">
        <v>28</v>
      </c>
      <c r="J6655" s="8" t="s">
        <v>28</v>
      </c>
      <c r="K6655" s="7" t="s">
        <v>37</v>
      </c>
      <c r="L6655" s="8" t="s">
        <v>42</v>
      </c>
      <c r="M6655" s="7" t="s">
        <v>28</v>
      </c>
      <c r="N6655" s="8">
        <v>5.6527647858592358</v>
      </c>
      <c r="O6655" s="7">
        <v>0</v>
      </c>
      <c r="P6655" s="8">
        <f t="shared" si="671"/>
        <v>0</v>
      </c>
      <c r="Q6655" s="7">
        <v>2.5</v>
      </c>
      <c r="R6655" s="8">
        <f t="shared" si="672"/>
        <v>1</v>
      </c>
      <c r="S6655" s="7" t="s">
        <v>29</v>
      </c>
      <c r="T6655" s="8" t="str">
        <f t="shared" si="673"/>
        <v>No</v>
      </c>
      <c r="U6655" s="7">
        <f t="shared" si="674"/>
        <v>0</v>
      </c>
      <c r="V6655" s="8">
        <f t="shared" si="675"/>
        <v>1</v>
      </c>
      <c r="W6655" s="7">
        <f t="shared" si="676"/>
        <v>549</v>
      </c>
    </row>
    <row r="6656" spans="2:23" x14ac:dyDescent="0.2">
      <c r="B6656" s="8" t="s">
        <v>68</v>
      </c>
      <c r="C6656" s="7">
        <v>2020</v>
      </c>
      <c r="D6656" s="8" t="s">
        <v>28</v>
      </c>
      <c r="E6656" s="7" t="s">
        <v>34</v>
      </c>
      <c r="F6656" s="8" t="s">
        <v>40</v>
      </c>
      <c r="G6656" s="7" t="s">
        <v>49</v>
      </c>
      <c r="H6656" s="8" t="s">
        <v>28</v>
      </c>
      <c r="I6656" s="7" t="s">
        <v>28</v>
      </c>
      <c r="J6656" s="8" t="s">
        <v>28</v>
      </c>
      <c r="K6656" s="7" t="s">
        <v>37</v>
      </c>
      <c r="L6656" s="8" t="s">
        <v>42</v>
      </c>
      <c r="M6656" s="7" t="s">
        <v>28</v>
      </c>
      <c r="N6656" s="8">
        <v>2.5131472606900189</v>
      </c>
      <c r="O6656" s="7">
        <v>0</v>
      </c>
      <c r="P6656" s="8">
        <f t="shared" si="671"/>
        <v>0</v>
      </c>
      <c r="Q6656" s="7">
        <v>2.5</v>
      </c>
      <c r="R6656" s="8">
        <f t="shared" si="672"/>
        <v>1</v>
      </c>
      <c r="S6656" s="7" t="s">
        <v>29</v>
      </c>
      <c r="T6656" s="8" t="str">
        <f t="shared" si="673"/>
        <v>No</v>
      </c>
      <c r="U6656" s="7">
        <f t="shared" si="674"/>
        <v>0</v>
      </c>
      <c r="V6656" s="8">
        <f t="shared" si="675"/>
        <v>1</v>
      </c>
      <c r="W6656" s="7">
        <f t="shared" si="676"/>
        <v>549</v>
      </c>
    </row>
    <row r="6657" spans="2:23" x14ac:dyDescent="0.2">
      <c r="B6657" s="8" t="s">
        <v>68</v>
      </c>
      <c r="C6657" s="7">
        <v>2020</v>
      </c>
      <c r="D6657" s="8" t="s">
        <v>28</v>
      </c>
      <c r="E6657" s="7" t="s">
        <v>34</v>
      </c>
      <c r="F6657" s="8" t="s">
        <v>35</v>
      </c>
      <c r="G6657" s="7" t="s">
        <v>49</v>
      </c>
      <c r="H6657" s="8" t="s">
        <v>28</v>
      </c>
      <c r="I6657" s="7" t="s">
        <v>28</v>
      </c>
      <c r="J6657" s="8" t="s">
        <v>28</v>
      </c>
      <c r="K6657" s="7" t="s">
        <v>37</v>
      </c>
      <c r="L6657" s="8" t="s">
        <v>42</v>
      </c>
      <c r="M6657" s="7" t="s">
        <v>28</v>
      </c>
      <c r="N6657" s="8">
        <v>3.6553242235767991</v>
      </c>
      <c r="O6657" s="7">
        <v>0</v>
      </c>
      <c r="P6657" s="8">
        <f t="shared" si="671"/>
        <v>0</v>
      </c>
      <c r="Q6657" s="7">
        <v>2.5</v>
      </c>
      <c r="R6657" s="8">
        <f t="shared" si="672"/>
        <v>1</v>
      </c>
      <c r="S6657" s="7" t="s">
        <v>29</v>
      </c>
      <c r="T6657" s="8" t="str">
        <f t="shared" si="673"/>
        <v>No</v>
      </c>
      <c r="U6657" s="7">
        <f t="shared" si="674"/>
        <v>0</v>
      </c>
      <c r="V6657" s="8">
        <f t="shared" si="675"/>
        <v>1</v>
      </c>
      <c r="W6657" s="7">
        <f t="shared" si="676"/>
        <v>549</v>
      </c>
    </row>
    <row r="6658" spans="2:23" x14ac:dyDescent="0.2">
      <c r="B6658" s="8" t="s">
        <v>68</v>
      </c>
      <c r="C6658" s="7">
        <v>2020</v>
      </c>
      <c r="D6658" s="8" t="s">
        <v>28</v>
      </c>
      <c r="E6658" s="7" t="s">
        <v>46</v>
      </c>
      <c r="F6658" s="8" t="s">
        <v>35</v>
      </c>
      <c r="G6658" s="7" t="s">
        <v>49</v>
      </c>
      <c r="H6658" s="8" t="s">
        <v>28</v>
      </c>
      <c r="I6658" s="7" t="s">
        <v>28</v>
      </c>
      <c r="J6658" s="8" t="s">
        <v>28</v>
      </c>
      <c r="K6658" s="7" t="s">
        <v>37</v>
      </c>
      <c r="L6658" s="8" t="s">
        <v>42</v>
      </c>
      <c r="M6658" s="7" t="s">
        <v>28</v>
      </c>
      <c r="N6658" s="8">
        <v>0.35258283436984522</v>
      </c>
      <c r="O6658" s="7">
        <v>0</v>
      </c>
      <c r="P6658" s="8">
        <f t="shared" si="671"/>
        <v>0</v>
      </c>
      <c r="Q6658" s="7">
        <v>2.5</v>
      </c>
      <c r="R6658" s="8">
        <f t="shared" si="672"/>
        <v>1</v>
      </c>
      <c r="S6658" s="7" t="s">
        <v>29</v>
      </c>
      <c r="T6658" s="8" t="str">
        <f t="shared" si="673"/>
        <v>No</v>
      </c>
      <c r="U6658" s="7">
        <f t="shared" si="674"/>
        <v>0</v>
      </c>
      <c r="V6658" s="8">
        <f t="shared" si="675"/>
        <v>1</v>
      </c>
      <c r="W6658" s="7">
        <f t="shared" si="676"/>
        <v>549</v>
      </c>
    </row>
    <row r="6659" spans="2:23" x14ac:dyDescent="0.2">
      <c r="B6659" s="8" t="s">
        <v>68</v>
      </c>
      <c r="C6659" s="7">
        <v>2020</v>
      </c>
      <c r="D6659" s="8" t="s">
        <v>28</v>
      </c>
      <c r="E6659" s="7" t="s">
        <v>43</v>
      </c>
      <c r="F6659" s="8" t="s">
        <v>40</v>
      </c>
      <c r="G6659" s="7" t="s">
        <v>49</v>
      </c>
      <c r="H6659" s="8" t="s">
        <v>28</v>
      </c>
      <c r="I6659" s="7" t="s">
        <v>28</v>
      </c>
      <c r="J6659" s="8" t="s">
        <v>28</v>
      </c>
      <c r="K6659" s="7" t="s">
        <v>37</v>
      </c>
      <c r="L6659" s="8" t="s">
        <v>42</v>
      </c>
      <c r="M6659" s="7" t="s">
        <v>28</v>
      </c>
      <c r="N6659" s="8">
        <v>1.7617406257255055</v>
      </c>
      <c r="O6659" s="7">
        <v>0</v>
      </c>
      <c r="P6659" s="8">
        <f t="shared" si="671"/>
        <v>0</v>
      </c>
      <c r="Q6659" s="7">
        <v>2.5</v>
      </c>
      <c r="R6659" s="8">
        <f t="shared" si="672"/>
        <v>1</v>
      </c>
      <c r="S6659" s="7" t="s">
        <v>29</v>
      </c>
      <c r="T6659" s="8" t="str">
        <f t="shared" si="673"/>
        <v>No</v>
      </c>
      <c r="U6659" s="7">
        <f t="shared" si="674"/>
        <v>0</v>
      </c>
      <c r="V6659" s="8">
        <f t="shared" si="675"/>
        <v>1</v>
      </c>
      <c r="W6659" s="7">
        <f t="shared" si="676"/>
        <v>549</v>
      </c>
    </row>
    <row r="6660" spans="2:23" x14ac:dyDescent="0.2">
      <c r="B6660" s="8" t="s">
        <v>68</v>
      </c>
      <c r="C6660" s="7">
        <v>2020</v>
      </c>
      <c r="D6660" s="8" t="s">
        <v>28</v>
      </c>
      <c r="E6660" s="7" t="s">
        <v>43</v>
      </c>
      <c r="F6660" s="8" t="s">
        <v>35</v>
      </c>
      <c r="G6660" s="7" t="s">
        <v>49</v>
      </c>
      <c r="H6660" s="8" t="s">
        <v>28</v>
      </c>
      <c r="I6660" s="7" t="s">
        <v>28</v>
      </c>
      <c r="J6660" s="8" t="s">
        <v>28</v>
      </c>
      <c r="K6660" s="7" t="s">
        <v>37</v>
      </c>
      <c r="L6660" s="8" t="s">
        <v>42</v>
      </c>
      <c r="M6660" s="7" t="s">
        <v>28</v>
      </c>
      <c r="N6660" s="8">
        <v>15.052230278717232</v>
      </c>
      <c r="O6660" s="7">
        <v>0</v>
      </c>
      <c r="P6660" s="8">
        <f t="shared" si="671"/>
        <v>0</v>
      </c>
      <c r="Q6660" s="7">
        <v>2.5</v>
      </c>
      <c r="R6660" s="8">
        <f t="shared" si="672"/>
        <v>1</v>
      </c>
      <c r="S6660" s="7" t="s">
        <v>29</v>
      </c>
      <c r="T6660" s="8" t="str">
        <f t="shared" si="673"/>
        <v>No</v>
      </c>
      <c r="U6660" s="7">
        <f t="shared" si="674"/>
        <v>0</v>
      </c>
      <c r="V6660" s="8">
        <f t="shared" si="675"/>
        <v>1</v>
      </c>
      <c r="W6660" s="7">
        <f t="shared" si="676"/>
        <v>549</v>
      </c>
    </row>
    <row r="6661" spans="2:23" x14ac:dyDescent="0.2">
      <c r="B6661" s="8" t="s">
        <v>68</v>
      </c>
      <c r="C6661" s="7">
        <v>2030</v>
      </c>
      <c r="D6661" s="8" t="s">
        <v>28</v>
      </c>
      <c r="E6661" s="7" t="s">
        <v>39</v>
      </c>
      <c r="F6661" s="8" t="s">
        <v>40</v>
      </c>
      <c r="G6661" s="7" t="s">
        <v>49</v>
      </c>
      <c r="H6661" s="8" t="s">
        <v>28</v>
      </c>
      <c r="I6661" s="7" t="s">
        <v>28</v>
      </c>
      <c r="J6661" s="8" t="s">
        <v>28</v>
      </c>
      <c r="K6661" s="7" t="s">
        <v>37</v>
      </c>
      <c r="L6661" s="8" t="s">
        <v>42</v>
      </c>
      <c r="M6661" s="7" t="s">
        <v>28</v>
      </c>
      <c r="N6661" s="8">
        <v>5.4979042543458964E-2</v>
      </c>
      <c r="O6661" s="7">
        <v>0</v>
      </c>
      <c r="P6661" s="8">
        <f t="shared" ref="P6661:P6724" si="677">O6661/3</f>
        <v>0</v>
      </c>
      <c r="Q6661" s="7">
        <v>2.5</v>
      </c>
      <c r="R6661" s="8">
        <f t="shared" ref="R6661:R6724" si="678">1-(P6661/Q6661)</f>
        <v>1</v>
      </c>
      <c r="S6661" s="7" t="s">
        <v>29</v>
      </c>
      <c r="T6661" s="8" t="str">
        <f t="shared" ref="T6661:T6724" si="679">IF(AND(R6661&lt;0.5,R6661&gt;-0.5),"Yes","No")</f>
        <v>No</v>
      </c>
      <c r="U6661" s="7">
        <f t="shared" ref="U6661:U6724" si="680">IF(ISERR(P6661/(N6661/1000)),0,P6661/(N6661/1000))</f>
        <v>0</v>
      </c>
      <c r="V6661" s="8">
        <f t="shared" ref="V6661:V6724" si="681">IF(U6661&lt;=12,1,IF(U6661&lt;25,2,IF(U6661&lt;50,3,IF(U6661&lt;100,4,5))))</f>
        <v>1</v>
      </c>
      <c r="W6661" s="7">
        <f t="shared" ref="W6661:W6724" si="682">RANK(U6661,U$5:U$10000)</f>
        <v>549</v>
      </c>
    </row>
    <row r="6662" spans="2:23" x14ac:dyDescent="0.2">
      <c r="B6662" s="8" t="s">
        <v>68</v>
      </c>
      <c r="C6662" s="7">
        <v>2030</v>
      </c>
      <c r="D6662" s="8" t="s">
        <v>28</v>
      </c>
      <c r="E6662" s="7" t="s">
        <v>39</v>
      </c>
      <c r="F6662" s="8" t="s">
        <v>35</v>
      </c>
      <c r="G6662" s="7" t="s">
        <v>49</v>
      </c>
      <c r="H6662" s="8" t="s">
        <v>28</v>
      </c>
      <c r="I6662" s="7" t="s">
        <v>28</v>
      </c>
      <c r="J6662" s="8" t="s">
        <v>28</v>
      </c>
      <c r="K6662" s="7" t="s">
        <v>37</v>
      </c>
      <c r="L6662" s="8" t="s">
        <v>42</v>
      </c>
      <c r="M6662" s="7" t="s">
        <v>28</v>
      </c>
      <c r="N6662" s="8">
        <v>0.25367109705968921</v>
      </c>
      <c r="O6662" s="7">
        <v>0</v>
      </c>
      <c r="P6662" s="8">
        <f t="shared" si="677"/>
        <v>0</v>
      </c>
      <c r="Q6662" s="7">
        <v>2.5</v>
      </c>
      <c r="R6662" s="8">
        <f t="shared" si="678"/>
        <v>1</v>
      </c>
      <c r="S6662" s="7" t="s">
        <v>29</v>
      </c>
      <c r="T6662" s="8" t="str">
        <f t="shared" si="679"/>
        <v>No</v>
      </c>
      <c r="U6662" s="7">
        <f t="shared" si="680"/>
        <v>0</v>
      </c>
      <c r="V6662" s="8">
        <f t="shared" si="681"/>
        <v>1</v>
      </c>
      <c r="W6662" s="7">
        <f t="shared" si="682"/>
        <v>549</v>
      </c>
    </row>
    <row r="6663" spans="2:23" x14ac:dyDescent="0.2">
      <c r="B6663" s="8" t="s">
        <v>68</v>
      </c>
      <c r="C6663" s="7">
        <v>2030</v>
      </c>
      <c r="D6663" s="8" t="s">
        <v>28</v>
      </c>
      <c r="E6663" s="7" t="s">
        <v>34</v>
      </c>
      <c r="F6663" s="8" t="s">
        <v>40</v>
      </c>
      <c r="G6663" s="7" t="s">
        <v>49</v>
      </c>
      <c r="H6663" s="8" t="s">
        <v>28</v>
      </c>
      <c r="I6663" s="7" t="s">
        <v>28</v>
      </c>
      <c r="J6663" s="8" t="s">
        <v>28</v>
      </c>
      <c r="K6663" s="7" t="s">
        <v>37</v>
      </c>
      <c r="L6663" s="8" t="s">
        <v>42</v>
      </c>
      <c r="M6663" s="7" t="s">
        <v>28</v>
      </c>
      <c r="N6663" s="8">
        <v>6.090483163384592E-2</v>
      </c>
      <c r="O6663" s="7">
        <v>0</v>
      </c>
      <c r="P6663" s="8">
        <f t="shared" si="677"/>
        <v>0</v>
      </c>
      <c r="Q6663" s="7">
        <v>2.5</v>
      </c>
      <c r="R6663" s="8">
        <f t="shared" si="678"/>
        <v>1</v>
      </c>
      <c r="S6663" s="7" t="s">
        <v>29</v>
      </c>
      <c r="T6663" s="8" t="str">
        <f t="shared" si="679"/>
        <v>No</v>
      </c>
      <c r="U6663" s="7">
        <f t="shared" si="680"/>
        <v>0</v>
      </c>
      <c r="V6663" s="8">
        <f t="shared" si="681"/>
        <v>1</v>
      </c>
      <c r="W6663" s="7">
        <f t="shared" si="682"/>
        <v>549</v>
      </c>
    </row>
    <row r="6664" spans="2:23" x14ac:dyDescent="0.2">
      <c r="B6664" s="8" t="s">
        <v>68</v>
      </c>
      <c r="C6664" s="7">
        <v>2030</v>
      </c>
      <c r="D6664" s="8" t="s">
        <v>28</v>
      </c>
      <c r="E6664" s="7" t="s">
        <v>34</v>
      </c>
      <c r="F6664" s="8" t="s">
        <v>35</v>
      </c>
      <c r="G6664" s="7" t="s">
        <v>49</v>
      </c>
      <c r="H6664" s="8" t="s">
        <v>28</v>
      </c>
      <c r="I6664" s="7" t="s">
        <v>28</v>
      </c>
      <c r="J6664" s="8" t="s">
        <v>28</v>
      </c>
      <c r="K6664" s="7" t="s">
        <v>37</v>
      </c>
      <c r="L6664" s="8" t="s">
        <v>42</v>
      </c>
      <c r="M6664" s="7" t="s">
        <v>28</v>
      </c>
      <c r="N6664" s="8">
        <v>6.3483080000307154E-2</v>
      </c>
      <c r="O6664" s="7">
        <v>0</v>
      </c>
      <c r="P6664" s="8">
        <f t="shared" si="677"/>
        <v>0</v>
      </c>
      <c r="Q6664" s="7">
        <v>2.5</v>
      </c>
      <c r="R6664" s="8">
        <f t="shared" si="678"/>
        <v>1</v>
      </c>
      <c r="S6664" s="7" t="s">
        <v>29</v>
      </c>
      <c r="T6664" s="8" t="str">
        <f t="shared" si="679"/>
        <v>No</v>
      </c>
      <c r="U6664" s="7">
        <f t="shared" si="680"/>
        <v>0</v>
      </c>
      <c r="V6664" s="8">
        <f t="shared" si="681"/>
        <v>1</v>
      </c>
      <c r="W6664" s="7">
        <f t="shared" si="682"/>
        <v>549</v>
      </c>
    </row>
    <row r="6665" spans="2:23" x14ac:dyDescent="0.2">
      <c r="B6665" s="8" t="s">
        <v>68</v>
      </c>
      <c r="C6665" s="7">
        <v>2030</v>
      </c>
      <c r="D6665" s="8" t="s">
        <v>28</v>
      </c>
      <c r="E6665" s="7" t="s">
        <v>46</v>
      </c>
      <c r="F6665" s="8" t="s">
        <v>35</v>
      </c>
      <c r="G6665" s="7" t="s">
        <v>49</v>
      </c>
      <c r="H6665" s="8" t="s">
        <v>28</v>
      </c>
      <c r="I6665" s="7" t="s">
        <v>28</v>
      </c>
      <c r="J6665" s="8" t="s">
        <v>28</v>
      </c>
      <c r="K6665" s="7" t="s">
        <v>37</v>
      </c>
      <c r="L6665" s="8" t="s">
        <v>42</v>
      </c>
      <c r="M6665" s="7" t="s">
        <v>28</v>
      </c>
      <c r="N6665" s="8">
        <v>1.2891792637376854E-2</v>
      </c>
      <c r="O6665" s="7">
        <v>0</v>
      </c>
      <c r="P6665" s="8">
        <f t="shared" si="677"/>
        <v>0</v>
      </c>
      <c r="Q6665" s="7">
        <v>2.5</v>
      </c>
      <c r="R6665" s="8">
        <f t="shared" si="678"/>
        <v>1</v>
      </c>
      <c r="S6665" s="7" t="s">
        <v>29</v>
      </c>
      <c r="T6665" s="8" t="str">
        <f t="shared" si="679"/>
        <v>No</v>
      </c>
      <c r="U6665" s="7">
        <f t="shared" si="680"/>
        <v>0</v>
      </c>
      <c r="V6665" s="8">
        <f t="shared" si="681"/>
        <v>1</v>
      </c>
      <c r="W6665" s="7">
        <f t="shared" si="682"/>
        <v>549</v>
      </c>
    </row>
    <row r="6666" spans="2:23" x14ac:dyDescent="0.2">
      <c r="B6666" s="8" t="s">
        <v>68</v>
      </c>
      <c r="C6666" s="7">
        <v>2030</v>
      </c>
      <c r="D6666" s="8" t="s">
        <v>28</v>
      </c>
      <c r="E6666" s="7" t="s">
        <v>43</v>
      </c>
      <c r="F6666" s="8" t="s">
        <v>35</v>
      </c>
      <c r="G6666" s="7" t="s">
        <v>49</v>
      </c>
      <c r="H6666" s="8" t="s">
        <v>28</v>
      </c>
      <c r="I6666" s="7" t="s">
        <v>28</v>
      </c>
      <c r="J6666" s="8" t="s">
        <v>28</v>
      </c>
      <c r="K6666" s="7" t="s">
        <v>37</v>
      </c>
      <c r="L6666" s="8" t="s">
        <v>42</v>
      </c>
      <c r="M6666" s="7" t="s">
        <v>28</v>
      </c>
      <c r="N6666" s="8">
        <v>0.53352659066694252</v>
      </c>
      <c r="O6666" s="7">
        <v>0</v>
      </c>
      <c r="P6666" s="8">
        <f t="shared" si="677"/>
        <v>0</v>
      </c>
      <c r="Q6666" s="7">
        <v>2.5</v>
      </c>
      <c r="R6666" s="8">
        <f t="shared" si="678"/>
        <v>1</v>
      </c>
      <c r="S6666" s="7" t="s">
        <v>29</v>
      </c>
      <c r="T6666" s="8" t="str">
        <f t="shared" si="679"/>
        <v>No</v>
      </c>
      <c r="U6666" s="7">
        <f t="shared" si="680"/>
        <v>0</v>
      </c>
      <c r="V6666" s="8">
        <f t="shared" si="681"/>
        <v>1</v>
      </c>
      <c r="W6666" s="7">
        <f t="shared" si="682"/>
        <v>549</v>
      </c>
    </row>
    <row r="6667" spans="2:23" x14ac:dyDescent="0.2">
      <c r="B6667" s="8" t="s">
        <v>68</v>
      </c>
      <c r="C6667" s="7">
        <v>1850</v>
      </c>
      <c r="D6667" s="8" t="s">
        <v>28</v>
      </c>
      <c r="E6667" s="7" t="s">
        <v>43</v>
      </c>
      <c r="F6667" s="8" t="s">
        <v>35</v>
      </c>
      <c r="G6667" s="7" t="s">
        <v>49</v>
      </c>
      <c r="H6667" s="8" t="s">
        <v>28</v>
      </c>
      <c r="I6667" s="7" t="s">
        <v>28</v>
      </c>
      <c r="J6667" s="8" t="s">
        <v>28</v>
      </c>
      <c r="K6667" s="7" t="s">
        <v>37</v>
      </c>
      <c r="L6667" s="8" t="s">
        <v>57</v>
      </c>
      <c r="M6667" s="7" t="s">
        <v>28</v>
      </c>
      <c r="N6667" s="8">
        <v>0.1816074662685063</v>
      </c>
      <c r="O6667" s="7">
        <v>0</v>
      </c>
      <c r="P6667" s="8">
        <f t="shared" si="677"/>
        <v>0</v>
      </c>
      <c r="Q6667" s="7">
        <v>2.5</v>
      </c>
      <c r="R6667" s="8">
        <f t="shared" si="678"/>
        <v>1</v>
      </c>
      <c r="S6667" s="7" t="s">
        <v>29</v>
      </c>
      <c r="T6667" s="8" t="str">
        <f t="shared" si="679"/>
        <v>No</v>
      </c>
      <c r="U6667" s="7">
        <f t="shared" si="680"/>
        <v>0</v>
      </c>
      <c r="V6667" s="8">
        <f t="shared" si="681"/>
        <v>1</v>
      </c>
      <c r="W6667" s="7">
        <f t="shared" si="682"/>
        <v>549</v>
      </c>
    </row>
    <row r="6668" spans="2:23" x14ac:dyDescent="0.2">
      <c r="B6668" s="8" t="s">
        <v>68</v>
      </c>
      <c r="C6668" s="7">
        <v>1930</v>
      </c>
      <c r="D6668" s="8" t="s">
        <v>28</v>
      </c>
      <c r="E6668" s="7" t="s">
        <v>34</v>
      </c>
      <c r="F6668" s="8" t="s">
        <v>40</v>
      </c>
      <c r="G6668" s="7" t="s">
        <v>49</v>
      </c>
      <c r="H6668" s="8" t="s">
        <v>28</v>
      </c>
      <c r="I6668" s="7" t="s">
        <v>28</v>
      </c>
      <c r="J6668" s="8" t="s">
        <v>28</v>
      </c>
      <c r="K6668" s="7" t="s">
        <v>37</v>
      </c>
      <c r="L6668" s="8" t="s">
        <v>57</v>
      </c>
      <c r="M6668" s="7" t="s">
        <v>28</v>
      </c>
      <c r="N6668" s="8">
        <v>0.12445762266952033</v>
      </c>
      <c r="O6668" s="7">
        <v>0</v>
      </c>
      <c r="P6668" s="8">
        <f t="shared" si="677"/>
        <v>0</v>
      </c>
      <c r="Q6668" s="7">
        <v>2.5</v>
      </c>
      <c r="R6668" s="8">
        <f t="shared" si="678"/>
        <v>1</v>
      </c>
      <c r="S6668" s="7" t="s">
        <v>29</v>
      </c>
      <c r="T6668" s="8" t="str">
        <f t="shared" si="679"/>
        <v>No</v>
      </c>
      <c r="U6668" s="7">
        <f t="shared" si="680"/>
        <v>0</v>
      </c>
      <c r="V6668" s="8">
        <f t="shared" si="681"/>
        <v>1</v>
      </c>
      <c r="W6668" s="7">
        <f t="shared" si="682"/>
        <v>549</v>
      </c>
    </row>
    <row r="6669" spans="2:23" x14ac:dyDescent="0.2">
      <c r="B6669" s="8" t="s">
        <v>68</v>
      </c>
      <c r="C6669" s="7">
        <v>1940</v>
      </c>
      <c r="D6669" s="8" t="s">
        <v>28</v>
      </c>
      <c r="E6669" s="7" t="s">
        <v>39</v>
      </c>
      <c r="F6669" s="8" t="s">
        <v>35</v>
      </c>
      <c r="G6669" s="7" t="s">
        <v>49</v>
      </c>
      <c r="H6669" s="8" t="s">
        <v>28</v>
      </c>
      <c r="I6669" s="7" t="s">
        <v>28</v>
      </c>
      <c r="J6669" s="8" t="s">
        <v>28</v>
      </c>
      <c r="K6669" s="7" t="s">
        <v>37</v>
      </c>
      <c r="L6669" s="8" t="s">
        <v>57</v>
      </c>
      <c r="M6669" s="7" t="s">
        <v>28</v>
      </c>
      <c r="N6669" s="8">
        <v>2.9195862023649446E-2</v>
      </c>
      <c r="O6669" s="7">
        <v>0</v>
      </c>
      <c r="P6669" s="8">
        <f t="shared" si="677"/>
        <v>0</v>
      </c>
      <c r="Q6669" s="7">
        <v>2.5</v>
      </c>
      <c r="R6669" s="8">
        <f t="shared" si="678"/>
        <v>1</v>
      </c>
      <c r="S6669" s="7" t="s">
        <v>29</v>
      </c>
      <c r="T6669" s="8" t="str">
        <f t="shared" si="679"/>
        <v>No</v>
      </c>
      <c r="U6669" s="7">
        <f t="shared" si="680"/>
        <v>0</v>
      </c>
      <c r="V6669" s="8">
        <f t="shared" si="681"/>
        <v>1</v>
      </c>
      <c r="W6669" s="7">
        <f t="shared" si="682"/>
        <v>549</v>
      </c>
    </row>
    <row r="6670" spans="2:23" x14ac:dyDescent="0.2">
      <c r="B6670" s="8" t="s">
        <v>68</v>
      </c>
      <c r="C6670" s="7">
        <v>1940</v>
      </c>
      <c r="D6670" s="8" t="s">
        <v>28</v>
      </c>
      <c r="E6670" s="7" t="s">
        <v>34</v>
      </c>
      <c r="F6670" s="8" t="s">
        <v>40</v>
      </c>
      <c r="G6670" s="7" t="s">
        <v>49</v>
      </c>
      <c r="H6670" s="8" t="s">
        <v>28</v>
      </c>
      <c r="I6670" s="7" t="s">
        <v>28</v>
      </c>
      <c r="J6670" s="8" t="s">
        <v>28</v>
      </c>
      <c r="K6670" s="7" t="s">
        <v>37</v>
      </c>
      <c r="L6670" s="8" t="s">
        <v>57</v>
      </c>
      <c r="M6670" s="7" t="s">
        <v>28</v>
      </c>
      <c r="N6670" s="8">
        <v>0.22947121231259887</v>
      </c>
      <c r="O6670" s="7">
        <v>0</v>
      </c>
      <c r="P6670" s="8">
        <f t="shared" si="677"/>
        <v>0</v>
      </c>
      <c r="Q6670" s="7">
        <v>2.5</v>
      </c>
      <c r="R6670" s="8">
        <f t="shared" si="678"/>
        <v>1</v>
      </c>
      <c r="S6670" s="7" t="s">
        <v>29</v>
      </c>
      <c r="T6670" s="8" t="str">
        <f t="shared" si="679"/>
        <v>No</v>
      </c>
      <c r="U6670" s="7">
        <f t="shared" si="680"/>
        <v>0</v>
      </c>
      <c r="V6670" s="8">
        <f t="shared" si="681"/>
        <v>1</v>
      </c>
      <c r="W6670" s="7">
        <f t="shared" si="682"/>
        <v>549</v>
      </c>
    </row>
    <row r="6671" spans="2:23" x14ac:dyDescent="0.2">
      <c r="B6671" s="8" t="s">
        <v>68</v>
      </c>
      <c r="C6671" s="7">
        <v>1940</v>
      </c>
      <c r="D6671" s="8" t="s">
        <v>28</v>
      </c>
      <c r="E6671" s="7" t="s">
        <v>34</v>
      </c>
      <c r="F6671" s="8" t="s">
        <v>35</v>
      </c>
      <c r="G6671" s="7" t="s">
        <v>49</v>
      </c>
      <c r="H6671" s="8" t="s">
        <v>28</v>
      </c>
      <c r="I6671" s="7" t="s">
        <v>28</v>
      </c>
      <c r="J6671" s="8" t="s">
        <v>28</v>
      </c>
      <c r="K6671" s="7" t="s">
        <v>37</v>
      </c>
      <c r="L6671" s="8" t="s">
        <v>57</v>
      </c>
      <c r="M6671" s="7" t="s">
        <v>28</v>
      </c>
      <c r="N6671" s="8">
        <v>0.32842726014591178</v>
      </c>
      <c r="O6671" s="7">
        <v>0</v>
      </c>
      <c r="P6671" s="8">
        <f t="shared" si="677"/>
        <v>0</v>
      </c>
      <c r="Q6671" s="7">
        <v>2.5</v>
      </c>
      <c r="R6671" s="8">
        <f t="shared" si="678"/>
        <v>1</v>
      </c>
      <c r="S6671" s="7" t="s">
        <v>29</v>
      </c>
      <c r="T6671" s="8" t="str">
        <f t="shared" si="679"/>
        <v>No</v>
      </c>
      <c r="U6671" s="7">
        <f t="shared" si="680"/>
        <v>0</v>
      </c>
      <c r="V6671" s="8">
        <f t="shared" si="681"/>
        <v>1</v>
      </c>
      <c r="W6671" s="7">
        <f t="shared" si="682"/>
        <v>549</v>
      </c>
    </row>
    <row r="6672" spans="2:23" x14ac:dyDescent="0.2">
      <c r="B6672" s="8" t="s">
        <v>68</v>
      </c>
      <c r="C6672" s="7">
        <v>1940</v>
      </c>
      <c r="D6672" s="8" t="s">
        <v>28</v>
      </c>
      <c r="E6672" s="7" t="s">
        <v>43</v>
      </c>
      <c r="F6672" s="8" t="s">
        <v>40</v>
      </c>
      <c r="G6672" s="7" t="s">
        <v>49</v>
      </c>
      <c r="H6672" s="8" t="s">
        <v>28</v>
      </c>
      <c r="I6672" s="7" t="s">
        <v>28</v>
      </c>
      <c r="J6672" s="8" t="s">
        <v>28</v>
      </c>
      <c r="K6672" s="7" t="s">
        <v>37</v>
      </c>
      <c r="L6672" s="8" t="s">
        <v>57</v>
      </c>
      <c r="M6672" s="7" t="s">
        <v>28</v>
      </c>
      <c r="N6672" s="8">
        <v>0.18389657099057749</v>
      </c>
      <c r="O6672" s="7">
        <v>0</v>
      </c>
      <c r="P6672" s="8">
        <f t="shared" si="677"/>
        <v>0</v>
      </c>
      <c r="Q6672" s="7">
        <v>2.5</v>
      </c>
      <c r="R6672" s="8">
        <f t="shared" si="678"/>
        <v>1</v>
      </c>
      <c r="S6672" s="7" t="s">
        <v>29</v>
      </c>
      <c r="T6672" s="8" t="str">
        <f t="shared" si="679"/>
        <v>No</v>
      </c>
      <c r="U6672" s="7">
        <f t="shared" si="680"/>
        <v>0</v>
      </c>
      <c r="V6672" s="8">
        <f t="shared" si="681"/>
        <v>1</v>
      </c>
      <c r="W6672" s="7">
        <f t="shared" si="682"/>
        <v>549</v>
      </c>
    </row>
    <row r="6673" spans="2:23" x14ac:dyDescent="0.2">
      <c r="B6673" s="8" t="s">
        <v>68</v>
      </c>
      <c r="C6673" s="7">
        <v>1940</v>
      </c>
      <c r="D6673" s="8" t="s">
        <v>28</v>
      </c>
      <c r="E6673" s="7" t="s">
        <v>43</v>
      </c>
      <c r="F6673" s="8" t="s">
        <v>35</v>
      </c>
      <c r="G6673" s="7" t="s">
        <v>49</v>
      </c>
      <c r="H6673" s="8" t="s">
        <v>28</v>
      </c>
      <c r="I6673" s="7" t="s">
        <v>28</v>
      </c>
      <c r="J6673" s="8" t="s">
        <v>28</v>
      </c>
      <c r="K6673" s="7" t="s">
        <v>37</v>
      </c>
      <c r="L6673" s="8" t="s">
        <v>57</v>
      </c>
      <c r="M6673" s="7" t="s">
        <v>28</v>
      </c>
      <c r="N6673" s="8">
        <v>0.25259640861863236</v>
      </c>
      <c r="O6673" s="7">
        <v>0</v>
      </c>
      <c r="P6673" s="8">
        <f t="shared" si="677"/>
        <v>0</v>
      </c>
      <c r="Q6673" s="7">
        <v>2.5</v>
      </c>
      <c r="R6673" s="8">
        <f t="shared" si="678"/>
        <v>1</v>
      </c>
      <c r="S6673" s="7" t="s">
        <v>29</v>
      </c>
      <c r="T6673" s="8" t="str">
        <f t="shared" si="679"/>
        <v>No</v>
      </c>
      <c r="U6673" s="7">
        <f t="shared" si="680"/>
        <v>0</v>
      </c>
      <c r="V6673" s="8">
        <f t="shared" si="681"/>
        <v>1</v>
      </c>
      <c r="W6673" s="7">
        <f t="shared" si="682"/>
        <v>549</v>
      </c>
    </row>
    <row r="6674" spans="2:23" x14ac:dyDescent="0.2">
      <c r="B6674" s="8" t="s">
        <v>68</v>
      </c>
      <c r="C6674" s="7">
        <v>1960</v>
      </c>
      <c r="D6674" s="8" t="s">
        <v>28</v>
      </c>
      <c r="E6674" s="7" t="s">
        <v>34</v>
      </c>
      <c r="F6674" s="8" t="s">
        <v>35</v>
      </c>
      <c r="G6674" s="7" t="s">
        <v>49</v>
      </c>
      <c r="H6674" s="8" t="s">
        <v>28</v>
      </c>
      <c r="I6674" s="7" t="s">
        <v>28</v>
      </c>
      <c r="J6674" s="8" t="s">
        <v>28</v>
      </c>
      <c r="K6674" s="7" t="s">
        <v>37</v>
      </c>
      <c r="L6674" s="8" t="s">
        <v>57</v>
      </c>
      <c r="M6674" s="7" t="s">
        <v>28</v>
      </c>
      <c r="N6674" s="8">
        <v>1.7116822596403201</v>
      </c>
      <c r="O6674" s="7">
        <v>0</v>
      </c>
      <c r="P6674" s="8">
        <f t="shared" si="677"/>
        <v>0</v>
      </c>
      <c r="Q6674" s="7">
        <v>2.5</v>
      </c>
      <c r="R6674" s="8">
        <f t="shared" si="678"/>
        <v>1</v>
      </c>
      <c r="S6674" s="7" t="s">
        <v>29</v>
      </c>
      <c r="T6674" s="8" t="str">
        <f t="shared" si="679"/>
        <v>No</v>
      </c>
      <c r="U6674" s="7">
        <f t="shared" si="680"/>
        <v>0</v>
      </c>
      <c r="V6674" s="8">
        <f t="shared" si="681"/>
        <v>1</v>
      </c>
      <c r="W6674" s="7">
        <f t="shared" si="682"/>
        <v>549</v>
      </c>
    </row>
    <row r="6675" spans="2:23" x14ac:dyDescent="0.2">
      <c r="B6675" s="8" t="s">
        <v>68</v>
      </c>
      <c r="C6675" s="7">
        <v>1960</v>
      </c>
      <c r="D6675" s="8" t="s">
        <v>28</v>
      </c>
      <c r="E6675" s="7" t="s">
        <v>43</v>
      </c>
      <c r="F6675" s="8" t="s">
        <v>35</v>
      </c>
      <c r="G6675" s="7" t="s">
        <v>49</v>
      </c>
      <c r="H6675" s="8" t="s">
        <v>28</v>
      </c>
      <c r="I6675" s="7" t="s">
        <v>28</v>
      </c>
      <c r="J6675" s="8" t="s">
        <v>28</v>
      </c>
      <c r="K6675" s="7" t="s">
        <v>37</v>
      </c>
      <c r="L6675" s="8" t="s">
        <v>57</v>
      </c>
      <c r="M6675" s="7" t="s">
        <v>28</v>
      </c>
      <c r="N6675" s="8">
        <v>1.8611174030548685</v>
      </c>
      <c r="O6675" s="7">
        <v>0</v>
      </c>
      <c r="P6675" s="8">
        <f t="shared" si="677"/>
        <v>0</v>
      </c>
      <c r="Q6675" s="7">
        <v>2.5</v>
      </c>
      <c r="R6675" s="8">
        <f t="shared" si="678"/>
        <v>1</v>
      </c>
      <c r="S6675" s="7" t="s">
        <v>29</v>
      </c>
      <c r="T6675" s="8" t="str">
        <f t="shared" si="679"/>
        <v>No</v>
      </c>
      <c r="U6675" s="7">
        <f t="shared" si="680"/>
        <v>0</v>
      </c>
      <c r="V6675" s="8">
        <f t="shared" si="681"/>
        <v>1</v>
      </c>
      <c r="W6675" s="7">
        <f t="shared" si="682"/>
        <v>549</v>
      </c>
    </row>
    <row r="6676" spans="2:23" x14ac:dyDescent="0.2">
      <c r="B6676" s="8" t="s">
        <v>68</v>
      </c>
      <c r="C6676" s="7">
        <v>1980</v>
      </c>
      <c r="D6676" s="8" t="s">
        <v>28</v>
      </c>
      <c r="E6676" s="7" t="s">
        <v>39</v>
      </c>
      <c r="F6676" s="8" t="s">
        <v>35</v>
      </c>
      <c r="G6676" s="7" t="s">
        <v>49</v>
      </c>
      <c r="H6676" s="8" t="s">
        <v>28</v>
      </c>
      <c r="I6676" s="7" t="s">
        <v>28</v>
      </c>
      <c r="J6676" s="8" t="s">
        <v>28</v>
      </c>
      <c r="K6676" s="7" t="s">
        <v>37</v>
      </c>
      <c r="L6676" s="8" t="s">
        <v>57</v>
      </c>
      <c r="M6676" s="7" t="s">
        <v>28</v>
      </c>
      <c r="N6676" s="8">
        <v>0.31646129342595536</v>
      </c>
      <c r="O6676" s="7">
        <v>0</v>
      </c>
      <c r="P6676" s="8">
        <f t="shared" si="677"/>
        <v>0</v>
      </c>
      <c r="Q6676" s="7">
        <v>2.5</v>
      </c>
      <c r="R6676" s="8">
        <f t="shared" si="678"/>
        <v>1</v>
      </c>
      <c r="S6676" s="7" t="s">
        <v>29</v>
      </c>
      <c r="T6676" s="8" t="str">
        <f t="shared" si="679"/>
        <v>No</v>
      </c>
      <c r="U6676" s="7">
        <f t="shared" si="680"/>
        <v>0</v>
      </c>
      <c r="V6676" s="8">
        <f t="shared" si="681"/>
        <v>1</v>
      </c>
      <c r="W6676" s="7">
        <f t="shared" si="682"/>
        <v>549</v>
      </c>
    </row>
    <row r="6677" spans="2:23" x14ac:dyDescent="0.2">
      <c r="B6677" s="8" t="s">
        <v>68</v>
      </c>
      <c r="C6677" s="7">
        <v>1980</v>
      </c>
      <c r="D6677" s="8" t="s">
        <v>28</v>
      </c>
      <c r="E6677" s="7" t="s">
        <v>34</v>
      </c>
      <c r="F6677" s="8" t="s">
        <v>35</v>
      </c>
      <c r="G6677" s="7" t="s">
        <v>49</v>
      </c>
      <c r="H6677" s="8" t="s">
        <v>28</v>
      </c>
      <c r="I6677" s="7" t="s">
        <v>28</v>
      </c>
      <c r="J6677" s="8" t="s">
        <v>28</v>
      </c>
      <c r="K6677" s="7" t="s">
        <v>37</v>
      </c>
      <c r="L6677" s="8" t="s">
        <v>57</v>
      </c>
      <c r="M6677" s="7" t="s">
        <v>28</v>
      </c>
      <c r="N6677" s="8">
        <v>7.9060067865135553</v>
      </c>
      <c r="O6677" s="7">
        <v>0</v>
      </c>
      <c r="P6677" s="8">
        <f t="shared" si="677"/>
        <v>0</v>
      </c>
      <c r="Q6677" s="7">
        <v>2.5</v>
      </c>
      <c r="R6677" s="8">
        <f t="shared" si="678"/>
        <v>1</v>
      </c>
      <c r="S6677" s="7" t="s">
        <v>29</v>
      </c>
      <c r="T6677" s="8" t="str">
        <f t="shared" si="679"/>
        <v>No</v>
      </c>
      <c r="U6677" s="7">
        <f t="shared" si="680"/>
        <v>0</v>
      </c>
      <c r="V6677" s="8">
        <f t="shared" si="681"/>
        <v>1</v>
      </c>
      <c r="W6677" s="7">
        <f t="shared" si="682"/>
        <v>549</v>
      </c>
    </row>
    <row r="6678" spans="2:23" x14ac:dyDescent="0.2">
      <c r="B6678" s="8" t="s">
        <v>68</v>
      </c>
      <c r="C6678" s="7">
        <v>1980</v>
      </c>
      <c r="D6678" s="8" t="s">
        <v>28</v>
      </c>
      <c r="E6678" s="7" t="s">
        <v>43</v>
      </c>
      <c r="F6678" s="8" t="s">
        <v>35</v>
      </c>
      <c r="G6678" s="7" t="s">
        <v>49</v>
      </c>
      <c r="H6678" s="8" t="s">
        <v>28</v>
      </c>
      <c r="I6678" s="7" t="s">
        <v>28</v>
      </c>
      <c r="J6678" s="8" t="s">
        <v>28</v>
      </c>
      <c r="K6678" s="7" t="s">
        <v>37</v>
      </c>
      <c r="L6678" s="8" t="s">
        <v>57</v>
      </c>
      <c r="M6678" s="7" t="s">
        <v>28</v>
      </c>
      <c r="N6678" s="8">
        <v>6.1494410111685323</v>
      </c>
      <c r="O6678" s="7">
        <v>0</v>
      </c>
      <c r="P6678" s="8">
        <f t="shared" si="677"/>
        <v>0</v>
      </c>
      <c r="Q6678" s="7">
        <v>2.5</v>
      </c>
      <c r="R6678" s="8">
        <f t="shared" si="678"/>
        <v>1</v>
      </c>
      <c r="S6678" s="7" t="s">
        <v>29</v>
      </c>
      <c r="T6678" s="8" t="str">
        <f t="shared" si="679"/>
        <v>No</v>
      </c>
      <c r="U6678" s="7">
        <f t="shared" si="680"/>
        <v>0</v>
      </c>
      <c r="V6678" s="8">
        <f t="shared" si="681"/>
        <v>1</v>
      </c>
      <c r="W6678" s="7">
        <f t="shared" si="682"/>
        <v>549</v>
      </c>
    </row>
    <row r="6679" spans="2:23" x14ac:dyDescent="0.2">
      <c r="B6679" s="8" t="s">
        <v>68</v>
      </c>
      <c r="C6679" s="7">
        <v>1990</v>
      </c>
      <c r="D6679" s="8" t="s">
        <v>28</v>
      </c>
      <c r="E6679" s="7" t="s">
        <v>34</v>
      </c>
      <c r="F6679" s="8" t="s">
        <v>35</v>
      </c>
      <c r="G6679" s="7" t="s">
        <v>49</v>
      </c>
      <c r="H6679" s="8" t="s">
        <v>28</v>
      </c>
      <c r="I6679" s="7" t="s">
        <v>28</v>
      </c>
      <c r="J6679" s="8" t="s">
        <v>28</v>
      </c>
      <c r="K6679" s="7" t="s">
        <v>37</v>
      </c>
      <c r="L6679" s="8" t="s">
        <v>57</v>
      </c>
      <c r="M6679" s="7" t="s">
        <v>28</v>
      </c>
      <c r="N6679" s="8">
        <v>0.55163961999691502</v>
      </c>
      <c r="O6679" s="7">
        <v>0</v>
      </c>
      <c r="P6679" s="8">
        <f t="shared" si="677"/>
        <v>0</v>
      </c>
      <c r="Q6679" s="7">
        <v>2.5</v>
      </c>
      <c r="R6679" s="8">
        <f t="shared" si="678"/>
        <v>1</v>
      </c>
      <c r="S6679" s="7" t="s">
        <v>29</v>
      </c>
      <c r="T6679" s="8" t="str">
        <f t="shared" si="679"/>
        <v>No</v>
      </c>
      <c r="U6679" s="7">
        <f t="shared" si="680"/>
        <v>0</v>
      </c>
      <c r="V6679" s="8">
        <f t="shared" si="681"/>
        <v>1</v>
      </c>
      <c r="W6679" s="7">
        <f t="shared" si="682"/>
        <v>549</v>
      </c>
    </row>
    <row r="6680" spans="2:23" x14ac:dyDescent="0.2">
      <c r="B6680" s="8" t="s">
        <v>68</v>
      </c>
      <c r="C6680" s="7">
        <v>1990</v>
      </c>
      <c r="D6680" s="8" t="s">
        <v>28</v>
      </c>
      <c r="E6680" s="7" t="s">
        <v>43</v>
      </c>
      <c r="F6680" s="8" t="s">
        <v>35</v>
      </c>
      <c r="G6680" s="7" t="s">
        <v>49</v>
      </c>
      <c r="H6680" s="8" t="s">
        <v>28</v>
      </c>
      <c r="I6680" s="7" t="s">
        <v>28</v>
      </c>
      <c r="J6680" s="8" t="s">
        <v>28</v>
      </c>
      <c r="K6680" s="7" t="s">
        <v>37</v>
      </c>
      <c r="L6680" s="8" t="s">
        <v>57</v>
      </c>
      <c r="M6680" s="7" t="s">
        <v>28</v>
      </c>
      <c r="N6680" s="8">
        <v>0.91209497481279</v>
      </c>
      <c r="O6680" s="7">
        <v>0</v>
      </c>
      <c r="P6680" s="8">
        <f t="shared" si="677"/>
        <v>0</v>
      </c>
      <c r="Q6680" s="7">
        <v>2.5</v>
      </c>
      <c r="R6680" s="8">
        <f t="shared" si="678"/>
        <v>1</v>
      </c>
      <c r="S6680" s="7" t="s">
        <v>29</v>
      </c>
      <c r="T6680" s="8" t="str">
        <f t="shared" si="679"/>
        <v>No</v>
      </c>
      <c r="U6680" s="7">
        <f t="shared" si="680"/>
        <v>0</v>
      </c>
      <c r="V6680" s="8">
        <f t="shared" si="681"/>
        <v>1</v>
      </c>
      <c r="W6680" s="7">
        <f t="shared" si="682"/>
        <v>549</v>
      </c>
    </row>
    <row r="6681" spans="2:23" x14ac:dyDescent="0.2">
      <c r="B6681" s="8" t="s">
        <v>68</v>
      </c>
      <c r="C6681" s="7">
        <v>2000</v>
      </c>
      <c r="D6681" s="8" t="s">
        <v>28</v>
      </c>
      <c r="E6681" s="7" t="s">
        <v>34</v>
      </c>
      <c r="F6681" s="8" t="s">
        <v>35</v>
      </c>
      <c r="G6681" s="7" t="s">
        <v>49</v>
      </c>
      <c r="H6681" s="8" t="s">
        <v>28</v>
      </c>
      <c r="I6681" s="7" t="s">
        <v>28</v>
      </c>
      <c r="J6681" s="8" t="s">
        <v>28</v>
      </c>
      <c r="K6681" s="7" t="s">
        <v>37</v>
      </c>
      <c r="L6681" s="8" t="s">
        <v>57</v>
      </c>
      <c r="M6681" s="7" t="s">
        <v>28</v>
      </c>
      <c r="N6681" s="8">
        <v>0.17993733766408354</v>
      </c>
      <c r="O6681" s="7">
        <v>0</v>
      </c>
      <c r="P6681" s="8">
        <f t="shared" si="677"/>
        <v>0</v>
      </c>
      <c r="Q6681" s="7">
        <v>2.5</v>
      </c>
      <c r="R6681" s="8">
        <f t="shared" si="678"/>
        <v>1</v>
      </c>
      <c r="S6681" s="7" t="s">
        <v>29</v>
      </c>
      <c r="T6681" s="8" t="str">
        <f t="shared" si="679"/>
        <v>No</v>
      </c>
      <c r="U6681" s="7">
        <f t="shared" si="680"/>
        <v>0</v>
      </c>
      <c r="V6681" s="8">
        <f t="shared" si="681"/>
        <v>1</v>
      </c>
      <c r="W6681" s="7">
        <f t="shared" si="682"/>
        <v>549</v>
      </c>
    </row>
    <row r="6682" spans="2:23" x14ac:dyDescent="0.2">
      <c r="B6682" s="8" t="s">
        <v>68</v>
      </c>
      <c r="C6682" s="7">
        <v>2000</v>
      </c>
      <c r="D6682" s="8" t="s">
        <v>28</v>
      </c>
      <c r="E6682" s="7" t="s">
        <v>43</v>
      </c>
      <c r="F6682" s="8" t="s">
        <v>35</v>
      </c>
      <c r="G6682" s="7" t="s">
        <v>49</v>
      </c>
      <c r="H6682" s="8" t="s">
        <v>28</v>
      </c>
      <c r="I6682" s="7" t="s">
        <v>28</v>
      </c>
      <c r="J6682" s="8" t="s">
        <v>28</v>
      </c>
      <c r="K6682" s="7" t="s">
        <v>37</v>
      </c>
      <c r="L6682" s="8" t="s">
        <v>57</v>
      </c>
      <c r="M6682" s="7" t="s">
        <v>28</v>
      </c>
      <c r="N6682" s="8">
        <v>0.16715460770223423</v>
      </c>
      <c r="O6682" s="7">
        <v>0</v>
      </c>
      <c r="P6682" s="8">
        <f t="shared" si="677"/>
        <v>0</v>
      </c>
      <c r="Q6682" s="7">
        <v>2.5</v>
      </c>
      <c r="R6682" s="8">
        <f t="shared" si="678"/>
        <v>1</v>
      </c>
      <c r="S6682" s="7" t="s">
        <v>29</v>
      </c>
      <c r="T6682" s="8" t="str">
        <f t="shared" si="679"/>
        <v>No</v>
      </c>
      <c r="U6682" s="7">
        <f t="shared" si="680"/>
        <v>0</v>
      </c>
      <c r="V6682" s="8">
        <f t="shared" si="681"/>
        <v>1</v>
      </c>
      <c r="W6682" s="7">
        <f t="shared" si="682"/>
        <v>549</v>
      </c>
    </row>
    <row r="6683" spans="2:23" x14ac:dyDescent="0.2">
      <c r="B6683" s="8" t="s">
        <v>68</v>
      </c>
      <c r="C6683" s="7">
        <v>2010</v>
      </c>
      <c r="D6683" s="8" t="s">
        <v>28</v>
      </c>
      <c r="E6683" s="7" t="s">
        <v>34</v>
      </c>
      <c r="F6683" s="8" t="s">
        <v>35</v>
      </c>
      <c r="G6683" s="7" t="s">
        <v>49</v>
      </c>
      <c r="H6683" s="8" t="s">
        <v>28</v>
      </c>
      <c r="I6683" s="7" t="s">
        <v>28</v>
      </c>
      <c r="J6683" s="8" t="s">
        <v>28</v>
      </c>
      <c r="K6683" s="7" t="s">
        <v>37</v>
      </c>
      <c r="L6683" s="8" t="s">
        <v>57</v>
      </c>
      <c r="M6683" s="7" t="s">
        <v>28</v>
      </c>
      <c r="N6683" s="8">
        <v>0.3337000921197989</v>
      </c>
      <c r="O6683" s="7">
        <v>0</v>
      </c>
      <c r="P6683" s="8">
        <f t="shared" si="677"/>
        <v>0</v>
      </c>
      <c r="Q6683" s="7">
        <v>2.5</v>
      </c>
      <c r="R6683" s="8">
        <f t="shared" si="678"/>
        <v>1</v>
      </c>
      <c r="S6683" s="7" t="s">
        <v>29</v>
      </c>
      <c r="T6683" s="8" t="str">
        <f t="shared" si="679"/>
        <v>No</v>
      </c>
      <c r="U6683" s="7">
        <f t="shared" si="680"/>
        <v>0</v>
      </c>
      <c r="V6683" s="8">
        <f t="shared" si="681"/>
        <v>1</v>
      </c>
      <c r="W6683" s="7">
        <f t="shared" si="682"/>
        <v>549</v>
      </c>
    </row>
    <row r="6684" spans="2:23" x14ac:dyDescent="0.2">
      <c r="B6684" s="8" t="s">
        <v>68</v>
      </c>
      <c r="C6684" s="7">
        <v>2020</v>
      </c>
      <c r="D6684" s="8" t="s">
        <v>28</v>
      </c>
      <c r="E6684" s="7" t="s">
        <v>34</v>
      </c>
      <c r="F6684" s="8" t="s">
        <v>35</v>
      </c>
      <c r="G6684" s="7" t="s">
        <v>49</v>
      </c>
      <c r="H6684" s="8" t="s">
        <v>28</v>
      </c>
      <c r="I6684" s="7" t="s">
        <v>28</v>
      </c>
      <c r="J6684" s="8" t="s">
        <v>28</v>
      </c>
      <c r="K6684" s="7" t="s">
        <v>37</v>
      </c>
      <c r="L6684" s="8" t="s">
        <v>57</v>
      </c>
      <c r="M6684" s="7" t="s">
        <v>28</v>
      </c>
      <c r="N6684" s="8">
        <v>5.4725138786264525E-2</v>
      </c>
      <c r="O6684" s="7">
        <v>0</v>
      </c>
      <c r="P6684" s="8">
        <f t="shared" si="677"/>
        <v>0</v>
      </c>
      <c r="Q6684" s="7">
        <v>2.5</v>
      </c>
      <c r="R6684" s="8">
        <f t="shared" si="678"/>
        <v>1</v>
      </c>
      <c r="S6684" s="7" t="s">
        <v>29</v>
      </c>
      <c r="T6684" s="8" t="str">
        <f t="shared" si="679"/>
        <v>No</v>
      </c>
      <c r="U6684" s="7">
        <f t="shared" si="680"/>
        <v>0</v>
      </c>
      <c r="V6684" s="8">
        <f t="shared" si="681"/>
        <v>1</v>
      </c>
      <c r="W6684" s="7">
        <f t="shared" si="682"/>
        <v>549</v>
      </c>
    </row>
    <row r="6685" spans="2:23" x14ac:dyDescent="0.2">
      <c r="B6685" s="8" t="s">
        <v>68</v>
      </c>
      <c r="C6685" s="7">
        <v>2020</v>
      </c>
      <c r="D6685" s="8" t="s">
        <v>28</v>
      </c>
      <c r="E6685" s="7" t="s">
        <v>43</v>
      </c>
      <c r="F6685" s="8" t="s">
        <v>40</v>
      </c>
      <c r="G6685" s="7" t="s">
        <v>49</v>
      </c>
      <c r="H6685" s="8" t="s">
        <v>28</v>
      </c>
      <c r="I6685" s="7" t="s">
        <v>28</v>
      </c>
      <c r="J6685" s="8" t="s">
        <v>28</v>
      </c>
      <c r="K6685" s="7" t="s">
        <v>37</v>
      </c>
      <c r="L6685" s="8" t="s">
        <v>57</v>
      </c>
      <c r="M6685" s="7" t="s">
        <v>28</v>
      </c>
      <c r="N6685" s="8">
        <v>0.34801615735115116</v>
      </c>
      <c r="O6685" s="7">
        <v>0</v>
      </c>
      <c r="P6685" s="8">
        <f t="shared" si="677"/>
        <v>0</v>
      </c>
      <c r="Q6685" s="7">
        <v>2.5</v>
      </c>
      <c r="R6685" s="8">
        <f t="shared" si="678"/>
        <v>1</v>
      </c>
      <c r="S6685" s="7" t="s">
        <v>29</v>
      </c>
      <c r="T6685" s="8" t="str">
        <f t="shared" si="679"/>
        <v>No</v>
      </c>
      <c r="U6685" s="7">
        <f t="shared" si="680"/>
        <v>0</v>
      </c>
      <c r="V6685" s="8">
        <f t="shared" si="681"/>
        <v>1</v>
      </c>
      <c r="W6685" s="7">
        <f t="shared" si="682"/>
        <v>549</v>
      </c>
    </row>
    <row r="6686" spans="2:23" x14ac:dyDescent="0.2">
      <c r="B6686" s="8" t="s">
        <v>68</v>
      </c>
      <c r="C6686" s="7">
        <v>2020</v>
      </c>
      <c r="D6686" s="8" t="s">
        <v>28</v>
      </c>
      <c r="E6686" s="7" t="s">
        <v>43</v>
      </c>
      <c r="F6686" s="8" t="s">
        <v>35</v>
      </c>
      <c r="G6686" s="7" t="s">
        <v>49</v>
      </c>
      <c r="H6686" s="8" t="s">
        <v>28</v>
      </c>
      <c r="I6686" s="7" t="s">
        <v>28</v>
      </c>
      <c r="J6686" s="8" t="s">
        <v>28</v>
      </c>
      <c r="K6686" s="7" t="s">
        <v>37</v>
      </c>
      <c r="L6686" s="8" t="s">
        <v>57</v>
      </c>
      <c r="M6686" s="7" t="s">
        <v>28</v>
      </c>
      <c r="N6686" s="8">
        <v>9.9361082989992567E-3</v>
      </c>
      <c r="O6686" s="7">
        <v>0</v>
      </c>
      <c r="P6686" s="8">
        <f t="shared" si="677"/>
        <v>0</v>
      </c>
      <c r="Q6686" s="7">
        <v>2.5</v>
      </c>
      <c r="R6686" s="8">
        <f t="shared" si="678"/>
        <v>1</v>
      </c>
      <c r="S6686" s="7" t="s">
        <v>29</v>
      </c>
      <c r="T6686" s="8" t="str">
        <f t="shared" si="679"/>
        <v>No</v>
      </c>
      <c r="U6686" s="7">
        <f t="shared" si="680"/>
        <v>0</v>
      </c>
      <c r="V6686" s="8">
        <f t="shared" si="681"/>
        <v>1</v>
      </c>
      <c r="W6686" s="7">
        <f t="shared" si="682"/>
        <v>549</v>
      </c>
    </row>
    <row r="6687" spans="2:23" x14ac:dyDescent="0.2">
      <c r="B6687" s="8" t="s">
        <v>68</v>
      </c>
      <c r="C6687" s="7">
        <v>1800</v>
      </c>
      <c r="D6687" s="8" t="s">
        <v>28</v>
      </c>
      <c r="E6687" s="7" t="s">
        <v>39</v>
      </c>
      <c r="F6687" s="8" t="s">
        <v>40</v>
      </c>
      <c r="G6687" s="7" t="s">
        <v>49</v>
      </c>
      <c r="H6687" s="8" t="s">
        <v>28</v>
      </c>
      <c r="I6687" s="7" t="s">
        <v>28</v>
      </c>
      <c r="J6687" s="8" t="s">
        <v>28</v>
      </c>
      <c r="K6687" s="7" t="s">
        <v>37</v>
      </c>
      <c r="L6687" s="8" t="s">
        <v>44</v>
      </c>
      <c r="M6687" s="7" t="s">
        <v>28</v>
      </c>
      <c r="N6687" s="8">
        <v>4.3179516698086735E-2</v>
      </c>
      <c r="O6687" s="7">
        <v>0</v>
      </c>
      <c r="P6687" s="8">
        <f t="shared" si="677"/>
        <v>0</v>
      </c>
      <c r="Q6687" s="7">
        <v>2.5</v>
      </c>
      <c r="R6687" s="8">
        <f t="shared" si="678"/>
        <v>1</v>
      </c>
      <c r="S6687" s="7" t="s">
        <v>29</v>
      </c>
      <c r="T6687" s="8" t="str">
        <f t="shared" si="679"/>
        <v>No</v>
      </c>
      <c r="U6687" s="7">
        <f t="shared" si="680"/>
        <v>0</v>
      </c>
      <c r="V6687" s="8">
        <f t="shared" si="681"/>
        <v>1</v>
      </c>
      <c r="W6687" s="7">
        <f t="shared" si="682"/>
        <v>549</v>
      </c>
    </row>
    <row r="6688" spans="2:23" x14ac:dyDescent="0.2">
      <c r="B6688" s="8" t="s">
        <v>68</v>
      </c>
      <c r="C6688" s="7">
        <v>1800</v>
      </c>
      <c r="D6688" s="8" t="s">
        <v>28</v>
      </c>
      <c r="E6688" s="7" t="s">
        <v>39</v>
      </c>
      <c r="F6688" s="8" t="s">
        <v>35</v>
      </c>
      <c r="G6688" s="7" t="s">
        <v>49</v>
      </c>
      <c r="H6688" s="8" t="s">
        <v>28</v>
      </c>
      <c r="I6688" s="7" t="s">
        <v>28</v>
      </c>
      <c r="J6688" s="8" t="s">
        <v>28</v>
      </c>
      <c r="K6688" s="7" t="s">
        <v>37</v>
      </c>
      <c r="L6688" s="8" t="s">
        <v>44</v>
      </c>
      <c r="M6688" s="7" t="s">
        <v>28</v>
      </c>
      <c r="N6688" s="8">
        <v>50.630829783077736</v>
      </c>
      <c r="O6688" s="7">
        <v>0</v>
      </c>
      <c r="P6688" s="8">
        <f t="shared" si="677"/>
        <v>0</v>
      </c>
      <c r="Q6688" s="7">
        <v>2.5</v>
      </c>
      <c r="R6688" s="8">
        <f t="shared" si="678"/>
        <v>1</v>
      </c>
      <c r="S6688" s="7" t="s">
        <v>29</v>
      </c>
      <c r="T6688" s="8" t="str">
        <f t="shared" si="679"/>
        <v>No</v>
      </c>
      <c r="U6688" s="7">
        <f t="shared" si="680"/>
        <v>0</v>
      </c>
      <c r="V6688" s="8">
        <f t="shared" si="681"/>
        <v>1</v>
      </c>
      <c r="W6688" s="7">
        <f t="shared" si="682"/>
        <v>549</v>
      </c>
    </row>
    <row r="6689" spans="2:23" x14ac:dyDescent="0.2">
      <c r="B6689" s="8" t="s">
        <v>68</v>
      </c>
      <c r="C6689" s="7">
        <v>1800</v>
      </c>
      <c r="D6689" s="8" t="s">
        <v>28</v>
      </c>
      <c r="E6689" s="7" t="s">
        <v>34</v>
      </c>
      <c r="F6689" s="8" t="s">
        <v>35</v>
      </c>
      <c r="G6689" s="7" t="s">
        <v>49</v>
      </c>
      <c r="H6689" s="8" t="s">
        <v>28</v>
      </c>
      <c r="I6689" s="7" t="s">
        <v>28</v>
      </c>
      <c r="J6689" s="8" t="s">
        <v>28</v>
      </c>
      <c r="K6689" s="7" t="s">
        <v>37</v>
      </c>
      <c r="L6689" s="8" t="s">
        <v>44</v>
      </c>
      <c r="M6689" s="7" t="s">
        <v>28</v>
      </c>
      <c r="N6689" s="8">
        <v>5.4347713411496512</v>
      </c>
      <c r="O6689" s="7">
        <v>0</v>
      </c>
      <c r="P6689" s="8">
        <f t="shared" si="677"/>
        <v>0</v>
      </c>
      <c r="Q6689" s="7">
        <v>2.5</v>
      </c>
      <c r="R6689" s="8">
        <f t="shared" si="678"/>
        <v>1</v>
      </c>
      <c r="S6689" s="7" t="s">
        <v>29</v>
      </c>
      <c r="T6689" s="8" t="str">
        <f t="shared" si="679"/>
        <v>No</v>
      </c>
      <c r="U6689" s="7">
        <f t="shared" si="680"/>
        <v>0</v>
      </c>
      <c r="V6689" s="8">
        <f t="shared" si="681"/>
        <v>1</v>
      </c>
      <c r="W6689" s="7">
        <f t="shared" si="682"/>
        <v>549</v>
      </c>
    </row>
    <row r="6690" spans="2:23" x14ac:dyDescent="0.2">
      <c r="B6690" s="8" t="s">
        <v>68</v>
      </c>
      <c r="C6690" s="7">
        <v>1800</v>
      </c>
      <c r="D6690" s="8" t="s">
        <v>28</v>
      </c>
      <c r="E6690" s="7" t="s">
        <v>46</v>
      </c>
      <c r="F6690" s="8" t="s">
        <v>35</v>
      </c>
      <c r="G6690" s="7" t="s">
        <v>49</v>
      </c>
      <c r="H6690" s="8" t="s">
        <v>28</v>
      </c>
      <c r="I6690" s="7" t="s">
        <v>28</v>
      </c>
      <c r="J6690" s="8" t="s">
        <v>28</v>
      </c>
      <c r="K6690" s="7" t="s">
        <v>37</v>
      </c>
      <c r="L6690" s="8" t="s">
        <v>44</v>
      </c>
      <c r="M6690" s="7" t="s">
        <v>28</v>
      </c>
      <c r="N6690" s="8">
        <v>0.31872679699223799</v>
      </c>
      <c r="O6690" s="7">
        <v>0</v>
      </c>
      <c r="P6690" s="8">
        <f t="shared" si="677"/>
        <v>0</v>
      </c>
      <c r="Q6690" s="7">
        <v>2.5</v>
      </c>
      <c r="R6690" s="8">
        <f t="shared" si="678"/>
        <v>1</v>
      </c>
      <c r="S6690" s="7" t="s">
        <v>29</v>
      </c>
      <c r="T6690" s="8" t="str">
        <f t="shared" si="679"/>
        <v>No</v>
      </c>
      <c r="U6690" s="7">
        <f t="shared" si="680"/>
        <v>0</v>
      </c>
      <c r="V6690" s="8">
        <f t="shared" si="681"/>
        <v>1</v>
      </c>
      <c r="W6690" s="7">
        <f t="shared" si="682"/>
        <v>549</v>
      </c>
    </row>
    <row r="6691" spans="2:23" x14ac:dyDescent="0.2">
      <c r="B6691" s="8" t="s">
        <v>68</v>
      </c>
      <c r="C6691" s="7">
        <v>1800</v>
      </c>
      <c r="D6691" s="8" t="s">
        <v>28</v>
      </c>
      <c r="E6691" s="7" t="s">
        <v>43</v>
      </c>
      <c r="F6691" s="8" t="s">
        <v>35</v>
      </c>
      <c r="G6691" s="7" t="s">
        <v>49</v>
      </c>
      <c r="H6691" s="8" t="s">
        <v>28</v>
      </c>
      <c r="I6691" s="7" t="s">
        <v>28</v>
      </c>
      <c r="J6691" s="8" t="s">
        <v>28</v>
      </c>
      <c r="K6691" s="7" t="s">
        <v>37</v>
      </c>
      <c r="L6691" s="8" t="s">
        <v>44</v>
      </c>
      <c r="M6691" s="7" t="s">
        <v>28</v>
      </c>
      <c r="N6691" s="8">
        <v>8.9027180922169968</v>
      </c>
      <c r="O6691" s="7">
        <v>0</v>
      </c>
      <c r="P6691" s="8">
        <f t="shared" si="677"/>
        <v>0</v>
      </c>
      <c r="Q6691" s="7">
        <v>2.5</v>
      </c>
      <c r="R6691" s="8">
        <f t="shared" si="678"/>
        <v>1</v>
      </c>
      <c r="S6691" s="7" t="s">
        <v>29</v>
      </c>
      <c r="T6691" s="8" t="str">
        <f t="shared" si="679"/>
        <v>No</v>
      </c>
      <c r="U6691" s="7">
        <f t="shared" si="680"/>
        <v>0</v>
      </c>
      <c r="V6691" s="8">
        <f t="shared" si="681"/>
        <v>1</v>
      </c>
      <c r="W6691" s="7">
        <f t="shared" si="682"/>
        <v>549</v>
      </c>
    </row>
    <row r="6692" spans="2:23" x14ac:dyDescent="0.2">
      <c r="B6692" s="8" t="s">
        <v>68</v>
      </c>
      <c r="C6692" s="7">
        <v>1820</v>
      </c>
      <c r="D6692" s="8" t="s">
        <v>28</v>
      </c>
      <c r="E6692" s="7" t="s">
        <v>39</v>
      </c>
      <c r="F6692" s="8" t="s">
        <v>35</v>
      </c>
      <c r="G6692" s="7" t="s">
        <v>49</v>
      </c>
      <c r="H6692" s="8" t="s">
        <v>28</v>
      </c>
      <c r="I6692" s="7" t="s">
        <v>28</v>
      </c>
      <c r="J6692" s="8" t="s">
        <v>28</v>
      </c>
      <c r="K6692" s="7" t="s">
        <v>37</v>
      </c>
      <c r="L6692" s="8" t="s">
        <v>44</v>
      </c>
      <c r="M6692" s="7" t="s">
        <v>28</v>
      </c>
      <c r="N6692" s="8">
        <v>5.4720516608403012E-3</v>
      </c>
      <c r="O6692" s="7">
        <v>0</v>
      </c>
      <c r="P6692" s="8">
        <f t="shared" si="677"/>
        <v>0</v>
      </c>
      <c r="Q6692" s="7">
        <v>2.5</v>
      </c>
      <c r="R6692" s="8">
        <f t="shared" si="678"/>
        <v>1</v>
      </c>
      <c r="S6692" s="7" t="s">
        <v>29</v>
      </c>
      <c r="T6692" s="8" t="str">
        <f t="shared" si="679"/>
        <v>No</v>
      </c>
      <c r="U6692" s="7">
        <f t="shared" si="680"/>
        <v>0</v>
      </c>
      <c r="V6692" s="8">
        <f t="shared" si="681"/>
        <v>1</v>
      </c>
      <c r="W6692" s="7">
        <f t="shared" si="682"/>
        <v>549</v>
      </c>
    </row>
    <row r="6693" spans="2:23" x14ac:dyDescent="0.2">
      <c r="B6693" s="8" t="s">
        <v>68</v>
      </c>
      <c r="C6693" s="7">
        <v>1830</v>
      </c>
      <c r="D6693" s="8" t="s">
        <v>28</v>
      </c>
      <c r="E6693" s="7" t="s">
        <v>39</v>
      </c>
      <c r="F6693" s="8" t="s">
        <v>35</v>
      </c>
      <c r="G6693" s="7" t="s">
        <v>49</v>
      </c>
      <c r="H6693" s="8" t="s">
        <v>28</v>
      </c>
      <c r="I6693" s="7" t="s">
        <v>28</v>
      </c>
      <c r="J6693" s="8" t="s">
        <v>28</v>
      </c>
      <c r="K6693" s="7" t="s">
        <v>37</v>
      </c>
      <c r="L6693" s="8" t="s">
        <v>44</v>
      </c>
      <c r="M6693" s="7" t="s">
        <v>28</v>
      </c>
      <c r="N6693" s="8">
        <v>7.8643324012835025E-2</v>
      </c>
      <c r="O6693" s="7">
        <v>0</v>
      </c>
      <c r="P6693" s="8">
        <f t="shared" si="677"/>
        <v>0</v>
      </c>
      <c r="Q6693" s="7">
        <v>2.5</v>
      </c>
      <c r="R6693" s="8">
        <f t="shared" si="678"/>
        <v>1</v>
      </c>
      <c r="S6693" s="7" t="s">
        <v>29</v>
      </c>
      <c r="T6693" s="8" t="str">
        <f t="shared" si="679"/>
        <v>No</v>
      </c>
      <c r="U6693" s="7">
        <f t="shared" si="680"/>
        <v>0</v>
      </c>
      <c r="V6693" s="8">
        <f t="shared" si="681"/>
        <v>1</v>
      </c>
      <c r="W6693" s="7">
        <f t="shared" si="682"/>
        <v>549</v>
      </c>
    </row>
    <row r="6694" spans="2:23" x14ac:dyDescent="0.2">
      <c r="B6694" s="8" t="s">
        <v>68</v>
      </c>
      <c r="C6694" s="7">
        <v>1830</v>
      </c>
      <c r="D6694" s="8" t="s">
        <v>28</v>
      </c>
      <c r="E6694" s="7" t="s">
        <v>43</v>
      </c>
      <c r="F6694" s="8" t="s">
        <v>35</v>
      </c>
      <c r="G6694" s="7" t="s">
        <v>49</v>
      </c>
      <c r="H6694" s="8" t="s">
        <v>28</v>
      </c>
      <c r="I6694" s="7" t="s">
        <v>28</v>
      </c>
      <c r="J6694" s="8" t="s">
        <v>28</v>
      </c>
      <c r="K6694" s="7" t="s">
        <v>37</v>
      </c>
      <c r="L6694" s="8" t="s">
        <v>44</v>
      </c>
      <c r="M6694" s="7" t="s">
        <v>28</v>
      </c>
      <c r="N6694" s="8">
        <v>1.9172387093376861E-2</v>
      </c>
      <c r="O6694" s="7">
        <v>0</v>
      </c>
      <c r="P6694" s="8">
        <f t="shared" si="677"/>
        <v>0</v>
      </c>
      <c r="Q6694" s="7">
        <v>2.5</v>
      </c>
      <c r="R6694" s="8">
        <f t="shared" si="678"/>
        <v>1</v>
      </c>
      <c r="S6694" s="7" t="s">
        <v>29</v>
      </c>
      <c r="T6694" s="8" t="str">
        <f t="shared" si="679"/>
        <v>No</v>
      </c>
      <c r="U6694" s="7">
        <f t="shared" si="680"/>
        <v>0</v>
      </c>
      <c r="V6694" s="8">
        <f t="shared" si="681"/>
        <v>1</v>
      </c>
      <c r="W6694" s="7">
        <f t="shared" si="682"/>
        <v>549</v>
      </c>
    </row>
    <row r="6695" spans="2:23" x14ac:dyDescent="0.2">
      <c r="B6695" s="8" t="s">
        <v>68</v>
      </c>
      <c r="C6695" s="7">
        <v>1850</v>
      </c>
      <c r="D6695" s="8" t="s">
        <v>28</v>
      </c>
      <c r="E6695" s="7" t="s">
        <v>39</v>
      </c>
      <c r="F6695" s="8" t="s">
        <v>40</v>
      </c>
      <c r="G6695" s="7" t="s">
        <v>49</v>
      </c>
      <c r="H6695" s="8" t="s">
        <v>28</v>
      </c>
      <c r="I6695" s="7" t="s">
        <v>28</v>
      </c>
      <c r="J6695" s="8" t="s">
        <v>28</v>
      </c>
      <c r="K6695" s="7" t="s">
        <v>37</v>
      </c>
      <c r="L6695" s="8" t="s">
        <v>44</v>
      </c>
      <c r="M6695" s="7" t="s">
        <v>28</v>
      </c>
      <c r="N6695" s="8">
        <v>1.2276037894979015</v>
      </c>
      <c r="O6695" s="7">
        <v>0</v>
      </c>
      <c r="P6695" s="8">
        <f t="shared" si="677"/>
        <v>0</v>
      </c>
      <c r="Q6695" s="7">
        <v>2.5</v>
      </c>
      <c r="R6695" s="8">
        <f t="shared" si="678"/>
        <v>1</v>
      </c>
      <c r="S6695" s="7" t="s">
        <v>29</v>
      </c>
      <c r="T6695" s="8" t="str">
        <f t="shared" si="679"/>
        <v>No</v>
      </c>
      <c r="U6695" s="7">
        <f t="shared" si="680"/>
        <v>0</v>
      </c>
      <c r="V6695" s="8">
        <f t="shared" si="681"/>
        <v>1</v>
      </c>
      <c r="W6695" s="7">
        <f t="shared" si="682"/>
        <v>549</v>
      </c>
    </row>
    <row r="6696" spans="2:23" x14ac:dyDescent="0.2">
      <c r="B6696" s="8" t="s">
        <v>68</v>
      </c>
      <c r="C6696" s="7">
        <v>1850</v>
      </c>
      <c r="D6696" s="8" t="s">
        <v>28</v>
      </c>
      <c r="E6696" s="7" t="s">
        <v>39</v>
      </c>
      <c r="F6696" s="8" t="s">
        <v>35</v>
      </c>
      <c r="G6696" s="7" t="s">
        <v>49</v>
      </c>
      <c r="H6696" s="8" t="s">
        <v>28</v>
      </c>
      <c r="I6696" s="7" t="s">
        <v>28</v>
      </c>
      <c r="J6696" s="8" t="s">
        <v>28</v>
      </c>
      <c r="K6696" s="7" t="s">
        <v>37</v>
      </c>
      <c r="L6696" s="8" t="s">
        <v>44</v>
      </c>
      <c r="M6696" s="7" t="s">
        <v>28</v>
      </c>
      <c r="N6696" s="8">
        <v>550.34054896126281</v>
      </c>
      <c r="O6696" s="7">
        <v>0</v>
      </c>
      <c r="P6696" s="8">
        <f t="shared" si="677"/>
        <v>0</v>
      </c>
      <c r="Q6696" s="7">
        <v>2.5</v>
      </c>
      <c r="R6696" s="8">
        <f t="shared" si="678"/>
        <v>1</v>
      </c>
      <c r="S6696" s="7" t="s">
        <v>29</v>
      </c>
      <c r="T6696" s="8" t="str">
        <f t="shared" si="679"/>
        <v>No</v>
      </c>
      <c r="U6696" s="7">
        <f t="shared" si="680"/>
        <v>0</v>
      </c>
      <c r="V6696" s="8">
        <f t="shared" si="681"/>
        <v>1</v>
      </c>
      <c r="W6696" s="7">
        <f t="shared" si="682"/>
        <v>549</v>
      </c>
    </row>
    <row r="6697" spans="2:23" x14ac:dyDescent="0.2">
      <c r="B6697" s="8" t="s">
        <v>68</v>
      </c>
      <c r="C6697" s="7">
        <v>1850</v>
      </c>
      <c r="D6697" s="8" t="s">
        <v>28</v>
      </c>
      <c r="E6697" s="7" t="s">
        <v>34</v>
      </c>
      <c r="F6697" s="8" t="s">
        <v>40</v>
      </c>
      <c r="G6697" s="7" t="s">
        <v>49</v>
      </c>
      <c r="H6697" s="8" t="s">
        <v>28</v>
      </c>
      <c r="I6697" s="7" t="s">
        <v>28</v>
      </c>
      <c r="J6697" s="8" t="s">
        <v>28</v>
      </c>
      <c r="K6697" s="7" t="s">
        <v>37</v>
      </c>
      <c r="L6697" s="8" t="s">
        <v>44</v>
      </c>
      <c r="M6697" s="7" t="s">
        <v>28</v>
      </c>
      <c r="N6697" s="8">
        <v>5.9586973806439188E-2</v>
      </c>
      <c r="O6697" s="7">
        <v>0</v>
      </c>
      <c r="P6697" s="8">
        <f t="shared" si="677"/>
        <v>0</v>
      </c>
      <c r="Q6697" s="7">
        <v>2.5</v>
      </c>
      <c r="R6697" s="8">
        <f t="shared" si="678"/>
        <v>1</v>
      </c>
      <c r="S6697" s="7" t="s">
        <v>29</v>
      </c>
      <c r="T6697" s="8" t="str">
        <f t="shared" si="679"/>
        <v>No</v>
      </c>
      <c r="U6697" s="7">
        <f t="shared" si="680"/>
        <v>0</v>
      </c>
      <c r="V6697" s="8">
        <f t="shared" si="681"/>
        <v>1</v>
      </c>
      <c r="W6697" s="7">
        <f t="shared" si="682"/>
        <v>549</v>
      </c>
    </row>
    <row r="6698" spans="2:23" x14ac:dyDescent="0.2">
      <c r="B6698" s="8" t="s">
        <v>68</v>
      </c>
      <c r="C6698" s="7">
        <v>1850</v>
      </c>
      <c r="D6698" s="8" t="s">
        <v>28</v>
      </c>
      <c r="E6698" s="7" t="s">
        <v>34</v>
      </c>
      <c r="F6698" s="8" t="s">
        <v>35</v>
      </c>
      <c r="G6698" s="7" t="s">
        <v>49</v>
      </c>
      <c r="H6698" s="8" t="s">
        <v>28</v>
      </c>
      <c r="I6698" s="7" t="s">
        <v>28</v>
      </c>
      <c r="J6698" s="8" t="s">
        <v>28</v>
      </c>
      <c r="K6698" s="7" t="s">
        <v>37</v>
      </c>
      <c r="L6698" s="8" t="s">
        <v>44</v>
      </c>
      <c r="M6698" s="7" t="s">
        <v>28</v>
      </c>
      <c r="N6698" s="8">
        <v>50.910616280105948</v>
      </c>
      <c r="O6698" s="7">
        <v>0</v>
      </c>
      <c r="P6698" s="8">
        <f t="shared" si="677"/>
        <v>0</v>
      </c>
      <c r="Q6698" s="7">
        <v>2.5</v>
      </c>
      <c r="R6698" s="8">
        <f t="shared" si="678"/>
        <v>1</v>
      </c>
      <c r="S6698" s="7" t="s">
        <v>29</v>
      </c>
      <c r="T6698" s="8" t="str">
        <f t="shared" si="679"/>
        <v>No</v>
      </c>
      <c r="U6698" s="7">
        <f t="shared" si="680"/>
        <v>0</v>
      </c>
      <c r="V6698" s="8">
        <f t="shared" si="681"/>
        <v>1</v>
      </c>
      <c r="W6698" s="7">
        <f t="shared" si="682"/>
        <v>549</v>
      </c>
    </row>
    <row r="6699" spans="2:23" x14ac:dyDescent="0.2">
      <c r="B6699" s="8" t="s">
        <v>68</v>
      </c>
      <c r="C6699" s="7">
        <v>1850</v>
      </c>
      <c r="D6699" s="8" t="s">
        <v>28</v>
      </c>
      <c r="E6699" s="7" t="s">
        <v>46</v>
      </c>
      <c r="F6699" s="8" t="s">
        <v>35</v>
      </c>
      <c r="G6699" s="7" t="s">
        <v>49</v>
      </c>
      <c r="H6699" s="8" t="s">
        <v>28</v>
      </c>
      <c r="I6699" s="7" t="s">
        <v>28</v>
      </c>
      <c r="J6699" s="8" t="s">
        <v>28</v>
      </c>
      <c r="K6699" s="7" t="s">
        <v>37</v>
      </c>
      <c r="L6699" s="8" t="s">
        <v>44</v>
      </c>
      <c r="M6699" s="7" t="s">
        <v>28</v>
      </c>
      <c r="N6699" s="8">
        <v>1.0884876380992994</v>
      </c>
      <c r="O6699" s="7">
        <v>0</v>
      </c>
      <c r="P6699" s="8">
        <f t="shared" si="677"/>
        <v>0</v>
      </c>
      <c r="Q6699" s="7">
        <v>2.5</v>
      </c>
      <c r="R6699" s="8">
        <f t="shared" si="678"/>
        <v>1</v>
      </c>
      <c r="S6699" s="7" t="s">
        <v>29</v>
      </c>
      <c r="T6699" s="8" t="str">
        <f t="shared" si="679"/>
        <v>No</v>
      </c>
      <c r="U6699" s="7">
        <f t="shared" si="680"/>
        <v>0</v>
      </c>
      <c r="V6699" s="8">
        <f t="shared" si="681"/>
        <v>1</v>
      </c>
      <c r="W6699" s="7">
        <f t="shared" si="682"/>
        <v>549</v>
      </c>
    </row>
    <row r="6700" spans="2:23" x14ac:dyDescent="0.2">
      <c r="B6700" s="8" t="s">
        <v>68</v>
      </c>
      <c r="C6700" s="7">
        <v>1850</v>
      </c>
      <c r="D6700" s="8" t="s">
        <v>28</v>
      </c>
      <c r="E6700" s="7" t="s">
        <v>43</v>
      </c>
      <c r="F6700" s="8" t="s">
        <v>40</v>
      </c>
      <c r="G6700" s="7" t="s">
        <v>49</v>
      </c>
      <c r="H6700" s="8" t="s">
        <v>28</v>
      </c>
      <c r="I6700" s="7" t="s">
        <v>28</v>
      </c>
      <c r="J6700" s="8" t="s">
        <v>28</v>
      </c>
      <c r="K6700" s="7" t="s">
        <v>37</v>
      </c>
      <c r="L6700" s="8" t="s">
        <v>44</v>
      </c>
      <c r="M6700" s="7" t="s">
        <v>28</v>
      </c>
      <c r="N6700" s="8">
        <v>0.20257908526678614</v>
      </c>
      <c r="O6700" s="7">
        <v>0</v>
      </c>
      <c r="P6700" s="8">
        <f t="shared" si="677"/>
        <v>0</v>
      </c>
      <c r="Q6700" s="7">
        <v>2.5</v>
      </c>
      <c r="R6700" s="8">
        <f t="shared" si="678"/>
        <v>1</v>
      </c>
      <c r="S6700" s="7" t="s">
        <v>29</v>
      </c>
      <c r="T6700" s="8" t="str">
        <f t="shared" si="679"/>
        <v>No</v>
      </c>
      <c r="U6700" s="7">
        <f t="shared" si="680"/>
        <v>0</v>
      </c>
      <c r="V6700" s="8">
        <f t="shared" si="681"/>
        <v>1</v>
      </c>
      <c r="W6700" s="7">
        <f t="shared" si="682"/>
        <v>549</v>
      </c>
    </row>
    <row r="6701" spans="2:23" x14ac:dyDescent="0.2">
      <c r="B6701" s="8" t="s">
        <v>68</v>
      </c>
      <c r="C6701" s="7">
        <v>1850</v>
      </c>
      <c r="D6701" s="8" t="s">
        <v>28</v>
      </c>
      <c r="E6701" s="7" t="s">
        <v>43</v>
      </c>
      <c r="F6701" s="8" t="s">
        <v>35</v>
      </c>
      <c r="G6701" s="7" t="s">
        <v>49</v>
      </c>
      <c r="H6701" s="8" t="s">
        <v>28</v>
      </c>
      <c r="I6701" s="7" t="s">
        <v>28</v>
      </c>
      <c r="J6701" s="8" t="s">
        <v>28</v>
      </c>
      <c r="K6701" s="7" t="s">
        <v>37</v>
      </c>
      <c r="L6701" s="8" t="s">
        <v>44</v>
      </c>
      <c r="M6701" s="7" t="s">
        <v>28</v>
      </c>
      <c r="N6701" s="8">
        <v>96.023051321046111</v>
      </c>
      <c r="O6701" s="7">
        <v>0</v>
      </c>
      <c r="P6701" s="8">
        <f t="shared" si="677"/>
        <v>0</v>
      </c>
      <c r="Q6701" s="7">
        <v>2.5</v>
      </c>
      <c r="R6701" s="8">
        <f t="shared" si="678"/>
        <v>1</v>
      </c>
      <c r="S6701" s="7" t="s">
        <v>29</v>
      </c>
      <c r="T6701" s="8" t="str">
        <f t="shared" si="679"/>
        <v>No</v>
      </c>
      <c r="U6701" s="7">
        <f t="shared" si="680"/>
        <v>0</v>
      </c>
      <c r="V6701" s="8">
        <f t="shared" si="681"/>
        <v>1</v>
      </c>
      <c r="W6701" s="7">
        <f t="shared" si="682"/>
        <v>549</v>
      </c>
    </row>
    <row r="6702" spans="2:23" x14ac:dyDescent="0.2">
      <c r="B6702" s="8" t="s">
        <v>68</v>
      </c>
      <c r="C6702" s="7">
        <v>1860</v>
      </c>
      <c r="D6702" s="8" t="s">
        <v>28</v>
      </c>
      <c r="E6702" s="7" t="s">
        <v>39</v>
      </c>
      <c r="F6702" s="8" t="s">
        <v>35</v>
      </c>
      <c r="G6702" s="7" t="s">
        <v>49</v>
      </c>
      <c r="H6702" s="8" t="s">
        <v>28</v>
      </c>
      <c r="I6702" s="7" t="s">
        <v>28</v>
      </c>
      <c r="J6702" s="8" t="s">
        <v>28</v>
      </c>
      <c r="K6702" s="7" t="s">
        <v>37</v>
      </c>
      <c r="L6702" s="8" t="s">
        <v>44</v>
      </c>
      <c r="M6702" s="7" t="s">
        <v>28</v>
      </c>
      <c r="N6702" s="8">
        <v>0.2224840423363304</v>
      </c>
      <c r="O6702" s="7">
        <v>0</v>
      </c>
      <c r="P6702" s="8">
        <f t="shared" si="677"/>
        <v>0</v>
      </c>
      <c r="Q6702" s="7">
        <v>2.5</v>
      </c>
      <c r="R6702" s="8">
        <f t="shared" si="678"/>
        <v>1</v>
      </c>
      <c r="S6702" s="7" t="s">
        <v>29</v>
      </c>
      <c r="T6702" s="8" t="str">
        <f t="shared" si="679"/>
        <v>No</v>
      </c>
      <c r="U6702" s="7">
        <f t="shared" si="680"/>
        <v>0</v>
      </c>
      <c r="V6702" s="8">
        <f t="shared" si="681"/>
        <v>1</v>
      </c>
      <c r="W6702" s="7">
        <f t="shared" si="682"/>
        <v>549</v>
      </c>
    </row>
    <row r="6703" spans="2:23" x14ac:dyDescent="0.2">
      <c r="B6703" s="8" t="s">
        <v>68</v>
      </c>
      <c r="C6703" s="7">
        <v>1870</v>
      </c>
      <c r="D6703" s="8" t="s">
        <v>28</v>
      </c>
      <c r="E6703" s="7" t="s">
        <v>39</v>
      </c>
      <c r="F6703" s="8" t="s">
        <v>40</v>
      </c>
      <c r="G6703" s="7" t="s">
        <v>49</v>
      </c>
      <c r="H6703" s="8" t="s">
        <v>28</v>
      </c>
      <c r="I6703" s="7" t="s">
        <v>28</v>
      </c>
      <c r="J6703" s="8" t="s">
        <v>28</v>
      </c>
      <c r="K6703" s="7" t="s">
        <v>37</v>
      </c>
      <c r="L6703" s="8" t="s">
        <v>44</v>
      </c>
      <c r="M6703" s="7" t="s">
        <v>28</v>
      </c>
      <c r="N6703" s="8">
        <v>0.25051289061819759</v>
      </c>
      <c r="O6703" s="7">
        <v>0</v>
      </c>
      <c r="P6703" s="8">
        <f t="shared" si="677"/>
        <v>0</v>
      </c>
      <c r="Q6703" s="7">
        <v>2.5</v>
      </c>
      <c r="R6703" s="8">
        <f t="shared" si="678"/>
        <v>1</v>
      </c>
      <c r="S6703" s="7" t="s">
        <v>29</v>
      </c>
      <c r="T6703" s="8" t="str">
        <f t="shared" si="679"/>
        <v>No</v>
      </c>
      <c r="U6703" s="7">
        <f t="shared" si="680"/>
        <v>0</v>
      </c>
      <c r="V6703" s="8">
        <f t="shared" si="681"/>
        <v>1</v>
      </c>
      <c r="W6703" s="7">
        <f t="shared" si="682"/>
        <v>549</v>
      </c>
    </row>
    <row r="6704" spans="2:23" x14ac:dyDescent="0.2">
      <c r="B6704" s="8" t="s">
        <v>68</v>
      </c>
      <c r="C6704" s="7">
        <v>1870</v>
      </c>
      <c r="D6704" s="8" t="s">
        <v>28</v>
      </c>
      <c r="E6704" s="7" t="s">
        <v>39</v>
      </c>
      <c r="F6704" s="8" t="s">
        <v>35</v>
      </c>
      <c r="G6704" s="7" t="s">
        <v>49</v>
      </c>
      <c r="H6704" s="8" t="s">
        <v>28</v>
      </c>
      <c r="I6704" s="7" t="s">
        <v>28</v>
      </c>
      <c r="J6704" s="8" t="s">
        <v>28</v>
      </c>
      <c r="K6704" s="7" t="s">
        <v>37</v>
      </c>
      <c r="L6704" s="8" t="s">
        <v>44</v>
      </c>
      <c r="M6704" s="7" t="s">
        <v>28</v>
      </c>
      <c r="N6704" s="8">
        <v>0.4643272253393026</v>
      </c>
      <c r="O6704" s="7">
        <v>0</v>
      </c>
      <c r="P6704" s="8">
        <f t="shared" si="677"/>
        <v>0</v>
      </c>
      <c r="Q6704" s="7">
        <v>2.5</v>
      </c>
      <c r="R6704" s="8">
        <f t="shared" si="678"/>
        <v>1</v>
      </c>
      <c r="S6704" s="7" t="s">
        <v>29</v>
      </c>
      <c r="T6704" s="8" t="str">
        <f t="shared" si="679"/>
        <v>No</v>
      </c>
      <c r="U6704" s="7">
        <f t="shared" si="680"/>
        <v>0</v>
      </c>
      <c r="V6704" s="8">
        <f t="shared" si="681"/>
        <v>1</v>
      </c>
      <c r="W6704" s="7">
        <f t="shared" si="682"/>
        <v>549</v>
      </c>
    </row>
    <row r="6705" spans="2:23" x14ac:dyDescent="0.2">
      <c r="B6705" s="8" t="s">
        <v>68</v>
      </c>
      <c r="C6705" s="7">
        <v>1870</v>
      </c>
      <c r="D6705" s="8" t="s">
        <v>28</v>
      </c>
      <c r="E6705" s="7" t="s">
        <v>43</v>
      </c>
      <c r="F6705" s="8" t="s">
        <v>40</v>
      </c>
      <c r="G6705" s="7" t="s">
        <v>49</v>
      </c>
      <c r="H6705" s="8" t="s">
        <v>28</v>
      </c>
      <c r="I6705" s="7" t="s">
        <v>28</v>
      </c>
      <c r="J6705" s="8" t="s">
        <v>28</v>
      </c>
      <c r="K6705" s="7" t="s">
        <v>37</v>
      </c>
      <c r="L6705" s="8" t="s">
        <v>44</v>
      </c>
      <c r="M6705" s="7" t="s">
        <v>28</v>
      </c>
      <c r="N6705" s="8">
        <v>0.24553595822729085</v>
      </c>
      <c r="O6705" s="7">
        <v>0</v>
      </c>
      <c r="P6705" s="8">
        <f t="shared" si="677"/>
        <v>0</v>
      </c>
      <c r="Q6705" s="7">
        <v>2.5</v>
      </c>
      <c r="R6705" s="8">
        <f t="shared" si="678"/>
        <v>1</v>
      </c>
      <c r="S6705" s="7" t="s">
        <v>29</v>
      </c>
      <c r="T6705" s="8" t="str">
        <f t="shared" si="679"/>
        <v>No</v>
      </c>
      <c r="U6705" s="7">
        <f t="shared" si="680"/>
        <v>0</v>
      </c>
      <c r="V6705" s="8">
        <f t="shared" si="681"/>
        <v>1</v>
      </c>
      <c r="W6705" s="7">
        <f t="shared" si="682"/>
        <v>549</v>
      </c>
    </row>
    <row r="6706" spans="2:23" x14ac:dyDescent="0.2">
      <c r="B6706" s="8" t="s">
        <v>68</v>
      </c>
      <c r="C6706" s="7">
        <v>1880</v>
      </c>
      <c r="D6706" s="8" t="s">
        <v>28</v>
      </c>
      <c r="E6706" s="7" t="s">
        <v>39</v>
      </c>
      <c r="F6706" s="8" t="s">
        <v>40</v>
      </c>
      <c r="G6706" s="7" t="s">
        <v>49</v>
      </c>
      <c r="H6706" s="8" t="s">
        <v>28</v>
      </c>
      <c r="I6706" s="7" t="s">
        <v>28</v>
      </c>
      <c r="J6706" s="8" t="s">
        <v>28</v>
      </c>
      <c r="K6706" s="7" t="s">
        <v>37</v>
      </c>
      <c r="L6706" s="8" t="s">
        <v>44</v>
      </c>
      <c r="M6706" s="7" t="s">
        <v>28</v>
      </c>
      <c r="N6706" s="8">
        <v>0.19972066089839613</v>
      </c>
      <c r="O6706" s="7">
        <v>0</v>
      </c>
      <c r="P6706" s="8">
        <f t="shared" si="677"/>
        <v>0</v>
      </c>
      <c r="Q6706" s="7">
        <v>2.5</v>
      </c>
      <c r="R6706" s="8">
        <f t="shared" si="678"/>
        <v>1</v>
      </c>
      <c r="S6706" s="7" t="s">
        <v>29</v>
      </c>
      <c r="T6706" s="8" t="str">
        <f t="shared" si="679"/>
        <v>No</v>
      </c>
      <c r="U6706" s="7">
        <f t="shared" si="680"/>
        <v>0</v>
      </c>
      <c r="V6706" s="8">
        <f t="shared" si="681"/>
        <v>1</v>
      </c>
      <c r="W6706" s="7">
        <f t="shared" si="682"/>
        <v>549</v>
      </c>
    </row>
    <row r="6707" spans="2:23" x14ac:dyDescent="0.2">
      <c r="B6707" s="8" t="s">
        <v>68</v>
      </c>
      <c r="C6707" s="7">
        <v>1880</v>
      </c>
      <c r="D6707" s="8" t="s">
        <v>28</v>
      </c>
      <c r="E6707" s="7" t="s">
        <v>39</v>
      </c>
      <c r="F6707" s="8" t="s">
        <v>35</v>
      </c>
      <c r="G6707" s="7" t="s">
        <v>49</v>
      </c>
      <c r="H6707" s="8" t="s">
        <v>28</v>
      </c>
      <c r="I6707" s="7" t="s">
        <v>28</v>
      </c>
      <c r="J6707" s="8" t="s">
        <v>28</v>
      </c>
      <c r="K6707" s="7" t="s">
        <v>37</v>
      </c>
      <c r="L6707" s="8" t="s">
        <v>44</v>
      </c>
      <c r="M6707" s="7" t="s">
        <v>28</v>
      </c>
      <c r="N6707" s="8">
        <v>0.43943606848466338</v>
      </c>
      <c r="O6707" s="7">
        <v>0</v>
      </c>
      <c r="P6707" s="8">
        <f t="shared" si="677"/>
        <v>0</v>
      </c>
      <c r="Q6707" s="7">
        <v>2.5</v>
      </c>
      <c r="R6707" s="8">
        <f t="shared" si="678"/>
        <v>1</v>
      </c>
      <c r="S6707" s="7" t="s">
        <v>29</v>
      </c>
      <c r="T6707" s="8" t="str">
        <f t="shared" si="679"/>
        <v>No</v>
      </c>
      <c r="U6707" s="7">
        <f t="shared" si="680"/>
        <v>0</v>
      </c>
      <c r="V6707" s="8">
        <f t="shared" si="681"/>
        <v>1</v>
      </c>
      <c r="W6707" s="7">
        <f t="shared" si="682"/>
        <v>549</v>
      </c>
    </row>
    <row r="6708" spans="2:23" x14ac:dyDescent="0.2">
      <c r="B6708" s="8" t="s">
        <v>68</v>
      </c>
      <c r="C6708" s="7">
        <v>1880</v>
      </c>
      <c r="D6708" s="8" t="s">
        <v>28</v>
      </c>
      <c r="E6708" s="7" t="s">
        <v>34</v>
      </c>
      <c r="F6708" s="8" t="s">
        <v>40</v>
      </c>
      <c r="G6708" s="7" t="s">
        <v>49</v>
      </c>
      <c r="H6708" s="8" t="s">
        <v>28</v>
      </c>
      <c r="I6708" s="7" t="s">
        <v>28</v>
      </c>
      <c r="J6708" s="8" t="s">
        <v>28</v>
      </c>
      <c r="K6708" s="7" t="s">
        <v>37</v>
      </c>
      <c r="L6708" s="8" t="s">
        <v>44</v>
      </c>
      <c r="M6708" s="7" t="s">
        <v>28</v>
      </c>
      <c r="N6708" s="8">
        <v>1.0468598210824722</v>
      </c>
      <c r="O6708" s="7">
        <v>0</v>
      </c>
      <c r="P6708" s="8">
        <f t="shared" si="677"/>
        <v>0</v>
      </c>
      <c r="Q6708" s="7">
        <v>2.5</v>
      </c>
      <c r="R6708" s="8">
        <f t="shared" si="678"/>
        <v>1</v>
      </c>
      <c r="S6708" s="7" t="s">
        <v>29</v>
      </c>
      <c r="T6708" s="8" t="str">
        <f t="shared" si="679"/>
        <v>No</v>
      </c>
      <c r="U6708" s="7">
        <f t="shared" si="680"/>
        <v>0</v>
      </c>
      <c r="V6708" s="8">
        <f t="shared" si="681"/>
        <v>1</v>
      </c>
      <c r="W6708" s="7">
        <f t="shared" si="682"/>
        <v>549</v>
      </c>
    </row>
    <row r="6709" spans="2:23" x14ac:dyDescent="0.2">
      <c r="B6709" s="8" t="s">
        <v>68</v>
      </c>
      <c r="C6709" s="7">
        <v>1880</v>
      </c>
      <c r="D6709" s="8" t="s">
        <v>28</v>
      </c>
      <c r="E6709" s="7" t="s">
        <v>34</v>
      </c>
      <c r="F6709" s="8" t="s">
        <v>35</v>
      </c>
      <c r="G6709" s="7" t="s">
        <v>49</v>
      </c>
      <c r="H6709" s="8" t="s">
        <v>28</v>
      </c>
      <c r="I6709" s="7" t="s">
        <v>28</v>
      </c>
      <c r="J6709" s="8" t="s">
        <v>28</v>
      </c>
      <c r="K6709" s="7" t="s">
        <v>37</v>
      </c>
      <c r="L6709" s="8" t="s">
        <v>44</v>
      </c>
      <c r="M6709" s="7" t="s">
        <v>28</v>
      </c>
      <c r="N6709" s="8">
        <v>5.290875904875373E-2</v>
      </c>
      <c r="O6709" s="7">
        <v>0</v>
      </c>
      <c r="P6709" s="8">
        <f t="shared" si="677"/>
        <v>0</v>
      </c>
      <c r="Q6709" s="7">
        <v>2.5</v>
      </c>
      <c r="R6709" s="8">
        <f t="shared" si="678"/>
        <v>1</v>
      </c>
      <c r="S6709" s="7" t="s">
        <v>29</v>
      </c>
      <c r="T6709" s="8" t="str">
        <f t="shared" si="679"/>
        <v>No</v>
      </c>
      <c r="U6709" s="7">
        <f t="shared" si="680"/>
        <v>0</v>
      </c>
      <c r="V6709" s="8">
        <f t="shared" si="681"/>
        <v>1</v>
      </c>
      <c r="W6709" s="7">
        <f t="shared" si="682"/>
        <v>549</v>
      </c>
    </row>
    <row r="6710" spans="2:23" x14ac:dyDescent="0.2">
      <c r="B6710" s="8" t="s">
        <v>68</v>
      </c>
      <c r="C6710" s="7">
        <v>1880</v>
      </c>
      <c r="D6710" s="8" t="s">
        <v>28</v>
      </c>
      <c r="E6710" s="7" t="s">
        <v>46</v>
      </c>
      <c r="F6710" s="8" t="s">
        <v>35</v>
      </c>
      <c r="G6710" s="7" t="s">
        <v>49</v>
      </c>
      <c r="H6710" s="8" t="s">
        <v>28</v>
      </c>
      <c r="I6710" s="7" t="s">
        <v>28</v>
      </c>
      <c r="J6710" s="8" t="s">
        <v>28</v>
      </c>
      <c r="K6710" s="7" t="s">
        <v>37</v>
      </c>
      <c r="L6710" s="8" t="s">
        <v>44</v>
      </c>
      <c r="M6710" s="7" t="s">
        <v>28</v>
      </c>
      <c r="N6710" s="8">
        <v>6.6103869886422556E-2</v>
      </c>
      <c r="O6710" s="7">
        <v>0</v>
      </c>
      <c r="P6710" s="8">
        <f t="shared" si="677"/>
        <v>0</v>
      </c>
      <c r="Q6710" s="7">
        <v>2.5</v>
      </c>
      <c r="R6710" s="8">
        <f t="shared" si="678"/>
        <v>1</v>
      </c>
      <c r="S6710" s="7" t="s">
        <v>29</v>
      </c>
      <c r="T6710" s="8" t="str">
        <f t="shared" si="679"/>
        <v>No</v>
      </c>
      <c r="U6710" s="7">
        <f t="shared" si="680"/>
        <v>0</v>
      </c>
      <c r="V6710" s="8">
        <f t="shared" si="681"/>
        <v>1</v>
      </c>
      <c r="W6710" s="7">
        <f t="shared" si="682"/>
        <v>549</v>
      </c>
    </row>
    <row r="6711" spans="2:23" x14ac:dyDescent="0.2">
      <c r="B6711" s="8" t="s">
        <v>68</v>
      </c>
      <c r="C6711" s="7">
        <v>1880</v>
      </c>
      <c r="D6711" s="8" t="s">
        <v>28</v>
      </c>
      <c r="E6711" s="7" t="s">
        <v>43</v>
      </c>
      <c r="F6711" s="8" t="s">
        <v>40</v>
      </c>
      <c r="G6711" s="7" t="s">
        <v>49</v>
      </c>
      <c r="H6711" s="8" t="s">
        <v>28</v>
      </c>
      <c r="I6711" s="7" t="s">
        <v>28</v>
      </c>
      <c r="J6711" s="8" t="s">
        <v>28</v>
      </c>
      <c r="K6711" s="7" t="s">
        <v>37</v>
      </c>
      <c r="L6711" s="8" t="s">
        <v>44</v>
      </c>
      <c r="M6711" s="7" t="s">
        <v>28</v>
      </c>
      <c r="N6711" s="8">
        <v>0.3212103002690832</v>
      </c>
      <c r="O6711" s="7">
        <v>0</v>
      </c>
      <c r="P6711" s="8">
        <f t="shared" si="677"/>
        <v>0</v>
      </c>
      <c r="Q6711" s="7">
        <v>2.5</v>
      </c>
      <c r="R6711" s="8">
        <f t="shared" si="678"/>
        <v>1</v>
      </c>
      <c r="S6711" s="7" t="s">
        <v>29</v>
      </c>
      <c r="T6711" s="8" t="str">
        <f t="shared" si="679"/>
        <v>No</v>
      </c>
      <c r="U6711" s="7">
        <f t="shared" si="680"/>
        <v>0</v>
      </c>
      <c r="V6711" s="8">
        <f t="shared" si="681"/>
        <v>1</v>
      </c>
      <c r="W6711" s="7">
        <f t="shared" si="682"/>
        <v>549</v>
      </c>
    </row>
    <row r="6712" spans="2:23" x14ac:dyDescent="0.2">
      <c r="B6712" s="8" t="s">
        <v>68</v>
      </c>
      <c r="C6712" s="7">
        <v>1880</v>
      </c>
      <c r="D6712" s="8" t="s">
        <v>28</v>
      </c>
      <c r="E6712" s="7" t="s">
        <v>43</v>
      </c>
      <c r="F6712" s="8" t="s">
        <v>35</v>
      </c>
      <c r="G6712" s="7" t="s">
        <v>49</v>
      </c>
      <c r="H6712" s="8" t="s">
        <v>28</v>
      </c>
      <c r="I6712" s="7" t="s">
        <v>28</v>
      </c>
      <c r="J6712" s="8" t="s">
        <v>28</v>
      </c>
      <c r="K6712" s="7" t="s">
        <v>37</v>
      </c>
      <c r="L6712" s="8" t="s">
        <v>44</v>
      </c>
      <c r="M6712" s="7" t="s">
        <v>28</v>
      </c>
      <c r="N6712" s="8">
        <v>0.19346082601950937</v>
      </c>
      <c r="O6712" s="7">
        <v>0</v>
      </c>
      <c r="P6712" s="8">
        <f t="shared" si="677"/>
        <v>0</v>
      </c>
      <c r="Q6712" s="7">
        <v>2.5</v>
      </c>
      <c r="R6712" s="8">
        <f t="shared" si="678"/>
        <v>1</v>
      </c>
      <c r="S6712" s="7" t="s">
        <v>29</v>
      </c>
      <c r="T6712" s="8" t="str">
        <f t="shared" si="679"/>
        <v>No</v>
      </c>
      <c r="U6712" s="7">
        <f t="shared" si="680"/>
        <v>0</v>
      </c>
      <c r="V6712" s="8">
        <f t="shared" si="681"/>
        <v>1</v>
      </c>
      <c r="W6712" s="7">
        <f t="shared" si="682"/>
        <v>549</v>
      </c>
    </row>
    <row r="6713" spans="2:23" x14ac:dyDescent="0.2">
      <c r="B6713" s="8" t="s">
        <v>68</v>
      </c>
      <c r="C6713" s="7">
        <v>1890</v>
      </c>
      <c r="D6713" s="8" t="s">
        <v>28</v>
      </c>
      <c r="E6713" s="7" t="s">
        <v>39</v>
      </c>
      <c r="F6713" s="8" t="s">
        <v>35</v>
      </c>
      <c r="G6713" s="7" t="s">
        <v>49</v>
      </c>
      <c r="H6713" s="8" t="s">
        <v>28</v>
      </c>
      <c r="I6713" s="7" t="s">
        <v>28</v>
      </c>
      <c r="J6713" s="8" t="s">
        <v>28</v>
      </c>
      <c r="K6713" s="7" t="s">
        <v>37</v>
      </c>
      <c r="L6713" s="8" t="s">
        <v>44</v>
      </c>
      <c r="M6713" s="7" t="s">
        <v>28</v>
      </c>
      <c r="N6713" s="8">
        <v>0.5569087747581537</v>
      </c>
      <c r="O6713" s="7">
        <v>0</v>
      </c>
      <c r="P6713" s="8">
        <f t="shared" si="677"/>
        <v>0</v>
      </c>
      <c r="Q6713" s="7">
        <v>2.5</v>
      </c>
      <c r="R6713" s="8">
        <f t="shared" si="678"/>
        <v>1</v>
      </c>
      <c r="S6713" s="7" t="s">
        <v>29</v>
      </c>
      <c r="T6713" s="8" t="str">
        <f t="shared" si="679"/>
        <v>No</v>
      </c>
      <c r="U6713" s="7">
        <f t="shared" si="680"/>
        <v>0</v>
      </c>
      <c r="V6713" s="8">
        <f t="shared" si="681"/>
        <v>1</v>
      </c>
      <c r="W6713" s="7">
        <f t="shared" si="682"/>
        <v>549</v>
      </c>
    </row>
    <row r="6714" spans="2:23" x14ac:dyDescent="0.2">
      <c r="B6714" s="8" t="s">
        <v>68</v>
      </c>
      <c r="C6714" s="7">
        <v>1890</v>
      </c>
      <c r="D6714" s="8" t="s">
        <v>28</v>
      </c>
      <c r="E6714" s="7" t="s">
        <v>43</v>
      </c>
      <c r="F6714" s="8" t="s">
        <v>35</v>
      </c>
      <c r="G6714" s="7" t="s">
        <v>49</v>
      </c>
      <c r="H6714" s="8" t="s">
        <v>28</v>
      </c>
      <c r="I6714" s="7" t="s">
        <v>28</v>
      </c>
      <c r="J6714" s="8" t="s">
        <v>28</v>
      </c>
      <c r="K6714" s="7" t="s">
        <v>37</v>
      </c>
      <c r="L6714" s="8" t="s">
        <v>44</v>
      </c>
      <c r="M6714" s="7" t="s">
        <v>28</v>
      </c>
      <c r="N6714" s="8">
        <v>2.4141560395885338E-2</v>
      </c>
      <c r="O6714" s="7">
        <v>0</v>
      </c>
      <c r="P6714" s="8">
        <f t="shared" si="677"/>
        <v>0</v>
      </c>
      <c r="Q6714" s="7">
        <v>2.5</v>
      </c>
      <c r="R6714" s="8">
        <f t="shared" si="678"/>
        <v>1</v>
      </c>
      <c r="S6714" s="7" t="s">
        <v>29</v>
      </c>
      <c r="T6714" s="8" t="str">
        <f t="shared" si="679"/>
        <v>No</v>
      </c>
      <c r="U6714" s="7">
        <f t="shared" si="680"/>
        <v>0</v>
      </c>
      <c r="V6714" s="8">
        <f t="shared" si="681"/>
        <v>1</v>
      </c>
      <c r="W6714" s="7">
        <f t="shared" si="682"/>
        <v>549</v>
      </c>
    </row>
    <row r="6715" spans="2:23" x14ac:dyDescent="0.2">
      <c r="B6715" s="8" t="s">
        <v>68</v>
      </c>
      <c r="C6715" s="7">
        <v>1900</v>
      </c>
      <c r="D6715" s="8" t="s">
        <v>28</v>
      </c>
      <c r="E6715" s="7" t="s">
        <v>39</v>
      </c>
      <c r="F6715" s="8" t="s">
        <v>40</v>
      </c>
      <c r="G6715" s="7" t="s">
        <v>49</v>
      </c>
      <c r="H6715" s="8" t="s">
        <v>28</v>
      </c>
      <c r="I6715" s="7" t="s">
        <v>28</v>
      </c>
      <c r="J6715" s="8" t="s">
        <v>28</v>
      </c>
      <c r="K6715" s="7" t="s">
        <v>37</v>
      </c>
      <c r="L6715" s="8" t="s">
        <v>44</v>
      </c>
      <c r="M6715" s="7" t="s">
        <v>28</v>
      </c>
      <c r="N6715" s="8">
        <v>0.67224869562616685</v>
      </c>
      <c r="O6715" s="7">
        <v>0</v>
      </c>
      <c r="P6715" s="8">
        <f t="shared" si="677"/>
        <v>0</v>
      </c>
      <c r="Q6715" s="7">
        <v>2.5</v>
      </c>
      <c r="R6715" s="8">
        <f t="shared" si="678"/>
        <v>1</v>
      </c>
      <c r="S6715" s="7" t="s">
        <v>29</v>
      </c>
      <c r="T6715" s="8" t="str">
        <f t="shared" si="679"/>
        <v>No</v>
      </c>
      <c r="U6715" s="7">
        <f t="shared" si="680"/>
        <v>0</v>
      </c>
      <c r="V6715" s="8">
        <f t="shared" si="681"/>
        <v>1</v>
      </c>
      <c r="W6715" s="7">
        <f t="shared" si="682"/>
        <v>549</v>
      </c>
    </row>
    <row r="6716" spans="2:23" x14ac:dyDescent="0.2">
      <c r="B6716" s="8" t="s">
        <v>68</v>
      </c>
      <c r="C6716" s="7">
        <v>1900</v>
      </c>
      <c r="D6716" s="8" t="s">
        <v>28</v>
      </c>
      <c r="E6716" s="7" t="s">
        <v>39</v>
      </c>
      <c r="F6716" s="8" t="s">
        <v>35</v>
      </c>
      <c r="G6716" s="7" t="s">
        <v>49</v>
      </c>
      <c r="H6716" s="8" t="s">
        <v>28</v>
      </c>
      <c r="I6716" s="7" t="s">
        <v>28</v>
      </c>
      <c r="J6716" s="8" t="s">
        <v>28</v>
      </c>
      <c r="K6716" s="7" t="s">
        <v>37</v>
      </c>
      <c r="L6716" s="8" t="s">
        <v>44</v>
      </c>
      <c r="M6716" s="7" t="s">
        <v>28</v>
      </c>
      <c r="N6716" s="8">
        <v>1.2895893480945069</v>
      </c>
      <c r="O6716" s="7">
        <v>0</v>
      </c>
      <c r="P6716" s="8">
        <f t="shared" si="677"/>
        <v>0</v>
      </c>
      <c r="Q6716" s="7">
        <v>2.5</v>
      </c>
      <c r="R6716" s="8">
        <f t="shared" si="678"/>
        <v>1</v>
      </c>
      <c r="S6716" s="7" t="s">
        <v>29</v>
      </c>
      <c r="T6716" s="8" t="str">
        <f t="shared" si="679"/>
        <v>No</v>
      </c>
      <c r="U6716" s="7">
        <f t="shared" si="680"/>
        <v>0</v>
      </c>
      <c r="V6716" s="8">
        <f t="shared" si="681"/>
        <v>1</v>
      </c>
      <c r="W6716" s="7">
        <f t="shared" si="682"/>
        <v>549</v>
      </c>
    </row>
    <row r="6717" spans="2:23" x14ac:dyDescent="0.2">
      <c r="B6717" s="8" t="s">
        <v>68</v>
      </c>
      <c r="C6717" s="7">
        <v>1900</v>
      </c>
      <c r="D6717" s="8" t="s">
        <v>28</v>
      </c>
      <c r="E6717" s="7" t="s">
        <v>34</v>
      </c>
      <c r="F6717" s="8" t="s">
        <v>40</v>
      </c>
      <c r="G6717" s="7" t="s">
        <v>49</v>
      </c>
      <c r="H6717" s="8" t="s">
        <v>28</v>
      </c>
      <c r="I6717" s="7" t="s">
        <v>28</v>
      </c>
      <c r="J6717" s="8" t="s">
        <v>28</v>
      </c>
      <c r="K6717" s="7" t="s">
        <v>37</v>
      </c>
      <c r="L6717" s="8" t="s">
        <v>44</v>
      </c>
      <c r="M6717" s="7" t="s">
        <v>28</v>
      </c>
      <c r="N6717" s="8">
        <v>6.1664172366461517E-2</v>
      </c>
      <c r="O6717" s="7">
        <v>0</v>
      </c>
      <c r="P6717" s="8">
        <f t="shared" si="677"/>
        <v>0</v>
      </c>
      <c r="Q6717" s="7">
        <v>2.5</v>
      </c>
      <c r="R6717" s="8">
        <f t="shared" si="678"/>
        <v>1</v>
      </c>
      <c r="S6717" s="7" t="s">
        <v>29</v>
      </c>
      <c r="T6717" s="8" t="str">
        <f t="shared" si="679"/>
        <v>No</v>
      </c>
      <c r="U6717" s="7">
        <f t="shared" si="680"/>
        <v>0</v>
      </c>
      <c r="V6717" s="8">
        <f t="shared" si="681"/>
        <v>1</v>
      </c>
      <c r="W6717" s="7">
        <f t="shared" si="682"/>
        <v>549</v>
      </c>
    </row>
    <row r="6718" spans="2:23" x14ac:dyDescent="0.2">
      <c r="B6718" s="8" t="s">
        <v>68</v>
      </c>
      <c r="C6718" s="7">
        <v>1900</v>
      </c>
      <c r="D6718" s="8" t="s">
        <v>28</v>
      </c>
      <c r="E6718" s="7" t="s">
        <v>34</v>
      </c>
      <c r="F6718" s="8" t="s">
        <v>35</v>
      </c>
      <c r="G6718" s="7" t="s">
        <v>49</v>
      </c>
      <c r="H6718" s="8" t="s">
        <v>28</v>
      </c>
      <c r="I6718" s="7" t="s">
        <v>28</v>
      </c>
      <c r="J6718" s="8" t="s">
        <v>28</v>
      </c>
      <c r="K6718" s="7" t="s">
        <v>37</v>
      </c>
      <c r="L6718" s="8" t="s">
        <v>44</v>
      </c>
      <c r="M6718" s="7" t="s">
        <v>28</v>
      </c>
      <c r="N6718" s="8">
        <v>0.85633580675391874</v>
      </c>
      <c r="O6718" s="7">
        <v>0</v>
      </c>
      <c r="P6718" s="8">
        <f t="shared" si="677"/>
        <v>0</v>
      </c>
      <c r="Q6718" s="7">
        <v>2.5</v>
      </c>
      <c r="R6718" s="8">
        <f t="shared" si="678"/>
        <v>1</v>
      </c>
      <c r="S6718" s="7" t="s">
        <v>29</v>
      </c>
      <c r="T6718" s="8" t="str">
        <f t="shared" si="679"/>
        <v>No</v>
      </c>
      <c r="U6718" s="7">
        <f t="shared" si="680"/>
        <v>0</v>
      </c>
      <c r="V6718" s="8">
        <f t="shared" si="681"/>
        <v>1</v>
      </c>
      <c r="W6718" s="7">
        <f t="shared" si="682"/>
        <v>549</v>
      </c>
    </row>
    <row r="6719" spans="2:23" x14ac:dyDescent="0.2">
      <c r="B6719" s="8" t="s">
        <v>68</v>
      </c>
      <c r="C6719" s="7">
        <v>1900</v>
      </c>
      <c r="D6719" s="8" t="s">
        <v>28</v>
      </c>
      <c r="E6719" s="7" t="s">
        <v>43</v>
      </c>
      <c r="F6719" s="8" t="s">
        <v>40</v>
      </c>
      <c r="G6719" s="7" t="s">
        <v>49</v>
      </c>
      <c r="H6719" s="8" t="s">
        <v>28</v>
      </c>
      <c r="I6719" s="7" t="s">
        <v>28</v>
      </c>
      <c r="J6719" s="8" t="s">
        <v>28</v>
      </c>
      <c r="K6719" s="7" t="s">
        <v>37</v>
      </c>
      <c r="L6719" s="8" t="s">
        <v>44</v>
      </c>
      <c r="M6719" s="7" t="s">
        <v>28</v>
      </c>
      <c r="N6719" s="8">
        <v>9.7600723419424384E-2</v>
      </c>
      <c r="O6719" s="7">
        <v>0</v>
      </c>
      <c r="P6719" s="8">
        <f t="shared" si="677"/>
        <v>0</v>
      </c>
      <c r="Q6719" s="7">
        <v>2.5</v>
      </c>
      <c r="R6719" s="8">
        <f t="shared" si="678"/>
        <v>1</v>
      </c>
      <c r="S6719" s="7" t="s">
        <v>29</v>
      </c>
      <c r="T6719" s="8" t="str">
        <f t="shared" si="679"/>
        <v>No</v>
      </c>
      <c r="U6719" s="7">
        <f t="shared" si="680"/>
        <v>0</v>
      </c>
      <c r="V6719" s="8">
        <f t="shared" si="681"/>
        <v>1</v>
      </c>
      <c r="W6719" s="7">
        <f t="shared" si="682"/>
        <v>549</v>
      </c>
    </row>
    <row r="6720" spans="2:23" x14ac:dyDescent="0.2">
      <c r="B6720" s="8" t="s">
        <v>68</v>
      </c>
      <c r="C6720" s="7">
        <v>1900</v>
      </c>
      <c r="D6720" s="8" t="s">
        <v>28</v>
      </c>
      <c r="E6720" s="7" t="s">
        <v>43</v>
      </c>
      <c r="F6720" s="8" t="s">
        <v>35</v>
      </c>
      <c r="G6720" s="7" t="s">
        <v>49</v>
      </c>
      <c r="H6720" s="8" t="s">
        <v>28</v>
      </c>
      <c r="I6720" s="7" t="s">
        <v>28</v>
      </c>
      <c r="J6720" s="8" t="s">
        <v>28</v>
      </c>
      <c r="K6720" s="7" t="s">
        <v>37</v>
      </c>
      <c r="L6720" s="8" t="s">
        <v>44</v>
      </c>
      <c r="M6720" s="7" t="s">
        <v>28</v>
      </c>
      <c r="N6720" s="8">
        <v>0.75434211529247941</v>
      </c>
      <c r="O6720" s="7">
        <v>0</v>
      </c>
      <c r="P6720" s="8">
        <f t="shared" si="677"/>
        <v>0</v>
      </c>
      <c r="Q6720" s="7">
        <v>2.5</v>
      </c>
      <c r="R6720" s="8">
        <f t="shared" si="678"/>
        <v>1</v>
      </c>
      <c r="S6720" s="7" t="s">
        <v>29</v>
      </c>
      <c r="T6720" s="8" t="str">
        <f t="shared" si="679"/>
        <v>No</v>
      </c>
      <c r="U6720" s="7">
        <f t="shared" si="680"/>
        <v>0</v>
      </c>
      <c r="V6720" s="8">
        <f t="shared" si="681"/>
        <v>1</v>
      </c>
      <c r="W6720" s="7">
        <f t="shared" si="682"/>
        <v>549</v>
      </c>
    </row>
    <row r="6721" spans="2:23" x14ac:dyDescent="0.2">
      <c r="B6721" s="8" t="s">
        <v>68</v>
      </c>
      <c r="C6721" s="7">
        <v>1910</v>
      </c>
      <c r="D6721" s="8" t="s">
        <v>28</v>
      </c>
      <c r="E6721" s="7" t="s">
        <v>39</v>
      </c>
      <c r="F6721" s="8" t="s">
        <v>40</v>
      </c>
      <c r="G6721" s="7" t="s">
        <v>49</v>
      </c>
      <c r="H6721" s="8" t="s">
        <v>28</v>
      </c>
      <c r="I6721" s="7" t="s">
        <v>28</v>
      </c>
      <c r="J6721" s="8" t="s">
        <v>28</v>
      </c>
      <c r="K6721" s="7" t="s">
        <v>37</v>
      </c>
      <c r="L6721" s="8" t="s">
        <v>44</v>
      </c>
      <c r="M6721" s="7" t="s">
        <v>28</v>
      </c>
      <c r="N6721" s="8">
        <v>1.4740093902793889</v>
      </c>
      <c r="O6721" s="7">
        <v>0</v>
      </c>
      <c r="P6721" s="8">
        <f t="shared" si="677"/>
        <v>0</v>
      </c>
      <c r="Q6721" s="7">
        <v>2.5</v>
      </c>
      <c r="R6721" s="8">
        <f t="shared" si="678"/>
        <v>1</v>
      </c>
      <c r="S6721" s="7" t="s">
        <v>29</v>
      </c>
      <c r="T6721" s="8" t="str">
        <f t="shared" si="679"/>
        <v>No</v>
      </c>
      <c r="U6721" s="7">
        <f t="shared" si="680"/>
        <v>0</v>
      </c>
      <c r="V6721" s="8">
        <f t="shared" si="681"/>
        <v>1</v>
      </c>
      <c r="W6721" s="7">
        <f t="shared" si="682"/>
        <v>549</v>
      </c>
    </row>
    <row r="6722" spans="2:23" x14ac:dyDescent="0.2">
      <c r="B6722" s="8" t="s">
        <v>68</v>
      </c>
      <c r="C6722" s="7">
        <v>1910</v>
      </c>
      <c r="D6722" s="8" t="s">
        <v>28</v>
      </c>
      <c r="E6722" s="7" t="s">
        <v>39</v>
      </c>
      <c r="F6722" s="8" t="s">
        <v>35</v>
      </c>
      <c r="G6722" s="7" t="s">
        <v>49</v>
      </c>
      <c r="H6722" s="8" t="s">
        <v>28</v>
      </c>
      <c r="I6722" s="7" t="s">
        <v>28</v>
      </c>
      <c r="J6722" s="8" t="s">
        <v>28</v>
      </c>
      <c r="K6722" s="7" t="s">
        <v>37</v>
      </c>
      <c r="L6722" s="8" t="s">
        <v>44</v>
      </c>
      <c r="M6722" s="7" t="s">
        <v>28</v>
      </c>
      <c r="N6722" s="8">
        <v>587.52244946108351</v>
      </c>
      <c r="O6722" s="7">
        <v>0</v>
      </c>
      <c r="P6722" s="8">
        <f t="shared" si="677"/>
        <v>0</v>
      </c>
      <c r="Q6722" s="7">
        <v>2.5</v>
      </c>
      <c r="R6722" s="8">
        <f t="shared" si="678"/>
        <v>1</v>
      </c>
      <c r="S6722" s="7" t="s">
        <v>29</v>
      </c>
      <c r="T6722" s="8" t="str">
        <f t="shared" si="679"/>
        <v>No</v>
      </c>
      <c r="U6722" s="7">
        <f t="shared" si="680"/>
        <v>0</v>
      </c>
      <c r="V6722" s="8">
        <f t="shared" si="681"/>
        <v>1</v>
      </c>
      <c r="W6722" s="7">
        <f t="shared" si="682"/>
        <v>549</v>
      </c>
    </row>
    <row r="6723" spans="2:23" x14ac:dyDescent="0.2">
      <c r="B6723" s="8" t="s">
        <v>68</v>
      </c>
      <c r="C6723" s="7">
        <v>1910</v>
      </c>
      <c r="D6723" s="8" t="s">
        <v>28</v>
      </c>
      <c r="E6723" s="7" t="s">
        <v>34</v>
      </c>
      <c r="F6723" s="8" t="s">
        <v>40</v>
      </c>
      <c r="G6723" s="7" t="s">
        <v>49</v>
      </c>
      <c r="H6723" s="8" t="s">
        <v>28</v>
      </c>
      <c r="I6723" s="7" t="s">
        <v>28</v>
      </c>
      <c r="J6723" s="8" t="s">
        <v>28</v>
      </c>
      <c r="K6723" s="7" t="s">
        <v>37</v>
      </c>
      <c r="L6723" s="8" t="s">
        <v>44</v>
      </c>
      <c r="M6723" s="7" t="s">
        <v>28</v>
      </c>
      <c r="N6723" s="8">
        <v>0.14987205889144123</v>
      </c>
      <c r="O6723" s="7">
        <v>0</v>
      </c>
      <c r="P6723" s="8">
        <f t="shared" si="677"/>
        <v>0</v>
      </c>
      <c r="Q6723" s="7">
        <v>2.5</v>
      </c>
      <c r="R6723" s="8">
        <f t="shared" si="678"/>
        <v>1</v>
      </c>
      <c r="S6723" s="7" t="s">
        <v>29</v>
      </c>
      <c r="T6723" s="8" t="str">
        <f t="shared" si="679"/>
        <v>No</v>
      </c>
      <c r="U6723" s="7">
        <f t="shared" si="680"/>
        <v>0</v>
      </c>
      <c r="V6723" s="8">
        <f t="shared" si="681"/>
        <v>1</v>
      </c>
      <c r="W6723" s="7">
        <f t="shared" si="682"/>
        <v>549</v>
      </c>
    </row>
    <row r="6724" spans="2:23" x14ac:dyDescent="0.2">
      <c r="B6724" s="8" t="s">
        <v>68</v>
      </c>
      <c r="C6724" s="7">
        <v>1910</v>
      </c>
      <c r="D6724" s="8" t="s">
        <v>28</v>
      </c>
      <c r="E6724" s="7" t="s">
        <v>34</v>
      </c>
      <c r="F6724" s="8" t="s">
        <v>35</v>
      </c>
      <c r="G6724" s="7" t="s">
        <v>49</v>
      </c>
      <c r="H6724" s="8" t="s">
        <v>28</v>
      </c>
      <c r="I6724" s="7" t="s">
        <v>28</v>
      </c>
      <c r="J6724" s="8" t="s">
        <v>28</v>
      </c>
      <c r="K6724" s="7" t="s">
        <v>37</v>
      </c>
      <c r="L6724" s="8" t="s">
        <v>44</v>
      </c>
      <c r="M6724" s="7" t="s">
        <v>28</v>
      </c>
      <c r="N6724" s="8">
        <v>50.94833143650083</v>
      </c>
      <c r="O6724" s="7">
        <v>0</v>
      </c>
      <c r="P6724" s="8">
        <f t="shared" si="677"/>
        <v>0</v>
      </c>
      <c r="Q6724" s="7">
        <v>2.5</v>
      </c>
      <c r="R6724" s="8">
        <f t="shared" si="678"/>
        <v>1</v>
      </c>
      <c r="S6724" s="7" t="s">
        <v>29</v>
      </c>
      <c r="T6724" s="8" t="str">
        <f t="shared" si="679"/>
        <v>No</v>
      </c>
      <c r="U6724" s="7">
        <f t="shared" si="680"/>
        <v>0</v>
      </c>
      <c r="V6724" s="8">
        <f t="shared" si="681"/>
        <v>1</v>
      </c>
      <c r="W6724" s="7">
        <f t="shared" si="682"/>
        <v>549</v>
      </c>
    </row>
    <row r="6725" spans="2:23" x14ac:dyDescent="0.2">
      <c r="B6725" s="8" t="s">
        <v>68</v>
      </c>
      <c r="C6725" s="7">
        <v>1910</v>
      </c>
      <c r="D6725" s="8" t="s">
        <v>28</v>
      </c>
      <c r="E6725" s="7" t="s">
        <v>46</v>
      </c>
      <c r="F6725" s="8" t="s">
        <v>35</v>
      </c>
      <c r="G6725" s="7" t="s">
        <v>49</v>
      </c>
      <c r="H6725" s="8" t="s">
        <v>28</v>
      </c>
      <c r="I6725" s="7" t="s">
        <v>28</v>
      </c>
      <c r="J6725" s="8" t="s">
        <v>28</v>
      </c>
      <c r="K6725" s="7" t="s">
        <v>37</v>
      </c>
      <c r="L6725" s="8" t="s">
        <v>44</v>
      </c>
      <c r="M6725" s="7" t="s">
        <v>28</v>
      </c>
      <c r="N6725" s="8">
        <v>0.93220045197896351</v>
      </c>
      <c r="O6725" s="7">
        <v>0</v>
      </c>
      <c r="P6725" s="8">
        <f t="shared" ref="P6725:P6788" si="683">O6725/3</f>
        <v>0</v>
      </c>
      <c r="Q6725" s="7">
        <v>2.5</v>
      </c>
      <c r="R6725" s="8">
        <f t="shared" ref="R6725:R6788" si="684">1-(P6725/Q6725)</f>
        <v>1</v>
      </c>
      <c r="S6725" s="7" t="s">
        <v>29</v>
      </c>
      <c r="T6725" s="8" t="str">
        <f t="shared" ref="T6725:T6788" si="685">IF(AND(R6725&lt;0.5,R6725&gt;-0.5),"Yes","No")</f>
        <v>No</v>
      </c>
      <c r="U6725" s="7">
        <f t="shared" ref="U6725:U6788" si="686">IF(ISERR(P6725/(N6725/1000)),0,P6725/(N6725/1000))</f>
        <v>0</v>
      </c>
      <c r="V6725" s="8">
        <f t="shared" ref="V6725:V6788" si="687">IF(U6725&lt;=12,1,IF(U6725&lt;25,2,IF(U6725&lt;50,3,IF(U6725&lt;100,4,5))))</f>
        <v>1</v>
      </c>
      <c r="W6725" s="7">
        <f t="shared" ref="W6725:W6788" si="688">RANK(U6725,U$5:U$10000)</f>
        <v>549</v>
      </c>
    </row>
    <row r="6726" spans="2:23" x14ac:dyDescent="0.2">
      <c r="B6726" s="8" t="s">
        <v>68</v>
      </c>
      <c r="C6726" s="7">
        <v>1910</v>
      </c>
      <c r="D6726" s="8" t="s">
        <v>28</v>
      </c>
      <c r="E6726" s="7" t="s">
        <v>43</v>
      </c>
      <c r="F6726" s="8" t="s">
        <v>40</v>
      </c>
      <c r="G6726" s="7" t="s">
        <v>49</v>
      </c>
      <c r="H6726" s="8" t="s">
        <v>28</v>
      </c>
      <c r="I6726" s="7" t="s">
        <v>28</v>
      </c>
      <c r="J6726" s="8" t="s">
        <v>28</v>
      </c>
      <c r="K6726" s="7" t="s">
        <v>37</v>
      </c>
      <c r="L6726" s="8" t="s">
        <v>44</v>
      </c>
      <c r="M6726" s="7" t="s">
        <v>28</v>
      </c>
      <c r="N6726" s="8">
        <v>0.26002277239886895</v>
      </c>
      <c r="O6726" s="7">
        <v>0</v>
      </c>
      <c r="P6726" s="8">
        <f t="shared" si="683"/>
        <v>0</v>
      </c>
      <c r="Q6726" s="7">
        <v>2.5</v>
      </c>
      <c r="R6726" s="8">
        <f t="shared" si="684"/>
        <v>1</v>
      </c>
      <c r="S6726" s="7" t="s">
        <v>29</v>
      </c>
      <c r="T6726" s="8" t="str">
        <f t="shared" si="685"/>
        <v>No</v>
      </c>
      <c r="U6726" s="7">
        <f t="shared" si="686"/>
        <v>0</v>
      </c>
      <c r="V6726" s="8">
        <f t="shared" si="687"/>
        <v>1</v>
      </c>
      <c r="W6726" s="7">
        <f t="shared" si="688"/>
        <v>549</v>
      </c>
    </row>
    <row r="6727" spans="2:23" x14ac:dyDescent="0.2">
      <c r="B6727" s="8" t="s">
        <v>68</v>
      </c>
      <c r="C6727" s="7">
        <v>1910</v>
      </c>
      <c r="D6727" s="8" t="s">
        <v>28</v>
      </c>
      <c r="E6727" s="7" t="s">
        <v>43</v>
      </c>
      <c r="F6727" s="8" t="s">
        <v>35</v>
      </c>
      <c r="G6727" s="7" t="s">
        <v>49</v>
      </c>
      <c r="H6727" s="8" t="s">
        <v>28</v>
      </c>
      <c r="I6727" s="7" t="s">
        <v>28</v>
      </c>
      <c r="J6727" s="8" t="s">
        <v>28</v>
      </c>
      <c r="K6727" s="7" t="s">
        <v>37</v>
      </c>
      <c r="L6727" s="8" t="s">
        <v>44</v>
      </c>
      <c r="M6727" s="7" t="s">
        <v>28</v>
      </c>
      <c r="N6727" s="8">
        <v>126.50488640937186</v>
      </c>
      <c r="O6727" s="7">
        <v>0</v>
      </c>
      <c r="P6727" s="8">
        <f t="shared" si="683"/>
        <v>0</v>
      </c>
      <c r="Q6727" s="7">
        <v>2.5</v>
      </c>
      <c r="R6727" s="8">
        <f t="shared" si="684"/>
        <v>1</v>
      </c>
      <c r="S6727" s="7" t="s">
        <v>29</v>
      </c>
      <c r="T6727" s="8" t="str">
        <f t="shared" si="685"/>
        <v>No</v>
      </c>
      <c r="U6727" s="7">
        <f t="shared" si="686"/>
        <v>0</v>
      </c>
      <c r="V6727" s="8">
        <f t="shared" si="687"/>
        <v>1</v>
      </c>
      <c r="W6727" s="7">
        <f t="shared" si="688"/>
        <v>549</v>
      </c>
    </row>
    <row r="6728" spans="2:23" x14ac:dyDescent="0.2">
      <c r="B6728" s="8" t="s">
        <v>68</v>
      </c>
      <c r="C6728" s="7">
        <v>1920</v>
      </c>
      <c r="D6728" s="8" t="s">
        <v>28</v>
      </c>
      <c r="E6728" s="7" t="s">
        <v>39</v>
      </c>
      <c r="F6728" s="8" t="s">
        <v>40</v>
      </c>
      <c r="G6728" s="7" t="s">
        <v>49</v>
      </c>
      <c r="H6728" s="8" t="s">
        <v>28</v>
      </c>
      <c r="I6728" s="7" t="s">
        <v>28</v>
      </c>
      <c r="J6728" s="8" t="s">
        <v>28</v>
      </c>
      <c r="K6728" s="7" t="s">
        <v>37</v>
      </c>
      <c r="L6728" s="8" t="s">
        <v>44</v>
      </c>
      <c r="M6728" s="7" t="s">
        <v>28</v>
      </c>
      <c r="N6728" s="8">
        <v>4.0832643327281337</v>
      </c>
      <c r="O6728" s="7">
        <v>0</v>
      </c>
      <c r="P6728" s="8">
        <f t="shared" si="683"/>
        <v>0</v>
      </c>
      <c r="Q6728" s="7">
        <v>2.5</v>
      </c>
      <c r="R6728" s="8">
        <f t="shared" si="684"/>
        <v>1</v>
      </c>
      <c r="S6728" s="7" t="s">
        <v>29</v>
      </c>
      <c r="T6728" s="8" t="str">
        <f t="shared" si="685"/>
        <v>No</v>
      </c>
      <c r="U6728" s="7">
        <f t="shared" si="686"/>
        <v>0</v>
      </c>
      <c r="V6728" s="8">
        <f t="shared" si="687"/>
        <v>1</v>
      </c>
      <c r="W6728" s="7">
        <f t="shared" si="688"/>
        <v>549</v>
      </c>
    </row>
    <row r="6729" spans="2:23" x14ac:dyDescent="0.2">
      <c r="B6729" s="8" t="s">
        <v>68</v>
      </c>
      <c r="C6729" s="7">
        <v>1920</v>
      </c>
      <c r="D6729" s="8" t="s">
        <v>28</v>
      </c>
      <c r="E6729" s="7" t="s">
        <v>39</v>
      </c>
      <c r="F6729" s="8" t="s">
        <v>35</v>
      </c>
      <c r="G6729" s="7" t="s">
        <v>49</v>
      </c>
      <c r="H6729" s="8" t="s">
        <v>28</v>
      </c>
      <c r="I6729" s="7" t="s">
        <v>28</v>
      </c>
      <c r="J6729" s="8" t="s">
        <v>28</v>
      </c>
      <c r="K6729" s="7" t="s">
        <v>37</v>
      </c>
      <c r="L6729" s="8" t="s">
        <v>44</v>
      </c>
      <c r="M6729" s="7" t="s">
        <v>28</v>
      </c>
      <c r="N6729" s="8">
        <v>18.729297975449693</v>
      </c>
      <c r="O6729" s="7">
        <v>0</v>
      </c>
      <c r="P6729" s="8">
        <f t="shared" si="683"/>
        <v>0</v>
      </c>
      <c r="Q6729" s="7">
        <v>2.5</v>
      </c>
      <c r="R6729" s="8">
        <f t="shared" si="684"/>
        <v>1</v>
      </c>
      <c r="S6729" s="7" t="s">
        <v>29</v>
      </c>
      <c r="T6729" s="8" t="str">
        <f t="shared" si="685"/>
        <v>No</v>
      </c>
      <c r="U6729" s="7">
        <f t="shared" si="686"/>
        <v>0</v>
      </c>
      <c r="V6729" s="8">
        <f t="shared" si="687"/>
        <v>1</v>
      </c>
      <c r="W6729" s="7">
        <f t="shared" si="688"/>
        <v>549</v>
      </c>
    </row>
    <row r="6730" spans="2:23" x14ac:dyDescent="0.2">
      <c r="B6730" s="8" t="s">
        <v>68</v>
      </c>
      <c r="C6730" s="7">
        <v>1920</v>
      </c>
      <c r="D6730" s="8" t="s">
        <v>28</v>
      </c>
      <c r="E6730" s="7" t="s">
        <v>34</v>
      </c>
      <c r="F6730" s="8" t="s">
        <v>40</v>
      </c>
      <c r="G6730" s="7" t="s">
        <v>49</v>
      </c>
      <c r="H6730" s="8" t="s">
        <v>28</v>
      </c>
      <c r="I6730" s="7" t="s">
        <v>28</v>
      </c>
      <c r="J6730" s="8" t="s">
        <v>28</v>
      </c>
      <c r="K6730" s="7" t="s">
        <v>37</v>
      </c>
      <c r="L6730" s="8" t="s">
        <v>44</v>
      </c>
      <c r="M6730" s="7" t="s">
        <v>28</v>
      </c>
      <c r="N6730" s="8">
        <v>2.2786821276667402</v>
      </c>
      <c r="O6730" s="7">
        <v>0</v>
      </c>
      <c r="P6730" s="8">
        <f t="shared" si="683"/>
        <v>0</v>
      </c>
      <c r="Q6730" s="7">
        <v>2.5</v>
      </c>
      <c r="R6730" s="8">
        <f t="shared" si="684"/>
        <v>1</v>
      </c>
      <c r="S6730" s="7" t="s">
        <v>29</v>
      </c>
      <c r="T6730" s="8" t="str">
        <f t="shared" si="685"/>
        <v>No</v>
      </c>
      <c r="U6730" s="7">
        <f t="shared" si="686"/>
        <v>0</v>
      </c>
      <c r="V6730" s="8">
        <f t="shared" si="687"/>
        <v>1</v>
      </c>
      <c r="W6730" s="7">
        <f t="shared" si="688"/>
        <v>549</v>
      </c>
    </row>
    <row r="6731" spans="2:23" x14ac:dyDescent="0.2">
      <c r="B6731" s="8" t="s">
        <v>68</v>
      </c>
      <c r="C6731" s="7">
        <v>1920</v>
      </c>
      <c r="D6731" s="8" t="s">
        <v>28</v>
      </c>
      <c r="E6731" s="7" t="s">
        <v>34</v>
      </c>
      <c r="F6731" s="8" t="s">
        <v>35</v>
      </c>
      <c r="G6731" s="7" t="s">
        <v>49</v>
      </c>
      <c r="H6731" s="8" t="s">
        <v>28</v>
      </c>
      <c r="I6731" s="7" t="s">
        <v>28</v>
      </c>
      <c r="J6731" s="8" t="s">
        <v>28</v>
      </c>
      <c r="K6731" s="7" t="s">
        <v>37</v>
      </c>
      <c r="L6731" s="8" t="s">
        <v>44</v>
      </c>
      <c r="M6731" s="7" t="s">
        <v>28</v>
      </c>
      <c r="N6731" s="8">
        <v>4.0152132320400726</v>
      </c>
      <c r="O6731" s="7">
        <v>0</v>
      </c>
      <c r="P6731" s="8">
        <f t="shared" si="683"/>
        <v>0</v>
      </c>
      <c r="Q6731" s="7">
        <v>2.5</v>
      </c>
      <c r="R6731" s="8">
        <f t="shared" si="684"/>
        <v>1</v>
      </c>
      <c r="S6731" s="7" t="s">
        <v>29</v>
      </c>
      <c r="T6731" s="8" t="str">
        <f t="shared" si="685"/>
        <v>No</v>
      </c>
      <c r="U6731" s="7">
        <f t="shared" si="686"/>
        <v>0</v>
      </c>
      <c r="V6731" s="8">
        <f t="shared" si="687"/>
        <v>1</v>
      </c>
      <c r="W6731" s="7">
        <f t="shared" si="688"/>
        <v>549</v>
      </c>
    </row>
    <row r="6732" spans="2:23" x14ac:dyDescent="0.2">
      <c r="B6732" s="8" t="s">
        <v>68</v>
      </c>
      <c r="C6732" s="7">
        <v>1920</v>
      </c>
      <c r="D6732" s="8" t="s">
        <v>28</v>
      </c>
      <c r="E6732" s="7" t="s">
        <v>46</v>
      </c>
      <c r="F6732" s="8" t="s">
        <v>35</v>
      </c>
      <c r="G6732" s="7" t="s">
        <v>49</v>
      </c>
      <c r="H6732" s="8" t="s">
        <v>28</v>
      </c>
      <c r="I6732" s="7" t="s">
        <v>28</v>
      </c>
      <c r="J6732" s="8" t="s">
        <v>28</v>
      </c>
      <c r="K6732" s="7" t="s">
        <v>37</v>
      </c>
      <c r="L6732" s="8" t="s">
        <v>44</v>
      </c>
      <c r="M6732" s="7" t="s">
        <v>28</v>
      </c>
      <c r="N6732" s="8">
        <v>7.0926500157626485E-2</v>
      </c>
      <c r="O6732" s="7">
        <v>0</v>
      </c>
      <c r="P6732" s="8">
        <f t="shared" si="683"/>
        <v>0</v>
      </c>
      <c r="Q6732" s="7">
        <v>2.5</v>
      </c>
      <c r="R6732" s="8">
        <f t="shared" si="684"/>
        <v>1</v>
      </c>
      <c r="S6732" s="7" t="s">
        <v>29</v>
      </c>
      <c r="T6732" s="8" t="str">
        <f t="shared" si="685"/>
        <v>No</v>
      </c>
      <c r="U6732" s="7">
        <f t="shared" si="686"/>
        <v>0</v>
      </c>
      <c r="V6732" s="8">
        <f t="shared" si="687"/>
        <v>1</v>
      </c>
      <c r="W6732" s="7">
        <f t="shared" si="688"/>
        <v>549</v>
      </c>
    </row>
    <row r="6733" spans="2:23" x14ac:dyDescent="0.2">
      <c r="B6733" s="8" t="s">
        <v>68</v>
      </c>
      <c r="C6733" s="7">
        <v>1920</v>
      </c>
      <c r="D6733" s="8" t="s">
        <v>28</v>
      </c>
      <c r="E6733" s="7" t="s">
        <v>43</v>
      </c>
      <c r="F6733" s="8" t="s">
        <v>40</v>
      </c>
      <c r="G6733" s="7" t="s">
        <v>49</v>
      </c>
      <c r="H6733" s="8" t="s">
        <v>28</v>
      </c>
      <c r="I6733" s="7" t="s">
        <v>28</v>
      </c>
      <c r="J6733" s="8" t="s">
        <v>28</v>
      </c>
      <c r="K6733" s="7" t="s">
        <v>37</v>
      </c>
      <c r="L6733" s="8" t="s">
        <v>44</v>
      </c>
      <c r="M6733" s="7" t="s">
        <v>28</v>
      </c>
      <c r="N6733" s="8">
        <v>1.2096323985710489</v>
      </c>
      <c r="O6733" s="7">
        <v>0</v>
      </c>
      <c r="P6733" s="8">
        <f t="shared" si="683"/>
        <v>0</v>
      </c>
      <c r="Q6733" s="7">
        <v>2.5</v>
      </c>
      <c r="R6733" s="8">
        <f t="shared" si="684"/>
        <v>1</v>
      </c>
      <c r="S6733" s="7" t="s">
        <v>29</v>
      </c>
      <c r="T6733" s="8" t="str">
        <f t="shared" si="685"/>
        <v>No</v>
      </c>
      <c r="U6733" s="7">
        <f t="shared" si="686"/>
        <v>0</v>
      </c>
      <c r="V6733" s="8">
        <f t="shared" si="687"/>
        <v>1</v>
      </c>
      <c r="W6733" s="7">
        <f t="shared" si="688"/>
        <v>549</v>
      </c>
    </row>
    <row r="6734" spans="2:23" x14ac:dyDescent="0.2">
      <c r="B6734" s="8" t="s">
        <v>68</v>
      </c>
      <c r="C6734" s="7">
        <v>1920</v>
      </c>
      <c r="D6734" s="8" t="s">
        <v>28</v>
      </c>
      <c r="E6734" s="7" t="s">
        <v>43</v>
      </c>
      <c r="F6734" s="8" t="s">
        <v>35</v>
      </c>
      <c r="G6734" s="7" t="s">
        <v>49</v>
      </c>
      <c r="H6734" s="8" t="s">
        <v>28</v>
      </c>
      <c r="I6734" s="7" t="s">
        <v>28</v>
      </c>
      <c r="J6734" s="8" t="s">
        <v>28</v>
      </c>
      <c r="K6734" s="7" t="s">
        <v>37</v>
      </c>
      <c r="L6734" s="8" t="s">
        <v>44</v>
      </c>
      <c r="M6734" s="7" t="s">
        <v>28</v>
      </c>
      <c r="N6734" s="8">
        <v>16.127345760293096</v>
      </c>
      <c r="O6734" s="7">
        <v>0</v>
      </c>
      <c r="P6734" s="8">
        <f t="shared" si="683"/>
        <v>0</v>
      </c>
      <c r="Q6734" s="7">
        <v>2.5</v>
      </c>
      <c r="R6734" s="8">
        <f t="shared" si="684"/>
        <v>1</v>
      </c>
      <c r="S6734" s="7" t="s">
        <v>29</v>
      </c>
      <c r="T6734" s="8" t="str">
        <f t="shared" si="685"/>
        <v>No</v>
      </c>
      <c r="U6734" s="7">
        <f t="shared" si="686"/>
        <v>0</v>
      </c>
      <c r="V6734" s="8">
        <f t="shared" si="687"/>
        <v>1</v>
      </c>
      <c r="W6734" s="7">
        <f t="shared" si="688"/>
        <v>549</v>
      </c>
    </row>
    <row r="6735" spans="2:23" x14ac:dyDescent="0.2">
      <c r="B6735" s="8" t="s">
        <v>68</v>
      </c>
      <c r="C6735" s="7">
        <v>1930</v>
      </c>
      <c r="D6735" s="8" t="s">
        <v>28</v>
      </c>
      <c r="E6735" s="7" t="s">
        <v>39</v>
      </c>
      <c r="F6735" s="8" t="s">
        <v>40</v>
      </c>
      <c r="G6735" s="7" t="s">
        <v>49</v>
      </c>
      <c r="H6735" s="8" t="s">
        <v>28</v>
      </c>
      <c r="I6735" s="7" t="s">
        <v>28</v>
      </c>
      <c r="J6735" s="8" t="s">
        <v>28</v>
      </c>
      <c r="K6735" s="7" t="s">
        <v>37</v>
      </c>
      <c r="L6735" s="8" t="s">
        <v>44</v>
      </c>
      <c r="M6735" s="7" t="s">
        <v>28</v>
      </c>
      <c r="N6735" s="8">
        <v>1.9478548724113594</v>
      </c>
      <c r="O6735" s="7">
        <v>0</v>
      </c>
      <c r="P6735" s="8">
        <f t="shared" si="683"/>
        <v>0</v>
      </c>
      <c r="Q6735" s="7">
        <v>2.5</v>
      </c>
      <c r="R6735" s="8">
        <f t="shared" si="684"/>
        <v>1</v>
      </c>
      <c r="S6735" s="7" t="s">
        <v>29</v>
      </c>
      <c r="T6735" s="8" t="str">
        <f t="shared" si="685"/>
        <v>No</v>
      </c>
      <c r="U6735" s="7">
        <f t="shared" si="686"/>
        <v>0</v>
      </c>
      <c r="V6735" s="8">
        <f t="shared" si="687"/>
        <v>1</v>
      </c>
      <c r="W6735" s="7">
        <f t="shared" si="688"/>
        <v>549</v>
      </c>
    </row>
    <row r="6736" spans="2:23" x14ac:dyDescent="0.2">
      <c r="B6736" s="8" t="s">
        <v>68</v>
      </c>
      <c r="C6736" s="7">
        <v>1930</v>
      </c>
      <c r="D6736" s="8" t="s">
        <v>28</v>
      </c>
      <c r="E6736" s="7" t="s">
        <v>39</v>
      </c>
      <c r="F6736" s="8" t="s">
        <v>35</v>
      </c>
      <c r="G6736" s="7" t="s">
        <v>49</v>
      </c>
      <c r="H6736" s="8" t="s">
        <v>28</v>
      </c>
      <c r="I6736" s="7" t="s">
        <v>28</v>
      </c>
      <c r="J6736" s="8" t="s">
        <v>28</v>
      </c>
      <c r="K6736" s="7" t="s">
        <v>37</v>
      </c>
      <c r="L6736" s="8" t="s">
        <v>44</v>
      </c>
      <c r="M6736" s="7" t="s">
        <v>28</v>
      </c>
      <c r="N6736" s="8">
        <v>4.5096376156963238</v>
      </c>
      <c r="O6736" s="7">
        <v>0</v>
      </c>
      <c r="P6736" s="8">
        <f t="shared" si="683"/>
        <v>0</v>
      </c>
      <c r="Q6736" s="7">
        <v>2.5</v>
      </c>
      <c r="R6736" s="8">
        <f t="shared" si="684"/>
        <v>1</v>
      </c>
      <c r="S6736" s="7" t="s">
        <v>29</v>
      </c>
      <c r="T6736" s="8" t="str">
        <f t="shared" si="685"/>
        <v>No</v>
      </c>
      <c r="U6736" s="7">
        <f t="shared" si="686"/>
        <v>0</v>
      </c>
      <c r="V6736" s="8">
        <f t="shared" si="687"/>
        <v>1</v>
      </c>
      <c r="W6736" s="7">
        <f t="shared" si="688"/>
        <v>549</v>
      </c>
    </row>
    <row r="6737" spans="2:23" x14ac:dyDescent="0.2">
      <c r="B6737" s="8" t="s">
        <v>68</v>
      </c>
      <c r="C6737" s="7">
        <v>1930</v>
      </c>
      <c r="D6737" s="8" t="s">
        <v>28</v>
      </c>
      <c r="E6737" s="7" t="s">
        <v>34</v>
      </c>
      <c r="F6737" s="8" t="s">
        <v>40</v>
      </c>
      <c r="G6737" s="7" t="s">
        <v>49</v>
      </c>
      <c r="H6737" s="8" t="s">
        <v>28</v>
      </c>
      <c r="I6737" s="7" t="s">
        <v>28</v>
      </c>
      <c r="J6737" s="8" t="s">
        <v>28</v>
      </c>
      <c r="K6737" s="7" t="s">
        <v>37</v>
      </c>
      <c r="L6737" s="8" t="s">
        <v>44</v>
      </c>
      <c r="M6737" s="7" t="s">
        <v>28</v>
      </c>
      <c r="N6737" s="8">
        <v>0.9833661078235294</v>
      </c>
      <c r="O6737" s="7">
        <v>0</v>
      </c>
      <c r="P6737" s="8">
        <f t="shared" si="683"/>
        <v>0</v>
      </c>
      <c r="Q6737" s="7">
        <v>2.5</v>
      </c>
      <c r="R6737" s="8">
        <f t="shared" si="684"/>
        <v>1</v>
      </c>
      <c r="S6737" s="7" t="s">
        <v>29</v>
      </c>
      <c r="T6737" s="8" t="str">
        <f t="shared" si="685"/>
        <v>No</v>
      </c>
      <c r="U6737" s="7">
        <f t="shared" si="686"/>
        <v>0</v>
      </c>
      <c r="V6737" s="8">
        <f t="shared" si="687"/>
        <v>1</v>
      </c>
      <c r="W6737" s="7">
        <f t="shared" si="688"/>
        <v>549</v>
      </c>
    </row>
    <row r="6738" spans="2:23" x14ac:dyDescent="0.2">
      <c r="B6738" s="8" t="s">
        <v>68</v>
      </c>
      <c r="C6738" s="7">
        <v>1930</v>
      </c>
      <c r="D6738" s="8" t="s">
        <v>28</v>
      </c>
      <c r="E6738" s="7" t="s">
        <v>34</v>
      </c>
      <c r="F6738" s="8" t="s">
        <v>35</v>
      </c>
      <c r="G6738" s="7" t="s">
        <v>49</v>
      </c>
      <c r="H6738" s="8" t="s">
        <v>28</v>
      </c>
      <c r="I6738" s="7" t="s">
        <v>28</v>
      </c>
      <c r="J6738" s="8" t="s">
        <v>28</v>
      </c>
      <c r="K6738" s="7" t="s">
        <v>37</v>
      </c>
      <c r="L6738" s="8" t="s">
        <v>44</v>
      </c>
      <c r="M6738" s="7" t="s">
        <v>28</v>
      </c>
      <c r="N6738" s="8">
        <v>0.2248089776858142</v>
      </c>
      <c r="O6738" s="7">
        <v>0</v>
      </c>
      <c r="P6738" s="8">
        <f t="shared" si="683"/>
        <v>0</v>
      </c>
      <c r="Q6738" s="7">
        <v>2.5</v>
      </c>
      <c r="R6738" s="8">
        <f t="shared" si="684"/>
        <v>1</v>
      </c>
      <c r="S6738" s="7" t="s">
        <v>29</v>
      </c>
      <c r="T6738" s="8" t="str">
        <f t="shared" si="685"/>
        <v>No</v>
      </c>
      <c r="U6738" s="7">
        <f t="shared" si="686"/>
        <v>0</v>
      </c>
      <c r="V6738" s="8">
        <f t="shared" si="687"/>
        <v>1</v>
      </c>
      <c r="W6738" s="7">
        <f t="shared" si="688"/>
        <v>549</v>
      </c>
    </row>
    <row r="6739" spans="2:23" x14ac:dyDescent="0.2">
      <c r="B6739" s="8" t="s">
        <v>68</v>
      </c>
      <c r="C6739" s="7">
        <v>1930</v>
      </c>
      <c r="D6739" s="8" t="s">
        <v>28</v>
      </c>
      <c r="E6739" s="7" t="s">
        <v>46</v>
      </c>
      <c r="F6739" s="8" t="s">
        <v>35</v>
      </c>
      <c r="G6739" s="7" t="s">
        <v>49</v>
      </c>
      <c r="H6739" s="8" t="s">
        <v>28</v>
      </c>
      <c r="I6739" s="7" t="s">
        <v>28</v>
      </c>
      <c r="J6739" s="8" t="s">
        <v>28</v>
      </c>
      <c r="K6739" s="7" t="s">
        <v>37</v>
      </c>
      <c r="L6739" s="8" t="s">
        <v>44</v>
      </c>
      <c r="M6739" s="7" t="s">
        <v>28</v>
      </c>
      <c r="N6739" s="8">
        <v>0.14027390529923175</v>
      </c>
      <c r="O6739" s="7">
        <v>0</v>
      </c>
      <c r="P6739" s="8">
        <f t="shared" si="683"/>
        <v>0</v>
      </c>
      <c r="Q6739" s="7">
        <v>2.5</v>
      </c>
      <c r="R6739" s="8">
        <f t="shared" si="684"/>
        <v>1</v>
      </c>
      <c r="S6739" s="7" t="s">
        <v>29</v>
      </c>
      <c r="T6739" s="8" t="str">
        <f t="shared" si="685"/>
        <v>No</v>
      </c>
      <c r="U6739" s="7">
        <f t="shared" si="686"/>
        <v>0</v>
      </c>
      <c r="V6739" s="8">
        <f t="shared" si="687"/>
        <v>1</v>
      </c>
      <c r="W6739" s="7">
        <f t="shared" si="688"/>
        <v>549</v>
      </c>
    </row>
    <row r="6740" spans="2:23" x14ac:dyDescent="0.2">
      <c r="B6740" s="8" t="s">
        <v>68</v>
      </c>
      <c r="C6740" s="7">
        <v>1930</v>
      </c>
      <c r="D6740" s="8" t="s">
        <v>28</v>
      </c>
      <c r="E6740" s="7" t="s">
        <v>43</v>
      </c>
      <c r="F6740" s="8" t="s">
        <v>40</v>
      </c>
      <c r="G6740" s="7" t="s">
        <v>49</v>
      </c>
      <c r="H6740" s="8" t="s">
        <v>28</v>
      </c>
      <c r="I6740" s="7" t="s">
        <v>28</v>
      </c>
      <c r="J6740" s="8" t="s">
        <v>28</v>
      </c>
      <c r="K6740" s="7" t="s">
        <v>37</v>
      </c>
      <c r="L6740" s="8" t="s">
        <v>44</v>
      </c>
      <c r="M6740" s="7" t="s">
        <v>28</v>
      </c>
      <c r="N6740" s="8">
        <v>0.84276621639117932</v>
      </c>
      <c r="O6740" s="7">
        <v>0</v>
      </c>
      <c r="P6740" s="8">
        <f t="shared" si="683"/>
        <v>0</v>
      </c>
      <c r="Q6740" s="7">
        <v>2.5</v>
      </c>
      <c r="R6740" s="8">
        <f t="shared" si="684"/>
        <v>1</v>
      </c>
      <c r="S6740" s="7" t="s">
        <v>29</v>
      </c>
      <c r="T6740" s="8" t="str">
        <f t="shared" si="685"/>
        <v>No</v>
      </c>
      <c r="U6740" s="7">
        <f t="shared" si="686"/>
        <v>0</v>
      </c>
      <c r="V6740" s="8">
        <f t="shared" si="687"/>
        <v>1</v>
      </c>
      <c r="W6740" s="7">
        <f t="shared" si="688"/>
        <v>549</v>
      </c>
    </row>
    <row r="6741" spans="2:23" x14ac:dyDescent="0.2">
      <c r="B6741" s="8" t="s">
        <v>68</v>
      </c>
      <c r="C6741" s="7">
        <v>1930</v>
      </c>
      <c r="D6741" s="8" t="s">
        <v>28</v>
      </c>
      <c r="E6741" s="7" t="s">
        <v>43</v>
      </c>
      <c r="F6741" s="8" t="s">
        <v>35</v>
      </c>
      <c r="G6741" s="7" t="s">
        <v>49</v>
      </c>
      <c r="H6741" s="8" t="s">
        <v>28</v>
      </c>
      <c r="I6741" s="7" t="s">
        <v>28</v>
      </c>
      <c r="J6741" s="8" t="s">
        <v>28</v>
      </c>
      <c r="K6741" s="7" t="s">
        <v>37</v>
      </c>
      <c r="L6741" s="8" t="s">
        <v>44</v>
      </c>
      <c r="M6741" s="7" t="s">
        <v>28</v>
      </c>
      <c r="N6741" s="8">
        <v>0.37678037517247853</v>
      </c>
      <c r="O6741" s="7">
        <v>0</v>
      </c>
      <c r="P6741" s="8">
        <f t="shared" si="683"/>
        <v>0</v>
      </c>
      <c r="Q6741" s="7">
        <v>2.5</v>
      </c>
      <c r="R6741" s="8">
        <f t="shared" si="684"/>
        <v>1</v>
      </c>
      <c r="S6741" s="7" t="s">
        <v>29</v>
      </c>
      <c r="T6741" s="8" t="str">
        <f t="shared" si="685"/>
        <v>No</v>
      </c>
      <c r="U6741" s="7">
        <f t="shared" si="686"/>
        <v>0</v>
      </c>
      <c r="V6741" s="8">
        <f t="shared" si="687"/>
        <v>1</v>
      </c>
      <c r="W6741" s="7">
        <f t="shared" si="688"/>
        <v>549</v>
      </c>
    </row>
    <row r="6742" spans="2:23" x14ac:dyDescent="0.2">
      <c r="B6742" s="8" t="s">
        <v>68</v>
      </c>
      <c r="C6742" s="7">
        <v>1940</v>
      </c>
      <c r="D6742" s="8" t="s">
        <v>28</v>
      </c>
      <c r="E6742" s="7" t="s">
        <v>39</v>
      </c>
      <c r="F6742" s="8" t="s">
        <v>40</v>
      </c>
      <c r="G6742" s="7" t="s">
        <v>49</v>
      </c>
      <c r="H6742" s="8" t="s">
        <v>28</v>
      </c>
      <c r="I6742" s="7" t="s">
        <v>28</v>
      </c>
      <c r="J6742" s="8" t="s">
        <v>28</v>
      </c>
      <c r="K6742" s="7" t="s">
        <v>37</v>
      </c>
      <c r="L6742" s="8" t="s">
        <v>44</v>
      </c>
      <c r="M6742" s="7" t="s">
        <v>28</v>
      </c>
      <c r="N6742" s="8">
        <v>5.2225316082577118</v>
      </c>
      <c r="O6742" s="7">
        <v>0</v>
      </c>
      <c r="P6742" s="8">
        <f t="shared" si="683"/>
        <v>0</v>
      </c>
      <c r="Q6742" s="7">
        <v>2.5</v>
      </c>
      <c r="R6742" s="8">
        <f t="shared" si="684"/>
        <v>1</v>
      </c>
      <c r="S6742" s="7" t="s">
        <v>29</v>
      </c>
      <c r="T6742" s="8" t="str">
        <f t="shared" si="685"/>
        <v>No</v>
      </c>
      <c r="U6742" s="7">
        <f t="shared" si="686"/>
        <v>0</v>
      </c>
      <c r="V6742" s="8">
        <f t="shared" si="687"/>
        <v>1</v>
      </c>
      <c r="W6742" s="7">
        <f t="shared" si="688"/>
        <v>549</v>
      </c>
    </row>
    <row r="6743" spans="2:23" x14ac:dyDescent="0.2">
      <c r="B6743" s="8" t="s">
        <v>68</v>
      </c>
      <c r="C6743" s="7">
        <v>1940</v>
      </c>
      <c r="D6743" s="8" t="s">
        <v>28</v>
      </c>
      <c r="E6743" s="7" t="s">
        <v>39</v>
      </c>
      <c r="F6743" s="8" t="s">
        <v>35</v>
      </c>
      <c r="G6743" s="7" t="s">
        <v>49</v>
      </c>
      <c r="H6743" s="8" t="s">
        <v>28</v>
      </c>
      <c r="I6743" s="7" t="s">
        <v>28</v>
      </c>
      <c r="J6743" s="8" t="s">
        <v>28</v>
      </c>
      <c r="K6743" s="7" t="s">
        <v>37</v>
      </c>
      <c r="L6743" s="8" t="s">
        <v>44</v>
      </c>
      <c r="M6743" s="7" t="s">
        <v>28</v>
      </c>
      <c r="N6743" s="8">
        <v>712.76131887834129</v>
      </c>
      <c r="O6743" s="7">
        <v>0</v>
      </c>
      <c r="P6743" s="8">
        <f t="shared" si="683"/>
        <v>0</v>
      </c>
      <c r="Q6743" s="7">
        <v>2.5</v>
      </c>
      <c r="R6743" s="8">
        <f t="shared" si="684"/>
        <v>1</v>
      </c>
      <c r="S6743" s="7" t="s">
        <v>29</v>
      </c>
      <c r="T6743" s="8" t="str">
        <f t="shared" si="685"/>
        <v>No</v>
      </c>
      <c r="U6743" s="7">
        <f t="shared" si="686"/>
        <v>0</v>
      </c>
      <c r="V6743" s="8">
        <f t="shared" si="687"/>
        <v>1</v>
      </c>
      <c r="W6743" s="7">
        <f t="shared" si="688"/>
        <v>549</v>
      </c>
    </row>
    <row r="6744" spans="2:23" x14ac:dyDescent="0.2">
      <c r="B6744" s="8" t="s">
        <v>68</v>
      </c>
      <c r="C6744" s="7">
        <v>1940</v>
      </c>
      <c r="D6744" s="8" t="s">
        <v>28</v>
      </c>
      <c r="E6744" s="7" t="s">
        <v>34</v>
      </c>
      <c r="F6744" s="8" t="s">
        <v>40</v>
      </c>
      <c r="G6744" s="7" t="s">
        <v>49</v>
      </c>
      <c r="H6744" s="8" t="s">
        <v>28</v>
      </c>
      <c r="I6744" s="7" t="s">
        <v>28</v>
      </c>
      <c r="J6744" s="8" t="s">
        <v>28</v>
      </c>
      <c r="K6744" s="7" t="s">
        <v>37</v>
      </c>
      <c r="L6744" s="8" t="s">
        <v>44</v>
      </c>
      <c r="M6744" s="7" t="s">
        <v>28</v>
      </c>
      <c r="N6744" s="8">
        <v>2.758571417045927</v>
      </c>
      <c r="O6744" s="7">
        <v>0</v>
      </c>
      <c r="P6744" s="8">
        <f t="shared" si="683"/>
        <v>0</v>
      </c>
      <c r="Q6744" s="7">
        <v>2.5</v>
      </c>
      <c r="R6744" s="8">
        <f t="shared" si="684"/>
        <v>1</v>
      </c>
      <c r="S6744" s="7" t="s">
        <v>29</v>
      </c>
      <c r="T6744" s="8" t="str">
        <f t="shared" si="685"/>
        <v>No</v>
      </c>
      <c r="U6744" s="7">
        <f t="shared" si="686"/>
        <v>0</v>
      </c>
      <c r="V6744" s="8">
        <f t="shared" si="687"/>
        <v>1</v>
      </c>
      <c r="W6744" s="7">
        <f t="shared" si="688"/>
        <v>549</v>
      </c>
    </row>
    <row r="6745" spans="2:23" x14ac:dyDescent="0.2">
      <c r="B6745" s="8" t="s">
        <v>68</v>
      </c>
      <c r="C6745" s="7">
        <v>1940</v>
      </c>
      <c r="D6745" s="8" t="s">
        <v>28</v>
      </c>
      <c r="E6745" s="7" t="s">
        <v>34</v>
      </c>
      <c r="F6745" s="8" t="s">
        <v>35</v>
      </c>
      <c r="G6745" s="7" t="s">
        <v>49</v>
      </c>
      <c r="H6745" s="8" t="s">
        <v>28</v>
      </c>
      <c r="I6745" s="7" t="s">
        <v>28</v>
      </c>
      <c r="J6745" s="8" t="s">
        <v>28</v>
      </c>
      <c r="K6745" s="7" t="s">
        <v>37</v>
      </c>
      <c r="L6745" s="8" t="s">
        <v>44</v>
      </c>
      <c r="M6745" s="7" t="s">
        <v>28</v>
      </c>
      <c r="N6745" s="8">
        <v>123.2963026460848</v>
      </c>
      <c r="O6745" s="7">
        <v>0</v>
      </c>
      <c r="P6745" s="8">
        <f t="shared" si="683"/>
        <v>0</v>
      </c>
      <c r="Q6745" s="7">
        <v>2.5</v>
      </c>
      <c r="R6745" s="8">
        <f t="shared" si="684"/>
        <v>1</v>
      </c>
      <c r="S6745" s="7" t="s">
        <v>29</v>
      </c>
      <c r="T6745" s="8" t="str">
        <f t="shared" si="685"/>
        <v>No</v>
      </c>
      <c r="U6745" s="7">
        <f t="shared" si="686"/>
        <v>0</v>
      </c>
      <c r="V6745" s="8">
        <f t="shared" si="687"/>
        <v>1</v>
      </c>
      <c r="W6745" s="7">
        <f t="shared" si="688"/>
        <v>549</v>
      </c>
    </row>
    <row r="6746" spans="2:23" x14ac:dyDescent="0.2">
      <c r="B6746" s="8" t="s">
        <v>68</v>
      </c>
      <c r="C6746" s="7">
        <v>1940</v>
      </c>
      <c r="D6746" s="8" t="s">
        <v>28</v>
      </c>
      <c r="E6746" s="7" t="s">
        <v>46</v>
      </c>
      <c r="F6746" s="8" t="s">
        <v>35</v>
      </c>
      <c r="G6746" s="7" t="s">
        <v>49</v>
      </c>
      <c r="H6746" s="8" t="s">
        <v>28</v>
      </c>
      <c r="I6746" s="7" t="s">
        <v>28</v>
      </c>
      <c r="J6746" s="8" t="s">
        <v>28</v>
      </c>
      <c r="K6746" s="7" t="s">
        <v>37</v>
      </c>
      <c r="L6746" s="8" t="s">
        <v>44</v>
      </c>
      <c r="M6746" s="7" t="s">
        <v>28</v>
      </c>
      <c r="N6746" s="8">
        <v>1.5750514360880099</v>
      </c>
      <c r="O6746" s="7">
        <v>0</v>
      </c>
      <c r="P6746" s="8">
        <f t="shared" si="683"/>
        <v>0</v>
      </c>
      <c r="Q6746" s="7">
        <v>2.5</v>
      </c>
      <c r="R6746" s="8">
        <f t="shared" si="684"/>
        <v>1</v>
      </c>
      <c r="S6746" s="7" t="s">
        <v>29</v>
      </c>
      <c r="T6746" s="8" t="str">
        <f t="shared" si="685"/>
        <v>No</v>
      </c>
      <c r="U6746" s="7">
        <f t="shared" si="686"/>
        <v>0</v>
      </c>
      <c r="V6746" s="8">
        <f t="shared" si="687"/>
        <v>1</v>
      </c>
      <c r="W6746" s="7">
        <f t="shared" si="688"/>
        <v>549</v>
      </c>
    </row>
    <row r="6747" spans="2:23" x14ac:dyDescent="0.2">
      <c r="B6747" s="8" t="s">
        <v>68</v>
      </c>
      <c r="C6747" s="7">
        <v>1940</v>
      </c>
      <c r="D6747" s="8" t="s">
        <v>28</v>
      </c>
      <c r="E6747" s="7" t="s">
        <v>43</v>
      </c>
      <c r="F6747" s="8" t="s">
        <v>40</v>
      </c>
      <c r="G6747" s="7" t="s">
        <v>49</v>
      </c>
      <c r="H6747" s="8" t="s">
        <v>28</v>
      </c>
      <c r="I6747" s="7" t="s">
        <v>28</v>
      </c>
      <c r="J6747" s="8" t="s">
        <v>28</v>
      </c>
      <c r="K6747" s="7" t="s">
        <v>37</v>
      </c>
      <c r="L6747" s="8" t="s">
        <v>44</v>
      </c>
      <c r="M6747" s="7" t="s">
        <v>28</v>
      </c>
      <c r="N6747" s="8">
        <v>1.1616802012469407</v>
      </c>
      <c r="O6747" s="7">
        <v>0</v>
      </c>
      <c r="P6747" s="8">
        <f t="shared" si="683"/>
        <v>0</v>
      </c>
      <c r="Q6747" s="7">
        <v>2.5</v>
      </c>
      <c r="R6747" s="8">
        <f t="shared" si="684"/>
        <v>1</v>
      </c>
      <c r="S6747" s="7" t="s">
        <v>29</v>
      </c>
      <c r="T6747" s="8" t="str">
        <f t="shared" si="685"/>
        <v>No</v>
      </c>
      <c r="U6747" s="7">
        <f t="shared" si="686"/>
        <v>0</v>
      </c>
      <c r="V6747" s="8">
        <f t="shared" si="687"/>
        <v>1</v>
      </c>
      <c r="W6747" s="7">
        <f t="shared" si="688"/>
        <v>549</v>
      </c>
    </row>
    <row r="6748" spans="2:23" x14ac:dyDescent="0.2">
      <c r="B6748" s="8" t="s">
        <v>68</v>
      </c>
      <c r="C6748" s="7">
        <v>1940</v>
      </c>
      <c r="D6748" s="8" t="s">
        <v>28</v>
      </c>
      <c r="E6748" s="7" t="s">
        <v>43</v>
      </c>
      <c r="F6748" s="8" t="s">
        <v>35</v>
      </c>
      <c r="G6748" s="7" t="s">
        <v>49</v>
      </c>
      <c r="H6748" s="8" t="s">
        <v>28</v>
      </c>
      <c r="I6748" s="7" t="s">
        <v>28</v>
      </c>
      <c r="J6748" s="8" t="s">
        <v>28</v>
      </c>
      <c r="K6748" s="7" t="s">
        <v>37</v>
      </c>
      <c r="L6748" s="8" t="s">
        <v>44</v>
      </c>
      <c r="M6748" s="7" t="s">
        <v>28</v>
      </c>
      <c r="N6748" s="8">
        <v>213.51870728979276</v>
      </c>
      <c r="O6748" s="7">
        <v>0</v>
      </c>
      <c r="P6748" s="8">
        <f t="shared" si="683"/>
        <v>0</v>
      </c>
      <c r="Q6748" s="7">
        <v>2.5</v>
      </c>
      <c r="R6748" s="8">
        <f t="shared" si="684"/>
        <v>1</v>
      </c>
      <c r="S6748" s="7" t="s">
        <v>29</v>
      </c>
      <c r="T6748" s="8" t="str">
        <f t="shared" si="685"/>
        <v>No</v>
      </c>
      <c r="U6748" s="7">
        <f t="shared" si="686"/>
        <v>0</v>
      </c>
      <c r="V6748" s="8">
        <f t="shared" si="687"/>
        <v>1</v>
      </c>
      <c r="W6748" s="7">
        <f t="shared" si="688"/>
        <v>549</v>
      </c>
    </row>
    <row r="6749" spans="2:23" x14ac:dyDescent="0.2">
      <c r="B6749" s="8" t="s">
        <v>68</v>
      </c>
      <c r="C6749" s="7">
        <v>1950</v>
      </c>
      <c r="D6749" s="8" t="s">
        <v>28</v>
      </c>
      <c r="E6749" s="7" t="s">
        <v>39</v>
      </c>
      <c r="F6749" s="8" t="s">
        <v>40</v>
      </c>
      <c r="G6749" s="7" t="s">
        <v>49</v>
      </c>
      <c r="H6749" s="8" t="s">
        <v>28</v>
      </c>
      <c r="I6749" s="7" t="s">
        <v>28</v>
      </c>
      <c r="J6749" s="8" t="s">
        <v>28</v>
      </c>
      <c r="K6749" s="7" t="s">
        <v>37</v>
      </c>
      <c r="L6749" s="8" t="s">
        <v>44</v>
      </c>
      <c r="M6749" s="7" t="s">
        <v>28</v>
      </c>
      <c r="N6749" s="8">
        <v>0.59425777739704566</v>
      </c>
      <c r="O6749" s="7">
        <v>0</v>
      </c>
      <c r="P6749" s="8">
        <f t="shared" si="683"/>
        <v>0</v>
      </c>
      <c r="Q6749" s="7">
        <v>2.5</v>
      </c>
      <c r="R6749" s="8">
        <f t="shared" si="684"/>
        <v>1</v>
      </c>
      <c r="S6749" s="7" t="s">
        <v>29</v>
      </c>
      <c r="T6749" s="8" t="str">
        <f t="shared" si="685"/>
        <v>No</v>
      </c>
      <c r="U6749" s="7">
        <f t="shared" si="686"/>
        <v>0</v>
      </c>
      <c r="V6749" s="8">
        <f t="shared" si="687"/>
        <v>1</v>
      </c>
      <c r="W6749" s="7">
        <f t="shared" si="688"/>
        <v>549</v>
      </c>
    </row>
    <row r="6750" spans="2:23" x14ac:dyDescent="0.2">
      <c r="B6750" s="8" t="s">
        <v>68</v>
      </c>
      <c r="C6750" s="7">
        <v>1950</v>
      </c>
      <c r="D6750" s="8" t="s">
        <v>28</v>
      </c>
      <c r="E6750" s="7" t="s">
        <v>39</v>
      </c>
      <c r="F6750" s="8" t="s">
        <v>35</v>
      </c>
      <c r="G6750" s="7" t="s">
        <v>49</v>
      </c>
      <c r="H6750" s="8" t="s">
        <v>28</v>
      </c>
      <c r="I6750" s="7" t="s">
        <v>28</v>
      </c>
      <c r="J6750" s="8" t="s">
        <v>28</v>
      </c>
      <c r="K6750" s="7" t="s">
        <v>37</v>
      </c>
      <c r="L6750" s="8" t="s">
        <v>44</v>
      </c>
      <c r="M6750" s="7" t="s">
        <v>28</v>
      </c>
      <c r="N6750" s="8">
        <v>1.0681302459205653</v>
      </c>
      <c r="O6750" s="7">
        <v>0</v>
      </c>
      <c r="P6750" s="8">
        <f t="shared" si="683"/>
        <v>0</v>
      </c>
      <c r="Q6750" s="7">
        <v>2.5</v>
      </c>
      <c r="R6750" s="8">
        <f t="shared" si="684"/>
        <v>1</v>
      </c>
      <c r="S6750" s="7" t="s">
        <v>29</v>
      </c>
      <c r="T6750" s="8" t="str">
        <f t="shared" si="685"/>
        <v>No</v>
      </c>
      <c r="U6750" s="7">
        <f t="shared" si="686"/>
        <v>0</v>
      </c>
      <c r="V6750" s="8">
        <f t="shared" si="687"/>
        <v>1</v>
      </c>
      <c r="W6750" s="7">
        <f t="shared" si="688"/>
        <v>549</v>
      </c>
    </row>
    <row r="6751" spans="2:23" x14ac:dyDescent="0.2">
      <c r="B6751" s="8" t="s">
        <v>68</v>
      </c>
      <c r="C6751" s="7">
        <v>1950</v>
      </c>
      <c r="D6751" s="8" t="s">
        <v>28</v>
      </c>
      <c r="E6751" s="7" t="s">
        <v>34</v>
      </c>
      <c r="F6751" s="8" t="s">
        <v>40</v>
      </c>
      <c r="G6751" s="7" t="s">
        <v>49</v>
      </c>
      <c r="H6751" s="8" t="s">
        <v>28</v>
      </c>
      <c r="I6751" s="7" t="s">
        <v>28</v>
      </c>
      <c r="J6751" s="8" t="s">
        <v>28</v>
      </c>
      <c r="K6751" s="7" t="s">
        <v>37</v>
      </c>
      <c r="L6751" s="8" t="s">
        <v>44</v>
      </c>
      <c r="M6751" s="7" t="s">
        <v>28</v>
      </c>
      <c r="N6751" s="8">
        <v>0.79476082462541897</v>
      </c>
      <c r="O6751" s="7">
        <v>0</v>
      </c>
      <c r="P6751" s="8">
        <f t="shared" si="683"/>
        <v>0</v>
      </c>
      <c r="Q6751" s="7">
        <v>2.5</v>
      </c>
      <c r="R6751" s="8">
        <f t="shared" si="684"/>
        <v>1</v>
      </c>
      <c r="S6751" s="7" t="s">
        <v>29</v>
      </c>
      <c r="T6751" s="8" t="str">
        <f t="shared" si="685"/>
        <v>No</v>
      </c>
      <c r="U6751" s="7">
        <f t="shared" si="686"/>
        <v>0</v>
      </c>
      <c r="V6751" s="8">
        <f t="shared" si="687"/>
        <v>1</v>
      </c>
      <c r="W6751" s="7">
        <f t="shared" si="688"/>
        <v>549</v>
      </c>
    </row>
    <row r="6752" spans="2:23" x14ac:dyDescent="0.2">
      <c r="B6752" s="8" t="s">
        <v>68</v>
      </c>
      <c r="C6752" s="7">
        <v>1950</v>
      </c>
      <c r="D6752" s="8" t="s">
        <v>28</v>
      </c>
      <c r="E6752" s="7" t="s">
        <v>34</v>
      </c>
      <c r="F6752" s="8" t="s">
        <v>35</v>
      </c>
      <c r="G6752" s="7" t="s">
        <v>49</v>
      </c>
      <c r="H6752" s="8" t="s">
        <v>28</v>
      </c>
      <c r="I6752" s="7" t="s">
        <v>28</v>
      </c>
      <c r="J6752" s="8" t="s">
        <v>28</v>
      </c>
      <c r="K6752" s="7" t="s">
        <v>37</v>
      </c>
      <c r="L6752" s="8" t="s">
        <v>44</v>
      </c>
      <c r="M6752" s="7" t="s">
        <v>28</v>
      </c>
      <c r="N6752" s="8">
        <v>0.10526328774006397</v>
      </c>
      <c r="O6752" s="7">
        <v>0</v>
      </c>
      <c r="P6752" s="8">
        <f t="shared" si="683"/>
        <v>0</v>
      </c>
      <c r="Q6752" s="7">
        <v>2.5</v>
      </c>
      <c r="R6752" s="8">
        <f t="shared" si="684"/>
        <v>1</v>
      </c>
      <c r="S6752" s="7" t="s">
        <v>29</v>
      </c>
      <c r="T6752" s="8" t="str">
        <f t="shared" si="685"/>
        <v>No</v>
      </c>
      <c r="U6752" s="7">
        <f t="shared" si="686"/>
        <v>0</v>
      </c>
      <c r="V6752" s="8">
        <f t="shared" si="687"/>
        <v>1</v>
      </c>
      <c r="W6752" s="7">
        <f t="shared" si="688"/>
        <v>549</v>
      </c>
    </row>
    <row r="6753" spans="2:23" x14ac:dyDescent="0.2">
      <c r="B6753" s="8" t="s">
        <v>68</v>
      </c>
      <c r="C6753" s="7">
        <v>1950</v>
      </c>
      <c r="D6753" s="8" t="s">
        <v>28</v>
      </c>
      <c r="E6753" s="7" t="s">
        <v>43</v>
      </c>
      <c r="F6753" s="8" t="s">
        <v>40</v>
      </c>
      <c r="G6753" s="7" t="s">
        <v>49</v>
      </c>
      <c r="H6753" s="8" t="s">
        <v>28</v>
      </c>
      <c r="I6753" s="7" t="s">
        <v>28</v>
      </c>
      <c r="J6753" s="8" t="s">
        <v>28</v>
      </c>
      <c r="K6753" s="7" t="s">
        <v>37</v>
      </c>
      <c r="L6753" s="8" t="s">
        <v>44</v>
      </c>
      <c r="M6753" s="7" t="s">
        <v>28</v>
      </c>
      <c r="N6753" s="8">
        <v>0.60044222478016851</v>
      </c>
      <c r="O6753" s="7">
        <v>0</v>
      </c>
      <c r="P6753" s="8">
        <f t="shared" si="683"/>
        <v>0</v>
      </c>
      <c r="Q6753" s="7">
        <v>2.5</v>
      </c>
      <c r="R6753" s="8">
        <f t="shared" si="684"/>
        <v>1</v>
      </c>
      <c r="S6753" s="7" t="s">
        <v>29</v>
      </c>
      <c r="T6753" s="8" t="str">
        <f t="shared" si="685"/>
        <v>No</v>
      </c>
      <c r="U6753" s="7">
        <f t="shared" si="686"/>
        <v>0</v>
      </c>
      <c r="V6753" s="8">
        <f t="shared" si="687"/>
        <v>1</v>
      </c>
      <c r="W6753" s="7">
        <f t="shared" si="688"/>
        <v>549</v>
      </c>
    </row>
    <row r="6754" spans="2:23" x14ac:dyDescent="0.2">
      <c r="B6754" s="8" t="s">
        <v>68</v>
      </c>
      <c r="C6754" s="7">
        <v>1950</v>
      </c>
      <c r="D6754" s="8" t="s">
        <v>28</v>
      </c>
      <c r="E6754" s="7" t="s">
        <v>43</v>
      </c>
      <c r="F6754" s="8" t="s">
        <v>35</v>
      </c>
      <c r="G6754" s="7" t="s">
        <v>49</v>
      </c>
      <c r="H6754" s="8" t="s">
        <v>28</v>
      </c>
      <c r="I6754" s="7" t="s">
        <v>28</v>
      </c>
      <c r="J6754" s="8" t="s">
        <v>28</v>
      </c>
      <c r="K6754" s="7" t="s">
        <v>37</v>
      </c>
      <c r="L6754" s="8" t="s">
        <v>44</v>
      </c>
      <c r="M6754" s="7" t="s">
        <v>28</v>
      </c>
      <c r="N6754" s="8">
        <v>0.58510565844199947</v>
      </c>
      <c r="O6754" s="7">
        <v>0</v>
      </c>
      <c r="P6754" s="8">
        <f t="shared" si="683"/>
        <v>0</v>
      </c>
      <c r="Q6754" s="7">
        <v>2.5</v>
      </c>
      <c r="R6754" s="8">
        <f t="shared" si="684"/>
        <v>1</v>
      </c>
      <c r="S6754" s="7" t="s">
        <v>29</v>
      </c>
      <c r="T6754" s="8" t="str">
        <f t="shared" si="685"/>
        <v>No</v>
      </c>
      <c r="U6754" s="7">
        <f t="shared" si="686"/>
        <v>0</v>
      </c>
      <c r="V6754" s="8">
        <f t="shared" si="687"/>
        <v>1</v>
      </c>
      <c r="W6754" s="7">
        <f t="shared" si="688"/>
        <v>549</v>
      </c>
    </row>
    <row r="6755" spans="2:23" x14ac:dyDescent="0.2">
      <c r="B6755" s="8" t="s">
        <v>68</v>
      </c>
      <c r="C6755" s="7">
        <v>1960</v>
      </c>
      <c r="D6755" s="8" t="s">
        <v>28</v>
      </c>
      <c r="E6755" s="7" t="s">
        <v>39</v>
      </c>
      <c r="F6755" s="8" t="s">
        <v>40</v>
      </c>
      <c r="G6755" s="7" t="s">
        <v>49</v>
      </c>
      <c r="H6755" s="8" t="s">
        <v>28</v>
      </c>
      <c r="I6755" s="7" t="s">
        <v>28</v>
      </c>
      <c r="J6755" s="8" t="s">
        <v>28</v>
      </c>
      <c r="K6755" s="7" t="s">
        <v>37</v>
      </c>
      <c r="L6755" s="8" t="s">
        <v>44</v>
      </c>
      <c r="M6755" s="7" t="s">
        <v>28</v>
      </c>
      <c r="N6755" s="8">
        <v>6.4781651495733845</v>
      </c>
      <c r="O6755" s="7">
        <v>0</v>
      </c>
      <c r="P6755" s="8">
        <f t="shared" si="683"/>
        <v>0</v>
      </c>
      <c r="Q6755" s="7">
        <v>2.5</v>
      </c>
      <c r="R6755" s="8">
        <f t="shared" si="684"/>
        <v>1</v>
      </c>
      <c r="S6755" s="7" t="s">
        <v>29</v>
      </c>
      <c r="T6755" s="8" t="str">
        <f t="shared" si="685"/>
        <v>No</v>
      </c>
      <c r="U6755" s="7">
        <f t="shared" si="686"/>
        <v>0</v>
      </c>
      <c r="V6755" s="8">
        <f t="shared" si="687"/>
        <v>1</v>
      </c>
      <c r="W6755" s="7">
        <f t="shared" si="688"/>
        <v>549</v>
      </c>
    </row>
    <row r="6756" spans="2:23" x14ac:dyDescent="0.2">
      <c r="B6756" s="8" t="s">
        <v>68</v>
      </c>
      <c r="C6756" s="7">
        <v>1960</v>
      </c>
      <c r="D6756" s="8" t="s">
        <v>28</v>
      </c>
      <c r="E6756" s="7" t="s">
        <v>39</v>
      </c>
      <c r="F6756" s="8" t="s">
        <v>35</v>
      </c>
      <c r="G6756" s="7" t="s">
        <v>49</v>
      </c>
      <c r="H6756" s="8" t="s">
        <v>28</v>
      </c>
      <c r="I6756" s="7" t="s">
        <v>28</v>
      </c>
      <c r="J6756" s="8" t="s">
        <v>28</v>
      </c>
      <c r="K6756" s="7" t="s">
        <v>37</v>
      </c>
      <c r="L6756" s="8" t="s">
        <v>44</v>
      </c>
      <c r="M6756" s="7" t="s">
        <v>28</v>
      </c>
      <c r="N6756" s="8">
        <v>395.87760296516251</v>
      </c>
      <c r="O6756" s="7">
        <v>0</v>
      </c>
      <c r="P6756" s="8">
        <f t="shared" si="683"/>
        <v>0</v>
      </c>
      <c r="Q6756" s="7">
        <v>2.5</v>
      </c>
      <c r="R6756" s="8">
        <f t="shared" si="684"/>
        <v>1</v>
      </c>
      <c r="S6756" s="7" t="s">
        <v>29</v>
      </c>
      <c r="T6756" s="8" t="str">
        <f t="shared" si="685"/>
        <v>No</v>
      </c>
      <c r="U6756" s="7">
        <f t="shared" si="686"/>
        <v>0</v>
      </c>
      <c r="V6756" s="8">
        <f t="shared" si="687"/>
        <v>1</v>
      </c>
      <c r="W6756" s="7">
        <f t="shared" si="688"/>
        <v>549</v>
      </c>
    </row>
    <row r="6757" spans="2:23" x14ac:dyDescent="0.2">
      <c r="B6757" s="8" t="s">
        <v>68</v>
      </c>
      <c r="C6757" s="7">
        <v>1960</v>
      </c>
      <c r="D6757" s="8" t="s">
        <v>28</v>
      </c>
      <c r="E6757" s="7" t="s">
        <v>34</v>
      </c>
      <c r="F6757" s="8" t="s">
        <v>40</v>
      </c>
      <c r="G6757" s="7" t="s">
        <v>49</v>
      </c>
      <c r="H6757" s="8" t="s">
        <v>28</v>
      </c>
      <c r="I6757" s="7" t="s">
        <v>28</v>
      </c>
      <c r="J6757" s="8" t="s">
        <v>28</v>
      </c>
      <c r="K6757" s="7" t="s">
        <v>37</v>
      </c>
      <c r="L6757" s="8" t="s">
        <v>44</v>
      </c>
      <c r="M6757" s="7" t="s">
        <v>28</v>
      </c>
      <c r="N6757" s="8">
        <v>2.0719211716949446</v>
      </c>
      <c r="O6757" s="7">
        <v>0</v>
      </c>
      <c r="P6757" s="8">
        <f t="shared" si="683"/>
        <v>0</v>
      </c>
      <c r="Q6757" s="7">
        <v>2.5</v>
      </c>
      <c r="R6757" s="8">
        <f t="shared" si="684"/>
        <v>1</v>
      </c>
      <c r="S6757" s="7" t="s">
        <v>29</v>
      </c>
      <c r="T6757" s="8" t="str">
        <f t="shared" si="685"/>
        <v>No</v>
      </c>
      <c r="U6757" s="7">
        <f t="shared" si="686"/>
        <v>0</v>
      </c>
      <c r="V6757" s="8">
        <f t="shared" si="687"/>
        <v>1</v>
      </c>
      <c r="W6757" s="7">
        <f t="shared" si="688"/>
        <v>549</v>
      </c>
    </row>
    <row r="6758" spans="2:23" x14ac:dyDescent="0.2">
      <c r="B6758" s="8" t="s">
        <v>68</v>
      </c>
      <c r="C6758" s="7">
        <v>1960</v>
      </c>
      <c r="D6758" s="8" t="s">
        <v>28</v>
      </c>
      <c r="E6758" s="7" t="s">
        <v>34</v>
      </c>
      <c r="F6758" s="8" t="s">
        <v>35</v>
      </c>
      <c r="G6758" s="7" t="s">
        <v>49</v>
      </c>
      <c r="H6758" s="8" t="s">
        <v>28</v>
      </c>
      <c r="I6758" s="7" t="s">
        <v>28</v>
      </c>
      <c r="J6758" s="8" t="s">
        <v>28</v>
      </c>
      <c r="K6758" s="7" t="s">
        <v>37</v>
      </c>
      <c r="L6758" s="8" t="s">
        <v>44</v>
      </c>
      <c r="M6758" s="7" t="s">
        <v>28</v>
      </c>
      <c r="N6758" s="8">
        <v>139.97849636185043</v>
      </c>
      <c r="O6758" s="7">
        <v>0</v>
      </c>
      <c r="P6758" s="8">
        <f t="shared" si="683"/>
        <v>0</v>
      </c>
      <c r="Q6758" s="7">
        <v>2.5</v>
      </c>
      <c r="R6758" s="8">
        <f t="shared" si="684"/>
        <v>1</v>
      </c>
      <c r="S6758" s="7" t="s">
        <v>29</v>
      </c>
      <c r="T6758" s="8" t="str">
        <f t="shared" si="685"/>
        <v>No</v>
      </c>
      <c r="U6758" s="7">
        <f t="shared" si="686"/>
        <v>0</v>
      </c>
      <c r="V6758" s="8">
        <f t="shared" si="687"/>
        <v>1</v>
      </c>
      <c r="W6758" s="7">
        <f t="shared" si="688"/>
        <v>549</v>
      </c>
    </row>
    <row r="6759" spans="2:23" x14ac:dyDescent="0.2">
      <c r="B6759" s="8" t="s">
        <v>68</v>
      </c>
      <c r="C6759" s="7">
        <v>1960</v>
      </c>
      <c r="D6759" s="8" t="s">
        <v>28</v>
      </c>
      <c r="E6759" s="7" t="s">
        <v>46</v>
      </c>
      <c r="F6759" s="8" t="s">
        <v>35</v>
      </c>
      <c r="G6759" s="7" t="s">
        <v>49</v>
      </c>
      <c r="H6759" s="8" t="s">
        <v>28</v>
      </c>
      <c r="I6759" s="7" t="s">
        <v>28</v>
      </c>
      <c r="J6759" s="8" t="s">
        <v>28</v>
      </c>
      <c r="K6759" s="7" t="s">
        <v>37</v>
      </c>
      <c r="L6759" s="8" t="s">
        <v>44</v>
      </c>
      <c r="M6759" s="7" t="s">
        <v>28</v>
      </c>
      <c r="N6759" s="8">
        <v>1.4381888369210298</v>
      </c>
      <c r="O6759" s="7">
        <v>0</v>
      </c>
      <c r="P6759" s="8">
        <f t="shared" si="683"/>
        <v>0</v>
      </c>
      <c r="Q6759" s="7">
        <v>2.5</v>
      </c>
      <c r="R6759" s="8">
        <f t="shared" si="684"/>
        <v>1</v>
      </c>
      <c r="S6759" s="7" t="s">
        <v>29</v>
      </c>
      <c r="T6759" s="8" t="str">
        <f t="shared" si="685"/>
        <v>No</v>
      </c>
      <c r="U6759" s="7">
        <f t="shared" si="686"/>
        <v>0</v>
      </c>
      <c r="V6759" s="8">
        <f t="shared" si="687"/>
        <v>1</v>
      </c>
      <c r="W6759" s="7">
        <f t="shared" si="688"/>
        <v>549</v>
      </c>
    </row>
    <row r="6760" spans="2:23" x14ac:dyDescent="0.2">
      <c r="B6760" s="8" t="s">
        <v>68</v>
      </c>
      <c r="C6760" s="7">
        <v>1960</v>
      </c>
      <c r="D6760" s="8" t="s">
        <v>28</v>
      </c>
      <c r="E6760" s="7" t="s">
        <v>43</v>
      </c>
      <c r="F6760" s="8" t="s">
        <v>40</v>
      </c>
      <c r="G6760" s="7" t="s">
        <v>49</v>
      </c>
      <c r="H6760" s="8" t="s">
        <v>28</v>
      </c>
      <c r="I6760" s="7" t="s">
        <v>28</v>
      </c>
      <c r="J6760" s="8" t="s">
        <v>28</v>
      </c>
      <c r="K6760" s="7" t="s">
        <v>37</v>
      </c>
      <c r="L6760" s="8" t="s">
        <v>44</v>
      </c>
      <c r="M6760" s="7" t="s">
        <v>28</v>
      </c>
      <c r="N6760" s="8">
        <v>1.8630655838997467</v>
      </c>
      <c r="O6760" s="7">
        <v>0</v>
      </c>
      <c r="P6760" s="8">
        <f t="shared" si="683"/>
        <v>0</v>
      </c>
      <c r="Q6760" s="7">
        <v>2.5</v>
      </c>
      <c r="R6760" s="8">
        <f t="shared" si="684"/>
        <v>1</v>
      </c>
      <c r="S6760" s="7" t="s">
        <v>29</v>
      </c>
      <c r="T6760" s="8" t="str">
        <f t="shared" si="685"/>
        <v>No</v>
      </c>
      <c r="U6760" s="7">
        <f t="shared" si="686"/>
        <v>0</v>
      </c>
      <c r="V6760" s="8">
        <f t="shared" si="687"/>
        <v>1</v>
      </c>
      <c r="W6760" s="7">
        <f t="shared" si="688"/>
        <v>549</v>
      </c>
    </row>
    <row r="6761" spans="2:23" x14ac:dyDescent="0.2">
      <c r="B6761" s="8" t="s">
        <v>68</v>
      </c>
      <c r="C6761" s="7">
        <v>1960</v>
      </c>
      <c r="D6761" s="8" t="s">
        <v>28</v>
      </c>
      <c r="E6761" s="7" t="s">
        <v>43</v>
      </c>
      <c r="F6761" s="8" t="s">
        <v>35</v>
      </c>
      <c r="G6761" s="7" t="s">
        <v>49</v>
      </c>
      <c r="H6761" s="8" t="s">
        <v>28</v>
      </c>
      <c r="I6761" s="7" t="s">
        <v>28</v>
      </c>
      <c r="J6761" s="8" t="s">
        <v>28</v>
      </c>
      <c r="K6761" s="7" t="s">
        <v>37</v>
      </c>
      <c r="L6761" s="8" t="s">
        <v>44</v>
      </c>
      <c r="M6761" s="7" t="s">
        <v>28</v>
      </c>
      <c r="N6761" s="8">
        <v>236.22890907060497</v>
      </c>
      <c r="O6761" s="7">
        <v>0</v>
      </c>
      <c r="P6761" s="8">
        <f t="shared" si="683"/>
        <v>0</v>
      </c>
      <c r="Q6761" s="7">
        <v>2.5</v>
      </c>
      <c r="R6761" s="8">
        <f t="shared" si="684"/>
        <v>1</v>
      </c>
      <c r="S6761" s="7" t="s">
        <v>29</v>
      </c>
      <c r="T6761" s="8" t="str">
        <f t="shared" si="685"/>
        <v>No</v>
      </c>
      <c r="U6761" s="7">
        <f t="shared" si="686"/>
        <v>0</v>
      </c>
      <c r="V6761" s="8">
        <f t="shared" si="687"/>
        <v>1</v>
      </c>
      <c r="W6761" s="7">
        <f t="shared" si="688"/>
        <v>549</v>
      </c>
    </row>
    <row r="6762" spans="2:23" x14ac:dyDescent="0.2">
      <c r="B6762" s="8" t="s">
        <v>68</v>
      </c>
      <c r="C6762" s="7">
        <v>1970</v>
      </c>
      <c r="D6762" s="8" t="s">
        <v>28</v>
      </c>
      <c r="E6762" s="7" t="s">
        <v>39</v>
      </c>
      <c r="F6762" s="8" t="s">
        <v>40</v>
      </c>
      <c r="G6762" s="7" t="s">
        <v>49</v>
      </c>
      <c r="H6762" s="8" t="s">
        <v>28</v>
      </c>
      <c r="I6762" s="7" t="s">
        <v>28</v>
      </c>
      <c r="J6762" s="8" t="s">
        <v>28</v>
      </c>
      <c r="K6762" s="7" t="s">
        <v>37</v>
      </c>
      <c r="L6762" s="8" t="s">
        <v>44</v>
      </c>
      <c r="M6762" s="7" t="s">
        <v>28</v>
      </c>
      <c r="N6762" s="8">
        <v>3.3492293110461961</v>
      </c>
      <c r="O6762" s="7">
        <v>0</v>
      </c>
      <c r="P6762" s="8">
        <f t="shared" si="683"/>
        <v>0</v>
      </c>
      <c r="Q6762" s="7">
        <v>2.5</v>
      </c>
      <c r="R6762" s="8">
        <f t="shared" si="684"/>
        <v>1</v>
      </c>
      <c r="S6762" s="7" t="s">
        <v>29</v>
      </c>
      <c r="T6762" s="8" t="str">
        <f t="shared" si="685"/>
        <v>No</v>
      </c>
      <c r="U6762" s="7">
        <f t="shared" si="686"/>
        <v>0</v>
      </c>
      <c r="V6762" s="8">
        <f t="shared" si="687"/>
        <v>1</v>
      </c>
      <c r="W6762" s="7">
        <f t="shared" si="688"/>
        <v>549</v>
      </c>
    </row>
    <row r="6763" spans="2:23" x14ac:dyDescent="0.2">
      <c r="B6763" s="8" t="s">
        <v>68</v>
      </c>
      <c r="C6763" s="7">
        <v>1970</v>
      </c>
      <c r="D6763" s="8" t="s">
        <v>28</v>
      </c>
      <c r="E6763" s="7" t="s">
        <v>39</v>
      </c>
      <c r="F6763" s="8" t="s">
        <v>35</v>
      </c>
      <c r="G6763" s="7" t="s">
        <v>49</v>
      </c>
      <c r="H6763" s="8" t="s">
        <v>28</v>
      </c>
      <c r="I6763" s="7" t="s">
        <v>28</v>
      </c>
      <c r="J6763" s="8" t="s">
        <v>28</v>
      </c>
      <c r="K6763" s="7" t="s">
        <v>37</v>
      </c>
      <c r="L6763" s="8" t="s">
        <v>44</v>
      </c>
      <c r="M6763" s="7" t="s">
        <v>28</v>
      </c>
      <c r="N6763" s="8">
        <v>5.1558648345443023</v>
      </c>
      <c r="O6763" s="7">
        <v>0</v>
      </c>
      <c r="P6763" s="8">
        <f t="shared" si="683"/>
        <v>0</v>
      </c>
      <c r="Q6763" s="7">
        <v>2.5</v>
      </c>
      <c r="R6763" s="8">
        <f t="shared" si="684"/>
        <v>1</v>
      </c>
      <c r="S6763" s="7" t="s">
        <v>29</v>
      </c>
      <c r="T6763" s="8" t="str">
        <f t="shared" si="685"/>
        <v>No</v>
      </c>
      <c r="U6763" s="7">
        <f t="shared" si="686"/>
        <v>0</v>
      </c>
      <c r="V6763" s="8">
        <f t="shared" si="687"/>
        <v>1</v>
      </c>
      <c r="W6763" s="7">
        <f t="shared" si="688"/>
        <v>549</v>
      </c>
    </row>
    <row r="6764" spans="2:23" x14ac:dyDescent="0.2">
      <c r="B6764" s="8" t="s">
        <v>68</v>
      </c>
      <c r="C6764" s="7">
        <v>1970</v>
      </c>
      <c r="D6764" s="8" t="s">
        <v>28</v>
      </c>
      <c r="E6764" s="7" t="s">
        <v>34</v>
      </c>
      <c r="F6764" s="8" t="s">
        <v>40</v>
      </c>
      <c r="G6764" s="7" t="s">
        <v>49</v>
      </c>
      <c r="H6764" s="8" t="s">
        <v>28</v>
      </c>
      <c r="I6764" s="7" t="s">
        <v>28</v>
      </c>
      <c r="J6764" s="8" t="s">
        <v>28</v>
      </c>
      <c r="K6764" s="7" t="s">
        <v>37</v>
      </c>
      <c r="L6764" s="8" t="s">
        <v>44</v>
      </c>
      <c r="M6764" s="7" t="s">
        <v>28</v>
      </c>
      <c r="N6764" s="8">
        <v>3.598117403337477</v>
      </c>
      <c r="O6764" s="7">
        <v>0</v>
      </c>
      <c r="P6764" s="8">
        <f t="shared" si="683"/>
        <v>0</v>
      </c>
      <c r="Q6764" s="7">
        <v>2.5</v>
      </c>
      <c r="R6764" s="8">
        <f t="shared" si="684"/>
        <v>1</v>
      </c>
      <c r="S6764" s="7" t="s">
        <v>29</v>
      </c>
      <c r="T6764" s="8" t="str">
        <f t="shared" si="685"/>
        <v>No</v>
      </c>
      <c r="U6764" s="7">
        <f t="shared" si="686"/>
        <v>0</v>
      </c>
      <c r="V6764" s="8">
        <f t="shared" si="687"/>
        <v>1</v>
      </c>
      <c r="W6764" s="7">
        <f t="shared" si="688"/>
        <v>549</v>
      </c>
    </row>
    <row r="6765" spans="2:23" x14ac:dyDescent="0.2">
      <c r="B6765" s="8" t="s">
        <v>68</v>
      </c>
      <c r="C6765" s="7">
        <v>1970</v>
      </c>
      <c r="D6765" s="8" t="s">
        <v>28</v>
      </c>
      <c r="E6765" s="7" t="s">
        <v>34</v>
      </c>
      <c r="F6765" s="8" t="s">
        <v>35</v>
      </c>
      <c r="G6765" s="7" t="s">
        <v>49</v>
      </c>
      <c r="H6765" s="8" t="s">
        <v>28</v>
      </c>
      <c r="I6765" s="7" t="s">
        <v>28</v>
      </c>
      <c r="J6765" s="8" t="s">
        <v>28</v>
      </c>
      <c r="K6765" s="7" t="s">
        <v>37</v>
      </c>
      <c r="L6765" s="8" t="s">
        <v>44</v>
      </c>
      <c r="M6765" s="7" t="s">
        <v>28</v>
      </c>
      <c r="N6765" s="8">
        <v>2.7443096038547501</v>
      </c>
      <c r="O6765" s="7">
        <v>0</v>
      </c>
      <c r="P6765" s="8">
        <f t="shared" si="683"/>
        <v>0</v>
      </c>
      <c r="Q6765" s="7">
        <v>2.5</v>
      </c>
      <c r="R6765" s="8">
        <f t="shared" si="684"/>
        <v>1</v>
      </c>
      <c r="S6765" s="7" t="s">
        <v>29</v>
      </c>
      <c r="T6765" s="8" t="str">
        <f t="shared" si="685"/>
        <v>No</v>
      </c>
      <c r="U6765" s="7">
        <f t="shared" si="686"/>
        <v>0</v>
      </c>
      <c r="V6765" s="8">
        <f t="shared" si="687"/>
        <v>1</v>
      </c>
      <c r="W6765" s="7">
        <f t="shared" si="688"/>
        <v>549</v>
      </c>
    </row>
    <row r="6766" spans="2:23" x14ac:dyDescent="0.2">
      <c r="B6766" s="8" t="s">
        <v>68</v>
      </c>
      <c r="C6766" s="7">
        <v>1970</v>
      </c>
      <c r="D6766" s="8" t="s">
        <v>28</v>
      </c>
      <c r="E6766" s="7" t="s">
        <v>46</v>
      </c>
      <c r="F6766" s="8" t="s">
        <v>35</v>
      </c>
      <c r="G6766" s="7" t="s">
        <v>49</v>
      </c>
      <c r="H6766" s="8" t="s">
        <v>28</v>
      </c>
      <c r="I6766" s="7" t="s">
        <v>28</v>
      </c>
      <c r="J6766" s="8" t="s">
        <v>28</v>
      </c>
      <c r="K6766" s="7" t="s">
        <v>37</v>
      </c>
      <c r="L6766" s="8" t="s">
        <v>44</v>
      </c>
      <c r="M6766" s="7" t="s">
        <v>28</v>
      </c>
      <c r="N6766" s="8">
        <v>1.9396705098326208E-2</v>
      </c>
      <c r="O6766" s="7">
        <v>0</v>
      </c>
      <c r="P6766" s="8">
        <f t="shared" si="683"/>
        <v>0</v>
      </c>
      <c r="Q6766" s="7">
        <v>2.5</v>
      </c>
      <c r="R6766" s="8">
        <f t="shared" si="684"/>
        <v>1</v>
      </c>
      <c r="S6766" s="7" t="s">
        <v>29</v>
      </c>
      <c r="T6766" s="8" t="str">
        <f t="shared" si="685"/>
        <v>No</v>
      </c>
      <c r="U6766" s="7">
        <f t="shared" si="686"/>
        <v>0</v>
      </c>
      <c r="V6766" s="8">
        <f t="shared" si="687"/>
        <v>1</v>
      </c>
      <c r="W6766" s="7">
        <f t="shared" si="688"/>
        <v>549</v>
      </c>
    </row>
    <row r="6767" spans="2:23" x14ac:dyDescent="0.2">
      <c r="B6767" s="8" t="s">
        <v>68</v>
      </c>
      <c r="C6767" s="7">
        <v>1970</v>
      </c>
      <c r="D6767" s="8" t="s">
        <v>28</v>
      </c>
      <c r="E6767" s="7" t="s">
        <v>43</v>
      </c>
      <c r="F6767" s="8" t="s">
        <v>40</v>
      </c>
      <c r="G6767" s="7" t="s">
        <v>49</v>
      </c>
      <c r="H6767" s="8" t="s">
        <v>28</v>
      </c>
      <c r="I6767" s="7" t="s">
        <v>28</v>
      </c>
      <c r="J6767" s="8" t="s">
        <v>28</v>
      </c>
      <c r="K6767" s="7" t="s">
        <v>37</v>
      </c>
      <c r="L6767" s="8" t="s">
        <v>44</v>
      </c>
      <c r="M6767" s="7" t="s">
        <v>28</v>
      </c>
      <c r="N6767" s="8">
        <v>2.6199444318134777</v>
      </c>
      <c r="O6767" s="7">
        <v>0</v>
      </c>
      <c r="P6767" s="8">
        <f t="shared" si="683"/>
        <v>0</v>
      </c>
      <c r="Q6767" s="7">
        <v>2.5</v>
      </c>
      <c r="R6767" s="8">
        <f t="shared" si="684"/>
        <v>1</v>
      </c>
      <c r="S6767" s="7" t="s">
        <v>29</v>
      </c>
      <c r="T6767" s="8" t="str">
        <f t="shared" si="685"/>
        <v>No</v>
      </c>
      <c r="U6767" s="7">
        <f t="shared" si="686"/>
        <v>0</v>
      </c>
      <c r="V6767" s="8">
        <f t="shared" si="687"/>
        <v>1</v>
      </c>
      <c r="W6767" s="7">
        <f t="shared" si="688"/>
        <v>549</v>
      </c>
    </row>
    <row r="6768" spans="2:23" x14ac:dyDescent="0.2">
      <c r="B6768" s="8" t="s">
        <v>68</v>
      </c>
      <c r="C6768" s="7">
        <v>1970</v>
      </c>
      <c r="D6768" s="8" t="s">
        <v>28</v>
      </c>
      <c r="E6768" s="7" t="s">
        <v>43</v>
      </c>
      <c r="F6768" s="8" t="s">
        <v>35</v>
      </c>
      <c r="G6768" s="7" t="s">
        <v>49</v>
      </c>
      <c r="H6768" s="8" t="s">
        <v>28</v>
      </c>
      <c r="I6768" s="7" t="s">
        <v>28</v>
      </c>
      <c r="J6768" s="8" t="s">
        <v>28</v>
      </c>
      <c r="K6768" s="7" t="s">
        <v>37</v>
      </c>
      <c r="L6768" s="8" t="s">
        <v>44</v>
      </c>
      <c r="M6768" s="7" t="s">
        <v>28</v>
      </c>
      <c r="N6768" s="8">
        <v>3.4421089266702518</v>
      </c>
      <c r="O6768" s="7">
        <v>0</v>
      </c>
      <c r="P6768" s="8">
        <f t="shared" si="683"/>
        <v>0</v>
      </c>
      <c r="Q6768" s="7">
        <v>2.5</v>
      </c>
      <c r="R6768" s="8">
        <f t="shared" si="684"/>
        <v>1</v>
      </c>
      <c r="S6768" s="7" t="s">
        <v>29</v>
      </c>
      <c r="T6768" s="8" t="str">
        <f t="shared" si="685"/>
        <v>No</v>
      </c>
      <c r="U6768" s="7">
        <f t="shared" si="686"/>
        <v>0</v>
      </c>
      <c r="V6768" s="8">
        <f t="shared" si="687"/>
        <v>1</v>
      </c>
      <c r="W6768" s="7">
        <f t="shared" si="688"/>
        <v>549</v>
      </c>
    </row>
    <row r="6769" spans="2:23" x14ac:dyDescent="0.2">
      <c r="B6769" s="8" t="s">
        <v>68</v>
      </c>
      <c r="C6769" s="7">
        <v>1980</v>
      </c>
      <c r="D6769" s="8" t="s">
        <v>28</v>
      </c>
      <c r="E6769" s="7" t="s">
        <v>39</v>
      </c>
      <c r="F6769" s="8" t="s">
        <v>40</v>
      </c>
      <c r="G6769" s="7" t="s">
        <v>49</v>
      </c>
      <c r="H6769" s="8" t="s">
        <v>28</v>
      </c>
      <c r="I6769" s="7" t="s">
        <v>28</v>
      </c>
      <c r="J6769" s="8" t="s">
        <v>28</v>
      </c>
      <c r="K6769" s="7" t="s">
        <v>37</v>
      </c>
      <c r="L6769" s="8" t="s">
        <v>44</v>
      </c>
      <c r="M6769" s="7" t="s">
        <v>28</v>
      </c>
      <c r="N6769" s="8">
        <v>3.69522212816186</v>
      </c>
      <c r="O6769" s="7">
        <v>0</v>
      </c>
      <c r="P6769" s="8">
        <f t="shared" si="683"/>
        <v>0</v>
      </c>
      <c r="Q6769" s="7">
        <v>2.5</v>
      </c>
      <c r="R6769" s="8">
        <f t="shared" si="684"/>
        <v>1</v>
      </c>
      <c r="S6769" s="7" t="s">
        <v>29</v>
      </c>
      <c r="T6769" s="8" t="str">
        <f t="shared" si="685"/>
        <v>No</v>
      </c>
      <c r="U6769" s="7">
        <f t="shared" si="686"/>
        <v>0</v>
      </c>
      <c r="V6769" s="8">
        <f t="shared" si="687"/>
        <v>1</v>
      </c>
      <c r="W6769" s="7">
        <f t="shared" si="688"/>
        <v>549</v>
      </c>
    </row>
    <row r="6770" spans="2:23" x14ac:dyDescent="0.2">
      <c r="B6770" s="8" t="s">
        <v>68</v>
      </c>
      <c r="C6770" s="7">
        <v>1980</v>
      </c>
      <c r="D6770" s="8" t="s">
        <v>28</v>
      </c>
      <c r="E6770" s="7" t="s">
        <v>39</v>
      </c>
      <c r="F6770" s="8" t="s">
        <v>35</v>
      </c>
      <c r="G6770" s="7" t="s">
        <v>49</v>
      </c>
      <c r="H6770" s="8" t="s">
        <v>28</v>
      </c>
      <c r="I6770" s="7" t="s">
        <v>28</v>
      </c>
      <c r="J6770" s="8" t="s">
        <v>28</v>
      </c>
      <c r="K6770" s="7" t="s">
        <v>37</v>
      </c>
      <c r="L6770" s="8" t="s">
        <v>44</v>
      </c>
      <c r="M6770" s="7" t="s">
        <v>28</v>
      </c>
      <c r="N6770" s="8">
        <v>299.54686282757257</v>
      </c>
      <c r="O6770" s="7">
        <v>0</v>
      </c>
      <c r="P6770" s="8">
        <f t="shared" si="683"/>
        <v>0</v>
      </c>
      <c r="Q6770" s="7">
        <v>2.5</v>
      </c>
      <c r="R6770" s="8">
        <f t="shared" si="684"/>
        <v>1</v>
      </c>
      <c r="S6770" s="7" t="s">
        <v>29</v>
      </c>
      <c r="T6770" s="8" t="str">
        <f t="shared" si="685"/>
        <v>No</v>
      </c>
      <c r="U6770" s="7">
        <f t="shared" si="686"/>
        <v>0</v>
      </c>
      <c r="V6770" s="8">
        <f t="shared" si="687"/>
        <v>1</v>
      </c>
      <c r="W6770" s="7">
        <f t="shared" si="688"/>
        <v>549</v>
      </c>
    </row>
    <row r="6771" spans="2:23" x14ac:dyDescent="0.2">
      <c r="B6771" s="8" t="s">
        <v>68</v>
      </c>
      <c r="C6771" s="7">
        <v>1980</v>
      </c>
      <c r="D6771" s="8" t="s">
        <v>28</v>
      </c>
      <c r="E6771" s="7" t="s">
        <v>34</v>
      </c>
      <c r="F6771" s="8" t="s">
        <v>40</v>
      </c>
      <c r="G6771" s="7" t="s">
        <v>49</v>
      </c>
      <c r="H6771" s="8" t="s">
        <v>28</v>
      </c>
      <c r="I6771" s="7" t="s">
        <v>28</v>
      </c>
      <c r="J6771" s="8" t="s">
        <v>28</v>
      </c>
      <c r="K6771" s="7" t="s">
        <v>37</v>
      </c>
      <c r="L6771" s="8" t="s">
        <v>44</v>
      </c>
      <c r="M6771" s="7" t="s">
        <v>28</v>
      </c>
      <c r="N6771" s="8">
        <v>3.6348045089352397</v>
      </c>
      <c r="O6771" s="7">
        <v>0</v>
      </c>
      <c r="P6771" s="8">
        <f t="shared" si="683"/>
        <v>0</v>
      </c>
      <c r="Q6771" s="7">
        <v>2.5</v>
      </c>
      <c r="R6771" s="8">
        <f t="shared" si="684"/>
        <v>1</v>
      </c>
      <c r="S6771" s="7" t="s">
        <v>29</v>
      </c>
      <c r="T6771" s="8" t="str">
        <f t="shared" si="685"/>
        <v>No</v>
      </c>
      <c r="U6771" s="7">
        <f t="shared" si="686"/>
        <v>0</v>
      </c>
      <c r="V6771" s="8">
        <f t="shared" si="687"/>
        <v>1</v>
      </c>
      <c r="W6771" s="7">
        <f t="shared" si="688"/>
        <v>549</v>
      </c>
    </row>
    <row r="6772" spans="2:23" x14ac:dyDescent="0.2">
      <c r="B6772" s="8" t="s">
        <v>68</v>
      </c>
      <c r="C6772" s="7">
        <v>1980</v>
      </c>
      <c r="D6772" s="8" t="s">
        <v>28</v>
      </c>
      <c r="E6772" s="7" t="s">
        <v>34</v>
      </c>
      <c r="F6772" s="8" t="s">
        <v>35</v>
      </c>
      <c r="G6772" s="7" t="s">
        <v>49</v>
      </c>
      <c r="H6772" s="8" t="s">
        <v>28</v>
      </c>
      <c r="I6772" s="7" t="s">
        <v>28</v>
      </c>
      <c r="J6772" s="8" t="s">
        <v>28</v>
      </c>
      <c r="K6772" s="7" t="s">
        <v>37</v>
      </c>
      <c r="L6772" s="8" t="s">
        <v>44</v>
      </c>
      <c r="M6772" s="7" t="s">
        <v>28</v>
      </c>
      <c r="N6772" s="8">
        <v>283.80648412433061</v>
      </c>
      <c r="O6772" s="7">
        <v>0</v>
      </c>
      <c r="P6772" s="8">
        <f t="shared" si="683"/>
        <v>0</v>
      </c>
      <c r="Q6772" s="7">
        <v>2.5</v>
      </c>
      <c r="R6772" s="8">
        <f t="shared" si="684"/>
        <v>1</v>
      </c>
      <c r="S6772" s="7" t="s">
        <v>29</v>
      </c>
      <c r="T6772" s="8" t="str">
        <f t="shared" si="685"/>
        <v>No</v>
      </c>
      <c r="U6772" s="7">
        <f t="shared" si="686"/>
        <v>0</v>
      </c>
      <c r="V6772" s="8">
        <f t="shared" si="687"/>
        <v>1</v>
      </c>
      <c r="W6772" s="7">
        <f t="shared" si="688"/>
        <v>549</v>
      </c>
    </row>
    <row r="6773" spans="2:23" x14ac:dyDescent="0.2">
      <c r="B6773" s="8" t="s">
        <v>68</v>
      </c>
      <c r="C6773" s="7">
        <v>1980</v>
      </c>
      <c r="D6773" s="8" t="s">
        <v>28</v>
      </c>
      <c r="E6773" s="7" t="s">
        <v>46</v>
      </c>
      <c r="F6773" s="8" t="s">
        <v>35</v>
      </c>
      <c r="G6773" s="7" t="s">
        <v>49</v>
      </c>
      <c r="H6773" s="8" t="s">
        <v>28</v>
      </c>
      <c r="I6773" s="7" t="s">
        <v>28</v>
      </c>
      <c r="J6773" s="8" t="s">
        <v>28</v>
      </c>
      <c r="K6773" s="7" t="s">
        <v>37</v>
      </c>
      <c r="L6773" s="8" t="s">
        <v>44</v>
      </c>
      <c r="M6773" s="7" t="s">
        <v>28</v>
      </c>
      <c r="N6773" s="8">
        <v>0.55051948440794474</v>
      </c>
      <c r="O6773" s="7">
        <v>0</v>
      </c>
      <c r="P6773" s="8">
        <f t="shared" si="683"/>
        <v>0</v>
      </c>
      <c r="Q6773" s="7">
        <v>2.5</v>
      </c>
      <c r="R6773" s="8">
        <f t="shared" si="684"/>
        <v>1</v>
      </c>
      <c r="S6773" s="7" t="s">
        <v>29</v>
      </c>
      <c r="T6773" s="8" t="str">
        <f t="shared" si="685"/>
        <v>No</v>
      </c>
      <c r="U6773" s="7">
        <f t="shared" si="686"/>
        <v>0</v>
      </c>
      <c r="V6773" s="8">
        <f t="shared" si="687"/>
        <v>1</v>
      </c>
      <c r="W6773" s="7">
        <f t="shared" si="688"/>
        <v>549</v>
      </c>
    </row>
    <row r="6774" spans="2:23" x14ac:dyDescent="0.2">
      <c r="B6774" s="8" t="s">
        <v>68</v>
      </c>
      <c r="C6774" s="7">
        <v>1980</v>
      </c>
      <c r="D6774" s="8" t="s">
        <v>28</v>
      </c>
      <c r="E6774" s="7" t="s">
        <v>43</v>
      </c>
      <c r="F6774" s="8" t="s">
        <v>40</v>
      </c>
      <c r="G6774" s="7" t="s">
        <v>49</v>
      </c>
      <c r="H6774" s="8" t="s">
        <v>28</v>
      </c>
      <c r="I6774" s="7" t="s">
        <v>28</v>
      </c>
      <c r="J6774" s="8" t="s">
        <v>28</v>
      </c>
      <c r="K6774" s="7" t="s">
        <v>37</v>
      </c>
      <c r="L6774" s="8" t="s">
        <v>44</v>
      </c>
      <c r="M6774" s="7" t="s">
        <v>28</v>
      </c>
      <c r="N6774" s="8">
        <v>2.1883133056506963</v>
      </c>
      <c r="O6774" s="7">
        <v>0</v>
      </c>
      <c r="P6774" s="8">
        <f t="shared" si="683"/>
        <v>0</v>
      </c>
      <c r="Q6774" s="7">
        <v>2.5</v>
      </c>
      <c r="R6774" s="8">
        <f t="shared" si="684"/>
        <v>1</v>
      </c>
      <c r="S6774" s="7" t="s">
        <v>29</v>
      </c>
      <c r="T6774" s="8" t="str">
        <f t="shared" si="685"/>
        <v>No</v>
      </c>
      <c r="U6774" s="7">
        <f t="shared" si="686"/>
        <v>0</v>
      </c>
      <c r="V6774" s="8">
        <f t="shared" si="687"/>
        <v>1</v>
      </c>
      <c r="W6774" s="7">
        <f t="shared" si="688"/>
        <v>549</v>
      </c>
    </row>
    <row r="6775" spans="2:23" x14ac:dyDescent="0.2">
      <c r="B6775" s="8" t="s">
        <v>68</v>
      </c>
      <c r="C6775" s="7">
        <v>1980</v>
      </c>
      <c r="D6775" s="8" t="s">
        <v>28</v>
      </c>
      <c r="E6775" s="7" t="s">
        <v>43</v>
      </c>
      <c r="F6775" s="8" t="s">
        <v>35</v>
      </c>
      <c r="G6775" s="7" t="s">
        <v>49</v>
      </c>
      <c r="H6775" s="8" t="s">
        <v>28</v>
      </c>
      <c r="I6775" s="7" t="s">
        <v>28</v>
      </c>
      <c r="J6775" s="8" t="s">
        <v>28</v>
      </c>
      <c r="K6775" s="7" t="s">
        <v>37</v>
      </c>
      <c r="L6775" s="8" t="s">
        <v>44</v>
      </c>
      <c r="M6775" s="7" t="s">
        <v>28</v>
      </c>
      <c r="N6775" s="8">
        <v>432.51098920261057</v>
      </c>
      <c r="O6775" s="7">
        <v>0</v>
      </c>
      <c r="P6775" s="8">
        <f t="shared" si="683"/>
        <v>0</v>
      </c>
      <c r="Q6775" s="7">
        <v>2.5</v>
      </c>
      <c r="R6775" s="8">
        <f t="shared" si="684"/>
        <v>1</v>
      </c>
      <c r="S6775" s="7" t="s">
        <v>29</v>
      </c>
      <c r="T6775" s="8" t="str">
        <f t="shared" si="685"/>
        <v>No</v>
      </c>
      <c r="U6775" s="7">
        <f t="shared" si="686"/>
        <v>0</v>
      </c>
      <c r="V6775" s="8">
        <f t="shared" si="687"/>
        <v>1</v>
      </c>
      <c r="W6775" s="7">
        <f t="shared" si="688"/>
        <v>549</v>
      </c>
    </row>
    <row r="6776" spans="2:23" x14ac:dyDescent="0.2">
      <c r="B6776" s="8" t="s">
        <v>68</v>
      </c>
      <c r="C6776" s="7">
        <v>1990</v>
      </c>
      <c r="D6776" s="8" t="s">
        <v>28</v>
      </c>
      <c r="E6776" s="7" t="s">
        <v>39</v>
      </c>
      <c r="F6776" s="8" t="s">
        <v>40</v>
      </c>
      <c r="G6776" s="7" t="s">
        <v>49</v>
      </c>
      <c r="H6776" s="8" t="s">
        <v>28</v>
      </c>
      <c r="I6776" s="7" t="s">
        <v>28</v>
      </c>
      <c r="J6776" s="8" t="s">
        <v>28</v>
      </c>
      <c r="K6776" s="7" t="s">
        <v>37</v>
      </c>
      <c r="L6776" s="8" t="s">
        <v>44</v>
      </c>
      <c r="M6776" s="7" t="s">
        <v>28</v>
      </c>
      <c r="N6776" s="8">
        <v>0.89861644711671951</v>
      </c>
      <c r="O6776" s="7">
        <v>0</v>
      </c>
      <c r="P6776" s="8">
        <f t="shared" si="683"/>
        <v>0</v>
      </c>
      <c r="Q6776" s="7">
        <v>2.5</v>
      </c>
      <c r="R6776" s="8">
        <f t="shared" si="684"/>
        <v>1</v>
      </c>
      <c r="S6776" s="7" t="s">
        <v>29</v>
      </c>
      <c r="T6776" s="8" t="str">
        <f t="shared" si="685"/>
        <v>No</v>
      </c>
      <c r="U6776" s="7">
        <f t="shared" si="686"/>
        <v>0</v>
      </c>
      <c r="V6776" s="8">
        <f t="shared" si="687"/>
        <v>1</v>
      </c>
      <c r="W6776" s="7">
        <f t="shared" si="688"/>
        <v>549</v>
      </c>
    </row>
    <row r="6777" spans="2:23" x14ac:dyDescent="0.2">
      <c r="B6777" s="8" t="s">
        <v>68</v>
      </c>
      <c r="C6777" s="7">
        <v>1990</v>
      </c>
      <c r="D6777" s="8" t="s">
        <v>28</v>
      </c>
      <c r="E6777" s="7" t="s">
        <v>39</v>
      </c>
      <c r="F6777" s="8" t="s">
        <v>35</v>
      </c>
      <c r="G6777" s="7" t="s">
        <v>49</v>
      </c>
      <c r="H6777" s="8" t="s">
        <v>28</v>
      </c>
      <c r="I6777" s="7" t="s">
        <v>28</v>
      </c>
      <c r="J6777" s="8" t="s">
        <v>28</v>
      </c>
      <c r="K6777" s="7" t="s">
        <v>37</v>
      </c>
      <c r="L6777" s="8" t="s">
        <v>44</v>
      </c>
      <c r="M6777" s="7" t="s">
        <v>28</v>
      </c>
      <c r="N6777" s="8">
        <v>113.73925222334698</v>
      </c>
      <c r="O6777" s="7">
        <v>0</v>
      </c>
      <c r="P6777" s="8">
        <f t="shared" si="683"/>
        <v>0</v>
      </c>
      <c r="Q6777" s="7">
        <v>2.5</v>
      </c>
      <c r="R6777" s="8">
        <f t="shared" si="684"/>
        <v>1</v>
      </c>
      <c r="S6777" s="7" t="s">
        <v>29</v>
      </c>
      <c r="T6777" s="8" t="str">
        <f t="shared" si="685"/>
        <v>No</v>
      </c>
      <c r="U6777" s="7">
        <f t="shared" si="686"/>
        <v>0</v>
      </c>
      <c r="V6777" s="8">
        <f t="shared" si="687"/>
        <v>1</v>
      </c>
      <c r="W6777" s="7">
        <f t="shared" si="688"/>
        <v>549</v>
      </c>
    </row>
    <row r="6778" spans="2:23" x14ac:dyDescent="0.2">
      <c r="B6778" s="8" t="s">
        <v>68</v>
      </c>
      <c r="C6778" s="7">
        <v>1990</v>
      </c>
      <c r="D6778" s="8" t="s">
        <v>28</v>
      </c>
      <c r="E6778" s="7" t="s">
        <v>34</v>
      </c>
      <c r="F6778" s="8" t="s">
        <v>40</v>
      </c>
      <c r="G6778" s="7" t="s">
        <v>49</v>
      </c>
      <c r="H6778" s="8" t="s">
        <v>28</v>
      </c>
      <c r="I6778" s="7" t="s">
        <v>28</v>
      </c>
      <c r="J6778" s="8" t="s">
        <v>28</v>
      </c>
      <c r="K6778" s="7" t="s">
        <v>37</v>
      </c>
      <c r="L6778" s="8" t="s">
        <v>44</v>
      </c>
      <c r="M6778" s="7" t="s">
        <v>28</v>
      </c>
      <c r="N6778" s="8">
        <v>5.5232422840927526</v>
      </c>
      <c r="O6778" s="7">
        <v>0</v>
      </c>
      <c r="P6778" s="8">
        <f t="shared" si="683"/>
        <v>0</v>
      </c>
      <c r="Q6778" s="7">
        <v>2.5</v>
      </c>
      <c r="R6778" s="8">
        <f t="shared" si="684"/>
        <v>1</v>
      </c>
      <c r="S6778" s="7" t="s">
        <v>29</v>
      </c>
      <c r="T6778" s="8" t="str">
        <f t="shared" si="685"/>
        <v>No</v>
      </c>
      <c r="U6778" s="7">
        <f t="shared" si="686"/>
        <v>0</v>
      </c>
      <c r="V6778" s="8">
        <f t="shared" si="687"/>
        <v>1</v>
      </c>
      <c r="W6778" s="7">
        <f t="shared" si="688"/>
        <v>549</v>
      </c>
    </row>
    <row r="6779" spans="2:23" x14ac:dyDescent="0.2">
      <c r="B6779" s="8" t="s">
        <v>68</v>
      </c>
      <c r="C6779" s="7">
        <v>1990</v>
      </c>
      <c r="D6779" s="8" t="s">
        <v>28</v>
      </c>
      <c r="E6779" s="7" t="s">
        <v>34</v>
      </c>
      <c r="F6779" s="8" t="s">
        <v>35</v>
      </c>
      <c r="G6779" s="7" t="s">
        <v>49</v>
      </c>
      <c r="H6779" s="8" t="s">
        <v>28</v>
      </c>
      <c r="I6779" s="7" t="s">
        <v>28</v>
      </c>
      <c r="J6779" s="8" t="s">
        <v>28</v>
      </c>
      <c r="K6779" s="7" t="s">
        <v>37</v>
      </c>
      <c r="L6779" s="8" t="s">
        <v>44</v>
      </c>
      <c r="M6779" s="7" t="s">
        <v>28</v>
      </c>
      <c r="N6779" s="8">
        <v>129.18179133656224</v>
      </c>
      <c r="O6779" s="7">
        <v>0</v>
      </c>
      <c r="P6779" s="8">
        <f t="shared" si="683"/>
        <v>0</v>
      </c>
      <c r="Q6779" s="7">
        <v>2.5</v>
      </c>
      <c r="R6779" s="8">
        <f t="shared" si="684"/>
        <v>1</v>
      </c>
      <c r="S6779" s="7" t="s">
        <v>29</v>
      </c>
      <c r="T6779" s="8" t="str">
        <f t="shared" si="685"/>
        <v>No</v>
      </c>
      <c r="U6779" s="7">
        <f t="shared" si="686"/>
        <v>0</v>
      </c>
      <c r="V6779" s="8">
        <f t="shared" si="687"/>
        <v>1</v>
      </c>
      <c r="W6779" s="7">
        <f t="shared" si="688"/>
        <v>549</v>
      </c>
    </row>
    <row r="6780" spans="2:23" x14ac:dyDescent="0.2">
      <c r="B6780" s="8" t="s">
        <v>68</v>
      </c>
      <c r="C6780" s="7">
        <v>1990</v>
      </c>
      <c r="D6780" s="8" t="s">
        <v>28</v>
      </c>
      <c r="E6780" s="7" t="s">
        <v>46</v>
      </c>
      <c r="F6780" s="8" t="s">
        <v>35</v>
      </c>
      <c r="G6780" s="7" t="s">
        <v>49</v>
      </c>
      <c r="H6780" s="8" t="s">
        <v>28</v>
      </c>
      <c r="I6780" s="7" t="s">
        <v>28</v>
      </c>
      <c r="J6780" s="8" t="s">
        <v>28</v>
      </c>
      <c r="K6780" s="7" t="s">
        <v>37</v>
      </c>
      <c r="L6780" s="8" t="s">
        <v>44</v>
      </c>
      <c r="M6780" s="7" t="s">
        <v>28</v>
      </c>
      <c r="N6780" s="8">
        <v>0.501590544003232</v>
      </c>
      <c r="O6780" s="7">
        <v>0</v>
      </c>
      <c r="P6780" s="8">
        <f t="shared" si="683"/>
        <v>0</v>
      </c>
      <c r="Q6780" s="7">
        <v>2.5</v>
      </c>
      <c r="R6780" s="8">
        <f t="shared" si="684"/>
        <v>1</v>
      </c>
      <c r="S6780" s="7" t="s">
        <v>29</v>
      </c>
      <c r="T6780" s="8" t="str">
        <f t="shared" si="685"/>
        <v>No</v>
      </c>
      <c r="U6780" s="7">
        <f t="shared" si="686"/>
        <v>0</v>
      </c>
      <c r="V6780" s="8">
        <f t="shared" si="687"/>
        <v>1</v>
      </c>
      <c r="W6780" s="7">
        <f t="shared" si="688"/>
        <v>549</v>
      </c>
    </row>
    <row r="6781" spans="2:23" x14ac:dyDescent="0.2">
      <c r="B6781" s="8" t="s">
        <v>68</v>
      </c>
      <c r="C6781" s="7">
        <v>1990</v>
      </c>
      <c r="D6781" s="8" t="s">
        <v>28</v>
      </c>
      <c r="E6781" s="7" t="s">
        <v>43</v>
      </c>
      <c r="F6781" s="8" t="s">
        <v>40</v>
      </c>
      <c r="G6781" s="7" t="s">
        <v>49</v>
      </c>
      <c r="H6781" s="8" t="s">
        <v>28</v>
      </c>
      <c r="I6781" s="7" t="s">
        <v>28</v>
      </c>
      <c r="J6781" s="8" t="s">
        <v>28</v>
      </c>
      <c r="K6781" s="7" t="s">
        <v>37</v>
      </c>
      <c r="L6781" s="8" t="s">
        <v>44</v>
      </c>
      <c r="M6781" s="7" t="s">
        <v>28</v>
      </c>
      <c r="N6781" s="8">
        <v>3.0050665207060461</v>
      </c>
      <c r="O6781" s="7">
        <v>0</v>
      </c>
      <c r="P6781" s="8">
        <f t="shared" si="683"/>
        <v>0</v>
      </c>
      <c r="Q6781" s="7">
        <v>2.5</v>
      </c>
      <c r="R6781" s="8">
        <f t="shared" si="684"/>
        <v>1</v>
      </c>
      <c r="S6781" s="7" t="s">
        <v>29</v>
      </c>
      <c r="T6781" s="8" t="str">
        <f t="shared" si="685"/>
        <v>No</v>
      </c>
      <c r="U6781" s="7">
        <f t="shared" si="686"/>
        <v>0</v>
      </c>
      <c r="V6781" s="8">
        <f t="shared" si="687"/>
        <v>1</v>
      </c>
      <c r="W6781" s="7">
        <f t="shared" si="688"/>
        <v>549</v>
      </c>
    </row>
    <row r="6782" spans="2:23" x14ac:dyDescent="0.2">
      <c r="B6782" s="8" t="s">
        <v>68</v>
      </c>
      <c r="C6782" s="7">
        <v>1990</v>
      </c>
      <c r="D6782" s="8" t="s">
        <v>28</v>
      </c>
      <c r="E6782" s="7" t="s">
        <v>43</v>
      </c>
      <c r="F6782" s="8" t="s">
        <v>35</v>
      </c>
      <c r="G6782" s="7" t="s">
        <v>49</v>
      </c>
      <c r="H6782" s="8" t="s">
        <v>28</v>
      </c>
      <c r="I6782" s="7" t="s">
        <v>28</v>
      </c>
      <c r="J6782" s="8" t="s">
        <v>28</v>
      </c>
      <c r="K6782" s="7" t="s">
        <v>37</v>
      </c>
      <c r="L6782" s="8" t="s">
        <v>44</v>
      </c>
      <c r="M6782" s="7" t="s">
        <v>28</v>
      </c>
      <c r="N6782" s="8">
        <v>166.06330755512815</v>
      </c>
      <c r="O6782" s="7">
        <v>0</v>
      </c>
      <c r="P6782" s="8">
        <f t="shared" si="683"/>
        <v>0</v>
      </c>
      <c r="Q6782" s="7">
        <v>2.5</v>
      </c>
      <c r="R6782" s="8">
        <f t="shared" si="684"/>
        <v>1</v>
      </c>
      <c r="S6782" s="7" t="s">
        <v>29</v>
      </c>
      <c r="T6782" s="8" t="str">
        <f t="shared" si="685"/>
        <v>No</v>
      </c>
      <c r="U6782" s="7">
        <f t="shared" si="686"/>
        <v>0</v>
      </c>
      <c r="V6782" s="8">
        <f t="shared" si="687"/>
        <v>1</v>
      </c>
      <c r="W6782" s="7">
        <f t="shared" si="688"/>
        <v>549</v>
      </c>
    </row>
    <row r="6783" spans="2:23" x14ac:dyDescent="0.2">
      <c r="B6783" s="8" t="s">
        <v>68</v>
      </c>
      <c r="C6783" s="7">
        <v>2000</v>
      </c>
      <c r="D6783" s="8" t="s">
        <v>28</v>
      </c>
      <c r="E6783" s="7" t="s">
        <v>39</v>
      </c>
      <c r="F6783" s="8" t="s">
        <v>40</v>
      </c>
      <c r="G6783" s="7" t="s">
        <v>49</v>
      </c>
      <c r="H6783" s="8" t="s">
        <v>28</v>
      </c>
      <c r="I6783" s="7" t="s">
        <v>28</v>
      </c>
      <c r="J6783" s="8" t="s">
        <v>28</v>
      </c>
      <c r="K6783" s="7" t="s">
        <v>37</v>
      </c>
      <c r="L6783" s="8" t="s">
        <v>44</v>
      </c>
      <c r="M6783" s="7" t="s">
        <v>28</v>
      </c>
      <c r="N6783" s="8">
        <v>0.80473676698300844</v>
      </c>
      <c r="O6783" s="7">
        <v>0</v>
      </c>
      <c r="P6783" s="8">
        <f t="shared" si="683"/>
        <v>0</v>
      </c>
      <c r="Q6783" s="7">
        <v>2.5</v>
      </c>
      <c r="R6783" s="8">
        <f t="shared" si="684"/>
        <v>1</v>
      </c>
      <c r="S6783" s="7" t="s">
        <v>29</v>
      </c>
      <c r="T6783" s="8" t="str">
        <f t="shared" si="685"/>
        <v>No</v>
      </c>
      <c r="U6783" s="7">
        <f t="shared" si="686"/>
        <v>0</v>
      </c>
      <c r="V6783" s="8">
        <f t="shared" si="687"/>
        <v>1</v>
      </c>
      <c r="W6783" s="7">
        <f t="shared" si="688"/>
        <v>549</v>
      </c>
    </row>
    <row r="6784" spans="2:23" x14ac:dyDescent="0.2">
      <c r="B6784" s="8" t="s">
        <v>68</v>
      </c>
      <c r="C6784" s="7">
        <v>2000</v>
      </c>
      <c r="D6784" s="8" t="s">
        <v>28</v>
      </c>
      <c r="E6784" s="7" t="s">
        <v>39</v>
      </c>
      <c r="F6784" s="8" t="s">
        <v>35</v>
      </c>
      <c r="G6784" s="7" t="s">
        <v>49</v>
      </c>
      <c r="H6784" s="8" t="s">
        <v>28</v>
      </c>
      <c r="I6784" s="7" t="s">
        <v>28</v>
      </c>
      <c r="J6784" s="8" t="s">
        <v>28</v>
      </c>
      <c r="K6784" s="7" t="s">
        <v>37</v>
      </c>
      <c r="L6784" s="8" t="s">
        <v>44</v>
      </c>
      <c r="M6784" s="7" t="s">
        <v>28</v>
      </c>
      <c r="N6784" s="8">
        <v>139.79111841908278</v>
      </c>
      <c r="O6784" s="7">
        <v>0</v>
      </c>
      <c r="P6784" s="8">
        <f t="shared" si="683"/>
        <v>0</v>
      </c>
      <c r="Q6784" s="7">
        <v>2.5</v>
      </c>
      <c r="R6784" s="8">
        <f t="shared" si="684"/>
        <v>1</v>
      </c>
      <c r="S6784" s="7" t="s">
        <v>29</v>
      </c>
      <c r="T6784" s="8" t="str">
        <f t="shared" si="685"/>
        <v>No</v>
      </c>
      <c r="U6784" s="7">
        <f t="shared" si="686"/>
        <v>0</v>
      </c>
      <c r="V6784" s="8">
        <f t="shared" si="687"/>
        <v>1</v>
      </c>
      <c r="W6784" s="7">
        <f t="shared" si="688"/>
        <v>549</v>
      </c>
    </row>
    <row r="6785" spans="2:23" x14ac:dyDescent="0.2">
      <c r="B6785" s="8" t="s">
        <v>68</v>
      </c>
      <c r="C6785" s="7">
        <v>2000</v>
      </c>
      <c r="D6785" s="8" t="s">
        <v>28</v>
      </c>
      <c r="E6785" s="7" t="s">
        <v>34</v>
      </c>
      <c r="F6785" s="8" t="s">
        <v>40</v>
      </c>
      <c r="G6785" s="7" t="s">
        <v>49</v>
      </c>
      <c r="H6785" s="8" t="s">
        <v>28</v>
      </c>
      <c r="I6785" s="7" t="s">
        <v>28</v>
      </c>
      <c r="J6785" s="8" t="s">
        <v>28</v>
      </c>
      <c r="K6785" s="7" t="s">
        <v>37</v>
      </c>
      <c r="L6785" s="8" t="s">
        <v>44</v>
      </c>
      <c r="M6785" s="7" t="s">
        <v>28</v>
      </c>
      <c r="N6785" s="8">
        <v>0.52619062859748889</v>
      </c>
      <c r="O6785" s="7">
        <v>0</v>
      </c>
      <c r="P6785" s="8">
        <f t="shared" si="683"/>
        <v>0</v>
      </c>
      <c r="Q6785" s="7">
        <v>2.5</v>
      </c>
      <c r="R6785" s="8">
        <f t="shared" si="684"/>
        <v>1</v>
      </c>
      <c r="S6785" s="7" t="s">
        <v>29</v>
      </c>
      <c r="T6785" s="8" t="str">
        <f t="shared" si="685"/>
        <v>No</v>
      </c>
      <c r="U6785" s="7">
        <f t="shared" si="686"/>
        <v>0</v>
      </c>
      <c r="V6785" s="8">
        <f t="shared" si="687"/>
        <v>1</v>
      </c>
      <c r="W6785" s="7">
        <f t="shared" si="688"/>
        <v>549</v>
      </c>
    </row>
    <row r="6786" spans="2:23" x14ac:dyDescent="0.2">
      <c r="B6786" s="8" t="s">
        <v>68</v>
      </c>
      <c r="C6786" s="7">
        <v>2000</v>
      </c>
      <c r="D6786" s="8" t="s">
        <v>28</v>
      </c>
      <c r="E6786" s="7" t="s">
        <v>34</v>
      </c>
      <c r="F6786" s="8" t="s">
        <v>35</v>
      </c>
      <c r="G6786" s="7" t="s">
        <v>49</v>
      </c>
      <c r="H6786" s="8" t="s">
        <v>28</v>
      </c>
      <c r="I6786" s="7" t="s">
        <v>28</v>
      </c>
      <c r="J6786" s="8" t="s">
        <v>28</v>
      </c>
      <c r="K6786" s="7" t="s">
        <v>37</v>
      </c>
      <c r="L6786" s="8" t="s">
        <v>44</v>
      </c>
      <c r="M6786" s="7" t="s">
        <v>28</v>
      </c>
      <c r="N6786" s="8">
        <v>101.51437482293157</v>
      </c>
      <c r="O6786" s="7">
        <v>0</v>
      </c>
      <c r="P6786" s="8">
        <f t="shared" si="683"/>
        <v>0</v>
      </c>
      <c r="Q6786" s="7">
        <v>2.5</v>
      </c>
      <c r="R6786" s="8">
        <f t="shared" si="684"/>
        <v>1</v>
      </c>
      <c r="S6786" s="7" t="s">
        <v>29</v>
      </c>
      <c r="T6786" s="8" t="str">
        <f t="shared" si="685"/>
        <v>No</v>
      </c>
      <c r="U6786" s="7">
        <f t="shared" si="686"/>
        <v>0</v>
      </c>
      <c r="V6786" s="8">
        <f t="shared" si="687"/>
        <v>1</v>
      </c>
      <c r="W6786" s="7">
        <f t="shared" si="688"/>
        <v>549</v>
      </c>
    </row>
    <row r="6787" spans="2:23" x14ac:dyDescent="0.2">
      <c r="B6787" s="8" t="s">
        <v>68</v>
      </c>
      <c r="C6787" s="7">
        <v>2000</v>
      </c>
      <c r="D6787" s="8" t="s">
        <v>28</v>
      </c>
      <c r="E6787" s="7" t="s">
        <v>46</v>
      </c>
      <c r="F6787" s="8" t="s">
        <v>35</v>
      </c>
      <c r="G6787" s="7" t="s">
        <v>49</v>
      </c>
      <c r="H6787" s="8" t="s">
        <v>28</v>
      </c>
      <c r="I6787" s="7" t="s">
        <v>28</v>
      </c>
      <c r="J6787" s="8" t="s">
        <v>28</v>
      </c>
      <c r="K6787" s="7" t="s">
        <v>37</v>
      </c>
      <c r="L6787" s="8" t="s">
        <v>44</v>
      </c>
      <c r="M6787" s="7" t="s">
        <v>28</v>
      </c>
      <c r="N6787" s="8">
        <v>0.40947237227469119</v>
      </c>
      <c r="O6787" s="7">
        <v>0</v>
      </c>
      <c r="P6787" s="8">
        <f t="shared" si="683"/>
        <v>0</v>
      </c>
      <c r="Q6787" s="7">
        <v>2.5</v>
      </c>
      <c r="R6787" s="8">
        <f t="shared" si="684"/>
        <v>1</v>
      </c>
      <c r="S6787" s="7" t="s">
        <v>29</v>
      </c>
      <c r="T6787" s="8" t="str">
        <f t="shared" si="685"/>
        <v>No</v>
      </c>
      <c r="U6787" s="7">
        <f t="shared" si="686"/>
        <v>0</v>
      </c>
      <c r="V6787" s="8">
        <f t="shared" si="687"/>
        <v>1</v>
      </c>
      <c r="W6787" s="7">
        <f t="shared" si="688"/>
        <v>549</v>
      </c>
    </row>
    <row r="6788" spans="2:23" x14ac:dyDescent="0.2">
      <c r="B6788" s="8" t="s">
        <v>68</v>
      </c>
      <c r="C6788" s="7">
        <v>2000</v>
      </c>
      <c r="D6788" s="8" t="s">
        <v>28</v>
      </c>
      <c r="E6788" s="7" t="s">
        <v>43</v>
      </c>
      <c r="F6788" s="8" t="s">
        <v>40</v>
      </c>
      <c r="G6788" s="7" t="s">
        <v>49</v>
      </c>
      <c r="H6788" s="8" t="s">
        <v>28</v>
      </c>
      <c r="I6788" s="7" t="s">
        <v>28</v>
      </c>
      <c r="J6788" s="8" t="s">
        <v>28</v>
      </c>
      <c r="K6788" s="7" t="s">
        <v>37</v>
      </c>
      <c r="L6788" s="8" t="s">
        <v>44</v>
      </c>
      <c r="M6788" s="7" t="s">
        <v>28</v>
      </c>
      <c r="N6788" s="8">
        <v>1.4121436680580239</v>
      </c>
      <c r="O6788" s="7">
        <v>0</v>
      </c>
      <c r="P6788" s="8">
        <f t="shared" si="683"/>
        <v>0</v>
      </c>
      <c r="Q6788" s="7">
        <v>2.5</v>
      </c>
      <c r="R6788" s="8">
        <f t="shared" si="684"/>
        <v>1</v>
      </c>
      <c r="S6788" s="7" t="s">
        <v>29</v>
      </c>
      <c r="T6788" s="8" t="str">
        <f t="shared" si="685"/>
        <v>No</v>
      </c>
      <c r="U6788" s="7">
        <f t="shared" si="686"/>
        <v>0</v>
      </c>
      <c r="V6788" s="8">
        <f t="shared" si="687"/>
        <v>1</v>
      </c>
      <c r="W6788" s="7">
        <f t="shared" si="688"/>
        <v>549</v>
      </c>
    </row>
    <row r="6789" spans="2:23" x14ac:dyDescent="0.2">
      <c r="B6789" s="8" t="s">
        <v>68</v>
      </c>
      <c r="C6789" s="7">
        <v>2000</v>
      </c>
      <c r="D6789" s="8" t="s">
        <v>28</v>
      </c>
      <c r="E6789" s="7" t="s">
        <v>43</v>
      </c>
      <c r="F6789" s="8" t="s">
        <v>35</v>
      </c>
      <c r="G6789" s="7" t="s">
        <v>49</v>
      </c>
      <c r="H6789" s="8" t="s">
        <v>28</v>
      </c>
      <c r="I6789" s="7" t="s">
        <v>28</v>
      </c>
      <c r="J6789" s="8" t="s">
        <v>28</v>
      </c>
      <c r="K6789" s="7" t="s">
        <v>37</v>
      </c>
      <c r="L6789" s="8" t="s">
        <v>44</v>
      </c>
      <c r="M6789" s="7" t="s">
        <v>28</v>
      </c>
      <c r="N6789" s="8">
        <v>163.70165043690335</v>
      </c>
      <c r="O6789" s="7">
        <v>0</v>
      </c>
      <c r="P6789" s="8">
        <f t="shared" ref="P6789:P6852" si="689">O6789/3</f>
        <v>0</v>
      </c>
      <c r="Q6789" s="7">
        <v>2.5</v>
      </c>
      <c r="R6789" s="8">
        <f t="shared" ref="R6789:R6852" si="690">1-(P6789/Q6789)</f>
        <v>1</v>
      </c>
      <c r="S6789" s="7" t="s">
        <v>29</v>
      </c>
      <c r="T6789" s="8" t="str">
        <f t="shared" ref="T6789:T6852" si="691">IF(AND(R6789&lt;0.5,R6789&gt;-0.5),"Yes","No")</f>
        <v>No</v>
      </c>
      <c r="U6789" s="7">
        <f t="shared" ref="U6789:U6852" si="692">IF(ISERR(P6789/(N6789/1000)),0,P6789/(N6789/1000))</f>
        <v>0</v>
      </c>
      <c r="V6789" s="8">
        <f t="shared" ref="V6789:V6852" si="693">IF(U6789&lt;=12,1,IF(U6789&lt;25,2,IF(U6789&lt;50,3,IF(U6789&lt;100,4,5))))</f>
        <v>1</v>
      </c>
      <c r="W6789" s="7">
        <f t="shared" ref="W6789:W6852" si="694">RANK(U6789,U$5:U$10000)</f>
        <v>549</v>
      </c>
    </row>
    <row r="6790" spans="2:23" x14ac:dyDescent="0.2">
      <c r="B6790" s="8" t="s">
        <v>68</v>
      </c>
      <c r="C6790" s="7">
        <v>2010</v>
      </c>
      <c r="D6790" s="8" t="s">
        <v>28</v>
      </c>
      <c r="E6790" s="7" t="s">
        <v>39</v>
      </c>
      <c r="F6790" s="8" t="s">
        <v>40</v>
      </c>
      <c r="G6790" s="7" t="s">
        <v>49</v>
      </c>
      <c r="H6790" s="8" t="s">
        <v>28</v>
      </c>
      <c r="I6790" s="7" t="s">
        <v>28</v>
      </c>
      <c r="J6790" s="8" t="s">
        <v>28</v>
      </c>
      <c r="K6790" s="7" t="s">
        <v>37</v>
      </c>
      <c r="L6790" s="8" t="s">
        <v>44</v>
      </c>
      <c r="M6790" s="7" t="s">
        <v>28</v>
      </c>
      <c r="N6790" s="8">
        <v>0.91373624555640942</v>
      </c>
      <c r="O6790" s="7">
        <v>0</v>
      </c>
      <c r="P6790" s="8">
        <f t="shared" si="689"/>
        <v>0</v>
      </c>
      <c r="Q6790" s="7">
        <v>2.5</v>
      </c>
      <c r="R6790" s="8">
        <f t="shared" si="690"/>
        <v>1</v>
      </c>
      <c r="S6790" s="7" t="s">
        <v>29</v>
      </c>
      <c r="T6790" s="8" t="str">
        <f t="shared" si="691"/>
        <v>No</v>
      </c>
      <c r="U6790" s="7">
        <f t="shared" si="692"/>
        <v>0</v>
      </c>
      <c r="V6790" s="8">
        <f t="shared" si="693"/>
        <v>1</v>
      </c>
      <c r="W6790" s="7">
        <f t="shared" si="694"/>
        <v>549</v>
      </c>
    </row>
    <row r="6791" spans="2:23" x14ac:dyDescent="0.2">
      <c r="B6791" s="8" t="s">
        <v>68</v>
      </c>
      <c r="C6791" s="7">
        <v>2010</v>
      </c>
      <c r="D6791" s="8" t="s">
        <v>28</v>
      </c>
      <c r="E6791" s="7" t="s">
        <v>39</v>
      </c>
      <c r="F6791" s="8" t="s">
        <v>35</v>
      </c>
      <c r="G6791" s="7" t="s">
        <v>49</v>
      </c>
      <c r="H6791" s="8" t="s">
        <v>28</v>
      </c>
      <c r="I6791" s="7" t="s">
        <v>28</v>
      </c>
      <c r="J6791" s="8" t="s">
        <v>28</v>
      </c>
      <c r="K6791" s="7" t="s">
        <v>37</v>
      </c>
      <c r="L6791" s="8" t="s">
        <v>44</v>
      </c>
      <c r="M6791" s="7" t="s">
        <v>28</v>
      </c>
      <c r="N6791" s="8">
        <v>7.9127253791179566</v>
      </c>
      <c r="O6791" s="7">
        <v>0</v>
      </c>
      <c r="P6791" s="8">
        <f t="shared" si="689"/>
        <v>0</v>
      </c>
      <c r="Q6791" s="7">
        <v>2.5</v>
      </c>
      <c r="R6791" s="8">
        <f t="shared" si="690"/>
        <v>1</v>
      </c>
      <c r="S6791" s="7" t="s">
        <v>29</v>
      </c>
      <c r="T6791" s="8" t="str">
        <f t="shared" si="691"/>
        <v>No</v>
      </c>
      <c r="U6791" s="7">
        <f t="shared" si="692"/>
        <v>0</v>
      </c>
      <c r="V6791" s="8">
        <f t="shared" si="693"/>
        <v>1</v>
      </c>
      <c r="W6791" s="7">
        <f t="shared" si="694"/>
        <v>549</v>
      </c>
    </row>
    <row r="6792" spans="2:23" x14ac:dyDescent="0.2">
      <c r="B6792" s="8" t="s">
        <v>68</v>
      </c>
      <c r="C6792" s="7">
        <v>2010</v>
      </c>
      <c r="D6792" s="8" t="s">
        <v>28</v>
      </c>
      <c r="E6792" s="7" t="s">
        <v>34</v>
      </c>
      <c r="F6792" s="8" t="s">
        <v>40</v>
      </c>
      <c r="G6792" s="7" t="s">
        <v>49</v>
      </c>
      <c r="H6792" s="8" t="s">
        <v>28</v>
      </c>
      <c r="I6792" s="7" t="s">
        <v>28</v>
      </c>
      <c r="J6792" s="8" t="s">
        <v>28</v>
      </c>
      <c r="K6792" s="7" t="s">
        <v>37</v>
      </c>
      <c r="L6792" s="8" t="s">
        <v>44</v>
      </c>
      <c r="M6792" s="7" t="s">
        <v>28</v>
      </c>
      <c r="N6792" s="8">
        <v>1.2638431259362668</v>
      </c>
      <c r="O6792" s="7">
        <v>0</v>
      </c>
      <c r="P6792" s="8">
        <f t="shared" si="689"/>
        <v>0</v>
      </c>
      <c r="Q6792" s="7">
        <v>2.5</v>
      </c>
      <c r="R6792" s="8">
        <f t="shared" si="690"/>
        <v>1</v>
      </c>
      <c r="S6792" s="7" t="s">
        <v>29</v>
      </c>
      <c r="T6792" s="8" t="str">
        <f t="shared" si="691"/>
        <v>No</v>
      </c>
      <c r="U6792" s="7">
        <f t="shared" si="692"/>
        <v>0</v>
      </c>
      <c r="V6792" s="8">
        <f t="shared" si="693"/>
        <v>1</v>
      </c>
      <c r="W6792" s="7">
        <f t="shared" si="694"/>
        <v>549</v>
      </c>
    </row>
    <row r="6793" spans="2:23" x14ac:dyDescent="0.2">
      <c r="B6793" s="8" t="s">
        <v>68</v>
      </c>
      <c r="C6793" s="7">
        <v>2010</v>
      </c>
      <c r="D6793" s="8" t="s">
        <v>28</v>
      </c>
      <c r="E6793" s="7" t="s">
        <v>34</v>
      </c>
      <c r="F6793" s="8" t="s">
        <v>35</v>
      </c>
      <c r="G6793" s="7" t="s">
        <v>49</v>
      </c>
      <c r="H6793" s="8" t="s">
        <v>28</v>
      </c>
      <c r="I6793" s="7" t="s">
        <v>28</v>
      </c>
      <c r="J6793" s="8" t="s">
        <v>28</v>
      </c>
      <c r="K6793" s="7" t="s">
        <v>37</v>
      </c>
      <c r="L6793" s="8" t="s">
        <v>44</v>
      </c>
      <c r="M6793" s="7" t="s">
        <v>28</v>
      </c>
      <c r="N6793" s="8">
        <v>2.8294210599350524</v>
      </c>
      <c r="O6793" s="7">
        <v>0</v>
      </c>
      <c r="P6793" s="8">
        <f t="shared" si="689"/>
        <v>0</v>
      </c>
      <c r="Q6793" s="7">
        <v>2.5</v>
      </c>
      <c r="R6793" s="8">
        <f t="shared" si="690"/>
        <v>1</v>
      </c>
      <c r="S6793" s="7" t="s">
        <v>29</v>
      </c>
      <c r="T6793" s="8" t="str">
        <f t="shared" si="691"/>
        <v>No</v>
      </c>
      <c r="U6793" s="7">
        <f t="shared" si="692"/>
        <v>0</v>
      </c>
      <c r="V6793" s="8">
        <f t="shared" si="693"/>
        <v>1</v>
      </c>
      <c r="W6793" s="7">
        <f t="shared" si="694"/>
        <v>549</v>
      </c>
    </row>
    <row r="6794" spans="2:23" x14ac:dyDescent="0.2">
      <c r="B6794" s="8" t="s">
        <v>68</v>
      </c>
      <c r="C6794" s="7">
        <v>2010</v>
      </c>
      <c r="D6794" s="8" t="s">
        <v>28</v>
      </c>
      <c r="E6794" s="7" t="s">
        <v>46</v>
      </c>
      <c r="F6794" s="8" t="s">
        <v>35</v>
      </c>
      <c r="G6794" s="7" t="s">
        <v>49</v>
      </c>
      <c r="H6794" s="8" t="s">
        <v>28</v>
      </c>
      <c r="I6794" s="7" t="s">
        <v>28</v>
      </c>
      <c r="J6794" s="8" t="s">
        <v>28</v>
      </c>
      <c r="K6794" s="7" t="s">
        <v>37</v>
      </c>
      <c r="L6794" s="8" t="s">
        <v>44</v>
      </c>
      <c r="M6794" s="7" t="s">
        <v>28</v>
      </c>
      <c r="N6794" s="8">
        <v>3.8259833163762781E-2</v>
      </c>
      <c r="O6794" s="7">
        <v>0</v>
      </c>
      <c r="P6794" s="8">
        <f t="shared" si="689"/>
        <v>0</v>
      </c>
      <c r="Q6794" s="7">
        <v>2.5</v>
      </c>
      <c r="R6794" s="8">
        <f t="shared" si="690"/>
        <v>1</v>
      </c>
      <c r="S6794" s="7" t="s">
        <v>29</v>
      </c>
      <c r="T6794" s="8" t="str">
        <f t="shared" si="691"/>
        <v>No</v>
      </c>
      <c r="U6794" s="7">
        <f t="shared" si="692"/>
        <v>0</v>
      </c>
      <c r="V6794" s="8">
        <f t="shared" si="693"/>
        <v>1</v>
      </c>
      <c r="W6794" s="7">
        <f t="shared" si="694"/>
        <v>549</v>
      </c>
    </row>
    <row r="6795" spans="2:23" x14ac:dyDescent="0.2">
      <c r="B6795" s="8" t="s">
        <v>68</v>
      </c>
      <c r="C6795" s="7">
        <v>2010</v>
      </c>
      <c r="D6795" s="8" t="s">
        <v>28</v>
      </c>
      <c r="E6795" s="7" t="s">
        <v>43</v>
      </c>
      <c r="F6795" s="8" t="s">
        <v>40</v>
      </c>
      <c r="G6795" s="7" t="s">
        <v>49</v>
      </c>
      <c r="H6795" s="8" t="s">
        <v>28</v>
      </c>
      <c r="I6795" s="7" t="s">
        <v>28</v>
      </c>
      <c r="J6795" s="8" t="s">
        <v>28</v>
      </c>
      <c r="K6795" s="7" t="s">
        <v>37</v>
      </c>
      <c r="L6795" s="8" t="s">
        <v>44</v>
      </c>
      <c r="M6795" s="7" t="s">
        <v>28</v>
      </c>
      <c r="N6795" s="8">
        <v>2.0194123489440576</v>
      </c>
      <c r="O6795" s="7">
        <v>0</v>
      </c>
      <c r="P6795" s="8">
        <f t="shared" si="689"/>
        <v>0</v>
      </c>
      <c r="Q6795" s="7">
        <v>2.5</v>
      </c>
      <c r="R6795" s="8">
        <f t="shared" si="690"/>
        <v>1</v>
      </c>
      <c r="S6795" s="7" t="s">
        <v>29</v>
      </c>
      <c r="T6795" s="8" t="str">
        <f t="shared" si="691"/>
        <v>No</v>
      </c>
      <c r="U6795" s="7">
        <f t="shared" si="692"/>
        <v>0</v>
      </c>
      <c r="V6795" s="8">
        <f t="shared" si="693"/>
        <v>1</v>
      </c>
      <c r="W6795" s="7">
        <f t="shared" si="694"/>
        <v>549</v>
      </c>
    </row>
    <row r="6796" spans="2:23" x14ac:dyDescent="0.2">
      <c r="B6796" s="8" t="s">
        <v>68</v>
      </c>
      <c r="C6796" s="7">
        <v>2010</v>
      </c>
      <c r="D6796" s="8" t="s">
        <v>28</v>
      </c>
      <c r="E6796" s="7" t="s">
        <v>43</v>
      </c>
      <c r="F6796" s="8" t="s">
        <v>35</v>
      </c>
      <c r="G6796" s="7" t="s">
        <v>49</v>
      </c>
      <c r="H6796" s="8" t="s">
        <v>28</v>
      </c>
      <c r="I6796" s="7" t="s">
        <v>28</v>
      </c>
      <c r="J6796" s="8" t="s">
        <v>28</v>
      </c>
      <c r="K6796" s="7" t="s">
        <v>37</v>
      </c>
      <c r="L6796" s="8" t="s">
        <v>44</v>
      </c>
      <c r="M6796" s="7" t="s">
        <v>28</v>
      </c>
      <c r="N6796" s="8">
        <v>8.4036798809780837</v>
      </c>
      <c r="O6796" s="7">
        <v>0</v>
      </c>
      <c r="P6796" s="8">
        <f t="shared" si="689"/>
        <v>0</v>
      </c>
      <c r="Q6796" s="7">
        <v>2.5</v>
      </c>
      <c r="R6796" s="8">
        <f t="shared" si="690"/>
        <v>1</v>
      </c>
      <c r="S6796" s="7" t="s">
        <v>29</v>
      </c>
      <c r="T6796" s="8" t="str">
        <f t="shared" si="691"/>
        <v>No</v>
      </c>
      <c r="U6796" s="7">
        <f t="shared" si="692"/>
        <v>0</v>
      </c>
      <c r="V6796" s="8">
        <f t="shared" si="693"/>
        <v>1</v>
      </c>
      <c r="W6796" s="7">
        <f t="shared" si="694"/>
        <v>549</v>
      </c>
    </row>
    <row r="6797" spans="2:23" x14ac:dyDescent="0.2">
      <c r="B6797" s="8" t="s">
        <v>68</v>
      </c>
      <c r="C6797" s="7">
        <v>2020</v>
      </c>
      <c r="D6797" s="8" t="s">
        <v>28</v>
      </c>
      <c r="E6797" s="7" t="s">
        <v>39</v>
      </c>
      <c r="F6797" s="8" t="s">
        <v>40</v>
      </c>
      <c r="G6797" s="7" t="s">
        <v>49</v>
      </c>
      <c r="H6797" s="8" t="s">
        <v>28</v>
      </c>
      <c r="I6797" s="7" t="s">
        <v>28</v>
      </c>
      <c r="J6797" s="8" t="s">
        <v>28</v>
      </c>
      <c r="K6797" s="7" t="s">
        <v>37</v>
      </c>
      <c r="L6797" s="8" t="s">
        <v>44</v>
      </c>
      <c r="M6797" s="7" t="s">
        <v>28</v>
      </c>
      <c r="N6797" s="8">
        <v>2.0368277089200668</v>
      </c>
      <c r="O6797" s="7">
        <v>0</v>
      </c>
      <c r="P6797" s="8">
        <f t="shared" si="689"/>
        <v>0</v>
      </c>
      <c r="Q6797" s="7">
        <v>2.5</v>
      </c>
      <c r="R6797" s="8">
        <f t="shared" si="690"/>
        <v>1</v>
      </c>
      <c r="S6797" s="7" t="s">
        <v>29</v>
      </c>
      <c r="T6797" s="8" t="str">
        <f t="shared" si="691"/>
        <v>No</v>
      </c>
      <c r="U6797" s="7">
        <f t="shared" si="692"/>
        <v>0</v>
      </c>
      <c r="V6797" s="8">
        <f t="shared" si="693"/>
        <v>1</v>
      </c>
      <c r="W6797" s="7">
        <f t="shared" si="694"/>
        <v>549</v>
      </c>
    </row>
    <row r="6798" spans="2:23" x14ac:dyDescent="0.2">
      <c r="B6798" s="8" t="s">
        <v>68</v>
      </c>
      <c r="C6798" s="7">
        <v>2020</v>
      </c>
      <c r="D6798" s="8" t="s">
        <v>28</v>
      </c>
      <c r="E6798" s="7" t="s">
        <v>39</v>
      </c>
      <c r="F6798" s="8" t="s">
        <v>35</v>
      </c>
      <c r="G6798" s="7" t="s">
        <v>49</v>
      </c>
      <c r="H6798" s="8" t="s">
        <v>28</v>
      </c>
      <c r="I6798" s="7" t="s">
        <v>28</v>
      </c>
      <c r="J6798" s="8" t="s">
        <v>28</v>
      </c>
      <c r="K6798" s="7" t="s">
        <v>37</v>
      </c>
      <c r="L6798" s="8" t="s">
        <v>44</v>
      </c>
      <c r="M6798" s="7" t="s">
        <v>28</v>
      </c>
      <c r="N6798" s="8">
        <v>7.7153021925693119</v>
      </c>
      <c r="O6798" s="7">
        <v>0</v>
      </c>
      <c r="P6798" s="8">
        <f t="shared" si="689"/>
        <v>0</v>
      </c>
      <c r="Q6798" s="7">
        <v>2.5</v>
      </c>
      <c r="R6798" s="8">
        <f t="shared" si="690"/>
        <v>1</v>
      </c>
      <c r="S6798" s="7" t="s">
        <v>29</v>
      </c>
      <c r="T6798" s="8" t="str">
        <f t="shared" si="691"/>
        <v>No</v>
      </c>
      <c r="U6798" s="7">
        <f t="shared" si="692"/>
        <v>0</v>
      </c>
      <c r="V6798" s="8">
        <f t="shared" si="693"/>
        <v>1</v>
      </c>
      <c r="W6798" s="7">
        <f t="shared" si="694"/>
        <v>549</v>
      </c>
    </row>
    <row r="6799" spans="2:23" x14ac:dyDescent="0.2">
      <c r="B6799" s="8" t="s">
        <v>68</v>
      </c>
      <c r="C6799" s="7">
        <v>2020</v>
      </c>
      <c r="D6799" s="8" t="s">
        <v>28</v>
      </c>
      <c r="E6799" s="7" t="s">
        <v>34</v>
      </c>
      <c r="F6799" s="8" t="s">
        <v>40</v>
      </c>
      <c r="G6799" s="7" t="s">
        <v>49</v>
      </c>
      <c r="H6799" s="8" t="s">
        <v>28</v>
      </c>
      <c r="I6799" s="7" t="s">
        <v>28</v>
      </c>
      <c r="J6799" s="8" t="s">
        <v>28</v>
      </c>
      <c r="K6799" s="7" t="s">
        <v>37</v>
      </c>
      <c r="L6799" s="8" t="s">
        <v>44</v>
      </c>
      <c r="M6799" s="7" t="s">
        <v>28</v>
      </c>
      <c r="N6799" s="8">
        <v>2.3106315248942524</v>
      </c>
      <c r="O6799" s="7">
        <v>0</v>
      </c>
      <c r="P6799" s="8">
        <f t="shared" si="689"/>
        <v>0</v>
      </c>
      <c r="Q6799" s="7">
        <v>2.5</v>
      </c>
      <c r="R6799" s="8">
        <f t="shared" si="690"/>
        <v>1</v>
      </c>
      <c r="S6799" s="7" t="s">
        <v>29</v>
      </c>
      <c r="T6799" s="8" t="str">
        <f t="shared" si="691"/>
        <v>No</v>
      </c>
      <c r="U6799" s="7">
        <f t="shared" si="692"/>
        <v>0</v>
      </c>
      <c r="V6799" s="8">
        <f t="shared" si="693"/>
        <v>1</v>
      </c>
      <c r="W6799" s="7">
        <f t="shared" si="694"/>
        <v>549</v>
      </c>
    </row>
    <row r="6800" spans="2:23" x14ac:dyDescent="0.2">
      <c r="B6800" s="8" t="s">
        <v>68</v>
      </c>
      <c r="C6800" s="7">
        <v>2020</v>
      </c>
      <c r="D6800" s="8" t="s">
        <v>28</v>
      </c>
      <c r="E6800" s="7" t="s">
        <v>34</v>
      </c>
      <c r="F6800" s="8" t="s">
        <v>35</v>
      </c>
      <c r="G6800" s="7" t="s">
        <v>49</v>
      </c>
      <c r="H6800" s="8" t="s">
        <v>28</v>
      </c>
      <c r="I6800" s="7" t="s">
        <v>28</v>
      </c>
      <c r="J6800" s="8" t="s">
        <v>28</v>
      </c>
      <c r="K6800" s="7" t="s">
        <v>37</v>
      </c>
      <c r="L6800" s="8" t="s">
        <v>44</v>
      </c>
      <c r="M6800" s="7" t="s">
        <v>28</v>
      </c>
      <c r="N6800" s="8">
        <v>6.0457038529622675</v>
      </c>
      <c r="O6800" s="7">
        <v>0</v>
      </c>
      <c r="P6800" s="8">
        <f t="shared" si="689"/>
        <v>0</v>
      </c>
      <c r="Q6800" s="7">
        <v>2.5</v>
      </c>
      <c r="R6800" s="8">
        <f t="shared" si="690"/>
        <v>1</v>
      </c>
      <c r="S6800" s="7" t="s">
        <v>29</v>
      </c>
      <c r="T6800" s="8" t="str">
        <f t="shared" si="691"/>
        <v>No</v>
      </c>
      <c r="U6800" s="7">
        <f t="shared" si="692"/>
        <v>0</v>
      </c>
      <c r="V6800" s="8">
        <f t="shared" si="693"/>
        <v>1</v>
      </c>
      <c r="W6800" s="7">
        <f t="shared" si="694"/>
        <v>549</v>
      </c>
    </row>
    <row r="6801" spans="2:23" x14ac:dyDescent="0.2">
      <c r="B6801" s="8" t="s">
        <v>68</v>
      </c>
      <c r="C6801" s="7">
        <v>2020</v>
      </c>
      <c r="D6801" s="8" t="s">
        <v>28</v>
      </c>
      <c r="E6801" s="7" t="s">
        <v>46</v>
      </c>
      <c r="F6801" s="8" t="s">
        <v>35</v>
      </c>
      <c r="G6801" s="7" t="s">
        <v>49</v>
      </c>
      <c r="H6801" s="8" t="s">
        <v>28</v>
      </c>
      <c r="I6801" s="7" t="s">
        <v>28</v>
      </c>
      <c r="J6801" s="8" t="s">
        <v>28</v>
      </c>
      <c r="K6801" s="7" t="s">
        <v>37</v>
      </c>
      <c r="L6801" s="8" t="s">
        <v>44</v>
      </c>
      <c r="M6801" s="7" t="s">
        <v>28</v>
      </c>
      <c r="N6801" s="8">
        <v>0.35948403914609561</v>
      </c>
      <c r="O6801" s="7">
        <v>0</v>
      </c>
      <c r="P6801" s="8">
        <f t="shared" si="689"/>
        <v>0</v>
      </c>
      <c r="Q6801" s="7">
        <v>2.5</v>
      </c>
      <c r="R6801" s="8">
        <f t="shared" si="690"/>
        <v>1</v>
      </c>
      <c r="S6801" s="7" t="s">
        <v>29</v>
      </c>
      <c r="T6801" s="8" t="str">
        <f t="shared" si="691"/>
        <v>No</v>
      </c>
      <c r="U6801" s="7">
        <f t="shared" si="692"/>
        <v>0</v>
      </c>
      <c r="V6801" s="8">
        <f t="shared" si="693"/>
        <v>1</v>
      </c>
      <c r="W6801" s="7">
        <f t="shared" si="694"/>
        <v>549</v>
      </c>
    </row>
    <row r="6802" spans="2:23" x14ac:dyDescent="0.2">
      <c r="B6802" s="8" t="s">
        <v>68</v>
      </c>
      <c r="C6802" s="7">
        <v>2020</v>
      </c>
      <c r="D6802" s="8" t="s">
        <v>28</v>
      </c>
      <c r="E6802" s="7" t="s">
        <v>43</v>
      </c>
      <c r="F6802" s="8" t="s">
        <v>40</v>
      </c>
      <c r="G6802" s="7" t="s">
        <v>49</v>
      </c>
      <c r="H6802" s="8" t="s">
        <v>28</v>
      </c>
      <c r="I6802" s="7" t="s">
        <v>28</v>
      </c>
      <c r="J6802" s="8" t="s">
        <v>28</v>
      </c>
      <c r="K6802" s="7" t="s">
        <v>37</v>
      </c>
      <c r="L6802" s="8" t="s">
        <v>44</v>
      </c>
      <c r="M6802" s="7" t="s">
        <v>28</v>
      </c>
      <c r="N6802" s="8">
        <v>0.74528062559462038</v>
      </c>
      <c r="O6802" s="7">
        <v>0</v>
      </c>
      <c r="P6802" s="8">
        <f t="shared" si="689"/>
        <v>0</v>
      </c>
      <c r="Q6802" s="7">
        <v>2.5</v>
      </c>
      <c r="R6802" s="8">
        <f t="shared" si="690"/>
        <v>1</v>
      </c>
      <c r="S6802" s="7" t="s">
        <v>29</v>
      </c>
      <c r="T6802" s="8" t="str">
        <f t="shared" si="691"/>
        <v>No</v>
      </c>
      <c r="U6802" s="7">
        <f t="shared" si="692"/>
        <v>0</v>
      </c>
      <c r="V6802" s="8">
        <f t="shared" si="693"/>
        <v>1</v>
      </c>
      <c r="W6802" s="7">
        <f t="shared" si="694"/>
        <v>549</v>
      </c>
    </row>
    <row r="6803" spans="2:23" x14ac:dyDescent="0.2">
      <c r="B6803" s="8" t="s">
        <v>68</v>
      </c>
      <c r="C6803" s="7">
        <v>2020</v>
      </c>
      <c r="D6803" s="8" t="s">
        <v>28</v>
      </c>
      <c r="E6803" s="7" t="s">
        <v>43</v>
      </c>
      <c r="F6803" s="8" t="s">
        <v>35</v>
      </c>
      <c r="G6803" s="7" t="s">
        <v>49</v>
      </c>
      <c r="H6803" s="8" t="s">
        <v>28</v>
      </c>
      <c r="I6803" s="7" t="s">
        <v>28</v>
      </c>
      <c r="J6803" s="8" t="s">
        <v>28</v>
      </c>
      <c r="K6803" s="7" t="s">
        <v>37</v>
      </c>
      <c r="L6803" s="8" t="s">
        <v>44</v>
      </c>
      <c r="M6803" s="7" t="s">
        <v>28</v>
      </c>
      <c r="N6803" s="8">
        <v>14.800766813681953</v>
      </c>
      <c r="O6803" s="7">
        <v>0</v>
      </c>
      <c r="P6803" s="8">
        <f t="shared" si="689"/>
        <v>0</v>
      </c>
      <c r="Q6803" s="7">
        <v>2.5</v>
      </c>
      <c r="R6803" s="8">
        <f t="shared" si="690"/>
        <v>1</v>
      </c>
      <c r="S6803" s="7" t="s">
        <v>29</v>
      </c>
      <c r="T6803" s="8" t="str">
        <f t="shared" si="691"/>
        <v>No</v>
      </c>
      <c r="U6803" s="7">
        <f t="shared" si="692"/>
        <v>0</v>
      </c>
      <c r="V6803" s="8">
        <f t="shared" si="693"/>
        <v>1</v>
      </c>
      <c r="W6803" s="7">
        <f t="shared" si="694"/>
        <v>549</v>
      </c>
    </row>
    <row r="6804" spans="2:23" x14ac:dyDescent="0.2">
      <c r="B6804" s="8" t="s">
        <v>68</v>
      </c>
      <c r="C6804" s="7">
        <v>2030</v>
      </c>
      <c r="D6804" s="8" t="s">
        <v>28</v>
      </c>
      <c r="E6804" s="7" t="s">
        <v>39</v>
      </c>
      <c r="F6804" s="8" t="s">
        <v>40</v>
      </c>
      <c r="G6804" s="7" t="s">
        <v>49</v>
      </c>
      <c r="H6804" s="8" t="s">
        <v>28</v>
      </c>
      <c r="I6804" s="7" t="s">
        <v>28</v>
      </c>
      <c r="J6804" s="8" t="s">
        <v>28</v>
      </c>
      <c r="K6804" s="7" t="s">
        <v>37</v>
      </c>
      <c r="L6804" s="8" t="s">
        <v>44</v>
      </c>
      <c r="M6804" s="7" t="s">
        <v>28</v>
      </c>
      <c r="N6804" s="8">
        <v>0.15362665876493145</v>
      </c>
      <c r="O6804" s="7">
        <v>0</v>
      </c>
      <c r="P6804" s="8">
        <f t="shared" si="689"/>
        <v>0</v>
      </c>
      <c r="Q6804" s="7">
        <v>2.5</v>
      </c>
      <c r="R6804" s="8">
        <f t="shared" si="690"/>
        <v>1</v>
      </c>
      <c r="S6804" s="7" t="s">
        <v>29</v>
      </c>
      <c r="T6804" s="8" t="str">
        <f t="shared" si="691"/>
        <v>No</v>
      </c>
      <c r="U6804" s="7">
        <f t="shared" si="692"/>
        <v>0</v>
      </c>
      <c r="V6804" s="8">
        <f t="shared" si="693"/>
        <v>1</v>
      </c>
      <c r="W6804" s="7">
        <f t="shared" si="694"/>
        <v>549</v>
      </c>
    </row>
    <row r="6805" spans="2:23" x14ac:dyDescent="0.2">
      <c r="B6805" s="8" t="s">
        <v>68</v>
      </c>
      <c r="C6805" s="7">
        <v>2030</v>
      </c>
      <c r="D6805" s="8" t="s">
        <v>28</v>
      </c>
      <c r="E6805" s="7" t="s">
        <v>39</v>
      </c>
      <c r="F6805" s="8" t="s">
        <v>35</v>
      </c>
      <c r="G6805" s="7" t="s">
        <v>49</v>
      </c>
      <c r="H6805" s="8" t="s">
        <v>28</v>
      </c>
      <c r="I6805" s="7" t="s">
        <v>28</v>
      </c>
      <c r="J6805" s="8" t="s">
        <v>28</v>
      </c>
      <c r="K6805" s="7" t="s">
        <v>37</v>
      </c>
      <c r="L6805" s="8" t="s">
        <v>44</v>
      </c>
      <c r="M6805" s="7" t="s">
        <v>28</v>
      </c>
      <c r="N6805" s="8">
        <v>0.17392066078878768</v>
      </c>
      <c r="O6805" s="7">
        <v>0</v>
      </c>
      <c r="P6805" s="8">
        <f t="shared" si="689"/>
        <v>0</v>
      </c>
      <c r="Q6805" s="7">
        <v>2.5</v>
      </c>
      <c r="R6805" s="8">
        <f t="shared" si="690"/>
        <v>1</v>
      </c>
      <c r="S6805" s="7" t="s">
        <v>29</v>
      </c>
      <c r="T6805" s="8" t="str">
        <f t="shared" si="691"/>
        <v>No</v>
      </c>
      <c r="U6805" s="7">
        <f t="shared" si="692"/>
        <v>0</v>
      </c>
      <c r="V6805" s="8">
        <f t="shared" si="693"/>
        <v>1</v>
      </c>
      <c r="W6805" s="7">
        <f t="shared" si="694"/>
        <v>549</v>
      </c>
    </row>
    <row r="6806" spans="2:23" x14ac:dyDescent="0.2">
      <c r="B6806" s="8" t="s">
        <v>68</v>
      </c>
      <c r="C6806" s="7">
        <v>2030</v>
      </c>
      <c r="D6806" s="8" t="s">
        <v>28</v>
      </c>
      <c r="E6806" s="7" t="s">
        <v>34</v>
      </c>
      <c r="F6806" s="8" t="s">
        <v>40</v>
      </c>
      <c r="G6806" s="7" t="s">
        <v>49</v>
      </c>
      <c r="H6806" s="8" t="s">
        <v>28</v>
      </c>
      <c r="I6806" s="7" t="s">
        <v>28</v>
      </c>
      <c r="J6806" s="8" t="s">
        <v>28</v>
      </c>
      <c r="K6806" s="7" t="s">
        <v>37</v>
      </c>
      <c r="L6806" s="8" t="s">
        <v>44</v>
      </c>
      <c r="M6806" s="7" t="s">
        <v>28</v>
      </c>
      <c r="N6806" s="8">
        <v>1.8882762756243586E-2</v>
      </c>
      <c r="O6806" s="7">
        <v>0</v>
      </c>
      <c r="P6806" s="8">
        <f t="shared" si="689"/>
        <v>0</v>
      </c>
      <c r="Q6806" s="7">
        <v>2.5</v>
      </c>
      <c r="R6806" s="8">
        <f t="shared" si="690"/>
        <v>1</v>
      </c>
      <c r="S6806" s="7" t="s">
        <v>29</v>
      </c>
      <c r="T6806" s="8" t="str">
        <f t="shared" si="691"/>
        <v>No</v>
      </c>
      <c r="U6806" s="7">
        <f t="shared" si="692"/>
        <v>0</v>
      </c>
      <c r="V6806" s="8">
        <f t="shared" si="693"/>
        <v>1</v>
      </c>
      <c r="W6806" s="7">
        <f t="shared" si="694"/>
        <v>549</v>
      </c>
    </row>
    <row r="6807" spans="2:23" x14ac:dyDescent="0.2">
      <c r="B6807" s="8" t="s">
        <v>68</v>
      </c>
      <c r="C6807" s="7">
        <v>2030</v>
      </c>
      <c r="D6807" s="8" t="s">
        <v>28</v>
      </c>
      <c r="E6807" s="7" t="s">
        <v>46</v>
      </c>
      <c r="F6807" s="8" t="s">
        <v>35</v>
      </c>
      <c r="G6807" s="7" t="s">
        <v>49</v>
      </c>
      <c r="H6807" s="8" t="s">
        <v>28</v>
      </c>
      <c r="I6807" s="7" t="s">
        <v>28</v>
      </c>
      <c r="J6807" s="8" t="s">
        <v>28</v>
      </c>
      <c r="K6807" s="7" t="s">
        <v>37</v>
      </c>
      <c r="L6807" s="8" t="s">
        <v>44</v>
      </c>
      <c r="M6807" s="7" t="s">
        <v>28</v>
      </c>
      <c r="N6807" s="8">
        <v>3.1132864881232357E-3</v>
      </c>
      <c r="O6807" s="7">
        <v>0</v>
      </c>
      <c r="P6807" s="8">
        <f t="shared" si="689"/>
        <v>0</v>
      </c>
      <c r="Q6807" s="7">
        <v>2.5</v>
      </c>
      <c r="R6807" s="8">
        <f t="shared" si="690"/>
        <v>1</v>
      </c>
      <c r="S6807" s="7" t="s">
        <v>29</v>
      </c>
      <c r="T6807" s="8" t="str">
        <f t="shared" si="691"/>
        <v>No</v>
      </c>
      <c r="U6807" s="7">
        <f t="shared" si="692"/>
        <v>0</v>
      </c>
      <c r="V6807" s="8">
        <f t="shared" si="693"/>
        <v>1</v>
      </c>
      <c r="W6807" s="7">
        <f t="shared" si="694"/>
        <v>549</v>
      </c>
    </row>
    <row r="6808" spans="2:23" x14ac:dyDescent="0.2">
      <c r="B6808" s="8" t="s">
        <v>68</v>
      </c>
      <c r="C6808" s="7">
        <v>2030</v>
      </c>
      <c r="D6808" s="8" t="s">
        <v>28</v>
      </c>
      <c r="E6808" s="7" t="s">
        <v>43</v>
      </c>
      <c r="F6808" s="8" t="s">
        <v>40</v>
      </c>
      <c r="G6808" s="7" t="s">
        <v>49</v>
      </c>
      <c r="H6808" s="8" t="s">
        <v>28</v>
      </c>
      <c r="I6808" s="7" t="s">
        <v>28</v>
      </c>
      <c r="J6808" s="8" t="s">
        <v>28</v>
      </c>
      <c r="K6808" s="7" t="s">
        <v>37</v>
      </c>
      <c r="L6808" s="8" t="s">
        <v>44</v>
      </c>
      <c r="M6808" s="7" t="s">
        <v>28</v>
      </c>
      <c r="N6808" s="8">
        <v>1.5142054477790001E-2</v>
      </c>
      <c r="O6808" s="7">
        <v>0</v>
      </c>
      <c r="P6808" s="8">
        <f t="shared" si="689"/>
        <v>0</v>
      </c>
      <c r="Q6808" s="7">
        <v>2.5</v>
      </c>
      <c r="R6808" s="8">
        <f t="shared" si="690"/>
        <v>1</v>
      </c>
      <c r="S6808" s="7" t="s">
        <v>29</v>
      </c>
      <c r="T6808" s="8" t="str">
        <f t="shared" si="691"/>
        <v>No</v>
      </c>
      <c r="U6808" s="7">
        <f t="shared" si="692"/>
        <v>0</v>
      </c>
      <c r="V6808" s="8">
        <f t="shared" si="693"/>
        <v>1</v>
      </c>
      <c r="W6808" s="7">
        <f t="shared" si="694"/>
        <v>549</v>
      </c>
    </row>
    <row r="6809" spans="2:23" x14ac:dyDescent="0.2">
      <c r="B6809" s="8" t="s">
        <v>68</v>
      </c>
      <c r="C6809" s="7">
        <v>2030</v>
      </c>
      <c r="D6809" s="8" t="s">
        <v>28</v>
      </c>
      <c r="E6809" s="7" t="s">
        <v>43</v>
      </c>
      <c r="F6809" s="8" t="s">
        <v>35</v>
      </c>
      <c r="G6809" s="7" t="s">
        <v>49</v>
      </c>
      <c r="H6809" s="8" t="s">
        <v>28</v>
      </c>
      <c r="I6809" s="7" t="s">
        <v>28</v>
      </c>
      <c r="J6809" s="8" t="s">
        <v>28</v>
      </c>
      <c r="K6809" s="7" t="s">
        <v>37</v>
      </c>
      <c r="L6809" s="8" t="s">
        <v>44</v>
      </c>
      <c r="M6809" s="7" t="s">
        <v>28</v>
      </c>
      <c r="N6809" s="8">
        <v>0.77193847699950902</v>
      </c>
      <c r="O6809" s="7">
        <v>0</v>
      </c>
      <c r="P6809" s="8">
        <f t="shared" si="689"/>
        <v>0</v>
      </c>
      <c r="Q6809" s="7">
        <v>2.5</v>
      </c>
      <c r="R6809" s="8">
        <f t="shared" si="690"/>
        <v>1</v>
      </c>
      <c r="S6809" s="7" t="s">
        <v>29</v>
      </c>
      <c r="T6809" s="8" t="str">
        <f t="shared" si="691"/>
        <v>No</v>
      </c>
      <c r="U6809" s="7">
        <f t="shared" si="692"/>
        <v>0</v>
      </c>
      <c r="V6809" s="8">
        <f t="shared" si="693"/>
        <v>1</v>
      </c>
      <c r="W6809" s="7">
        <f t="shared" si="694"/>
        <v>549</v>
      </c>
    </row>
    <row r="6810" spans="2:23" x14ac:dyDescent="0.2">
      <c r="B6810" s="8" t="s">
        <v>68</v>
      </c>
      <c r="C6810" s="7">
        <v>1800</v>
      </c>
      <c r="D6810" s="8" t="s">
        <v>28</v>
      </c>
      <c r="E6810" s="7" t="s">
        <v>39</v>
      </c>
      <c r="F6810" s="8" t="s">
        <v>35</v>
      </c>
      <c r="G6810" s="7" t="s">
        <v>49</v>
      </c>
      <c r="H6810" s="8" t="s">
        <v>28</v>
      </c>
      <c r="I6810" s="7" t="s">
        <v>28</v>
      </c>
      <c r="J6810" s="8" t="s">
        <v>28</v>
      </c>
      <c r="K6810" s="7" t="s">
        <v>37</v>
      </c>
      <c r="L6810" s="8" t="s">
        <v>45</v>
      </c>
      <c r="M6810" s="7" t="s">
        <v>28</v>
      </c>
      <c r="N6810" s="8">
        <v>42.474608287165175</v>
      </c>
      <c r="O6810" s="7">
        <v>0</v>
      </c>
      <c r="P6810" s="8">
        <f t="shared" si="689"/>
        <v>0</v>
      </c>
      <c r="Q6810" s="7">
        <v>2.5</v>
      </c>
      <c r="R6810" s="8">
        <f t="shared" si="690"/>
        <v>1</v>
      </c>
      <c r="S6810" s="7" t="s">
        <v>29</v>
      </c>
      <c r="T6810" s="8" t="str">
        <f t="shared" si="691"/>
        <v>No</v>
      </c>
      <c r="U6810" s="7">
        <f t="shared" si="692"/>
        <v>0</v>
      </c>
      <c r="V6810" s="8">
        <f t="shared" si="693"/>
        <v>1</v>
      </c>
      <c r="W6810" s="7">
        <f t="shared" si="694"/>
        <v>549</v>
      </c>
    </row>
    <row r="6811" spans="2:23" x14ac:dyDescent="0.2">
      <c r="B6811" s="8" t="s">
        <v>68</v>
      </c>
      <c r="C6811" s="7">
        <v>1800</v>
      </c>
      <c r="D6811" s="8" t="s">
        <v>28</v>
      </c>
      <c r="E6811" s="7" t="s">
        <v>34</v>
      </c>
      <c r="F6811" s="8" t="s">
        <v>35</v>
      </c>
      <c r="G6811" s="7" t="s">
        <v>49</v>
      </c>
      <c r="H6811" s="8" t="s">
        <v>28</v>
      </c>
      <c r="I6811" s="7" t="s">
        <v>28</v>
      </c>
      <c r="J6811" s="8" t="s">
        <v>28</v>
      </c>
      <c r="K6811" s="7" t="s">
        <v>37</v>
      </c>
      <c r="L6811" s="8" t="s">
        <v>45</v>
      </c>
      <c r="M6811" s="7" t="s">
        <v>28</v>
      </c>
      <c r="N6811" s="8">
        <v>8.4011975043996294</v>
      </c>
      <c r="O6811" s="7">
        <v>0</v>
      </c>
      <c r="P6811" s="8">
        <f t="shared" si="689"/>
        <v>0</v>
      </c>
      <c r="Q6811" s="7">
        <v>2.5</v>
      </c>
      <c r="R6811" s="8">
        <f t="shared" si="690"/>
        <v>1</v>
      </c>
      <c r="S6811" s="7" t="s">
        <v>29</v>
      </c>
      <c r="T6811" s="8" t="str">
        <f t="shared" si="691"/>
        <v>No</v>
      </c>
      <c r="U6811" s="7">
        <f t="shared" si="692"/>
        <v>0</v>
      </c>
      <c r="V6811" s="8">
        <f t="shared" si="693"/>
        <v>1</v>
      </c>
      <c r="W6811" s="7">
        <f t="shared" si="694"/>
        <v>549</v>
      </c>
    </row>
    <row r="6812" spans="2:23" x14ac:dyDescent="0.2">
      <c r="B6812" s="8" t="s">
        <v>68</v>
      </c>
      <c r="C6812" s="7">
        <v>1800</v>
      </c>
      <c r="D6812" s="8" t="s">
        <v>28</v>
      </c>
      <c r="E6812" s="7" t="s">
        <v>46</v>
      </c>
      <c r="F6812" s="8" t="s">
        <v>35</v>
      </c>
      <c r="G6812" s="7" t="s">
        <v>49</v>
      </c>
      <c r="H6812" s="8" t="s">
        <v>28</v>
      </c>
      <c r="I6812" s="7" t="s">
        <v>28</v>
      </c>
      <c r="J6812" s="8" t="s">
        <v>28</v>
      </c>
      <c r="K6812" s="7" t="s">
        <v>37</v>
      </c>
      <c r="L6812" s="8" t="s">
        <v>45</v>
      </c>
      <c r="M6812" s="7" t="s">
        <v>28</v>
      </c>
      <c r="N6812" s="8">
        <v>6.3372536560139359E-2</v>
      </c>
      <c r="O6812" s="7">
        <v>0</v>
      </c>
      <c r="P6812" s="8">
        <f t="shared" si="689"/>
        <v>0</v>
      </c>
      <c r="Q6812" s="7">
        <v>2.5</v>
      </c>
      <c r="R6812" s="8">
        <f t="shared" si="690"/>
        <v>1</v>
      </c>
      <c r="S6812" s="7" t="s">
        <v>29</v>
      </c>
      <c r="T6812" s="8" t="str">
        <f t="shared" si="691"/>
        <v>No</v>
      </c>
      <c r="U6812" s="7">
        <f t="shared" si="692"/>
        <v>0</v>
      </c>
      <c r="V6812" s="8">
        <f t="shared" si="693"/>
        <v>1</v>
      </c>
      <c r="W6812" s="7">
        <f t="shared" si="694"/>
        <v>549</v>
      </c>
    </row>
    <row r="6813" spans="2:23" x14ac:dyDescent="0.2">
      <c r="B6813" s="8" t="s">
        <v>68</v>
      </c>
      <c r="C6813" s="7">
        <v>1800</v>
      </c>
      <c r="D6813" s="8" t="s">
        <v>28</v>
      </c>
      <c r="E6813" s="7" t="s">
        <v>43</v>
      </c>
      <c r="F6813" s="8" t="s">
        <v>35</v>
      </c>
      <c r="G6813" s="7" t="s">
        <v>49</v>
      </c>
      <c r="H6813" s="8" t="s">
        <v>28</v>
      </c>
      <c r="I6813" s="7" t="s">
        <v>28</v>
      </c>
      <c r="J6813" s="8" t="s">
        <v>28</v>
      </c>
      <c r="K6813" s="7" t="s">
        <v>37</v>
      </c>
      <c r="L6813" s="8" t="s">
        <v>45</v>
      </c>
      <c r="M6813" s="7" t="s">
        <v>28</v>
      </c>
      <c r="N6813" s="8">
        <v>7.6185365489667127</v>
      </c>
      <c r="O6813" s="7">
        <v>0</v>
      </c>
      <c r="P6813" s="8">
        <f t="shared" si="689"/>
        <v>0</v>
      </c>
      <c r="Q6813" s="7">
        <v>2.5</v>
      </c>
      <c r="R6813" s="8">
        <f t="shared" si="690"/>
        <v>1</v>
      </c>
      <c r="S6813" s="7" t="s">
        <v>29</v>
      </c>
      <c r="T6813" s="8" t="str">
        <f t="shared" si="691"/>
        <v>No</v>
      </c>
      <c r="U6813" s="7">
        <f t="shared" si="692"/>
        <v>0</v>
      </c>
      <c r="V6813" s="8">
        <f t="shared" si="693"/>
        <v>1</v>
      </c>
      <c r="W6813" s="7">
        <f t="shared" si="694"/>
        <v>549</v>
      </c>
    </row>
    <row r="6814" spans="2:23" x14ac:dyDescent="0.2">
      <c r="B6814" s="8" t="s">
        <v>68</v>
      </c>
      <c r="C6814" s="7">
        <v>1830</v>
      </c>
      <c r="D6814" s="8" t="s">
        <v>28</v>
      </c>
      <c r="E6814" s="7" t="s">
        <v>39</v>
      </c>
      <c r="F6814" s="8" t="s">
        <v>35</v>
      </c>
      <c r="G6814" s="7" t="s">
        <v>49</v>
      </c>
      <c r="H6814" s="8" t="s">
        <v>28</v>
      </c>
      <c r="I6814" s="7" t="s">
        <v>28</v>
      </c>
      <c r="J6814" s="8" t="s">
        <v>28</v>
      </c>
      <c r="K6814" s="7" t="s">
        <v>37</v>
      </c>
      <c r="L6814" s="8" t="s">
        <v>45</v>
      </c>
      <c r="M6814" s="7" t="s">
        <v>28</v>
      </c>
      <c r="N6814" s="8">
        <v>6.6787667102660722E-2</v>
      </c>
      <c r="O6814" s="7">
        <v>0</v>
      </c>
      <c r="P6814" s="8">
        <f t="shared" si="689"/>
        <v>0</v>
      </c>
      <c r="Q6814" s="7">
        <v>2.5</v>
      </c>
      <c r="R6814" s="8">
        <f t="shared" si="690"/>
        <v>1</v>
      </c>
      <c r="S6814" s="7" t="s">
        <v>29</v>
      </c>
      <c r="T6814" s="8" t="str">
        <f t="shared" si="691"/>
        <v>No</v>
      </c>
      <c r="U6814" s="7">
        <f t="shared" si="692"/>
        <v>0</v>
      </c>
      <c r="V6814" s="8">
        <f t="shared" si="693"/>
        <v>1</v>
      </c>
      <c r="W6814" s="7">
        <f t="shared" si="694"/>
        <v>549</v>
      </c>
    </row>
    <row r="6815" spans="2:23" x14ac:dyDescent="0.2">
      <c r="B6815" s="8" t="s">
        <v>68</v>
      </c>
      <c r="C6815" s="7">
        <v>1840</v>
      </c>
      <c r="D6815" s="8" t="s">
        <v>28</v>
      </c>
      <c r="E6815" s="7" t="s">
        <v>39</v>
      </c>
      <c r="F6815" s="8" t="s">
        <v>35</v>
      </c>
      <c r="G6815" s="7" t="s">
        <v>49</v>
      </c>
      <c r="H6815" s="8" t="s">
        <v>28</v>
      </c>
      <c r="I6815" s="7" t="s">
        <v>28</v>
      </c>
      <c r="J6815" s="8" t="s">
        <v>28</v>
      </c>
      <c r="K6815" s="7" t="s">
        <v>37</v>
      </c>
      <c r="L6815" s="8" t="s">
        <v>45</v>
      </c>
      <c r="M6815" s="7" t="s">
        <v>28</v>
      </c>
      <c r="N6815" s="8">
        <v>7.5312966942412782E-2</v>
      </c>
      <c r="O6815" s="7">
        <v>0</v>
      </c>
      <c r="P6815" s="8">
        <f t="shared" si="689"/>
        <v>0</v>
      </c>
      <c r="Q6815" s="7">
        <v>2.5</v>
      </c>
      <c r="R6815" s="8">
        <f t="shared" si="690"/>
        <v>1</v>
      </c>
      <c r="S6815" s="7" t="s">
        <v>29</v>
      </c>
      <c r="T6815" s="8" t="str">
        <f t="shared" si="691"/>
        <v>No</v>
      </c>
      <c r="U6815" s="7">
        <f t="shared" si="692"/>
        <v>0</v>
      </c>
      <c r="V6815" s="8">
        <f t="shared" si="693"/>
        <v>1</v>
      </c>
      <c r="W6815" s="7">
        <f t="shared" si="694"/>
        <v>549</v>
      </c>
    </row>
    <row r="6816" spans="2:23" x14ac:dyDescent="0.2">
      <c r="B6816" s="8" t="s">
        <v>68</v>
      </c>
      <c r="C6816" s="7">
        <v>1850</v>
      </c>
      <c r="D6816" s="8" t="s">
        <v>28</v>
      </c>
      <c r="E6816" s="7" t="s">
        <v>39</v>
      </c>
      <c r="F6816" s="8" t="s">
        <v>40</v>
      </c>
      <c r="G6816" s="7" t="s">
        <v>49</v>
      </c>
      <c r="H6816" s="8" t="s">
        <v>28</v>
      </c>
      <c r="I6816" s="7" t="s">
        <v>28</v>
      </c>
      <c r="J6816" s="8" t="s">
        <v>28</v>
      </c>
      <c r="K6816" s="7" t="s">
        <v>37</v>
      </c>
      <c r="L6816" s="8" t="s">
        <v>45</v>
      </c>
      <c r="M6816" s="7" t="s">
        <v>28</v>
      </c>
      <c r="N6816" s="8">
        <v>0.68382509009926706</v>
      </c>
      <c r="O6816" s="7">
        <v>0</v>
      </c>
      <c r="P6816" s="8">
        <f t="shared" si="689"/>
        <v>0</v>
      </c>
      <c r="Q6816" s="7">
        <v>2.5</v>
      </c>
      <c r="R6816" s="8">
        <f t="shared" si="690"/>
        <v>1</v>
      </c>
      <c r="S6816" s="7" t="s">
        <v>29</v>
      </c>
      <c r="T6816" s="8" t="str">
        <f t="shared" si="691"/>
        <v>No</v>
      </c>
      <c r="U6816" s="7">
        <f t="shared" si="692"/>
        <v>0</v>
      </c>
      <c r="V6816" s="8">
        <f t="shared" si="693"/>
        <v>1</v>
      </c>
      <c r="W6816" s="7">
        <f t="shared" si="694"/>
        <v>549</v>
      </c>
    </row>
    <row r="6817" spans="2:23" x14ac:dyDescent="0.2">
      <c r="B6817" s="8" t="s">
        <v>68</v>
      </c>
      <c r="C6817" s="7">
        <v>1850</v>
      </c>
      <c r="D6817" s="8" t="s">
        <v>28</v>
      </c>
      <c r="E6817" s="7" t="s">
        <v>39</v>
      </c>
      <c r="F6817" s="8" t="s">
        <v>35</v>
      </c>
      <c r="G6817" s="7" t="s">
        <v>49</v>
      </c>
      <c r="H6817" s="8" t="s">
        <v>28</v>
      </c>
      <c r="I6817" s="7" t="s">
        <v>28</v>
      </c>
      <c r="J6817" s="8" t="s">
        <v>28</v>
      </c>
      <c r="K6817" s="7" t="s">
        <v>37</v>
      </c>
      <c r="L6817" s="8" t="s">
        <v>45</v>
      </c>
      <c r="M6817" s="7" t="s">
        <v>28</v>
      </c>
      <c r="N6817" s="8">
        <v>479.26773773148022</v>
      </c>
      <c r="O6817" s="7">
        <v>0</v>
      </c>
      <c r="P6817" s="8">
        <f t="shared" si="689"/>
        <v>0</v>
      </c>
      <c r="Q6817" s="7">
        <v>2.5</v>
      </c>
      <c r="R6817" s="8">
        <f t="shared" si="690"/>
        <v>1</v>
      </c>
      <c r="S6817" s="7" t="s">
        <v>29</v>
      </c>
      <c r="T6817" s="8" t="str">
        <f t="shared" si="691"/>
        <v>No</v>
      </c>
      <c r="U6817" s="7">
        <f t="shared" si="692"/>
        <v>0</v>
      </c>
      <c r="V6817" s="8">
        <f t="shared" si="693"/>
        <v>1</v>
      </c>
      <c r="W6817" s="7">
        <f t="shared" si="694"/>
        <v>549</v>
      </c>
    </row>
    <row r="6818" spans="2:23" x14ac:dyDescent="0.2">
      <c r="B6818" s="8" t="s">
        <v>68</v>
      </c>
      <c r="C6818" s="7">
        <v>1850</v>
      </c>
      <c r="D6818" s="8" t="s">
        <v>28</v>
      </c>
      <c r="E6818" s="7" t="s">
        <v>34</v>
      </c>
      <c r="F6818" s="8" t="s">
        <v>40</v>
      </c>
      <c r="G6818" s="7" t="s">
        <v>49</v>
      </c>
      <c r="H6818" s="8" t="s">
        <v>28</v>
      </c>
      <c r="I6818" s="7" t="s">
        <v>28</v>
      </c>
      <c r="J6818" s="8" t="s">
        <v>28</v>
      </c>
      <c r="K6818" s="7" t="s">
        <v>37</v>
      </c>
      <c r="L6818" s="8" t="s">
        <v>45</v>
      </c>
      <c r="M6818" s="7" t="s">
        <v>28</v>
      </c>
      <c r="N6818" s="8">
        <v>0.47356346079197836</v>
      </c>
      <c r="O6818" s="7">
        <v>0</v>
      </c>
      <c r="P6818" s="8">
        <f t="shared" si="689"/>
        <v>0</v>
      </c>
      <c r="Q6818" s="7">
        <v>2.5</v>
      </c>
      <c r="R6818" s="8">
        <f t="shared" si="690"/>
        <v>1</v>
      </c>
      <c r="S6818" s="7" t="s">
        <v>29</v>
      </c>
      <c r="T6818" s="8" t="str">
        <f t="shared" si="691"/>
        <v>No</v>
      </c>
      <c r="U6818" s="7">
        <f t="shared" si="692"/>
        <v>0</v>
      </c>
      <c r="V6818" s="8">
        <f t="shared" si="693"/>
        <v>1</v>
      </c>
      <c r="W6818" s="7">
        <f t="shared" si="694"/>
        <v>549</v>
      </c>
    </row>
    <row r="6819" spans="2:23" x14ac:dyDescent="0.2">
      <c r="B6819" s="8" t="s">
        <v>68</v>
      </c>
      <c r="C6819" s="7">
        <v>1850</v>
      </c>
      <c r="D6819" s="8" t="s">
        <v>28</v>
      </c>
      <c r="E6819" s="7" t="s">
        <v>34</v>
      </c>
      <c r="F6819" s="8" t="s">
        <v>35</v>
      </c>
      <c r="G6819" s="7" t="s">
        <v>49</v>
      </c>
      <c r="H6819" s="8" t="s">
        <v>28</v>
      </c>
      <c r="I6819" s="7" t="s">
        <v>28</v>
      </c>
      <c r="J6819" s="8" t="s">
        <v>28</v>
      </c>
      <c r="K6819" s="7" t="s">
        <v>37</v>
      </c>
      <c r="L6819" s="8" t="s">
        <v>45</v>
      </c>
      <c r="M6819" s="7" t="s">
        <v>28</v>
      </c>
      <c r="N6819" s="8">
        <v>72.944093615962586</v>
      </c>
      <c r="O6819" s="7">
        <v>0</v>
      </c>
      <c r="P6819" s="8">
        <f t="shared" si="689"/>
        <v>0</v>
      </c>
      <c r="Q6819" s="7">
        <v>2.5</v>
      </c>
      <c r="R6819" s="8">
        <f t="shared" si="690"/>
        <v>1</v>
      </c>
      <c r="S6819" s="7" t="s">
        <v>29</v>
      </c>
      <c r="T6819" s="8" t="str">
        <f t="shared" si="691"/>
        <v>No</v>
      </c>
      <c r="U6819" s="7">
        <f t="shared" si="692"/>
        <v>0</v>
      </c>
      <c r="V6819" s="8">
        <f t="shared" si="693"/>
        <v>1</v>
      </c>
      <c r="W6819" s="7">
        <f t="shared" si="694"/>
        <v>549</v>
      </c>
    </row>
    <row r="6820" spans="2:23" x14ac:dyDescent="0.2">
      <c r="B6820" s="8" t="s">
        <v>68</v>
      </c>
      <c r="C6820" s="7">
        <v>1850</v>
      </c>
      <c r="D6820" s="8" t="s">
        <v>28</v>
      </c>
      <c r="E6820" s="7" t="s">
        <v>46</v>
      </c>
      <c r="F6820" s="8" t="s">
        <v>35</v>
      </c>
      <c r="G6820" s="7" t="s">
        <v>49</v>
      </c>
      <c r="H6820" s="8" t="s">
        <v>28</v>
      </c>
      <c r="I6820" s="7" t="s">
        <v>28</v>
      </c>
      <c r="J6820" s="8" t="s">
        <v>28</v>
      </c>
      <c r="K6820" s="7" t="s">
        <v>37</v>
      </c>
      <c r="L6820" s="8" t="s">
        <v>45</v>
      </c>
      <c r="M6820" s="7" t="s">
        <v>28</v>
      </c>
      <c r="N6820" s="8">
        <v>1.1092712620090934</v>
      </c>
      <c r="O6820" s="7">
        <v>0</v>
      </c>
      <c r="P6820" s="8">
        <f t="shared" si="689"/>
        <v>0</v>
      </c>
      <c r="Q6820" s="7">
        <v>2.5</v>
      </c>
      <c r="R6820" s="8">
        <f t="shared" si="690"/>
        <v>1</v>
      </c>
      <c r="S6820" s="7" t="s">
        <v>29</v>
      </c>
      <c r="T6820" s="8" t="str">
        <f t="shared" si="691"/>
        <v>No</v>
      </c>
      <c r="U6820" s="7">
        <f t="shared" si="692"/>
        <v>0</v>
      </c>
      <c r="V6820" s="8">
        <f t="shared" si="693"/>
        <v>1</v>
      </c>
      <c r="W6820" s="7">
        <f t="shared" si="694"/>
        <v>549</v>
      </c>
    </row>
    <row r="6821" spans="2:23" x14ac:dyDescent="0.2">
      <c r="B6821" s="8" t="s">
        <v>68</v>
      </c>
      <c r="C6821" s="7">
        <v>1850</v>
      </c>
      <c r="D6821" s="8" t="s">
        <v>28</v>
      </c>
      <c r="E6821" s="7" t="s">
        <v>43</v>
      </c>
      <c r="F6821" s="8" t="s">
        <v>40</v>
      </c>
      <c r="G6821" s="7" t="s">
        <v>49</v>
      </c>
      <c r="H6821" s="8" t="s">
        <v>28</v>
      </c>
      <c r="I6821" s="7" t="s">
        <v>28</v>
      </c>
      <c r="J6821" s="8" t="s">
        <v>28</v>
      </c>
      <c r="K6821" s="7" t="s">
        <v>37</v>
      </c>
      <c r="L6821" s="8" t="s">
        <v>45</v>
      </c>
      <c r="M6821" s="7" t="s">
        <v>28</v>
      </c>
      <c r="N6821" s="8">
        <v>0.5608516130271215</v>
      </c>
      <c r="O6821" s="7">
        <v>0</v>
      </c>
      <c r="P6821" s="8">
        <f t="shared" si="689"/>
        <v>0</v>
      </c>
      <c r="Q6821" s="7">
        <v>2.5</v>
      </c>
      <c r="R6821" s="8">
        <f t="shared" si="690"/>
        <v>1</v>
      </c>
      <c r="S6821" s="7" t="s">
        <v>29</v>
      </c>
      <c r="T6821" s="8" t="str">
        <f t="shared" si="691"/>
        <v>No</v>
      </c>
      <c r="U6821" s="7">
        <f t="shared" si="692"/>
        <v>0</v>
      </c>
      <c r="V6821" s="8">
        <f t="shared" si="693"/>
        <v>1</v>
      </c>
      <c r="W6821" s="7">
        <f t="shared" si="694"/>
        <v>549</v>
      </c>
    </row>
    <row r="6822" spans="2:23" x14ac:dyDescent="0.2">
      <c r="B6822" s="8" t="s">
        <v>68</v>
      </c>
      <c r="C6822" s="7">
        <v>1850</v>
      </c>
      <c r="D6822" s="8" t="s">
        <v>28</v>
      </c>
      <c r="E6822" s="7" t="s">
        <v>43</v>
      </c>
      <c r="F6822" s="8" t="s">
        <v>35</v>
      </c>
      <c r="G6822" s="7" t="s">
        <v>49</v>
      </c>
      <c r="H6822" s="8" t="s">
        <v>28</v>
      </c>
      <c r="I6822" s="7" t="s">
        <v>28</v>
      </c>
      <c r="J6822" s="8" t="s">
        <v>28</v>
      </c>
      <c r="K6822" s="7" t="s">
        <v>37</v>
      </c>
      <c r="L6822" s="8" t="s">
        <v>45</v>
      </c>
      <c r="M6822" s="7" t="s">
        <v>28</v>
      </c>
      <c r="N6822" s="8">
        <v>83.57677592909134</v>
      </c>
      <c r="O6822" s="7">
        <v>0</v>
      </c>
      <c r="P6822" s="8">
        <f t="shared" si="689"/>
        <v>0</v>
      </c>
      <c r="Q6822" s="7">
        <v>2.5</v>
      </c>
      <c r="R6822" s="8">
        <f t="shared" si="690"/>
        <v>1</v>
      </c>
      <c r="S6822" s="7" t="s">
        <v>29</v>
      </c>
      <c r="T6822" s="8" t="str">
        <f t="shared" si="691"/>
        <v>No</v>
      </c>
      <c r="U6822" s="7">
        <f t="shared" si="692"/>
        <v>0</v>
      </c>
      <c r="V6822" s="8">
        <f t="shared" si="693"/>
        <v>1</v>
      </c>
      <c r="W6822" s="7">
        <f t="shared" si="694"/>
        <v>549</v>
      </c>
    </row>
    <row r="6823" spans="2:23" x14ac:dyDescent="0.2">
      <c r="B6823" s="8" t="s">
        <v>68</v>
      </c>
      <c r="C6823" s="7">
        <v>1860</v>
      </c>
      <c r="D6823" s="8" t="s">
        <v>28</v>
      </c>
      <c r="E6823" s="7" t="s">
        <v>39</v>
      </c>
      <c r="F6823" s="8" t="s">
        <v>35</v>
      </c>
      <c r="G6823" s="7" t="s">
        <v>49</v>
      </c>
      <c r="H6823" s="8" t="s">
        <v>28</v>
      </c>
      <c r="I6823" s="7" t="s">
        <v>28</v>
      </c>
      <c r="J6823" s="8" t="s">
        <v>28</v>
      </c>
      <c r="K6823" s="7" t="s">
        <v>37</v>
      </c>
      <c r="L6823" s="8" t="s">
        <v>45</v>
      </c>
      <c r="M6823" s="7" t="s">
        <v>28</v>
      </c>
      <c r="N6823" s="8">
        <v>3.1460399725691875E-2</v>
      </c>
      <c r="O6823" s="7">
        <v>0</v>
      </c>
      <c r="P6823" s="8">
        <f t="shared" si="689"/>
        <v>0</v>
      </c>
      <c r="Q6823" s="7">
        <v>2.5</v>
      </c>
      <c r="R6823" s="8">
        <f t="shared" si="690"/>
        <v>1</v>
      </c>
      <c r="S6823" s="7" t="s">
        <v>29</v>
      </c>
      <c r="T6823" s="8" t="str">
        <f t="shared" si="691"/>
        <v>No</v>
      </c>
      <c r="U6823" s="7">
        <f t="shared" si="692"/>
        <v>0</v>
      </c>
      <c r="V6823" s="8">
        <f t="shared" si="693"/>
        <v>1</v>
      </c>
      <c r="W6823" s="7">
        <f t="shared" si="694"/>
        <v>549</v>
      </c>
    </row>
    <row r="6824" spans="2:23" x14ac:dyDescent="0.2">
      <c r="B6824" s="8" t="s">
        <v>68</v>
      </c>
      <c r="C6824" s="7">
        <v>1870</v>
      </c>
      <c r="D6824" s="8" t="s">
        <v>28</v>
      </c>
      <c r="E6824" s="7" t="s">
        <v>39</v>
      </c>
      <c r="F6824" s="8" t="s">
        <v>40</v>
      </c>
      <c r="G6824" s="7" t="s">
        <v>49</v>
      </c>
      <c r="H6824" s="8" t="s">
        <v>28</v>
      </c>
      <c r="I6824" s="7" t="s">
        <v>28</v>
      </c>
      <c r="J6824" s="8" t="s">
        <v>28</v>
      </c>
      <c r="K6824" s="7" t="s">
        <v>37</v>
      </c>
      <c r="L6824" s="8" t="s">
        <v>45</v>
      </c>
      <c r="M6824" s="7" t="s">
        <v>28</v>
      </c>
      <c r="N6824" s="8">
        <v>2.1765783626268142E-2</v>
      </c>
      <c r="O6824" s="7">
        <v>0</v>
      </c>
      <c r="P6824" s="8">
        <f t="shared" si="689"/>
        <v>0</v>
      </c>
      <c r="Q6824" s="7">
        <v>2.5</v>
      </c>
      <c r="R6824" s="8">
        <f t="shared" si="690"/>
        <v>1</v>
      </c>
      <c r="S6824" s="7" t="s">
        <v>29</v>
      </c>
      <c r="T6824" s="8" t="str">
        <f t="shared" si="691"/>
        <v>No</v>
      </c>
      <c r="U6824" s="7">
        <f t="shared" si="692"/>
        <v>0</v>
      </c>
      <c r="V6824" s="8">
        <f t="shared" si="693"/>
        <v>1</v>
      </c>
      <c r="W6824" s="7">
        <f t="shared" si="694"/>
        <v>549</v>
      </c>
    </row>
    <row r="6825" spans="2:23" x14ac:dyDescent="0.2">
      <c r="B6825" s="8" t="s">
        <v>68</v>
      </c>
      <c r="C6825" s="7">
        <v>1880</v>
      </c>
      <c r="D6825" s="8" t="s">
        <v>28</v>
      </c>
      <c r="E6825" s="7" t="s">
        <v>39</v>
      </c>
      <c r="F6825" s="8" t="s">
        <v>40</v>
      </c>
      <c r="G6825" s="7" t="s">
        <v>49</v>
      </c>
      <c r="H6825" s="8" t="s">
        <v>28</v>
      </c>
      <c r="I6825" s="7" t="s">
        <v>28</v>
      </c>
      <c r="J6825" s="8" t="s">
        <v>28</v>
      </c>
      <c r="K6825" s="7" t="s">
        <v>37</v>
      </c>
      <c r="L6825" s="8" t="s">
        <v>45</v>
      </c>
      <c r="M6825" s="7" t="s">
        <v>28</v>
      </c>
      <c r="N6825" s="8">
        <v>0.38673383027285985</v>
      </c>
      <c r="O6825" s="7">
        <v>0</v>
      </c>
      <c r="P6825" s="8">
        <f t="shared" si="689"/>
        <v>0</v>
      </c>
      <c r="Q6825" s="7">
        <v>2.5</v>
      </c>
      <c r="R6825" s="8">
        <f t="shared" si="690"/>
        <v>1</v>
      </c>
      <c r="S6825" s="7" t="s">
        <v>29</v>
      </c>
      <c r="T6825" s="8" t="str">
        <f t="shared" si="691"/>
        <v>No</v>
      </c>
      <c r="U6825" s="7">
        <f t="shared" si="692"/>
        <v>0</v>
      </c>
      <c r="V6825" s="8">
        <f t="shared" si="693"/>
        <v>1</v>
      </c>
      <c r="W6825" s="7">
        <f t="shared" si="694"/>
        <v>549</v>
      </c>
    </row>
    <row r="6826" spans="2:23" x14ac:dyDescent="0.2">
      <c r="B6826" s="8" t="s">
        <v>68</v>
      </c>
      <c r="C6826" s="7">
        <v>1880</v>
      </c>
      <c r="D6826" s="8" t="s">
        <v>28</v>
      </c>
      <c r="E6826" s="7" t="s">
        <v>39</v>
      </c>
      <c r="F6826" s="8" t="s">
        <v>35</v>
      </c>
      <c r="G6826" s="7" t="s">
        <v>49</v>
      </c>
      <c r="H6826" s="8" t="s">
        <v>28</v>
      </c>
      <c r="I6826" s="7" t="s">
        <v>28</v>
      </c>
      <c r="J6826" s="8" t="s">
        <v>28</v>
      </c>
      <c r="K6826" s="7" t="s">
        <v>37</v>
      </c>
      <c r="L6826" s="8" t="s">
        <v>45</v>
      </c>
      <c r="M6826" s="7" t="s">
        <v>28</v>
      </c>
      <c r="N6826" s="8">
        <v>1.0032352644836209</v>
      </c>
      <c r="O6826" s="7">
        <v>0</v>
      </c>
      <c r="P6826" s="8">
        <f t="shared" si="689"/>
        <v>0</v>
      </c>
      <c r="Q6826" s="7">
        <v>2.5</v>
      </c>
      <c r="R6826" s="8">
        <f t="shared" si="690"/>
        <v>1</v>
      </c>
      <c r="S6826" s="7" t="s">
        <v>29</v>
      </c>
      <c r="T6826" s="8" t="str">
        <f t="shared" si="691"/>
        <v>No</v>
      </c>
      <c r="U6826" s="7">
        <f t="shared" si="692"/>
        <v>0</v>
      </c>
      <c r="V6826" s="8">
        <f t="shared" si="693"/>
        <v>1</v>
      </c>
      <c r="W6826" s="7">
        <f t="shared" si="694"/>
        <v>549</v>
      </c>
    </row>
    <row r="6827" spans="2:23" x14ac:dyDescent="0.2">
      <c r="B6827" s="8" t="s">
        <v>68</v>
      </c>
      <c r="C6827" s="7">
        <v>1880</v>
      </c>
      <c r="D6827" s="8" t="s">
        <v>28</v>
      </c>
      <c r="E6827" s="7" t="s">
        <v>34</v>
      </c>
      <c r="F6827" s="8" t="s">
        <v>40</v>
      </c>
      <c r="G6827" s="7" t="s">
        <v>49</v>
      </c>
      <c r="H6827" s="8" t="s">
        <v>28</v>
      </c>
      <c r="I6827" s="7" t="s">
        <v>28</v>
      </c>
      <c r="J6827" s="8" t="s">
        <v>28</v>
      </c>
      <c r="K6827" s="7" t="s">
        <v>37</v>
      </c>
      <c r="L6827" s="8" t="s">
        <v>45</v>
      </c>
      <c r="M6827" s="7" t="s">
        <v>28</v>
      </c>
      <c r="N6827" s="8">
        <v>2.9623049287250966E-3</v>
      </c>
      <c r="O6827" s="7">
        <v>0</v>
      </c>
      <c r="P6827" s="8">
        <f t="shared" si="689"/>
        <v>0</v>
      </c>
      <c r="Q6827" s="7">
        <v>2.5</v>
      </c>
      <c r="R6827" s="8">
        <f t="shared" si="690"/>
        <v>1</v>
      </c>
      <c r="S6827" s="7" t="s">
        <v>29</v>
      </c>
      <c r="T6827" s="8" t="str">
        <f t="shared" si="691"/>
        <v>No</v>
      </c>
      <c r="U6827" s="7">
        <f t="shared" si="692"/>
        <v>0</v>
      </c>
      <c r="V6827" s="8">
        <f t="shared" si="693"/>
        <v>1</v>
      </c>
      <c r="W6827" s="7">
        <f t="shared" si="694"/>
        <v>549</v>
      </c>
    </row>
    <row r="6828" spans="2:23" x14ac:dyDescent="0.2">
      <c r="B6828" s="8" t="s">
        <v>68</v>
      </c>
      <c r="C6828" s="7">
        <v>1880</v>
      </c>
      <c r="D6828" s="8" t="s">
        <v>28</v>
      </c>
      <c r="E6828" s="7" t="s">
        <v>34</v>
      </c>
      <c r="F6828" s="8" t="s">
        <v>35</v>
      </c>
      <c r="G6828" s="7" t="s">
        <v>49</v>
      </c>
      <c r="H6828" s="8" t="s">
        <v>28</v>
      </c>
      <c r="I6828" s="7" t="s">
        <v>28</v>
      </c>
      <c r="J6828" s="8" t="s">
        <v>28</v>
      </c>
      <c r="K6828" s="7" t="s">
        <v>37</v>
      </c>
      <c r="L6828" s="8" t="s">
        <v>45</v>
      </c>
      <c r="M6828" s="7" t="s">
        <v>28</v>
      </c>
      <c r="N6828" s="8">
        <v>0.33875402044393044</v>
      </c>
      <c r="O6828" s="7">
        <v>0</v>
      </c>
      <c r="P6828" s="8">
        <f t="shared" si="689"/>
        <v>0</v>
      </c>
      <c r="Q6828" s="7">
        <v>2.5</v>
      </c>
      <c r="R6828" s="8">
        <f t="shared" si="690"/>
        <v>1</v>
      </c>
      <c r="S6828" s="7" t="s">
        <v>29</v>
      </c>
      <c r="T6828" s="8" t="str">
        <f t="shared" si="691"/>
        <v>No</v>
      </c>
      <c r="U6828" s="7">
        <f t="shared" si="692"/>
        <v>0</v>
      </c>
      <c r="V6828" s="8">
        <f t="shared" si="693"/>
        <v>1</v>
      </c>
      <c r="W6828" s="7">
        <f t="shared" si="694"/>
        <v>549</v>
      </c>
    </row>
    <row r="6829" spans="2:23" x14ac:dyDescent="0.2">
      <c r="B6829" s="8" t="s">
        <v>68</v>
      </c>
      <c r="C6829" s="7">
        <v>1880</v>
      </c>
      <c r="D6829" s="8" t="s">
        <v>28</v>
      </c>
      <c r="E6829" s="7" t="s">
        <v>43</v>
      </c>
      <c r="F6829" s="8" t="s">
        <v>35</v>
      </c>
      <c r="G6829" s="7" t="s">
        <v>49</v>
      </c>
      <c r="H6829" s="8" t="s">
        <v>28</v>
      </c>
      <c r="I6829" s="7" t="s">
        <v>28</v>
      </c>
      <c r="J6829" s="8" t="s">
        <v>28</v>
      </c>
      <c r="K6829" s="7" t="s">
        <v>37</v>
      </c>
      <c r="L6829" s="8" t="s">
        <v>45</v>
      </c>
      <c r="M6829" s="7" t="s">
        <v>28</v>
      </c>
      <c r="N6829" s="8">
        <v>0.31993823731594745</v>
      </c>
      <c r="O6829" s="7">
        <v>0</v>
      </c>
      <c r="P6829" s="8">
        <f t="shared" si="689"/>
        <v>0</v>
      </c>
      <c r="Q6829" s="7">
        <v>2.5</v>
      </c>
      <c r="R6829" s="8">
        <f t="shared" si="690"/>
        <v>1</v>
      </c>
      <c r="S6829" s="7" t="s">
        <v>29</v>
      </c>
      <c r="T6829" s="8" t="str">
        <f t="shared" si="691"/>
        <v>No</v>
      </c>
      <c r="U6829" s="7">
        <f t="shared" si="692"/>
        <v>0</v>
      </c>
      <c r="V6829" s="8">
        <f t="shared" si="693"/>
        <v>1</v>
      </c>
      <c r="W6829" s="7">
        <f t="shared" si="694"/>
        <v>549</v>
      </c>
    </row>
    <row r="6830" spans="2:23" x14ac:dyDescent="0.2">
      <c r="B6830" s="8" t="s">
        <v>68</v>
      </c>
      <c r="C6830" s="7">
        <v>1890</v>
      </c>
      <c r="D6830" s="8" t="s">
        <v>28</v>
      </c>
      <c r="E6830" s="7" t="s">
        <v>39</v>
      </c>
      <c r="F6830" s="8" t="s">
        <v>40</v>
      </c>
      <c r="G6830" s="7" t="s">
        <v>49</v>
      </c>
      <c r="H6830" s="8" t="s">
        <v>28</v>
      </c>
      <c r="I6830" s="7" t="s">
        <v>28</v>
      </c>
      <c r="J6830" s="8" t="s">
        <v>28</v>
      </c>
      <c r="K6830" s="7" t="s">
        <v>37</v>
      </c>
      <c r="L6830" s="8" t="s">
        <v>45</v>
      </c>
      <c r="M6830" s="7" t="s">
        <v>28</v>
      </c>
      <c r="N6830" s="8">
        <v>0.30930765955553091</v>
      </c>
      <c r="O6830" s="7">
        <v>0</v>
      </c>
      <c r="P6830" s="8">
        <f t="shared" si="689"/>
        <v>0</v>
      </c>
      <c r="Q6830" s="7">
        <v>2.5</v>
      </c>
      <c r="R6830" s="8">
        <f t="shared" si="690"/>
        <v>1</v>
      </c>
      <c r="S6830" s="7" t="s">
        <v>29</v>
      </c>
      <c r="T6830" s="8" t="str">
        <f t="shared" si="691"/>
        <v>No</v>
      </c>
      <c r="U6830" s="7">
        <f t="shared" si="692"/>
        <v>0</v>
      </c>
      <c r="V6830" s="8">
        <f t="shared" si="693"/>
        <v>1</v>
      </c>
      <c r="W6830" s="7">
        <f t="shared" si="694"/>
        <v>549</v>
      </c>
    </row>
    <row r="6831" spans="2:23" x14ac:dyDescent="0.2">
      <c r="B6831" s="8" t="s">
        <v>68</v>
      </c>
      <c r="C6831" s="7">
        <v>1890</v>
      </c>
      <c r="D6831" s="8" t="s">
        <v>28</v>
      </c>
      <c r="E6831" s="7" t="s">
        <v>39</v>
      </c>
      <c r="F6831" s="8" t="s">
        <v>35</v>
      </c>
      <c r="G6831" s="7" t="s">
        <v>49</v>
      </c>
      <c r="H6831" s="8" t="s">
        <v>28</v>
      </c>
      <c r="I6831" s="7" t="s">
        <v>28</v>
      </c>
      <c r="J6831" s="8" t="s">
        <v>28</v>
      </c>
      <c r="K6831" s="7" t="s">
        <v>37</v>
      </c>
      <c r="L6831" s="8" t="s">
        <v>45</v>
      </c>
      <c r="M6831" s="7" t="s">
        <v>28</v>
      </c>
      <c r="N6831" s="8">
        <v>0.84072640323194991</v>
      </c>
      <c r="O6831" s="7">
        <v>0</v>
      </c>
      <c r="P6831" s="8">
        <f t="shared" si="689"/>
        <v>0</v>
      </c>
      <c r="Q6831" s="7">
        <v>2.5</v>
      </c>
      <c r="R6831" s="8">
        <f t="shared" si="690"/>
        <v>1</v>
      </c>
      <c r="S6831" s="7" t="s">
        <v>29</v>
      </c>
      <c r="T6831" s="8" t="str">
        <f t="shared" si="691"/>
        <v>No</v>
      </c>
      <c r="U6831" s="7">
        <f t="shared" si="692"/>
        <v>0</v>
      </c>
      <c r="V6831" s="8">
        <f t="shared" si="693"/>
        <v>1</v>
      </c>
      <c r="W6831" s="7">
        <f t="shared" si="694"/>
        <v>549</v>
      </c>
    </row>
    <row r="6832" spans="2:23" x14ac:dyDescent="0.2">
      <c r="B6832" s="8" t="s">
        <v>68</v>
      </c>
      <c r="C6832" s="7">
        <v>1890</v>
      </c>
      <c r="D6832" s="8" t="s">
        <v>28</v>
      </c>
      <c r="E6832" s="7" t="s">
        <v>34</v>
      </c>
      <c r="F6832" s="8" t="s">
        <v>40</v>
      </c>
      <c r="G6832" s="7" t="s">
        <v>49</v>
      </c>
      <c r="H6832" s="8" t="s">
        <v>28</v>
      </c>
      <c r="I6832" s="7" t="s">
        <v>28</v>
      </c>
      <c r="J6832" s="8" t="s">
        <v>28</v>
      </c>
      <c r="K6832" s="7" t="s">
        <v>37</v>
      </c>
      <c r="L6832" s="8" t="s">
        <v>45</v>
      </c>
      <c r="M6832" s="7" t="s">
        <v>28</v>
      </c>
      <c r="N6832" s="8">
        <v>5.1807600729288847E-2</v>
      </c>
      <c r="O6832" s="7">
        <v>0</v>
      </c>
      <c r="P6832" s="8">
        <f t="shared" si="689"/>
        <v>0</v>
      </c>
      <c r="Q6832" s="7">
        <v>2.5</v>
      </c>
      <c r="R6832" s="8">
        <f t="shared" si="690"/>
        <v>1</v>
      </c>
      <c r="S6832" s="7" t="s">
        <v>29</v>
      </c>
      <c r="T6832" s="8" t="str">
        <f t="shared" si="691"/>
        <v>No</v>
      </c>
      <c r="U6832" s="7">
        <f t="shared" si="692"/>
        <v>0</v>
      </c>
      <c r="V6832" s="8">
        <f t="shared" si="693"/>
        <v>1</v>
      </c>
      <c r="W6832" s="7">
        <f t="shared" si="694"/>
        <v>549</v>
      </c>
    </row>
    <row r="6833" spans="2:23" x14ac:dyDescent="0.2">
      <c r="B6833" s="8" t="s">
        <v>68</v>
      </c>
      <c r="C6833" s="7">
        <v>1890</v>
      </c>
      <c r="D6833" s="8" t="s">
        <v>28</v>
      </c>
      <c r="E6833" s="7" t="s">
        <v>34</v>
      </c>
      <c r="F6833" s="8" t="s">
        <v>35</v>
      </c>
      <c r="G6833" s="7" t="s">
        <v>49</v>
      </c>
      <c r="H6833" s="8" t="s">
        <v>28</v>
      </c>
      <c r="I6833" s="7" t="s">
        <v>28</v>
      </c>
      <c r="J6833" s="8" t="s">
        <v>28</v>
      </c>
      <c r="K6833" s="7" t="s">
        <v>37</v>
      </c>
      <c r="L6833" s="8" t="s">
        <v>45</v>
      </c>
      <c r="M6833" s="7" t="s">
        <v>28</v>
      </c>
      <c r="N6833" s="8">
        <v>2.641720822711283E-2</v>
      </c>
      <c r="O6833" s="7">
        <v>0</v>
      </c>
      <c r="P6833" s="8">
        <f t="shared" si="689"/>
        <v>0</v>
      </c>
      <c r="Q6833" s="7">
        <v>2.5</v>
      </c>
      <c r="R6833" s="8">
        <f t="shared" si="690"/>
        <v>1</v>
      </c>
      <c r="S6833" s="7" t="s">
        <v>29</v>
      </c>
      <c r="T6833" s="8" t="str">
        <f t="shared" si="691"/>
        <v>No</v>
      </c>
      <c r="U6833" s="7">
        <f t="shared" si="692"/>
        <v>0</v>
      </c>
      <c r="V6833" s="8">
        <f t="shared" si="693"/>
        <v>1</v>
      </c>
      <c r="W6833" s="7">
        <f t="shared" si="694"/>
        <v>549</v>
      </c>
    </row>
    <row r="6834" spans="2:23" x14ac:dyDescent="0.2">
      <c r="B6834" s="8" t="s">
        <v>68</v>
      </c>
      <c r="C6834" s="7">
        <v>1890</v>
      </c>
      <c r="D6834" s="8" t="s">
        <v>28</v>
      </c>
      <c r="E6834" s="7" t="s">
        <v>43</v>
      </c>
      <c r="F6834" s="8" t="s">
        <v>40</v>
      </c>
      <c r="G6834" s="7" t="s">
        <v>49</v>
      </c>
      <c r="H6834" s="8" t="s">
        <v>28</v>
      </c>
      <c r="I6834" s="7" t="s">
        <v>28</v>
      </c>
      <c r="J6834" s="8" t="s">
        <v>28</v>
      </c>
      <c r="K6834" s="7" t="s">
        <v>37</v>
      </c>
      <c r="L6834" s="8" t="s">
        <v>45</v>
      </c>
      <c r="M6834" s="7" t="s">
        <v>28</v>
      </c>
      <c r="N6834" s="8">
        <v>0.27650394204728385</v>
      </c>
      <c r="O6834" s="7">
        <v>0</v>
      </c>
      <c r="P6834" s="8">
        <f t="shared" si="689"/>
        <v>0</v>
      </c>
      <c r="Q6834" s="7">
        <v>2.5</v>
      </c>
      <c r="R6834" s="8">
        <f t="shared" si="690"/>
        <v>1</v>
      </c>
      <c r="S6834" s="7" t="s">
        <v>29</v>
      </c>
      <c r="T6834" s="8" t="str">
        <f t="shared" si="691"/>
        <v>No</v>
      </c>
      <c r="U6834" s="7">
        <f t="shared" si="692"/>
        <v>0</v>
      </c>
      <c r="V6834" s="8">
        <f t="shared" si="693"/>
        <v>1</v>
      </c>
      <c r="W6834" s="7">
        <f t="shared" si="694"/>
        <v>549</v>
      </c>
    </row>
    <row r="6835" spans="2:23" x14ac:dyDescent="0.2">
      <c r="B6835" s="8" t="s">
        <v>68</v>
      </c>
      <c r="C6835" s="7">
        <v>1890</v>
      </c>
      <c r="D6835" s="8" t="s">
        <v>28</v>
      </c>
      <c r="E6835" s="7" t="s">
        <v>43</v>
      </c>
      <c r="F6835" s="8" t="s">
        <v>35</v>
      </c>
      <c r="G6835" s="7" t="s">
        <v>49</v>
      </c>
      <c r="H6835" s="8" t="s">
        <v>28</v>
      </c>
      <c r="I6835" s="7" t="s">
        <v>28</v>
      </c>
      <c r="J6835" s="8" t="s">
        <v>28</v>
      </c>
      <c r="K6835" s="7" t="s">
        <v>37</v>
      </c>
      <c r="L6835" s="8" t="s">
        <v>45</v>
      </c>
      <c r="M6835" s="7" t="s">
        <v>28</v>
      </c>
      <c r="N6835" s="8">
        <v>9.0637702734147577E-2</v>
      </c>
      <c r="O6835" s="7">
        <v>0</v>
      </c>
      <c r="P6835" s="8">
        <f t="shared" si="689"/>
        <v>0</v>
      </c>
      <c r="Q6835" s="7">
        <v>2.5</v>
      </c>
      <c r="R6835" s="8">
        <f t="shared" si="690"/>
        <v>1</v>
      </c>
      <c r="S6835" s="7" t="s">
        <v>29</v>
      </c>
      <c r="T6835" s="8" t="str">
        <f t="shared" si="691"/>
        <v>No</v>
      </c>
      <c r="U6835" s="7">
        <f t="shared" si="692"/>
        <v>0</v>
      </c>
      <c r="V6835" s="8">
        <f t="shared" si="693"/>
        <v>1</v>
      </c>
      <c r="W6835" s="7">
        <f t="shared" si="694"/>
        <v>549</v>
      </c>
    </row>
    <row r="6836" spans="2:23" x14ac:dyDescent="0.2">
      <c r="B6836" s="8" t="s">
        <v>68</v>
      </c>
      <c r="C6836" s="7">
        <v>1900</v>
      </c>
      <c r="D6836" s="8" t="s">
        <v>28</v>
      </c>
      <c r="E6836" s="7" t="s">
        <v>39</v>
      </c>
      <c r="F6836" s="8" t="s">
        <v>40</v>
      </c>
      <c r="G6836" s="7" t="s">
        <v>49</v>
      </c>
      <c r="H6836" s="8" t="s">
        <v>28</v>
      </c>
      <c r="I6836" s="7" t="s">
        <v>28</v>
      </c>
      <c r="J6836" s="8" t="s">
        <v>28</v>
      </c>
      <c r="K6836" s="7" t="s">
        <v>37</v>
      </c>
      <c r="L6836" s="8" t="s">
        <v>45</v>
      </c>
      <c r="M6836" s="7" t="s">
        <v>28</v>
      </c>
      <c r="N6836" s="8">
        <v>1.3938571358686078</v>
      </c>
      <c r="O6836" s="7">
        <v>0</v>
      </c>
      <c r="P6836" s="8">
        <f t="shared" si="689"/>
        <v>0</v>
      </c>
      <c r="Q6836" s="7">
        <v>2.5</v>
      </c>
      <c r="R6836" s="8">
        <f t="shared" si="690"/>
        <v>1</v>
      </c>
      <c r="S6836" s="7" t="s">
        <v>29</v>
      </c>
      <c r="T6836" s="8" t="str">
        <f t="shared" si="691"/>
        <v>No</v>
      </c>
      <c r="U6836" s="7">
        <f t="shared" si="692"/>
        <v>0</v>
      </c>
      <c r="V6836" s="8">
        <f t="shared" si="693"/>
        <v>1</v>
      </c>
      <c r="W6836" s="7">
        <f t="shared" si="694"/>
        <v>549</v>
      </c>
    </row>
    <row r="6837" spans="2:23" x14ac:dyDescent="0.2">
      <c r="B6837" s="8" t="s">
        <v>68</v>
      </c>
      <c r="C6837" s="7">
        <v>1900</v>
      </c>
      <c r="D6837" s="8" t="s">
        <v>28</v>
      </c>
      <c r="E6837" s="7" t="s">
        <v>39</v>
      </c>
      <c r="F6837" s="8" t="s">
        <v>35</v>
      </c>
      <c r="G6837" s="7" t="s">
        <v>49</v>
      </c>
      <c r="H6837" s="8" t="s">
        <v>28</v>
      </c>
      <c r="I6837" s="7" t="s">
        <v>28</v>
      </c>
      <c r="J6837" s="8" t="s">
        <v>28</v>
      </c>
      <c r="K6837" s="7" t="s">
        <v>37</v>
      </c>
      <c r="L6837" s="8" t="s">
        <v>45</v>
      </c>
      <c r="M6837" s="7" t="s">
        <v>28</v>
      </c>
      <c r="N6837" s="8">
        <v>4.8390240955605632</v>
      </c>
      <c r="O6837" s="7">
        <v>0</v>
      </c>
      <c r="P6837" s="8">
        <f t="shared" si="689"/>
        <v>0</v>
      </c>
      <c r="Q6837" s="7">
        <v>2.5</v>
      </c>
      <c r="R6837" s="8">
        <f t="shared" si="690"/>
        <v>1</v>
      </c>
      <c r="S6837" s="7" t="s">
        <v>29</v>
      </c>
      <c r="T6837" s="8" t="str">
        <f t="shared" si="691"/>
        <v>No</v>
      </c>
      <c r="U6837" s="7">
        <f t="shared" si="692"/>
        <v>0</v>
      </c>
      <c r="V6837" s="8">
        <f t="shared" si="693"/>
        <v>1</v>
      </c>
      <c r="W6837" s="7">
        <f t="shared" si="694"/>
        <v>549</v>
      </c>
    </row>
    <row r="6838" spans="2:23" x14ac:dyDescent="0.2">
      <c r="B6838" s="8" t="s">
        <v>68</v>
      </c>
      <c r="C6838" s="7">
        <v>1900</v>
      </c>
      <c r="D6838" s="8" t="s">
        <v>28</v>
      </c>
      <c r="E6838" s="7" t="s">
        <v>34</v>
      </c>
      <c r="F6838" s="8" t="s">
        <v>40</v>
      </c>
      <c r="G6838" s="7" t="s">
        <v>49</v>
      </c>
      <c r="H6838" s="8" t="s">
        <v>28</v>
      </c>
      <c r="I6838" s="7" t="s">
        <v>28</v>
      </c>
      <c r="J6838" s="8" t="s">
        <v>28</v>
      </c>
      <c r="K6838" s="7" t="s">
        <v>37</v>
      </c>
      <c r="L6838" s="8" t="s">
        <v>45</v>
      </c>
      <c r="M6838" s="7" t="s">
        <v>28</v>
      </c>
      <c r="N6838" s="8">
        <v>6.8403002817361502E-2</v>
      </c>
      <c r="O6838" s="7">
        <v>0</v>
      </c>
      <c r="P6838" s="8">
        <f t="shared" si="689"/>
        <v>0</v>
      </c>
      <c r="Q6838" s="7">
        <v>2.5</v>
      </c>
      <c r="R6838" s="8">
        <f t="shared" si="690"/>
        <v>1</v>
      </c>
      <c r="S6838" s="7" t="s">
        <v>29</v>
      </c>
      <c r="T6838" s="8" t="str">
        <f t="shared" si="691"/>
        <v>No</v>
      </c>
      <c r="U6838" s="7">
        <f t="shared" si="692"/>
        <v>0</v>
      </c>
      <c r="V6838" s="8">
        <f t="shared" si="693"/>
        <v>1</v>
      </c>
      <c r="W6838" s="7">
        <f t="shared" si="694"/>
        <v>549</v>
      </c>
    </row>
    <row r="6839" spans="2:23" x14ac:dyDescent="0.2">
      <c r="B6839" s="8" t="s">
        <v>68</v>
      </c>
      <c r="C6839" s="7">
        <v>1900</v>
      </c>
      <c r="D6839" s="8" t="s">
        <v>28</v>
      </c>
      <c r="E6839" s="7" t="s">
        <v>34</v>
      </c>
      <c r="F6839" s="8" t="s">
        <v>35</v>
      </c>
      <c r="G6839" s="7" t="s">
        <v>49</v>
      </c>
      <c r="H6839" s="8" t="s">
        <v>28</v>
      </c>
      <c r="I6839" s="7" t="s">
        <v>28</v>
      </c>
      <c r="J6839" s="8" t="s">
        <v>28</v>
      </c>
      <c r="K6839" s="7" t="s">
        <v>37</v>
      </c>
      <c r="L6839" s="8" t="s">
        <v>45</v>
      </c>
      <c r="M6839" s="7" t="s">
        <v>28</v>
      </c>
      <c r="N6839" s="8">
        <v>0.1856982420419207</v>
      </c>
      <c r="O6839" s="7">
        <v>0</v>
      </c>
      <c r="P6839" s="8">
        <f t="shared" si="689"/>
        <v>0</v>
      </c>
      <c r="Q6839" s="7">
        <v>2.5</v>
      </c>
      <c r="R6839" s="8">
        <f t="shared" si="690"/>
        <v>1</v>
      </c>
      <c r="S6839" s="7" t="s">
        <v>29</v>
      </c>
      <c r="T6839" s="8" t="str">
        <f t="shared" si="691"/>
        <v>No</v>
      </c>
      <c r="U6839" s="7">
        <f t="shared" si="692"/>
        <v>0</v>
      </c>
      <c r="V6839" s="8">
        <f t="shared" si="693"/>
        <v>1</v>
      </c>
      <c r="W6839" s="7">
        <f t="shared" si="694"/>
        <v>549</v>
      </c>
    </row>
    <row r="6840" spans="2:23" x14ac:dyDescent="0.2">
      <c r="B6840" s="8" t="s">
        <v>68</v>
      </c>
      <c r="C6840" s="7">
        <v>1900</v>
      </c>
      <c r="D6840" s="8" t="s">
        <v>28</v>
      </c>
      <c r="E6840" s="7" t="s">
        <v>46</v>
      </c>
      <c r="F6840" s="8" t="s">
        <v>35</v>
      </c>
      <c r="G6840" s="7" t="s">
        <v>49</v>
      </c>
      <c r="H6840" s="8" t="s">
        <v>28</v>
      </c>
      <c r="I6840" s="7" t="s">
        <v>28</v>
      </c>
      <c r="J6840" s="8" t="s">
        <v>28</v>
      </c>
      <c r="K6840" s="7" t="s">
        <v>37</v>
      </c>
      <c r="L6840" s="8" t="s">
        <v>45</v>
      </c>
      <c r="M6840" s="7" t="s">
        <v>28</v>
      </c>
      <c r="N6840" s="8">
        <v>5.2533378687576432E-2</v>
      </c>
      <c r="O6840" s="7">
        <v>0</v>
      </c>
      <c r="P6840" s="8">
        <f t="shared" si="689"/>
        <v>0</v>
      </c>
      <c r="Q6840" s="7">
        <v>2.5</v>
      </c>
      <c r="R6840" s="8">
        <f t="shared" si="690"/>
        <v>1</v>
      </c>
      <c r="S6840" s="7" t="s">
        <v>29</v>
      </c>
      <c r="T6840" s="8" t="str">
        <f t="shared" si="691"/>
        <v>No</v>
      </c>
      <c r="U6840" s="7">
        <f t="shared" si="692"/>
        <v>0</v>
      </c>
      <c r="V6840" s="8">
        <f t="shared" si="693"/>
        <v>1</v>
      </c>
      <c r="W6840" s="7">
        <f t="shared" si="694"/>
        <v>549</v>
      </c>
    </row>
    <row r="6841" spans="2:23" x14ac:dyDescent="0.2">
      <c r="B6841" s="8" t="s">
        <v>68</v>
      </c>
      <c r="C6841" s="7">
        <v>1900</v>
      </c>
      <c r="D6841" s="8" t="s">
        <v>28</v>
      </c>
      <c r="E6841" s="7" t="s">
        <v>43</v>
      </c>
      <c r="F6841" s="8" t="s">
        <v>40</v>
      </c>
      <c r="G6841" s="7" t="s">
        <v>49</v>
      </c>
      <c r="H6841" s="8" t="s">
        <v>28</v>
      </c>
      <c r="I6841" s="7" t="s">
        <v>28</v>
      </c>
      <c r="J6841" s="8" t="s">
        <v>28</v>
      </c>
      <c r="K6841" s="7" t="s">
        <v>37</v>
      </c>
      <c r="L6841" s="8" t="s">
        <v>45</v>
      </c>
      <c r="M6841" s="7" t="s">
        <v>28</v>
      </c>
      <c r="N6841" s="8">
        <v>0.46520637642675727</v>
      </c>
      <c r="O6841" s="7">
        <v>0</v>
      </c>
      <c r="P6841" s="8">
        <f t="shared" si="689"/>
        <v>0</v>
      </c>
      <c r="Q6841" s="7">
        <v>2.5</v>
      </c>
      <c r="R6841" s="8">
        <f t="shared" si="690"/>
        <v>1</v>
      </c>
      <c r="S6841" s="7" t="s">
        <v>29</v>
      </c>
      <c r="T6841" s="8" t="str">
        <f t="shared" si="691"/>
        <v>No</v>
      </c>
      <c r="U6841" s="7">
        <f t="shared" si="692"/>
        <v>0</v>
      </c>
      <c r="V6841" s="8">
        <f t="shared" si="693"/>
        <v>1</v>
      </c>
      <c r="W6841" s="7">
        <f t="shared" si="694"/>
        <v>549</v>
      </c>
    </row>
    <row r="6842" spans="2:23" x14ac:dyDescent="0.2">
      <c r="B6842" s="8" t="s">
        <v>68</v>
      </c>
      <c r="C6842" s="7">
        <v>1900</v>
      </c>
      <c r="D6842" s="8" t="s">
        <v>28</v>
      </c>
      <c r="E6842" s="7" t="s">
        <v>43</v>
      </c>
      <c r="F6842" s="8" t="s">
        <v>35</v>
      </c>
      <c r="G6842" s="7" t="s">
        <v>49</v>
      </c>
      <c r="H6842" s="8" t="s">
        <v>28</v>
      </c>
      <c r="I6842" s="7" t="s">
        <v>28</v>
      </c>
      <c r="J6842" s="8" t="s">
        <v>28</v>
      </c>
      <c r="K6842" s="7" t="s">
        <v>37</v>
      </c>
      <c r="L6842" s="8" t="s">
        <v>45</v>
      </c>
      <c r="M6842" s="7" t="s">
        <v>28</v>
      </c>
      <c r="N6842" s="8">
        <v>0.16286330044496414</v>
      </c>
      <c r="O6842" s="7">
        <v>0</v>
      </c>
      <c r="P6842" s="8">
        <f t="shared" si="689"/>
        <v>0</v>
      </c>
      <c r="Q6842" s="7">
        <v>2.5</v>
      </c>
      <c r="R6842" s="8">
        <f t="shared" si="690"/>
        <v>1</v>
      </c>
      <c r="S6842" s="7" t="s">
        <v>29</v>
      </c>
      <c r="T6842" s="8" t="str">
        <f t="shared" si="691"/>
        <v>No</v>
      </c>
      <c r="U6842" s="7">
        <f t="shared" si="692"/>
        <v>0</v>
      </c>
      <c r="V6842" s="8">
        <f t="shared" si="693"/>
        <v>1</v>
      </c>
      <c r="W6842" s="7">
        <f t="shared" si="694"/>
        <v>549</v>
      </c>
    </row>
    <row r="6843" spans="2:23" x14ac:dyDescent="0.2">
      <c r="B6843" s="8" t="s">
        <v>68</v>
      </c>
      <c r="C6843" s="7">
        <v>1910</v>
      </c>
      <c r="D6843" s="8" t="s">
        <v>28</v>
      </c>
      <c r="E6843" s="7" t="s">
        <v>39</v>
      </c>
      <c r="F6843" s="8" t="s">
        <v>40</v>
      </c>
      <c r="G6843" s="7" t="s">
        <v>49</v>
      </c>
      <c r="H6843" s="8" t="s">
        <v>28</v>
      </c>
      <c r="I6843" s="7" t="s">
        <v>28</v>
      </c>
      <c r="J6843" s="8" t="s">
        <v>28</v>
      </c>
      <c r="K6843" s="7" t="s">
        <v>37</v>
      </c>
      <c r="L6843" s="8" t="s">
        <v>45</v>
      </c>
      <c r="M6843" s="7" t="s">
        <v>28</v>
      </c>
      <c r="N6843" s="8">
        <v>1.6522230174235359</v>
      </c>
      <c r="O6843" s="7">
        <v>0</v>
      </c>
      <c r="P6843" s="8">
        <f t="shared" si="689"/>
        <v>0</v>
      </c>
      <c r="Q6843" s="7">
        <v>2.5</v>
      </c>
      <c r="R6843" s="8">
        <f t="shared" si="690"/>
        <v>1</v>
      </c>
      <c r="S6843" s="7" t="s">
        <v>29</v>
      </c>
      <c r="T6843" s="8" t="str">
        <f t="shared" si="691"/>
        <v>No</v>
      </c>
      <c r="U6843" s="7">
        <f t="shared" si="692"/>
        <v>0</v>
      </c>
      <c r="V6843" s="8">
        <f t="shared" si="693"/>
        <v>1</v>
      </c>
      <c r="W6843" s="7">
        <f t="shared" si="694"/>
        <v>549</v>
      </c>
    </row>
    <row r="6844" spans="2:23" x14ac:dyDescent="0.2">
      <c r="B6844" s="8" t="s">
        <v>68</v>
      </c>
      <c r="C6844" s="7">
        <v>1910</v>
      </c>
      <c r="D6844" s="8" t="s">
        <v>28</v>
      </c>
      <c r="E6844" s="7" t="s">
        <v>39</v>
      </c>
      <c r="F6844" s="8" t="s">
        <v>35</v>
      </c>
      <c r="G6844" s="7" t="s">
        <v>49</v>
      </c>
      <c r="H6844" s="8" t="s">
        <v>28</v>
      </c>
      <c r="I6844" s="7" t="s">
        <v>28</v>
      </c>
      <c r="J6844" s="8" t="s">
        <v>28</v>
      </c>
      <c r="K6844" s="7" t="s">
        <v>37</v>
      </c>
      <c r="L6844" s="8" t="s">
        <v>45</v>
      </c>
      <c r="M6844" s="7" t="s">
        <v>28</v>
      </c>
      <c r="N6844" s="8">
        <v>703.04242224252357</v>
      </c>
      <c r="O6844" s="7">
        <v>0</v>
      </c>
      <c r="P6844" s="8">
        <f t="shared" si="689"/>
        <v>0</v>
      </c>
      <c r="Q6844" s="7">
        <v>2.5</v>
      </c>
      <c r="R6844" s="8">
        <f t="shared" si="690"/>
        <v>1</v>
      </c>
      <c r="S6844" s="7" t="s">
        <v>29</v>
      </c>
      <c r="T6844" s="8" t="str">
        <f t="shared" si="691"/>
        <v>No</v>
      </c>
      <c r="U6844" s="7">
        <f t="shared" si="692"/>
        <v>0</v>
      </c>
      <c r="V6844" s="8">
        <f t="shared" si="693"/>
        <v>1</v>
      </c>
      <c r="W6844" s="7">
        <f t="shared" si="694"/>
        <v>549</v>
      </c>
    </row>
    <row r="6845" spans="2:23" x14ac:dyDescent="0.2">
      <c r="B6845" s="8" t="s">
        <v>68</v>
      </c>
      <c r="C6845" s="7">
        <v>1910</v>
      </c>
      <c r="D6845" s="8" t="s">
        <v>28</v>
      </c>
      <c r="E6845" s="7" t="s">
        <v>34</v>
      </c>
      <c r="F6845" s="8" t="s">
        <v>40</v>
      </c>
      <c r="G6845" s="7" t="s">
        <v>49</v>
      </c>
      <c r="H6845" s="8" t="s">
        <v>28</v>
      </c>
      <c r="I6845" s="7" t="s">
        <v>28</v>
      </c>
      <c r="J6845" s="8" t="s">
        <v>28</v>
      </c>
      <c r="K6845" s="7" t="s">
        <v>37</v>
      </c>
      <c r="L6845" s="8" t="s">
        <v>45</v>
      </c>
      <c r="M6845" s="7" t="s">
        <v>28</v>
      </c>
      <c r="N6845" s="8">
        <v>0.1280402526432011</v>
      </c>
      <c r="O6845" s="7">
        <v>0</v>
      </c>
      <c r="P6845" s="8">
        <f t="shared" si="689"/>
        <v>0</v>
      </c>
      <c r="Q6845" s="7">
        <v>2.5</v>
      </c>
      <c r="R6845" s="8">
        <f t="shared" si="690"/>
        <v>1</v>
      </c>
      <c r="S6845" s="7" t="s">
        <v>29</v>
      </c>
      <c r="T6845" s="8" t="str">
        <f t="shared" si="691"/>
        <v>No</v>
      </c>
      <c r="U6845" s="7">
        <f t="shared" si="692"/>
        <v>0</v>
      </c>
      <c r="V6845" s="8">
        <f t="shared" si="693"/>
        <v>1</v>
      </c>
      <c r="W6845" s="7">
        <f t="shared" si="694"/>
        <v>549</v>
      </c>
    </row>
    <row r="6846" spans="2:23" x14ac:dyDescent="0.2">
      <c r="B6846" s="8" t="s">
        <v>68</v>
      </c>
      <c r="C6846" s="7">
        <v>1910</v>
      </c>
      <c r="D6846" s="8" t="s">
        <v>28</v>
      </c>
      <c r="E6846" s="7" t="s">
        <v>34</v>
      </c>
      <c r="F6846" s="8" t="s">
        <v>35</v>
      </c>
      <c r="G6846" s="7" t="s">
        <v>49</v>
      </c>
      <c r="H6846" s="8" t="s">
        <v>28</v>
      </c>
      <c r="I6846" s="7" t="s">
        <v>28</v>
      </c>
      <c r="J6846" s="8" t="s">
        <v>28</v>
      </c>
      <c r="K6846" s="7" t="s">
        <v>37</v>
      </c>
      <c r="L6846" s="8" t="s">
        <v>45</v>
      </c>
      <c r="M6846" s="7" t="s">
        <v>28</v>
      </c>
      <c r="N6846" s="8">
        <v>66.146726029378186</v>
      </c>
      <c r="O6846" s="7">
        <v>0</v>
      </c>
      <c r="P6846" s="8">
        <f t="shared" si="689"/>
        <v>0</v>
      </c>
      <c r="Q6846" s="7">
        <v>2.5</v>
      </c>
      <c r="R6846" s="8">
        <f t="shared" si="690"/>
        <v>1</v>
      </c>
      <c r="S6846" s="7" t="s">
        <v>29</v>
      </c>
      <c r="T6846" s="8" t="str">
        <f t="shared" si="691"/>
        <v>No</v>
      </c>
      <c r="U6846" s="7">
        <f t="shared" si="692"/>
        <v>0</v>
      </c>
      <c r="V6846" s="8">
        <f t="shared" si="693"/>
        <v>1</v>
      </c>
      <c r="W6846" s="7">
        <f t="shared" si="694"/>
        <v>549</v>
      </c>
    </row>
    <row r="6847" spans="2:23" x14ac:dyDescent="0.2">
      <c r="B6847" s="8" t="s">
        <v>68</v>
      </c>
      <c r="C6847" s="7">
        <v>1910</v>
      </c>
      <c r="D6847" s="8" t="s">
        <v>28</v>
      </c>
      <c r="E6847" s="7" t="s">
        <v>46</v>
      </c>
      <c r="F6847" s="8" t="s">
        <v>35</v>
      </c>
      <c r="G6847" s="7" t="s">
        <v>49</v>
      </c>
      <c r="H6847" s="8" t="s">
        <v>28</v>
      </c>
      <c r="I6847" s="7" t="s">
        <v>28</v>
      </c>
      <c r="J6847" s="8" t="s">
        <v>28</v>
      </c>
      <c r="K6847" s="7" t="s">
        <v>37</v>
      </c>
      <c r="L6847" s="8" t="s">
        <v>45</v>
      </c>
      <c r="M6847" s="7" t="s">
        <v>28</v>
      </c>
      <c r="N6847" s="8">
        <v>1.8515860460961795</v>
      </c>
      <c r="O6847" s="7">
        <v>0</v>
      </c>
      <c r="P6847" s="8">
        <f t="shared" si="689"/>
        <v>0</v>
      </c>
      <c r="Q6847" s="7">
        <v>2.5</v>
      </c>
      <c r="R6847" s="8">
        <f t="shared" si="690"/>
        <v>1</v>
      </c>
      <c r="S6847" s="7" t="s">
        <v>29</v>
      </c>
      <c r="T6847" s="8" t="str">
        <f t="shared" si="691"/>
        <v>No</v>
      </c>
      <c r="U6847" s="7">
        <f t="shared" si="692"/>
        <v>0</v>
      </c>
      <c r="V6847" s="8">
        <f t="shared" si="693"/>
        <v>1</v>
      </c>
      <c r="W6847" s="7">
        <f t="shared" si="694"/>
        <v>549</v>
      </c>
    </row>
    <row r="6848" spans="2:23" x14ac:dyDescent="0.2">
      <c r="B6848" s="8" t="s">
        <v>68</v>
      </c>
      <c r="C6848" s="7">
        <v>1910</v>
      </c>
      <c r="D6848" s="8" t="s">
        <v>28</v>
      </c>
      <c r="E6848" s="7" t="s">
        <v>43</v>
      </c>
      <c r="F6848" s="8" t="s">
        <v>40</v>
      </c>
      <c r="G6848" s="7" t="s">
        <v>49</v>
      </c>
      <c r="H6848" s="8" t="s">
        <v>28</v>
      </c>
      <c r="I6848" s="7" t="s">
        <v>28</v>
      </c>
      <c r="J6848" s="8" t="s">
        <v>28</v>
      </c>
      <c r="K6848" s="7" t="s">
        <v>37</v>
      </c>
      <c r="L6848" s="8" t="s">
        <v>45</v>
      </c>
      <c r="M6848" s="7" t="s">
        <v>28</v>
      </c>
      <c r="N6848" s="8">
        <v>0.28857857816009791</v>
      </c>
      <c r="O6848" s="7">
        <v>0</v>
      </c>
      <c r="P6848" s="8">
        <f t="shared" si="689"/>
        <v>0</v>
      </c>
      <c r="Q6848" s="7">
        <v>2.5</v>
      </c>
      <c r="R6848" s="8">
        <f t="shared" si="690"/>
        <v>1</v>
      </c>
      <c r="S6848" s="7" t="s">
        <v>29</v>
      </c>
      <c r="T6848" s="8" t="str">
        <f t="shared" si="691"/>
        <v>No</v>
      </c>
      <c r="U6848" s="7">
        <f t="shared" si="692"/>
        <v>0</v>
      </c>
      <c r="V6848" s="8">
        <f t="shared" si="693"/>
        <v>1</v>
      </c>
      <c r="W6848" s="7">
        <f t="shared" si="694"/>
        <v>549</v>
      </c>
    </row>
    <row r="6849" spans="2:23" x14ac:dyDescent="0.2">
      <c r="B6849" s="8" t="s">
        <v>68</v>
      </c>
      <c r="C6849" s="7">
        <v>1910</v>
      </c>
      <c r="D6849" s="8" t="s">
        <v>28</v>
      </c>
      <c r="E6849" s="7" t="s">
        <v>43</v>
      </c>
      <c r="F6849" s="8" t="s">
        <v>35</v>
      </c>
      <c r="G6849" s="7" t="s">
        <v>49</v>
      </c>
      <c r="H6849" s="8" t="s">
        <v>28</v>
      </c>
      <c r="I6849" s="7" t="s">
        <v>28</v>
      </c>
      <c r="J6849" s="8" t="s">
        <v>28</v>
      </c>
      <c r="K6849" s="7" t="s">
        <v>37</v>
      </c>
      <c r="L6849" s="8" t="s">
        <v>45</v>
      </c>
      <c r="M6849" s="7" t="s">
        <v>28</v>
      </c>
      <c r="N6849" s="8">
        <v>131.01939093823</v>
      </c>
      <c r="O6849" s="7">
        <v>0</v>
      </c>
      <c r="P6849" s="8">
        <f t="shared" si="689"/>
        <v>0</v>
      </c>
      <c r="Q6849" s="7">
        <v>2.5</v>
      </c>
      <c r="R6849" s="8">
        <f t="shared" si="690"/>
        <v>1</v>
      </c>
      <c r="S6849" s="7" t="s">
        <v>29</v>
      </c>
      <c r="T6849" s="8" t="str">
        <f t="shared" si="691"/>
        <v>No</v>
      </c>
      <c r="U6849" s="7">
        <f t="shared" si="692"/>
        <v>0</v>
      </c>
      <c r="V6849" s="8">
        <f t="shared" si="693"/>
        <v>1</v>
      </c>
      <c r="W6849" s="7">
        <f t="shared" si="694"/>
        <v>549</v>
      </c>
    </row>
    <row r="6850" spans="2:23" x14ac:dyDescent="0.2">
      <c r="B6850" s="8" t="s">
        <v>68</v>
      </c>
      <c r="C6850" s="7">
        <v>1920</v>
      </c>
      <c r="D6850" s="8" t="s">
        <v>28</v>
      </c>
      <c r="E6850" s="7" t="s">
        <v>39</v>
      </c>
      <c r="F6850" s="8" t="s">
        <v>40</v>
      </c>
      <c r="G6850" s="7" t="s">
        <v>49</v>
      </c>
      <c r="H6850" s="8" t="s">
        <v>28</v>
      </c>
      <c r="I6850" s="7" t="s">
        <v>28</v>
      </c>
      <c r="J6850" s="8" t="s">
        <v>28</v>
      </c>
      <c r="K6850" s="7" t="s">
        <v>37</v>
      </c>
      <c r="L6850" s="8" t="s">
        <v>45</v>
      </c>
      <c r="M6850" s="7" t="s">
        <v>28</v>
      </c>
      <c r="N6850" s="8">
        <v>3.7622558298952233</v>
      </c>
      <c r="O6850" s="7">
        <v>0</v>
      </c>
      <c r="P6850" s="8">
        <f t="shared" si="689"/>
        <v>0</v>
      </c>
      <c r="Q6850" s="7">
        <v>2.5</v>
      </c>
      <c r="R6850" s="8">
        <f t="shared" si="690"/>
        <v>1</v>
      </c>
      <c r="S6850" s="7" t="s">
        <v>29</v>
      </c>
      <c r="T6850" s="8" t="str">
        <f t="shared" si="691"/>
        <v>No</v>
      </c>
      <c r="U6850" s="7">
        <f t="shared" si="692"/>
        <v>0</v>
      </c>
      <c r="V6850" s="8">
        <f t="shared" si="693"/>
        <v>1</v>
      </c>
      <c r="W6850" s="7">
        <f t="shared" si="694"/>
        <v>549</v>
      </c>
    </row>
    <row r="6851" spans="2:23" x14ac:dyDescent="0.2">
      <c r="B6851" s="8" t="s">
        <v>68</v>
      </c>
      <c r="C6851" s="7">
        <v>1920</v>
      </c>
      <c r="D6851" s="8" t="s">
        <v>28</v>
      </c>
      <c r="E6851" s="7" t="s">
        <v>39</v>
      </c>
      <c r="F6851" s="8" t="s">
        <v>35</v>
      </c>
      <c r="G6851" s="7" t="s">
        <v>49</v>
      </c>
      <c r="H6851" s="8" t="s">
        <v>28</v>
      </c>
      <c r="I6851" s="7" t="s">
        <v>28</v>
      </c>
      <c r="J6851" s="8" t="s">
        <v>28</v>
      </c>
      <c r="K6851" s="7" t="s">
        <v>37</v>
      </c>
      <c r="L6851" s="8" t="s">
        <v>45</v>
      </c>
      <c r="M6851" s="7" t="s">
        <v>28</v>
      </c>
      <c r="N6851" s="8">
        <v>13.177881207878839</v>
      </c>
      <c r="O6851" s="7">
        <v>0</v>
      </c>
      <c r="P6851" s="8">
        <f t="shared" si="689"/>
        <v>0</v>
      </c>
      <c r="Q6851" s="7">
        <v>2.5</v>
      </c>
      <c r="R6851" s="8">
        <f t="shared" si="690"/>
        <v>1</v>
      </c>
      <c r="S6851" s="7" t="s">
        <v>29</v>
      </c>
      <c r="T6851" s="8" t="str">
        <f t="shared" si="691"/>
        <v>No</v>
      </c>
      <c r="U6851" s="7">
        <f t="shared" si="692"/>
        <v>0</v>
      </c>
      <c r="V6851" s="8">
        <f t="shared" si="693"/>
        <v>1</v>
      </c>
      <c r="W6851" s="7">
        <f t="shared" si="694"/>
        <v>549</v>
      </c>
    </row>
    <row r="6852" spans="2:23" x14ac:dyDescent="0.2">
      <c r="B6852" s="8" t="s">
        <v>68</v>
      </c>
      <c r="C6852" s="7">
        <v>1920</v>
      </c>
      <c r="D6852" s="8" t="s">
        <v>28</v>
      </c>
      <c r="E6852" s="7" t="s">
        <v>34</v>
      </c>
      <c r="F6852" s="8" t="s">
        <v>40</v>
      </c>
      <c r="G6852" s="7" t="s">
        <v>49</v>
      </c>
      <c r="H6852" s="8" t="s">
        <v>28</v>
      </c>
      <c r="I6852" s="7" t="s">
        <v>28</v>
      </c>
      <c r="J6852" s="8" t="s">
        <v>28</v>
      </c>
      <c r="K6852" s="7" t="s">
        <v>37</v>
      </c>
      <c r="L6852" s="8" t="s">
        <v>45</v>
      </c>
      <c r="M6852" s="7" t="s">
        <v>28</v>
      </c>
      <c r="N6852" s="8">
        <v>2.9098512557356693</v>
      </c>
      <c r="O6852" s="7">
        <v>0</v>
      </c>
      <c r="P6852" s="8">
        <f t="shared" si="689"/>
        <v>0</v>
      </c>
      <c r="Q6852" s="7">
        <v>2.5</v>
      </c>
      <c r="R6852" s="8">
        <f t="shared" si="690"/>
        <v>1</v>
      </c>
      <c r="S6852" s="7" t="s">
        <v>29</v>
      </c>
      <c r="T6852" s="8" t="str">
        <f t="shared" si="691"/>
        <v>No</v>
      </c>
      <c r="U6852" s="7">
        <f t="shared" si="692"/>
        <v>0</v>
      </c>
      <c r="V6852" s="8">
        <f t="shared" si="693"/>
        <v>1</v>
      </c>
      <c r="W6852" s="7">
        <f t="shared" si="694"/>
        <v>549</v>
      </c>
    </row>
    <row r="6853" spans="2:23" x14ac:dyDescent="0.2">
      <c r="B6853" s="8" t="s">
        <v>68</v>
      </c>
      <c r="C6853" s="7">
        <v>1920</v>
      </c>
      <c r="D6853" s="8" t="s">
        <v>28</v>
      </c>
      <c r="E6853" s="7" t="s">
        <v>34</v>
      </c>
      <c r="F6853" s="8" t="s">
        <v>35</v>
      </c>
      <c r="G6853" s="7" t="s">
        <v>49</v>
      </c>
      <c r="H6853" s="8" t="s">
        <v>28</v>
      </c>
      <c r="I6853" s="7" t="s">
        <v>28</v>
      </c>
      <c r="J6853" s="8" t="s">
        <v>28</v>
      </c>
      <c r="K6853" s="7" t="s">
        <v>37</v>
      </c>
      <c r="L6853" s="8" t="s">
        <v>45</v>
      </c>
      <c r="M6853" s="7" t="s">
        <v>28</v>
      </c>
      <c r="N6853" s="8">
        <v>9.3103236806372909</v>
      </c>
      <c r="O6853" s="7">
        <v>0</v>
      </c>
      <c r="P6853" s="8">
        <f t="shared" ref="P6853:P6916" si="695">O6853/3</f>
        <v>0</v>
      </c>
      <c r="Q6853" s="7">
        <v>2.5</v>
      </c>
      <c r="R6853" s="8">
        <f t="shared" ref="R6853:R6916" si="696">1-(P6853/Q6853)</f>
        <v>1</v>
      </c>
      <c r="S6853" s="7" t="s">
        <v>29</v>
      </c>
      <c r="T6853" s="8" t="str">
        <f t="shared" ref="T6853:T6916" si="697">IF(AND(R6853&lt;0.5,R6853&gt;-0.5),"Yes","No")</f>
        <v>No</v>
      </c>
      <c r="U6853" s="7">
        <f t="shared" ref="U6853:U6916" si="698">IF(ISERR(P6853/(N6853/1000)),0,P6853/(N6853/1000))</f>
        <v>0</v>
      </c>
      <c r="V6853" s="8">
        <f t="shared" ref="V6853:V6916" si="699">IF(U6853&lt;=12,1,IF(U6853&lt;25,2,IF(U6853&lt;50,3,IF(U6853&lt;100,4,5))))</f>
        <v>1</v>
      </c>
      <c r="W6853" s="7">
        <f t="shared" ref="W6853:W6916" si="700">RANK(U6853,U$5:U$10000)</f>
        <v>549</v>
      </c>
    </row>
    <row r="6854" spans="2:23" x14ac:dyDescent="0.2">
      <c r="B6854" s="8" t="s">
        <v>68</v>
      </c>
      <c r="C6854" s="7">
        <v>1920</v>
      </c>
      <c r="D6854" s="8" t="s">
        <v>28</v>
      </c>
      <c r="E6854" s="7" t="s">
        <v>46</v>
      </c>
      <c r="F6854" s="8" t="s">
        <v>35</v>
      </c>
      <c r="G6854" s="7" t="s">
        <v>49</v>
      </c>
      <c r="H6854" s="8" t="s">
        <v>28</v>
      </c>
      <c r="I6854" s="7" t="s">
        <v>28</v>
      </c>
      <c r="J6854" s="8" t="s">
        <v>28</v>
      </c>
      <c r="K6854" s="7" t="s">
        <v>37</v>
      </c>
      <c r="L6854" s="8" t="s">
        <v>45</v>
      </c>
      <c r="M6854" s="7" t="s">
        <v>28</v>
      </c>
      <c r="N6854" s="8">
        <v>0.19454760126209489</v>
      </c>
      <c r="O6854" s="7">
        <v>0</v>
      </c>
      <c r="P6854" s="8">
        <f t="shared" si="695"/>
        <v>0</v>
      </c>
      <c r="Q6854" s="7">
        <v>2.5</v>
      </c>
      <c r="R6854" s="8">
        <f t="shared" si="696"/>
        <v>1</v>
      </c>
      <c r="S6854" s="7" t="s">
        <v>29</v>
      </c>
      <c r="T6854" s="8" t="str">
        <f t="shared" si="697"/>
        <v>No</v>
      </c>
      <c r="U6854" s="7">
        <f t="shared" si="698"/>
        <v>0</v>
      </c>
      <c r="V6854" s="8">
        <f t="shared" si="699"/>
        <v>1</v>
      </c>
      <c r="W6854" s="7">
        <f t="shared" si="700"/>
        <v>549</v>
      </c>
    </row>
    <row r="6855" spans="2:23" x14ac:dyDescent="0.2">
      <c r="B6855" s="8" t="s">
        <v>68</v>
      </c>
      <c r="C6855" s="7">
        <v>1920</v>
      </c>
      <c r="D6855" s="8" t="s">
        <v>28</v>
      </c>
      <c r="E6855" s="7" t="s">
        <v>43</v>
      </c>
      <c r="F6855" s="8" t="s">
        <v>40</v>
      </c>
      <c r="G6855" s="7" t="s">
        <v>49</v>
      </c>
      <c r="H6855" s="8" t="s">
        <v>28</v>
      </c>
      <c r="I6855" s="7" t="s">
        <v>28</v>
      </c>
      <c r="J6855" s="8" t="s">
        <v>28</v>
      </c>
      <c r="K6855" s="7" t="s">
        <v>37</v>
      </c>
      <c r="L6855" s="8" t="s">
        <v>45</v>
      </c>
      <c r="M6855" s="7" t="s">
        <v>28</v>
      </c>
      <c r="N6855" s="8">
        <v>1.3868434525701869</v>
      </c>
      <c r="O6855" s="7">
        <v>0</v>
      </c>
      <c r="P6855" s="8">
        <f t="shared" si="695"/>
        <v>0</v>
      </c>
      <c r="Q6855" s="7">
        <v>2.5</v>
      </c>
      <c r="R6855" s="8">
        <f t="shared" si="696"/>
        <v>1</v>
      </c>
      <c r="S6855" s="7" t="s">
        <v>29</v>
      </c>
      <c r="T6855" s="8" t="str">
        <f t="shared" si="697"/>
        <v>No</v>
      </c>
      <c r="U6855" s="7">
        <f t="shared" si="698"/>
        <v>0</v>
      </c>
      <c r="V6855" s="8">
        <f t="shared" si="699"/>
        <v>1</v>
      </c>
      <c r="W6855" s="7">
        <f t="shared" si="700"/>
        <v>549</v>
      </c>
    </row>
    <row r="6856" spans="2:23" x14ac:dyDescent="0.2">
      <c r="B6856" s="8" t="s">
        <v>68</v>
      </c>
      <c r="C6856" s="7">
        <v>1920</v>
      </c>
      <c r="D6856" s="8" t="s">
        <v>28</v>
      </c>
      <c r="E6856" s="7" t="s">
        <v>43</v>
      </c>
      <c r="F6856" s="8" t="s">
        <v>35</v>
      </c>
      <c r="G6856" s="7" t="s">
        <v>49</v>
      </c>
      <c r="H6856" s="8" t="s">
        <v>28</v>
      </c>
      <c r="I6856" s="7" t="s">
        <v>28</v>
      </c>
      <c r="J6856" s="8" t="s">
        <v>28</v>
      </c>
      <c r="K6856" s="7" t="s">
        <v>37</v>
      </c>
      <c r="L6856" s="8" t="s">
        <v>45</v>
      </c>
      <c r="M6856" s="7" t="s">
        <v>28</v>
      </c>
      <c r="N6856" s="8">
        <v>19.198982816889039</v>
      </c>
      <c r="O6856" s="7">
        <v>0</v>
      </c>
      <c r="P6856" s="8">
        <f t="shared" si="695"/>
        <v>0</v>
      </c>
      <c r="Q6856" s="7">
        <v>2.5</v>
      </c>
      <c r="R6856" s="8">
        <f t="shared" si="696"/>
        <v>1</v>
      </c>
      <c r="S6856" s="7" t="s">
        <v>29</v>
      </c>
      <c r="T6856" s="8" t="str">
        <f t="shared" si="697"/>
        <v>No</v>
      </c>
      <c r="U6856" s="7">
        <f t="shared" si="698"/>
        <v>0</v>
      </c>
      <c r="V6856" s="8">
        <f t="shared" si="699"/>
        <v>1</v>
      </c>
      <c r="W6856" s="7">
        <f t="shared" si="700"/>
        <v>549</v>
      </c>
    </row>
    <row r="6857" spans="2:23" x14ac:dyDescent="0.2">
      <c r="B6857" s="8" t="s">
        <v>68</v>
      </c>
      <c r="C6857" s="7">
        <v>1930</v>
      </c>
      <c r="D6857" s="8" t="s">
        <v>28</v>
      </c>
      <c r="E6857" s="7" t="s">
        <v>39</v>
      </c>
      <c r="F6857" s="8" t="s">
        <v>40</v>
      </c>
      <c r="G6857" s="7" t="s">
        <v>49</v>
      </c>
      <c r="H6857" s="8" t="s">
        <v>28</v>
      </c>
      <c r="I6857" s="7" t="s">
        <v>28</v>
      </c>
      <c r="J6857" s="8" t="s">
        <v>28</v>
      </c>
      <c r="K6857" s="7" t="s">
        <v>37</v>
      </c>
      <c r="L6857" s="8" t="s">
        <v>45</v>
      </c>
      <c r="M6857" s="7" t="s">
        <v>28</v>
      </c>
      <c r="N6857" s="8">
        <v>4.051646438224922</v>
      </c>
      <c r="O6857" s="7">
        <v>0</v>
      </c>
      <c r="P6857" s="8">
        <f t="shared" si="695"/>
        <v>0</v>
      </c>
      <c r="Q6857" s="7">
        <v>2.5</v>
      </c>
      <c r="R6857" s="8">
        <f t="shared" si="696"/>
        <v>1</v>
      </c>
      <c r="S6857" s="7" t="s">
        <v>29</v>
      </c>
      <c r="T6857" s="8" t="str">
        <f t="shared" si="697"/>
        <v>No</v>
      </c>
      <c r="U6857" s="7">
        <f t="shared" si="698"/>
        <v>0</v>
      </c>
      <c r="V6857" s="8">
        <f t="shared" si="699"/>
        <v>1</v>
      </c>
      <c r="W6857" s="7">
        <f t="shared" si="700"/>
        <v>549</v>
      </c>
    </row>
    <row r="6858" spans="2:23" x14ac:dyDescent="0.2">
      <c r="B6858" s="8" t="s">
        <v>68</v>
      </c>
      <c r="C6858" s="7">
        <v>1930</v>
      </c>
      <c r="D6858" s="8" t="s">
        <v>28</v>
      </c>
      <c r="E6858" s="7" t="s">
        <v>39</v>
      </c>
      <c r="F6858" s="8" t="s">
        <v>35</v>
      </c>
      <c r="G6858" s="7" t="s">
        <v>49</v>
      </c>
      <c r="H6858" s="8" t="s">
        <v>28</v>
      </c>
      <c r="I6858" s="7" t="s">
        <v>28</v>
      </c>
      <c r="J6858" s="8" t="s">
        <v>28</v>
      </c>
      <c r="K6858" s="7" t="s">
        <v>37</v>
      </c>
      <c r="L6858" s="8" t="s">
        <v>45</v>
      </c>
      <c r="M6858" s="7" t="s">
        <v>28</v>
      </c>
      <c r="N6858" s="8">
        <v>6.8444431148317166</v>
      </c>
      <c r="O6858" s="7">
        <v>0</v>
      </c>
      <c r="P6858" s="8">
        <f t="shared" si="695"/>
        <v>0</v>
      </c>
      <c r="Q6858" s="7">
        <v>2.5</v>
      </c>
      <c r="R6858" s="8">
        <f t="shared" si="696"/>
        <v>1</v>
      </c>
      <c r="S6858" s="7" t="s">
        <v>29</v>
      </c>
      <c r="T6858" s="8" t="str">
        <f t="shared" si="697"/>
        <v>No</v>
      </c>
      <c r="U6858" s="7">
        <f t="shared" si="698"/>
        <v>0</v>
      </c>
      <c r="V6858" s="8">
        <f t="shared" si="699"/>
        <v>1</v>
      </c>
      <c r="W6858" s="7">
        <f t="shared" si="700"/>
        <v>549</v>
      </c>
    </row>
    <row r="6859" spans="2:23" x14ac:dyDescent="0.2">
      <c r="B6859" s="8" t="s">
        <v>68</v>
      </c>
      <c r="C6859" s="7">
        <v>1930</v>
      </c>
      <c r="D6859" s="8" t="s">
        <v>28</v>
      </c>
      <c r="E6859" s="7" t="s">
        <v>34</v>
      </c>
      <c r="F6859" s="8" t="s">
        <v>40</v>
      </c>
      <c r="G6859" s="7" t="s">
        <v>49</v>
      </c>
      <c r="H6859" s="8" t="s">
        <v>28</v>
      </c>
      <c r="I6859" s="7" t="s">
        <v>28</v>
      </c>
      <c r="J6859" s="8" t="s">
        <v>28</v>
      </c>
      <c r="K6859" s="7" t="s">
        <v>37</v>
      </c>
      <c r="L6859" s="8" t="s">
        <v>45</v>
      </c>
      <c r="M6859" s="7" t="s">
        <v>28</v>
      </c>
      <c r="N6859" s="8">
        <v>0.89102382629874821</v>
      </c>
      <c r="O6859" s="7">
        <v>0</v>
      </c>
      <c r="P6859" s="8">
        <f t="shared" si="695"/>
        <v>0</v>
      </c>
      <c r="Q6859" s="7">
        <v>2.5</v>
      </c>
      <c r="R6859" s="8">
        <f t="shared" si="696"/>
        <v>1</v>
      </c>
      <c r="S6859" s="7" t="s">
        <v>29</v>
      </c>
      <c r="T6859" s="8" t="str">
        <f t="shared" si="697"/>
        <v>No</v>
      </c>
      <c r="U6859" s="7">
        <f t="shared" si="698"/>
        <v>0</v>
      </c>
      <c r="V6859" s="8">
        <f t="shared" si="699"/>
        <v>1</v>
      </c>
      <c r="W6859" s="7">
        <f t="shared" si="700"/>
        <v>549</v>
      </c>
    </row>
    <row r="6860" spans="2:23" x14ac:dyDescent="0.2">
      <c r="B6860" s="8" t="s">
        <v>68</v>
      </c>
      <c r="C6860" s="7">
        <v>1930</v>
      </c>
      <c r="D6860" s="8" t="s">
        <v>28</v>
      </c>
      <c r="E6860" s="7" t="s">
        <v>34</v>
      </c>
      <c r="F6860" s="8" t="s">
        <v>35</v>
      </c>
      <c r="G6860" s="7" t="s">
        <v>49</v>
      </c>
      <c r="H6860" s="8" t="s">
        <v>28</v>
      </c>
      <c r="I6860" s="7" t="s">
        <v>28</v>
      </c>
      <c r="J6860" s="8" t="s">
        <v>28</v>
      </c>
      <c r="K6860" s="7" t="s">
        <v>37</v>
      </c>
      <c r="L6860" s="8" t="s">
        <v>45</v>
      </c>
      <c r="M6860" s="7" t="s">
        <v>28</v>
      </c>
      <c r="N6860" s="8">
        <v>0.31648571961474808</v>
      </c>
      <c r="O6860" s="7">
        <v>0</v>
      </c>
      <c r="P6860" s="8">
        <f t="shared" si="695"/>
        <v>0</v>
      </c>
      <c r="Q6860" s="7">
        <v>2.5</v>
      </c>
      <c r="R6860" s="8">
        <f t="shared" si="696"/>
        <v>1</v>
      </c>
      <c r="S6860" s="7" t="s">
        <v>29</v>
      </c>
      <c r="T6860" s="8" t="str">
        <f t="shared" si="697"/>
        <v>No</v>
      </c>
      <c r="U6860" s="7">
        <f t="shared" si="698"/>
        <v>0</v>
      </c>
      <c r="V6860" s="8">
        <f t="shared" si="699"/>
        <v>1</v>
      </c>
      <c r="W6860" s="7">
        <f t="shared" si="700"/>
        <v>549</v>
      </c>
    </row>
    <row r="6861" spans="2:23" x14ac:dyDescent="0.2">
      <c r="B6861" s="8" t="s">
        <v>68</v>
      </c>
      <c r="C6861" s="7">
        <v>1930</v>
      </c>
      <c r="D6861" s="8" t="s">
        <v>28</v>
      </c>
      <c r="E6861" s="7" t="s">
        <v>46</v>
      </c>
      <c r="F6861" s="8" t="s">
        <v>35</v>
      </c>
      <c r="G6861" s="7" t="s">
        <v>49</v>
      </c>
      <c r="H6861" s="8" t="s">
        <v>28</v>
      </c>
      <c r="I6861" s="7" t="s">
        <v>28</v>
      </c>
      <c r="J6861" s="8" t="s">
        <v>28</v>
      </c>
      <c r="K6861" s="7" t="s">
        <v>37</v>
      </c>
      <c r="L6861" s="8" t="s">
        <v>45</v>
      </c>
      <c r="M6861" s="7" t="s">
        <v>28</v>
      </c>
      <c r="N6861" s="8">
        <v>0.39916140606649703</v>
      </c>
      <c r="O6861" s="7">
        <v>0</v>
      </c>
      <c r="P6861" s="8">
        <f t="shared" si="695"/>
        <v>0</v>
      </c>
      <c r="Q6861" s="7">
        <v>2.5</v>
      </c>
      <c r="R6861" s="8">
        <f t="shared" si="696"/>
        <v>1</v>
      </c>
      <c r="S6861" s="7" t="s">
        <v>29</v>
      </c>
      <c r="T6861" s="8" t="str">
        <f t="shared" si="697"/>
        <v>No</v>
      </c>
      <c r="U6861" s="7">
        <f t="shared" si="698"/>
        <v>0</v>
      </c>
      <c r="V6861" s="8">
        <f t="shared" si="699"/>
        <v>1</v>
      </c>
      <c r="W6861" s="7">
        <f t="shared" si="700"/>
        <v>549</v>
      </c>
    </row>
    <row r="6862" spans="2:23" x14ac:dyDescent="0.2">
      <c r="B6862" s="8" t="s">
        <v>68</v>
      </c>
      <c r="C6862" s="7">
        <v>1930</v>
      </c>
      <c r="D6862" s="8" t="s">
        <v>28</v>
      </c>
      <c r="E6862" s="7" t="s">
        <v>43</v>
      </c>
      <c r="F6862" s="8" t="s">
        <v>40</v>
      </c>
      <c r="G6862" s="7" t="s">
        <v>49</v>
      </c>
      <c r="H6862" s="8" t="s">
        <v>28</v>
      </c>
      <c r="I6862" s="7" t="s">
        <v>28</v>
      </c>
      <c r="J6862" s="8" t="s">
        <v>28</v>
      </c>
      <c r="K6862" s="7" t="s">
        <v>37</v>
      </c>
      <c r="L6862" s="8" t="s">
        <v>45</v>
      </c>
      <c r="M6862" s="7" t="s">
        <v>28</v>
      </c>
      <c r="N6862" s="8">
        <v>0.65311047845032844</v>
      </c>
      <c r="O6862" s="7">
        <v>0</v>
      </c>
      <c r="P6862" s="8">
        <f t="shared" si="695"/>
        <v>0</v>
      </c>
      <c r="Q6862" s="7">
        <v>2.5</v>
      </c>
      <c r="R6862" s="8">
        <f t="shared" si="696"/>
        <v>1</v>
      </c>
      <c r="S6862" s="7" t="s">
        <v>29</v>
      </c>
      <c r="T6862" s="8" t="str">
        <f t="shared" si="697"/>
        <v>No</v>
      </c>
      <c r="U6862" s="7">
        <f t="shared" si="698"/>
        <v>0</v>
      </c>
      <c r="V6862" s="8">
        <f t="shared" si="699"/>
        <v>1</v>
      </c>
      <c r="W6862" s="7">
        <f t="shared" si="700"/>
        <v>549</v>
      </c>
    </row>
    <row r="6863" spans="2:23" x14ac:dyDescent="0.2">
      <c r="B6863" s="8" t="s">
        <v>68</v>
      </c>
      <c r="C6863" s="7">
        <v>1930</v>
      </c>
      <c r="D6863" s="8" t="s">
        <v>28</v>
      </c>
      <c r="E6863" s="7" t="s">
        <v>43</v>
      </c>
      <c r="F6863" s="8" t="s">
        <v>35</v>
      </c>
      <c r="G6863" s="7" t="s">
        <v>49</v>
      </c>
      <c r="H6863" s="8" t="s">
        <v>28</v>
      </c>
      <c r="I6863" s="7" t="s">
        <v>28</v>
      </c>
      <c r="J6863" s="8" t="s">
        <v>28</v>
      </c>
      <c r="K6863" s="7" t="s">
        <v>37</v>
      </c>
      <c r="L6863" s="8" t="s">
        <v>45</v>
      </c>
      <c r="M6863" s="7" t="s">
        <v>28</v>
      </c>
      <c r="N6863" s="8">
        <v>0.4660633597765983</v>
      </c>
      <c r="O6863" s="7">
        <v>0</v>
      </c>
      <c r="P6863" s="8">
        <f t="shared" si="695"/>
        <v>0</v>
      </c>
      <c r="Q6863" s="7">
        <v>2.5</v>
      </c>
      <c r="R6863" s="8">
        <f t="shared" si="696"/>
        <v>1</v>
      </c>
      <c r="S6863" s="7" t="s">
        <v>29</v>
      </c>
      <c r="T6863" s="8" t="str">
        <f t="shared" si="697"/>
        <v>No</v>
      </c>
      <c r="U6863" s="7">
        <f t="shared" si="698"/>
        <v>0</v>
      </c>
      <c r="V6863" s="8">
        <f t="shared" si="699"/>
        <v>1</v>
      </c>
      <c r="W6863" s="7">
        <f t="shared" si="700"/>
        <v>549</v>
      </c>
    </row>
    <row r="6864" spans="2:23" x14ac:dyDescent="0.2">
      <c r="B6864" s="8" t="s">
        <v>68</v>
      </c>
      <c r="C6864" s="7">
        <v>1940</v>
      </c>
      <c r="D6864" s="8" t="s">
        <v>28</v>
      </c>
      <c r="E6864" s="7" t="s">
        <v>39</v>
      </c>
      <c r="F6864" s="8" t="s">
        <v>40</v>
      </c>
      <c r="G6864" s="7" t="s">
        <v>49</v>
      </c>
      <c r="H6864" s="8" t="s">
        <v>28</v>
      </c>
      <c r="I6864" s="7" t="s">
        <v>28</v>
      </c>
      <c r="J6864" s="8" t="s">
        <v>28</v>
      </c>
      <c r="K6864" s="7" t="s">
        <v>37</v>
      </c>
      <c r="L6864" s="8" t="s">
        <v>45</v>
      </c>
      <c r="M6864" s="7" t="s">
        <v>28</v>
      </c>
      <c r="N6864" s="8">
        <v>7.3021477838001045</v>
      </c>
      <c r="O6864" s="7">
        <v>0</v>
      </c>
      <c r="P6864" s="8">
        <f t="shared" si="695"/>
        <v>0</v>
      </c>
      <c r="Q6864" s="7">
        <v>2.5</v>
      </c>
      <c r="R6864" s="8">
        <f t="shared" si="696"/>
        <v>1</v>
      </c>
      <c r="S6864" s="7" t="s">
        <v>29</v>
      </c>
      <c r="T6864" s="8" t="str">
        <f t="shared" si="697"/>
        <v>No</v>
      </c>
      <c r="U6864" s="7">
        <f t="shared" si="698"/>
        <v>0</v>
      </c>
      <c r="V6864" s="8">
        <f t="shared" si="699"/>
        <v>1</v>
      </c>
      <c r="W6864" s="7">
        <f t="shared" si="700"/>
        <v>549</v>
      </c>
    </row>
    <row r="6865" spans="2:23" x14ac:dyDescent="0.2">
      <c r="B6865" s="8" t="s">
        <v>68</v>
      </c>
      <c r="C6865" s="7">
        <v>1940</v>
      </c>
      <c r="D6865" s="8" t="s">
        <v>28</v>
      </c>
      <c r="E6865" s="7" t="s">
        <v>39</v>
      </c>
      <c r="F6865" s="8" t="s">
        <v>35</v>
      </c>
      <c r="G6865" s="7" t="s">
        <v>49</v>
      </c>
      <c r="H6865" s="8" t="s">
        <v>28</v>
      </c>
      <c r="I6865" s="7" t="s">
        <v>28</v>
      </c>
      <c r="J6865" s="8" t="s">
        <v>28</v>
      </c>
      <c r="K6865" s="7" t="s">
        <v>37</v>
      </c>
      <c r="L6865" s="8" t="s">
        <v>45</v>
      </c>
      <c r="M6865" s="7" t="s">
        <v>28</v>
      </c>
      <c r="N6865" s="8">
        <v>1247.3078734235153</v>
      </c>
      <c r="O6865" s="7">
        <v>0</v>
      </c>
      <c r="P6865" s="8">
        <f t="shared" si="695"/>
        <v>0</v>
      </c>
      <c r="Q6865" s="7">
        <v>2.5</v>
      </c>
      <c r="R6865" s="8">
        <f t="shared" si="696"/>
        <v>1</v>
      </c>
      <c r="S6865" s="7" t="s">
        <v>29</v>
      </c>
      <c r="T6865" s="8" t="str">
        <f t="shared" si="697"/>
        <v>No</v>
      </c>
      <c r="U6865" s="7">
        <f t="shared" si="698"/>
        <v>0</v>
      </c>
      <c r="V6865" s="8">
        <f t="shared" si="699"/>
        <v>1</v>
      </c>
      <c r="W6865" s="7">
        <f t="shared" si="700"/>
        <v>549</v>
      </c>
    </row>
    <row r="6866" spans="2:23" x14ac:dyDescent="0.2">
      <c r="B6866" s="8" t="s">
        <v>68</v>
      </c>
      <c r="C6866" s="7">
        <v>1940</v>
      </c>
      <c r="D6866" s="8" t="s">
        <v>28</v>
      </c>
      <c r="E6866" s="7" t="s">
        <v>34</v>
      </c>
      <c r="F6866" s="8" t="s">
        <v>40</v>
      </c>
      <c r="G6866" s="7" t="s">
        <v>49</v>
      </c>
      <c r="H6866" s="8" t="s">
        <v>28</v>
      </c>
      <c r="I6866" s="7" t="s">
        <v>28</v>
      </c>
      <c r="J6866" s="8" t="s">
        <v>28</v>
      </c>
      <c r="K6866" s="7" t="s">
        <v>37</v>
      </c>
      <c r="L6866" s="8" t="s">
        <v>45</v>
      </c>
      <c r="M6866" s="7" t="s">
        <v>28</v>
      </c>
      <c r="N6866" s="8">
        <v>3.1631092288902209</v>
      </c>
      <c r="O6866" s="7">
        <v>0</v>
      </c>
      <c r="P6866" s="8">
        <f t="shared" si="695"/>
        <v>0</v>
      </c>
      <c r="Q6866" s="7">
        <v>2.5</v>
      </c>
      <c r="R6866" s="8">
        <f t="shared" si="696"/>
        <v>1</v>
      </c>
      <c r="S6866" s="7" t="s">
        <v>29</v>
      </c>
      <c r="T6866" s="8" t="str">
        <f t="shared" si="697"/>
        <v>No</v>
      </c>
      <c r="U6866" s="7">
        <f t="shared" si="698"/>
        <v>0</v>
      </c>
      <c r="V6866" s="8">
        <f t="shared" si="699"/>
        <v>1</v>
      </c>
      <c r="W6866" s="7">
        <f t="shared" si="700"/>
        <v>549</v>
      </c>
    </row>
    <row r="6867" spans="2:23" x14ac:dyDescent="0.2">
      <c r="B6867" s="8" t="s">
        <v>68</v>
      </c>
      <c r="C6867" s="7">
        <v>1940</v>
      </c>
      <c r="D6867" s="8" t="s">
        <v>28</v>
      </c>
      <c r="E6867" s="7" t="s">
        <v>34</v>
      </c>
      <c r="F6867" s="8" t="s">
        <v>35</v>
      </c>
      <c r="G6867" s="7" t="s">
        <v>49</v>
      </c>
      <c r="H6867" s="8" t="s">
        <v>28</v>
      </c>
      <c r="I6867" s="7" t="s">
        <v>28</v>
      </c>
      <c r="J6867" s="8" t="s">
        <v>28</v>
      </c>
      <c r="K6867" s="7" t="s">
        <v>37</v>
      </c>
      <c r="L6867" s="8" t="s">
        <v>45</v>
      </c>
      <c r="M6867" s="7" t="s">
        <v>28</v>
      </c>
      <c r="N6867" s="8">
        <v>285.0382567239688</v>
      </c>
      <c r="O6867" s="7">
        <v>0</v>
      </c>
      <c r="P6867" s="8">
        <f t="shared" si="695"/>
        <v>0</v>
      </c>
      <c r="Q6867" s="7">
        <v>2.5</v>
      </c>
      <c r="R6867" s="8">
        <f t="shared" si="696"/>
        <v>1</v>
      </c>
      <c r="S6867" s="7" t="s">
        <v>29</v>
      </c>
      <c r="T6867" s="8" t="str">
        <f t="shared" si="697"/>
        <v>No</v>
      </c>
      <c r="U6867" s="7">
        <f t="shared" si="698"/>
        <v>0</v>
      </c>
      <c r="V6867" s="8">
        <f t="shared" si="699"/>
        <v>1</v>
      </c>
      <c r="W6867" s="7">
        <f t="shared" si="700"/>
        <v>549</v>
      </c>
    </row>
    <row r="6868" spans="2:23" x14ac:dyDescent="0.2">
      <c r="B6868" s="8" t="s">
        <v>68</v>
      </c>
      <c r="C6868" s="7">
        <v>1940</v>
      </c>
      <c r="D6868" s="8" t="s">
        <v>28</v>
      </c>
      <c r="E6868" s="7" t="s">
        <v>46</v>
      </c>
      <c r="F6868" s="8" t="s">
        <v>35</v>
      </c>
      <c r="G6868" s="7" t="s">
        <v>49</v>
      </c>
      <c r="H6868" s="8" t="s">
        <v>28</v>
      </c>
      <c r="I6868" s="7" t="s">
        <v>28</v>
      </c>
      <c r="J6868" s="8" t="s">
        <v>28</v>
      </c>
      <c r="K6868" s="7" t="s">
        <v>37</v>
      </c>
      <c r="L6868" s="8" t="s">
        <v>45</v>
      </c>
      <c r="M6868" s="7" t="s">
        <v>28</v>
      </c>
      <c r="N6868" s="8">
        <v>2.5974028327676386</v>
      </c>
      <c r="O6868" s="7">
        <v>0</v>
      </c>
      <c r="P6868" s="8">
        <f t="shared" si="695"/>
        <v>0</v>
      </c>
      <c r="Q6868" s="7">
        <v>2.5</v>
      </c>
      <c r="R6868" s="8">
        <f t="shared" si="696"/>
        <v>1</v>
      </c>
      <c r="S6868" s="7" t="s">
        <v>29</v>
      </c>
      <c r="T6868" s="8" t="str">
        <f t="shared" si="697"/>
        <v>No</v>
      </c>
      <c r="U6868" s="7">
        <f t="shared" si="698"/>
        <v>0</v>
      </c>
      <c r="V6868" s="8">
        <f t="shared" si="699"/>
        <v>1</v>
      </c>
      <c r="W6868" s="7">
        <f t="shared" si="700"/>
        <v>549</v>
      </c>
    </row>
    <row r="6869" spans="2:23" x14ac:dyDescent="0.2">
      <c r="B6869" s="8" t="s">
        <v>68</v>
      </c>
      <c r="C6869" s="7">
        <v>1940</v>
      </c>
      <c r="D6869" s="8" t="s">
        <v>28</v>
      </c>
      <c r="E6869" s="7" t="s">
        <v>43</v>
      </c>
      <c r="F6869" s="8" t="s">
        <v>40</v>
      </c>
      <c r="G6869" s="7" t="s">
        <v>49</v>
      </c>
      <c r="H6869" s="8" t="s">
        <v>28</v>
      </c>
      <c r="I6869" s="7" t="s">
        <v>28</v>
      </c>
      <c r="J6869" s="8" t="s">
        <v>28</v>
      </c>
      <c r="K6869" s="7" t="s">
        <v>37</v>
      </c>
      <c r="L6869" s="8" t="s">
        <v>45</v>
      </c>
      <c r="M6869" s="7" t="s">
        <v>28</v>
      </c>
      <c r="N6869" s="8">
        <v>2.3399967051248405</v>
      </c>
      <c r="O6869" s="7">
        <v>0</v>
      </c>
      <c r="P6869" s="8">
        <f t="shared" si="695"/>
        <v>0</v>
      </c>
      <c r="Q6869" s="7">
        <v>2.5</v>
      </c>
      <c r="R6869" s="8">
        <f t="shared" si="696"/>
        <v>1</v>
      </c>
      <c r="S6869" s="7" t="s">
        <v>29</v>
      </c>
      <c r="T6869" s="8" t="str">
        <f t="shared" si="697"/>
        <v>No</v>
      </c>
      <c r="U6869" s="7">
        <f t="shared" si="698"/>
        <v>0</v>
      </c>
      <c r="V6869" s="8">
        <f t="shared" si="699"/>
        <v>1</v>
      </c>
      <c r="W6869" s="7">
        <f t="shared" si="700"/>
        <v>549</v>
      </c>
    </row>
    <row r="6870" spans="2:23" x14ac:dyDescent="0.2">
      <c r="B6870" s="8" t="s">
        <v>68</v>
      </c>
      <c r="C6870" s="7">
        <v>1940</v>
      </c>
      <c r="D6870" s="8" t="s">
        <v>28</v>
      </c>
      <c r="E6870" s="7" t="s">
        <v>43</v>
      </c>
      <c r="F6870" s="8" t="s">
        <v>35</v>
      </c>
      <c r="G6870" s="7" t="s">
        <v>49</v>
      </c>
      <c r="H6870" s="8" t="s">
        <v>28</v>
      </c>
      <c r="I6870" s="7" t="s">
        <v>28</v>
      </c>
      <c r="J6870" s="8" t="s">
        <v>28</v>
      </c>
      <c r="K6870" s="7" t="s">
        <v>37</v>
      </c>
      <c r="L6870" s="8" t="s">
        <v>45</v>
      </c>
      <c r="M6870" s="7" t="s">
        <v>28</v>
      </c>
      <c r="N6870" s="8">
        <v>400.32004691273033</v>
      </c>
      <c r="O6870" s="7">
        <v>0</v>
      </c>
      <c r="P6870" s="8">
        <f t="shared" si="695"/>
        <v>0</v>
      </c>
      <c r="Q6870" s="7">
        <v>2.5</v>
      </c>
      <c r="R6870" s="8">
        <f t="shared" si="696"/>
        <v>1</v>
      </c>
      <c r="S6870" s="7" t="s">
        <v>29</v>
      </c>
      <c r="T6870" s="8" t="str">
        <f t="shared" si="697"/>
        <v>No</v>
      </c>
      <c r="U6870" s="7">
        <f t="shared" si="698"/>
        <v>0</v>
      </c>
      <c r="V6870" s="8">
        <f t="shared" si="699"/>
        <v>1</v>
      </c>
      <c r="W6870" s="7">
        <f t="shared" si="700"/>
        <v>549</v>
      </c>
    </row>
    <row r="6871" spans="2:23" x14ac:dyDescent="0.2">
      <c r="B6871" s="8" t="s">
        <v>68</v>
      </c>
      <c r="C6871" s="7">
        <v>1950</v>
      </c>
      <c r="D6871" s="8" t="s">
        <v>28</v>
      </c>
      <c r="E6871" s="7" t="s">
        <v>39</v>
      </c>
      <c r="F6871" s="8" t="s">
        <v>40</v>
      </c>
      <c r="G6871" s="7" t="s">
        <v>49</v>
      </c>
      <c r="H6871" s="8" t="s">
        <v>28</v>
      </c>
      <c r="I6871" s="7" t="s">
        <v>28</v>
      </c>
      <c r="J6871" s="8" t="s">
        <v>28</v>
      </c>
      <c r="K6871" s="7" t="s">
        <v>37</v>
      </c>
      <c r="L6871" s="8" t="s">
        <v>45</v>
      </c>
      <c r="M6871" s="7" t="s">
        <v>28</v>
      </c>
      <c r="N6871" s="8">
        <v>0.63783325810021185</v>
      </c>
      <c r="O6871" s="7">
        <v>0</v>
      </c>
      <c r="P6871" s="8">
        <f t="shared" si="695"/>
        <v>0</v>
      </c>
      <c r="Q6871" s="7">
        <v>2.5</v>
      </c>
      <c r="R6871" s="8">
        <f t="shared" si="696"/>
        <v>1</v>
      </c>
      <c r="S6871" s="7" t="s">
        <v>29</v>
      </c>
      <c r="T6871" s="8" t="str">
        <f t="shared" si="697"/>
        <v>No</v>
      </c>
      <c r="U6871" s="7">
        <f t="shared" si="698"/>
        <v>0</v>
      </c>
      <c r="V6871" s="8">
        <f t="shared" si="699"/>
        <v>1</v>
      </c>
      <c r="W6871" s="7">
        <f t="shared" si="700"/>
        <v>549</v>
      </c>
    </row>
    <row r="6872" spans="2:23" x14ac:dyDescent="0.2">
      <c r="B6872" s="8" t="s">
        <v>68</v>
      </c>
      <c r="C6872" s="7">
        <v>1950</v>
      </c>
      <c r="D6872" s="8" t="s">
        <v>28</v>
      </c>
      <c r="E6872" s="7" t="s">
        <v>39</v>
      </c>
      <c r="F6872" s="8" t="s">
        <v>35</v>
      </c>
      <c r="G6872" s="7" t="s">
        <v>49</v>
      </c>
      <c r="H6872" s="8" t="s">
        <v>28</v>
      </c>
      <c r="I6872" s="7" t="s">
        <v>28</v>
      </c>
      <c r="J6872" s="8" t="s">
        <v>28</v>
      </c>
      <c r="K6872" s="7" t="s">
        <v>37</v>
      </c>
      <c r="L6872" s="8" t="s">
        <v>45</v>
      </c>
      <c r="M6872" s="7" t="s">
        <v>28</v>
      </c>
      <c r="N6872" s="8">
        <v>2.6952501109773337</v>
      </c>
      <c r="O6872" s="7">
        <v>0</v>
      </c>
      <c r="P6872" s="8">
        <f t="shared" si="695"/>
        <v>0</v>
      </c>
      <c r="Q6872" s="7">
        <v>2.5</v>
      </c>
      <c r="R6872" s="8">
        <f t="shared" si="696"/>
        <v>1</v>
      </c>
      <c r="S6872" s="7" t="s">
        <v>29</v>
      </c>
      <c r="T6872" s="8" t="str">
        <f t="shared" si="697"/>
        <v>No</v>
      </c>
      <c r="U6872" s="7">
        <f t="shared" si="698"/>
        <v>0</v>
      </c>
      <c r="V6872" s="8">
        <f t="shared" si="699"/>
        <v>1</v>
      </c>
      <c r="W6872" s="7">
        <f t="shared" si="700"/>
        <v>549</v>
      </c>
    </row>
    <row r="6873" spans="2:23" x14ac:dyDescent="0.2">
      <c r="B6873" s="8" t="s">
        <v>68</v>
      </c>
      <c r="C6873" s="7">
        <v>1950</v>
      </c>
      <c r="D6873" s="8" t="s">
        <v>28</v>
      </c>
      <c r="E6873" s="7" t="s">
        <v>34</v>
      </c>
      <c r="F6873" s="8" t="s">
        <v>40</v>
      </c>
      <c r="G6873" s="7" t="s">
        <v>49</v>
      </c>
      <c r="H6873" s="8" t="s">
        <v>28</v>
      </c>
      <c r="I6873" s="7" t="s">
        <v>28</v>
      </c>
      <c r="J6873" s="8" t="s">
        <v>28</v>
      </c>
      <c r="K6873" s="7" t="s">
        <v>37</v>
      </c>
      <c r="L6873" s="8" t="s">
        <v>45</v>
      </c>
      <c r="M6873" s="7" t="s">
        <v>28</v>
      </c>
      <c r="N6873" s="8">
        <v>5.071070101482495</v>
      </c>
      <c r="O6873" s="7">
        <v>0</v>
      </c>
      <c r="P6873" s="8">
        <f t="shared" si="695"/>
        <v>0</v>
      </c>
      <c r="Q6873" s="7">
        <v>2.5</v>
      </c>
      <c r="R6873" s="8">
        <f t="shared" si="696"/>
        <v>1</v>
      </c>
      <c r="S6873" s="7" t="s">
        <v>29</v>
      </c>
      <c r="T6873" s="8" t="str">
        <f t="shared" si="697"/>
        <v>No</v>
      </c>
      <c r="U6873" s="7">
        <f t="shared" si="698"/>
        <v>0</v>
      </c>
      <c r="V6873" s="8">
        <f t="shared" si="699"/>
        <v>1</v>
      </c>
      <c r="W6873" s="7">
        <f t="shared" si="700"/>
        <v>549</v>
      </c>
    </row>
    <row r="6874" spans="2:23" x14ac:dyDescent="0.2">
      <c r="B6874" s="8" t="s">
        <v>68</v>
      </c>
      <c r="C6874" s="7">
        <v>1950</v>
      </c>
      <c r="D6874" s="8" t="s">
        <v>28</v>
      </c>
      <c r="E6874" s="7" t="s">
        <v>34</v>
      </c>
      <c r="F6874" s="8" t="s">
        <v>35</v>
      </c>
      <c r="G6874" s="7" t="s">
        <v>49</v>
      </c>
      <c r="H6874" s="8" t="s">
        <v>28</v>
      </c>
      <c r="I6874" s="7" t="s">
        <v>28</v>
      </c>
      <c r="J6874" s="8" t="s">
        <v>28</v>
      </c>
      <c r="K6874" s="7" t="s">
        <v>37</v>
      </c>
      <c r="L6874" s="8" t="s">
        <v>45</v>
      </c>
      <c r="M6874" s="7" t="s">
        <v>28</v>
      </c>
      <c r="N6874" s="8">
        <v>0.29216226891215336</v>
      </c>
      <c r="O6874" s="7">
        <v>0</v>
      </c>
      <c r="P6874" s="8">
        <f t="shared" si="695"/>
        <v>0</v>
      </c>
      <c r="Q6874" s="7">
        <v>2.5</v>
      </c>
      <c r="R6874" s="8">
        <f t="shared" si="696"/>
        <v>1</v>
      </c>
      <c r="S6874" s="7" t="s">
        <v>29</v>
      </c>
      <c r="T6874" s="8" t="str">
        <f t="shared" si="697"/>
        <v>No</v>
      </c>
      <c r="U6874" s="7">
        <f t="shared" si="698"/>
        <v>0</v>
      </c>
      <c r="V6874" s="8">
        <f t="shared" si="699"/>
        <v>1</v>
      </c>
      <c r="W6874" s="7">
        <f t="shared" si="700"/>
        <v>549</v>
      </c>
    </row>
    <row r="6875" spans="2:23" x14ac:dyDescent="0.2">
      <c r="B6875" s="8" t="s">
        <v>68</v>
      </c>
      <c r="C6875" s="7">
        <v>1950</v>
      </c>
      <c r="D6875" s="8" t="s">
        <v>28</v>
      </c>
      <c r="E6875" s="7" t="s">
        <v>43</v>
      </c>
      <c r="F6875" s="8" t="s">
        <v>40</v>
      </c>
      <c r="G6875" s="7" t="s">
        <v>49</v>
      </c>
      <c r="H6875" s="8" t="s">
        <v>28</v>
      </c>
      <c r="I6875" s="7" t="s">
        <v>28</v>
      </c>
      <c r="J6875" s="8" t="s">
        <v>28</v>
      </c>
      <c r="K6875" s="7" t="s">
        <v>37</v>
      </c>
      <c r="L6875" s="8" t="s">
        <v>45</v>
      </c>
      <c r="M6875" s="7" t="s">
        <v>28</v>
      </c>
      <c r="N6875" s="8">
        <v>2.8988131798007784</v>
      </c>
      <c r="O6875" s="7">
        <v>0</v>
      </c>
      <c r="P6875" s="8">
        <f t="shared" si="695"/>
        <v>0</v>
      </c>
      <c r="Q6875" s="7">
        <v>2.5</v>
      </c>
      <c r="R6875" s="8">
        <f t="shared" si="696"/>
        <v>1</v>
      </c>
      <c r="S6875" s="7" t="s">
        <v>29</v>
      </c>
      <c r="T6875" s="8" t="str">
        <f t="shared" si="697"/>
        <v>No</v>
      </c>
      <c r="U6875" s="7">
        <f t="shared" si="698"/>
        <v>0</v>
      </c>
      <c r="V6875" s="8">
        <f t="shared" si="699"/>
        <v>1</v>
      </c>
      <c r="W6875" s="7">
        <f t="shared" si="700"/>
        <v>549</v>
      </c>
    </row>
    <row r="6876" spans="2:23" x14ac:dyDescent="0.2">
      <c r="B6876" s="8" t="s">
        <v>68</v>
      </c>
      <c r="C6876" s="7">
        <v>1950</v>
      </c>
      <c r="D6876" s="8" t="s">
        <v>28</v>
      </c>
      <c r="E6876" s="7" t="s">
        <v>43</v>
      </c>
      <c r="F6876" s="8" t="s">
        <v>35</v>
      </c>
      <c r="G6876" s="7" t="s">
        <v>49</v>
      </c>
      <c r="H6876" s="8" t="s">
        <v>28</v>
      </c>
      <c r="I6876" s="7" t="s">
        <v>28</v>
      </c>
      <c r="J6876" s="8" t="s">
        <v>28</v>
      </c>
      <c r="K6876" s="7" t="s">
        <v>37</v>
      </c>
      <c r="L6876" s="8" t="s">
        <v>45</v>
      </c>
      <c r="M6876" s="7" t="s">
        <v>28</v>
      </c>
      <c r="N6876" s="8">
        <v>1.1401057146889766</v>
      </c>
      <c r="O6876" s="7">
        <v>0</v>
      </c>
      <c r="P6876" s="8">
        <f t="shared" si="695"/>
        <v>0</v>
      </c>
      <c r="Q6876" s="7">
        <v>2.5</v>
      </c>
      <c r="R6876" s="8">
        <f t="shared" si="696"/>
        <v>1</v>
      </c>
      <c r="S6876" s="7" t="s">
        <v>29</v>
      </c>
      <c r="T6876" s="8" t="str">
        <f t="shared" si="697"/>
        <v>No</v>
      </c>
      <c r="U6876" s="7">
        <f t="shared" si="698"/>
        <v>0</v>
      </c>
      <c r="V6876" s="8">
        <f t="shared" si="699"/>
        <v>1</v>
      </c>
      <c r="W6876" s="7">
        <f t="shared" si="700"/>
        <v>549</v>
      </c>
    </row>
    <row r="6877" spans="2:23" x14ac:dyDescent="0.2">
      <c r="B6877" s="8" t="s">
        <v>68</v>
      </c>
      <c r="C6877" s="7">
        <v>1960</v>
      </c>
      <c r="D6877" s="8" t="s">
        <v>28</v>
      </c>
      <c r="E6877" s="7" t="s">
        <v>39</v>
      </c>
      <c r="F6877" s="8" t="s">
        <v>40</v>
      </c>
      <c r="G6877" s="7" t="s">
        <v>49</v>
      </c>
      <c r="H6877" s="8" t="s">
        <v>28</v>
      </c>
      <c r="I6877" s="7" t="s">
        <v>28</v>
      </c>
      <c r="J6877" s="8" t="s">
        <v>28</v>
      </c>
      <c r="K6877" s="7" t="s">
        <v>37</v>
      </c>
      <c r="L6877" s="8" t="s">
        <v>45</v>
      </c>
      <c r="M6877" s="7" t="s">
        <v>28</v>
      </c>
      <c r="N6877" s="8">
        <v>4.7516574518054053</v>
      </c>
      <c r="O6877" s="7">
        <v>0</v>
      </c>
      <c r="P6877" s="8">
        <f t="shared" si="695"/>
        <v>0</v>
      </c>
      <c r="Q6877" s="7">
        <v>2.5</v>
      </c>
      <c r="R6877" s="8">
        <f t="shared" si="696"/>
        <v>1</v>
      </c>
      <c r="S6877" s="7" t="s">
        <v>29</v>
      </c>
      <c r="T6877" s="8" t="str">
        <f t="shared" si="697"/>
        <v>No</v>
      </c>
      <c r="U6877" s="7">
        <f t="shared" si="698"/>
        <v>0</v>
      </c>
      <c r="V6877" s="8">
        <f t="shared" si="699"/>
        <v>1</v>
      </c>
      <c r="W6877" s="7">
        <f t="shared" si="700"/>
        <v>549</v>
      </c>
    </row>
    <row r="6878" spans="2:23" x14ac:dyDescent="0.2">
      <c r="B6878" s="8" t="s">
        <v>68</v>
      </c>
      <c r="C6878" s="7">
        <v>1960</v>
      </c>
      <c r="D6878" s="8" t="s">
        <v>28</v>
      </c>
      <c r="E6878" s="7" t="s">
        <v>39</v>
      </c>
      <c r="F6878" s="8" t="s">
        <v>35</v>
      </c>
      <c r="G6878" s="7" t="s">
        <v>49</v>
      </c>
      <c r="H6878" s="8" t="s">
        <v>28</v>
      </c>
      <c r="I6878" s="7" t="s">
        <v>28</v>
      </c>
      <c r="J6878" s="8" t="s">
        <v>28</v>
      </c>
      <c r="K6878" s="7" t="s">
        <v>37</v>
      </c>
      <c r="L6878" s="8" t="s">
        <v>45</v>
      </c>
      <c r="M6878" s="7" t="s">
        <v>28</v>
      </c>
      <c r="N6878" s="8">
        <v>465.95279545414581</v>
      </c>
      <c r="O6878" s="7">
        <v>0</v>
      </c>
      <c r="P6878" s="8">
        <f t="shared" si="695"/>
        <v>0</v>
      </c>
      <c r="Q6878" s="7">
        <v>2.5</v>
      </c>
      <c r="R6878" s="8">
        <f t="shared" si="696"/>
        <v>1</v>
      </c>
      <c r="S6878" s="7" t="s">
        <v>29</v>
      </c>
      <c r="T6878" s="8" t="str">
        <f t="shared" si="697"/>
        <v>No</v>
      </c>
      <c r="U6878" s="7">
        <f t="shared" si="698"/>
        <v>0</v>
      </c>
      <c r="V6878" s="8">
        <f t="shared" si="699"/>
        <v>1</v>
      </c>
      <c r="W6878" s="7">
        <f t="shared" si="700"/>
        <v>549</v>
      </c>
    </row>
    <row r="6879" spans="2:23" x14ac:dyDescent="0.2">
      <c r="B6879" s="8" t="s">
        <v>68</v>
      </c>
      <c r="C6879" s="7">
        <v>1960</v>
      </c>
      <c r="D6879" s="8" t="s">
        <v>28</v>
      </c>
      <c r="E6879" s="7" t="s">
        <v>34</v>
      </c>
      <c r="F6879" s="8" t="s">
        <v>40</v>
      </c>
      <c r="G6879" s="7" t="s">
        <v>49</v>
      </c>
      <c r="H6879" s="8" t="s">
        <v>28</v>
      </c>
      <c r="I6879" s="7" t="s">
        <v>28</v>
      </c>
      <c r="J6879" s="8" t="s">
        <v>28</v>
      </c>
      <c r="K6879" s="7" t="s">
        <v>37</v>
      </c>
      <c r="L6879" s="8" t="s">
        <v>45</v>
      </c>
      <c r="M6879" s="7" t="s">
        <v>28</v>
      </c>
      <c r="N6879" s="8">
        <v>14.624323430203283</v>
      </c>
      <c r="O6879" s="7">
        <v>0</v>
      </c>
      <c r="P6879" s="8">
        <f t="shared" si="695"/>
        <v>0</v>
      </c>
      <c r="Q6879" s="7">
        <v>2.5</v>
      </c>
      <c r="R6879" s="8">
        <f t="shared" si="696"/>
        <v>1</v>
      </c>
      <c r="S6879" s="7" t="s">
        <v>29</v>
      </c>
      <c r="T6879" s="8" t="str">
        <f t="shared" si="697"/>
        <v>No</v>
      </c>
      <c r="U6879" s="7">
        <f t="shared" si="698"/>
        <v>0</v>
      </c>
      <c r="V6879" s="8">
        <f t="shared" si="699"/>
        <v>1</v>
      </c>
      <c r="W6879" s="7">
        <f t="shared" si="700"/>
        <v>549</v>
      </c>
    </row>
    <row r="6880" spans="2:23" x14ac:dyDescent="0.2">
      <c r="B6880" s="8" t="s">
        <v>68</v>
      </c>
      <c r="C6880" s="7">
        <v>1960</v>
      </c>
      <c r="D6880" s="8" t="s">
        <v>28</v>
      </c>
      <c r="E6880" s="7" t="s">
        <v>34</v>
      </c>
      <c r="F6880" s="8" t="s">
        <v>35</v>
      </c>
      <c r="G6880" s="7" t="s">
        <v>49</v>
      </c>
      <c r="H6880" s="8" t="s">
        <v>28</v>
      </c>
      <c r="I6880" s="7" t="s">
        <v>28</v>
      </c>
      <c r="J6880" s="8" t="s">
        <v>28</v>
      </c>
      <c r="K6880" s="7" t="s">
        <v>37</v>
      </c>
      <c r="L6880" s="8" t="s">
        <v>45</v>
      </c>
      <c r="M6880" s="7" t="s">
        <v>28</v>
      </c>
      <c r="N6880" s="8">
        <v>335.30734500721542</v>
      </c>
      <c r="O6880" s="7">
        <v>0</v>
      </c>
      <c r="P6880" s="8">
        <f t="shared" si="695"/>
        <v>0</v>
      </c>
      <c r="Q6880" s="7">
        <v>2.5</v>
      </c>
      <c r="R6880" s="8">
        <f t="shared" si="696"/>
        <v>1</v>
      </c>
      <c r="S6880" s="7" t="s">
        <v>29</v>
      </c>
      <c r="T6880" s="8" t="str">
        <f t="shared" si="697"/>
        <v>No</v>
      </c>
      <c r="U6880" s="7">
        <f t="shared" si="698"/>
        <v>0</v>
      </c>
      <c r="V6880" s="8">
        <f t="shared" si="699"/>
        <v>1</v>
      </c>
      <c r="W6880" s="7">
        <f t="shared" si="700"/>
        <v>549</v>
      </c>
    </row>
    <row r="6881" spans="2:23" x14ac:dyDescent="0.2">
      <c r="B6881" s="8" t="s">
        <v>68</v>
      </c>
      <c r="C6881" s="7">
        <v>1960</v>
      </c>
      <c r="D6881" s="8" t="s">
        <v>28</v>
      </c>
      <c r="E6881" s="7" t="s">
        <v>46</v>
      </c>
      <c r="F6881" s="8" t="s">
        <v>35</v>
      </c>
      <c r="G6881" s="7" t="s">
        <v>49</v>
      </c>
      <c r="H6881" s="8" t="s">
        <v>28</v>
      </c>
      <c r="I6881" s="7" t="s">
        <v>28</v>
      </c>
      <c r="J6881" s="8" t="s">
        <v>28</v>
      </c>
      <c r="K6881" s="7" t="s">
        <v>37</v>
      </c>
      <c r="L6881" s="8" t="s">
        <v>45</v>
      </c>
      <c r="M6881" s="7" t="s">
        <v>28</v>
      </c>
      <c r="N6881" s="8">
        <v>1.6468741622818015</v>
      </c>
      <c r="O6881" s="7">
        <v>0</v>
      </c>
      <c r="P6881" s="8">
        <f t="shared" si="695"/>
        <v>0</v>
      </c>
      <c r="Q6881" s="7">
        <v>2.5</v>
      </c>
      <c r="R6881" s="8">
        <f t="shared" si="696"/>
        <v>1</v>
      </c>
      <c r="S6881" s="7" t="s">
        <v>29</v>
      </c>
      <c r="T6881" s="8" t="str">
        <f t="shared" si="697"/>
        <v>No</v>
      </c>
      <c r="U6881" s="7">
        <f t="shared" si="698"/>
        <v>0</v>
      </c>
      <c r="V6881" s="8">
        <f t="shared" si="699"/>
        <v>1</v>
      </c>
      <c r="W6881" s="7">
        <f t="shared" si="700"/>
        <v>549</v>
      </c>
    </row>
    <row r="6882" spans="2:23" x14ac:dyDescent="0.2">
      <c r="B6882" s="8" t="s">
        <v>68</v>
      </c>
      <c r="C6882" s="7">
        <v>1960</v>
      </c>
      <c r="D6882" s="8" t="s">
        <v>28</v>
      </c>
      <c r="E6882" s="7" t="s">
        <v>43</v>
      </c>
      <c r="F6882" s="8" t="s">
        <v>40</v>
      </c>
      <c r="G6882" s="7" t="s">
        <v>49</v>
      </c>
      <c r="H6882" s="8" t="s">
        <v>28</v>
      </c>
      <c r="I6882" s="7" t="s">
        <v>28</v>
      </c>
      <c r="J6882" s="8" t="s">
        <v>28</v>
      </c>
      <c r="K6882" s="7" t="s">
        <v>37</v>
      </c>
      <c r="L6882" s="8" t="s">
        <v>45</v>
      </c>
      <c r="M6882" s="7" t="s">
        <v>28</v>
      </c>
      <c r="N6882" s="8">
        <v>8.0395209704263131</v>
      </c>
      <c r="O6882" s="7">
        <v>0</v>
      </c>
      <c r="P6882" s="8">
        <f t="shared" si="695"/>
        <v>0</v>
      </c>
      <c r="Q6882" s="7">
        <v>2.5</v>
      </c>
      <c r="R6882" s="8">
        <f t="shared" si="696"/>
        <v>1</v>
      </c>
      <c r="S6882" s="7" t="s">
        <v>29</v>
      </c>
      <c r="T6882" s="8" t="str">
        <f t="shared" si="697"/>
        <v>No</v>
      </c>
      <c r="U6882" s="7">
        <f t="shared" si="698"/>
        <v>0</v>
      </c>
      <c r="V6882" s="8">
        <f t="shared" si="699"/>
        <v>1</v>
      </c>
      <c r="W6882" s="7">
        <f t="shared" si="700"/>
        <v>549</v>
      </c>
    </row>
    <row r="6883" spans="2:23" x14ac:dyDescent="0.2">
      <c r="B6883" s="8" t="s">
        <v>68</v>
      </c>
      <c r="C6883" s="7">
        <v>1960</v>
      </c>
      <c r="D6883" s="8" t="s">
        <v>28</v>
      </c>
      <c r="E6883" s="7" t="s">
        <v>43</v>
      </c>
      <c r="F6883" s="8" t="s">
        <v>35</v>
      </c>
      <c r="G6883" s="7" t="s">
        <v>49</v>
      </c>
      <c r="H6883" s="8" t="s">
        <v>28</v>
      </c>
      <c r="I6883" s="7" t="s">
        <v>28</v>
      </c>
      <c r="J6883" s="8" t="s">
        <v>28</v>
      </c>
      <c r="K6883" s="7" t="s">
        <v>37</v>
      </c>
      <c r="L6883" s="8" t="s">
        <v>45</v>
      </c>
      <c r="M6883" s="7" t="s">
        <v>28</v>
      </c>
      <c r="N6883" s="8">
        <v>387.88100776891758</v>
      </c>
      <c r="O6883" s="7">
        <v>0</v>
      </c>
      <c r="P6883" s="8">
        <f t="shared" si="695"/>
        <v>0</v>
      </c>
      <c r="Q6883" s="7">
        <v>2.5</v>
      </c>
      <c r="R6883" s="8">
        <f t="shared" si="696"/>
        <v>1</v>
      </c>
      <c r="S6883" s="7" t="s">
        <v>29</v>
      </c>
      <c r="T6883" s="8" t="str">
        <f t="shared" si="697"/>
        <v>No</v>
      </c>
      <c r="U6883" s="7">
        <f t="shared" si="698"/>
        <v>0</v>
      </c>
      <c r="V6883" s="8">
        <f t="shared" si="699"/>
        <v>1</v>
      </c>
      <c r="W6883" s="7">
        <f t="shared" si="700"/>
        <v>549</v>
      </c>
    </row>
    <row r="6884" spans="2:23" x14ac:dyDescent="0.2">
      <c r="B6884" s="8" t="s">
        <v>68</v>
      </c>
      <c r="C6884" s="7">
        <v>1970</v>
      </c>
      <c r="D6884" s="8" t="s">
        <v>28</v>
      </c>
      <c r="E6884" s="7" t="s">
        <v>39</v>
      </c>
      <c r="F6884" s="8" t="s">
        <v>40</v>
      </c>
      <c r="G6884" s="7" t="s">
        <v>49</v>
      </c>
      <c r="H6884" s="8" t="s">
        <v>28</v>
      </c>
      <c r="I6884" s="7" t="s">
        <v>28</v>
      </c>
      <c r="J6884" s="8" t="s">
        <v>28</v>
      </c>
      <c r="K6884" s="7" t="s">
        <v>37</v>
      </c>
      <c r="L6884" s="8" t="s">
        <v>45</v>
      </c>
      <c r="M6884" s="7" t="s">
        <v>28</v>
      </c>
      <c r="N6884" s="8">
        <v>4.3912525732003687</v>
      </c>
      <c r="O6884" s="7">
        <v>0</v>
      </c>
      <c r="P6884" s="8">
        <f t="shared" si="695"/>
        <v>0</v>
      </c>
      <c r="Q6884" s="7">
        <v>2.5</v>
      </c>
      <c r="R6884" s="8">
        <f t="shared" si="696"/>
        <v>1</v>
      </c>
      <c r="S6884" s="7" t="s">
        <v>29</v>
      </c>
      <c r="T6884" s="8" t="str">
        <f t="shared" si="697"/>
        <v>No</v>
      </c>
      <c r="U6884" s="7">
        <f t="shared" si="698"/>
        <v>0</v>
      </c>
      <c r="V6884" s="8">
        <f t="shared" si="699"/>
        <v>1</v>
      </c>
      <c r="W6884" s="7">
        <f t="shared" si="700"/>
        <v>549</v>
      </c>
    </row>
    <row r="6885" spans="2:23" x14ac:dyDescent="0.2">
      <c r="B6885" s="8" t="s">
        <v>68</v>
      </c>
      <c r="C6885" s="7">
        <v>1970</v>
      </c>
      <c r="D6885" s="8" t="s">
        <v>28</v>
      </c>
      <c r="E6885" s="7" t="s">
        <v>39</v>
      </c>
      <c r="F6885" s="8" t="s">
        <v>35</v>
      </c>
      <c r="G6885" s="7" t="s">
        <v>49</v>
      </c>
      <c r="H6885" s="8" t="s">
        <v>28</v>
      </c>
      <c r="I6885" s="7" t="s">
        <v>28</v>
      </c>
      <c r="J6885" s="8" t="s">
        <v>28</v>
      </c>
      <c r="K6885" s="7" t="s">
        <v>37</v>
      </c>
      <c r="L6885" s="8" t="s">
        <v>45</v>
      </c>
      <c r="M6885" s="7" t="s">
        <v>28</v>
      </c>
      <c r="N6885" s="8">
        <v>5.4945731989721454</v>
      </c>
      <c r="O6885" s="7">
        <v>0</v>
      </c>
      <c r="P6885" s="8">
        <f t="shared" si="695"/>
        <v>0</v>
      </c>
      <c r="Q6885" s="7">
        <v>2.5</v>
      </c>
      <c r="R6885" s="8">
        <f t="shared" si="696"/>
        <v>1</v>
      </c>
      <c r="S6885" s="7" t="s">
        <v>29</v>
      </c>
      <c r="T6885" s="8" t="str">
        <f t="shared" si="697"/>
        <v>No</v>
      </c>
      <c r="U6885" s="7">
        <f t="shared" si="698"/>
        <v>0</v>
      </c>
      <c r="V6885" s="8">
        <f t="shared" si="699"/>
        <v>1</v>
      </c>
      <c r="W6885" s="7">
        <f t="shared" si="700"/>
        <v>549</v>
      </c>
    </row>
    <row r="6886" spans="2:23" x14ac:dyDescent="0.2">
      <c r="B6886" s="8" t="s">
        <v>68</v>
      </c>
      <c r="C6886" s="7">
        <v>1970</v>
      </c>
      <c r="D6886" s="8" t="s">
        <v>28</v>
      </c>
      <c r="E6886" s="7" t="s">
        <v>34</v>
      </c>
      <c r="F6886" s="8" t="s">
        <v>40</v>
      </c>
      <c r="G6886" s="7" t="s">
        <v>49</v>
      </c>
      <c r="H6886" s="8" t="s">
        <v>28</v>
      </c>
      <c r="I6886" s="7" t="s">
        <v>28</v>
      </c>
      <c r="J6886" s="8" t="s">
        <v>28</v>
      </c>
      <c r="K6886" s="7" t="s">
        <v>37</v>
      </c>
      <c r="L6886" s="8" t="s">
        <v>45</v>
      </c>
      <c r="M6886" s="7" t="s">
        <v>28</v>
      </c>
      <c r="N6886" s="8">
        <v>4.5461565746064689</v>
      </c>
      <c r="O6886" s="7">
        <v>0</v>
      </c>
      <c r="P6886" s="8">
        <f t="shared" si="695"/>
        <v>0</v>
      </c>
      <c r="Q6886" s="7">
        <v>2.5</v>
      </c>
      <c r="R6886" s="8">
        <f t="shared" si="696"/>
        <v>1</v>
      </c>
      <c r="S6886" s="7" t="s">
        <v>29</v>
      </c>
      <c r="T6886" s="8" t="str">
        <f t="shared" si="697"/>
        <v>No</v>
      </c>
      <c r="U6886" s="7">
        <f t="shared" si="698"/>
        <v>0</v>
      </c>
      <c r="V6886" s="8">
        <f t="shared" si="699"/>
        <v>1</v>
      </c>
      <c r="W6886" s="7">
        <f t="shared" si="700"/>
        <v>549</v>
      </c>
    </row>
    <row r="6887" spans="2:23" x14ac:dyDescent="0.2">
      <c r="B6887" s="8" t="s">
        <v>68</v>
      </c>
      <c r="C6887" s="7">
        <v>1970</v>
      </c>
      <c r="D6887" s="8" t="s">
        <v>28</v>
      </c>
      <c r="E6887" s="7" t="s">
        <v>34</v>
      </c>
      <c r="F6887" s="8" t="s">
        <v>35</v>
      </c>
      <c r="G6887" s="7" t="s">
        <v>49</v>
      </c>
      <c r="H6887" s="8" t="s">
        <v>28</v>
      </c>
      <c r="I6887" s="7" t="s">
        <v>28</v>
      </c>
      <c r="J6887" s="8" t="s">
        <v>28</v>
      </c>
      <c r="K6887" s="7" t="s">
        <v>37</v>
      </c>
      <c r="L6887" s="8" t="s">
        <v>45</v>
      </c>
      <c r="M6887" s="7" t="s">
        <v>28</v>
      </c>
      <c r="N6887" s="8">
        <v>3.1181406649928221</v>
      </c>
      <c r="O6887" s="7">
        <v>0</v>
      </c>
      <c r="P6887" s="8">
        <f t="shared" si="695"/>
        <v>0</v>
      </c>
      <c r="Q6887" s="7">
        <v>2.5</v>
      </c>
      <c r="R6887" s="8">
        <f t="shared" si="696"/>
        <v>1</v>
      </c>
      <c r="S6887" s="7" t="s">
        <v>29</v>
      </c>
      <c r="T6887" s="8" t="str">
        <f t="shared" si="697"/>
        <v>No</v>
      </c>
      <c r="U6887" s="7">
        <f t="shared" si="698"/>
        <v>0</v>
      </c>
      <c r="V6887" s="8">
        <f t="shared" si="699"/>
        <v>1</v>
      </c>
      <c r="W6887" s="7">
        <f t="shared" si="700"/>
        <v>549</v>
      </c>
    </row>
    <row r="6888" spans="2:23" x14ac:dyDescent="0.2">
      <c r="B6888" s="8" t="s">
        <v>68</v>
      </c>
      <c r="C6888" s="7">
        <v>1970</v>
      </c>
      <c r="D6888" s="8" t="s">
        <v>28</v>
      </c>
      <c r="E6888" s="7" t="s">
        <v>46</v>
      </c>
      <c r="F6888" s="8" t="s">
        <v>35</v>
      </c>
      <c r="G6888" s="7" t="s">
        <v>49</v>
      </c>
      <c r="H6888" s="8" t="s">
        <v>28</v>
      </c>
      <c r="I6888" s="7" t="s">
        <v>28</v>
      </c>
      <c r="J6888" s="8" t="s">
        <v>28</v>
      </c>
      <c r="K6888" s="7" t="s">
        <v>37</v>
      </c>
      <c r="L6888" s="8" t="s">
        <v>45</v>
      </c>
      <c r="M6888" s="7" t="s">
        <v>28</v>
      </c>
      <c r="N6888" s="8">
        <v>0.15472399858781033</v>
      </c>
      <c r="O6888" s="7">
        <v>0</v>
      </c>
      <c r="P6888" s="8">
        <f t="shared" si="695"/>
        <v>0</v>
      </c>
      <c r="Q6888" s="7">
        <v>2.5</v>
      </c>
      <c r="R6888" s="8">
        <f t="shared" si="696"/>
        <v>1</v>
      </c>
      <c r="S6888" s="7" t="s">
        <v>29</v>
      </c>
      <c r="T6888" s="8" t="str">
        <f t="shared" si="697"/>
        <v>No</v>
      </c>
      <c r="U6888" s="7">
        <f t="shared" si="698"/>
        <v>0</v>
      </c>
      <c r="V6888" s="8">
        <f t="shared" si="699"/>
        <v>1</v>
      </c>
      <c r="W6888" s="7">
        <f t="shared" si="700"/>
        <v>549</v>
      </c>
    </row>
    <row r="6889" spans="2:23" x14ac:dyDescent="0.2">
      <c r="B6889" s="8" t="s">
        <v>68</v>
      </c>
      <c r="C6889" s="7">
        <v>1970</v>
      </c>
      <c r="D6889" s="8" t="s">
        <v>28</v>
      </c>
      <c r="E6889" s="7" t="s">
        <v>43</v>
      </c>
      <c r="F6889" s="8" t="s">
        <v>40</v>
      </c>
      <c r="G6889" s="7" t="s">
        <v>49</v>
      </c>
      <c r="H6889" s="8" t="s">
        <v>28</v>
      </c>
      <c r="I6889" s="7" t="s">
        <v>28</v>
      </c>
      <c r="J6889" s="8" t="s">
        <v>28</v>
      </c>
      <c r="K6889" s="7" t="s">
        <v>37</v>
      </c>
      <c r="L6889" s="8" t="s">
        <v>45</v>
      </c>
      <c r="M6889" s="7" t="s">
        <v>28</v>
      </c>
      <c r="N6889" s="8">
        <v>2.3198295668523716</v>
      </c>
      <c r="O6889" s="7">
        <v>0</v>
      </c>
      <c r="P6889" s="8">
        <f t="shared" si="695"/>
        <v>0</v>
      </c>
      <c r="Q6889" s="7">
        <v>2.5</v>
      </c>
      <c r="R6889" s="8">
        <f t="shared" si="696"/>
        <v>1</v>
      </c>
      <c r="S6889" s="7" t="s">
        <v>29</v>
      </c>
      <c r="T6889" s="8" t="str">
        <f t="shared" si="697"/>
        <v>No</v>
      </c>
      <c r="U6889" s="7">
        <f t="shared" si="698"/>
        <v>0</v>
      </c>
      <c r="V6889" s="8">
        <f t="shared" si="699"/>
        <v>1</v>
      </c>
      <c r="W6889" s="7">
        <f t="shared" si="700"/>
        <v>549</v>
      </c>
    </row>
    <row r="6890" spans="2:23" x14ac:dyDescent="0.2">
      <c r="B6890" s="8" t="s">
        <v>68</v>
      </c>
      <c r="C6890" s="7">
        <v>1970</v>
      </c>
      <c r="D6890" s="8" t="s">
        <v>28</v>
      </c>
      <c r="E6890" s="7" t="s">
        <v>43</v>
      </c>
      <c r="F6890" s="8" t="s">
        <v>35</v>
      </c>
      <c r="G6890" s="7" t="s">
        <v>49</v>
      </c>
      <c r="H6890" s="8" t="s">
        <v>28</v>
      </c>
      <c r="I6890" s="7" t="s">
        <v>28</v>
      </c>
      <c r="J6890" s="8" t="s">
        <v>28</v>
      </c>
      <c r="K6890" s="7" t="s">
        <v>37</v>
      </c>
      <c r="L6890" s="8" t="s">
        <v>45</v>
      </c>
      <c r="M6890" s="7" t="s">
        <v>28</v>
      </c>
      <c r="N6890" s="8">
        <v>2.6607680141217163</v>
      </c>
      <c r="O6890" s="7">
        <v>0</v>
      </c>
      <c r="P6890" s="8">
        <f t="shared" si="695"/>
        <v>0</v>
      </c>
      <c r="Q6890" s="7">
        <v>2.5</v>
      </c>
      <c r="R6890" s="8">
        <f t="shared" si="696"/>
        <v>1</v>
      </c>
      <c r="S6890" s="7" t="s">
        <v>29</v>
      </c>
      <c r="T6890" s="8" t="str">
        <f t="shared" si="697"/>
        <v>No</v>
      </c>
      <c r="U6890" s="7">
        <f t="shared" si="698"/>
        <v>0</v>
      </c>
      <c r="V6890" s="8">
        <f t="shared" si="699"/>
        <v>1</v>
      </c>
      <c r="W6890" s="7">
        <f t="shared" si="700"/>
        <v>549</v>
      </c>
    </row>
    <row r="6891" spans="2:23" x14ac:dyDescent="0.2">
      <c r="B6891" s="8" t="s">
        <v>68</v>
      </c>
      <c r="C6891" s="7">
        <v>1980</v>
      </c>
      <c r="D6891" s="8" t="s">
        <v>28</v>
      </c>
      <c r="E6891" s="7" t="s">
        <v>39</v>
      </c>
      <c r="F6891" s="8" t="s">
        <v>40</v>
      </c>
      <c r="G6891" s="7" t="s">
        <v>49</v>
      </c>
      <c r="H6891" s="8" t="s">
        <v>28</v>
      </c>
      <c r="I6891" s="7" t="s">
        <v>28</v>
      </c>
      <c r="J6891" s="8" t="s">
        <v>28</v>
      </c>
      <c r="K6891" s="7" t="s">
        <v>37</v>
      </c>
      <c r="L6891" s="8" t="s">
        <v>45</v>
      </c>
      <c r="M6891" s="7" t="s">
        <v>28</v>
      </c>
      <c r="N6891" s="8">
        <v>5.0019225400310381</v>
      </c>
      <c r="O6891" s="7">
        <v>0</v>
      </c>
      <c r="P6891" s="8">
        <f t="shared" si="695"/>
        <v>0</v>
      </c>
      <c r="Q6891" s="7">
        <v>2.5</v>
      </c>
      <c r="R6891" s="8">
        <f t="shared" si="696"/>
        <v>1</v>
      </c>
      <c r="S6891" s="7" t="s">
        <v>29</v>
      </c>
      <c r="T6891" s="8" t="str">
        <f t="shared" si="697"/>
        <v>No</v>
      </c>
      <c r="U6891" s="7">
        <f t="shared" si="698"/>
        <v>0</v>
      </c>
      <c r="V6891" s="8">
        <f t="shared" si="699"/>
        <v>1</v>
      </c>
      <c r="W6891" s="7">
        <f t="shared" si="700"/>
        <v>549</v>
      </c>
    </row>
    <row r="6892" spans="2:23" x14ac:dyDescent="0.2">
      <c r="B6892" s="8" t="s">
        <v>68</v>
      </c>
      <c r="C6892" s="7">
        <v>1980</v>
      </c>
      <c r="D6892" s="8" t="s">
        <v>28</v>
      </c>
      <c r="E6892" s="7" t="s">
        <v>39</v>
      </c>
      <c r="F6892" s="8" t="s">
        <v>35</v>
      </c>
      <c r="G6892" s="7" t="s">
        <v>49</v>
      </c>
      <c r="H6892" s="8" t="s">
        <v>28</v>
      </c>
      <c r="I6892" s="7" t="s">
        <v>28</v>
      </c>
      <c r="J6892" s="8" t="s">
        <v>28</v>
      </c>
      <c r="K6892" s="7" t="s">
        <v>37</v>
      </c>
      <c r="L6892" s="8" t="s">
        <v>45</v>
      </c>
      <c r="M6892" s="7" t="s">
        <v>28</v>
      </c>
      <c r="N6892" s="8">
        <v>315.92098058562499</v>
      </c>
      <c r="O6892" s="7">
        <v>0</v>
      </c>
      <c r="P6892" s="8">
        <f t="shared" si="695"/>
        <v>0</v>
      </c>
      <c r="Q6892" s="7">
        <v>2.5</v>
      </c>
      <c r="R6892" s="8">
        <f t="shared" si="696"/>
        <v>1</v>
      </c>
      <c r="S6892" s="7" t="s">
        <v>29</v>
      </c>
      <c r="T6892" s="8" t="str">
        <f t="shared" si="697"/>
        <v>No</v>
      </c>
      <c r="U6892" s="7">
        <f t="shared" si="698"/>
        <v>0</v>
      </c>
      <c r="V6892" s="8">
        <f t="shared" si="699"/>
        <v>1</v>
      </c>
      <c r="W6892" s="7">
        <f t="shared" si="700"/>
        <v>549</v>
      </c>
    </row>
    <row r="6893" spans="2:23" x14ac:dyDescent="0.2">
      <c r="B6893" s="8" t="s">
        <v>68</v>
      </c>
      <c r="C6893" s="7">
        <v>1980</v>
      </c>
      <c r="D6893" s="8" t="s">
        <v>28</v>
      </c>
      <c r="E6893" s="7" t="s">
        <v>34</v>
      </c>
      <c r="F6893" s="8" t="s">
        <v>40</v>
      </c>
      <c r="G6893" s="7" t="s">
        <v>49</v>
      </c>
      <c r="H6893" s="8" t="s">
        <v>28</v>
      </c>
      <c r="I6893" s="7" t="s">
        <v>28</v>
      </c>
      <c r="J6893" s="8" t="s">
        <v>28</v>
      </c>
      <c r="K6893" s="7" t="s">
        <v>37</v>
      </c>
      <c r="L6893" s="8" t="s">
        <v>45</v>
      </c>
      <c r="M6893" s="7" t="s">
        <v>28</v>
      </c>
      <c r="N6893" s="8">
        <v>4.4561045062839719</v>
      </c>
      <c r="O6893" s="7">
        <v>0</v>
      </c>
      <c r="P6893" s="8">
        <f t="shared" si="695"/>
        <v>0</v>
      </c>
      <c r="Q6893" s="7">
        <v>2.5</v>
      </c>
      <c r="R6893" s="8">
        <f t="shared" si="696"/>
        <v>1</v>
      </c>
      <c r="S6893" s="7" t="s">
        <v>29</v>
      </c>
      <c r="T6893" s="8" t="str">
        <f t="shared" si="697"/>
        <v>No</v>
      </c>
      <c r="U6893" s="7">
        <f t="shared" si="698"/>
        <v>0</v>
      </c>
      <c r="V6893" s="8">
        <f t="shared" si="699"/>
        <v>1</v>
      </c>
      <c r="W6893" s="7">
        <f t="shared" si="700"/>
        <v>549</v>
      </c>
    </row>
    <row r="6894" spans="2:23" x14ac:dyDescent="0.2">
      <c r="B6894" s="8" t="s">
        <v>68</v>
      </c>
      <c r="C6894" s="7">
        <v>1980</v>
      </c>
      <c r="D6894" s="8" t="s">
        <v>28</v>
      </c>
      <c r="E6894" s="7" t="s">
        <v>34</v>
      </c>
      <c r="F6894" s="8" t="s">
        <v>35</v>
      </c>
      <c r="G6894" s="7" t="s">
        <v>49</v>
      </c>
      <c r="H6894" s="8" t="s">
        <v>28</v>
      </c>
      <c r="I6894" s="7" t="s">
        <v>28</v>
      </c>
      <c r="J6894" s="8" t="s">
        <v>28</v>
      </c>
      <c r="K6894" s="7" t="s">
        <v>37</v>
      </c>
      <c r="L6894" s="8" t="s">
        <v>45</v>
      </c>
      <c r="M6894" s="7" t="s">
        <v>28</v>
      </c>
      <c r="N6894" s="8">
        <v>320.76074049302599</v>
      </c>
      <c r="O6894" s="7">
        <v>0</v>
      </c>
      <c r="P6894" s="8">
        <f t="shared" si="695"/>
        <v>0</v>
      </c>
      <c r="Q6894" s="7">
        <v>2.5</v>
      </c>
      <c r="R6894" s="8">
        <f t="shared" si="696"/>
        <v>1</v>
      </c>
      <c r="S6894" s="7" t="s">
        <v>29</v>
      </c>
      <c r="T6894" s="8" t="str">
        <f t="shared" si="697"/>
        <v>No</v>
      </c>
      <c r="U6894" s="7">
        <f t="shared" si="698"/>
        <v>0</v>
      </c>
      <c r="V6894" s="8">
        <f t="shared" si="699"/>
        <v>1</v>
      </c>
      <c r="W6894" s="7">
        <f t="shared" si="700"/>
        <v>549</v>
      </c>
    </row>
    <row r="6895" spans="2:23" x14ac:dyDescent="0.2">
      <c r="B6895" s="8" t="s">
        <v>68</v>
      </c>
      <c r="C6895" s="7">
        <v>1980</v>
      </c>
      <c r="D6895" s="8" t="s">
        <v>28</v>
      </c>
      <c r="E6895" s="7" t="s">
        <v>46</v>
      </c>
      <c r="F6895" s="8" t="s">
        <v>35</v>
      </c>
      <c r="G6895" s="7" t="s">
        <v>49</v>
      </c>
      <c r="H6895" s="8" t="s">
        <v>28</v>
      </c>
      <c r="I6895" s="7" t="s">
        <v>28</v>
      </c>
      <c r="J6895" s="8" t="s">
        <v>28</v>
      </c>
      <c r="K6895" s="7" t="s">
        <v>37</v>
      </c>
      <c r="L6895" s="8" t="s">
        <v>45</v>
      </c>
      <c r="M6895" s="7" t="s">
        <v>28</v>
      </c>
      <c r="N6895" s="8">
        <v>1.1588436421225583</v>
      </c>
      <c r="O6895" s="7">
        <v>0</v>
      </c>
      <c r="P6895" s="8">
        <f t="shared" si="695"/>
        <v>0</v>
      </c>
      <c r="Q6895" s="7">
        <v>2.5</v>
      </c>
      <c r="R6895" s="8">
        <f t="shared" si="696"/>
        <v>1</v>
      </c>
      <c r="S6895" s="7" t="s">
        <v>29</v>
      </c>
      <c r="T6895" s="8" t="str">
        <f t="shared" si="697"/>
        <v>No</v>
      </c>
      <c r="U6895" s="7">
        <f t="shared" si="698"/>
        <v>0</v>
      </c>
      <c r="V6895" s="8">
        <f t="shared" si="699"/>
        <v>1</v>
      </c>
      <c r="W6895" s="7">
        <f t="shared" si="700"/>
        <v>549</v>
      </c>
    </row>
    <row r="6896" spans="2:23" x14ac:dyDescent="0.2">
      <c r="B6896" s="8" t="s">
        <v>68</v>
      </c>
      <c r="C6896" s="7">
        <v>1980</v>
      </c>
      <c r="D6896" s="8" t="s">
        <v>28</v>
      </c>
      <c r="E6896" s="7" t="s">
        <v>43</v>
      </c>
      <c r="F6896" s="8" t="s">
        <v>40</v>
      </c>
      <c r="G6896" s="7" t="s">
        <v>49</v>
      </c>
      <c r="H6896" s="8" t="s">
        <v>28</v>
      </c>
      <c r="I6896" s="7" t="s">
        <v>28</v>
      </c>
      <c r="J6896" s="8" t="s">
        <v>28</v>
      </c>
      <c r="K6896" s="7" t="s">
        <v>37</v>
      </c>
      <c r="L6896" s="8" t="s">
        <v>45</v>
      </c>
      <c r="M6896" s="7" t="s">
        <v>28</v>
      </c>
      <c r="N6896" s="8">
        <v>5.2300970993106368</v>
      </c>
      <c r="O6896" s="7">
        <v>0</v>
      </c>
      <c r="P6896" s="8">
        <f t="shared" si="695"/>
        <v>0</v>
      </c>
      <c r="Q6896" s="7">
        <v>2.5</v>
      </c>
      <c r="R6896" s="8">
        <f t="shared" si="696"/>
        <v>1</v>
      </c>
      <c r="S6896" s="7" t="s">
        <v>29</v>
      </c>
      <c r="T6896" s="8" t="str">
        <f t="shared" si="697"/>
        <v>No</v>
      </c>
      <c r="U6896" s="7">
        <f t="shared" si="698"/>
        <v>0</v>
      </c>
      <c r="V6896" s="8">
        <f t="shared" si="699"/>
        <v>1</v>
      </c>
      <c r="W6896" s="7">
        <f t="shared" si="700"/>
        <v>549</v>
      </c>
    </row>
    <row r="6897" spans="2:23" x14ac:dyDescent="0.2">
      <c r="B6897" s="8" t="s">
        <v>68</v>
      </c>
      <c r="C6897" s="7">
        <v>1980</v>
      </c>
      <c r="D6897" s="8" t="s">
        <v>28</v>
      </c>
      <c r="E6897" s="7" t="s">
        <v>43</v>
      </c>
      <c r="F6897" s="8" t="s">
        <v>35</v>
      </c>
      <c r="G6897" s="7" t="s">
        <v>49</v>
      </c>
      <c r="H6897" s="8" t="s">
        <v>28</v>
      </c>
      <c r="I6897" s="7" t="s">
        <v>28</v>
      </c>
      <c r="J6897" s="8" t="s">
        <v>28</v>
      </c>
      <c r="K6897" s="7" t="s">
        <v>37</v>
      </c>
      <c r="L6897" s="8" t="s">
        <v>45</v>
      </c>
      <c r="M6897" s="7" t="s">
        <v>28</v>
      </c>
      <c r="N6897" s="8">
        <v>407.62958860524054</v>
      </c>
      <c r="O6897" s="7">
        <v>0</v>
      </c>
      <c r="P6897" s="8">
        <f t="shared" si="695"/>
        <v>0</v>
      </c>
      <c r="Q6897" s="7">
        <v>2.5</v>
      </c>
      <c r="R6897" s="8">
        <f t="shared" si="696"/>
        <v>1</v>
      </c>
      <c r="S6897" s="7" t="s">
        <v>29</v>
      </c>
      <c r="T6897" s="8" t="str">
        <f t="shared" si="697"/>
        <v>No</v>
      </c>
      <c r="U6897" s="7">
        <f t="shared" si="698"/>
        <v>0</v>
      </c>
      <c r="V6897" s="8">
        <f t="shared" si="699"/>
        <v>1</v>
      </c>
      <c r="W6897" s="7">
        <f t="shared" si="700"/>
        <v>549</v>
      </c>
    </row>
    <row r="6898" spans="2:23" x14ac:dyDescent="0.2">
      <c r="B6898" s="8" t="s">
        <v>68</v>
      </c>
      <c r="C6898" s="7">
        <v>1990</v>
      </c>
      <c r="D6898" s="8" t="s">
        <v>28</v>
      </c>
      <c r="E6898" s="7" t="s">
        <v>39</v>
      </c>
      <c r="F6898" s="8" t="s">
        <v>40</v>
      </c>
      <c r="G6898" s="7" t="s">
        <v>49</v>
      </c>
      <c r="H6898" s="8" t="s">
        <v>28</v>
      </c>
      <c r="I6898" s="7" t="s">
        <v>28</v>
      </c>
      <c r="J6898" s="8" t="s">
        <v>28</v>
      </c>
      <c r="K6898" s="7" t="s">
        <v>37</v>
      </c>
      <c r="L6898" s="8" t="s">
        <v>45</v>
      </c>
      <c r="M6898" s="7" t="s">
        <v>28</v>
      </c>
      <c r="N6898" s="8">
        <v>0.49484031444878701</v>
      </c>
      <c r="O6898" s="7">
        <v>0</v>
      </c>
      <c r="P6898" s="8">
        <f t="shared" si="695"/>
        <v>0</v>
      </c>
      <c r="Q6898" s="7">
        <v>2.5</v>
      </c>
      <c r="R6898" s="8">
        <f t="shared" si="696"/>
        <v>1</v>
      </c>
      <c r="S6898" s="7" t="s">
        <v>29</v>
      </c>
      <c r="T6898" s="8" t="str">
        <f t="shared" si="697"/>
        <v>No</v>
      </c>
      <c r="U6898" s="7">
        <f t="shared" si="698"/>
        <v>0</v>
      </c>
      <c r="V6898" s="8">
        <f t="shared" si="699"/>
        <v>1</v>
      </c>
      <c r="W6898" s="7">
        <f t="shared" si="700"/>
        <v>549</v>
      </c>
    </row>
    <row r="6899" spans="2:23" x14ac:dyDescent="0.2">
      <c r="B6899" s="8" t="s">
        <v>68</v>
      </c>
      <c r="C6899" s="7">
        <v>1990</v>
      </c>
      <c r="D6899" s="8" t="s">
        <v>28</v>
      </c>
      <c r="E6899" s="7" t="s">
        <v>39</v>
      </c>
      <c r="F6899" s="8" t="s">
        <v>35</v>
      </c>
      <c r="G6899" s="7" t="s">
        <v>49</v>
      </c>
      <c r="H6899" s="8" t="s">
        <v>28</v>
      </c>
      <c r="I6899" s="7" t="s">
        <v>28</v>
      </c>
      <c r="J6899" s="8" t="s">
        <v>28</v>
      </c>
      <c r="K6899" s="7" t="s">
        <v>37</v>
      </c>
      <c r="L6899" s="8" t="s">
        <v>45</v>
      </c>
      <c r="M6899" s="7" t="s">
        <v>28</v>
      </c>
      <c r="N6899" s="8">
        <v>140.39556155470464</v>
      </c>
      <c r="O6899" s="7">
        <v>0</v>
      </c>
      <c r="P6899" s="8">
        <f t="shared" si="695"/>
        <v>0</v>
      </c>
      <c r="Q6899" s="7">
        <v>2.5</v>
      </c>
      <c r="R6899" s="8">
        <f t="shared" si="696"/>
        <v>1</v>
      </c>
      <c r="S6899" s="7" t="s">
        <v>29</v>
      </c>
      <c r="T6899" s="8" t="str">
        <f t="shared" si="697"/>
        <v>No</v>
      </c>
      <c r="U6899" s="7">
        <f t="shared" si="698"/>
        <v>0</v>
      </c>
      <c r="V6899" s="8">
        <f t="shared" si="699"/>
        <v>1</v>
      </c>
      <c r="W6899" s="7">
        <f t="shared" si="700"/>
        <v>549</v>
      </c>
    </row>
    <row r="6900" spans="2:23" x14ac:dyDescent="0.2">
      <c r="B6900" s="8" t="s">
        <v>68</v>
      </c>
      <c r="C6900" s="7">
        <v>1990</v>
      </c>
      <c r="D6900" s="8" t="s">
        <v>28</v>
      </c>
      <c r="E6900" s="7" t="s">
        <v>34</v>
      </c>
      <c r="F6900" s="8" t="s">
        <v>40</v>
      </c>
      <c r="G6900" s="7" t="s">
        <v>49</v>
      </c>
      <c r="H6900" s="8" t="s">
        <v>28</v>
      </c>
      <c r="I6900" s="7" t="s">
        <v>28</v>
      </c>
      <c r="J6900" s="8" t="s">
        <v>28</v>
      </c>
      <c r="K6900" s="7" t="s">
        <v>37</v>
      </c>
      <c r="L6900" s="8" t="s">
        <v>45</v>
      </c>
      <c r="M6900" s="7" t="s">
        <v>28</v>
      </c>
      <c r="N6900" s="8">
        <v>7.7910721327404682</v>
      </c>
      <c r="O6900" s="7">
        <v>0</v>
      </c>
      <c r="P6900" s="8">
        <f t="shared" si="695"/>
        <v>0</v>
      </c>
      <c r="Q6900" s="7">
        <v>2.5</v>
      </c>
      <c r="R6900" s="8">
        <f t="shared" si="696"/>
        <v>1</v>
      </c>
      <c r="S6900" s="7" t="s">
        <v>29</v>
      </c>
      <c r="T6900" s="8" t="str">
        <f t="shared" si="697"/>
        <v>No</v>
      </c>
      <c r="U6900" s="7">
        <f t="shared" si="698"/>
        <v>0</v>
      </c>
      <c r="V6900" s="8">
        <f t="shared" si="699"/>
        <v>1</v>
      </c>
      <c r="W6900" s="7">
        <f t="shared" si="700"/>
        <v>549</v>
      </c>
    </row>
    <row r="6901" spans="2:23" x14ac:dyDescent="0.2">
      <c r="B6901" s="8" t="s">
        <v>68</v>
      </c>
      <c r="C6901" s="7">
        <v>1990</v>
      </c>
      <c r="D6901" s="8" t="s">
        <v>28</v>
      </c>
      <c r="E6901" s="7" t="s">
        <v>34</v>
      </c>
      <c r="F6901" s="8" t="s">
        <v>35</v>
      </c>
      <c r="G6901" s="7" t="s">
        <v>49</v>
      </c>
      <c r="H6901" s="8" t="s">
        <v>28</v>
      </c>
      <c r="I6901" s="7" t="s">
        <v>28</v>
      </c>
      <c r="J6901" s="8" t="s">
        <v>28</v>
      </c>
      <c r="K6901" s="7" t="s">
        <v>37</v>
      </c>
      <c r="L6901" s="8" t="s">
        <v>45</v>
      </c>
      <c r="M6901" s="7" t="s">
        <v>28</v>
      </c>
      <c r="N6901" s="8">
        <v>156.56150985578498</v>
      </c>
      <c r="O6901" s="7">
        <v>0</v>
      </c>
      <c r="P6901" s="8">
        <f t="shared" si="695"/>
        <v>0</v>
      </c>
      <c r="Q6901" s="7">
        <v>2.5</v>
      </c>
      <c r="R6901" s="8">
        <f t="shared" si="696"/>
        <v>1</v>
      </c>
      <c r="S6901" s="7" t="s">
        <v>29</v>
      </c>
      <c r="T6901" s="8" t="str">
        <f t="shared" si="697"/>
        <v>No</v>
      </c>
      <c r="U6901" s="7">
        <f t="shared" si="698"/>
        <v>0</v>
      </c>
      <c r="V6901" s="8">
        <f t="shared" si="699"/>
        <v>1</v>
      </c>
      <c r="W6901" s="7">
        <f t="shared" si="700"/>
        <v>549</v>
      </c>
    </row>
    <row r="6902" spans="2:23" x14ac:dyDescent="0.2">
      <c r="B6902" s="8" t="s">
        <v>68</v>
      </c>
      <c r="C6902" s="7">
        <v>1990</v>
      </c>
      <c r="D6902" s="8" t="s">
        <v>28</v>
      </c>
      <c r="E6902" s="7" t="s">
        <v>46</v>
      </c>
      <c r="F6902" s="8" t="s">
        <v>35</v>
      </c>
      <c r="G6902" s="7" t="s">
        <v>49</v>
      </c>
      <c r="H6902" s="8" t="s">
        <v>28</v>
      </c>
      <c r="I6902" s="7" t="s">
        <v>28</v>
      </c>
      <c r="J6902" s="8" t="s">
        <v>28</v>
      </c>
      <c r="K6902" s="7" t="s">
        <v>37</v>
      </c>
      <c r="L6902" s="8" t="s">
        <v>45</v>
      </c>
      <c r="M6902" s="7" t="s">
        <v>28</v>
      </c>
      <c r="N6902" s="8">
        <v>0.5387736811766255</v>
      </c>
      <c r="O6902" s="7">
        <v>0</v>
      </c>
      <c r="P6902" s="8">
        <f t="shared" si="695"/>
        <v>0</v>
      </c>
      <c r="Q6902" s="7">
        <v>2.5</v>
      </c>
      <c r="R6902" s="8">
        <f t="shared" si="696"/>
        <v>1</v>
      </c>
      <c r="S6902" s="7" t="s">
        <v>29</v>
      </c>
      <c r="T6902" s="8" t="str">
        <f t="shared" si="697"/>
        <v>No</v>
      </c>
      <c r="U6902" s="7">
        <f t="shared" si="698"/>
        <v>0</v>
      </c>
      <c r="V6902" s="8">
        <f t="shared" si="699"/>
        <v>1</v>
      </c>
      <c r="W6902" s="7">
        <f t="shared" si="700"/>
        <v>549</v>
      </c>
    </row>
    <row r="6903" spans="2:23" x14ac:dyDescent="0.2">
      <c r="B6903" s="8" t="s">
        <v>68</v>
      </c>
      <c r="C6903" s="7">
        <v>1990</v>
      </c>
      <c r="D6903" s="8" t="s">
        <v>28</v>
      </c>
      <c r="E6903" s="7" t="s">
        <v>43</v>
      </c>
      <c r="F6903" s="8" t="s">
        <v>40</v>
      </c>
      <c r="G6903" s="7" t="s">
        <v>49</v>
      </c>
      <c r="H6903" s="8" t="s">
        <v>28</v>
      </c>
      <c r="I6903" s="7" t="s">
        <v>28</v>
      </c>
      <c r="J6903" s="8" t="s">
        <v>28</v>
      </c>
      <c r="K6903" s="7" t="s">
        <v>37</v>
      </c>
      <c r="L6903" s="8" t="s">
        <v>45</v>
      </c>
      <c r="M6903" s="7" t="s">
        <v>28</v>
      </c>
      <c r="N6903" s="8">
        <v>7.2187541630191356</v>
      </c>
      <c r="O6903" s="7">
        <v>0</v>
      </c>
      <c r="P6903" s="8">
        <f t="shared" si="695"/>
        <v>0</v>
      </c>
      <c r="Q6903" s="7">
        <v>2.5</v>
      </c>
      <c r="R6903" s="8">
        <f t="shared" si="696"/>
        <v>1</v>
      </c>
      <c r="S6903" s="7" t="s">
        <v>29</v>
      </c>
      <c r="T6903" s="8" t="str">
        <f t="shared" si="697"/>
        <v>No</v>
      </c>
      <c r="U6903" s="7">
        <f t="shared" si="698"/>
        <v>0</v>
      </c>
      <c r="V6903" s="8">
        <f t="shared" si="699"/>
        <v>1</v>
      </c>
      <c r="W6903" s="7">
        <f t="shared" si="700"/>
        <v>549</v>
      </c>
    </row>
    <row r="6904" spans="2:23" x14ac:dyDescent="0.2">
      <c r="B6904" s="8" t="s">
        <v>68</v>
      </c>
      <c r="C6904" s="7">
        <v>1990</v>
      </c>
      <c r="D6904" s="8" t="s">
        <v>28</v>
      </c>
      <c r="E6904" s="7" t="s">
        <v>43</v>
      </c>
      <c r="F6904" s="8" t="s">
        <v>35</v>
      </c>
      <c r="G6904" s="7" t="s">
        <v>49</v>
      </c>
      <c r="H6904" s="8" t="s">
        <v>28</v>
      </c>
      <c r="I6904" s="7" t="s">
        <v>28</v>
      </c>
      <c r="J6904" s="8" t="s">
        <v>28</v>
      </c>
      <c r="K6904" s="7" t="s">
        <v>37</v>
      </c>
      <c r="L6904" s="8" t="s">
        <v>45</v>
      </c>
      <c r="M6904" s="7" t="s">
        <v>28</v>
      </c>
      <c r="N6904" s="8">
        <v>165.18706126351961</v>
      </c>
      <c r="O6904" s="7">
        <v>0</v>
      </c>
      <c r="P6904" s="8">
        <f t="shared" si="695"/>
        <v>0</v>
      </c>
      <c r="Q6904" s="7">
        <v>2.5</v>
      </c>
      <c r="R6904" s="8">
        <f t="shared" si="696"/>
        <v>1</v>
      </c>
      <c r="S6904" s="7" t="s">
        <v>29</v>
      </c>
      <c r="T6904" s="8" t="str">
        <f t="shared" si="697"/>
        <v>No</v>
      </c>
      <c r="U6904" s="7">
        <f t="shared" si="698"/>
        <v>0</v>
      </c>
      <c r="V6904" s="8">
        <f t="shared" si="699"/>
        <v>1</v>
      </c>
      <c r="W6904" s="7">
        <f t="shared" si="700"/>
        <v>549</v>
      </c>
    </row>
    <row r="6905" spans="2:23" x14ac:dyDescent="0.2">
      <c r="B6905" s="8" t="s">
        <v>68</v>
      </c>
      <c r="C6905" s="7">
        <v>2000</v>
      </c>
      <c r="D6905" s="8" t="s">
        <v>28</v>
      </c>
      <c r="E6905" s="7" t="s">
        <v>39</v>
      </c>
      <c r="F6905" s="8" t="s">
        <v>40</v>
      </c>
      <c r="G6905" s="7" t="s">
        <v>49</v>
      </c>
      <c r="H6905" s="8" t="s">
        <v>28</v>
      </c>
      <c r="I6905" s="7" t="s">
        <v>28</v>
      </c>
      <c r="J6905" s="8" t="s">
        <v>28</v>
      </c>
      <c r="K6905" s="7" t="s">
        <v>37</v>
      </c>
      <c r="L6905" s="8" t="s">
        <v>45</v>
      </c>
      <c r="M6905" s="7" t="s">
        <v>28</v>
      </c>
      <c r="N6905" s="8">
        <v>1.1152539049742298</v>
      </c>
      <c r="O6905" s="7">
        <v>0</v>
      </c>
      <c r="P6905" s="8">
        <f t="shared" si="695"/>
        <v>0</v>
      </c>
      <c r="Q6905" s="7">
        <v>2.5</v>
      </c>
      <c r="R6905" s="8">
        <f t="shared" si="696"/>
        <v>1</v>
      </c>
      <c r="S6905" s="7" t="s">
        <v>29</v>
      </c>
      <c r="T6905" s="8" t="str">
        <f t="shared" si="697"/>
        <v>No</v>
      </c>
      <c r="U6905" s="7">
        <f t="shared" si="698"/>
        <v>0</v>
      </c>
      <c r="V6905" s="8">
        <f t="shared" si="699"/>
        <v>1</v>
      </c>
      <c r="W6905" s="7">
        <f t="shared" si="700"/>
        <v>549</v>
      </c>
    </row>
    <row r="6906" spans="2:23" x14ac:dyDescent="0.2">
      <c r="B6906" s="8" t="s">
        <v>68</v>
      </c>
      <c r="C6906" s="7">
        <v>2000</v>
      </c>
      <c r="D6906" s="8" t="s">
        <v>28</v>
      </c>
      <c r="E6906" s="7" t="s">
        <v>39</v>
      </c>
      <c r="F6906" s="8" t="s">
        <v>35</v>
      </c>
      <c r="G6906" s="7" t="s">
        <v>49</v>
      </c>
      <c r="H6906" s="8" t="s">
        <v>28</v>
      </c>
      <c r="I6906" s="7" t="s">
        <v>28</v>
      </c>
      <c r="J6906" s="8" t="s">
        <v>28</v>
      </c>
      <c r="K6906" s="7" t="s">
        <v>37</v>
      </c>
      <c r="L6906" s="8" t="s">
        <v>45</v>
      </c>
      <c r="M6906" s="7" t="s">
        <v>28</v>
      </c>
      <c r="N6906" s="8">
        <v>177.53870979259096</v>
      </c>
      <c r="O6906" s="7">
        <v>0</v>
      </c>
      <c r="P6906" s="8">
        <f t="shared" si="695"/>
        <v>0</v>
      </c>
      <c r="Q6906" s="7">
        <v>2.5</v>
      </c>
      <c r="R6906" s="8">
        <f t="shared" si="696"/>
        <v>1</v>
      </c>
      <c r="S6906" s="7" t="s">
        <v>29</v>
      </c>
      <c r="T6906" s="8" t="str">
        <f t="shared" si="697"/>
        <v>No</v>
      </c>
      <c r="U6906" s="7">
        <f t="shared" si="698"/>
        <v>0</v>
      </c>
      <c r="V6906" s="8">
        <f t="shared" si="699"/>
        <v>1</v>
      </c>
      <c r="W6906" s="7">
        <f t="shared" si="700"/>
        <v>549</v>
      </c>
    </row>
    <row r="6907" spans="2:23" x14ac:dyDescent="0.2">
      <c r="B6907" s="8" t="s">
        <v>68</v>
      </c>
      <c r="C6907" s="7">
        <v>2000</v>
      </c>
      <c r="D6907" s="8" t="s">
        <v>28</v>
      </c>
      <c r="E6907" s="7" t="s">
        <v>34</v>
      </c>
      <c r="F6907" s="8" t="s">
        <v>40</v>
      </c>
      <c r="G6907" s="7" t="s">
        <v>49</v>
      </c>
      <c r="H6907" s="8" t="s">
        <v>28</v>
      </c>
      <c r="I6907" s="7" t="s">
        <v>28</v>
      </c>
      <c r="J6907" s="8" t="s">
        <v>28</v>
      </c>
      <c r="K6907" s="7" t="s">
        <v>37</v>
      </c>
      <c r="L6907" s="8" t="s">
        <v>45</v>
      </c>
      <c r="M6907" s="7" t="s">
        <v>28</v>
      </c>
      <c r="N6907" s="8">
        <v>2.5438792546109941</v>
      </c>
      <c r="O6907" s="7">
        <v>0</v>
      </c>
      <c r="P6907" s="8">
        <f t="shared" si="695"/>
        <v>0</v>
      </c>
      <c r="Q6907" s="7">
        <v>2.5</v>
      </c>
      <c r="R6907" s="8">
        <f t="shared" si="696"/>
        <v>1</v>
      </c>
      <c r="S6907" s="7" t="s">
        <v>29</v>
      </c>
      <c r="T6907" s="8" t="str">
        <f t="shared" si="697"/>
        <v>No</v>
      </c>
      <c r="U6907" s="7">
        <f t="shared" si="698"/>
        <v>0</v>
      </c>
      <c r="V6907" s="8">
        <f t="shared" si="699"/>
        <v>1</v>
      </c>
      <c r="W6907" s="7">
        <f t="shared" si="700"/>
        <v>549</v>
      </c>
    </row>
    <row r="6908" spans="2:23" x14ac:dyDescent="0.2">
      <c r="B6908" s="8" t="s">
        <v>68</v>
      </c>
      <c r="C6908" s="7">
        <v>2000</v>
      </c>
      <c r="D6908" s="8" t="s">
        <v>28</v>
      </c>
      <c r="E6908" s="7" t="s">
        <v>34</v>
      </c>
      <c r="F6908" s="8" t="s">
        <v>35</v>
      </c>
      <c r="G6908" s="7" t="s">
        <v>49</v>
      </c>
      <c r="H6908" s="8" t="s">
        <v>28</v>
      </c>
      <c r="I6908" s="7" t="s">
        <v>28</v>
      </c>
      <c r="J6908" s="8" t="s">
        <v>28</v>
      </c>
      <c r="K6908" s="7" t="s">
        <v>37</v>
      </c>
      <c r="L6908" s="8" t="s">
        <v>45</v>
      </c>
      <c r="M6908" s="7" t="s">
        <v>28</v>
      </c>
      <c r="N6908" s="8">
        <v>126.1043010367471</v>
      </c>
      <c r="O6908" s="7">
        <v>0</v>
      </c>
      <c r="P6908" s="8">
        <f t="shared" si="695"/>
        <v>0</v>
      </c>
      <c r="Q6908" s="7">
        <v>2.5</v>
      </c>
      <c r="R6908" s="8">
        <f t="shared" si="696"/>
        <v>1</v>
      </c>
      <c r="S6908" s="7" t="s">
        <v>29</v>
      </c>
      <c r="T6908" s="8" t="str">
        <f t="shared" si="697"/>
        <v>No</v>
      </c>
      <c r="U6908" s="7">
        <f t="shared" si="698"/>
        <v>0</v>
      </c>
      <c r="V6908" s="8">
        <f t="shared" si="699"/>
        <v>1</v>
      </c>
      <c r="W6908" s="7">
        <f t="shared" si="700"/>
        <v>549</v>
      </c>
    </row>
    <row r="6909" spans="2:23" x14ac:dyDescent="0.2">
      <c r="B6909" s="8" t="s">
        <v>68</v>
      </c>
      <c r="C6909" s="7">
        <v>2000</v>
      </c>
      <c r="D6909" s="8" t="s">
        <v>28</v>
      </c>
      <c r="E6909" s="7" t="s">
        <v>46</v>
      </c>
      <c r="F6909" s="8" t="s">
        <v>35</v>
      </c>
      <c r="G6909" s="7" t="s">
        <v>49</v>
      </c>
      <c r="H6909" s="8" t="s">
        <v>28</v>
      </c>
      <c r="I6909" s="7" t="s">
        <v>28</v>
      </c>
      <c r="J6909" s="8" t="s">
        <v>28</v>
      </c>
      <c r="K6909" s="7" t="s">
        <v>37</v>
      </c>
      <c r="L6909" s="8" t="s">
        <v>45</v>
      </c>
      <c r="M6909" s="7" t="s">
        <v>28</v>
      </c>
      <c r="N6909" s="8">
        <v>0.4286506374504962</v>
      </c>
      <c r="O6909" s="7">
        <v>0</v>
      </c>
      <c r="P6909" s="8">
        <f t="shared" si="695"/>
        <v>0</v>
      </c>
      <c r="Q6909" s="7">
        <v>2.5</v>
      </c>
      <c r="R6909" s="8">
        <f t="shared" si="696"/>
        <v>1</v>
      </c>
      <c r="S6909" s="7" t="s">
        <v>29</v>
      </c>
      <c r="T6909" s="8" t="str">
        <f t="shared" si="697"/>
        <v>No</v>
      </c>
      <c r="U6909" s="7">
        <f t="shared" si="698"/>
        <v>0</v>
      </c>
      <c r="V6909" s="8">
        <f t="shared" si="699"/>
        <v>1</v>
      </c>
      <c r="W6909" s="7">
        <f t="shared" si="700"/>
        <v>549</v>
      </c>
    </row>
    <row r="6910" spans="2:23" x14ac:dyDescent="0.2">
      <c r="B6910" s="8" t="s">
        <v>68</v>
      </c>
      <c r="C6910" s="7">
        <v>2000</v>
      </c>
      <c r="D6910" s="8" t="s">
        <v>28</v>
      </c>
      <c r="E6910" s="7" t="s">
        <v>43</v>
      </c>
      <c r="F6910" s="8" t="s">
        <v>40</v>
      </c>
      <c r="G6910" s="7" t="s">
        <v>49</v>
      </c>
      <c r="H6910" s="8" t="s">
        <v>28</v>
      </c>
      <c r="I6910" s="7" t="s">
        <v>28</v>
      </c>
      <c r="J6910" s="8" t="s">
        <v>28</v>
      </c>
      <c r="K6910" s="7" t="s">
        <v>37</v>
      </c>
      <c r="L6910" s="8" t="s">
        <v>45</v>
      </c>
      <c r="M6910" s="7" t="s">
        <v>28</v>
      </c>
      <c r="N6910" s="8">
        <v>2.0311597151122149</v>
      </c>
      <c r="O6910" s="7">
        <v>0</v>
      </c>
      <c r="P6910" s="8">
        <f t="shared" si="695"/>
        <v>0</v>
      </c>
      <c r="Q6910" s="7">
        <v>2.5</v>
      </c>
      <c r="R6910" s="8">
        <f t="shared" si="696"/>
        <v>1</v>
      </c>
      <c r="S6910" s="7" t="s">
        <v>29</v>
      </c>
      <c r="T6910" s="8" t="str">
        <f t="shared" si="697"/>
        <v>No</v>
      </c>
      <c r="U6910" s="7">
        <f t="shared" si="698"/>
        <v>0</v>
      </c>
      <c r="V6910" s="8">
        <f t="shared" si="699"/>
        <v>1</v>
      </c>
      <c r="W6910" s="7">
        <f t="shared" si="700"/>
        <v>549</v>
      </c>
    </row>
    <row r="6911" spans="2:23" x14ac:dyDescent="0.2">
      <c r="B6911" s="8" t="s">
        <v>68</v>
      </c>
      <c r="C6911" s="7">
        <v>2000</v>
      </c>
      <c r="D6911" s="8" t="s">
        <v>28</v>
      </c>
      <c r="E6911" s="7" t="s">
        <v>43</v>
      </c>
      <c r="F6911" s="8" t="s">
        <v>35</v>
      </c>
      <c r="G6911" s="7" t="s">
        <v>49</v>
      </c>
      <c r="H6911" s="8" t="s">
        <v>28</v>
      </c>
      <c r="I6911" s="7" t="s">
        <v>28</v>
      </c>
      <c r="J6911" s="8" t="s">
        <v>28</v>
      </c>
      <c r="K6911" s="7" t="s">
        <v>37</v>
      </c>
      <c r="L6911" s="8" t="s">
        <v>45</v>
      </c>
      <c r="M6911" s="7" t="s">
        <v>28</v>
      </c>
      <c r="N6911" s="8">
        <v>179.14692951251288</v>
      </c>
      <c r="O6911" s="7">
        <v>0</v>
      </c>
      <c r="P6911" s="8">
        <f t="shared" si="695"/>
        <v>0</v>
      </c>
      <c r="Q6911" s="7">
        <v>2.5</v>
      </c>
      <c r="R6911" s="8">
        <f t="shared" si="696"/>
        <v>1</v>
      </c>
      <c r="S6911" s="7" t="s">
        <v>29</v>
      </c>
      <c r="T6911" s="8" t="str">
        <f t="shared" si="697"/>
        <v>No</v>
      </c>
      <c r="U6911" s="7">
        <f t="shared" si="698"/>
        <v>0</v>
      </c>
      <c r="V6911" s="8">
        <f t="shared" si="699"/>
        <v>1</v>
      </c>
      <c r="W6911" s="7">
        <f t="shared" si="700"/>
        <v>549</v>
      </c>
    </row>
    <row r="6912" spans="2:23" x14ac:dyDescent="0.2">
      <c r="B6912" s="8" t="s">
        <v>68</v>
      </c>
      <c r="C6912" s="7">
        <v>2010</v>
      </c>
      <c r="D6912" s="8" t="s">
        <v>28</v>
      </c>
      <c r="E6912" s="7" t="s">
        <v>39</v>
      </c>
      <c r="F6912" s="8" t="s">
        <v>40</v>
      </c>
      <c r="G6912" s="7" t="s">
        <v>49</v>
      </c>
      <c r="H6912" s="8" t="s">
        <v>28</v>
      </c>
      <c r="I6912" s="7" t="s">
        <v>28</v>
      </c>
      <c r="J6912" s="8" t="s">
        <v>28</v>
      </c>
      <c r="K6912" s="7" t="s">
        <v>37</v>
      </c>
      <c r="L6912" s="8" t="s">
        <v>45</v>
      </c>
      <c r="M6912" s="7" t="s">
        <v>28</v>
      </c>
      <c r="N6912" s="8">
        <v>0.71922088237198034</v>
      </c>
      <c r="O6912" s="7">
        <v>0</v>
      </c>
      <c r="P6912" s="8">
        <f t="shared" si="695"/>
        <v>0</v>
      </c>
      <c r="Q6912" s="7">
        <v>2.5</v>
      </c>
      <c r="R6912" s="8">
        <f t="shared" si="696"/>
        <v>1</v>
      </c>
      <c r="S6912" s="7" t="s">
        <v>29</v>
      </c>
      <c r="T6912" s="8" t="str">
        <f t="shared" si="697"/>
        <v>No</v>
      </c>
      <c r="U6912" s="7">
        <f t="shared" si="698"/>
        <v>0</v>
      </c>
      <c r="V6912" s="8">
        <f t="shared" si="699"/>
        <v>1</v>
      </c>
      <c r="W6912" s="7">
        <f t="shared" si="700"/>
        <v>549</v>
      </c>
    </row>
    <row r="6913" spans="2:23" x14ac:dyDescent="0.2">
      <c r="B6913" s="8" t="s">
        <v>68</v>
      </c>
      <c r="C6913" s="7">
        <v>2010</v>
      </c>
      <c r="D6913" s="8" t="s">
        <v>28</v>
      </c>
      <c r="E6913" s="7" t="s">
        <v>39</v>
      </c>
      <c r="F6913" s="8" t="s">
        <v>35</v>
      </c>
      <c r="G6913" s="7" t="s">
        <v>49</v>
      </c>
      <c r="H6913" s="8" t="s">
        <v>28</v>
      </c>
      <c r="I6913" s="7" t="s">
        <v>28</v>
      </c>
      <c r="J6913" s="8" t="s">
        <v>28</v>
      </c>
      <c r="K6913" s="7" t="s">
        <v>37</v>
      </c>
      <c r="L6913" s="8" t="s">
        <v>45</v>
      </c>
      <c r="M6913" s="7" t="s">
        <v>28</v>
      </c>
      <c r="N6913" s="8">
        <v>6.6376591186531035</v>
      </c>
      <c r="O6913" s="7">
        <v>0</v>
      </c>
      <c r="P6913" s="8">
        <f t="shared" si="695"/>
        <v>0</v>
      </c>
      <c r="Q6913" s="7">
        <v>2.5</v>
      </c>
      <c r="R6913" s="8">
        <f t="shared" si="696"/>
        <v>1</v>
      </c>
      <c r="S6913" s="7" t="s">
        <v>29</v>
      </c>
      <c r="T6913" s="8" t="str">
        <f t="shared" si="697"/>
        <v>No</v>
      </c>
      <c r="U6913" s="7">
        <f t="shared" si="698"/>
        <v>0</v>
      </c>
      <c r="V6913" s="8">
        <f t="shared" si="699"/>
        <v>1</v>
      </c>
      <c r="W6913" s="7">
        <f t="shared" si="700"/>
        <v>549</v>
      </c>
    </row>
    <row r="6914" spans="2:23" x14ac:dyDescent="0.2">
      <c r="B6914" s="8" t="s">
        <v>68</v>
      </c>
      <c r="C6914" s="7">
        <v>2010</v>
      </c>
      <c r="D6914" s="8" t="s">
        <v>28</v>
      </c>
      <c r="E6914" s="7" t="s">
        <v>34</v>
      </c>
      <c r="F6914" s="8" t="s">
        <v>40</v>
      </c>
      <c r="G6914" s="7" t="s">
        <v>49</v>
      </c>
      <c r="H6914" s="8" t="s">
        <v>28</v>
      </c>
      <c r="I6914" s="7" t="s">
        <v>28</v>
      </c>
      <c r="J6914" s="8" t="s">
        <v>28</v>
      </c>
      <c r="K6914" s="7" t="s">
        <v>37</v>
      </c>
      <c r="L6914" s="8" t="s">
        <v>45</v>
      </c>
      <c r="M6914" s="7" t="s">
        <v>28</v>
      </c>
      <c r="N6914" s="8">
        <v>4.1456495642868907</v>
      </c>
      <c r="O6914" s="7">
        <v>0</v>
      </c>
      <c r="P6914" s="8">
        <f t="shared" si="695"/>
        <v>0</v>
      </c>
      <c r="Q6914" s="7">
        <v>2.5</v>
      </c>
      <c r="R6914" s="8">
        <f t="shared" si="696"/>
        <v>1</v>
      </c>
      <c r="S6914" s="7" t="s">
        <v>29</v>
      </c>
      <c r="T6914" s="8" t="str">
        <f t="shared" si="697"/>
        <v>No</v>
      </c>
      <c r="U6914" s="7">
        <f t="shared" si="698"/>
        <v>0</v>
      </c>
      <c r="V6914" s="8">
        <f t="shared" si="699"/>
        <v>1</v>
      </c>
      <c r="W6914" s="7">
        <f t="shared" si="700"/>
        <v>549</v>
      </c>
    </row>
    <row r="6915" spans="2:23" x14ac:dyDescent="0.2">
      <c r="B6915" s="8" t="s">
        <v>68</v>
      </c>
      <c r="C6915" s="7">
        <v>2010</v>
      </c>
      <c r="D6915" s="8" t="s">
        <v>28</v>
      </c>
      <c r="E6915" s="7" t="s">
        <v>34</v>
      </c>
      <c r="F6915" s="8" t="s">
        <v>35</v>
      </c>
      <c r="G6915" s="7" t="s">
        <v>49</v>
      </c>
      <c r="H6915" s="8" t="s">
        <v>28</v>
      </c>
      <c r="I6915" s="7" t="s">
        <v>28</v>
      </c>
      <c r="J6915" s="8" t="s">
        <v>28</v>
      </c>
      <c r="K6915" s="7" t="s">
        <v>37</v>
      </c>
      <c r="L6915" s="8" t="s">
        <v>45</v>
      </c>
      <c r="M6915" s="7" t="s">
        <v>28</v>
      </c>
      <c r="N6915" s="8">
        <v>6.4032108878235823</v>
      </c>
      <c r="O6915" s="7">
        <v>0</v>
      </c>
      <c r="P6915" s="8">
        <f t="shared" si="695"/>
        <v>0</v>
      </c>
      <c r="Q6915" s="7">
        <v>2.5</v>
      </c>
      <c r="R6915" s="8">
        <f t="shared" si="696"/>
        <v>1</v>
      </c>
      <c r="S6915" s="7" t="s">
        <v>29</v>
      </c>
      <c r="T6915" s="8" t="str">
        <f t="shared" si="697"/>
        <v>No</v>
      </c>
      <c r="U6915" s="7">
        <f t="shared" si="698"/>
        <v>0</v>
      </c>
      <c r="V6915" s="8">
        <f t="shared" si="699"/>
        <v>1</v>
      </c>
      <c r="W6915" s="7">
        <f t="shared" si="700"/>
        <v>549</v>
      </c>
    </row>
    <row r="6916" spans="2:23" x14ac:dyDescent="0.2">
      <c r="B6916" s="8" t="s">
        <v>68</v>
      </c>
      <c r="C6916" s="7">
        <v>2010</v>
      </c>
      <c r="D6916" s="8" t="s">
        <v>28</v>
      </c>
      <c r="E6916" s="7" t="s">
        <v>46</v>
      </c>
      <c r="F6916" s="8" t="s">
        <v>35</v>
      </c>
      <c r="G6916" s="7" t="s">
        <v>49</v>
      </c>
      <c r="H6916" s="8" t="s">
        <v>28</v>
      </c>
      <c r="I6916" s="7" t="s">
        <v>28</v>
      </c>
      <c r="J6916" s="8" t="s">
        <v>28</v>
      </c>
      <c r="K6916" s="7" t="s">
        <v>37</v>
      </c>
      <c r="L6916" s="8" t="s">
        <v>45</v>
      </c>
      <c r="M6916" s="7" t="s">
        <v>28</v>
      </c>
      <c r="N6916" s="8">
        <v>0.10682340841363047</v>
      </c>
      <c r="O6916" s="7">
        <v>0</v>
      </c>
      <c r="P6916" s="8">
        <f t="shared" si="695"/>
        <v>0</v>
      </c>
      <c r="Q6916" s="7">
        <v>2.5</v>
      </c>
      <c r="R6916" s="8">
        <f t="shared" si="696"/>
        <v>1</v>
      </c>
      <c r="S6916" s="7" t="s">
        <v>29</v>
      </c>
      <c r="T6916" s="8" t="str">
        <f t="shared" si="697"/>
        <v>No</v>
      </c>
      <c r="U6916" s="7">
        <f t="shared" si="698"/>
        <v>0</v>
      </c>
      <c r="V6916" s="8">
        <f t="shared" si="699"/>
        <v>1</v>
      </c>
      <c r="W6916" s="7">
        <f t="shared" si="700"/>
        <v>549</v>
      </c>
    </row>
    <row r="6917" spans="2:23" x14ac:dyDescent="0.2">
      <c r="B6917" s="8" t="s">
        <v>68</v>
      </c>
      <c r="C6917" s="7">
        <v>2010</v>
      </c>
      <c r="D6917" s="8" t="s">
        <v>28</v>
      </c>
      <c r="E6917" s="7" t="s">
        <v>43</v>
      </c>
      <c r="F6917" s="8" t="s">
        <v>40</v>
      </c>
      <c r="G6917" s="7" t="s">
        <v>49</v>
      </c>
      <c r="H6917" s="8" t="s">
        <v>28</v>
      </c>
      <c r="I6917" s="7" t="s">
        <v>28</v>
      </c>
      <c r="J6917" s="8" t="s">
        <v>28</v>
      </c>
      <c r="K6917" s="7" t="s">
        <v>37</v>
      </c>
      <c r="L6917" s="8" t="s">
        <v>45</v>
      </c>
      <c r="M6917" s="7" t="s">
        <v>28</v>
      </c>
      <c r="N6917" s="8">
        <v>2.3159857117090654</v>
      </c>
      <c r="O6917" s="7">
        <v>0</v>
      </c>
      <c r="P6917" s="8">
        <f t="shared" ref="P6917:P6980" si="701">O6917/3</f>
        <v>0</v>
      </c>
      <c r="Q6917" s="7">
        <v>2.5</v>
      </c>
      <c r="R6917" s="8">
        <f t="shared" ref="R6917:R6980" si="702">1-(P6917/Q6917)</f>
        <v>1</v>
      </c>
      <c r="S6917" s="7" t="s">
        <v>29</v>
      </c>
      <c r="T6917" s="8" t="str">
        <f t="shared" ref="T6917:T6980" si="703">IF(AND(R6917&lt;0.5,R6917&gt;-0.5),"Yes","No")</f>
        <v>No</v>
      </c>
      <c r="U6917" s="7">
        <f t="shared" ref="U6917:U6980" si="704">IF(ISERR(P6917/(N6917/1000)),0,P6917/(N6917/1000))</f>
        <v>0</v>
      </c>
      <c r="V6917" s="8">
        <f t="shared" ref="V6917:V6980" si="705">IF(U6917&lt;=12,1,IF(U6917&lt;25,2,IF(U6917&lt;50,3,IF(U6917&lt;100,4,5))))</f>
        <v>1</v>
      </c>
      <c r="W6917" s="7">
        <f t="shared" ref="W6917:W6980" si="706">RANK(U6917,U$5:U$10000)</f>
        <v>549</v>
      </c>
    </row>
    <row r="6918" spans="2:23" x14ac:dyDescent="0.2">
      <c r="B6918" s="8" t="s">
        <v>68</v>
      </c>
      <c r="C6918" s="7">
        <v>2010</v>
      </c>
      <c r="D6918" s="8" t="s">
        <v>28</v>
      </c>
      <c r="E6918" s="7" t="s">
        <v>43</v>
      </c>
      <c r="F6918" s="8" t="s">
        <v>35</v>
      </c>
      <c r="G6918" s="7" t="s">
        <v>49</v>
      </c>
      <c r="H6918" s="8" t="s">
        <v>28</v>
      </c>
      <c r="I6918" s="7" t="s">
        <v>28</v>
      </c>
      <c r="J6918" s="8" t="s">
        <v>28</v>
      </c>
      <c r="K6918" s="7" t="s">
        <v>37</v>
      </c>
      <c r="L6918" s="8" t="s">
        <v>45</v>
      </c>
      <c r="M6918" s="7" t="s">
        <v>28</v>
      </c>
      <c r="N6918" s="8">
        <v>12.697585184270539</v>
      </c>
      <c r="O6918" s="7">
        <v>0</v>
      </c>
      <c r="P6918" s="8">
        <f t="shared" si="701"/>
        <v>0</v>
      </c>
      <c r="Q6918" s="7">
        <v>2.5</v>
      </c>
      <c r="R6918" s="8">
        <f t="shared" si="702"/>
        <v>1</v>
      </c>
      <c r="S6918" s="7" t="s">
        <v>29</v>
      </c>
      <c r="T6918" s="8" t="str">
        <f t="shared" si="703"/>
        <v>No</v>
      </c>
      <c r="U6918" s="7">
        <f t="shared" si="704"/>
        <v>0</v>
      </c>
      <c r="V6918" s="8">
        <f t="shared" si="705"/>
        <v>1</v>
      </c>
      <c r="W6918" s="7">
        <f t="shared" si="706"/>
        <v>549</v>
      </c>
    </row>
    <row r="6919" spans="2:23" x14ac:dyDescent="0.2">
      <c r="B6919" s="8" t="s">
        <v>68</v>
      </c>
      <c r="C6919" s="7">
        <v>2020</v>
      </c>
      <c r="D6919" s="8" t="s">
        <v>28</v>
      </c>
      <c r="E6919" s="7" t="s">
        <v>39</v>
      </c>
      <c r="F6919" s="8" t="s">
        <v>40</v>
      </c>
      <c r="G6919" s="7" t="s">
        <v>49</v>
      </c>
      <c r="H6919" s="8" t="s">
        <v>28</v>
      </c>
      <c r="I6919" s="7" t="s">
        <v>28</v>
      </c>
      <c r="J6919" s="8" t="s">
        <v>28</v>
      </c>
      <c r="K6919" s="7" t="s">
        <v>37</v>
      </c>
      <c r="L6919" s="8" t="s">
        <v>45</v>
      </c>
      <c r="M6919" s="7" t="s">
        <v>28</v>
      </c>
      <c r="N6919" s="8">
        <v>2.4539838941436614</v>
      </c>
      <c r="O6919" s="7">
        <v>0</v>
      </c>
      <c r="P6919" s="8">
        <f t="shared" si="701"/>
        <v>0</v>
      </c>
      <c r="Q6919" s="7">
        <v>2.5</v>
      </c>
      <c r="R6919" s="8">
        <f t="shared" si="702"/>
        <v>1</v>
      </c>
      <c r="S6919" s="7" t="s">
        <v>29</v>
      </c>
      <c r="T6919" s="8" t="str">
        <f t="shared" si="703"/>
        <v>No</v>
      </c>
      <c r="U6919" s="7">
        <f t="shared" si="704"/>
        <v>0</v>
      </c>
      <c r="V6919" s="8">
        <f t="shared" si="705"/>
        <v>1</v>
      </c>
      <c r="W6919" s="7">
        <f t="shared" si="706"/>
        <v>549</v>
      </c>
    </row>
    <row r="6920" spans="2:23" x14ac:dyDescent="0.2">
      <c r="B6920" s="8" t="s">
        <v>68</v>
      </c>
      <c r="C6920" s="7">
        <v>2020</v>
      </c>
      <c r="D6920" s="8" t="s">
        <v>28</v>
      </c>
      <c r="E6920" s="7" t="s">
        <v>39</v>
      </c>
      <c r="F6920" s="8" t="s">
        <v>35</v>
      </c>
      <c r="G6920" s="7" t="s">
        <v>49</v>
      </c>
      <c r="H6920" s="8" t="s">
        <v>28</v>
      </c>
      <c r="I6920" s="7" t="s">
        <v>28</v>
      </c>
      <c r="J6920" s="8" t="s">
        <v>28</v>
      </c>
      <c r="K6920" s="7" t="s">
        <v>37</v>
      </c>
      <c r="L6920" s="8" t="s">
        <v>45</v>
      </c>
      <c r="M6920" s="7" t="s">
        <v>28</v>
      </c>
      <c r="N6920" s="8">
        <v>7.8460076785122856</v>
      </c>
      <c r="O6920" s="7">
        <v>0</v>
      </c>
      <c r="P6920" s="8">
        <f t="shared" si="701"/>
        <v>0</v>
      </c>
      <c r="Q6920" s="7">
        <v>2.5</v>
      </c>
      <c r="R6920" s="8">
        <f t="shared" si="702"/>
        <v>1</v>
      </c>
      <c r="S6920" s="7" t="s">
        <v>29</v>
      </c>
      <c r="T6920" s="8" t="str">
        <f t="shared" si="703"/>
        <v>No</v>
      </c>
      <c r="U6920" s="7">
        <f t="shared" si="704"/>
        <v>0</v>
      </c>
      <c r="V6920" s="8">
        <f t="shared" si="705"/>
        <v>1</v>
      </c>
      <c r="W6920" s="7">
        <f t="shared" si="706"/>
        <v>549</v>
      </c>
    </row>
    <row r="6921" spans="2:23" x14ac:dyDescent="0.2">
      <c r="B6921" s="8" t="s">
        <v>68</v>
      </c>
      <c r="C6921" s="7">
        <v>2020</v>
      </c>
      <c r="D6921" s="8" t="s">
        <v>28</v>
      </c>
      <c r="E6921" s="7" t="s">
        <v>34</v>
      </c>
      <c r="F6921" s="8" t="s">
        <v>40</v>
      </c>
      <c r="G6921" s="7" t="s">
        <v>49</v>
      </c>
      <c r="H6921" s="8" t="s">
        <v>28</v>
      </c>
      <c r="I6921" s="7" t="s">
        <v>28</v>
      </c>
      <c r="J6921" s="8" t="s">
        <v>28</v>
      </c>
      <c r="K6921" s="7" t="s">
        <v>37</v>
      </c>
      <c r="L6921" s="8" t="s">
        <v>45</v>
      </c>
      <c r="M6921" s="7" t="s">
        <v>28</v>
      </c>
      <c r="N6921" s="8">
        <v>2.4418078201028552</v>
      </c>
      <c r="O6921" s="7">
        <v>0</v>
      </c>
      <c r="P6921" s="8">
        <f t="shared" si="701"/>
        <v>0</v>
      </c>
      <c r="Q6921" s="7">
        <v>2.5</v>
      </c>
      <c r="R6921" s="8">
        <f t="shared" si="702"/>
        <v>1</v>
      </c>
      <c r="S6921" s="7" t="s">
        <v>29</v>
      </c>
      <c r="T6921" s="8" t="str">
        <f t="shared" si="703"/>
        <v>No</v>
      </c>
      <c r="U6921" s="7">
        <f t="shared" si="704"/>
        <v>0</v>
      </c>
      <c r="V6921" s="8">
        <f t="shared" si="705"/>
        <v>1</v>
      </c>
      <c r="W6921" s="7">
        <f t="shared" si="706"/>
        <v>549</v>
      </c>
    </row>
    <row r="6922" spans="2:23" x14ac:dyDescent="0.2">
      <c r="B6922" s="8" t="s">
        <v>68</v>
      </c>
      <c r="C6922" s="7">
        <v>2020</v>
      </c>
      <c r="D6922" s="8" t="s">
        <v>28</v>
      </c>
      <c r="E6922" s="7" t="s">
        <v>34</v>
      </c>
      <c r="F6922" s="8" t="s">
        <v>35</v>
      </c>
      <c r="G6922" s="7" t="s">
        <v>49</v>
      </c>
      <c r="H6922" s="8" t="s">
        <v>28</v>
      </c>
      <c r="I6922" s="7" t="s">
        <v>28</v>
      </c>
      <c r="J6922" s="8" t="s">
        <v>28</v>
      </c>
      <c r="K6922" s="7" t="s">
        <v>37</v>
      </c>
      <c r="L6922" s="8" t="s">
        <v>45</v>
      </c>
      <c r="M6922" s="7" t="s">
        <v>28</v>
      </c>
      <c r="N6922" s="8">
        <v>8.6787202228191802</v>
      </c>
      <c r="O6922" s="7">
        <v>0</v>
      </c>
      <c r="P6922" s="8">
        <f t="shared" si="701"/>
        <v>0</v>
      </c>
      <c r="Q6922" s="7">
        <v>2.5</v>
      </c>
      <c r="R6922" s="8">
        <f t="shared" si="702"/>
        <v>1</v>
      </c>
      <c r="S6922" s="7" t="s">
        <v>29</v>
      </c>
      <c r="T6922" s="8" t="str">
        <f t="shared" si="703"/>
        <v>No</v>
      </c>
      <c r="U6922" s="7">
        <f t="shared" si="704"/>
        <v>0</v>
      </c>
      <c r="V6922" s="8">
        <f t="shared" si="705"/>
        <v>1</v>
      </c>
      <c r="W6922" s="7">
        <f t="shared" si="706"/>
        <v>549</v>
      </c>
    </row>
    <row r="6923" spans="2:23" x14ac:dyDescent="0.2">
      <c r="B6923" s="8" t="s">
        <v>68</v>
      </c>
      <c r="C6923" s="7">
        <v>2020</v>
      </c>
      <c r="D6923" s="8" t="s">
        <v>28</v>
      </c>
      <c r="E6923" s="7" t="s">
        <v>46</v>
      </c>
      <c r="F6923" s="8" t="s">
        <v>35</v>
      </c>
      <c r="G6923" s="7" t="s">
        <v>49</v>
      </c>
      <c r="H6923" s="8" t="s">
        <v>28</v>
      </c>
      <c r="I6923" s="7" t="s">
        <v>28</v>
      </c>
      <c r="J6923" s="8" t="s">
        <v>28</v>
      </c>
      <c r="K6923" s="7" t="s">
        <v>37</v>
      </c>
      <c r="L6923" s="8" t="s">
        <v>45</v>
      </c>
      <c r="M6923" s="7" t="s">
        <v>28</v>
      </c>
      <c r="N6923" s="8">
        <v>0.13239584003534668</v>
      </c>
      <c r="O6923" s="7">
        <v>0</v>
      </c>
      <c r="P6923" s="8">
        <f t="shared" si="701"/>
        <v>0</v>
      </c>
      <c r="Q6923" s="7">
        <v>2.5</v>
      </c>
      <c r="R6923" s="8">
        <f t="shared" si="702"/>
        <v>1</v>
      </c>
      <c r="S6923" s="7" t="s">
        <v>29</v>
      </c>
      <c r="T6923" s="8" t="str">
        <f t="shared" si="703"/>
        <v>No</v>
      </c>
      <c r="U6923" s="7">
        <f t="shared" si="704"/>
        <v>0</v>
      </c>
      <c r="V6923" s="8">
        <f t="shared" si="705"/>
        <v>1</v>
      </c>
      <c r="W6923" s="7">
        <f t="shared" si="706"/>
        <v>549</v>
      </c>
    </row>
    <row r="6924" spans="2:23" x14ac:dyDescent="0.2">
      <c r="B6924" s="8" t="s">
        <v>68</v>
      </c>
      <c r="C6924" s="7">
        <v>2020</v>
      </c>
      <c r="D6924" s="8" t="s">
        <v>28</v>
      </c>
      <c r="E6924" s="7" t="s">
        <v>43</v>
      </c>
      <c r="F6924" s="8" t="s">
        <v>40</v>
      </c>
      <c r="G6924" s="7" t="s">
        <v>49</v>
      </c>
      <c r="H6924" s="8" t="s">
        <v>28</v>
      </c>
      <c r="I6924" s="7" t="s">
        <v>28</v>
      </c>
      <c r="J6924" s="8" t="s">
        <v>28</v>
      </c>
      <c r="K6924" s="7" t="s">
        <v>37</v>
      </c>
      <c r="L6924" s="8" t="s">
        <v>45</v>
      </c>
      <c r="M6924" s="7" t="s">
        <v>28</v>
      </c>
      <c r="N6924" s="8">
        <v>2.9260313172938828</v>
      </c>
      <c r="O6924" s="7">
        <v>0</v>
      </c>
      <c r="P6924" s="8">
        <f t="shared" si="701"/>
        <v>0</v>
      </c>
      <c r="Q6924" s="7">
        <v>2.5</v>
      </c>
      <c r="R6924" s="8">
        <f t="shared" si="702"/>
        <v>1</v>
      </c>
      <c r="S6924" s="7" t="s">
        <v>29</v>
      </c>
      <c r="T6924" s="8" t="str">
        <f t="shared" si="703"/>
        <v>No</v>
      </c>
      <c r="U6924" s="7">
        <f t="shared" si="704"/>
        <v>0</v>
      </c>
      <c r="V6924" s="8">
        <f t="shared" si="705"/>
        <v>1</v>
      </c>
      <c r="W6924" s="7">
        <f t="shared" si="706"/>
        <v>549</v>
      </c>
    </row>
    <row r="6925" spans="2:23" x14ac:dyDescent="0.2">
      <c r="B6925" s="8" t="s">
        <v>68</v>
      </c>
      <c r="C6925" s="7">
        <v>2020</v>
      </c>
      <c r="D6925" s="8" t="s">
        <v>28</v>
      </c>
      <c r="E6925" s="7" t="s">
        <v>43</v>
      </c>
      <c r="F6925" s="8" t="s">
        <v>35</v>
      </c>
      <c r="G6925" s="7" t="s">
        <v>49</v>
      </c>
      <c r="H6925" s="8" t="s">
        <v>28</v>
      </c>
      <c r="I6925" s="7" t="s">
        <v>28</v>
      </c>
      <c r="J6925" s="8" t="s">
        <v>28</v>
      </c>
      <c r="K6925" s="7" t="s">
        <v>37</v>
      </c>
      <c r="L6925" s="8" t="s">
        <v>45</v>
      </c>
      <c r="M6925" s="7" t="s">
        <v>28</v>
      </c>
      <c r="N6925" s="8">
        <v>16.262542061132518</v>
      </c>
      <c r="O6925" s="7">
        <v>0</v>
      </c>
      <c r="P6925" s="8">
        <f t="shared" si="701"/>
        <v>0</v>
      </c>
      <c r="Q6925" s="7">
        <v>2.5</v>
      </c>
      <c r="R6925" s="8">
        <f t="shared" si="702"/>
        <v>1</v>
      </c>
      <c r="S6925" s="7" t="s">
        <v>29</v>
      </c>
      <c r="T6925" s="8" t="str">
        <f t="shared" si="703"/>
        <v>No</v>
      </c>
      <c r="U6925" s="7">
        <f t="shared" si="704"/>
        <v>0</v>
      </c>
      <c r="V6925" s="8">
        <f t="shared" si="705"/>
        <v>1</v>
      </c>
      <c r="W6925" s="7">
        <f t="shared" si="706"/>
        <v>549</v>
      </c>
    </row>
    <row r="6926" spans="2:23" x14ac:dyDescent="0.2">
      <c r="B6926" s="8" t="s">
        <v>68</v>
      </c>
      <c r="C6926" s="7">
        <v>2030</v>
      </c>
      <c r="D6926" s="8" t="s">
        <v>28</v>
      </c>
      <c r="E6926" s="7" t="s">
        <v>39</v>
      </c>
      <c r="F6926" s="8" t="s">
        <v>40</v>
      </c>
      <c r="G6926" s="7" t="s">
        <v>49</v>
      </c>
      <c r="H6926" s="8" t="s">
        <v>28</v>
      </c>
      <c r="I6926" s="7" t="s">
        <v>28</v>
      </c>
      <c r="J6926" s="8" t="s">
        <v>28</v>
      </c>
      <c r="K6926" s="7" t="s">
        <v>37</v>
      </c>
      <c r="L6926" s="8" t="s">
        <v>45</v>
      </c>
      <c r="M6926" s="7" t="s">
        <v>28</v>
      </c>
      <c r="N6926" s="8">
        <v>9.136022700749899E-2</v>
      </c>
      <c r="O6926" s="7">
        <v>0</v>
      </c>
      <c r="P6926" s="8">
        <f t="shared" si="701"/>
        <v>0</v>
      </c>
      <c r="Q6926" s="7">
        <v>2.5</v>
      </c>
      <c r="R6926" s="8">
        <f t="shared" si="702"/>
        <v>1</v>
      </c>
      <c r="S6926" s="7" t="s">
        <v>29</v>
      </c>
      <c r="T6926" s="8" t="str">
        <f t="shared" si="703"/>
        <v>No</v>
      </c>
      <c r="U6926" s="7">
        <f t="shared" si="704"/>
        <v>0</v>
      </c>
      <c r="V6926" s="8">
        <f t="shared" si="705"/>
        <v>1</v>
      </c>
      <c r="W6926" s="7">
        <f t="shared" si="706"/>
        <v>549</v>
      </c>
    </row>
    <row r="6927" spans="2:23" x14ac:dyDescent="0.2">
      <c r="B6927" s="8" t="s">
        <v>68</v>
      </c>
      <c r="C6927" s="7">
        <v>2030</v>
      </c>
      <c r="D6927" s="8" t="s">
        <v>28</v>
      </c>
      <c r="E6927" s="7" t="s">
        <v>39</v>
      </c>
      <c r="F6927" s="8" t="s">
        <v>35</v>
      </c>
      <c r="G6927" s="7" t="s">
        <v>49</v>
      </c>
      <c r="H6927" s="8" t="s">
        <v>28</v>
      </c>
      <c r="I6927" s="7" t="s">
        <v>28</v>
      </c>
      <c r="J6927" s="8" t="s">
        <v>28</v>
      </c>
      <c r="K6927" s="7" t="s">
        <v>37</v>
      </c>
      <c r="L6927" s="8" t="s">
        <v>45</v>
      </c>
      <c r="M6927" s="7" t="s">
        <v>28</v>
      </c>
      <c r="N6927" s="8">
        <v>0.24229357041508923</v>
      </c>
      <c r="O6927" s="7">
        <v>0</v>
      </c>
      <c r="P6927" s="8">
        <f t="shared" si="701"/>
        <v>0</v>
      </c>
      <c r="Q6927" s="7">
        <v>2.5</v>
      </c>
      <c r="R6927" s="8">
        <f t="shared" si="702"/>
        <v>1</v>
      </c>
      <c r="S6927" s="7" t="s">
        <v>29</v>
      </c>
      <c r="T6927" s="8" t="str">
        <f t="shared" si="703"/>
        <v>No</v>
      </c>
      <c r="U6927" s="7">
        <f t="shared" si="704"/>
        <v>0</v>
      </c>
      <c r="V6927" s="8">
        <f t="shared" si="705"/>
        <v>1</v>
      </c>
      <c r="W6927" s="7">
        <f t="shared" si="706"/>
        <v>549</v>
      </c>
    </row>
    <row r="6928" spans="2:23" x14ac:dyDescent="0.2">
      <c r="B6928" s="8" t="s">
        <v>68</v>
      </c>
      <c r="C6928" s="7">
        <v>2030</v>
      </c>
      <c r="D6928" s="8" t="s">
        <v>28</v>
      </c>
      <c r="E6928" s="7" t="s">
        <v>34</v>
      </c>
      <c r="F6928" s="8" t="s">
        <v>40</v>
      </c>
      <c r="G6928" s="7" t="s">
        <v>49</v>
      </c>
      <c r="H6928" s="8" t="s">
        <v>28</v>
      </c>
      <c r="I6928" s="7" t="s">
        <v>28</v>
      </c>
      <c r="J6928" s="8" t="s">
        <v>28</v>
      </c>
      <c r="K6928" s="7" t="s">
        <v>37</v>
      </c>
      <c r="L6928" s="8" t="s">
        <v>45</v>
      </c>
      <c r="M6928" s="7" t="s">
        <v>28</v>
      </c>
      <c r="N6928" s="8">
        <v>2.2183867823987239E-2</v>
      </c>
      <c r="O6928" s="7">
        <v>0</v>
      </c>
      <c r="P6928" s="8">
        <f t="shared" si="701"/>
        <v>0</v>
      </c>
      <c r="Q6928" s="7">
        <v>2.5</v>
      </c>
      <c r="R6928" s="8">
        <f t="shared" si="702"/>
        <v>1</v>
      </c>
      <c r="S6928" s="7" t="s">
        <v>29</v>
      </c>
      <c r="T6928" s="8" t="str">
        <f t="shared" si="703"/>
        <v>No</v>
      </c>
      <c r="U6928" s="7">
        <f t="shared" si="704"/>
        <v>0</v>
      </c>
      <c r="V6928" s="8">
        <f t="shared" si="705"/>
        <v>1</v>
      </c>
      <c r="W6928" s="7">
        <f t="shared" si="706"/>
        <v>549</v>
      </c>
    </row>
    <row r="6929" spans="2:23" x14ac:dyDescent="0.2">
      <c r="B6929" s="8" t="s">
        <v>68</v>
      </c>
      <c r="C6929" s="7">
        <v>2030</v>
      </c>
      <c r="D6929" s="8" t="s">
        <v>28</v>
      </c>
      <c r="E6929" s="7" t="s">
        <v>34</v>
      </c>
      <c r="F6929" s="8" t="s">
        <v>35</v>
      </c>
      <c r="G6929" s="7" t="s">
        <v>49</v>
      </c>
      <c r="H6929" s="8" t="s">
        <v>28</v>
      </c>
      <c r="I6929" s="7" t="s">
        <v>28</v>
      </c>
      <c r="J6929" s="8" t="s">
        <v>28</v>
      </c>
      <c r="K6929" s="7" t="s">
        <v>37</v>
      </c>
      <c r="L6929" s="8" t="s">
        <v>45</v>
      </c>
      <c r="M6929" s="7" t="s">
        <v>28</v>
      </c>
      <c r="N6929" s="8">
        <v>1.8299960450127401E-2</v>
      </c>
      <c r="O6929" s="7">
        <v>0</v>
      </c>
      <c r="P6929" s="8">
        <f t="shared" si="701"/>
        <v>0</v>
      </c>
      <c r="Q6929" s="7">
        <v>2.5</v>
      </c>
      <c r="R6929" s="8">
        <f t="shared" si="702"/>
        <v>1</v>
      </c>
      <c r="S6929" s="7" t="s">
        <v>29</v>
      </c>
      <c r="T6929" s="8" t="str">
        <f t="shared" si="703"/>
        <v>No</v>
      </c>
      <c r="U6929" s="7">
        <f t="shared" si="704"/>
        <v>0</v>
      </c>
      <c r="V6929" s="8">
        <f t="shared" si="705"/>
        <v>1</v>
      </c>
      <c r="W6929" s="7">
        <f t="shared" si="706"/>
        <v>549</v>
      </c>
    </row>
    <row r="6930" spans="2:23" x14ac:dyDescent="0.2">
      <c r="B6930" s="8" t="s">
        <v>68</v>
      </c>
      <c r="C6930" s="7">
        <v>2030</v>
      </c>
      <c r="D6930" s="8" t="s">
        <v>28</v>
      </c>
      <c r="E6930" s="7" t="s">
        <v>46</v>
      </c>
      <c r="F6930" s="8" t="s">
        <v>35</v>
      </c>
      <c r="G6930" s="7" t="s">
        <v>49</v>
      </c>
      <c r="H6930" s="8" t="s">
        <v>28</v>
      </c>
      <c r="I6930" s="7" t="s">
        <v>28</v>
      </c>
      <c r="J6930" s="8" t="s">
        <v>28</v>
      </c>
      <c r="K6930" s="7" t="s">
        <v>37</v>
      </c>
      <c r="L6930" s="8" t="s">
        <v>45</v>
      </c>
      <c r="M6930" s="7" t="s">
        <v>28</v>
      </c>
      <c r="N6930" s="8">
        <v>6.180904760770798E-3</v>
      </c>
      <c r="O6930" s="7">
        <v>0</v>
      </c>
      <c r="P6930" s="8">
        <f t="shared" si="701"/>
        <v>0</v>
      </c>
      <c r="Q6930" s="7">
        <v>2.5</v>
      </c>
      <c r="R6930" s="8">
        <f t="shared" si="702"/>
        <v>1</v>
      </c>
      <c r="S6930" s="7" t="s">
        <v>29</v>
      </c>
      <c r="T6930" s="8" t="str">
        <f t="shared" si="703"/>
        <v>No</v>
      </c>
      <c r="U6930" s="7">
        <f t="shared" si="704"/>
        <v>0</v>
      </c>
      <c r="V6930" s="8">
        <f t="shared" si="705"/>
        <v>1</v>
      </c>
      <c r="W6930" s="7">
        <f t="shared" si="706"/>
        <v>549</v>
      </c>
    </row>
    <row r="6931" spans="2:23" x14ac:dyDescent="0.2">
      <c r="B6931" s="8" t="s">
        <v>68</v>
      </c>
      <c r="C6931" s="7">
        <v>2030</v>
      </c>
      <c r="D6931" s="8" t="s">
        <v>28</v>
      </c>
      <c r="E6931" s="7" t="s">
        <v>43</v>
      </c>
      <c r="F6931" s="8" t="s">
        <v>40</v>
      </c>
      <c r="G6931" s="7" t="s">
        <v>49</v>
      </c>
      <c r="H6931" s="8" t="s">
        <v>28</v>
      </c>
      <c r="I6931" s="7" t="s">
        <v>28</v>
      </c>
      <c r="J6931" s="8" t="s">
        <v>28</v>
      </c>
      <c r="K6931" s="7" t="s">
        <v>37</v>
      </c>
      <c r="L6931" s="8" t="s">
        <v>45</v>
      </c>
      <c r="M6931" s="7" t="s">
        <v>28</v>
      </c>
      <c r="N6931" s="8">
        <v>4.1607102621318892E-2</v>
      </c>
      <c r="O6931" s="7">
        <v>0</v>
      </c>
      <c r="P6931" s="8">
        <f t="shared" si="701"/>
        <v>0</v>
      </c>
      <c r="Q6931" s="7">
        <v>2.5</v>
      </c>
      <c r="R6931" s="8">
        <f t="shared" si="702"/>
        <v>1</v>
      </c>
      <c r="S6931" s="7" t="s">
        <v>29</v>
      </c>
      <c r="T6931" s="8" t="str">
        <f t="shared" si="703"/>
        <v>No</v>
      </c>
      <c r="U6931" s="7">
        <f t="shared" si="704"/>
        <v>0</v>
      </c>
      <c r="V6931" s="8">
        <f t="shared" si="705"/>
        <v>1</v>
      </c>
      <c r="W6931" s="7">
        <f t="shared" si="706"/>
        <v>549</v>
      </c>
    </row>
    <row r="6932" spans="2:23" x14ac:dyDescent="0.2">
      <c r="B6932" s="8" t="s">
        <v>68</v>
      </c>
      <c r="C6932" s="7">
        <v>2030</v>
      </c>
      <c r="D6932" s="8" t="s">
        <v>28</v>
      </c>
      <c r="E6932" s="7" t="s">
        <v>43</v>
      </c>
      <c r="F6932" s="8" t="s">
        <v>35</v>
      </c>
      <c r="G6932" s="7" t="s">
        <v>49</v>
      </c>
      <c r="H6932" s="8" t="s">
        <v>28</v>
      </c>
      <c r="I6932" s="7" t="s">
        <v>28</v>
      </c>
      <c r="J6932" s="8" t="s">
        <v>28</v>
      </c>
      <c r="K6932" s="7" t="s">
        <v>37</v>
      </c>
      <c r="L6932" s="8" t="s">
        <v>45</v>
      </c>
      <c r="M6932" s="7" t="s">
        <v>28</v>
      </c>
      <c r="N6932" s="8">
        <v>2.7006805980742667</v>
      </c>
      <c r="O6932" s="7">
        <v>0</v>
      </c>
      <c r="P6932" s="8">
        <f t="shared" si="701"/>
        <v>0</v>
      </c>
      <c r="Q6932" s="7">
        <v>2.5</v>
      </c>
      <c r="R6932" s="8">
        <f t="shared" si="702"/>
        <v>1</v>
      </c>
      <c r="S6932" s="7" t="s">
        <v>29</v>
      </c>
      <c r="T6932" s="8" t="str">
        <f t="shared" si="703"/>
        <v>No</v>
      </c>
      <c r="U6932" s="7">
        <f t="shared" si="704"/>
        <v>0</v>
      </c>
      <c r="V6932" s="8">
        <f t="shared" si="705"/>
        <v>1</v>
      </c>
      <c r="W6932" s="7">
        <f t="shared" si="706"/>
        <v>549</v>
      </c>
    </row>
    <row r="6933" spans="2:23" x14ac:dyDescent="0.2">
      <c r="B6933" s="8" t="s">
        <v>68</v>
      </c>
      <c r="C6933" s="7">
        <v>1800</v>
      </c>
      <c r="D6933" s="8" t="s">
        <v>28</v>
      </c>
      <c r="E6933" s="7" t="s">
        <v>39</v>
      </c>
      <c r="F6933" s="8" t="s">
        <v>35</v>
      </c>
      <c r="G6933" s="7" t="s">
        <v>49</v>
      </c>
      <c r="H6933" s="8" t="s">
        <v>28</v>
      </c>
      <c r="I6933" s="7" t="s">
        <v>28</v>
      </c>
      <c r="J6933" s="8" t="s">
        <v>28</v>
      </c>
      <c r="K6933" s="7" t="s">
        <v>37</v>
      </c>
      <c r="L6933" s="8" t="s">
        <v>58</v>
      </c>
      <c r="M6933" s="7" t="s">
        <v>28</v>
      </c>
      <c r="N6933" s="8">
        <v>0.88238045856207892</v>
      </c>
      <c r="O6933" s="7">
        <v>0</v>
      </c>
      <c r="P6933" s="8">
        <f t="shared" si="701"/>
        <v>0</v>
      </c>
      <c r="Q6933" s="7">
        <v>2.5</v>
      </c>
      <c r="R6933" s="8">
        <f t="shared" si="702"/>
        <v>1</v>
      </c>
      <c r="S6933" s="7" t="s">
        <v>29</v>
      </c>
      <c r="T6933" s="8" t="str">
        <f t="shared" si="703"/>
        <v>No</v>
      </c>
      <c r="U6933" s="7">
        <f t="shared" si="704"/>
        <v>0</v>
      </c>
      <c r="V6933" s="8">
        <f t="shared" si="705"/>
        <v>1</v>
      </c>
      <c r="W6933" s="7">
        <f t="shared" si="706"/>
        <v>549</v>
      </c>
    </row>
    <row r="6934" spans="2:23" x14ac:dyDescent="0.2">
      <c r="B6934" s="8" t="s">
        <v>68</v>
      </c>
      <c r="C6934" s="7">
        <v>1800</v>
      </c>
      <c r="D6934" s="8" t="s">
        <v>28</v>
      </c>
      <c r="E6934" s="7" t="s">
        <v>34</v>
      </c>
      <c r="F6934" s="8" t="s">
        <v>35</v>
      </c>
      <c r="G6934" s="7" t="s">
        <v>49</v>
      </c>
      <c r="H6934" s="8" t="s">
        <v>28</v>
      </c>
      <c r="I6934" s="7" t="s">
        <v>28</v>
      </c>
      <c r="J6934" s="8" t="s">
        <v>28</v>
      </c>
      <c r="K6934" s="7" t="s">
        <v>37</v>
      </c>
      <c r="L6934" s="8" t="s">
        <v>58</v>
      </c>
      <c r="M6934" s="7" t="s">
        <v>28</v>
      </c>
      <c r="N6934" s="8">
        <v>0.14892996382470022</v>
      </c>
      <c r="O6934" s="7">
        <v>0</v>
      </c>
      <c r="P6934" s="8">
        <f t="shared" si="701"/>
        <v>0</v>
      </c>
      <c r="Q6934" s="7">
        <v>2.5</v>
      </c>
      <c r="R6934" s="8">
        <f t="shared" si="702"/>
        <v>1</v>
      </c>
      <c r="S6934" s="7" t="s">
        <v>29</v>
      </c>
      <c r="T6934" s="8" t="str">
        <f t="shared" si="703"/>
        <v>No</v>
      </c>
      <c r="U6934" s="7">
        <f t="shared" si="704"/>
        <v>0</v>
      </c>
      <c r="V6934" s="8">
        <f t="shared" si="705"/>
        <v>1</v>
      </c>
      <c r="W6934" s="7">
        <f t="shared" si="706"/>
        <v>549</v>
      </c>
    </row>
    <row r="6935" spans="2:23" x14ac:dyDescent="0.2">
      <c r="B6935" s="8" t="s">
        <v>68</v>
      </c>
      <c r="C6935" s="7">
        <v>1850</v>
      </c>
      <c r="D6935" s="8" t="s">
        <v>28</v>
      </c>
      <c r="E6935" s="7" t="s">
        <v>39</v>
      </c>
      <c r="F6935" s="8" t="s">
        <v>35</v>
      </c>
      <c r="G6935" s="7" t="s">
        <v>49</v>
      </c>
      <c r="H6935" s="8" t="s">
        <v>28</v>
      </c>
      <c r="I6935" s="7" t="s">
        <v>28</v>
      </c>
      <c r="J6935" s="8" t="s">
        <v>28</v>
      </c>
      <c r="K6935" s="7" t="s">
        <v>37</v>
      </c>
      <c r="L6935" s="8" t="s">
        <v>58</v>
      </c>
      <c r="M6935" s="7" t="s">
        <v>28</v>
      </c>
      <c r="N6935" s="8">
        <v>6.0826054992665721</v>
      </c>
      <c r="O6935" s="7">
        <v>0</v>
      </c>
      <c r="P6935" s="8">
        <f t="shared" si="701"/>
        <v>0</v>
      </c>
      <c r="Q6935" s="7">
        <v>2.5</v>
      </c>
      <c r="R6935" s="8">
        <f t="shared" si="702"/>
        <v>1</v>
      </c>
      <c r="S6935" s="7" t="s">
        <v>29</v>
      </c>
      <c r="T6935" s="8" t="str">
        <f t="shared" si="703"/>
        <v>No</v>
      </c>
      <c r="U6935" s="7">
        <f t="shared" si="704"/>
        <v>0</v>
      </c>
      <c r="V6935" s="8">
        <f t="shared" si="705"/>
        <v>1</v>
      </c>
      <c r="W6935" s="7">
        <f t="shared" si="706"/>
        <v>549</v>
      </c>
    </row>
    <row r="6936" spans="2:23" x14ac:dyDescent="0.2">
      <c r="B6936" s="8" t="s">
        <v>68</v>
      </c>
      <c r="C6936" s="7">
        <v>1850</v>
      </c>
      <c r="D6936" s="8" t="s">
        <v>28</v>
      </c>
      <c r="E6936" s="7" t="s">
        <v>34</v>
      </c>
      <c r="F6936" s="8" t="s">
        <v>35</v>
      </c>
      <c r="G6936" s="7" t="s">
        <v>49</v>
      </c>
      <c r="H6936" s="8" t="s">
        <v>28</v>
      </c>
      <c r="I6936" s="7" t="s">
        <v>28</v>
      </c>
      <c r="J6936" s="8" t="s">
        <v>28</v>
      </c>
      <c r="K6936" s="7" t="s">
        <v>37</v>
      </c>
      <c r="L6936" s="8" t="s">
        <v>58</v>
      </c>
      <c r="M6936" s="7" t="s">
        <v>28</v>
      </c>
      <c r="N6936" s="8">
        <v>0.62594102249511663</v>
      </c>
      <c r="O6936" s="7">
        <v>0</v>
      </c>
      <c r="P6936" s="8">
        <f t="shared" si="701"/>
        <v>0</v>
      </c>
      <c r="Q6936" s="7">
        <v>2.5</v>
      </c>
      <c r="R6936" s="8">
        <f t="shared" si="702"/>
        <v>1</v>
      </c>
      <c r="S6936" s="7" t="s">
        <v>29</v>
      </c>
      <c r="T6936" s="8" t="str">
        <f t="shared" si="703"/>
        <v>No</v>
      </c>
      <c r="U6936" s="7">
        <f t="shared" si="704"/>
        <v>0</v>
      </c>
      <c r="V6936" s="8">
        <f t="shared" si="705"/>
        <v>1</v>
      </c>
      <c r="W6936" s="7">
        <f t="shared" si="706"/>
        <v>549</v>
      </c>
    </row>
    <row r="6937" spans="2:23" x14ac:dyDescent="0.2">
      <c r="B6937" s="8" t="s">
        <v>68</v>
      </c>
      <c r="C6937" s="7">
        <v>1850</v>
      </c>
      <c r="D6937" s="8" t="s">
        <v>28</v>
      </c>
      <c r="E6937" s="7" t="s">
        <v>46</v>
      </c>
      <c r="F6937" s="8" t="s">
        <v>35</v>
      </c>
      <c r="G6937" s="7" t="s">
        <v>49</v>
      </c>
      <c r="H6937" s="8" t="s">
        <v>28</v>
      </c>
      <c r="I6937" s="7" t="s">
        <v>28</v>
      </c>
      <c r="J6937" s="8" t="s">
        <v>28</v>
      </c>
      <c r="K6937" s="7" t="s">
        <v>37</v>
      </c>
      <c r="L6937" s="8" t="s">
        <v>58</v>
      </c>
      <c r="M6937" s="7" t="s">
        <v>28</v>
      </c>
      <c r="N6937" s="8">
        <v>0.15388137701516055</v>
      </c>
      <c r="O6937" s="7">
        <v>0</v>
      </c>
      <c r="P6937" s="8">
        <f t="shared" si="701"/>
        <v>0</v>
      </c>
      <c r="Q6937" s="7">
        <v>2.5</v>
      </c>
      <c r="R6937" s="8">
        <f t="shared" si="702"/>
        <v>1</v>
      </c>
      <c r="S6937" s="7" t="s">
        <v>29</v>
      </c>
      <c r="T6937" s="8" t="str">
        <f t="shared" si="703"/>
        <v>No</v>
      </c>
      <c r="U6937" s="7">
        <f t="shared" si="704"/>
        <v>0</v>
      </c>
      <c r="V6937" s="8">
        <f t="shared" si="705"/>
        <v>1</v>
      </c>
      <c r="W6937" s="7">
        <f t="shared" si="706"/>
        <v>549</v>
      </c>
    </row>
    <row r="6938" spans="2:23" x14ac:dyDescent="0.2">
      <c r="B6938" s="8" t="s">
        <v>68</v>
      </c>
      <c r="C6938" s="7">
        <v>1850</v>
      </c>
      <c r="D6938" s="8" t="s">
        <v>28</v>
      </c>
      <c r="E6938" s="7" t="s">
        <v>43</v>
      </c>
      <c r="F6938" s="8" t="s">
        <v>35</v>
      </c>
      <c r="G6938" s="7" t="s">
        <v>49</v>
      </c>
      <c r="H6938" s="8" t="s">
        <v>28</v>
      </c>
      <c r="I6938" s="7" t="s">
        <v>28</v>
      </c>
      <c r="J6938" s="8" t="s">
        <v>28</v>
      </c>
      <c r="K6938" s="7" t="s">
        <v>37</v>
      </c>
      <c r="L6938" s="8" t="s">
        <v>58</v>
      </c>
      <c r="M6938" s="7" t="s">
        <v>28</v>
      </c>
      <c r="N6938" s="8">
        <v>0.29065345004164017</v>
      </c>
      <c r="O6938" s="7">
        <v>0</v>
      </c>
      <c r="P6938" s="8">
        <f t="shared" si="701"/>
        <v>0</v>
      </c>
      <c r="Q6938" s="7">
        <v>2.5</v>
      </c>
      <c r="R6938" s="8">
        <f t="shared" si="702"/>
        <v>1</v>
      </c>
      <c r="S6938" s="7" t="s">
        <v>29</v>
      </c>
      <c r="T6938" s="8" t="str">
        <f t="shared" si="703"/>
        <v>No</v>
      </c>
      <c r="U6938" s="7">
        <f t="shared" si="704"/>
        <v>0</v>
      </c>
      <c r="V6938" s="8">
        <f t="shared" si="705"/>
        <v>1</v>
      </c>
      <c r="W6938" s="7">
        <f t="shared" si="706"/>
        <v>549</v>
      </c>
    </row>
    <row r="6939" spans="2:23" x14ac:dyDescent="0.2">
      <c r="B6939" s="8" t="s">
        <v>68</v>
      </c>
      <c r="C6939" s="7">
        <v>1910</v>
      </c>
      <c r="D6939" s="8" t="s">
        <v>28</v>
      </c>
      <c r="E6939" s="7" t="s">
        <v>39</v>
      </c>
      <c r="F6939" s="8" t="s">
        <v>35</v>
      </c>
      <c r="G6939" s="7" t="s">
        <v>49</v>
      </c>
      <c r="H6939" s="8" t="s">
        <v>28</v>
      </c>
      <c r="I6939" s="7" t="s">
        <v>28</v>
      </c>
      <c r="J6939" s="8" t="s">
        <v>28</v>
      </c>
      <c r="K6939" s="7" t="s">
        <v>37</v>
      </c>
      <c r="L6939" s="8" t="s">
        <v>58</v>
      </c>
      <c r="M6939" s="7" t="s">
        <v>28</v>
      </c>
      <c r="N6939" s="8">
        <v>3.9953198338844147</v>
      </c>
      <c r="O6939" s="7">
        <v>0</v>
      </c>
      <c r="P6939" s="8">
        <f t="shared" si="701"/>
        <v>0</v>
      </c>
      <c r="Q6939" s="7">
        <v>2.5</v>
      </c>
      <c r="R6939" s="8">
        <f t="shared" si="702"/>
        <v>1</v>
      </c>
      <c r="S6939" s="7" t="s">
        <v>29</v>
      </c>
      <c r="T6939" s="8" t="str">
        <f t="shared" si="703"/>
        <v>No</v>
      </c>
      <c r="U6939" s="7">
        <f t="shared" si="704"/>
        <v>0</v>
      </c>
      <c r="V6939" s="8">
        <f t="shared" si="705"/>
        <v>1</v>
      </c>
      <c r="W6939" s="7">
        <f t="shared" si="706"/>
        <v>549</v>
      </c>
    </row>
    <row r="6940" spans="2:23" x14ac:dyDescent="0.2">
      <c r="B6940" s="8" t="s">
        <v>68</v>
      </c>
      <c r="C6940" s="7">
        <v>1910</v>
      </c>
      <c r="D6940" s="8" t="s">
        <v>28</v>
      </c>
      <c r="E6940" s="7" t="s">
        <v>34</v>
      </c>
      <c r="F6940" s="8" t="s">
        <v>35</v>
      </c>
      <c r="G6940" s="7" t="s">
        <v>49</v>
      </c>
      <c r="H6940" s="8" t="s">
        <v>28</v>
      </c>
      <c r="I6940" s="7" t="s">
        <v>28</v>
      </c>
      <c r="J6940" s="8" t="s">
        <v>28</v>
      </c>
      <c r="K6940" s="7" t="s">
        <v>37</v>
      </c>
      <c r="L6940" s="8" t="s">
        <v>58</v>
      </c>
      <c r="M6940" s="7" t="s">
        <v>28</v>
      </c>
      <c r="N6940" s="8">
        <v>0.1719545399089642</v>
      </c>
      <c r="O6940" s="7">
        <v>0</v>
      </c>
      <c r="P6940" s="8">
        <f t="shared" si="701"/>
        <v>0</v>
      </c>
      <c r="Q6940" s="7">
        <v>2.5</v>
      </c>
      <c r="R6940" s="8">
        <f t="shared" si="702"/>
        <v>1</v>
      </c>
      <c r="S6940" s="7" t="s">
        <v>29</v>
      </c>
      <c r="T6940" s="8" t="str">
        <f t="shared" si="703"/>
        <v>No</v>
      </c>
      <c r="U6940" s="7">
        <f t="shared" si="704"/>
        <v>0</v>
      </c>
      <c r="V6940" s="8">
        <f t="shared" si="705"/>
        <v>1</v>
      </c>
      <c r="W6940" s="7">
        <f t="shared" si="706"/>
        <v>549</v>
      </c>
    </row>
    <row r="6941" spans="2:23" x14ac:dyDescent="0.2">
      <c r="B6941" s="8" t="s">
        <v>68</v>
      </c>
      <c r="C6941" s="7">
        <v>1910</v>
      </c>
      <c r="D6941" s="8" t="s">
        <v>28</v>
      </c>
      <c r="E6941" s="7" t="s">
        <v>43</v>
      </c>
      <c r="F6941" s="8" t="s">
        <v>35</v>
      </c>
      <c r="G6941" s="7" t="s">
        <v>49</v>
      </c>
      <c r="H6941" s="8" t="s">
        <v>28</v>
      </c>
      <c r="I6941" s="7" t="s">
        <v>28</v>
      </c>
      <c r="J6941" s="8" t="s">
        <v>28</v>
      </c>
      <c r="K6941" s="7" t="s">
        <v>37</v>
      </c>
      <c r="L6941" s="8" t="s">
        <v>58</v>
      </c>
      <c r="M6941" s="7" t="s">
        <v>28</v>
      </c>
      <c r="N6941" s="8">
        <v>0.95767486324237749</v>
      </c>
      <c r="O6941" s="7">
        <v>0</v>
      </c>
      <c r="P6941" s="8">
        <f t="shared" si="701"/>
        <v>0</v>
      </c>
      <c r="Q6941" s="7">
        <v>2.5</v>
      </c>
      <c r="R6941" s="8">
        <f t="shared" si="702"/>
        <v>1</v>
      </c>
      <c r="S6941" s="7" t="s">
        <v>29</v>
      </c>
      <c r="T6941" s="8" t="str">
        <f t="shared" si="703"/>
        <v>No</v>
      </c>
      <c r="U6941" s="7">
        <f t="shared" si="704"/>
        <v>0</v>
      </c>
      <c r="V6941" s="8">
        <f t="shared" si="705"/>
        <v>1</v>
      </c>
      <c r="W6941" s="7">
        <f t="shared" si="706"/>
        <v>549</v>
      </c>
    </row>
    <row r="6942" spans="2:23" x14ac:dyDescent="0.2">
      <c r="B6942" s="8" t="s">
        <v>68</v>
      </c>
      <c r="C6942" s="7">
        <v>1930</v>
      </c>
      <c r="D6942" s="8" t="s">
        <v>28</v>
      </c>
      <c r="E6942" s="7" t="s">
        <v>39</v>
      </c>
      <c r="F6942" s="8" t="s">
        <v>35</v>
      </c>
      <c r="G6942" s="7" t="s">
        <v>49</v>
      </c>
      <c r="H6942" s="8" t="s">
        <v>28</v>
      </c>
      <c r="I6942" s="7" t="s">
        <v>28</v>
      </c>
      <c r="J6942" s="8" t="s">
        <v>28</v>
      </c>
      <c r="K6942" s="7" t="s">
        <v>37</v>
      </c>
      <c r="L6942" s="8" t="s">
        <v>58</v>
      </c>
      <c r="M6942" s="7" t="s">
        <v>28</v>
      </c>
      <c r="N6942" s="8">
        <v>3.612975695194736E-2</v>
      </c>
      <c r="O6942" s="7">
        <v>0</v>
      </c>
      <c r="P6942" s="8">
        <f t="shared" si="701"/>
        <v>0</v>
      </c>
      <c r="Q6942" s="7">
        <v>2.5</v>
      </c>
      <c r="R6942" s="8">
        <f t="shared" si="702"/>
        <v>1</v>
      </c>
      <c r="S6942" s="7" t="s">
        <v>29</v>
      </c>
      <c r="T6942" s="8" t="str">
        <f t="shared" si="703"/>
        <v>No</v>
      </c>
      <c r="U6942" s="7">
        <f t="shared" si="704"/>
        <v>0</v>
      </c>
      <c r="V6942" s="8">
        <f t="shared" si="705"/>
        <v>1</v>
      </c>
      <c r="W6942" s="7">
        <f t="shared" si="706"/>
        <v>549</v>
      </c>
    </row>
    <row r="6943" spans="2:23" x14ac:dyDescent="0.2">
      <c r="B6943" s="8" t="s">
        <v>68</v>
      </c>
      <c r="C6943" s="7">
        <v>1940</v>
      </c>
      <c r="D6943" s="8" t="s">
        <v>28</v>
      </c>
      <c r="E6943" s="7" t="s">
        <v>39</v>
      </c>
      <c r="F6943" s="8" t="s">
        <v>35</v>
      </c>
      <c r="G6943" s="7" t="s">
        <v>49</v>
      </c>
      <c r="H6943" s="8" t="s">
        <v>28</v>
      </c>
      <c r="I6943" s="7" t="s">
        <v>28</v>
      </c>
      <c r="J6943" s="8" t="s">
        <v>28</v>
      </c>
      <c r="K6943" s="7" t="s">
        <v>37</v>
      </c>
      <c r="L6943" s="8" t="s">
        <v>58</v>
      </c>
      <c r="M6943" s="7" t="s">
        <v>28</v>
      </c>
      <c r="N6943" s="8">
        <v>0.38231482503211683</v>
      </c>
      <c r="O6943" s="7">
        <v>0</v>
      </c>
      <c r="P6943" s="8">
        <f t="shared" si="701"/>
        <v>0</v>
      </c>
      <c r="Q6943" s="7">
        <v>2.5</v>
      </c>
      <c r="R6943" s="8">
        <f t="shared" si="702"/>
        <v>1</v>
      </c>
      <c r="S6943" s="7" t="s">
        <v>29</v>
      </c>
      <c r="T6943" s="8" t="str">
        <f t="shared" si="703"/>
        <v>No</v>
      </c>
      <c r="U6943" s="7">
        <f t="shared" si="704"/>
        <v>0</v>
      </c>
      <c r="V6943" s="8">
        <f t="shared" si="705"/>
        <v>1</v>
      </c>
      <c r="W6943" s="7">
        <f t="shared" si="706"/>
        <v>549</v>
      </c>
    </row>
    <row r="6944" spans="2:23" x14ac:dyDescent="0.2">
      <c r="B6944" s="8" t="s">
        <v>68</v>
      </c>
      <c r="C6944" s="7">
        <v>1940</v>
      </c>
      <c r="D6944" s="8" t="s">
        <v>28</v>
      </c>
      <c r="E6944" s="7" t="s">
        <v>34</v>
      </c>
      <c r="F6944" s="8" t="s">
        <v>35</v>
      </c>
      <c r="G6944" s="7" t="s">
        <v>49</v>
      </c>
      <c r="H6944" s="8" t="s">
        <v>28</v>
      </c>
      <c r="I6944" s="7" t="s">
        <v>28</v>
      </c>
      <c r="J6944" s="8" t="s">
        <v>28</v>
      </c>
      <c r="K6944" s="7" t="s">
        <v>37</v>
      </c>
      <c r="L6944" s="8" t="s">
        <v>58</v>
      </c>
      <c r="M6944" s="7" t="s">
        <v>28</v>
      </c>
      <c r="N6944" s="8">
        <v>0.29538807824411922</v>
      </c>
      <c r="O6944" s="7">
        <v>0</v>
      </c>
      <c r="P6944" s="8">
        <f t="shared" si="701"/>
        <v>0</v>
      </c>
      <c r="Q6944" s="7">
        <v>2.5</v>
      </c>
      <c r="R6944" s="8">
        <f t="shared" si="702"/>
        <v>1</v>
      </c>
      <c r="S6944" s="7" t="s">
        <v>29</v>
      </c>
      <c r="T6944" s="8" t="str">
        <f t="shared" si="703"/>
        <v>No</v>
      </c>
      <c r="U6944" s="7">
        <f t="shared" si="704"/>
        <v>0</v>
      </c>
      <c r="V6944" s="8">
        <f t="shared" si="705"/>
        <v>1</v>
      </c>
      <c r="W6944" s="7">
        <f t="shared" si="706"/>
        <v>549</v>
      </c>
    </row>
    <row r="6945" spans="2:23" x14ac:dyDescent="0.2">
      <c r="B6945" s="8" t="s">
        <v>68</v>
      </c>
      <c r="C6945" s="7">
        <v>1940</v>
      </c>
      <c r="D6945" s="8" t="s">
        <v>28</v>
      </c>
      <c r="E6945" s="7" t="s">
        <v>43</v>
      </c>
      <c r="F6945" s="8" t="s">
        <v>35</v>
      </c>
      <c r="G6945" s="7" t="s">
        <v>49</v>
      </c>
      <c r="H6945" s="8" t="s">
        <v>28</v>
      </c>
      <c r="I6945" s="7" t="s">
        <v>28</v>
      </c>
      <c r="J6945" s="8" t="s">
        <v>28</v>
      </c>
      <c r="K6945" s="7" t="s">
        <v>37</v>
      </c>
      <c r="L6945" s="8" t="s">
        <v>58</v>
      </c>
      <c r="M6945" s="7" t="s">
        <v>28</v>
      </c>
      <c r="N6945" s="8">
        <v>0.51186559937440934</v>
      </c>
      <c r="O6945" s="7">
        <v>0</v>
      </c>
      <c r="P6945" s="8">
        <f t="shared" si="701"/>
        <v>0</v>
      </c>
      <c r="Q6945" s="7">
        <v>2.5</v>
      </c>
      <c r="R6945" s="8">
        <f t="shared" si="702"/>
        <v>1</v>
      </c>
      <c r="S6945" s="7" t="s">
        <v>29</v>
      </c>
      <c r="T6945" s="8" t="str">
        <f t="shared" si="703"/>
        <v>No</v>
      </c>
      <c r="U6945" s="7">
        <f t="shared" si="704"/>
        <v>0</v>
      </c>
      <c r="V6945" s="8">
        <f t="shared" si="705"/>
        <v>1</v>
      </c>
      <c r="W6945" s="7">
        <f t="shared" si="706"/>
        <v>549</v>
      </c>
    </row>
    <row r="6946" spans="2:23" x14ac:dyDescent="0.2">
      <c r="B6946" s="8" t="s">
        <v>68</v>
      </c>
      <c r="C6946" s="7">
        <v>1960</v>
      </c>
      <c r="D6946" s="8" t="s">
        <v>28</v>
      </c>
      <c r="E6946" s="7" t="s">
        <v>39</v>
      </c>
      <c r="F6946" s="8" t="s">
        <v>40</v>
      </c>
      <c r="G6946" s="7" t="s">
        <v>49</v>
      </c>
      <c r="H6946" s="8" t="s">
        <v>28</v>
      </c>
      <c r="I6946" s="7" t="s">
        <v>28</v>
      </c>
      <c r="J6946" s="8" t="s">
        <v>28</v>
      </c>
      <c r="K6946" s="7" t="s">
        <v>37</v>
      </c>
      <c r="L6946" s="8" t="s">
        <v>58</v>
      </c>
      <c r="M6946" s="7" t="s">
        <v>28</v>
      </c>
      <c r="N6946" s="8">
        <v>6.0113112102719701E-3</v>
      </c>
      <c r="O6946" s="7">
        <v>0</v>
      </c>
      <c r="P6946" s="8">
        <f t="shared" si="701"/>
        <v>0</v>
      </c>
      <c r="Q6946" s="7">
        <v>2.5</v>
      </c>
      <c r="R6946" s="8">
        <f t="shared" si="702"/>
        <v>1</v>
      </c>
      <c r="S6946" s="7" t="s">
        <v>29</v>
      </c>
      <c r="T6946" s="8" t="str">
        <f t="shared" si="703"/>
        <v>No</v>
      </c>
      <c r="U6946" s="7">
        <f t="shared" si="704"/>
        <v>0</v>
      </c>
      <c r="V6946" s="8">
        <f t="shared" si="705"/>
        <v>1</v>
      </c>
      <c r="W6946" s="7">
        <f t="shared" si="706"/>
        <v>549</v>
      </c>
    </row>
    <row r="6947" spans="2:23" x14ac:dyDescent="0.2">
      <c r="B6947" s="8" t="s">
        <v>68</v>
      </c>
      <c r="C6947" s="7">
        <v>1960</v>
      </c>
      <c r="D6947" s="8" t="s">
        <v>28</v>
      </c>
      <c r="E6947" s="7" t="s">
        <v>39</v>
      </c>
      <c r="F6947" s="8" t="s">
        <v>35</v>
      </c>
      <c r="G6947" s="7" t="s">
        <v>49</v>
      </c>
      <c r="H6947" s="8" t="s">
        <v>28</v>
      </c>
      <c r="I6947" s="7" t="s">
        <v>28</v>
      </c>
      <c r="J6947" s="8" t="s">
        <v>28</v>
      </c>
      <c r="K6947" s="7" t="s">
        <v>37</v>
      </c>
      <c r="L6947" s="8" t="s">
        <v>58</v>
      </c>
      <c r="M6947" s="7" t="s">
        <v>28</v>
      </c>
      <c r="N6947" s="8">
        <v>0.99094672252328064</v>
      </c>
      <c r="O6947" s="7">
        <v>0</v>
      </c>
      <c r="P6947" s="8">
        <f t="shared" si="701"/>
        <v>0</v>
      </c>
      <c r="Q6947" s="7">
        <v>2.5</v>
      </c>
      <c r="R6947" s="8">
        <f t="shared" si="702"/>
        <v>1</v>
      </c>
      <c r="S6947" s="7" t="s">
        <v>29</v>
      </c>
      <c r="T6947" s="8" t="str">
        <f t="shared" si="703"/>
        <v>No</v>
      </c>
      <c r="U6947" s="7">
        <f t="shared" si="704"/>
        <v>0</v>
      </c>
      <c r="V6947" s="8">
        <f t="shared" si="705"/>
        <v>1</v>
      </c>
      <c r="W6947" s="7">
        <f t="shared" si="706"/>
        <v>549</v>
      </c>
    </row>
    <row r="6948" spans="2:23" x14ac:dyDescent="0.2">
      <c r="B6948" s="8" t="s">
        <v>68</v>
      </c>
      <c r="C6948" s="7">
        <v>1960</v>
      </c>
      <c r="D6948" s="8" t="s">
        <v>28</v>
      </c>
      <c r="E6948" s="7" t="s">
        <v>34</v>
      </c>
      <c r="F6948" s="8" t="s">
        <v>35</v>
      </c>
      <c r="G6948" s="7" t="s">
        <v>49</v>
      </c>
      <c r="H6948" s="8" t="s">
        <v>28</v>
      </c>
      <c r="I6948" s="7" t="s">
        <v>28</v>
      </c>
      <c r="J6948" s="8" t="s">
        <v>28</v>
      </c>
      <c r="K6948" s="7" t="s">
        <v>37</v>
      </c>
      <c r="L6948" s="8" t="s">
        <v>58</v>
      </c>
      <c r="M6948" s="7" t="s">
        <v>28</v>
      </c>
      <c r="N6948" s="8">
        <v>0.4211780429424517</v>
      </c>
      <c r="O6948" s="7">
        <v>0</v>
      </c>
      <c r="P6948" s="8">
        <f t="shared" si="701"/>
        <v>0</v>
      </c>
      <c r="Q6948" s="7">
        <v>2.5</v>
      </c>
      <c r="R6948" s="8">
        <f t="shared" si="702"/>
        <v>1</v>
      </c>
      <c r="S6948" s="7" t="s">
        <v>29</v>
      </c>
      <c r="T6948" s="8" t="str">
        <f t="shared" si="703"/>
        <v>No</v>
      </c>
      <c r="U6948" s="7">
        <f t="shared" si="704"/>
        <v>0</v>
      </c>
      <c r="V6948" s="8">
        <f t="shared" si="705"/>
        <v>1</v>
      </c>
      <c r="W6948" s="7">
        <f t="shared" si="706"/>
        <v>549</v>
      </c>
    </row>
    <row r="6949" spans="2:23" x14ac:dyDescent="0.2">
      <c r="B6949" s="8" t="s">
        <v>68</v>
      </c>
      <c r="C6949" s="7">
        <v>1960</v>
      </c>
      <c r="D6949" s="8" t="s">
        <v>28</v>
      </c>
      <c r="E6949" s="7" t="s">
        <v>43</v>
      </c>
      <c r="F6949" s="8" t="s">
        <v>35</v>
      </c>
      <c r="G6949" s="7" t="s">
        <v>49</v>
      </c>
      <c r="H6949" s="8" t="s">
        <v>28</v>
      </c>
      <c r="I6949" s="7" t="s">
        <v>28</v>
      </c>
      <c r="J6949" s="8" t="s">
        <v>28</v>
      </c>
      <c r="K6949" s="7" t="s">
        <v>37</v>
      </c>
      <c r="L6949" s="8" t="s">
        <v>58</v>
      </c>
      <c r="M6949" s="7" t="s">
        <v>28</v>
      </c>
      <c r="N6949" s="8">
        <v>0.67907551868410143</v>
      </c>
      <c r="O6949" s="7">
        <v>0</v>
      </c>
      <c r="P6949" s="8">
        <f t="shared" si="701"/>
        <v>0</v>
      </c>
      <c r="Q6949" s="7">
        <v>2.5</v>
      </c>
      <c r="R6949" s="8">
        <f t="shared" si="702"/>
        <v>1</v>
      </c>
      <c r="S6949" s="7" t="s">
        <v>29</v>
      </c>
      <c r="T6949" s="8" t="str">
        <f t="shared" si="703"/>
        <v>No</v>
      </c>
      <c r="U6949" s="7">
        <f t="shared" si="704"/>
        <v>0</v>
      </c>
      <c r="V6949" s="8">
        <f t="shared" si="705"/>
        <v>1</v>
      </c>
      <c r="W6949" s="7">
        <f t="shared" si="706"/>
        <v>549</v>
      </c>
    </row>
    <row r="6950" spans="2:23" x14ac:dyDescent="0.2">
      <c r="B6950" s="8" t="s">
        <v>68</v>
      </c>
      <c r="C6950" s="7">
        <v>1970</v>
      </c>
      <c r="D6950" s="8" t="s">
        <v>28</v>
      </c>
      <c r="E6950" s="7" t="s">
        <v>39</v>
      </c>
      <c r="F6950" s="8" t="s">
        <v>40</v>
      </c>
      <c r="G6950" s="7" t="s">
        <v>49</v>
      </c>
      <c r="H6950" s="8" t="s">
        <v>28</v>
      </c>
      <c r="I6950" s="7" t="s">
        <v>28</v>
      </c>
      <c r="J6950" s="8" t="s">
        <v>28</v>
      </c>
      <c r="K6950" s="7" t="s">
        <v>37</v>
      </c>
      <c r="L6950" s="8" t="s">
        <v>58</v>
      </c>
      <c r="M6950" s="7" t="s">
        <v>28</v>
      </c>
      <c r="N6950" s="8">
        <v>9.6124135134056404E-2</v>
      </c>
      <c r="O6950" s="7">
        <v>0</v>
      </c>
      <c r="P6950" s="8">
        <f t="shared" si="701"/>
        <v>0</v>
      </c>
      <c r="Q6950" s="7">
        <v>2.5</v>
      </c>
      <c r="R6950" s="8">
        <f t="shared" si="702"/>
        <v>1</v>
      </c>
      <c r="S6950" s="7" t="s">
        <v>29</v>
      </c>
      <c r="T6950" s="8" t="str">
        <f t="shared" si="703"/>
        <v>No</v>
      </c>
      <c r="U6950" s="7">
        <f t="shared" si="704"/>
        <v>0</v>
      </c>
      <c r="V6950" s="8">
        <f t="shared" si="705"/>
        <v>1</v>
      </c>
      <c r="W6950" s="7">
        <f t="shared" si="706"/>
        <v>549</v>
      </c>
    </row>
    <row r="6951" spans="2:23" x14ac:dyDescent="0.2">
      <c r="B6951" s="8" t="s">
        <v>68</v>
      </c>
      <c r="C6951" s="7">
        <v>1970</v>
      </c>
      <c r="D6951" s="8" t="s">
        <v>28</v>
      </c>
      <c r="E6951" s="7" t="s">
        <v>39</v>
      </c>
      <c r="F6951" s="8" t="s">
        <v>35</v>
      </c>
      <c r="G6951" s="7" t="s">
        <v>49</v>
      </c>
      <c r="H6951" s="8" t="s">
        <v>28</v>
      </c>
      <c r="I6951" s="7" t="s">
        <v>28</v>
      </c>
      <c r="J6951" s="8" t="s">
        <v>28</v>
      </c>
      <c r="K6951" s="7" t="s">
        <v>37</v>
      </c>
      <c r="L6951" s="8" t="s">
        <v>58</v>
      </c>
      <c r="M6951" s="7" t="s">
        <v>28</v>
      </c>
      <c r="N6951" s="8">
        <v>1.1690392044060778E-2</v>
      </c>
      <c r="O6951" s="7">
        <v>0</v>
      </c>
      <c r="P6951" s="8">
        <f t="shared" si="701"/>
        <v>0</v>
      </c>
      <c r="Q6951" s="7">
        <v>2.5</v>
      </c>
      <c r="R6951" s="8">
        <f t="shared" si="702"/>
        <v>1</v>
      </c>
      <c r="S6951" s="7" t="s">
        <v>29</v>
      </c>
      <c r="T6951" s="8" t="str">
        <f t="shared" si="703"/>
        <v>No</v>
      </c>
      <c r="U6951" s="7">
        <f t="shared" si="704"/>
        <v>0</v>
      </c>
      <c r="V6951" s="8">
        <f t="shared" si="705"/>
        <v>1</v>
      </c>
      <c r="W6951" s="7">
        <f t="shared" si="706"/>
        <v>549</v>
      </c>
    </row>
    <row r="6952" spans="2:23" x14ac:dyDescent="0.2">
      <c r="B6952" s="8" t="s">
        <v>68</v>
      </c>
      <c r="C6952" s="7">
        <v>1980</v>
      </c>
      <c r="D6952" s="8" t="s">
        <v>28</v>
      </c>
      <c r="E6952" s="7" t="s">
        <v>39</v>
      </c>
      <c r="F6952" s="8" t="s">
        <v>40</v>
      </c>
      <c r="G6952" s="7" t="s">
        <v>49</v>
      </c>
      <c r="H6952" s="8" t="s">
        <v>28</v>
      </c>
      <c r="I6952" s="7" t="s">
        <v>28</v>
      </c>
      <c r="J6952" s="8" t="s">
        <v>28</v>
      </c>
      <c r="K6952" s="7" t="s">
        <v>37</v>
      </c>
      <c r="L6952" s="8" t="s">
        <v>58</v>
      </c>
      <c r="M6952" s="7" t="s">
        <v>28</v>
      </c>
      <c r="N6952" s="8">
        <v>0.15092083879520043</v>
      </c>
      <c r="O6952" s="7">
        <v>0</v>
      </c>
      <c r="P6952" s="8">
        <f t="shared" si="701"/>
        <v>0</v>
      </c>
      <c r="Q6952" s="7">
        <v>2.5</v>
      </c>
      <c r="R6952" s="8">
        <f t="shared" si="702"/>
        <v>1</v>
      </c>
      <c r="S6952" s="7" t="s">
        <v>29</v>
      </c>
      <c r="T6952" s="8" t="str">
        <f t="shared" si="703"/>
        <v>No</v>
      </c>
      <c r="U6952" s="7">
        <f t="shared" si="704"/>
        <v>0</v>
      </c>
      <c r="V6952" s="8">
        <f t="shared" si="705"/>
        <v>1</v>
      </c>
      <c r="W6952" s="7">
        <f t="shared" si="706"/>
        <v>549</v>
      </c>
    </row>
    <row r="6953" spans="2:23" x14ac:dyDescent="0.2">
      <c r="B6953" s="8" t="s">
        <v>68</v>
      </c>
      <c r="C6953" s="7">
        <v>1980</v>
      </c>
      <c r="D6953" s="8" t="s">
        <v>28</v>
      </c>
      <c r="E6953" s="7" t="s">
        <v>39</v>
      </c>
      <c r="F6953" s="8" t="s">
        <v>35</v>
      </c>
      <c r="G6953" s="7" t="s">
        <v>49</v>
      </c>
      <c r="H6953" s="8" t="s">
        <v>28</v>
      </c>
      <c r="I6953" s="7" t="s">
        <v>28</v>
      </c>
      <c r="J6953" s="8" t="s">
        <v>28</v>
      </c>
      <c r="K6953" s="7" t="s">
        <v>37</v>
      </c>
      <c r="L6953" s="8" t="s">
        <v>58</v>
      </c>
      <c r="M6953" s="7" t="s">
        <v>28</v>
      </c>
      <c r="N6953" s="8">
        <v>0.62021596326726536</v>
      </c>
      <c r="O6953" s="7">
        <v>0</v>
      </c>
      <c r="P6953" s="8">
        <f t="shared" si="701"/>
        <v>0</v>
      </c>
      <c r="Q6953" s="7">
        <v>2.5</v>
      </c>
      <c r="R6953" s="8">
        <f t="shared" si="702"/>
        <v>1</v>
      </c>
      <c r="S6953" s="7" t="s">
        <v>29</v>
      </c>
      <c r="T6953" s="8" t="str">
        <f t="shared" si="703"/>
        <v>No</v>
      </c>
      <c r="U6953" s="7">
        <f t="shared" si="704"/>
        <v>0</v>
      </c>
      <c r="V6953" s="8">
        <f t="shared" si="705"/>
        <v>1</v>
      </c>
      <c r="W6953" s="7">
        <f t="shared" si="706"/>
        <v>549</v>
      </c>
    </row>
    <row r="6954" spans="2:23" x14ac:dyDescent="0.2">
      <c r="B6954" s="8" t="s">
        <v>68</v>
      </c>
      <c r="C6954" s="7">
        <v>1980</v>
      </c>
      <c r="D6954" s="8" t="s">
        <v>28</v>
      </c>
      <c r="E6954" s="7" t="s">
        <v>34</v>
      </c>
      <c r="F6954" s="8" t="s">
        <v>35</v>
      </c>
      <c r="G6954" s="7" t="s">
        <v>49</v>
      </c>
      <c r="H6954" s="8" t="s">
        <v>28</v>
      </c>
      <c r="I6954" s="7" t="s">
        <v>28</v>
      </c>
      <c r="J6954" s="8" t="s">
        <v>28</v>
      </c>
      <c r="K6954" s="7" t="s">
        <v>37</v>
      </c>
      <c r="L6954" s="8" t="s">
        <v>58</v>
      </c>
      <c r="M6954" s="7" t="s">
        <v>28</v>
      </c>
      <c r="N6954" s="8">
        <v>0.25428710609616106</v>
      </c>
      <c r="O6954" s="7">
        <v>0</v>
      </c>
      <c r="P6954" s="8">
        <f t="shared" si="701"/>
        <v>0</v>
      </c>
      <c r="Q6954" s="7">
        <v>2.5</v>
      </c>
      <c r="R6954" s="8">
        <f t="shared" si="702"/>
        <v>1</v>
      </c>
      <c r="S6954" s="7" t="s">
        <v>29</v>
      </c>
      <c r="T6954" s="8" t="str">
        <f t="shared" si="703"/>
        <v>No</v>
      </c>
      <c r="U6954" s="7">
        <f t="shared" si="704"/>
        <v>0</v>
      </c>
      <c r="V6954" s="8">
        <f t="shared" si="705"/>
        <v>1</v>
      </c>
      <c r="W6954" s="7">
        <f t="shared" si="706"/>
        <v>549</v>
      </c>
    </row>
    <row r="6955" spans="2:23" x14ac:dyDescent="0.2">
      <c r="B6955" s="8" t="s">
        <v>68</v>
      </c>
      <c r="C6955" s="7">
        <v>1980</v>
      </c>
      <c r="D6955" s="8" t="s">
        <v>28</v>
      </c>
      <c r="E6955" s="7" t="s">
        <v>43</v>
      </c>
      <c r="F6955" s="8" t="s">
        <v>35</v>
      </c>
      <c r="G6955" s="7" t="s">
        <v>49</v>
      </c>
      <c r="H6955" s="8" t="s">
        <v>28</v>
      </c>
      <c r="I6955" s="7" t="s">
        <v>28</v>
      </c>
      <c r="J6955" s="8" t="s">
        <v>28</v>
      </c>
      <c r="K6955" s="7" t="s">
        <v>37</v>
      </c>
      <c r="L6955" s="8" t="s">
        <v>58</v>
      </c>
      <c r="M6955" s="7" t="s">
        <v>28</v>
      </c>
      <c r="N6955" s="8">
        <v>0.21450940276053548</v>
      </c>
      <c r="O6955" s="7">
        <v>0</v>
      </c>
      <c r="P6955" s="8">
        <f t="shared" si="701"/>
        <v>0</v>
      </c>
      <c r="Q6955" s="7">
        <v>2.5</v>
      </c>
      <c r="R6955" s="8">
        <f t="shared" si="702"/>
        <v>1</v>
      </c>
      <c r="S6955" s="7" t="s">
        <v>29</v>
      </c>
      <c r="T6955" s="8" t="str">
        <f t="shared" si="703"/>
        <v>No</v>
      </c>
      <c r="U6955" s="7">
        <f t="shared" si="704"/>
        <v>0</v>
      </c>
      <c r="V6955" s="8">
        <f t="shared" si="705"/>
        <v>1</v>
      </c>
      <c r="W6955" s="7">
        <f t="shared" si="706"/>
        <v>549</v>
      </c>
    </row>
    <row r="6956" spans="2:23" x14ac:dyDescent="0.2">
      <c r="B6956" s="8" t="s">
        <v>68</v>
      </c>
      <c r="C6956" s="7">
        <v>1990</v>
      </c>
      <c r="D6956" s="8" t="s">
        <v>28</v>
      </c>
      <c r="E6956" s="7" t="s">
        <v>39</v>
      </c>
      <c r="F6956" s="8" t="s">
        <v>35</v>
      </c>
      <c r="G6956" s="7" t="s">
        <v>49</v>
      </c>
      <c r="H6956" s="8" t="s">
        <v>28</v>
      </c>
      <c r="I6956" s="7" t="s">
        <v>28</v>
      </c>
      <c r="J6956" s="8" t="s">
        <v>28</v>
      </c>
      <c r="K6956" s="7" t="s">
        <v>37</v>
      </c>
      <c r="L6956" s="8" t="s">
        <v>58</v>
      </c>
      <c r="M6956" s="7" t="s">
        <v>28</v>
      </c>
      <c r="N6956" s="8">
        <v>0.78289028168245944</v>
      </c>
      <c r="O6956" s="7">
        <v>0</v>
      </c>
      <c r="P6956" s="8">
        <f t="shared" si="701"/>
        <v>0</v>
      </c>
      <c r="Q6956" s="7">
        <v>2.5</v>
      </c>
      <c r="R6956" s="8">
        <f t="shared" si="702"/>
        <v>1</v>
      </c>
      <c r="S6956" s="7" t="s">
        <v>29</v>
      </c>
      <c r="T6956" s="8" t="str">
        <f t="shared" si="703"/>
        <v>No</v>
      </c>
      <c r="U6956" s="7">
        <f t="shared" si="704"/>
        <v>0</v>
      </c>
      <c r="V6956" s="8">
        <f t="shared" si="705"/>
        <v>1</v>
      </c>
      <c r="W6956" s="7">
        <f t="shared" si="706"/>
        <v>549</v>
      </c>
    </row>
    <row r="6957" spans="2:23" x14ac:dyDescent="0.2">
      <c r="B6957" s="8" t="s">
        <v>68</v>
      </c>
      <c r="C6957" s="7">
        <v>1990</v>
      </c>
      <c r="D6957" s="8" t="s">
        <v>28</v>
      </c>
      <c r="E6957" s="7" t="s">
        <v>34</v>
      </c>
      <c r="F6957" s="8" t="s">
        <v>35</v>
      </c>
      <c r="G6957" s="7" t="s">
        <v>49</v>
      </c>
      <c r="H6957" s="8" t="s">
        <v>28</v>
      </c>
      <c r="I6957" s="7" t="s">
        <v>28</v>
      </c>
      <c r="J6957" s="8" t="s">
        <v>28</v>
      </c>
      <c r="K6957" s="7" t="s">
        <v>37</v>
      </c>
      <c r="L6957" s="8" t="s">
        <v>58</v>
      </c>
      <c r="M6957" s="7" t="s">
        <v>28</v>
      </c>
      <c r="N6957" s="8">
        <v>1.0745658551389767</v>
      </c>
      <c r="O6957" s="7">
        <v>0</v>
      </c>
      <c r="P6957" s="8">
        <f t="shared" si="701"/>
        <v>0</v>
      </c>
      <c r="Q6957" s="7">
        <v>2.5</v>
      </c>
      <c r="R6957" s="8">
        <f t="shared" si="702"/>
        <v>1</v>
      </c>
      <c r="S6957" s="7" t="s">
        <v>29</v>
      </c>
      <c r="T6957" s="8" t="str">
        <f t="shared" si="703"/>
        <v>No</v>
      </c>
      <c r="U6957" s="7">
        <f t="shared" si="704"/>
        <v>0</v>
      </c>
      <c r="V6957" s="8">
        <f t="shared" si="705"/>
        <v>1</v>
      </c>
      <c r="W6957" s="7">
        <f t="shared" si="706"/>
        <v>549</v>
      </c>
    </row>
    <row r="6958" spans="2:23" x14ac:dyDescent="0.2">
      <c r="B6958" s="8" t="s">
        <v>68</v>
      </c>
      <c r="C6958" s="7">
        <v>1990</v>
      </c>
      <c r="D6958" s="8" t="s">
        <v>28</v>
      </c>
      <c r="E6958" s="7" t="s">
        <v>43</v>
      </c>
      <c r="F6958" s="8" t="s">
        <v>35</v>
      </c>
      <c r="G6958" s="7" t="s">
        <v>49</v>
      </c>
      <c r="H6958" s="8" t="s">
        <v>28</v>
      </c>
      <c r="I6958" s="7" t="s">
        <v>28</v>
      </c>
      <c r="J6958" s="8" t="s">
        <v>28</v>
      </c>
      <c r="K6958" s="7" t="s">
        <v>37</v>
      </c>
      <c r="L6958" s="8" t="s">
        <v>58</v>
      </c>
      <c r="M6958" s="7" t="s">
        <v>28</v>
      </c>
      <c r="N6958" s="8">
        <v>1.2055814566034895</v>
      </c>
      <c r="O6958" s="7">
        <v>0</v>
      </c>
      <c r="P6958" s="8">
        <f t="shared" si="701"/>
        <v>0</v>
      </c>
      <c r="Q6958" s="7">
        <v>2.5</v>
      </c>
      <c r="R6958" s="8">
        <f t="shared" si="702"/>
        <v>1</v>
      </c>
      <c r="S6958" s="7" t="s">
        <v>29</v>
      </c>
      <c r="T6958" s="8" t="str">
        <f t="shared" si="703"/>
        <v>No</v>
      </c>
      <c r="U6958" s="7">
        <f t="shared" si="704"/>
        <v>0</v>
      </c>
      <c r="V6958" s="8">
        <f t="shared" si="705"/>
        <v>1</v>
      </c>
      <c r="W6958" s="7">
        <f t="shared" si="706"/>
        <v>549</v>
      </c>
    </row>
    <row r="6959" spans="2:23" x14ac:dyDescent="0.2">
      <c r="B6959" s="8" t="s">
        <v>68</v>
      </c>
      <c r="C6959" s="7">
        <v>2000</v>
      </c>
      <c r="D6959" s="8" t="s">
        <v>28</v>
      </c>
      <c r="E6959" s="7" t="s">
        <v>39</v>
      </c>
      <c r="F6959" s="8" t="s">
        <v>40</v>
      </c>
      <c r="G6959" s="7" t="s">
        <v>49</v>
      </c>
      <c r="H6959" s="8" t="s">
        <v>28</v>
      </c>
      <c r="I6959" s="7" t="s">
        <v>28</v>
      </c>
      <c r="J6959" s="8" t="s">
        <v>28</v>
      </c>
      <c r="K6959" s="7" t="s">
        <v>37</v>
      </c>
      <c r="L6959" s="8" t="s">
        <v>58</v>
      </c>
      <c r="M6959" s="7" t="s">
        <v>28</v>
      </c>
      <c r="N6959" s="8">
        <v>0.1153470069593879</v>
      </c>
      <c r="O6959" s="7">
        <v>0</v>
      </c>
      <c r="P6959" s="8">
        <f t="shared" si="701"/>
        <v>0</v>
      </c>
      <c r="Q6959" s="7">
        <v>2.5</v>
      </c>
      <c r="R6959" s="8">
        <f t="shared" si="702"/>
        <v>1</v>
      </c>
      <c r="S6959" s="7" t="s">
        <v>29</v>
      </c>
      <c r="T6959" s="8" t="str">
        <f t="shared" si="703"/>
        <v>No</v>
      </c>
      <c r="U6959" s="7">
        <f t="shared" si="704"/>
        <v>0</v>
      </c>
      <c r="V6959" s="8">
        <f t="shared" si="705"/>
        <v>1</v>
      </c>
      <c r="W6959" s="7">
        <f t="shared" si="706"/>
        <v>549</v>
      </c>
    </row>
    <row r="6960" spans="2:23" x14ac:dyDescent="0.2">
      <c r="B6960" s="8" t="s">
        <v>68</v>
      </c>
      <c r="C6960" s="7">
        <v>2000</v>
      </c>
      <c r="D6960" s="8" t="s">
        <v>28</v>
      </c>
      <c r="E6960" s="7" t="s">
        <v>39</v>
      </c>
      <c r="F6960" s="8" t="s">
        <v>35</v>
      </c>
      <c r="G6960" s="7" t="s">
        <v>49</v>
      </c>
      <c r="H6960" s="8" t="s">
        <v>28</v>
      </c>
      <c r="I6960" s="7" t="s">
        <v>28</v>
      </c>
      <c r="J6960" s="8" t="s">
        <v>28</v>
      </c>
      <c r="K6960" s="7" t="s">
        <v>37</v>
      </c>
      <c r="L6960" s="8" t="s">
        <v>58</v>
      </c>
      <c r="M6960" s="7" t="s">
        <v>28</v>
      </c>
      <c r="N6960" s="8">
        <v>4.0858071375417741E-2</v>
      </c>
      <c r="O6960" s="7">
        <v>0</v>
      </c>
      <c r="P6960" s="8">
        <f t="shared" si="701"/>
        <v>0</v>
      </c>
      <c r="Q6960" s="7">
        <v>2.5</v>
      </c>
      <c r="R6960" s="8">
        <f t="shared" si="702"/>
        <v>1</v>
      </c>
      <c r="S6960" s="7" t="s">
        <v>29</v>
      </c>
      <c r="T6960" s="8" t="str">
        <f t="shared" si="703"/>
        <v>No</v>
      </c>
      <c r="U6960" s="7">
        <f t="shared" si="704"/>
        <v>0</v>
      </c>
      <c r="V6960" s="8">
        <f t="shared" si="705"/>
        <v>1</v>
      </c>
      <c r="W6960" s="7">
        <f t="shared" si="706"/>
        <v>549</v>
      </c>
    </row>
    <row r="6961" spans="2:23" x14ac:dyDescent="0.2">
      <c r="B6961" s="8" t="s">
        <v>68</v>
      </c>
      <c r="C6961" s="7">
        <v>2000</v>
      </c>
      <c r="D6961" s="8" t="s">
        <v>28</v>
      </c>
      <c r="E6961" s="7" t="s">
        <v>34</v>
      </c>
      <c r="F6961" s="8" t="s">
        <v>35</v>
      </c>
      <c r="G6961" s="7" t="s">
        <v>49</v>
      </c>
      <c r="H6961" s="8" t="s">
        <v>28</v>
      </c>
      <c r="I6961" s="7" t="s">
        <v>28</v>
      </c>
      <c r="J6961" s="8" t="s">
        <v>28</v>
      </c>
      <c r="K6961" s="7" t="s">
        <v>37</v>
      </c>
      <c r="L6961" s="8" t="s">
        <v>58</v>
      </c>
      <c r="M6961" s="7" t="s">
        <v>28</v>
      </c>
      <c r="N6961" s="8">
        <v>0.37682718263482151</v>
      </c>
      <c r="O6961" s="7">
        <v>0</v>
      </c>
      <c r="P6961" s="8">
        <f t="shared" si="701"/>
        <v>0</v>
      </c>
      <c r="Q6961" s="7">
        <v>2.5</v>
      </c>
      <c r="R6961" s="8">
        <f t="shared" si="702"/>
        <v>1</v>
      </c>
      <c r="S6961" s="7" t="s">
        <v>29</v>
      </c>
      <c r="T6961" s="8" t="str">
        <f t="shared" si="703"/>
        <v>No</v>
      </c>
      <c r="U6961" s="7">
        <f t="shared" si="704"/>
        <v>0</v>
      </c>
      <c r="V6961" s="8">
        <f t="shared" si="705"/>
        <v>1</v>
      </c>
      <c r="W6961" s="7">
        <f t="shared" si="706"/>
        <v>549</v>
      </c>
    </row>
    <row r="6962" spans="2:23" x14ac:dyDescent="0.2">
      <c r="B6962" s="8" t="s">
        <v>68</v>
      </c>
      <c r="C6962" s="7">
        <v>2000</v>
      </c>
      <c r="D6962" s="8" t="s">
        <v>28</v>
      </c>
      <c r="E6962" s="7" t="s">
        <v>43</v>
      </c>
      <c r="F6962" s="8" t="s">
        <v>35</v>
      </c>
      <c r="G6962" s="7" t="s">
        <v>49</v>
      </c>
      <c r="H6962" s="8" t="s">
        <v>28</v>
      </c>
      <c r="I6962" s="7" t="s">
        <v>28</v>
      </c>
      <c r="J6962" s="8" t="s">
        <v>28</v>
      </c>
      <c r="K6962" s="7" t="s">
        <v>37</v>
      </c>
      <c r="L6962" s="8" t="s">
        <v>58</v>
      </c>
      <c r="M6962" s="7" t="s">
        <v>28</v>
      </c>
      <c r="N6962" s="8">
        <v>0.52284152137491491</v>
      </c>
      <c r="O6962" s="7">
        <v>0</v>
      </c>
      <c r="P6962" s="8">
        <f t="shared" si="701"/>
        <v>0</v>
      </c>
      <c r="Q6962" s="7">
        <v>2.5</v>
      </c>
      <c r="R6962" s="8">
        <f t="shared" si="702"/>
        <v>1</v>
      </c>
      <c r="S6962" s="7" t="s">
        <v>29</v>
      </c>
      <c r="T6962" s="8" t="str">
        <f t="shared" si="703"/>
        <v>No</v>
      </c>
      <c r="U6962" s="7">
        <f t="shared" si="704"/>
        <v>0</v>
      </c>
      <c r="V6962" s="8">
        <f t="shared" si="705"/>
        <v>1</v>
      </c>
      <c r="W6962" s="7">
        <f t="shared" si="706"/>
        <v>549</v>
      </c>
    </row>
    <row r="6963" spans="2:23" x14ac:dyDescent="0.2">
      <c r="B6963" s="8" t="s">
        <v>68</v>
      </c>
      <c r="C6963" s="7">
        <v>2020</v>
      </c>
      <c r="D6963" s="8" t="s">
        <v>28</v>
      </c>
      <c r="E6963" s="7" t="s">
        <v>39</v>
      </c>
      <c r="F6963" s="8" t="s">
        <v>35</v>
      </c>
      <c r="G6963" s="7" t="s">
        <v>49</v>
      </c>
      <c r="H6963" s="8" t="s">
        <v>28</v>
      </c>
      <c r="I6963" s="7" t="s">
        <v>28</v>
      </c>
      <c r="J6963" s="8" t="s">
        <v>28</v>
      </c>
      <c r="K6963" s="7" t="s">
        <v>37</v>
      </c>
      <c r="L6963" s="8" t="s">
        <v>58</v>
      </c>
      <c r="M6963" s="7" t="s">
        <v>28</v>
      </c>
      <c r="N6963" s="8">
        <v>8.4516342491338884E-3</v>
      </c>
      <c r="O6963" s="7">
        <v>0</v>
      </c>
      <c r="P6963" s="8">
        <f t="shared" si="701"/>
        <v>0</v>
      </c>
      <c r="Q6963" s="7">
        <v>2.5</v>
      </c>
      <c r="R6963" s="8">
        <f t="shared" si="702"/>
        <v>1</v>
      </c>
      <c r="S6963" s="7" t="s">
        <v>29</v>
      </c>
      <c r="T6963" s="8" t="str">
        <f t="shared" si="703"/>
        <v>No</v>
      </c>
      <c r="U6963" s="7">
        <f t="shared" si="704"/>
        <v>0</v>
      </c>
      <c r="V6963" s="8">
        <f t="shared" si="705"/>
        <v>1</v>
      </c>
      <c r="W6963" s="7">
        <f t="shared" si="706"/>
        <v>549</v>
      </c>
    </row>
    <row r="6964" spans="2:23" x14ac:dyDescent="0.2">
      <c r="B6964" s="8" t="s">
        <v>68</v>
      </c>
      <c r="C6964" s="7">
        <v>1850</v>
      </c>
      <c r="D6964" s="8" t="s">
        <v>28</v>
      </c>
      <c r="E6964" s="7" t="s">
        <v>39</v>
      </c>
      <c r="F6964" s="8" t="s">
        <v>35</v>
      </c>
      <c r="G6964" s="7" t="s">
        <v>49</v>
      </c>
      <c r="H6964" s="8" t="s">
        <v>28</v>
      </c>
      <c r="I6964" s="7" t="s">
        <v>28</v>
      </c>
      <c r="J6964" s="8" t="s">
        <v>28</v>
      </c>
      <c r="K6964" s="7" t="s">
        <v>37</v>
      </c>
      <c r="L6964" s="8" t="s">
        <v>54</v>
      </c>
      <c r="M6964" s="7" t="s">
        <v>28</v>
      </c>
      <c r="N6964" s="8">
        <v>3.5296636384069204</v>
      </c>
      <c r="O6964" s="7">
        <v>0</v>
      </c>
      <c r="P6964" s="8">
        <f t="shared" si="701"/>
        <v>0</v>
      </c>
      <c r="Q6964" s="7">
        <v>2.5</v>
      </c>
      <c r="R6964" s="8">
        <f t="shared" si="702"/>
        <v>1</v>
      </c>
      <c r="S6964" s="7" t="s">
        <v>29</v>
      </c>
      <c r="T6964" s="8" t="str">
        <f t="shared" si="703"/>
        <v>No</v>
      </c>
      <c r="U6964" s="7">
        <f t="shared" si="704"/>
        <v>0</v>
      </c>
      <c r="V6964" s="8">
        <f t="shared" si="705"/>
        <v>1</v>
      </c>
      <c r="W6964" s="7">
        <f t="shared" si="706"/>
        <v>549</v>
      </c>
    </row>
    <row r="6965" spans="2:23" x14ac:dyDescent="0.2">
      <c r="B6965" s="8" t="s">
        <v>68</v>
      </c>
      <c r="C6965" s="7">
        <v>1850</v>
      </c>
      <c r="D6965" s="8" t="s">
        <v>28</v>
      </c>
      <c r="E6965" s="7" t="s">
        <v>34</v>
      </c>
      <c r="F6965" s="8" t="s">
        <v>35</v>
      </c>
      <c r="G6965" s="7" t="s">
        <v>49</v>
      </c>
      <c r="H6965" s="8" t="s">
        <v>28</v>
      </c>
      <c r="I6965" s="7" t="s">
        <v>28</v>
      </c>
      <c r="J6965" s="8" t="s">
        <v>28</v>
      </c>
      <c r="K6965" s="7" t="s">
        <v>37</v>
      </c>
      <c r="L6965" s="8" t="s">
        <v>54</v>
      </c>
      <c r="M6965" s="7" t="s">
        <v>28</v>
      </c>
      <c r="N6965" s="8">
        <v>0.65542108259087151</v>
      </c>
      <c r="O6965" s="7">
        <v>0</v>
      </c>
      <c r="P6965" s="8">
        <f t="shared" si="701"/>
        <v>0</v>
      </c>
      <c r="Q6965" s="7">
        <v>2.5</v>
      </c>
      <c r="R6965" s="8">
        <f t="shared" si="702"/>
        <v>1</v>
      </c>
      <c r="S6965" s="7" t="s">
        <v>29</v>
      </c>
      <c r="T6965" s="8" t="str">
        <f t="shared" si="703"/>
        <v>No</v>
      </c>
      <c r="U6965" s="7">
        <f t="shared" si="704"/>
        <v>0</v>
      </c>
      <c r="V6965" s="8">
        <f t="shared" si="705"/>
        <v>1</v>
      </c>
      <c r="W6965" s="7">
        <f t="shared" si="706"/>
        <v>549</v>
      </c>
    </row>
    <row r="6966" spans="2:23" x14ac:dyDescent="0.2">
      <c r="B6966" s="8" t="s">
        <v>68</v>
      </c>
      <c r="C6966" s="7">
        <v>1850</v>
      </c>
      <c r="D6966" s="8" t="s">
        <v>28</v>
      </c>
      <c r="E6966" s="7" t="s">
        <v>43</v>
      </c>
      <c r="F6966" s="8" t="s">
        <v>35</v>
      </c>
      <c r="G6966" s="7" t="s">
        <v>49</v>
      </c>
      <c r="H6966" s="8" t="s">
        <v>28</v>
      </c>
      <c r="I6966" s="7" t="s">
        <v>28</v>
      </c>
      <c r="J6966" s="8" t="s">
        <v>28</v>
      </c>
      <c r="K6966" s="7" t="s">
        <v>37</v>
      </c>
      <c r="L6966" s="8" t="s">
        <v>54</v>
      </c>
      <c r="M6966" s="7" t="s">
        <v>28</v>
      </c>
      <c r="N6966" s="8">
        <v>0.61070430037466261</v>
      </c>
      <c r="O6966" s="7">
        <v>0</v>
      </c>
      <c r="P6966" s="8">
        <f t="shared" si="701"/>
        <v>0</v>
      </c>
      <c r="Q6966" s="7">
        <v>2.5</v>
      </c>
      <c r="R6966" s="8">
        <f t="shared" si="702"/>
        <v>1</v>
      </c>
      <c r="S6966" s="7" t="s">
        <v>29</v>
      </c>
      <c r="T6966" s="8" t="str">
        <f t="shared" si="703"/>
        <v>No</v>
      </c>
      <c r="U6966" s="7">
        <f t="shared" si="704"/>
        <v>0</v>
      </c>
      <c r="V6966" s="8">
        <f t="shared" si="705"/>
        <v>1</v>
      </c>
      <c r="W6966" s="7">
        <f t="shared" si="706"/>
        <v>549</v>
      </c>
    </row>
    <row r="6967" spans="2:23" x14ac:dyDescent="0.2">
      <c r="B6967" s="8" t="s">
        <v>68</v>
      </c>
      <c r="C6967" s="7">
        <v>1910</v>
      </c>
      <c r="D6967" s="8" t="s">
        <v>28</v>
      </c>
      <c r="E6967" s="7" t="s">
        <v>39</v>
      </c>
      <c r="F6967" s="8" t="s">
        <v>35</v>
      </c>
      <c r="G6967" s="7" t="s">
        <v>49</v>
      </c>
      <c r="H6967" s="8" t="s">
        <v>28</v>
      </c>
      <c r="I6967" s="7" t="s">
        <v>28</v>
      </c>
      <c r="J6967" s="8" t="s">
        <v>28</v>
      </c>
      <c r="K6967" s="7" t="s">
        <v>37</v>
      </c>
      <c r="L6967" s="8" t="s">
        <v>54</v>
      </c>
      <c r="M6967" s="7" t="s">
        <v>28</v>
      </c>
      <c r="N6967" s="8">
        <v>8.1357321517287815</v>
      </c>
      <c r="O6967" s="7">
        <v>0</v>
      </c>
      <c r="P6967" s="8">
        <f t="shared" si="701"/>
        <v>0</v>
      </c>
      <c r="Q6967" s="7">
        <v>2.5</v>
      </c>
      <c r="R6967" s="8">
        <f t="shared" si="702"/>
        <v>1</v>
      </c>
      <c r="S6967" s="7" t="s">
        <v>29</v>
      </c>
      <c r="T6967" s="8" t="str">
        <f t="shared" si="703"/>
        <v>No</v>
      </c>
      <c r="U6967" s="7">
        <f t="shared" si="704"/>
        <v>0</v>
      </c>
      <c r="V6967" s="8">
        <f t="shared" si="705"/>
        <v>1</v>
      </c>
      <c r="W6967" s="7">
        <f t="shared" si="706"/>
        <v>549</v>
      </c>
    </row>
    <row r="6968" spans="2:23" x14ac:dyDescent="0.2">
      <c r="B6968" s="8" t="s">
        <v>68</v>
      </c>
      <c r="C6968" s="7">
        <v>1910</v>
      </c>
      <c r="D6968" s="8" t="s">
        <v>28</v>
      </c>
      <c r="E6968" s="7" t="s">
        <v>34</v>
      </c>
      <c r="F6968" s="8" t="s">
        <v>35</v>
      </c>
      <c r="G6968" s="7" t="s">
        <v>49</v>
      </c>
      <c r="H6968" s="8" t="s">
        <v>28</v>
      </c>
      <c r="I6968" s="7" t="s">
        <v>28</v>
      </c>
      <c r="J6968" s="8" t="s">
        <v>28</v>
      </c>
      <c r="K6968" s="7" t="s">
        <v>37</v>
      </c>
      <c r="L6968" s="8" t="s">
        <v>54</v>
      </c>
      <c r="M6968" s="7" t="s">
        <v>28</v>
      </c>
      <c r="N6968" s="8">
        <v>1.0224583385101793</v>
      </c>
      <c r="O6968" s="7">
        <v>0</v>
      </c>
      <c r="P6968" s="8">
        <f t="shared" si="701"/>
        <v>0</v>
      </c>
      <c r="Q6968" s="7">
        <v>2.5</v>
      </c>
      <c r="R6968" s="8">
        <f t="shared" si="702"/>
        <v>1</v>
      </c>
      <c r="S6968" s="7" t="s">
        <v>29</v>
      </c>
      <c r="T6968" s="8" t="str">
        <f t="shared" si="703"/>
        <v>No</v>
      </c>
      <c r="U6968" s="7">
        <f t="shared" si="704"/>
        <v>0</v>
      </c>
      <c r="V6968" s="8">
        <f t="shared" si="705"/>
        <v>1</v>
      </c>
      <c r="W6968" s="7">
        <f t="shared" si="706"/>
        <v>549</v>
      </c>
    </row>
    <row r="6969" spans="2:23" x14ac:dyDescent="0.2">
      <c r="B6969" s="8" t="s">
        <v>68</v>
      </c>
      <c r="C6969" s="7">
        <v>1910</v>
      </c>
      <c r="D6969" s="8" t="s">
        <v>28</v>
      </c>
      <c r="E6969" s="7" t="s">
        <v>46</v>
      </c>
      <c r="F6969" s="8" t="s">
        <v>35</v>
      </c>
      <c r="G6969" s="7" t="s">
        <v>49</v>
      </c>
      <c r="H6969" s="8" t="s">
        <v>28</v>
      </c>
      <c r="I6969" s="7" t="s">
        <v>28</v>
      </c>
      <c r="J6969" s="8" t="s">
        <v>28</v>
      </c>
      <c r="K6969" s="7" t="s">
        <v>37</v>
      </c>
      <c r="L6969" s="8" t="s">
        <v>54</v>
      </c>
      <c r="M6969" s="7" t="s">
        <v>28</v>
      </c>
      <c r="N6969" s="8">
        <v>4.5876276966334284E-2</v>
      </c>
      <c r="O6969" s="7">
        <v>0</v>
      </c>
      <c r="P6969" s="8">
        <f t="shared" si="701"/>
        <v>0</v>
      </c>
      <c r="Q6969" s="7">
        <v>2.5</v>
      </c>
      <c r="R6969" s="8">
        <f t="shared" si="702"/>
        <v>1</v>
      </c>
      <c r="S6969" s="7" t="s">
        <v>29</v>
      </c>
      <c r="T6969" s="8" t="str">
        <f t="shared" si="703"/>
        <v>No</v>
      </c>
      <c r="U6969" s="7">
        <f t="shared" si="704"/>
        <v>0</v>
      </c>
      <c r="V6969" s="8">
        <f t="shared" si="705"/>
        <v>1</v>
      </c>
      <c r="W6969" s="7">
        <f t="shared" si="706"/>
        <v>549</v>
      </c>
    </row>
    <row r="6970" spans="2:23" x14ac:dyDescent="0.2">
      <c r="B6970" s="8" t="s">
        <v>68</v>
      </c>
      <c r="C6970" s="7">
        <v>1910</v>
      </c>
      <c r="D6970" s="8" t="s">
        <v>28</v>
      </c>
      <c r="E6970" s="7" t="s">
        <v>43</v>
      </c>
      <c r="F6970" s="8" t="s">
        <v>35</v>
      </c>
      <c r="G6970" s="7" t="s">
        <v>49</v>
      </c>
      <c r="H6970" s="8" t="s">
        <v>28</v>
      </c>
      <c r="I6970" s="7" t="s">
        <v>28</v>
      </c>
      <c r="J6970" s="8" t="s">
        <v>28</v>
      </c>
      <c r="K6970" s="7" t="s">
        <v>37</v>
      </c>
      <c r="L6970" s="8" t="s">
        <v>54</v>
      </c>
      <c r="M6970" s="7" t="s">
        <v>28</v>
      </c>
      <c r="N6970" s="8">
        <v>1.7235486355983993</v>
      </c>
      <c r="O6970" s="7">
        <v>0</v>
      </c>
      <c r="P6970" s="8">
        <f t="shared" si="701"/>
        <v>0</v>
      </c>
      <c r="Q6970" s="7">
        <v>2.5</v>
      </c>
      <c r="R6970" s="8">
        <f t="shared" si="702"/>
        <v>1</v>
      </c>
      <c r="S6970" s="7" t="s">
        <v>29</v>
      </c>
      <c r="T6970" s="8" t="str">
        <f t="shared" si="703"/>
        <v>No</v>
      </c>
      <c r="U6970" s="7">
        <f t="shared" si="704"/>
        <v>0</v>
      </c>
      <c r="V6970" s="8">
        <f t="shared" si="705"/>
        <v>1</v>
      </c>
      <c r="W6970" s="7">
        <f t="shared" si="706"/>
        <v>549</v>
      </c>
    </row>
    <row r="6971" spans="2:23" x14ac:dyDescent="0.2">
      <c r="B6971" s="8" t="s">
        <v>68</v>
      </c>
      <c r="C6971" s="7">
        <v>1920</v>
      </c>
      <c r="D6971" s="8" t="s">
        <v>28</v>
      </c>
      <c r="E6971" s="7" t="s">
        <v>39</v>
      </c>
      <c r="F6971" s="8" t="s">
        <v>40</v>
      </c>
      <c r="G6971" s="7" t="s">
        <v>49</v>
      </c>
      <c r="H6971" s="8" t="s">
        <v>28</v>
      </c>
      <c r="I6971" s="7" t="s">
        <v>28</v>
      </c>
      <c r="J6971" s="8" t="s">
        <v>28</v>
      </c>
      <c r="K6971" s="7" t="s">
        <v>37</v>
      </c>
      <c r="L6971" s="8" t="s">
        <v>54</v>
      </c>
      <c r="M6971" s="7" t="s">
        <v>28</v>
      </c>
      <c r="N6971" s="8">
        <v>0.24981861314481132</v>
      </c>
      <c r="O6971" s="7">
        <v>0</v>
      </c>
      <c r="P6971" s="8">
        <f t="shared" si="701"/>
        <v>0</v>
      </c>
      <c r="Q6971" s="7">
        <v>2.5</v>
      </c>
      <c r="R6971" s="8">
        <f t="shared" si="702"/>
        <v>1</v>
      </c>
      <c r="S6971" s="7" t="s">
        <v>29</v>
      </c>
      <c r="T6971" s="8" t="str">
        <f t="shared" si="703"/>
        <v>No</v>
      </c>
      <c r="U6971" s="7">
        <f t="shared" si="704"/>
        <v>0</v>
      </c>
      <c r="V6971" s="8">
        <f t="shared" si="705"/>
        <v>1</v>
      </c>
      <c r="W6971" s="7">
        <f t="shared" si="706"/>
        <v>549</v>
      </c>
    </row>
    <row r="6972" spans="2:23" x14ac:dyDescent="0.2">
      <c r="B6972" s="8" t="s">
        <v>68</v>
      </c>
      <c r="C6972" s="7">
        <v>1920</v>
      </c>
      <c r="D6972" s="8" t="s">
        <v>28</v>
      </c>
      <c r="E6972" s="7" t="s">
        <v>39</v>
      </c>
      <c r="F6972" s="8" t="s">
        <v>35</v>
      </c>
      <c r="G6972" s="7" t="s">
        <v>49</v>
      </c>
      <c r="H6972" s="8" t="s">
        <v>28</v>
      </c>
      <c r="I6972" s="7" t="s">
        <v>28</v>
      </c>
      <c r="J6972" s="8" t="s">
        <v>28</v>
      </c>
      <c r="K6972" s="7" t="s">
        <v>37</v>
      </c>
      <c r="L6972" s="8" t="s">
        <v>54</v>
      </c>
      <c r="M6972" s="7" t="s">
        <v>28</v>
      </c>
      <c r="N6972" s="8">
        <v>0.40341325396885436</v>
      </c>
      <c r="O6972" s="7">
        <v>0</v>
      </c>
      <c r="P6972" s="8">
        <f t="shared" si="701"/>
        <v>0</v>
      </c>
      <c r="Q6972" s="7">
        <v>2.5</v>
      </c>
      <c r="R6972" s="8">
        <f t="shared" si="702"/>
        <v>1</v>
      </c>
      <c r="S6972" s="7" t="s">
        <v>29</v>
      </c>
      <c r="T6972" s="8" t="str">
        <f t="shared" si="703"/>
        <v>No</v>
      </c>
      <c r="U6972" s="7">
        <f t="shared" si="704"/>
        <v>0</v>
      </c>
      <c r="V6972" s="8">
        <f t="shared" si="705"/>
        <v>1</v>
      </c>
      <c r="W6972" s="7">
        <f t="shared" si="706"/>
        <v>549</v>
      </c>
    </row>
    <row r="6973" spans="2:23" x14ac:dyDescent="0.2">
      <c r="B6973" s="8" t="s">
        <v>68</v>
      </c>
      <c r="C6973" s="7">
        <v>1920</v>
      </c>
      <c r="D6973" s="8" t="s">
        <v>28</v>
      </c>
      <c r="E6973" s="7" t="s">
        <v>34</v>
      </c>
      <c r="F6973" s="8" t="s">
        <v>40</v>
      </c>
      <c r="G6973" s="7" t="s">
        <v>49</v>
      </c>
      <c r="H6973" s="8" t="s">
        <v>28</v>
      </c>
      <c r="I6973" s="7" t="s">
        <v>28</v>
      </c>
      <c r="J6973" s="8" t="s">
        <v>28</v>
      </c>
      <c r="K6973" s="7" t="s">
        <v>37</v>
      </c>
      <c r="L6973" s="8" t="s">
        <v>54</v>
      </c>
      <c r="M6973" s="7" t="s">
        <v>28</v>
      </c>
      <c r="N6973" s="8">
        <v>0.22106424862951812</v>
      </c>
      <c r="O6973" s="7">
        <v>0</v>
      </c>
      <c r="P6973" s="8">
        <f t="shared" si="701"/>
        <v>0</v>
      </c>
      <c r="Q6973" s="7">
        <v>2.5</v>
      </c>
      <c r="R6973" s="8">
        <f t="shared" si="702"/>
        <v>1</v>
      </c>
      <c r="S6973" s="7" t="s">
        <v>29</v>
      </c>
      <c r="T6973" s="8" t="str">
        <f t="shared" si="703"/>
        <v>No</v>
      </c>
      <c r="U6973" s="7">
        <f t="shared" si="704"/>
        <v>0</v>
      </c>
      <c r="V6973" s="8">
        <f t="shared" si="705"/>
        <v>1</v>
      </c>
      <c r="W6973" s="7">
        <f t="shared" si="706"/>
        <v>549</v>
      </c>
    </row>
    <row r="6974" spans="2:23" x14ac:dyDescent="0.2">
      <c r="B6974" s="8" t="s">
        <v>68</v>
      </c>
      <c r="C6974" s="7">
        <v>1920</v>
      </c>
      <c r="D6974" s="8" t="s">
        <v>28</v>
      </c>
      <c r="E6974" s="7" t="s">
        <v>34</v>
      </c>
      <c r="F6974" s="8" t="s">
        <v>35</v>
      </c>
      <c r="G6974" s="7" t="s">
        <v>49</v>
      </c>
      <c r="H6974" s="8" t="s">
        <v>28</v>
      </c>
      <c r="I6974" s="7" t="s">
        <v>28</v>
      </c>
      <c r="J6974" s="8" t="s">
        <v>28</v>
      </c>
      <c r="K6974" s="7" t="s">
        <v>37</v>
      </c>
      <c r="L6974" s="8" t="s">
        <v>54</v>
      </c>
      <c r="M6974" s="7" t="s">
        <v>28</v>
      </c>
      <c r="N6974" s="8">
        <v>0.13379971503535523</v>
      </c>
      <c r="O6974" s="7">
        <v>0</v>
      </c>
      <c r="P6974" s="8">
        <f t="shared" si="701"/>
        <v>0</v>
      </c>
      <c r="Q6974" s="7">
        <v>2.5</v>
      </c>
      <c r="R6974" s="8">
        <f t="shared" si="702"/>
        <v>1</v>
      </c>
      <c r="S6974" s="7" t="s">
        <v>29</v>
      </c>
      <c r="T6974" s="8" t="str">
        <f t="shared" si="703"/>
        <v>No</v>
      </c>
      <c r="U6974" s="7">
        <f t="shared" si="704"/>
        <v>0</v>
      </c>
      <c r="V6974" s="8">
        <f t="shared" si="705"/>
        <v>1</v>
      </c>
      <c r="W6974" s="7">
        <f t="shared" si="706"/>
        <v>549</v>
      </c>
    </row>
    <row r="6975" spans="2:23" x14ac:dyDescent="0.2">
      <c r="B6975" s="8" t="s">
        <v>68</v>
      </c>
      <c r="C6975" s="7">
        <v>1920</v>
      </c>
      <c r="D6975" s="8" t="s">
        <v>28</v>
      </c>
      <c r="E6975" s="7" t="s">
        <v>43</v>
      </c>
      <c r="F6975" s="8" t="s">
        <v>40</v>
      </c>
      <c r="G6975" s="7" t="s">
        <v>49</v>
      </c>
      <c r="H6975" s="8" t="s">
        <v>28</v>
      </c>
      <c r="I6975" s="7" t="s">
        <v>28</v>
      </c>
      <c r="J6975" s="8" t="s">
        <v>28</v>
      </c>
      <c r="K6975" s="7" t="s">
        <v>37</v>
      </c>
      <c r="L6975" s="8" t="s">
        <v>54</v>
      </c>
      <c r="M6975" s="7" t="s">
        <v>28</v>
      </c>
      <c r="N6975" s="8">
        <v>0.20130404998229726</v>
      </c>
      <c r="O6975" s="7">
        <v>0</v>
      </c>
      <c r="P6975" s="8">
        <f t="shared" si="701"/>
        <v>0</v>
      </c>
      <c r="Q6975" s="7">
        <v>2.5</v>
      </c>
      <c r="R6975" s="8">
        <f t="shared" si="702"/>
        <v>1</v>
      </c>
      <c r="S6975" s="7" t="s">
        <v>29</v>
      </c>
      <c r="T6975" s="8" t="str">
        <f t="shared" si="703"/>
        <v>No</v>
      </c>
      <c r="U6975" s="7">
        <f t="shared" si="704"/>
        <v>0</v>
      </c>
      <c r="V6975" s="8">
        <f t="shared" si="705"/>
        <v>1</v>
      </c>
      <c r="W6975" s="7">
        <f t="shared" si="706"/>
        <v>549</v>
      </c>
    </row>
    <row r="6976" spans="2:23" x14ac:dyDescent="0.2">
      <c r="B6976" s="8" t="s">
        <v>68</v>
      </c>
      <c r="C6976" s="7">
        <v>1920</v>
      </c>
      <c r="D6976" s="8" t="s">
        <v>28</v>
      </c>
      <c r="E6976" s="7" t="s">
        <v>43</v>
      </c>
      <c r="F6976" s="8" t="s">
        <v>35</v>
      </c>
      <c r="G6976" s="7" t="s">
        <v>49</v>
      </c>
      <c r="H6976" s="8" t="s">
        <v>28</v>
      </c>
      <c r="I6976" s="7" t="s">
        <v>28</v>
      </c>
      <c r="J6976" s="8" t="s">
        <v>28</v>
      </c>
      <c r="K6976" s="7" t="s">
        <v>37</v>
      </c>
      <c r="L6976" s="8" t="s">
        <v>54</v>
      </c>
      <c r="M6976" s="7" t="s">
        <v>28</v>
      </c>
      <c r="N6976" s="8">
        <v>0.15772129362865861</v>
      </c>
      <c r="O6976" s="7">
        <v>0</v>
      </c>
      <c r="P6976" s="8">
        <f t="shared" si="701"/>
        <v>0</v>
      </c>
      <c r="Q6976" s="7">
        <v>2.5</v>
      </c>
      <c r="R6976" s="8">
        <f t="shared" si="702"/>
        <v>1</v>
      </c>
      <c r="S6976" s="7" t="s">
        <v>29</v>
      </c>
      <c r="T6976" s="8" t="str">
        <f t="shared" si="703"/>
        <v>No</v>
      </c>
      <c r="U6976" s="7">
        <f t="shared" si="704"/>
        <v>0</v>
      </c>
      <c r="V6976" s="8">
        <f t="shared" si="705"/>
        <v>1</v>
      </c>
      <c r="W6976" s="7">
        <f t="shared" si="706"/>
        <v>549</v>
      </c>
    </row>
    <row r="6977" spans="2:23" x14ac:dyDescent="0.2">
      <c r="B6977" s="8" t="s">
        <v>68</v>
      </c>
      <c r="C6977" s="7">
        <v>1930</v>
      </c>
      <c r="D6977" s="8" t="s">
        <v>28</v>
      </c>
      <c r="E6977" s="7" t="s">
        <v>39</v>
      </c>
      <c r="F6977" s="8" t="s">
        <v>35</v>
      </c>
      <c r="G6977" s="7" t="s">
        <v>49</v>
      </c>
      <c r="H6977" s="8" t="s">
        <v>28</v>
      </c>
      <c r="I6977" s="7" t="s">
        <v>28</v>
      </c>
      <c r="J6977" s="8" t="s">
        <v>28</v>
      </c>
      <c r="K6977" s="7" t="s">
        <v>37</v>
      </c>
      <c r="L6977" s="8" t="s">
        <v>54</v>
      </c>
      <c r="M6977" s="7" t="s">
        <v>28</v>
      </c>
      <c r="N6977" s="8">
        <v>7.5145119789991083E-2</v>
      </c>
      <c r="O6977" s="7">
        <v>0</v>
      </c>
      <c r="P6977" s="8">
        <f t="shared" si="701"/>
        <v>0</v>
      </c>
      <c r="Q6977" s="7">
        <v>2.5</v>
      </c>
      <c r="R6977" s="8">
        <f t="shared" si="702"/>
        <v>1</v>
      </c>
      <c r="S6977" s="7" t="s">
        <v>29</v>
      </c>
      <c r="T6977" s="8" t="str">
        <f t="shared" si="703"/>
        <v>No</v>
      </c>
      <c r="U6977" s="7">
        <f t="shared" si="704"/>
        <v>0</v>
      </c>
      <c r="V6977" s="8">
        <f t="shared" si="705"/>
        <v>1</v>
      </c>
      <c r="W6977" s="7">
        <f t="shared" si="706"/>
        <v>549</v>
      </c>
    </row>
    <row r="6978" spans="2:23" x14ac:dyDescent="0.2">
      <c r="B6978" s="8" t="s">
        <v>68</v>
      </c>
      <c r="C6978" s="7">
        <v>1940</v>
      </c>
      <c r="D6978" s="8" t="s">
        <v>28</v>
      </c>
      <c r="E6978" s="7" t="s">
        <v>39</v>
      </c>
      <c r="F6978" s="8" t="s">
        <v>40</v>
      </c>
      <c r="G6978" s="7" t="s">
        <v>49</v>
      </c>
      <c r="H6978" s="8" t="s">
        <v>28</v>
      </c>
      <c r="I6978" s="7" t="s">
        <v>28</v>
      </c>
      <c r="J6978" s="8" t="s">
        <v>28</v>
      </c>
      <c r="K6978" s="7" t="s">
        <v>37</v>
      </c>
      <c r="L6978" s="8" t="s">
        <v>54</v>
      </c>
      <c r="M6978" s="7" t="s">
        <v>28</v>
      </c>
      <c r="N6978" s="8">
        <v>5.2305628041739452E-2</v>
      </c>
      <c r="O6978" s="7">
        <v>0</v>
      </c>
      <c r="P6978" s="8">
        <f t="shared" si="701"/>
        <v>0</v>
      </c>
      <c r="Q6978" s="7">
        <v>2.5</v>
      </c>
      <c r="R6978" s="8">
        <f t="shared" si="702"/>
        <v>1</v>
      </c>
      <c r="S6978" s="7" t="s">
        <v>29</v>
      </c>
      <c r="T6978" s="8" t="str">
        <f t="shared" si="703"/>
        <v>No</v>
      </c>
      <c r="U6978" s="7">
        <f t="shared" si="704"/>
        <v>0</v>
      </c>
      <c r="V6978" s="8">
        <f t="shared" si="705"/>
        <v>1</v>
      </c>
      <c r="W6978" s="7">
        <f t="shared" si="706"/>
        <v>549</v>
      </c>
    </row>
    <row r="6979" spans="2:23" x14ac:dyDescent="0.2">
      <c r="B6979" s="8" t="s">
        <v>68</v>
      </c>
      <c r="C6979" s="7">
        <v>1940</v>
      </c>
      <c r="D6979" s="8" t="s">
        <v>28</v>
      </c>
      <c r="E6979" s="7" t="s">
        <v>39</v>
      </c>
      <c r="F6979" s="8" t="s">
        <v>35</v>
      </c>
      <c r="G6979" s="7" t="s">
        <v>49</v>
      </c>
      <c r="H6979" s="8" t="s">
        <v>28</v>
      </c>
      <c r="I6979" s="7" t="s">
        <v>28</v>
      </c>
      <c r="J6979" s="8" t="s">
        <v>28</v>
      </c>
      <c r="K6979" s="7" t="s">
        <v>37</v>
      </c>
      <c r="L6979" s="8" t="s">
        <v>54</v>
      </c>
      <c r="M6979" s="7" t="s">
        <v>28</v>
      </c>
      <c r="N6979" s="8">
        <v>15.876428178759559</v>
      </c>
      <c r="O6979" s="7">
        <v>0</v>
      </c>
      <c r="P6979" s="8">
        <f t="shared" si="701"/>
        <v>0</v>
      </c>
      <c r="Q6979" s="7">
        <v>2.5</v>
      </c>
      <c r="R6979" s="8">
        <f t="shared" si="702"/>
        <v>1</v>
      </c>
      <c r="S6979" s="7" t="s">
        <v>29</v>
      </c>
      <c r="T6979" s="8" t="str">
        <f t="shared" si="703"/>
        <v>No</v>
      </c>
      <c r="U6979" s="7">
        <f t="shared" si="704"/>
        <v>0</v>
      </c>
      <c r="V6979" s="8">
        <f t="shared" si="705"/>
        <v>1</v>
      </c>
      <c r="W6979" s="7">
        <f t="shared" si="706"/>
        <v>549</v>
      </c>
    </row>
    <row r="6980" spans="2:23" x14ac:dyDescent="0.2">
      <c r="B6980" s="8" t="s">
        <v>68</v>
      </c>
      <c r="C6980" s="7">
        <v>1940</v>
      </c>
      <c r="D6980" s="8" t="s">
        <v>28</v>
      </c>
      <c r="E6980" s="7" t="s">
        <v>34</v>
      </c>
      <c r="F6980" s="8" t="s">
        <v>40</v>
      </c>
      <c r="G6980" s="7" t="s">
        <v>49</v>
      </c>
      <c r="H6980" s="8" t="s">
        <v>28</v>
      </c>
      <c r="I6980" s="7" t="s">
        <v>28</v>
      </c>
      <c r="J6980" s="8" t="s">
        <v>28</v>
      </c>
      <c r="K6980" s="7" t="s">
        <v>37</v>
      </c>
      <c r="L6980" s="8" t="s">
        <v>54</v>
      </c>
      <c r="M6980" s="7" t="s">
        <v>28</v>
      </c>
      <c r="N6980" s="8">
        <v>9.5282508816944514E-2</v>
      </c>
      <c r="O6980" s="7">
        <v>0</v>
      </c>
      <c r="P6980" s="8">
        <f t="shared" si="701"/>
        <v>0</v>
      </c>
      <c r="Q6980" s="7">
        <v>2.5</v>
      </c>
      <c r="R6980" s="8">
        <f t="shared" si="702"/>
        <v>1</v>
      </c>
      <c r="S6980" s="7" t="s">
        <v>29</v>
      </c>
      <c r="T6980" s="8" t="str">
        <f t="shared" si="703"/>
        <v>No</v>
      </c>
      <c r="U6980" s="7">
        <f t="shared" si="704"/>
        <v>0</v>
      </c>
      <c r="V6980" s="8">
        <f t="shared" si="705"/>
        <v>1</v>
      </c>
      <c r="W6980" s="7">
        <f t="shared" si="706"/>
        <v>549</v>
      </c>
    </row>
    <row r="6981" spans="2:23" x14ac:dyDescent="0.2">
      <c r="B6981" s="8" t="s">
        <v>68</v>
      </c>
      <c r="C6981" s="7">
        <v>1940</v>
      </c>
      <c r="D6981" s="8" t="s">
        <v>28</v>
      </c>
      <c r="E6981" s="7" t="s">
        <v>34</v>
      </c>
      <c r="F6981" s="8" t="s">
        <v>35</v>
      </c>
      <c r="G6981" s="7" t="s">
        <v>49</v>
      </c>
      <c r="H6981" s="8" t="s">
        <v>28</v>
      </c>
      <c r="I6981" s="7" t="s">
        <v>28</v>
      </c>
      <c r="J6981" s="8" t="s">
        <v>28</v>
      </c>
      <c r="K6981" s="7" t="s">
        <v>37</v>
      </c>
      <c r="L6981" s="8" t="s">
        <v>54</v>
      </c>
      <c r="M6981" s="7" t="s">
        <v>28</v>
      </c>
      <c r="N6981" s="8">
        <v>5.2409065062800888</v>
      </c>
      <c r="O6981" s="7">
        <v>0</v>
      </c>
      <c r="P6981" s="8">
        <f t="shared" ref="P6981:P7044" si="707">O6981/3</f>
        <v>0</v>
      </c>
      <c r="Q6981" s="7">
        <v>2.5</v>
      </c>
      <c r="R6981" s="8">
        <f t="shared" ref="R6981:R7044" si="708">1-(P6981/Q6981)</f>
        <v>1</v>
      </c>
      <c r="S6981" s="7" t="s">
        <v>29</v>
      </c>
      <c r="T6981" s="8" t="str">
        <f t="shared" ref="T6981:T7044" si="709">IF(AND(R6981&lt;0.5,R6981&gt;-0.5),"Yes","No")</f>
        <v>No</v>
      </c>
      <c r="U6981" s="7">
        <f t="shared" ref="U6981:U7044" si="710">IF(ISERR(P6981/(N6981/1000)),0,P6981/(N6981/1000))</f>
        <v>0</v>
      </c>
      <c r="V6981" s="8">
        <f t="shared" ref="V6981:V7044" si="711">IF(U6981&lt;=12,1,IF(U6981&lt;25,2,IF(U6981&lt;50,3,IF(U6981&lt;100,4,5))))</f>
        <v>1</v>
      </c>
      <c r="W6981" s="7">
        <f t="shared" ref="W6981:W7044" si="712">RANK(U6981,U$5:U$10000)</f>
        <v>549</v>
      </c>
    </row>
    <row r="6982" spans="2:23" x14ac:dyDescent="0.2">
      <c r="B6982" s="8" t="s">
        <v>68</v>
      </c>
      <c r="C6982" s="7">
        <v>1940</v>
      </c>
      <c r="D6982" s="8" t="s">
        <v>28</v>
      </c>
      <c r="E6982" s="7" t="s">
        <v>46</v>
      </c>
      <c r="F6982" s="8" t="s">
        <v>35</v>
      </c>
      <c r="G6982" s="7" t="s">
        <v>49</v>
      </c>
      <c r="H6982" s="8" t="s">
        <v>28</v>
      </c>
      <c r="I6982" s="7" t="s">
        <v>28</v>
      </c>
      <c r="J6982" s="8" t="s">
        <v>28</v>
      </c>
      <c r="K6982" s="7" t="s">
        <v>37</v>
      </c>
      <c r="L6982" s="8" t="s">
        <v>54</v>
      </c>
      <c r="M6982" s="7" t="s">
        <v>28</v>
      </c>
      <c r="N6982" s="8">
        <v>1.1819057300586508E-2</v>
      </c>
      <c r="O6982" s="7">
        <v>0</v>
      </c>
      <c r="P6982" s="8">
        <f t="shared" si="707"/>
        <v>0</v>
      </c>
      <c r="Q6982" s="7">
        <v>2.5</v>
      </c>
      <c r="R6982" s="8">
        <f t="shared" si="708"/>
        <v>1</v>
      </c>
      <c r="S6982" s="7" t="s">
        <v>29</v>
      </c>
      <c r="T6982" s="8" t="str">
        <f t="shared" si="709"/>
        <v>No</v>
      </c>
      <c r="U6982" s="7">
        <f t="shared" si="710"/>
        <v>0</v>
      </c>
      <c r="V6982" s="8">
        <f t="shared" si="711"/>
        <v>1</v>
      </c>
      <c r="W6982" s="7">
        <f t="shared" si="712"/>
        <v>549</v>
      </c>
    </row>
    <row r="6983" spans="2:23" x14ac:dyDescent="0.2">
      <c r="B6983" s="8" t="s">
        <v>68</v>
      </c>
      <c r="C6983" s="7">
        <v>1940</v>
      </c>
      <c r="D6983" s="8" t="s">
        <v>28</v>
      </c>
      <c r="E6983" s="7" t="s">
        <v>43</v>
      </c>
      <c r="F6983" s="8" t="s">
        <v>35</v>
      </c>
      <c r="G6983" s="7" t="s">
        <v>49</v>
      </c>
      <c r="H6983" s="8" t="s">
        <v>28</v>
      </c>
      <c r="I6983" s="7" t="s">
        <v>28</v>
      </c>
      <c r="J6983" s="8" t="s">
        <v>28</v>
      </c>
      <c r="K6983" s="7" t="s">
        <v>37</v>
      </c>
      <c r="L6983" s="8" t="s">
        <v>54</v>
      </c>
      <c r="M6983" s="7" t="s">
        <v>28</v>
      </c>
      <c r="N6983" s="8">
        <v>6.137467668058461</v>
      </c>
      <c r="O6983" s="7">
        <v>0</v>
      </c>
      <c r="P6983" s="8">
        <f t="shared" si="707"/>
        <v>0</v>
      </c>
      <c r="Q6983" s="7">
        <v>2.5</v>
      </c>
      <c r="R6983" s="8">
        <f t="shared" si="708"/>
        <v>1</v>
      </c>
      <c r="S6983" s="7" t="s">
        <v>29</v>
      </c>
      <c r="T6983" s="8" t="str">
        <f t="shared" si="709"/>
        <v>No</v>
      </c>
      <c r="U6983" s="7">
        <f t="shared" si="710"/>
        <v>0</v>
      </c>
      <c r="V6983" s="8">
        <f t="shared" si="711"/>
        <v>1</v>
      </c>
      <c r="W6983" s="7">
        <f t="shared" si="712"/>
        <v>549</v>
      </c>
    </row>
    <row r="6984" spans="2:23" x14ac:dyDescent="0.2">
      <c r="B6984" s="8" t="s">
        <v>68</v>
      </c>
      <c r="C6984" s="7">
        <v>1960</v>
      </c>
      <c r="D6984" s="8" t="s">
        <v>28</v>
      </c>
      <c r="E6984" s="7" t="s">
        <v>39</v>
      </c>
      <c r="F6984" s="8" t="s">
        <v>40</v>
      </c>
      <c r="G6984" s="7" t="s">
        <v>49</v>
      </c>
      <c r="H6984" s="8" t="s">
        <v>28</v>
      </c>
      <c r="I6984" s="7" t="s">
        <v>28</v>
      </c>
      <c r="J6984" s="8" t="s">
        <v>28</v>
      </c>
      <c r="K6984" s="7" t="s">
        <v>37</v>
      </c>
      <c r="L6984" s="8" t="s">
        <v>54</v>
      </c>
      <c r="M6984" s="7" t="s">
        <v>28</v>
      </c>
      <c r="N6984" s="8">
        <v>2.0670721457739776E-2</v>
      </c>
      <c r="O6984" s="7">
        <v>0</v>
      </c>
      <c r="P6984" s="8">
        <f t="shared" si="707"/>
        <v>0</v>
      </c>
      <c r="Q6984" s="7">
        <v>2.5</v>
      </c>
      <c r="R6984" s="8">
        <f t="shared" si="708"/>
        <v>1</v>
      </c>
      <c r="S6984" s="7" t="s">
        <v>29</v>
      </c>
      <c r="T6984" s="8" t="str">
        <f t="shared" si="709"/>
        <v>No</v>
      </c>
      <c r="U6984" s="7">
        <f t="shared" si="710"/>
        <v>0</v>
      </c>
      <c r="V6984" s="8">
        <f t="shared" si="711"/>
        <v>1</v>
      </c>
      <c r="W6984" s="7">
        <f t="shared" si="712"/>
        <v>549</v>
      </c>
    </row>
    <row r="6985" spans="2:23" x14ac:dyDescent="0.2">
      <c r="B6985" s="8" t="s">
        <v>68</v>
      </c>
      <c r="C6985" s="7">
        <v>1960</v>
      </c>
      <c r="D6985" s="8" t="s">
        <v>28</v>
      </c>
      <c r="E6985" s="7" t="s">
        <v>39</v>
      </c>
      <c r="F6985" s="8" t="s">
        <v>35</v>
      </c>
      <c r="G6985" s="7" t="s">
        <v>49</v>
      </c>
      <c r="H6985" s="8" t="s">
        <v>28</v>
      </c>
      <c r="I6985" s="7" t="s">
        <v>28</v>
      </c>
      <c r="J6985" s="8" t="s">
        <v>28</v>
      </c>
      <c r="K6985" s="7" t="s">
        <v>37</v>
      </c>
      <c r="L6985" s="8" t="s">
        <v>54</v>
      </c>
      <c r="M6985" s="7" t="s">
        <v>28</v>
      </c>
      <c r="N6985" s="8">
        <v>5.5192054229112983</v>
      </c>
      <c r="O6985" s="7">
        <v>0</v>
      </c>
      <c r="P6985" s="8">
        <f t="shared" si="707"/>
        <v>0</v>
      </c>
      <c r="Q6985" s="7">
        <v>2.5</v>
      </c>
      <c r="R6985" s="8">
        <f t="shared" si="708"/>
        <v>1</v>
      </c>
      <c r="S6985" s="7" t="s">
        <v>29</v>
      </c>
      <c r="T6985" s="8" t="str">
        <f t="shared" si="709"/>
        <v>No</v>
      </c>
      <c r="U6985" s="7">
        <f t="shared" si="710"/>
        <v>0</v>
      </c>
      <c r="V6985" s="8">
        <f t="shared" si="711"/>
        <v>1</v>
      </c>
      <c r="W6985" s="7">
        <f t="shared" si="712"/>
        <v>549</v>
      </c>
    </row>
    <row r="6986" spans="2:23" x14ac:dyDescent="0.2">
      <c r="B6986" s="8" t="s">
        <v>68</v>
      </c>
      <c r="C6986" s="7">
        <v>1960</v>
      </c>
      <c r="D6986" s="8" t="s">
        <v>28</v>
      </c>
      <c r="E6986" s="7" t="s">
        <v>34</v>
      </c>
      <c r="F6986" s="8" t="s">
        <v>35</v>
      </c>
      <c r="G6986" s="7" t="s">
        <v>49</v>
      </c>
      <c r="H6986" s="8" t="s">
        <v>28</v>
      </c>
      <c r="I6986" s="7" t="s">
        <v>28</v>
      </c>
      <c r="J6986" s="8" t="s">
        <v>28</v>
      </c>
      <c r="K6986" s="7" t="s">
        <v>37</v>
      </c>
      <c r="L6986" s="8" t="s">
        <v>54</v>
      </c>
      <c r="M6986" s="7" t="s">
        <v>28</v>
      </c>
      <c r="N6986" s="8">
        <v>2.3841705536494562</v>
      </c>
      <c r="O6986" s="7">
        <v>0</v>
      </c>
      <c r="P6986" s="8">
        <f t="shared" si="707"/>
        <v>0</v>
      </c>
      <c r="Q6986" s="7">
        <v>2.5</v>
      </c>
      <c r="R6986" s="8">
        <f t="shared" si="708"/>
        <v>1</v>
      </c>
      <c r="S6986" s="7" t="s">
        <v>29</v>
      </c>
      <c r="T6986" s="8" t="str">
        <f t="shared" si="709"/>
        <v>No</v>
      </c>
      <c r="U6986" s="7">
        <f t="shared" si="710"/>
        <v>0</v>
      </c>
      <c r="V6986" s="8">
        <f t="shared" si="711"/>
        <v>1</v>
      </c>
      <c r="W6986" s="7">
        <f t="shared" si="712"/>
        <v>549</v>
      </c>
    </row>
    <row r="6987" spans="2:23" x14ac:dyDescent="0.2">
      <c r="B6987" s="8" t="s">
        <v>68</v>
      </c>
      <c r="C6987" s="7">
        <v>1960</v>
      </c>
      <c r="D6987" s="8" t="s">
        <v>28</v>
      </c>
      <c r="E6987" s="7" t="s">
        <v>43</v>
      </c>
      <c r="F6987" s="8" t="s">
        <v>35</v>
      </c>
      <c r="G6987" s="7" t="s">
        <v>49</v>
      </c>
      <c r="H6987" s="8" t="s">
        <v>28</v>
      </c>
      <c r="I6987" s="7" t="s">
        <v>28</v>
      </c>
      <c r="J6987" s="8" t="s">
        <v>28</v>
      </c>
      <c r="K6987" s="7" t="s">
        <v>37</v>
      </c>
      <c r="L6987" s="8" t="s">
        <v>54</v>
      </c>
      <c r="M6987" s="7" t="s">
        <v>28</v>
      </c>
      <c r="N6987" s="8">
        <v>3.4789516615323808</v>
      </c>
      <c r="O6987" s="7">
        <v>0</v>
      </c>
      <c r="P6987" s="8">
        <f t="shared" si="707"/>
        <v>0</v>
      </c>
      <c r="Q6987" s="7">
        <v>2.5</v>
      </c>
      <c r="R6987" s="8">
        <f t="shared" si="708"/>
        <v>1</v>
      </c>
      <c r="S6987" s="7" t="s">
        <v>29</v>
      </c>
      <c r="T6987" s="8" t="str">
        <f t="shared" si="709"/>
        <v>No</v>
      </c>
      <c r="U6987" s="7">
        <f t="shared" si="710"/>
        <v>0</v>
      </c>
      <c r="V6987" s="8">
        <f t="shared" si="711"/>
        <v>1</v>
      </c>
      <c r="W6987" s="7">
        <f t="shared" si="712"/>
        <v>549</v>
      </c>
    </row>
    <row r="6988" spans="2:23" x14ac:dyDescent="0.2">
      <c r="B6988" s="8" t="s">
        <v>68</v>
      </c>
      <c r="C6988" s="7">
        <v>1970</v>
      </c>
      <c r="D6988" s="8" t="s">
        <v>28</v>
      </c>
      <c r="E6988" s="7" t="s">
        <v>39</v>
      </c>
      <c r="F6988" s="8" t="s">
        <v>40</v>
      </c>
      <c r="G6988" s="7" t="s">
        <v>49</v>
      </c>
      <c r="H6988" s="8" t="s">
        <v>28</v>
      </c>
      <c r="I6988" s="7" t="s">
        <v>28</v>
      </c>
      <c r="J6988" s="8" t="s">
        <v>28</v>
      </c>
      <c r="K6988" s="7" t="s">
        <v>37</v>
      </c>
      <c r="L6988" s="8" t="s">
        <v>54</v>
      </c>
      <c r="M6988" s="7" t="s">
        <v>28</v>
      </c>
      <c r="N6988" s="8">
        <v>4.5307422071270427E-2</v>
      </c>
      <c r="O6988" s="7">
        <v>0</v>
      </c>
      <c r="P6988" s="8">
        <f t="shared" si="707"/>
        <v>0</v>
      </c>
      <c r="Q6988" s="7">
        <v>2.5</v>
      </c>
      <c r="R6988" s="8">
        <f t="shared" si="708"/>
        <v>1</v>
      </c>
      <c r="S6988" s="7" t="s">
        <v>29</v>
      </c>
      <c r="T6988" s="8" t="str">
        <f t="shared" si="709"/>
        <v>No</v>
      </c>
      <c r="U6988" s="7">
        <f t="shared" si="710"/>
        <v>0</v>
      </c>
      <c r="V6988" s="8">
        <f t="shared" si="711"/>
        <v>1</v>
      </c>
      <c r="W6988" s="7">
        <f t="shared" si="712"/>
        <v>549</v>
      </c>
    </row>
    <row r="6989" spans="2:23" x14ac:dyDescent="0.2">
      <c r="B6989" s="8" t="s">
        <v>68</v>
      </c>
      <c r="C6989" s="7">
        <v>1970</v>
      </c>
      <c r="D6989" s="8" t="s">
        <v>28</v>
      </c>
      <c r="E6989" s="7" t="s">
        <v>39</v>
      </c>
      <c r="F6989" s="8" t="s">
        <v>35</v>
      </c>
      <c r="G6989" s="7" t="s">
        <v>49</v>
      </c>
      <c r="H6989" s="8" t="s">
        <v>28</v>
      </c>
      <c r="I6989" s="7" t="s">
        <v>28</v>
      </c>
      <c r="J6989" s="8" t="s">
        <v>28</v>
      </c>
      <c r="K6989" s="7" t="s">
        <v>37</v>
      </c>
      <c r="L6989" s="8" t="s">
        <v>54</v>
      </c>
      <c r="M6989" s="7" t="s">
        <v>28</v>
      </c>
      <c r="N6989" s="8">
        <v>8.1618291036833643E-2</v>
      </c>
      <c r="O6989" s="7">
        <v>0</v>
      </c>
      <c r="P6989" s="8">
        <f t="shared" si="707"/>
        <v>0</v>
      </c>
      <c r="Q6989" s="7">
        <v>2.5</v>
      </c>
      <c r="R6989" s="8">
        <f t="shared" si="708"/>
        <v>1</v>
      </c>
      <c r="S6989" s="7" t="s">
        <v>29</v>
      </c>
      <c r="T6989" s="8" t="str">
        <f t="shared" si="709"/>
        <v>No</v>
      </c>
      <c r="U6989" s="7">
        <f t="shared" si="710"/>
        <v>0</v>
      </c>
      <c r="V6989" s="8">
        <f t="shared" si="711"/>
        <v>1</v>
      </c>
      <c r="W6989" s="7">
        <f t="shared" si="712"/>
        <v>549</v>
      </c>
    </row>
    <row r="6990" spans="2:23" x14ac:dyDescent="0.2">
      <c r="B6990" s="8" t="s">
        <v>68</v>
      </c>
      <c r="C6990" s="7">
        <v>1970</v>
      </c>
      <c r="D6990" s="8" t="s">
        <v>28</v>
      </c>
      <c r="E6990" s="7" t="s">
        <v>34</v>
      </c>
      <c r="F6990" s="8" t="s">
        <v>35</v>
      </c>
      <c r="G6990" s="7" t="s">
        <v>49</v>
      </c>
      <c r="H6990" s="8" t="s">
        <v>28</v>
      </c>
      <c r="I6990" s="7" t="s">
        <v>28</v>
      </c>
      <c r="J6990" s="8" t="s">
        <v>28</v>
      </c>
      <c r="K6990" s="7" t="s">
        <v>37</v>
      </c>
      <c r="L6990" s="8" t="s">
        <v>54</v>
      </c>
      <c r="M6990" s="7" t="s">
        <v>28</v>
      </c>
      <c r="N6990" s="8">
        <v>0.11357941560253339</v>
      </c>
      <c r="O6990" s="7">
        <v>0</v>
      </c>
      <c r="P6990" s="8">
        <f t="shared" si="707"/>
        <v>0</v>
      </c>
      <c r="Q6990" s="7">
        <v>2.5</v>
      </c>
      <c r="R6990" s="8">
        <f t="shared" si="708"/>
        <v>1</v>
      </c>
      <c r="S6990" s="7" t="s">
        <v>29</v>
      </c>
      <c r="T6990" s="8" t="str">
        <f t="shared" si="709"/>
        <v>No</v>
      </c>
      <c r="U6990" s="7">
        <f t="shared" si="710"/>
        <v>0</v>
      </c>
      <c r="V6990" s="8">
        <f t="shared" si="711"/>
        <v>1</v>
      </c>
      <c r="W6990" s="7">
        <f t="shared" si="712"/>
        <v>549</v>
      </c>
    </row>
    <row r="6991" spans="2:23" x14ac:dyDescent="0.2">
      <c r="B6991" s="8" t="s">
        <v>68</v>
      </c>
      <c r="C6991" s="7">
        <v>1980</v>
      </c>
      <c r="D6991" s="8" t="s">
        <v>28</v>
      </c>
      <c r="E6991" s="7" t="s">
        <v>39</v>
      </c>
      <c r="F6991" s="8" t="s">
        <v>40</v>
      </c>
      <c r="G6991" s="7" t="s">
        <v>49</v>
      </c>
      <c r="H6991" s="8" t="s">
        <v>28</v>
      </c>
      <c r="I6991" s="7" t="s">
        <v>28</v>
      </c>
      <c r="J6991" s="8" t="s">
        <v>28</v>
      </c>
      <c r="K6991" s="7" t="s">
        <v>37</v>
      </c>
      <c r="L6991" s="8" t="s">
        <v>54</v>
      </c>
      <c r="M6991" s="7" t="s">
        <v>28</v>
      </c>
      <c r="N6991" s="8">
        <v>0.18986901546490956</v>
      </c>
      <c r="O6991" s="7">
        <v>0</v>
      </c>
      <c r="P6991" s="8">
        <f t="shared" si="707"/>
        <v>0</v>
      </c>
      <c r="Q6991" s="7">
        <v>2.5</v>
      </c>
      <c r="R6991" s="8">
        <f t="shared" si="708"/>
        <v>1</v>
      </c>
      <c r="S6991" s="7" t="s">
        <v>29</v>
      </c>
      <c r="T6991" s="8" t="str">
        <f t="shared" si="709"/>
        <v>No</v>
      </c>
      <c r="U6991" s="7">
        <f t="shared" si="710"/>
        <v>0</v>
      </c>
      <c r="V6991" s="8">
        <f t="shared" si="711"/>
        <v>1</v>
      </c>
      <c r="W6991" s="7">
        <f t="shared" si="712"/>
        <v>549</v>
      </c>
    </row>
    <row r="6992" spans="2:23" x14ac:dyDescent="0.2">
      <c r="B6992" s="8" t="s">
        <v>68</v>
      </c>
      <c r="C6992" s="7">
        <v>1980</v>
      </c>
      <c r="D6992" s="8" t="s">
        <v>28</v>
      </c>
      <c r="E6992" s="7" t="s">
        <v>39</v>
      </c>
      <c r="F6992" s="8" t="s">
        <v>35</v>
      </c>
      <c r="G6992" s="7" t="s">
        <v>49</v>
      </c>
      <c r="H6992" s="8" t="s">
        <v>28</v>
      </c>
      <c r="I6992" s="7" t="s">
        <v>28</v>
      </c>
      <c r="J6992" s="8" t="s">
        <v>28</v>
      </c>
      <c r="K6992" s="7" t="s">
        <v>37</v>
      </c>
      <c r="L6992" s="8" t="s">
        <v>54</v>
      </c>
      <c r="M6992" s="7" t="s">
        <v>28</v>
      </c>
      <c r="N6992" s="8">
        <v>4.8143420801941534</v>
      </c>
      <c r="O6992" s="7">
        <v>0</v>
      </c>
      <c r="P6992" s="8">
        <f t="shared" si="707"/>
        <v>0</v>
      </c>
      <c r="Q6992" s="7">
        <v>2.5</v>
      </c>
      <c r="R6992" s="8">
        <f t="shared" si="708"/>
        <v>1</v>
      </c>
      <c r="S6992" s="7" t="s">
        <v>29</v>
      </c>
      <c r="T6992" s="8" t="str">
        <f t="shared" si="709"/>
        <v>No</v>
      </c>
      <c r="U6992" s="7">
        <f t="shared" si="710"/>
        <v>0</v>
      </c>
      <c r="V6992" s="8">
        <f t="shared" si="711"/>
        <v>1</v>
      </c>
      <c r="W6992" s="7">
        <f t="shared" si="712"/>
        <v>549</v>
      </c>
    </row>
    <row r="6993" spans="2:23" x14ac:dyDescent="0.2">
      <c r="B6993" s="8" t="s">
        <v>68</v>
      </c>
      <c r="C6993" s="7">
        <v>1980</v>
      </c>
      <c r="D6993" s="8" t="s">
        <v>28</v>
      </c>
      <c r="E6993" s="7" t="s">
        <v>34</v>
      </c>
      <c r="F6993" s="8" t="s">
        <v>35</v>
      </c>
      <c r="G6993" s="7" t="s">
        <v>49</v>
      </c>
      <c r="H6993" s="8" t="s">
        <v>28</v>
      </c>
      <c r="I6993" s="7" t="s">
        <v>28</v>
      </c>
      <c r="J6993" s="8" t="s">
        <v>28</v>
      </c>
      <c r="K6993" s="7" t="s">
        <v>37</v>
      </c>
      <c r="L6993" s="8" t="s">
        <v>54</v>
      </c>
      <c r="M6993" s="7" t="s">
        <v>28</v>
      </c>
      <c r="N6993" s="8">
        <v>10.585630515925892</v>
      </c>
      <c r="O6993" s="7">
        <v>0</v>
      </c>
      <c r="P6993" s="8">
        <f t="shared" si="707"/>
        <v>0</v>
      </c>
      <c r="Q6993" s="7">
        <v>2.5</v>
      </c>
      <c r="R6993" s="8">
        <f t="shared" si="708"/>
        <v>1</v>
      </c>
      <c r="S6993" s="7" t="s">
        <v>29</v>
      </c>
      <c r="T6993" s="8" t="str">
        <f t="shared" si="709"/>
        <v>No</v>
      </c>
      <c r="U6993" s="7">
        <f t="shared" si="710"/>
        <v>0</v>
      </c>
      <c r="V6993" s="8">
        <f t="shared" si="711"/>
        <v>1</v>
      </c>
      <c r="W6993" s="7">
        <f t="shared" si="712"/>
        <v>549</v>
      </c>
    </row>
    <row r="6994" spans="2:23" x14ac:dyDescent="0.2">
      <c r="B6994" s="8" t="s">
        <v>68</v>
      </c>
      <c r="C6994" s="7">
        <v>1980</v>
      </c>
      <c r="D6994" s="8" t="s">
        <v>28</v>
      </c>
      <c r="E6994" s="7" t="s">
        <v>46</v>
      </c>
      <c r="F6994" s="8" t="s">
        <v>35</v>
      </c>
      <c r="G6994" s="7" t="s">
        <v>49</v>
      </c>
      <c r="H6994" s="8" t="s">
        <v>28</v>
      </c>
      <c r="I6994" s="7" t="s">
        <v>28</v>
      </c>
      <c r="J6994" s="8" t="s">
        <v>28</v>
      </c>
      <c r="K6994" s="7" t="s">
        <v>37</v>
      </c>
      <c r="L6994" s="8" t="s">
        <v>54</v>
      </c>
      <c r="M6994" s="7" t="s">
        <v>28</v>
      </c>
      <c r="N6994" s="8">
        <v>0.15889528689940055</v>
      </c>
      <c r="O6994" s="7">
        <v>0</v>
      </c>
      <c r="P6994" s="8">
        <f t="shared" si="707"/>
        <v>0</v>
      </c>
      <c r="Q6994" s="7">
        <v>2.5</v>
      </c>
      <c r="R6994" s="8">
        <f t="shared" si="708"/>
        <v>1</v>
      </c>
      <c r="S6994" s="7" t="s">
        <v>29</v>
      </c>
      <c r="T6994" s="8" t="str">
        <f t="shared" si="709"/>
        <v>No</v>
      </c>
      <c r="U6994" s="7">
        <f t="shared" si="710"/>
        <v>0</v>
      </c>
      <c r="V6994" s="8">
        <f t="shared" si="711"/>
        <v>1</v>
      </c>
      <c r="W6994" s="7">
        <f t="shared" si="712"/>
        <v>549</v>
      </c>
    </row>
    <row r="6995" spans="2:23" x14ac:dyDescent="0.2">
      <c r="B6995" s="8" t="s">
        <v>68</v>
      </c>
      <c r="C6995" s="7">
        <v>1980</v>
      </c>
      <c r="D6995" s="8" t="s">
        <v>28</v>
      </c>
      <c r="E6995" s="7" t="s">
        <v>43</v>
      </c>
      <c r="F6995" s="8" t="s">
        <v>40</v>
      </c>
      <c r="G6995" s="7" t="s">
        <v>49</v>
      </c>
      <c r="H6995" s="8" t="s">
        <v>28</v>
      </c>
      <c r="I6995" s="7" t="s">
        <v>28</v>
      </c>
      <c r="J6995" s="8" t="s">
        <v>28</v>
      </c>
      <c r="K6995" s="7" t="s">
        <v>37</v>
      </c>
      <c r="L6995" s="8" t="s">
        <v>54</v>
      </c>
      <c r="M6995" s="7" t="s">
        <v>28</v>
      </c>
      <c r="N6995" s="8">
        <v>5.2023826016024947E-2</v>
      </c>
      <c r="O6995" s="7">
        <v>0</v>
      </c>
      <c r="P6995" s="8">
        <f t="shared" si="707"/>
        <v>0</v>
      </c>
      <c r="Q6995" s="7">
        <v>2.5</v>
      </c>
      <c r="R6995" s="8">
        <f t="shared" si="708"/>
        <v>1</v>
      </c>
      <c r="S6995" s="7" t="s">
        <v>29</v>
      </c>
      <c r="T6995" s="8" t="str">
        <f t="shared" si="709"/>
        <v>No</v>
      </c>
      <c r="U6995" s="7">
        <f t="shared" si="710"/>
        <v>0</v>
      </c>
      <c r="V6995" s="8">
        <f t="shared" si="711"/>
        <v>1</v>
      </c>
      <c r="W6995" s="7">
        <f t="shared" si="712"/>
        <v>549</v>
      </c>
    </row>
    <row r="6996" spans="2:23" x14ac:dyDescent="0.2">
      <c r="B6996" s="8" t="s">
        <v>68</v>
      </c>
      <c r="C6996" s="7">
        <v>1980</v>
      </c>
      <c r="D6996" s="8" t="s">
        <v>28</v>
      </c>
      <c r="E6996" s="7" t="s">
        <v>43</v>
      </c>
      <c r="F6996" s="8" t="s">
        <v>35</v>
      </c>
      <c r="G6996" s="7" t="s">
        <v>49</v>
      </c>
      <c r="H6996" s="8" t="s">
        <v>28</v>
      </c>
      <c r="I6996" s="7" t="s">
        <v>28</v>
      </c>
      <c r="J6996" s="8" t="s">
        <v>28</v>
      </c>
      <c r="K6996" s="7" t="s">
        <v>37</v>
      </c>
      <c r="L6996" s="8" t="s">
        <v>54</v>
      </c>
      <c r="M6996" s="7" t="s">
        <v>28</v>
      </c>
      <c r="N6996" s="8">
        <v>11.312161486884861</v>
      </c>
      <c r="O6996" s="7">
        <v>0</v>
      </c>
      <c r="P6996" s="8">
        <f t="shared" si="707"/>
        <v>0</v>
      </c>
      <c r="Q6996" s="7">
        <v>2.5</v>
      </c>
      <c r="R6996" s="8">
        <f t="shared" si="708"/>
        <v>1</v>
      </c>
      <c r="S6996" s="7" t="s">
        <v>29</v>
      </c>
      <c r="T6996" s="8" t="str">
        <f t="shared" si="709"/>
        <v>No</v>
      </c>
      <c r="U6996" s="7">
        <f t="shared" si="710"/>
        <v>0</v>
      </c>
      <c r="V6996" s="8">
        <f t="shared" si="711"/>
        <v>1</v>
      </c>
      <c r="W6996" s="7">
        <f t="shared" si="712"/>
        <v>549</v>
      </c>
    </row>
    <row r="6997" spans="2:23" x14ac:dyDescent="0.2">
      <c r="B6997" s="8" t="s">
        <v>68</v>
      </c>
      <c r="C6997" s="7">
        <v>1990</v>
      </c>
      <c r="D6997" s="8" t="s">
        <v>28</v>
      </c>
      <c r="E6997" s="7" t="s">
        <v>39</v>
      </c>
      <c r="F6997" s="8" t="s">
        <v>35</v>
      </c>
      <c r="G6997" s="7" t="s">
        <v>49</v>
      </c>
      <c r="H6997" s="8" t="s">
        <v>28</v>
      </c>
      <c r="I6997" s="7" t="s">
        <v>28</v>
      </c>
      <c r="J6997" s="8" t="s">
        <v>28</v>
      </c>
      <c r="K6997" s="7" t="s">
        <v>37</v>
      </c>
      <c r="L6997" s="8" t="s">
        <v>54</v>
      </c>
      <c r="M6997" s="7" t="s">
        <v>28</v>
      </c>
      <c r="N6997" s="8">
        <v>2.7917595091149296</v>
      </c>
      <c r="O6997" s="7">
        <v>0</v>
      </c>
      <c r="P6997" s="8">
        <f t="shared" si="707"/>
        <v>0</v>
      </c>
      <c r="Q6997" s="7">
        <v>2.5</v>
      </c>
      <c r="R6997" s="8">
        <f t="shared" si="708"/>
        <v>1</v>
      </c>
      <c r="S6997" s="7" t="s">
        <v>29</v>
      </c>
      <c r="T6997" s="8" t="str">
        <f t="shared" si="709"/>
        <v>No</v>
      </c>
      <c r="U6997" s="7">
        <f t="shared" si="710"/>
        <v>0</v>
      </c>
      <c r="V6997" s="8">
        <f t="shared" si="711"/>
        <v>1</v>
      </c>
      <c r="W6997" s="7">
        <f t="shared" si="712"/>
        <v>549</v>
      </c>
    </row>
    <row r="6998" spans="2:23" x14ac:dyDescent="0.2">
      <c r="B6998" s="8" t="s">
        <v>68</v>
      </c>
      <c r="C6998" s="7">
        <v>1990</v>
      </c>
      <c r="D6998" s="8" t="s">
        <v>28</v>
      </c>
      <c r="E6998" s="7" t="s">
        <v>34</v>
      </c>
      <c r="F6998" s="8" t="s">
        <v>40</v>
      </c>
      <c r="G6998" s="7" t="s">
        <v>49</v>
      </c>
      <c r="H6998" s="8" t="s">
        <v>28</v>
      </c>
      <c r="I6998" s="7" t="s">
        <v>28</v>
      </c>
      <c r="J6998" s="8" t="s">
        <v>28</v>
      </c>
      <c r="K6998" s="7" t="s">
        <v>37</v>
      </c>
      <c r="L6998" s="8" t="s">
        <v>54</v>
      </c>
      <c r="M6998" s="7" t="s">
        <v>28</v>
      </c>
      <c r="N6998" s="8">
        <v>0.14780900994762841</v>
      </c>
      <c r="O6998" s="7">
        <v>0</v>
      </c>
      <c r="P6998" s="8">
        <f t="shared" si="707"/>
        <v>0</v>
      </c>
      <c r="Q6998" s="7">
        <v>2.5</v>
      </c>
      <c r="R6998" s="8">
        <f t="shared" si="708"/>
        <v>1</v>
      </c>
      <c r="S6998" s="7" t="s">
        <v>29</v>
      </c>
      <c r="T6998" s="8" t="str">
        <f t="shared" si="709"/>
        <v>No</v>
      </c>
      <c r="U6998" s="7">
        <f t="shared" si="710"/>
        <v>0</v>
      </c>
      <c r="V6998" s="8">
        <f t="shared" si="711"/>
        <v>1</v>
      </c>
      <c r="W6998" s="7">
        <f t="shared" si="712"/>
        <v>549</v>
      </c>
    </row>
    <row r="6999" spans="2:23" x14ac:dyDescent="0.2">
      <c r="B6999" s="8" t="s">
        <v>68</v>
      </c>
      <c r="C6999" s="7">
        <v>1990</v>
      </c>
      <c r="D6999" s="8" t="s">
        <v>28</v>
      </c>
      <c r="E6999" s="7" t="s">
        <v>34</v>
      </c>
      <c r="F6999" s="8" t="s">
        <v>35</v>
      </c>
      <c r="G6999" s="7" t="s">
        <v>49</v>
      </c>
      <c r="H6999" s="8" t="s">
        <v>28</v>
      </c>
      <c r="I6999" s="7" t="s">
        <v>28</v>
      </c>
      <c r="J6999" s="8" t="s">
        <v>28</v>
      </c>
      <c r="K6999" s="7" t="s">
        <v>37</v>
      </c>
      <c r="L6999" s="8" t="s">
        <v>54</v>
      </c>
      <c r="M6999" s="7" t="s">
        <v>28</v>
      </c>
      <c r="N6999" s="8">
        <v>2.3976516316751457</v>
      </c>
      <c r="O6999" s="7">
        <v>0</v>
      </c>
      <c r="P6999" s="8">
        <f t="shared" si="707"/>
        <v>0</v>
      </c>
      <c r="Q6999" s="7">
        <v>2.5</v>
      </c>
      <c r="R6999" s="8">
        <f t="shared" si="708"/>
        <v>1</v>
      </c>
      <c r="S6999" s="7" t="s">
        <v>29</v>
      </c>
      <c r="T6999" s="8" t="str">
        <f t="shared" si="709"/>
        <v>No</v>
      </c>
      <c r="U6999" s="7">
        <f t="shared" si="710"/>
        <v>0</v>
      </c>
      <c r="V6999" s="8">
        <f t="shared" si="711"/>
        <v>1</v>
      </c>
      <c r="W6999" s="7">
        <f t="shared" si="712"/>
        <v>549</v>
      </c>
    </row>
    <row r="7000" spans="2:23" x14ac:dyDescent="0.2">
      <c r="B7000" s="8" t="s">
        <v>68</v>
      </c>
      <c r="C7000" s="7">
        <v>1990</v>
      </c>
      <c r="D7000" s="8" t="s">
        <v>28</v>
      </c>
      <c r="E7000" s="7" t="s">
        <v>43</v>
      </c>
      <c r="F7000" s="8" t="s">
        <v>40</v>
      </c>
      <c r="G7000" s="7" t="s">
        <v>49</v>
      </c>
      <c r="H7000" s="8" t="s">
        <v>28</v>
      </c>
      <c r="I7000" s="7" t="s">
        <v>28</v>
      </c>
      <c r="J7000" s="8" t="s">
        <v>28</v>
      </c>
      <c r="K7000" s="7" t="s">
        <v>37</v>
      </c>
      <c r="L7000" s="8" t="s">
        <v>54</v>
      </c>
      <c r="M7000" s="7" t="s">
        <v>28</v>
      </c>
      <c r="N7000" s="8">
        <v>9.8250466418136922E-2</v>
      </c>
      <c r="O7000" s="7">
        <v>0</v>
      </c>
      <c r="P7000" s="8">
        <f t="shared" si="707"/>
        <v>0</v>
      </c>
      <c r="Q7000" s="7">
        <v>2.5</v>
      </c>
      <c r="R7000" s="8">
        <f t="shared" si="708"/>
        <v>1</v>
      </c>
      <c r="S7000" s="7" t="s">
        <v>29</v>
      </c>
      <c r="T7000" s="8" t="str">
        <f t="shared" si="709"/>
        <v>No</v>
      </c>
      <c r="U7000" s="7">
        <f t="shared" si="710"/>
        <v>0</v>
      </c>
      <c r="V7000" s="8">
        <f t="shared" si="711"/>
        <v>1</v>
      </c>
      <c r="W7000" s="7">
        <f t="shared" si="712"/>
        <v>549</v>
      </c>
    </row>
    <row r="7001" spans="2:23" x14ac:dyDescent="0.2">
      <c r="B7001" s="8" t="s">
        <v>68</v>
      </c>
      <c r="C7001" s="7">
        <v>1990</v>
      </c>
      <c r="D7001" s="8" t="s">
        <v>28</v>
      </c>
      <c r="E7001" s="7" t="s">
        <v>43</v>
      </c>
      <c r="F7001" s="8" t="s">
        <v>35</v>
      </c>
      <c r="G7001" s="7" t="s">
        <v>49</v>
      </c>
      <c r="H7001" s="8" t="s">
        <v>28</v>
      </c>
      <c r="I7001" s="7" t="s">
        <v>28</v>
      </c>
      <c r="J7001" s="8" t="s">
        <v>28</v>
      </c>
      <c r="K7001" s="7" t="s">
        <v>37</v>
      </c>
      <c r="L7001" s="8" t="s">
        <v>54</v>
      </c>
      <c r="M7001" s="7" t="s">
        <v>28</v>
      </c>
      <c r="N7001" s="8">
        <v>2.483617423681304</v>
      </c>
      <c r="O7001" s="7">
        <v>0</v>
      </c>
      <c r="P7001" s="8">
        <f t="shared" si="707"/>
        <v>0</v>
      </c>
      <c r="Q7001" s="7">
        <v>2.5</v>
      </c>
      <c r="R7001" s="8">
        <f t="shared" si="708"/>
        <v>1</v>
      </c>
      <c r="S7001" s="7" t="s">
        <v>29</v>
      </c>
      <c r="T7001" s="8" t="str">
        <f t="shared" si="709"/>
        <v>No</v>
      </c>
      <c r="U7001" s="7">
        <f t="shared" si="710"/>
        <v>0</v>
      </c>
      <c r="V7001" s="8">
        <f t="shared" si="711"/>
        <v>1</v>
      </c>
      <c r="W7001" s="7">
        <f t="shared" si="712"/>
        <v>549</v>
      </c>
    </row>
    <row r="7002" spans="2:23" x14ac:dyDescent="0.2">
      <c r="B7002" s="8" t="s">
        <v>68</v>
      </c>
      <c r="C7002" s="7">
        <v>2000</v>
      </c>
      <c r="D7002" s="8" t="s">
        <v>28</v>
      </c>
      <c r="E7002" s="7" t="s">
        <v>39</v>
      </c>
      <c r="F7002" s="8" t="s">
        <v>40</v>
      </c>
      <c r="G7002" s="7" t="s">
        <v>49</v>
      </c>
      <c r="H7002" s="8" t="s">
        <v>28</v>
      </c>
      <c r="I7002" s="7" t="s">
        <v>28</v>
      </c>
      <c r="J7002" s="8" t="s">
        <v>28</v>
      </c>
      <c r="K7002" s="7" t="s">
        <v>37</v>
      </c>
      <c r="L7002" s="8" t="s">
        <v>54</v>
      </c>
      <c r="M7002" s="7" t="s">
        <v>28</v>
      </c>
      <c r="N7002" s="8">
        <v>3.9801021258037132E-2</v>
      </c>
      <c r="O7002" s="7">
        <v>0</v>
      </c>
      <c r="P7002" s="8">
        <f t="shared" si="707"/>
        <v>0</v>
      </c>
      <c r="Q7002" s="7">
        <v>2.5</v>
      </c>
      <c r="R7002" s="8">
        <f t="shared" si="708"/>
        <v>1</v>
      </c>
      <c r="S7002" s="7" t="s">
        <v>29</v>
      </c>
      <c r="T7002" s="8" t="str">
        <f t="shared" si="709"/>
        <v>No</v>
      </c>
      <c r="U7002" s="7">
        <f t="shared" si="710"/>
        <v>0</v>
      </c>
      <c r="V7002" s="8">
        <f t="shared" si="711"/>
        <v>1</v>
      </c>
      <c r="W7002" s="7">
        <f t="shared" si="712"/>
        <v>549</v>
      </c>
    </row>
    <row r="7003" spans="2:23" x14ac:dyDescent="0.2">
      <c r="B7003" s="8" t="s">
        <v>68</v>
      </c>
      <c r="C7003" s="7">
        <v>2000</v>
      </c>
      <c r="D7003" s="8" t="s">
        <v>28</v>
      </c>
      <c r="E7003" s="7" t="s">
        <v>39</v>
      </c>
      <c r="F7003" s="8" t="s">
        <v>35</v>
      </c>
      <c r="G7003" s="7" t="s">
        <v>49</v>
      </c>
      <c r="H7003" s="8" t="s">
        <v>28</v>
      </c>
      <c r="I7003" s="7" t="s">
        <v>28</v>
      </c>
      <c r="J7003" s="8" t="s">
        <v>28</v>
      </c>
      <c r="K7003" s="7" t="s">
        <v>37</v>
      </c>
      <c r="L7003" s="8" t="s">
        <v>54</v>
      </c>
      <c r="M7003" s="7" t="s">
        <v>28</v>
      </c>
      <c r="N7003" s="8">
        <v>2.7142028257544357</v>
      </c>
      <c r="O7003" s="7">
        <v>0</v>
      </c>
      <c r="P7003" s="8">
        <f t="shared" si="707"/>
        <v>0</v>
      </c>
      <c r="Q7003" s="7">
        <v>2.5</v>
      </c>
      <c r="R7003" s="8">
        <f t="shared" si="708"/>
        <v>1</v>
      </c>
      <c r="S7003" s="7" t="s">
        <v>29</v>
      </c>
      <c r="T7003" s="8" t="str">
        <f t="shared" si="709"/>
        <v>No</v>
      </c>
      <c r="U7003" s="7">
        <f t="shared" si="710"/>
        <v>0</v>
      </c>
      <c r="V7003" s="8">
        <f t="shared" si="711"/>
        <v>1</v>
      </c>
      <c r="W7003" s="7">
        <f t="shared" si="712"/>
        <v>549</v>
      </c>
    </row>
    <row r="7004" spans="2:23" x14ac:dyDescent="0.2">
      <c r="B7004" s="8" t="s">
        <v>68</v>
      </c>
      <c r="C7004" s="7">
        <v>2000</v>
      </c>
      <c r="D7004" s="8" t="s">
        <v>28</v>
      </c>
      <c r="E7004" s="7" t="s">
        <v>34</v>
      </c>
      <c r="F7004" s="8" t="s">
        <v>35</v>
      </c>
      <c r="G7004" s="7" t="s">
        <v>49</v>
      </c>
      <c r="H7004" s="8" t="s">
        <v>28</v>
      </c>
      <c r="I7004" s="7" t="s">
        <v>28</v>
      </c>
      <c r="J7004" s="8" t="s">
        <v>28</v>
      </c>
      <c r="K7004" s="7" t="s">
        <v>37</v>
      </c>
      <c r="L7004" s="8" t="s">
        <v>54</v>
      </c>
      <c r="M7004" s="7" t="s">
        <v>28</v>
      </c>
      <c r="N7004" s="8">
        <v>4.1263906202519758</v>
      </c>
      <c r="O7004" s="7">
        <v>0</v>
      </c>
      <c r="P7004" s="8">
        <f t="shared" si="707"/>
        <v>0</v>
      </c>
      <c r="Q7004" s="7">
        <v>2.5</v>
      </c>
      <c r="R7004" s="8">
        <f t="shared" si="708"/>
        <v>1</v>
      </c>
      <c r="S7004" s="7" t="s">
        <v>29</v>
      </c>
      <c r="T7004" s="8" t="str">
        <f t="shared" si="709"/>
        <v>No</v>
      </c>
      <c r="U7004" s="7">
        <f t="shared" si="710"/>
        <v>0</v>
      </c>
      <c r="V7004" s="8">
        <f t="shared" si="711"/>
        <v>1</v>
      </c>
      <c r="W7004" s="7">
        <f t="shared" si="712"/>
        <v>549</v>
      </c>
    </row>
    <row r="7005" spans="2:23" x14ac:dyDescent="0.2">
      <c r="B7005" s="8" t="s">
        <v>68</v>
      </c>
      <c r="C7005" s="7">
        <v>2000</v>
      </c>
      <c r="D7005" s="8" t="s">
        <v>28</v>
      </c>
      <c r="E7005" s="7" t="s">
        <v>43</v>
      </c>
      <c r="F7005" s="8" t="s">
        <v>35</v>
      </c>
      <c r="G7005" s="7" t="s">
        <v>49</v>
      </c>
      <c r="H7005" s="8" t="s">
        <v>28</v>
      </c>
      <c r="I7005" s="7" t="s">
        <v>28</v>
      </c>
      <c r="J7005" s="8" t="s">
        <v>28</v>
      </c>
      <c r="K7005" s="7" t="s">
        <v>37</v>
      </c>
      <c r="L7005" s="8" t="s">
        <v>54</v>
      </c>
      <c r="M7005" s="7" t="s">
        <v>28</v>
      </c>
      <c r="N7005" s="8">
        <v>6.5921067207814961</v>
      </c>
      <c r="O7005" s="7">
        <v>0</v>
      </c>
      <c r="P7005" s="8">
        <f t="shared" si="707"/>
        <v>0</v>
      </c>
      <c r="Q7005" s="7">
        <v>2.5</v>
      </c>
      <c r="R7005" s="8">
        <f t="shared" si="708"/>
        <v>1</v>
      </c>
      <c r="S7005" s="7" t="s">
        <v>29</v>
      </c>
      <c r="T7005" s="8" t="str">
        <f t="shared" si="709"/>
        <v>No</v>
      </c>
      <c r="U7005" s="7">
        <f t="shared" si="710"/>
        <v>0</v>
      </c>
      <c r="V7005" s="8">
        <f t="shared" si="711"/>
        <v>1</v>
      </c>
      <c r="W7005" s="7">
        <f t="shared" si="712"/>
        <v>549</v>
      </c>
    </row>
    <row r="7006" spans="2:23" x14ac:dyDescent="0.2">
      <c r="B7006" s="8" t="s">
        <v>68</v>
      </c>
      <c r="C7006" s="7">
        <v>2010</v>
      </c>
      <c r="D7006" s="8" t="s">
        <v>28</v>
      </c>
      <c r="E7006" s="7" t="s">
        <v>39</v>
      </c>
      <c r="F7006" s="8" t="s">
        <v>35</v>
      </c>
      <c r="G7006" s="7" t="s">
        <v>49</v>
      </c>
      <c r="H7006" s="8" t="s">
        <v>28</v>
      </c>
      <c r="I7006" s="7" t="s">
        <v>28</v>
      </c>
      <c r="J7006" s="8" t="s">
        <v>28</v>
      </c>
      <c r="K7006" s="7" t="s">
        <v>37</v>
      </c>
      <c r="L7006" s="8" t="s">
        <v>54</v>
      </c>
      <c r="M7006" s="7" t="s">
        <v>28</v>
      </c>
      <c r="N7006" s="8">
        <v>9.8827193798866078E-2</v>
      </c>
      <c r="O7006" s="7">
        <v>0</v>
      </c>
      <c r="P7006" s="8">
        <f t="shared" si="707"/>
        <v>0</v>
      </c>
      <c r="Q7006" s="7">
        <v>2.5</v>
      </c>
      <c r="R7006" s="8">
        <f t="shared" si="708"/>
        <v>1</v>
      </c>
      <c r="S7006" s="7" t="s">
        <v>29</v>
      </c>
      <c r="T7006" s="8" t="str">
        <f t="shared" si="709"/>
        <v>No</v>
      </c>
      <c r="U7006" s="7">
        <f t="shared" si="710"/>
        <v>0</v>
      </c>
      <c r="V7006" s="8">
        <f t="shared" si="711"/>
        <v>1</v>
      </c>
      <c r="W7006" s="7">
        <f t="shared" si="712"/>
        <v>549</v>
      </c>
    </row>
    <row r="7007" spans="2:23" x14ac:dyDescent="0.2">
      <c r="B7007" s="8" t="s">
        <v>68</v>
      </c>
      <c r="C7007" s="7">
        <v>2010</v>
      </c>
      <c r="D7007" s="8" t="s">
        <v>28</v>
      </c>
      <c r="E7007" s="7" t="s">
        <v>34</v>
      </c>
      <c r="F7007" s="8" t="s">
        <v>40</v>
      </c>
      <c r="G7007" s="7" t="s">
        <v>49</v>
      </c>
      <c r="H7007" s="8" t="s">
        <v>28</v>
      </c>
      <c r="I7007" s="7" t="s">
        <v>28</v>
      </c>
      <c r="J7007" s="8" t="s">
        <v>28</v>
      </c>
      <c r="K7007" s="7" t="s">
        <v>37</v>
      </c>
      <c r="L7007" s="8" t="s">
        <v>54</v>
      </c>
      <c r="M7007" s="7" t="s">
        <v>28</v>
      </c>
      <c r="N7007" s="8">
        <v>1.1038844516838975E-2</v>
      </c>
      <c r="O7007" s="7">
        <v>0</v>
      </c>
      <c r="P7007" s="8">
        <f t="shared" si="707"/>
        <v>0</v>
      </c>
      <c r="Q7007" s="7">
        <v>2.5</v>
      </c>
      <c r="R7007" s="8">
        <f t="shared" si="708"/>
        <v>1</v>
      </c>
      <c r="S7007" s="7" t="s">
        <v>29</v>
      </c>
      <c r="T7007" s="8" t="str">
        <f t="shared" si="709"/>
        <v>No</v>
      </c>
      <c r="U7007" s="7">
        <f t="shared" si="710"/>
        <v>0</v>
      </c>
      <c r="V7007" s="8">
        <f t="shared" si="711"/>
        <v>1</v>
      </c>
      <c r="W7007" s="7">
        <f t="shared" si="712"/>
        <v>549</v>
      </c>
    </row>
    <row r="7008" spans="2:23" x14ac:dyDescent="0.2">
      <c r="B7008" s="8" t="s">
        <v>68</v>
      </c>
      <c r="C7008" s="7">
        <v>2010</v>
      </c>
      <c r="D7008" s="8" t="s">
        <v>28</v>
      </c>
      <c r="E7008" s="7" t="s">
        <v>43</v>
      </c>
      <c r="F7008" s="8" t="s">
        <v>35</v>
      </c>
      <c r="G7008" s="7" t="s">
        <v>49</v>
      </c>
      <c r="H7008" s="8" t="s">
        <v>28</v>
      </c>
      <c r="I7008" s="7" t="s">
        <v>28</v>
      </c>
      <c r="J7008" s="8" t="s">
        <v>28</v>
      </c>
      <c r="K7008" s="7" t="s">
        <v>37</v>
      </c>
      <c r="L7008" s="8" t="s">
        <v>54</v>
      </c>
      <c r="M7008" s="7" t="s">
        <v>28</v>
      </c>
      <c r="N7008" s="8">
        <v>0.12059572039802335</v>
      </c>
      <c r="O7008" s="7">
        <v>0</v>
      </c>
      <c r="P7008" s="8">
        <f t="shared" si="707"/>
        <v>0</v>
      </c>
      <c r="Q7008" s="7">
        <v>2.5</v>
      </c>
      <c r="R7008" s="8">
        <f t="shared" si="708"/>
        <v>1</v>
      </c>
      <c r="S7008" s="7" t="s">
        <v>29</v>
      </c>
      <c r="T7008" s="8" t="str">
        <f t="shared" si="709"/>
        <v>No</v>
      </c>
      <c r="U7008" s="7">
        <f t="shared" si="710"/>
        <v>0</v>
      </c>
      <c r="V7008" s="8">
        <f t="shared" si="711"/>
        <v>1</v>
      </c>
      <c r="W7008" s="7">
        <f t="shared" si="712"/>
        <v>549</v>
      </c>
    </row>
    <row r="7009" spans="2:23" x14ac:dyDescent="0.2">
      <c r="B7009" s="8" t="s">
        <v>68</v>
      </c>
      <c r="C7009" s="7">
        <v>2020</v>
      </c>
      <c r="D7009" s="8" t="s">
        <v>28</v>
      </c>
      <c r="E7009" s="7" t="s">
        <v>39</v>
      </c>
      <c r="F7009" s="8" t="s">
        <v>40</v>
      </c>
      <c r="G7009" s="7" t="s">
        <v>49</v>
      </c>
      <c r="H7009" s="8" t="s">
        <v>28</v>
      </c>
      <c r="I7009" s="7" t="s">
        <v>28</v>
      </c>
      <c r="J7009" s="8" t="s">
        <v>28</v>
      </c>
      <c r="K7009" s="7" t="s">
        <v>37</v>
      </c>
      <c r="L7009" s="8" t="s">
        <v>54</v>
      </c>
      <c r="M7009" s="7" t="s">
        <v>28</v>
      </c>
      <c r="N7009" s="8">
        <v>0.13902105848801191</v>
      </c>
      <c r="O7009" s="7">
        <v>0</v>
      </c>
      <c r="P7009" s="8">
        <f t="shared" si="707"/>
        <v>0</v>
      </c>
      <c r="Q7009" s="7">
        <v>2.5</v>
      </c>
      <c r="R7009" s="8">
        <f t="shared" si="708"/>
        <v>1</v>
      </c>
      <c r="S7009" s="7" t="s">
        <v>29</v>
      </c>
      <c r="T7009" s="8" t="str">
        <f t="shared" si="709"/>
        <v>No</v>
      </c>
      <c r="U7009" s="7">
        <f t="shared" si="710"/>
        <v>0</v>
      </c>
      <c r="V7009" s="8">
        <f t="shared" si="711"/>
        <v>1</v>
      </c>
      <c r="W7009" s="7">
        <f t="shared" si="712"/>
        <v>549</v>
      </c>
    </row>
    <row r="7010" spans="2:23" x14ac:dyDescent="0.2">
      <c r="B7010" s="8" t="s">
        <v>68</v>
      </c>
      <c r="C7010" s="7">
        <v>2020</v>
      </c>
      <c r="D7010" s="8" t="s">
        <v>28</v>
      </c>
      <c r="E7010" s="7" t="s">
        <v>39</v>
      </c>
      <c r="F7010" s="8" t="s">
        <v>35</v>
      </c>
      <c r="G7010" s="7" t="s">
        <v>49</v>
      </c>
      <c r="H7010" s="8" t="s">
        <v>28</v>
      </c>
      <c r="I7010" s="7" t="s">
        <v>28</v>
      </c>
      <c r="J7010" s="8" t="s">
        <v>28</v>
      </c>
      <c r="K7010" s="7" t="s">
        <v>37</v>
      </c>
      <c r="L7010" s="8" t="s">
        <v>54</v>
      </c>
      <c r="M7010" s="7" t="s">
        <v>28</v>
      </c>
      <c r="N7010" s="8">
        <v>6.3018680335805433E-2</v>
      </c>
      <c r="O7010" s="7">
        <v>0</v>
      </c>
      <c r="P7010" s="8">
        <f t="shared" si="707"/>
        <v>0</v>
      </c>
      <c r="Q7010" s="7">
        <v>2.5</v>
      </c>
      <c r="R7010" s="8">
        <f t="shared" si="708"/>
        <v>1</v>
      </c>
      <c r="S7010" s="7" t="s">
        <v>29</v>
      </c>
      <c r="T7010" s="8" t="str">
        <f t="shared" si="709"/>
        <v>No</v>
      </c>
      <c r="U7010" s="7">
        <f t="shared" si="710"/>
        <v>0</v>
      </c>
      <c r="V7010" s="8">
        <f t="shared" si="711"/>
        <v>1</v>
      </c>
      <c r="W7010" s="7">
        <f t="shared" si="712"/>
        <v>549</v>
      </c>
    </row>
    <row r="7011" spans="2:23" x14ac:dyDescent="0.2">
      <c r="B7011" s="8" t="s">
        <v>68</v>
      </c>
      <c r="C7011" s="7">
        <v>2020</v>
      </c>
      <c r="D7011" s="8" t="s">
        <v>28</v>
      </c>
      <c r="E7011" s="7" t="s">
        <v>34</v>
      </c>
      <c r="F7011" s="8" t="s">
        <v>40</v>
      </c>
      <c r="G7011" s="7" t="s">
        <v>49</v>
      </c>
      <c r="H7011" s="8" t="s">
        <v>28</v>
      </c>
      <c r="I7011" s="7" t="s">
        <v>28</v>
      </c>
      <c r="J7011" s="8" t="s">
        <v>28</v>
      </c>
      <c r="K7011" s="7" t="s">
        <v>37</v>
      </c>
      <c r="L7011" s="8" t="s">
        <v>54</v>
      </c>
      <c r="M7011" s="7" t="s">
        <v>28</v>
      </c>
      <c r="N7011" s="8">
        <v>2.1123254913425767E-2</v>
      </c>
      <c r="O7011" s="7">
        <v>0</v>
      </c>
      <c r="P7011" s="8">
        <f t="shared" si="707"/>
        <v>0</v>
      </c>
      <c r="Q7011" s="7">
        <v>2.5</v>
      </c>
      <c r="R7011" s="8">
        <f t="shared" si="708"/>
        <v>1</v>
      </c>
      <c r="S7011" s="7" t="s">
        <v>29</v>
      </c>
      <c r="T7011" s="8" t="str">
        <f t="shared" si="709"/>
        <v>No</v>
      </c>
      <c r="U7011" s="7">
        <f t="shared" si="710"/>
        <v>0</v>
      </c>
      <c r="V7011" s="8">
        <f t="shared" si="711"/>
        <v>1</v>
      </c>
      <c r="W7011" s="7">
        <f t="shared" si="712"/>
        <v>549</v>
      </c>
    </row>
    <row r="7012" spans="2:23" x14ac:dyDescent="0.2">
      <c r="B7012" s="8" t="s">
        <v>68</v>
      </c>
      <c r="C7012" s="7">
        <v>2020</v>
      </c>
      <c r="D7012" s="8" t="s">
        <v>28</v>
      </c>
      <c r="E7012" s="7" t="s">
        <v>34</v>
      </c>
      <c r="F7012" s="8" t="s">
        <v>35</v>
      </c>
      <c r="G7012" s="7" t="s">
        <v>49</v>
      </c>
      <c r="H7012" s="8" t="s">
        <v>28</v>
      </c>
      <c r="I7012" s="7" t="s">
        <v>28</v>
      </c>
      <c r="J7012" s="8" t="s">
        <v>28</v>
      </c>
      <c r="K7012" s="7" t="s">
        <v>37</v>
      </c>
      <c r="L7012" s="8" t="s">
        <v>54</v>
      </c>
      <c r="M7012" s="7" t="s">
        <v>28</v>
      </c>
      <c r="N7012" s="8">
        <v>0.10873113794226018</v>
      </c>
      <c r="O7012" s="7">
        <v>0</v>
      </c>
      <c r="P7012" s="8">
        <f t="shared" si="707"/>
        <v>0</v>
      </c>
      <c r="Q7012" s="7">
        <v>2.5</v>
      </c>
      <c r="R7012" s="8">
        <f t="shared" si="708"/>
        <v>1</v>
      </c>
      <c r="S7012" s="7" t="s">
        <v>29</v>
      </c>
      <c r="T7012" s="8" t="str">
        <f t="shared" si="709"/>
        <v>No</v>
      </c>
      <c r="U7012" s="7">
        <f t="shared" si="710"/>
        <v>0</v>
      </c>
      <c r="V7012" s="8">
        <f t="shared" si="711"/>
        <v>1</v>
      </c>
      <c r="W7012" s="7">
        <f t="shared" si="712"/>
        <v>549</v>
      </c>
    </row>
    <row r="7013" spans="2:23" x14ac:dyDescent="0.2">
      <c r="B7013" s="8" t="s">
        <v>68</v>
      </c>
      <c r="C7013" s="7">
        <v>2020</v>
      </c>
      <c r="D7013" s="8" t="s">
        <v>28</v>
      </c>
      <c r="E7013" s="7" t="s">
        <v>43</v>
      </c>
      <c r="F7013" s="8" t="s">
        <v>35</v>
      </c>
      <c r="G7013" s="7" t="s">
        <v>49</v>
      </c>
      <c r="H7013" s="8" t="s">
        <v>28</v>
      </c>
      <c r="I7013" s="7" t="s">
        <v>28</v>
      </c>
      <c r="J7013" s="8" t="s">
        <v>28</v>
      </c>
      <c r="K7013" s="7" t="s">
        <v>37</v>
      </c>
      <c r="L7013" s="8" t="s">
        <v>54</v>
      </c>
      <c r="M7013" s="7" t="s">
        <v>28</v>
      </c>
      <c r="N7013" s="8">
        <v>0.29940826281308663</v>
      </c>
      <c r="O7013" s="7">
        <v>0</v>
      </c>
      <c r="P7013" s="8">
        <f t="shared" si="707"/>
        <v>0</v>
      </c>
      <c r="Q7013" s="7">
        <v>2.5</v>
      </c>
      <c r="R7013" s="8">
        <f t="shared" si="708"/>
        <v>1</v>
      </c>
      <c r="S7013" s="7" t="s">
        <v>29</v>
      </c>
      <c r="T7013" s="8" t="str">
        <f t="shared" si="709"/>
        <v>No</v>
      </c>
      <c r="U7013" s="7">
        <f t="shared" si="710"/>
        <v>0</v>
      </c>
      <c r="V7013" s="8">
        <f t="shared" si="711"/>
        <v>1</v>
      </c>
      <c r="W7013" s="7">
        <f t="shared" si="712"/>
        <v>549</v>
      </c>
    </row>
    <row r="7014" spans="2:23" x14ac:dyDescent="0.2">
      <c r="B7014" s="8" t="s">
        <v>68</v>
      </c>
      <c r="C7014" s="7">
        <v>1850</v>
      </c>
      <c r="D7014" s="8" t="s">
        <v>28</v>
      </c>
      <c r="E7014" s="7" t="s">
        <v>39</v>
      </c>
      <c r="F7014" s="8" t="s">
        <v>35</v>
      </c>
      <c r="G7014" s="7" t="s">
        <v>49</v>
      </c>
      <c r="H7014" s="8" t="s">
        <v>28</v>
      </c>
      <c r="I7014" s="7" t="s">
        <v>28</v>
      </c>
      <c r="J7014" s="8" t="s">
        <v>28</v>
      </c>
      <c r="K7014" s="7" t="s">
        <v>47</v>
      </c>
      <c r="L7014" s="8" t="s">
        <v>50</v>
      </c>
      <c r="M7014" s="7" t="s">
        <v>28</v>
      </c>
      <c r="N7014" s="8">
        <v>1.628037084876531E-2</v>
      </c>
      <c r="O7014" s="7">
        <v>0</v>
      </c>
      <c r="P7014" s="8">
        <f t="shared" si="707"/>
        <v>0</v>
      </c>
      <c r="Q7014" s="7">
        <v>2.5</v>
      </c>
      <c r="R7014" s="8">
        <f t="shared" si="708"/>
        <v>1</v>
      </c>
      <c r="S7014" s="7" t="s">
        <v>29</v>
      </c>
      <c r="T7014" s="8" t="str">
        <f t="shared" si="709"/>
        <v>No</v>
      </c>
      <c r="U7014" s="7">
        <f t="shared" si="710"/>
        <v>0</v>
      </c>
      <c r="V7014" s="8">
        <f t="shared" si="711"/>
        <v>1</v>
      </c>
      <c r="W7014" s="7">
        <f t="shared" si="712"/>
        <v>549</v>
      </c>
    </row>
    <row r="7015" spans="2:23" x14ac:dyDescent="0.2">
      <c r="B7015" s="8" t="s">
        <v>68</v>
      </c>
      <c r="C7015" s="7">
        <v>1980</v>
      </c>
      <c r="D7015" s="8" t="s">
        <v>28</v>
      </c>
      <c r="E7015" s="7" t="s">
        <v>43</v>
      </c>
      <c r="F7015" s="8" t="s">
        <v>35</v>
      </c>
      <c r="G7015" s="7" t="s">
        <v>49</v>
      </c>
      <c r="H7015" s="8" t="s">
        <v>28</v>
      </c>
      <c r="I7015" s="7" t="s">
        <v>28</v>
      </c>
      <c r="J7015" s="8" t="s">
        <v>28</v>
      </c>
      <c r="K7015" s="7" t="s">
        <v>47</v>
      </c>
      <c r="L7015" s="8" t="s">
        <v>50</v>
      </c>
      <c r="M7015" s="7" t="s">
        <v>28</v>
      </c>
      <c r="N7015" s="8">
        <v>3.749725698001069E-2</v>
      </c>
      <c r="O7015" s="7">
        <v>0</v>
      </c>
      <c r="P7015" s="8">
        <f t="shared" si="707"/>
        <v>0</v>
      </c>
      <c r="Q7015" s="7">
        <v>2.5</v>
      </c>
      <c r="R7015" s="8">
        <f t="shared" si="708"/>
        <v>1</v>
      </c>
      <c r="S7015" s="7" t="s">
        <v>29</v>
      </c>
      <c r="T7015" s="8" t="str">
        <f t="shared" si="709"/>
        <v>No</v>
      </c>
      <c r="U7015" s="7">
        <f t="shared" si="710"/>
        <v>0</v>
      </c>
      <c r="V7015" s="8">
        <f t="shared" si="711"/>
        <v>1</v>
      </c>
      <c r="W7015" s="7">
        <f t="shared" si="712"/>
        <v>549</v>
      </c>
    </row>
    <row r="7016" spans="2:23" x14ac:dyDescent="0.2">
      <c r="B7016" s="8" t="s">
        <v>68</v>
      </c>
      <c r="C7016" s="7">
        <v>1800</v>
      </c>
      <c r="D7016" s="8" t="s">
        <v>28</v>
      </c>
      <c r="E7016" s="7" t="s">
        <v>39</v>
      </c>
      <c r="F7016" s="8" t="s">
        <v>35</v>
      </c>
      <c r="G7016" s="7" t="s">
        <v>49</v>
      </c>
      <c r="H7016" s="8" t="s">
        <v>28</v>
      </c>
      <c r="I7016" s="7" t="s">
        <v>28</v>
      </c>
      <c r="J7016" s="8" t="s">
        <v>28</v>
      </c>
      <c r="K7016" s="7" t="s">
        <v>47</v>
      </c>
      <c r="L7016" s="8" t="s">
        <v>38</v>
      </c>
      <c r="M7016" s="7" t="s">
        <v>28</v>
      </c>
      <c r="N7016" s="8">
        <v>3.619810629798563E-2</v>
      </c>
      <c r="O7016" s="7">
        <v>0</v>
      </c>
      <c r="P7016" s="8">
        <f t="shared" si="707"/>
        <v>0</v>
      </c>
      <c r="Q7016" s="7">
        <v>2.5</v>
      </c>
      <c r="R7016" s="8">
        <f t="shared" si="708"/>
        <v>1</v>
      </c>
      <c r="S7016" s="7" t="s">
        <v>29</v>
      </c>
      <c r="T7016" s="8" t="str">
        <f t="shared" si="709"/>
        <v>No</v>
      </c>
      <c r="U7016" s="7">
        <f t="shared" si="710"/>
        <v>0</v>
      </c>
      <c r="V7016" s="8">
        <f t="shared" si="711"/>
        <v>1</v>
      </c>
      <c r="W7016" s="7">
        <f t="shared" si="712"/>
        <v>549</v>
      </c>
    </row>
    <row r="7017" spans="2:23" x14ac:dyDescent="0.2">
      <c r="B7017" s="8" t="s">
        <v>68</v>
      </c>
      <c r="C7017" s="7">
        <v>1800</v>
      </c>
      <c r="D7017" s="8" t="s">
        <v>28</v>
      </c>
      <c r="E7017" s="7" t="s">
        <v>34</v>
      </c>
      <c r="F7017" s="8" t="s">
        <v>35</v>
      </c>
      <c r="G7017" s="7" t="s">
        <v>49</v>
      </c>
      <c r="H7017" s="8" t="s">
        <v>28</v>
      </c>
      <c r="I7017" s="7" t="s">
        <v>28</v>
      </c>
      <c r="J7017" s="8" t="s">
        <v>28</v>
      </c>
      <c r="K7017" s="7" t="s">
        <v>47</v>
      </c>
      <c r="L7017" s="8" t="s">
        <v>38</v>
      </c>
      <c r="M7017" s="7" t="s">
        <v>28</v>
      </c>
      <c r="N7017" s="8">
        <v>4.5457502702761318E-2</v>
      </c>
      <c r="O7017" s="7">
        <v>0</v>
      </c>
      <c r="P7017" s="8">
        <f t="shared" si="707"/>
        <v>0</v>
      </c>
      <c r="Q7017" s="7">
        <v>2.5</v>
      </c>
      <c r="R7017" s="8">
        <f t="shared" si="708"/>
        <v>1</v>
      </c>
      <c r="S7017" s="7" t="s">
        <v>29</v>
      </c>
      <c r="T7017" s="8" t="str">
        <f t="shared" si="709"/>
        <v>No</v>
      </c>
      <c r="U7017" s="7">
        <f t="shared" si="710"/>
        <v>0</v>
      </c>
      <c r="V7017" s="8">
        <f t="shared" si="711"/>
        <v>1</v>
      </c>
      <c r="W7017" s="7">
        <f t="shared" si="712"/>
        <v>549</v>
      </c>
    </row>
    <row r="7018" spans="2:23" x14ac:dyDescent="0.2">
      <c r="B7018" s="8" t="s">
        <v>68</v>
      </c>
      <c r="C7018" s="7">
        <v>1850</v>
      </c>
      <c r="D7018" s="8" t="s">
        <v>28</v>
      </c>
      <c r="E7018" s="7" t="s">
        <v>39</v>
      </c>
      <c r="F7018" s="8" t="s">
        <v>35</v>
      </c>
      <c r="G7018" s="7" t="s">
        <v>49</v>
      </c>
      <c r="H7018" s="8" t="s">
        <v>28</v>
      </c>
      <c r="I7018" s="7" t="s">
        <v>28</v>
      </c>
      <c r="J7018" s="8" t="s">
        <v>28</v>
      </c>
      <c r="K7018" s="7" t="s">
        <v>47</v>
      </c>
      <c r="L7018" s="8" t="s">
        <v>38</v>
      </c>
      <c r="M7018" s="7" t="s">
        <v>28</v>
      </c>
      <c r="N7018" s="8">
        <v>0.15016366316576685</v>
      </c>
      <c r="O7018" s="7">
        <v>0</v>
      </c>
      <c r="P7018" s="8">
        <f t="shared" si="707"/>
        <v>0</v>
      </c>
      <c r="Q7018" s="7">
        <v>2.5</v>
      </c>
      <c r="R7018" s="8">
        <f t="shared" si="708"/>
        <v>1</v>
      </c>
      <c r="S7018" s="7" t="s">
        <v>29</v>
      </c>
      <c r="T7018" s="8" t="str">
        <f t="shared" si="709"/>
        <v>No</v>
      </c>
      <c r="U7018" s="7">
        <f t="shared" si="710"/>
        <v>0</v>
      </c>
      <c r="V7018" s="8">
        <f t="shared" si="711"/>
        <v>1</v>
      </c>
      <c r="W7018" s="7">
        <f t="shared" si="712"/>
        <v>549</v>
      </c>
    </row>
    <row r="7019" spans="2:23" x14ac:dyDescent="0.2">
      <c r="B7019" s="8" t="s">
        <v>68</v>
      </c>
      <c r="C7019" s="7">
        <v>1940</v>
      </c>
      <c r="D7019" s="8" t="s">
        <v>28</v>
      </c>
      <c r="E7019" s="7" t="s">
        <v>39</v>
      </c>
      <c r="F7019" s="8" t="s">
        <v>35</v>
      </c>
      <c r="G7019" s="7" t="s">
        <v>49</v>
      </c>
      <c r="H7019" s="8" t="s">
        <v>28</v>
      </c>
      <c r="I7019" s="7" t="s">
        <v>28</v>
      </c>
      <c r="J7019" s="8" t="s">
        <v>28</v>
      </c>
      <c r="K7019" s="7" t="s">
        <v>47</v>
      </c>
      <c r="L7019" s="8" t="s">
        <v>38</v>
      </c>
      <c r="M7019" s="7" t="s">
        <v>28</v>
      </c>
      <c r="N7019" s="8">
        <v>0.19223360697535899</v>
      </c>
      <c r="O7019" s="7">
        <v>0</v>
      </c>
      <c r="P7019" s="8">
        <f t="shared" si="707"/>
        <v>0</v>
      </c>
      <c r="Q7019" s="7">
        <v>2.5</v>
      </c>
      <c r="R7019" s="8">
        <f t="shared" si="708"/>
        <v>1</v>
      </c>
      <c r="S7019" s="7" t="s">
        <v>29</v>
      </c>
      <c r="T7019" s="8" t="str">
        <f t="shared" si="709"/>
        <v>No</v>
      </c>
      <c r="U7019" s="7">
        <f t="shared" si="710"/>
        <v>0</v>
      </c>
      <c r="V7019" s="8">
        <f t="shared" si="711"/>
        <v>1</v>
      </c>
      <c r="W7019" s="7">
        <f t="shared" si="712"/>
        <v>549</v>
      </c>
    </row>
    <row r="7020" spans="2:23" x14ac:dyDescent="0.2">
      <c r="B7020" s="8" t="s">
        <v>68</v>
      </c>
      <c r="C7020" s="7">
        <v>1940</v>
      </c>
      <c r="D7020" s="8" t="s">
        <v>28</v>
      </c>
      <c r="E7020" s="7" t="s">
        <v>34</v>
      </c>
      <c r="F7020" s="8" t="s">
        <v>35</v>
      </c>
      <c r="G7020" s="7" t="s">
        <v>49</v>
      </c>
      <c r="H7020" s="8" t="s">
        <v>28</v>
      </c>
      <c r="I7020" s="7" t="s">
        <v>28</v>
      </c>
      <c r="J7020" s="8" t="s">
        <v>28</v>
      </c>
      <c r="K7020" s="7" t="s">
        <v>47</v>
      </c>
      <c r="L7020" s="8" t="s">
        <v>38</v>
      </c>
      <c r="M7020" s="7" t="s">
        <v>28</v>
      </c>
      <c r="N7020" s="8">
        <v>2.2192712110477741E-2</v>
      </c>
      <c r="O7020" s="7">
        <v>0</v>
      </c>
      <c r="P7020" s="8">
        <f t="shared" si="707"/>
        <v>0</v>
      </c>
      <c r="Q7020" s="7">
        <v>2.5</v>
      </c>
      <c r="R7020" s="8">
        <f t="shared" si="708"/>
        <v>1</v>
      </c>
      <c r="S7020" s="7" t="s">
        <v>29</v>
      </c>
      <c r="T7020" s="8" t="str">
        <f t="shared" si="709"/>
        <v>No</v>
      </c>
      <c r="U7020" s="7">
        <f t="shared" si="710"/>
        <v>0</v>
      </c>
      <c r="V7020" s="8">
        <f t="shared" si="711"/>
        <v>1</v>
      </c>
      <c r="W7020" s="7">
        <f t="shared" si="712"/>
        <v>549</v>
      </c>
    </row>
    <row r="7021" spans="2:23" x14ac:dyDescent="0.2">
      <c r="B7021" s="8" t="s">
        <v>68</v>
      </c>
      <c r="C7021" s="7">
        <v>1960</v>
      </c>
      <c r="D7021" s="8" t="s">
        <v>28</v>
      </c>
      <c r="E7021" s="7" t="s">
        <v>39</v>
      </c>
      <c r="F7021" s="8" t="s">
        <v>35</v>
      </c>
      <c r="G7021" s="7" t="s">
        <v>49</v>
      </c>
      <c r="H7021" s="8" t="s">
        <v>28</v>
      </c>
      <c r="I7021" s="7" t="s">
        <v>28</v>
      </c>
      <c r="J7021" s="8" t="s">
        <v>28</v>
      </c>
      <c r="K7021" s="7" t="s">
        <v>47</v>
      </c>
      <c r="L7021" s="8" t="s">
        <v>38</v>
      </c>
      <c r="M7021" s="7" t="s">
        <v>28</v>
      </c>
      <c r="N7021" s="8">
        <v>5.5887803978579655E-2</v>
      </c>
      <c r="O7021" s="7">
        <v>0</v>
      </c>
      <c r="P7021" s="8">
        <f t="shared" si="707"/>
        <v>0</v>
      </c>
      <c r="Q7021" s="7">
        <v>2.5</v>
      </c>
      <c r="R7021" s="8">
        <f t="shared" si="708"/>
        <v>1</v>
      </c>
      <c r="S7021" s="7" t="s">
        <v>29</v>
      </c>
      <c r="T7021" s="8" t="str">
        <f t="shared" si="709"/>
        <v>No</v>
      </c>
      <c r="U7021" s="7">
        <f t="shared" si="710"/>
        <v>0</v>
      </c>
      <c r="V7021" s="8">
        <f t="shared" si="711"/>
        <v>1</v>
      </c>
      <c r="W7021" s="7">
        <f t="shared" si="712"/>
        <v>549</v>
      </c>
    </row>
    <row r="7022" spans="2:23" x14ac:dyDescent="0.2">
      <c r="B7022" s="8" t="s">
        <v>68</v>
      </c>
      <c r="C7022" s="7">
        <v>1980</v>
      </c>
      <c r="D7022" s="8" t="s">
        <v>28</v>
      </c>
      <c r="E7022" s="7" t="s">
        <v>39</v>
      </c>
      <c r="F7022" s="8" t="s">
        <v>35</v>
      </c>
      <c r="G7022" s="7" t="s">
        <v>49</v>
      </c>
      <c r="H7022" s="8" t="s">
        <v>28</v>
      </c>
      <c r="I7022" s="7" t="s">
        <v>28</v>
      </c>
      <c r="J7022" s="8" t="s">
        <v>28</v>
      </c>
      <c r="K7022" s="7" t="s">
        <v>47</v>
      </c>
      <c r="L7022" s="8" t="s">
        <v>38</v>
      </c>
      <c r="M7022" s="7" t="s">
        <v>28</v>
      </c>
      <c r="N7022" s="8">
        <v>0.1135342306312225</v>
      </c>
      <c r="O7022" s="7">
        <v>0</v>
      </c>
      <c r="P7022" s="8">
        <f t="shared" si="707"/>
        <v>0</v>
      </c>
      <c r="Q7022" s="7">
        <v>2.5</v>
      </c>
      <c r="R7022" s="8">
        <f t="shared" si="708"/>
        <v>1</v>
      </c>
      <c r="S7022" s="7" t="s">
        <v>29</v>
      </c>
      <c r="T7022" s="8" t="str">
        <f t="shared" si="709"/>
        <v>No</v>
      </c>
      <c r="U7022" s="7">
        <f t="shared" si="710"/>
        <v>0</v>
      </c>
      <c r="V7022" s="8">
        <f t="shared" si="711"/>
        <v>1</v>
      </c>
      <c r="W7022" s="7">
        <f t="shared" si="712"/>
        <v>549</v>
      </c>
    </row>
    <row r="7023" spans="2:23" x14ac:dyDescent="0.2">
      <c r="B7023" s="8" t="s">
        <v>68</v>
      </c>
      <c r="C7023" s="7">
        <v>1990</v>
      </c>
      <c r="D7023" s="8" t="s">
        <v>28</v>
      </c>
      <c r="E7023" s="7" t="s">
        <v>39</v>
      </c>
      <c r="F7023" s="8" t="s">
        <v>40</v>
      </c>
      <c r="G7023" s="7" t="s">
        <v>49</v>
      </c>
      <c r="H7023" s="8" t="s">
        <v>28</v>
      </c>
      <c r="I7023" s="7" t="s">
        <v>28</v>
      </c>
      <c r="J7023" s="8" t="s">
        <v>28</v>
      </c>
      <c r="K7023" s="7" t="s">
        <v>47</v>
      </c>
      <c r="L7023" s="8" t="s">
        <v>38</v>
      </c>
      <c r="M7023" s="7" t="s">
        <v>28</v>
      </c>
      <c r="N7023" s="8">
        <v>2.4557138678521526E-2</v>
      </c>
      <c r="O7023" s="7">
        <v>0</v>
      </c>
      <c r="P7023" s="8">
        <f t="shared" si="707"/>
        <v>0</v>
      </c>
      <c r="Q7023" s="7">
        <v>2.5</v>
      </c>
      <c r="R7023" s="8">
        <f t="shared" si="708"/>
        <v>1</v>
      </c>
      <c r="S7023" s="7" t="s">
        <v>29</v>
      </c>
      <c r="T7023" s="8" t="str">
        <f t="shared" si="709"/>
        <v>No</v>
      </c>
      <c r="U7023" s="7">
        <f t="shared" si="710"/>
        <v>0</v>
      </c>
      <c r="V7023" s="8">
        <f t="shared" si="711"/>
        <v>1</v>
      </c>
      <c r="W7023" s="7">
        <f t="shared" si="712"/>
        <v>549</v>
      </c>
    </row>
    <row r="7024" spans="2:23" x14ac:dyDescent="0.2">
      <c r="B7024" s="8" t="s">
        <v>68</v>
      </c>
      <c r="C7024" s="7">
        <v>1990</v>
      </c>
      <c r="D7024" s="8" t="s">
        <v>28</v>
      </c>
      <c r="E7024" s="7" t="s">
        <v>43</v>
      </c>
      <c r="F7024" s="8" t="s">
        <v>35</v>
      </c>
      <c r="G7024" s="7" t="s">
        <v>49</v>
      </c>
      <c r="H7024" s="8" t="s">
        <v>28</v>
      </c>
      <c r="I7024" s="7" t="s">
        <v>28</v>
      </c>
      <c r="J7024" s="8" t="s">
        <v>28</v>
      </c>
      <c r="K7024" s="7" t="s">
        <v>47</v>
      </c>
      <c r="L7024" s="8" t="s">
        <v>38</v>
      </c>
      <c r="M7024" s="7" t="s">
        <v>28</v>
      </c>
      <c r="N7024" s="8">
        <v>1.7304146722362575E-2</v>
      </c>
      <c r="O7024" s="7">
        <v>0</v>
      </c>
      <c r="P7024" s="8">
        <f t="shared" si="707"/>
        <v>0</v>
      </c>
      <c r="Q7024" s="7">
        <v>2.5</v>
      </c>
      <c r="R7024" s="8">
        <f t="shared" si="708"/>
        <v>1</v>
      </c>
      <c r="S7024" s="7" t="s">
        <v>29</v>
      </c>
      <c r="T7024" s="8" t="str">
        <f t="shared" si="709"/>
        <v>No</v>
      </c>
      <c r="U7024" s="7">
        <f t="shared" si="710"/>
        <v>0</v>
      </c>
      <c r="V7024" s="8">
        <f t="shared" si="711"/>
        <v>1</v>
      </c>
      <c r="W7024" s="7">
        <f t="shared" si="712"/>
        <v>549</v>
      </c>
    </row>
    <row r="7025" spans="2:23" x14ac:dyDescent="0.2">
      <c r="B7025" s="8" t="s">
        <v>68</v>
      </c>
      <c r="C7025" s="7">
        <v>2000</v>
      </c>
      <c r="D7025" s="8" t="s">
        <v>28</v>
      </c>
      <c r="E7025" s="7" t="s">
        <v>39</v>
      </c>
      <c r="F7025" s="8" t="s">
        <v>35</v>
      </c>
      <c r="G7025" s="7" t="s">
        <v>49</v>
      </c>
      <c r="H7025" s="8" t="s">
        <v>28</v>
      </c>
      <c r="I7025" s="7" t="s">
        <v>28</v>
      </c>
      <c r="J7025" s="8" t="s">
        <v>28</v>
      </c>
      <c r="K7025" s="7" t="s">
        <v>47</v>
      </c>
      <c r="L7025" s="8" t="s">
        <v>38</v>
      </c>
      <c r="M7025" s="7" t="s">
        <v>28</v>
      </c>
      <c r="N7025" s="8">
        <v>0.15637475831385883</v>
      </c>
      <c r="O7025" s="7">
        <v>0</v>
      </c>
      <c r="P7025" s="8">
        <f t="shared" si="707"/>
        <v>0</v>
      </c>
      <c r="Q7025" s="7">
        <v>2.5</v>
      </c>
      <c r="R7025" s="8">
        <f t="shared" si="708"/>
        <v>1</v>
      </c>
      <c r="S7025" s="7" t="s">
        <v>29</v>
      </c>
      <c r="T7025" s="8" t="str">
        <f t="shared" si="709"/>
        <v>No</v>
      </c>
      <c r="U7025" s="7">
        <f t="shared" si="710"/>
        <v>0</v>
      </c>
      <c r="V7025" s="8">
        <f t="shared" si="711"/>
        <v>1</v>
      </c>
      <c r="W7025" s="7">
        <f t="shared" si="712"/>
        <v>549</v>
      </c>
    </row>
    <row r="7026" spans="2:23" x14ac:dyDescent="0.2">
      <c r="B7026" s="8" t="s">
        <v>68</v>
      </c>
      <c r="C7026" s="7">
        <v>2000</v>
      </c>
      <c r="D7026" s="8" t="s">
        <v>28</v>
      </c>
      <c r="E7026" s="7" t="s">
        <v>34</v>
      </c>
      <c r="F7026" s="8" t="s">
        <v>35</v>
      </c>
      <c r="G7026" s="7" t="s">
        <v>49</v>
      </c>
      <c r="H7026" s="8" t="s">
        <v>28</v>
      </c>
      <c r="I7026" s="7" t="s">
        <v>28</v>
      </c>
      <c r="J7026" s="8" t="s">
        <v>28</v>
      </c>
      <c r="K7026" s="7" t="s">
        <v>47</v>
      </c>
      <c r="L7026" s="8" t="s">
        <v>38</v>
      </c>
      <c r="M7026" s="7" t="s">
        <v>28</v>
      </c>
      <c r="N7026" s="8">
        <v>0.14496113217508699</v>
      </c>
      <c r="O7026" s="7">
        <v>0</v>
      </c>
      <c r="P7026" s="8">
        <f t="shared" si="707"/>
        <v>0</v>
      </c>
      <c r="Q7026" s="7">
        <v>2.5</v>
      </c>
      <c r="R7026" s="8">
        <f t="shared" si="708"/>
        <v>1</v>
      </c>
      <c r="S7026" s="7" t="s">
        <v>29</v>
      </c>
      <c r="T7026" s="8" t="str">
        <f t="shared" si="709"/>
        <v>No</v>
      </c>
      <c r="U7026" s="7">
        <f t="shared" si="710"/>
        <v>0</v>
      </c>
      <c r="V7026" s="8">
        <f t="shared" si="711"/>
        <v>1</v>
      </c>
      <c r="W7026" s="7">
        <f t="shared" si="712"/>
        <v>549</v>
      </c>
    </row>
    <row r="7027" spans="2:23" x14ac:dyDescent="0.2">
      <c r="B7027" s="8" t="s">
        <v>68</v>
      </c>
      <c r="C7027" s="7">
        <v>1800</v>
      </c>
      <c r="D7027" s="8" t="s">
        <v>28</v>
      </c>
      <c r="E7027" s="7" t="s">
        <v>39</v>
      </c>
      <c r="F7027" s="8" t="s">
        <v>40</v>
      </c>
      <c r="G7027" s="7" t="s">
        <v>49</v>
      </c>
      <c r="H7027" s="8" t="s">
        <v>28</v>
      </c>
      <c r="I7027" s="7" t="s">
        <v>28</v>
      </c>
      <c r="J7027" s="8" t="s">
        <v>28</v>
      </c>
      <c r="K7027" s="7" t="s">
        <v>47</v>
      </c>
      <c r="L7027" s="8" t="s">
        <v>42</v>
      </c>
      <c r="M7027" s="7" t="s">
        <v>28</v>
      </c>
      <c r="N7027" s="8">
        <v>1.7682484524321376E-2</v>
      </c>
      <c r="O7027" s="7">
        <v>0</v>
      </c>
      <c r="P7027" s="8">
        <f t="shared" si="707"/>
        <v>0</v>
      </c>
      <c r="Q7027" s="7">
        <v>2.5</v>
      </c>
      <c r="R7027" s="8">
        <f t="shared" si="708"/>
        <v>1</v>
      </c>
      <c r="S7027" s="7" t="s">
        <v>29</v>
      </c>
      <c r="T7027" s="8" t="str">
        <f t="shared" si="709"/>
        <v>No</v>
      </c>
      <c r="U7027" s="7">
        <f t="shared" si="710"/>
        <v>0</v>
      </c>
      <c r="V7027" s="8">
        <f t="shared" si="711"/>
        <v>1</v>
      </c>
      <c r="W7027" s="7">
        <f t="shared" si="712"/>
        <v>549</v>
      </c>
    </row>
    <row r="7028" spans="2:23" x14ac:dyDescent="0.2">
      <c r="B7028" s="8" t="s">
        <v>68</v>
      </c>
      <c r="C7028" s="7">
        <v>1800</v>
      </c>
      <c r="D7028" s="8" t="s">
        <v>28</v>
      </c>
      <c r="E7028" s="7" t="s">
        <v>39</v>
      </c>
      <c r="F7028" s="8" t="s">
        <v>35</v>
      </c>
      <c r="G7028" s="7" t="s">
        <v>49</v>
      </c>
      <c r="H7028" s="8" t="s">
        <v>28</v>
      </c>
      <c r="I7028" s="7" t="s">
        <v>28</v>
      </c>
      <c r="J7028" s="8" t="s">
        <v>28</v>
      </c>
      <c r="K7028" s="7" t="s">
        <v>47</v>
      </c>
      <c r="L7028" s="8" t="s">
        <v>42</v>
      </c>
      <c r="M7028" s="7" t="s">
        <v>28</v>
      </c>
      <c r="N7028" s="8">
        <v>0.52399773469048672</v>
      </c>
      <c r="O7028" s="7">
        <v>0</v>
      </c>
      <c r="P7028" s="8">
        <f t="shared" si="707"/>
        <v>0</v>
      </c>
      <c r="Q7028" s="7">
        <v>2.5</v>
      </c>
      <c r="R7028" s="8">
        <f t="shared" si="708"/>
        <v>1</v>
      </c>
      <c r="S7028" s="7" t="s">
        <v>29</v>
      </c>
      <c r="T7028" s="8" t="str">
        <f t="shared" si="709"/>
        <v>No</v>
      </c>
      <c r="U7028" s="7">
        <f t="shared" si="710"/>
        <v>0</v>
      </c>
      <c r="V7028" s="8">
        <f t="shared" si="711"/>
        <v>1</v>
      </c>
      <c r="W7028" s="7">
        <f t="shared" si="712"/>
        <v>549</v>
      </c>
    </row>
    <row r="7029" spans="2:23" x14ac:dyDescent="0.2">
      <c r="B7029" s="8" t="s">
        <v>68</v>
      </c>
      <c r="C7029" s="7">
        <v>1800</v>
      </c>
      <c r="D7029" s="8" t="s">
        <v>28</v>
      </c>
      <c r="E7029" s="7" t="s">
        <v>34</v>
      </c>
      <c r="F7029" s="8" t="s">
        <v>35</v>
      </c>
      <c r="G7029" s="7" t="s">
        <v>49</v>
      </c>
      <c r="H7029" s="8" t="s">
        <v>28</v>
      </c>
      <c r="I7029" s="7" t="s">
        <v>28</v>
      </c>
      <c r="J7029" s="8" t="s">
        <v>28</v>
      </c>
      <c r="K7029" s="7" t="s">
        <v>47</v>
      </c>
      <c r="L7029" s="8" t="s">
        <v>42</v>
      </c>
      <c r="M7029" s="7" t="s">
        <v>28</v>
      </c>
      <c r="N7029" s="8">
        <v>0.22303635550700471</v>
      </c>
      <c r="O7029" s="7">
        <v>0</v>
      </c>
      <c r="P7029" s="8">
        <f t="shared" si="707"/>
        <v>0</v>
      </c>
      <c r="Q7029" s="7">
        <v>2.5</v>
      </c>
      <c r="R7029" s="8">
        <f t="shared" si="708"/>
        <v>1</v>
      </c>
      <c r="S7029" s="7" t="s">
        <v>29</v>
      </c>
      <c r="T7029" s="8" t="str">
        <f t="shared" si="709"/>
        <v>No</v>
      </c>
      <c r="U7029" s="7">
        <f t="shared" si="710"/>
        <v>0</v>
      </c>
      <c r="V7029" s="8">
        <f t="shared" si="711"/>
        <v>1</v>
      </c>
      <c r="W7029" s="7">
        <f t="shared" si="712"/>
        <v>549</v>
      </c>
    </row>
    <row r="7030" spans="2:23" x14ac:dyDescent="0.2">
      <c r="B7030" s="8" t="s">
        <v>68</v>
      </c>
      <c r="C7030" s="7">
        <v>1850</v>
      </c>
      <c r="D7030" s="8" t="s">
        <v>28</v>
      </c>
      <c r="E7030" s="7" t="s">
        <v>39</v>
      </c>
      <c r="F7030" s="8" t="s">
        <v>40</v>
      </c>
      <c r="G7030" s="7" t="s">
        <v>49</v>
      </c>
      <c r="H7030" s="8" t="s">
        <v>28</v>
      </c>
      <c r="I7030" s="7" t="s">
        <v>28</v>
      </c>
      <c r="J7030" s="8" t="s">
        <v>28</v>
      </c>
      <c r="K7030" s="7" t="s">
        <v>47</v>
      </c>
      <c r="L7030" s="8" t="s">
        <v>42</v>
      </c>
      <c r="M7030" s="7" t="s">
        <v>28</v>
      </c>
      <c r="N7030" s="8">
        <v>1.6858629628179665E-2</v>
      </c>
      <c r="O7030" s="7">
        <v>0</v>
      </c>
      <c r="P7030" s="8">
        <f t="shared" si="707"/>
        <v>0</v>
      </c>
      <c r="Q7030" s="7">
        <v>2.5</v>
      </c>
      <c r="R7030" s="8">
        <f t="shared" si="708"/>
        <v>1</v>
      </c>
      <c r="S7030" s="7" t="s">
        <v>29</v>
      </c>
      <c r="T7030" s="8" t="str">
        <f t="shared" si="709"/>
        <v>No</v>
      </c>
      <c r="U7030" s="7">
        <f t="shared" si="710"/>
        <v>0</v>
      </c>
      <c r="V7030" s="8">
        <f t="shared" si="711"/>
        <v>1</v>
      </c>
      <c r="W7030" s="7">
        <f t="shared" si="712"/>
        <v>549</v>
      </c>
    </row>
    <row r="7031" spans="2:23" x14ac:dyDescent="0.2">
      <c r="B7031" s="8" t="s">
        <v>68</v>
      </c>
      <c r="C7031" s="7">
        <v>1850</v>
      </c>
      <c r="D7031" s="8" t="s">
        <v>28</v>
      </c>
      <c r="E7031" s="7" t="s">
        <v>39</v>
      </c>
      <c r="F7031" s="8" t="s">
        <v>35</v>
      </c>
      <c r="G7031" s="7" t="s">
        <v>49</v>
      </c>
      <c r="H7031" s="8" t="s">
        <v>28</v>
      </c>
      <c r="I7031" s="7" t="s">
        <v>28</v>
      </c>
      <c r="J7031" s="8" t="s">
        <v>28</v>
      </c>
      <c r="K7031" s="7" t="s">
        <v>47</v>
      </c>
      <c r="L7031" s="8" t="s">
        <v>42</v>
      </c>
      <c r="M7031" s="7" t="s">
        <v>28</v>
      </c>
      <c r="N7031" s="8">
        <v>2.5440003307325512</v>
      </c>
      <c r="O7031" s="7">
        <v>0</v>
      </c>
      <c r="P7031" s="8">
        <f t="shared" si="707"/>
        <v>0</v>
      </c>
      <c r="Q7031" s="7">
        <v>2.5</v>
      </c>
      <c r="R7031" s="8">
        <f t="shared" si="708"/>
        <v>1</v>
      </c>
      <c r="S7031" s="7" t="s">
        <v>29</v>
      </c>
      <c r="T7031" s="8" t="str">
        <f t="shared" si="709"/>
        <v>No</v>
      </c>
      <c r="U7031" s="7">
        <f t="shared" si="710"/>
        <v>0</v>
      </c>
      <c r="V7031" s="8">
        <f t="shared" si="711"/>
        <v>1</v>
      </c>
      <c r="W7031" s="7">
        <f t="shared" si="712"/>
        <v>549</v>
      </c>
    </row>
    <row r="7032" spans="2:23" x14ac:dyDescent="0.2">
      <c r="B7032" s="8" t="s">
        <v>68</v>
      </c>
      <c r="C7032" s="7">
        <v>1850</v>
      </c>
      <c r="D7032" s="8" t="s">
        <v>28</v>
      </c>
      <c r="E7032" s="7" t="s">
        <v>34</v>
      </c>
      <c r="F7032" s="8" t="s">
        <v>35</v>
      </c>
      <c r="G7032" s="7" t="s">
        <v>49</v>
      </c>
      <c r="H7032" s="8" t="s">
        <v>28</v>
      </c>
      <c r="I7032" s="7" t="s">
        <v>28</v>
      </c>
      <c r="J7032" s="8" t="s">
        <v>28</v>
      </c>
      <c r="K7032" s="7" t="s">
        <v>47</v>
      </c>
      <c r="L7032" s="8" t="s">
        <v>42</v>
      </c>
      <c r="M7032" s="7" t="s">
        <v>28</v>
      </c>
      <c r="N7032" s="8">
        <v>0.55676039347754436</v>
      </c>
      <c r="O7032" s="7">
        <v>0</v>
      </c>
      <c r="P7032" s="8">
        <f t="shared" si="707"/>
        <v>0</v>
      </c>
      <c r="Q7032" s="7">
        <v>2.5</v>
      </c>
      <c r="R7032" s="8">
        <f t="shared" si="708"/>
        <v>1</v>
      </c>
      <c r="S7032" s="7" t="s">
        <v>29</v>
      </c>
      <c r="T7032" s="8" t="str">
        <f t="shared" si="709"/>
        <v>No</v>
      </c>
      <c r="U7032" s="7">
        <f t="shared" si="710"/>
        <v>0</v>
      </c>
      <c r="V7032" s="8">
        <f t="shared" si="711"/>
        <v>1</v>
      </c>
      <c r="W7032" s="7">
        <f t="shared" si="712"/>
        <v>549</v>
      </c>
    </row>
    <row r="7033" spans="2:23" x14ac:dyDescent="0.2">
      <c r="B7033" s="8" t="s">
        <v>68</v>
      </c>
      <c r="C7033" s="7">
        <v>1850</v>
      </c>
      <c r="D7033" s="8" t="s">
        <v>28</v>
      </c>
      <c r="E7033" s="7" t="s">
        <v>43</v>
      </c>
      <c r="F7033" s="8" t="s">
        <v>35</v>
      </c>
      <c r="G7033" s="7" t="s">
        <v>49</v>
      </c>
      <c r="H7033" s="8" t="s">
        <v>28</v>
      </c>
      <c r="I7033" s="7" t="s">
        <v>28</v>
      </c>
      <c r="J7033" s="8" t="s">
        <v>28</v>
      </c>
      <c r="K7033" s="7" t="s">
        <v>47</v>
      </c>
      <c r="L7033" s="8" t="s">
        <v>42</v>
      </c>
      <c r="M7033" s="7" t="s">
        <v>28</v>
      </c>
      <c r="N7033" s="8">
        <v>0.36377835812941078</v>
      </c>
      <c r="O7033" s="7">
        <v>0</v>
      </c>
      <c r="P7033" s="8">
        <f t="shared" si="707"/>
        <v>0</v>
      </c>
      <c r="Q7033" s="7">
        <v>2.5</v>
      </c>
      <c r="R7033" s="8">
        <f t="shared" si="708"/>
        <v>1</v>
      </c>
      <c r="S7033" s="7" t="s">
        <v>29</v>
      </c>
      <c r="T7033" s="8" t="str">
        <f t="shared" si="709"/>
        <v>No</v>
      </c>
      <c r="U7033" s="7">
        <f t="shared" si="710"/>
        <v>0</v>
      </c>
      <c r="V7033" s="8">
        <f t="shared" si="711"/>
        <v>1</v>
      </c>
      <c r="W7033" s="7">
        <f t="shared" si="712"/>
        <v>549</v>
      </c>
    </row>
    <row r="7034" spans="2:23" x14ac:dyDescent="0.2">
      <c r="B7034" s="8" t="s">
        <v>68</v>
      </c>
      <c r="C7034" s="7">
        <v>1880</v>
      </c>
      <c r="D7034" s="8" t="s">
        <v>28</v>
      </c>
      <c r="E7034" s="7" t="s">
        <v>39</v>
      </c>
      <c r="F7034" s="8" t="s">
        <v>35</v>
      </c>
      <c r="G7034" s="7" t="s">
        <v>49</v>
      </c>
      <c r="H7034" s="8" t="s">
        <v>28</v>
      </c>
      <c r="I7034" s="7" t="s">
        <v>28</v>
      </c>
      <c r="J7034" s="8" t="s">
        <v>28</v>
      </c>
      <c r="K7034" s="7" t="s">
        <v>47</v>
      </c>
      <c r="L7034" s="8" t="s">
        <v>42</v>
      </c>
      <c r="M7034" s="7" t="s">
        <v>28</v>
      </c>
      <c r="N7034" s="8">
        <v>9.3523504362445012E-2</v>
      </c>
      <c r="O7034" s="7">
        <v>0</v>
      </c>
      <c r="P7034" s="8">
        <f t="shared" si="707"/>
        <v>0</v>
      </c>
      <c r="Q7034" s="7">
        <v>2.5</v>
      </c>
      <c r="R7034" s="8">
        <f t="shared" si="708"/>
        <v>1</v>
      </c>
      <c r="S7034" s="7" t="s">
        <v>29</v>
      </c>
      <c r="T7034" s="8" t="str">
        <f t="shared" si="709"/>
        <v>No</v>
      </c>
      <c r="U7034" s="7">
        <f t="shared" si="710"/>
        <v>0</v>
      </c>
      <c r="V7034" s="8">
        <f t="shared" si="711"/>
        <v>1</v>
      </c>
      <c r="W7034" s="7">
        <f t="shared" si="712"/>
        <v>549</v>
      </c>
    </row>
    <row r="7035" spans="2:23" x14ac:dyDescent="0.2">
      <c r="B7035" s="8" t="s">
        <v>68</v>
      </c>
      <c r="C7035" s="7">
        <v>1880</v>
      </c>
      <c r="D7035" s="8" t="s">
        <v>28</v>
      </c>
      <c r="E7035" s="7" t="s">
        <v>43</v>
      </c>
      <c r="F7035" s="8" t="s">
        <v>40</v>
      </c>
      <c r="G7035" s="7" t="s">
        <v>49</v>
      </c>
      <c r="H7035" s="8" t="s">
        <v>28</v>
      </c>
      <c r="I7035" s="7" t="s">
        <v>28</v>
      </c>
      <c r="J7035" s="8" t="s">
        <v>28</v>
      </c>
      <c r="K7035" s="7" t="s">
        <v>47</v>
      </c>
      <c r="L7035" s="8" t="s">
        <v>42</v>
      </c>
      <c r="M7035" s="7" t="s">
        <v>28</v>
      </c>
      <c r="N7035" s="8">
        <v>1.9472390363003869E-2</v>
      </c>
      <c r="O7035" s="7">
        <v>0</v>
      </c>
      <c r="P7035" s="8">
        <f t="shared" si="707"/>
        <v>0</v>
      </c>
      <c r="Q7035" s="7">
        <v>2.5</v>
      </c>
      <c r="R7035" s="8">
        <f t="shared" si="708"/>
        <v>1</v>
      </c>
      <c r="S7035" s="7" t="s">
        <v>29</v>
      </c>
      <c r="T7035" s="8" t="str">
        <f t="shared" si="709"/>
        <v>No</v>
      </c>
      <c r="U7035" s="7">
        <f t="shared" si="710"/>
        <v>0</v>
      </c>
      <c r="V7035" s="8">
        <f t="shared" si="711"/>
        <v>1</v>
      </c>
      <c r="W7035" s="7">
        <f t="shared" si="712"/>
        <v>549</v>
      </c>
    </row>
    <row r="7036" spans="2:23" x14ac:dyDescent="0.2">
      <c r="B7036" s="8" t="s">
        <v>68</v>
      </c>
      <c r="C7036" s="7">
        <v>1900</v>
      </c>
      <c r="D7036" s="8" t="s">
        <v>28</v>
      </c>
      <c r="E7036" s="7" t="s">
        <v>39</v>
      </c>
      <c r="F7036" s="8" t="s">
        <v>35</v>
      </c>
      <c r="G7036" s="7" t="s">
        <v>49</v>
      </c>
      <c r="H7036" s="8" t="s">
        <v>28</v>
      </c>
      <c r="I7036" s="7" t="s">
        <v>28</v>
      </c>
      <c r="J7036" s="8" t="s">
        <v>28</v>
      </c>
      <c r="K7036" s="7" t="s">
        <v>47</v>
      </c>
      <c r="L7036" s="8" t="s">
        <v>42</v>
      </c>
      <c r="M7036" s="7" t="s">
        <v>28</v>
      </c>
      <c r="N7036" s="8">
        <v>4.5047139359486559E-2</v>
      </c>
      <c r="O7036" s="7">
        <v>0</v>
      </c>
      <c r="P7036" s="8">
        <f t="shared" si="707"/>
        <v>0</v>
      </c>
      <c r="Q7036" s="7">
        <v>2.5</v>
      </c>
      <c r="R7036" s="8">
        <f t="shared" si="708"/>
        <v>1</v>
      </c>
      <c r="S7036" s="7" t="s">
        <v>29</v>
      </c>
      <c r="T7036" s="8" t="str">
        <f t="shared" si="709"/>
        <v>No</v>
      </c>
      <c r="U7036" s="7">
        <f t="shared" si="710"/>
        <v>0</v>
      </c>
      <c r="V7036" s="8">
        <f t="shared" si="711"/>
        <v>1</v>
      </c>
      <c r="W7036" s="7">
        <f t="shared" si="712"/>
        <v>549</v>
      </c>
    </row>
    <row r="7037" spans="2:23" x14ac:dyDescent="0.2">
      <c r="B7037" s="8" t="s">
        <v>68</v>
      </c>
      <c r="C7037" s="7">
        <v>1910</v>
      </c>
      <c r="D7037" s="8" t="s">
        <v>28</v>
      </c>
      <c r="E7037" s="7" t="s">
        <v>39</v>
      </c>
      <c r="F7037" s="8" t="s">
        <v>35</v>
      </c>
      <c r="G7037" s="7" t="s">
        <v>49</v>
      </c>
      <c r="H7037" s="8" t="s">
        <v>28</v>
      </c>
      <c r="I7037" s="7" t="s">
        <v>28</v>
      </c>
      <c r="J7037" s="8" t="s">
        <v>28</v>
      </c>
      <c r="K7037" s="7" t="s">
        <v>47</v>
      </c>
      <c r="L7037" s="8" t="s">
        <v>42</v>
      </c>
      <c r="M7037" s="7" t="s">
        <v>28</v>
      </c>
      <c r="N7037" s="8">
        <v>2.2414652972930997</v>
      </c>
      <c r="O7037" s="7">
        <v>0</v>
      </c>
      <c r="P7037" s="8">
        <f t="shared" si="707"/>
        <v>0</v>
      </c>
      <c r="Q7037" s="7">
        <v>2.5</v>
      </c>
      <c r="R7037" s="8">
        <f t="shared" si="708"/>
        <v>1</v>
      </c>
      <c r="S7037" s="7" t="s">
        <v>29</v>
      </c>
      <c r="T7037" s="8" t="str">
        <f t="shared" si="709"/>
        <v>No</v>
      </c>
      <c r="U7037" s="7">
        <f t="shared" si="710"/>
        <v>0</v>
      </c>
      <c r="V7037" s="8">
        <f t="shared" si="711"/>
        <v>1</v>
      </c>
      <c r="W7037" s="7">
        <f t="shared" si="712"/>
        <v>549</v>
      </c>
    </row>
    <row r="7038" spans="2:23" x14ac:dyDescent="0.2">
      <c r="B7038" s="8" t="s">
        <v>68</v>
      </c>
      <c r="C7038" s="7">
        <v>1910</v>
      </c>
      <c r="D7038" s="8" t="s">
        <v>28</v>
      </c>
      <c r="E7038" s="7" t="s">
        <v>34</v>
      </c>
      <c r="F7038" s="8" t="s">
        <v>40</v>
      </c>
      <c r="G7038" s="7" t="s">
        <v>49</v>
      </c>
      <c r="H7038" s="8" t="s">
        <v>28</v>
      </c>
      <c r="I7038" s="7" t="s">
        <v>28</v>
      </c>
      <c r="J7038" s="8" t="s">
        <v>28</v>
      </c>
      <c r="K7038" s="7" t="s">
        <v>47</v>
      </c>
      <c r="L7038" s="8" t="s">
        <v>42</v>
      </c>
      <c r="M7038" s="7" t="s">
        <v>28</v>
      </c>
      <c r="N7038" s="8">
        <v>0.19401430447248658</v>
      </c>
      <c r="O7038" s="7">
        <v>0</v>
      </c>
      <c r="P7038" s="8">
        <f t="shared" si="707"/>
        <v>0</v>
      </c>
      <c r="Q7038" s="7">
        <v>2.5</v>
      </c>
      <c r="R7038" s="8">
        <f t="shared" si="708"/>
        <v>1</v>
      </c>
      <c r="S7038" s="7" t="s">
        <v>29</v>
      </c>
      <c r="T7038" s="8" t="str">
        <f t="shared" si="709"/>
        <v>No</v>
      </c>
      <c r="U7038" s="7">
        <f t="shared" si="710"/>
        <v>0</v>
      </c>
      <c r="V7038" s="8">
        <f t="shared" si="711"/>
        <v>1</v>
      </c>
      <c r="W7038" s="7">
        <f t="shared" si="712"/>
        <v>549</v>
      </c>
    </row>
    <row r="7039" spans="2:23" x14ac:dyDescent="0.2">
      <c r="B7039" s="8" t="s">
        <v>68</v>
      </c>
      <c r="C7039" s="7">
        <v>1910</v>
      </c>
      <c r="D7039" s="8" t="s">
        <v>28</v>
      </c>
      <c r="E7039" s="7" t="s">
        <v>34</v>
      </c>
      <c r="F7039" s="8" t="s">
        <v>35</v>
      </c>
      <c r="G7039" s="7" t="s">
        <v>49</v>
      </c>
      <c r="H7039" s="8" t="s">
        <v>28</v>
      </c>
      <c r="I7039" s="7" t="s">
        <v>28</v>
      </c>
      <c r="J7039" s="8" t="s">
        <v>28</v>
      </c>
      <c r="K7039" s="7" t="s">
        <v>47</v>
      </c>
      <c r="L7039" s="8" t="s">
        <v>42</v>
      </c>
      <c r="M7039" s="7" t="s">
        <v>28</v>
      </c>
      <c r="N7039" s="8">
        <v>0.56157991781742922</v>
      </c>
      <c r="O7039" s="7">
        <v>0</v>
      </c>
      <c r="P7039" s="8">
        <f t="shared" si="707"/>
        <v>0</v>
      </c>
      <c r="Q7039" s="7">
        <v>2.5</v>
      </c>
      <c r="R7039" s="8">
        <f t="shared" si="708"/>
        <v>1</v>
      </c>
      <c r="S7039" s="7" t="s">
        <v>29</v>
      </c>
      <c r="T7039" s="8" t="str">
        <f t="shared" si="709"/>
        <v>No</v>
      </c>
      <c r="U7039" s="7">
        <f t="shared" si="710"/>
        <v>0</v>
      </c>
      <c r="V7039" s="8">
        <f t="shared" si="711"/>
        <v>1</v>
      </c>
      <c r="W7039" s="7">
        <f t="shared" si="712"/>
        <v>549</v>
      </c>
    </row>
    <row r="7040" spans="2:23" x14ac:dyDescent="0.2">
      <c r="B7040" s="8" t="s">
        <v>68</v>
      </c>
      <c r="C7040" s="7">
        <v>1910</v>
      </c>
      <c r="D7040" s="8" t="s">
        <v>28</v>
      </c>
      <c r="E7040" s="7" t="s">
        <v>43</v>
      </c>
      <c r="F7040" s="8" t="s">
        <v>35</v>
      </c>
      <c r="G7040" s="7" t="s">
        <v>49</v>
      </c>
      <c r="H7040" s="8" t="s">
        <v>28</v>
      </c>
      <c r="I7040" s="7" t="s">
        <v>28</v>
      </c>
      <c r="J7040" s="8" t="s">
        <v>28</v>
      </c>
      <c r="K7040" s="7" t="s">
        <v>47</v>
      </c>
      <c r="L7040" s="8" t="s">
        <v>42</v>
      </c>
      <c r="M7040" s="7" t="s">
        <v>28</v>
      </c>
      <c r="N7040" s="8">
        <v>0.74311678288268412</v>
      </c>
      <c r="O7040" s="7">
        <v>0</v>
      </c>
      <c r="P7040" s="8">
        <f t="shared" si="707"/>
        <v>0</v>
      </c>
      <c r="Q7040" s="7">
        <v>2.5</v>
      </c>
      <c r="R7040" s="8">
        <f t="shared" si="708"/>
        <v>1</v>
      </c>
      <c r="S7040" s="7" t="s">
        <v>29</v>
      </c>
      <c r="T7040" s="8" t="str">
        <f t="shared" si="709"/>
        <v>No</v>
      </c>
      <c r="U7040" s="7">
        <f t="shared" si="710"/>
        <v>0</v>
      </c>
      <c r="V7040" s="8">
        <f t="shared" si="711"/>
        <v>1</v>
      </c>
      <c r="W7040" s="7">
        <f t="shared" si="712"/>
        <v>549</v>
      </c>
    </row>
    <row r="7041" spans="2:23" x14ac:dyDescent="0.2">
      <c r="B7041" s="8" t="s">
        <v>68</v>
      </c>
      <c r="C7041" s="7">
        <v>1920</v>
      </c>
      <c r="D7041" s="8" t="s">
        <v>28</v>
      </c>
      <c r="E7041" s="7" t="s">
        <v>39</v>
      </c>
      <c r="F7041" s="8" t="s">
        <v>40</v>
      </c>
      <c r="G7041" s="7" t="s">
        <v>49</v>
      </c>
      <c r="H7041" s="8" t="s">
        <v>28</v>
      </c>
      <c r="I7041" s="7" t="s">
        <v>28</v>
      </c>
      <c r="J7041" s="8" t="s">
        <v>28</v>
      </c>
      <c r="K7041" s="7" t="s">
        <v>47</v>
      </c>
      <c r="L7041" s="8" t="s">
        <v>42</v>
      </c>
      <c r="M7041" s="7" t="s">
        <v>28</v>
      </c>
      <c r="N7041" s="8">
        <v>0.10288021247834367</v>
      </c>
      <c r="O7041" s="7">
        <v>0</v>
      </c>
      <c r="P7041" s="8">
        <f t="shared" si="707"/>
        <v>0</v>
      </c>
      <c r="Q7041" s="7">
        <v>2.5</v>
      </c>
      <c r="R7041" s="8">
        <f t="shared" si="708"/>
        <v>1</v>
      </c>
      <c r="S7041" s="7" t="s">
        <v>29</v>
      </c>
      <c r="T7041" s="8" t="str">
        <f t="shared" si="709"/>
        <v>No</v>
      </c>
      <c r="U7041" s="7">
        <f t="shared" si="710"/>
        <v>0</v>
      </c>
      <c r="V7041" s="8">
        <f t="shared" si="711"/>
        <v>1</v>
      </c>
      <c r="W7041" s="7">
        <f t="shared" si="712"/>
        <v>549</v>
      </c>
    </row>
    <row r="7042" spans="2:23" x14ac:dyDescent="0.2">
      <c r="B7042" s="8" t="s">
        <v>68</v>
      </c>
      <c r="C7042" s="7">
        <v>1920</v>
      </c>
      <c r="D7042" s="8" t="s">
        <v>28</v>
      </c>
      <c r="E7042" s="7" t="s">
        <v>39</v>
      </c>
      <c r="F7042" s="8" t="s">
        <v>35</v>
      </c>
      <c r="G7042" s="7" t="s">
        <v>49</v>
      </c>
      <c r="H7042" s="8" t="s">
        <v>28</v>
      </c>
      <c r="I7042" s="7" t="s">
        <v>28</v>
      </c>
      <c r="J7042" s="8" t="s">
        <v>28</v>
      </c>
      <c r="K7042" s="7" t="s">
        <v>47</v>
      </c>
      <c r="L7042" s="8" t="s">
        <v>42</v>
      </c>
      <c r="M7042" s="7" t="s">
        <v>28</v>
      </c>
      <c r="N7042" s="8">
        <v>0.12115276303264923</v>
      </c>
      <c r="O7042" s="7">
        <v>0</v>
      </c>
      <c r="P7042" s="8">
        <f t="shared" si="707"/>
        <v>0</v>
      </c>
      <c r="Q7042" s="7">
        <v>2.5</v>
      </c>
      <c r="R7042" s="8">
        <f t="shared" si="708"/>
        <v>1</v>
      </c>
      <c r="S7042" s="7" t="s">
        <v>29</v>
      </c>
      <c r="T7042" s="8" t="str">
        <f t="shared" si="709"/>
        <v>No</v>
      </c>
      <c r="U7042" s="7">
        <f t="shared" si="710"/>
        <v>0</v>
      </c>
      <c r="V7042" s="8">
        <f t="shared" si="711"/>
        <v>1</v>
      </c>
      <c r="W7042" s="7">
        <f t="shared" si="712"/>
        <v>549</v>
      </c>
    </row>
    <row r="7043" spans="2:23" x14ac:dyDescent="0.2">
      <c r="B7043" s="8" t="s">
        <v>68</v>
      </c>
      <c r="C7043" s="7">
        <v>1920</v>
      </c>
      <c r="D7043" s="8" t="s">
        <v>28</v>
      </c>
      <c r="E7043" s="7" t="s">
        <v>43</v>
      </c>
      <c r="F7043" s="8" t="s">
        <v>35</v>
      </c>
      <c r="G7043" s="7" t="s">
        <v>49</v>
      </c>
      <c r="H7043" s="8" t="s">
        <v>28</v>
      </c>
      <c r="I7043" s="7" t="s">
        <v>28</v>
      </c>
      <c r="J7043" s="8" t="s">
        <v>28</v>
      </c>
      <c r="K7043" s="7" t="s">
        <v>47</v>
      </c>
      <c r="L7043" s="8" t="s">
        <v>42</v>
      </c>
      <c r="M7043" s="7" t="s">
        <v>28</v>
      </c>
      <c r="N7043" s="8">
        <v>1.9593295697890555E-2</v>
      </c>
      <c r="O7043" s="7">
        <v>0</v>
      </c>
      <c r="P7043" s="8">
        <f t="shared" si="707"/>
        <v>0</v>
      </c>
      <c r="Q7043" s="7">
        <v>2.5</v>
      </c>
      <c r="R7043" s="8">
        <f t="shared" si="708"/>
        <v>1</v>
      </c>
      <c r="S7043" s="7" t="s">
        <v>29</v>
      </c>
      <c r="T7043" s="8" t="str">
        <f t="shared" si="709"/>
        <v>No</v>
      </c>
      <c r="U7043" s="7">
        <f t="shared" si="710"/>
        <v>0</v>
      </c>
      <c r="V7043" s="8">
        <f t="shared" si="711"/>
        <v>1</v>
      </c>
      <c r="W7043" s="7">
        <f t="shared" si="712"/>
        <v>549</v>
      </c>
    </row>
    <row r="7044" spans="2:23" x14ac:dyDescent="0.2">
      <c r="B7044" s="8" t="s">
        <v>68</v>
      </c>
      <c r="C7044" s="7">
        <v>1930</v>
      </c>
      <c r="D7044" s="8" t="s">
        <v>28</v>
      </c>
      <c r="E7044" s="7" t="s">
        <v>39</v>
      </c>
      <c r="F7044" s="8" t="s">
        <v>40</v>
      </c>
      <c r="G7044" s="7" t="s">
        <v>49</v>
      </c>
      <c r="H7044" s="8" t="s">
        <v>28</v>
      </c>
      <c r="I7044" s="7" t="s">
        <v>28</v>
      </c>
      <c r="J7044" s="8" t="s">
        <v>28</v>
      </c>
      <c r="K7044" s="7" t="s">
        <v>47</v>
      </c>
      <c r="L7044" s="8" t="s">
        <v>42</v>
      </c>
      <c r="M7044" s="7" t="s">
        <v>28</v>
      </c>
      <c r="N7044" s="8">
        <v>5.0687322152702732E-2</v>
      </c>
      <c r="O7044" s="7">
        <v>0</v>
      </c>
      <c r="P7044" s="8">
        <f t="shared" si="707"/>
        <v>0</v>
      </c>
      <c r="Q7044" s="7">
        <v>2.5</v>
      </c>
      <c r="R7044" s="8">
        <f t="shared" si="708"/>
        <v>1</v>
      </c>
      <c r="S7044" s="7" t="s">
        <v>29</v>
      </c>
      <c r="T7044" s="8" t="str">
        <f t="shared" si="709"/>
        <v>No</v>
      </c>
      <c r="U7044" s="7">
        <f t="shared" si="710"/>
        <v>0</v>
      </c>
      <c r="V7044" s="8">
        <f t="shared" si="711"/>
        <v>1</v>
      </c>
      <c r="W7044" s="7">
        <f t="shared" si="712"/>
        <v>549</v>
      </c>
    </row>
    <row r="7045" spans="2:23" x14ac:dyDescent="0.2">
      <c r="B7045" s="8" t="s">
        <v>68</v>
      </c>
      <c r="C7045" s="7">
        <v>1930</v>
      </c>
      <c r="D7045" s="8" t="s">
        <v>28</v>
      </c>
      <c r="E7045" s="7" t="s">
        <v>39</v>
      </c>
      <c r="F7045" s="8" t="s">
        <v>35</v>
      </c>
      <c r="G7045" s="7" t="s">
        <v>49</v>
      </c>
      <c r="H7045" s="8" t="s">
        <v>28</v>
      </c>
      <c r="I7045" s="7" t="s">
        <v>28</v>
      </c>
      <c r="J7045" s="8" t="s">
        <v>28</v>
      </c>
      <c r="K7045" s="7" t="s">
        <v>47</v>
      </c>
      <c r="L7045" s="8" t="s">
        <v>42</v>
      </c>
      <c r="M7045" s="7" t="s">
        <v>28</v>
      </c>
      <c r="N7045" s="8">
        <v>9.5764388977606862E-2</v>
      </c>
      <c r="O7045" s="7">
        <v>0</v>
      </c>
      <c r="P7045" s="8">
        <f t="shared" ref="P7045:P7108" si="713">O7045/3</f>
        <v>0</v>
      </c>
      <c r="Q7045" s="7">
        <v>2.5</v>
      </c>
      <c r="R7045" s="8">
        <f t="shared" ref="R7045:R7108" si="714">1-(P7045/Q7045)</f>
        <v>1</v>
      </c>
      <c r="S7045" s="7" t="s">
        <v>29</v>
      </c>
      <c r="T7045" s="8" t="str">
        <f t="shared" ref="T7045:T7108" si="715">IF(AND(R7045&lt;0.5,R7045&gt;-0.5),"Yes","No")</f>
        <v>No</v>
      </c>
      <c r="U7045" s="7">
        <f t="shared" ref="U7045:U7108" si="716">IF(ISERR(P7045/(N7045/1000)),0,P7045/(N7045/1000))</f>
        <v>0</v>
      </c>
      <c r="V7045" s="8">
        <f t="shared" ref="V7045:V7108" si="717">IF(U7045&lt;=12,1,IF(U7045&lt;25,2,IF(U7045&lt;50,3,IF(U7045&lt;100,4,5))))</f>
        <v>1</v>
      </c>
      <c r="W7045" s="7">
        <f t="shared" ref="W7045:W7108" si="718">RANK(U7045,U$5:U$10000)</f>
        <v>549</v>
      </c>
    </row>
    <row r="7046" spans="2:23" x14ac:dyDescent="0.2">
      <c r="B7046" s="8" t="s">
        <v>68</v>
      </c>
      <c r="C7046" s="7">
        <v>1930</v>
      </c>
      <c r="D7046" s="8" t="s">
        <v>28</v>
      </c>
      <c r="E7046" s="7" t="s">
        <v>34</v>
      </c>
      <c r="F7046" s="8" t="s">
        <v>40</v>
      </c>
      <c r="G7046" s="7" t="s">
        <v>49</v>
      </c>
      <c r="H7046" s="8" t="s">
        <v>28</v>
      </c>
      <c r="I7046" s="7" t="s">
        <v>28</v>
      </c>
      <c r="J7046" s="8" t="s">
        <v>28</v>
      </c>
      <c r="K7046" s="7" t="s">
        <v>47</v>
      </c>
      <c r="L7046" s="8" t="s">
        <v>42</v>
      </c>
      <c r="M7046" s="7" t="s">
        <v>28</v>
      </c>
      <c r="N7046" s="8">
        <v>0.1287549822102543</v>
      </c>
      <c r="O7046" s="7">
        <v>0</v>
      </c>
      <c r="P7046" s="8">
        <f t="shared" si="713"/>
        <v>0</v>
      </c>
      <c r="Q7046" s="7">
        <v>2.5</v>
      </c>
      <c r="R7046" s="8">
        <f t="shared" si="714"/>
        <v>1</v>
      </c>
      <c r="S7046" s="7" t="s">
        <v>29</v>
      </c>
      <c r="T7046" s="8" t="str">
        <f t="shared" si="715"/>
        <v>No</v>
      </c>
      <c r="U7046" s="7">
        <f t="shared" si="716"/>
        <v>0</v>
      </c>
      <c r="V7046" s="8">
        <f t="shared" si="717"/>
        <v>1</v>
      </c>
      <c r="W7046" s="7">
        <f t="shared" si="718"/>
        <v>549</v>
      </c>
    </row>
    <row r="7047" spans="2:23" x14ac:dyDescent="0.2">
      <c r="B7047" s="8" t="s">
        <v>68</v>
      </c>
      <c r="C7047" s="7">
        <v>1940</v>
      </c>
      <c r="D7047" s="8" t="s">
        <v>28</v>
      </c>
      <c r="E7047" s="7" t="s">
        <v>39</v>
      </c>
      <c r="F7047" s="8" t="s">
        <v>40</v>
      </c>
      <c r="G7047" s="7" t="s">
        <v>49</v>
      </c>
      <c r="H7047" s="8" t="s">
        <v>28</v>
      </c>
      <c r="I7047" s="7" t="s">
        <v>28</v>
      </c>
      <c r="J7047" s="8" t="s">
        <v>28</v>
      </c>
      <c r="K7047" s="7" t="s">
        <v>47</v>
      </c>
      <c r="L7047" s="8" t="s">
        <v>42</v>
      </c>
      <c r="M7047" s="7" t="s">
        <v>28</v>
      </c>
      <c r="N7047" s="8">
        <v>0.39926042332020867</v>
      </c>
      <c r="O7047" s="7">
        <v>0</v>
      </c>
      <c r="P7047" s="8">
        <f t="shared" si="713"/>
        <v>0</v>
      </c>
      <c r="Q7047" s="7">
        <v>2.5</v>
      </c>
      <c r="R7047" s="8">
        <f t="shared" si="714"/>
        <v>1</v>
      </c>
      <c r="S7047" s="7" t="s">
        <v>29</v>
      </c>
      <c r="T7047" s="8" t="str">
        <f t="shared" si="715"/>
        <v>No</v>
      </c>
      <c r="U7047" s="7">
        <f t="shared" si="716"/>
        <v>0</v>
      </c>
      <c r="V7047" s="8">
        <f t="shared" si="717"/>
        <v>1</v>
      </c>
      <c r="W7047" s="7">
        <f t="shared" si="718"/>
        <v>549</v>
      </c>
    </row>
    <row r="7048" spans="2:23" x14ac:dyDescent="0.2">
      <c r="B7048" s="8" t="s">
        <v>68</v>
      </c>
      <c r="C7048" s="7">
        <v>1940</v>
      </c>
      <c r="D7048" s="8" t="s">
        <v>28</v>
      </c>
      <c r="E7048" s="7" t="s">
        <v>39</v>
      </c>
      <c r="F7048" s="8" t="s">
        <v>35</v>
      </c>
      <c r="G7048" s="7" t="s">
        <v>49</v>
      </c>
      <c r="H7048" s="8" t="s">
        <v>28</v>
      </c>
      <c r="I7048" s="7" t="s">
        <v>28</v>
      </c>
      <c r="J7048" s="8" t="s">
        <v>28</v>
      </c>
      <c r="K7048" s="7" t="s">
        <v>47</v>
      </c>
      <c r="L7048" s="8" t="s">
        <v>42</v>
      </c>
      <c r="M7048" s="7" t="s">
        <v>28</v>
      </c>
      <c r="N7048" s="8">
        <v>4.3663659579788101</v>
      </c>
      <c r="O7048" s="7">
        <v>0</v>
      </c>
      <c r="P7048" s="8">
        <f t="shared" si="713"/>
        <v>0</v>
      </c>
      <c r="Q7048" s="7">
        <v>2.5</v>
      </c>
      <c r="R7048" s="8">
        <f t="shared" si="714"/>
        <v>1</v>
      </c>
      <c r="S7048" s="7" t="s">
        <v>29</v>
      </c>
      <c r="T7048" s="8" t="str">
        <f t="shared" si="715"/>
        <v>No</v>
      </c>
      <c r="U7048" s="7">
        <f t="shared" si="716"/>
        <v>0</v>
      </c>
      <c r="V7048" s="8">
        <f t="shared" si="717"/>
        <v>1</v>
      </c>
      <c r="W7048" s="7">
        <f t="shared" si="718"/>
        <v>549</v>
      </c>
    </row>
    <row r="7049" spans="2:23" x14ac:dyDescent="0.2">
      <c r="B7049" s="8" t="s">
        <v>68</v>
      </c>
      <c r="C7049" s="7">
        <v>1940</v>
      </c>
      <c r="D7049" s="8" t="s">
        <v>28</v>
      </c>
      <c r="E7049" s="7" t="s">
        <v>34</v>
      </c>
      <c r="F7049" s="8" t="s">
        <v>35</v>
      </c>
      <c r="G7049" s="7" t="s">
        <v>49</v>
      </c>
      <c r="H7049" s="8" t="s">
        <v>28</v>
      </c>
      <c r="I7049" s="7" t="s">
        <v>28</v>
      </c>
      <c r="J7049" s="8" t="s">
        <v>28</v>
      </c>
      <c r="K7049" s="7" t="s">
        <v>47</v>
      </c>
      <c r="L7049" s="8" t="s">
        <v>42</v>
      </c>
      <c r="M7049" s="7" t="s">
        <v>28</v>
      </c>
      <c r="N7049" s="8">
        <v>1.2412569968679099</v>
      </c>
      <c r="O7049" s="7">
        <v>0</v>
      </c>
      <c r="P7049" s="8">
        <f t="shared" si="713"/>
        <v>0</v>
      </c>
      <c r="Q7049" s="7">
        <v>2.5</v>
      </c>
      <c r="R7049" s="8">
        <f t="shared" si="714"/>
        <v>1</v>
      </c>
      <c r="S7049" s="7" t="s">
        <v>29</v>
      </c>
      <c r="T7049" s="8" t="str">
        <f t="shared" si="715"/>
        <v>No</v>
      </c>
      <c r="U7049" s="7">
        <f t="shared" si="716"/>
        <v>0</v>
      </c>
      <c r="V7049" s="8">
        <f t="shared" si="717"/>
        <v>1</v>
      </c>
      <c r="W7049" s="7">
        <f t="shared" si="718"/>
        <v>549</v>
      </c>
    </row>
    <row r="7050" spans="2:23" x14ac:dyDescent="0.2">
      <c r="B7050" s="8" t="s">
        <v>68</v>
      </c>
      <c r="C7050" s="7">
        <v>1940</v>
      </c>
      <c r="D7050" s="8" t="s">
        <v>28</v>
      </c>
      <c r="E7050" s="7" t="s">
        <v>43</v>
      </c>
      <c r="F7050" s="8" t="s">
        <v>35</v>
      </c>
      <c r="G7050" s="7" t="s">
        <v>49</v>
      </c>
      <c r="H7050" s="8" t="s">
        <v>28</v>
      </c>
      <c r="I7050" s="7" t="s">
        <v>28</v>
      </c>
      <c r="J7050" s="8" t="s">
        <v>28</v>
      </c>
      <c r="K7050" s="7" t="s">
        <v>47</v>
      </c>
      <c r="L7050" s="8" t="s">
        <v>42</v>
      </c>
      <c r="M7050" s="7" t="s">
        <v>28</v>
      </c>
      <c r="N7050" s="8">
        <v>1.1094606653919734</v>
      </c>
      <c r="O7050" s="7">
        <v>0</v>
      </c>
      <c r="P7050" s="8">
        <f t="shared" si="713"/>
        <v>0</v>
      </c>
      <c r="Q7050" s="7">
        <v>2.5</v>
      </c>
      <c r="R7050" s="8">
        <f t="shared" si="714"/>
        <v>1</v>
      </c>
      <c r="S7050" s="7" t="s">
        <v>29</v>
      </c>
      <c r="T7050" s="8" t="str">
        <f t="shared" si="715"/>
        <v>No</v>
      </c>
      <c r="U7050" s="7">
        <f t="shared" si="716"/>
        <v>0</v>
      </c>
      <c r="V7050" s="8">
        <f t="shared" si="717"/>
        <v>1</v>
      </c>
      <c r="W7050" s="7">
        <f t="shared" si="718"/>
        <v>549</v>
      </c>
    </row>
    <row r="7051" spans="2:23" x14ac:dyDescent="0.2">
      <c r="B7051" s="8" t="s">
        <v>68</v>
      </c>
      <c r="C7051" s="7">
        <v>1950</v>
      </c>
      <c r="D7051" s="8" t="s">
        <v>28</v>
      </c>
      <c r="E7051" s="7" t="s">
        <v>39</v>
      </c>
      <c r="F7051" s="8" t="s">
        <v>35</v>
      </c>
      <c r="G7051" s="7" t="s">
        <v>49</v>
      </c>
      <c r="H7051" s="8" t="s">
        <v>28</v>
      </c>
      <c r="I7051" s="7" t="s">
        <v>28</v>
      </c>
      <c r="J7051" s="8" t="s">
        <v>28</v>
      </c>
      <c r="K7051" s="7" t="s">
        <v>47</v>
      </c>
      <c r="L7051" s="8" t="s">
        <v>42</v>
      </c>
      <c r="M7051" s="7" t="s">
        <v>28</v>
      </c>
      <c r="N7051" s="8">
        <v>1.8583768686187743E-2</v>
      </c>
      <c r="O7051" s="7">
        <v>0</v>
      </c>
      <c r="P7051" s="8">
        <f t="shared" si="713"/>
        <v>0</v>
      </c>
      <c r="Q7051" s="7">
        <v>2.5</v>
      </c>
      <c r="R7051" s="8">
        <f t="shared" si="714"/>
        <v>1</v>
      </c>
      <c r="S7051" s="7" t="s">
        <v>29</v>
      </c>
      <c r="T7051" s="8" t="str">
        <f t="shared" si="715"/>
        <v>No</v>
      </c>
      <c r="U7051" s="7">
        <f t="shared" si="716"/>
        <v>0</v>
      </c>
      <c r="V7051" s="8">
        <f t="shared" si="717"/>
        <v>1</v>
      </c>
      <c r="W7051" s="7">
        <f t="shared" si="718"/>
        <v>549</v>
      </c>
    </row>
    <row r="7052" spans="2:23" x14ac:dyDescent="0.2">
      <c r="B7052" s="8" t="s">
        <v>68</v>
      </c>
      <c r="C7052" s="7">
        <v>1960</v>
      </c>
      <c r="D7052" s="8" t="s">
        <v>28</v>
      </c>
      <c r="E7052" s="7" t="s">
        <v>39</v>
      </c>
      <c r="F7052" s="8" t="s">
        <v>40</v>
      </c>
      <c r="G7052" s="7" t="s">
        <v>49</v>
      </c>
      <c r="H7052" s="8" t="s">
        <v>28</v>
      </c>
      <c r="I7052" s="7" t="s">
        <v>28</v>
      </c>
      <c r="J7052" s="8" t="s">
        <v>28</v>
      </c>
      <c r="K7052" s="7" t="s">
        <v>47</v>
      </c>
      <c r="L7052" s="8" t="s">
        <v>42</v>
      </c>
      <c r="M7052" s="7" t="s">
        <v>28</v>
      </c>
      <c r="N7052" s="8">
        <v>8.0184630064436491E-2</v>
      </c>
      <c r="O7052" s="7">
        <v>0</v>
      </c>
      <c r="P7052" s="8">
        <f t="shared" si="713"/>
        <v>0</v>
      </c>
      <c r="Q7052" s="7">
        <v>2.5</v>
      </c>
      <c r="R7052" s="8">
        <f t="shared" si="714"/>
        <v>1</v>
      </c>
      <c r="S7052" s="7" t="s">
        <v>29</v>
      </c>
      <c r="T7052" s="8" t="str">
        <f t="shared" si="715"/>
        <v>No</v>
      </c>
      <c r="U7052" s="7">
        <f t="shared" si="716"/>
        <v>0</v>
      </c>
      <c r="V7052" s="8">
        <f t="shared" si="717"/>
        <v>1</v>
      </c>
      <c r="W7052" s="7">
        <f t="shared" si="718"/>
        <v>549</v>
      </c>
    </row>
    <row r="7053" spans="2:23" x14ac:dyDescent="0.2">
      <c r="B7053" s="8" t="s">
        <v>68</v>
      </c>
      <c r="C7053" s="7">
        <v>1960</v>
      </c>
      <c r="D7053" s="8" t="s">
        <v>28</v>
      </c>
      <c r="E7053" s="7" t="s">
        <v>39</v>
      </c>
      <c r="F7053" s="8" t="s">
        <v>35</v>
      </c>
      <c r="G7053" s="7" t="s">
        <v>49</v>
      </c>
      <c r="H7053" s="8" t="s">
        <v>28</v>
      </c>
      <c r="I7053" s="7" t="s">
        <v>28</v>
      </c>
      <c r="J7053" s="8" t="s">
        <v>28</v>
      </c>
      <c r="K7053" s="7" t="s">
        <v>47</v>
      </c>
      <c r="L7053" s="8" t="s">
        <v>42</v>
      </c>
      <c r="M7053" s="7" t="s">
        <v>28</v>
      </c>
      <c r="N7053" s="8">
        <v>2.2658431066614817</v>
      </c>
      <c r="O7053" s="7">
        <v>0</v>
      </c>
      <c r="P7053" s="8">
        <f t="shared" si="713"/>
        <v>0</v>
      </c>
      <c r="Q7053" s="7">
        <v>2.5</v>
      </c>
      <c r="R7053" s="8">
        <f t="shared" si="714"/>
        <v>1</v>
      </c>
      <c r="S7053" s="7" t="s">
        <v>29</v>
      </c>
      <c r="T7053" s="8" t="str">
        <f t="shared" si="715"/>
        <v>No</v>
      </c>
      <c r="U7053" s="7">
        <f t="shared" si="716"/>
        <v>0</v>
      </c>
      <c r="V7053" s="8">
        <f t="shared" si="717"/>
        <v>1</v>
      </c>
      <c r="W7053" s="7">
        <f t="shared" si="718"/>
        <v>549</v>
      </c>
    </row>
    <row r="7054" spans="2:23" x14ac:dyDescent="0.2">
      <c r="B7054" s="8" t="s">
        <v>68</v>
      </c>
      <c r="C7054" s="7">
        <v>1960</v>
      </c>
      <c r="D7054" s="8" t="s">
        <v>28</v>
      </c>
      <c r="E7054" s="7" t="s">
        <v>34</v>
      </c>
      <c r="F7054" s="8" t="s">
        <v>40</v>
      </c>
      <c r="G7054" s="7" t="s">
        <v>49</v>
      </c>
      <c r="H7054" s="8" t="s">
        <v>28</v>
      </c>
      <c r="I7054" s="7" t="s">
        <v>28</v>
      </c>
      <c r="J7054" s="8" t="s">
        <v>28</v>
      </c>
      <c r="K7054" s="7" t="s">
        <v>47</v>
      </c>
      <c r="L7054" s="8" t="s">
        <v>42</v>
      </c>
      <c r="M7054" s="7" t="s">
        <v>28</v>
      </c>
      <c r="N7054" s="8">
        <v>3.9765689649077446E-3</v>
      </c>
      <c r="O7054" s="7">
        <v>0</v>
      </c>
      <c r="P7054" s="8">
        <f t="shared" si="713"/>
        <v>0</v>
      </c>
      <c r="Q7054" s="7">
        <v>2.5</v>
      </c>
      <c r="R7054" s="8">
        <f t="shared" si="714"/>
        <v>1</v>
      </c>
      <c r="S7054" s="7" t="s">
        <v>29</v>
      </c>
      <c r="T7054" s="8" t="str">
        <f t="shared" si="715"/>
        <v>No</v>
      </c>
      <c r="U7054" s="7">
        <f t="shared" si="716"/>
        <v>0</v>
      </c>
      <c r="V7054" s="8">
        <f t="shared" si="717"/>
        <v>1</v>
      </c>
      <c r="W7054" s="7">
        <f t="shared" si="718"/>
        <v>549</v>
      </c>
    </row>
    <row r="7055" spans="2:23" x14ac:dyDescent="0.2">
      <c r="B7055" s="8" t="s">
        <v>68</v>
      </c>
      <c r="C7055" s="7">
        <v>1960</v>
      </c>
      <c r="D7055" s="8" t="s">
        <v>28</v>
      </c>
      <c r="E7055" s="7" t="s">
        <v>34</v>
      </c>
      <c r="F7055" s="8" t="s">
        <v>35</v>
      </c>
      <c r="G7055" s="7" t="s">
        <v>49</v>
      </c>
      <c r="H7055" s="8" t="s">
        <v>28</v>
      </c>
      <c r="I7055" s="7" t="s">
        <v>28</v>
      </c>
      <c r="J7055" s="8" t="s">
        <v>28</v>
      </c>
      <c r="K7055" s="7" t="s">
        <v>47</v>
      </c>
      <c r="L7055" s="8" t="s">
        <v>42</v>
      </c>
      <c r="M7055" s="7" t="s">
        <v>28</v>
      </c>
      <c r="N7055" s="8">
        <v>0.57663828712391818</v>
      </c>
      <c r="O7055" s="7">
        <v>0</v>
      </c>
      <c r="P7055" s="8">
        <f t="shared" si="713"/>
        <v>0</v>
      </c>
      <c r="Q7055" s="7">
        <v>2.5</v>
      </c>
      <c r="R7055" s="8">
        <f t="shared" si="714"/>
        <v>1</v>
      </c>
      <c r="S7055" s="7" t="s">
        <v>29</v>
      </c>
      <c r="T7055" s="8" t="str">
        <f t="shared" si="715"/>
        <v>No</v>
      </c>
      <c r="U7055" s="7">
        <f t="shared" si="716"/>
        <v>0</v>
      </c>
      <c r="V7055" s="8">
        <f t="shared" si="717"/>
        <v>1</v>
      </c>
      <c r="W7055" s="7">
        <f t="shared" si="718"/>
        <v>549</v>
      </c>
    </row>
    <row r="7056" spans="2:23" x14ac:dyDescent="0.2">
      <c r="B7056" s="8" t="s">
        <v>68</v>
      </c>
      <c r="C7056" s="7">
        <v>1960</v>
      </c>
      <c r="D7056" s="8" t="s">
        <v>28</v>
      </c>
      <c r="E7056" s="7" t="s">
        <v>43</v>
      </c>
      <c r="F7056" s="8" t="s">
        <v>35</v>
      </c>
      <c r="G7056" s="7" t="s">
        <v>49</v>
      </c>
      <c r="H7056" s="8" t="s">
        <v>28</v>
      </c>
      <c r="I7056" s="7" t="s">
        <v>28</v>
      </c>
      <c r="J7056" s="8" t="s">
        <v>28</v>
      </c>
      <c r="K7056" s="7" t="s">
        <v>47</v>
      </c>
      <c r="L7056" s="8" t="s">
        <v>42</v>
      </c>
      <c r="M7056" s="7" t="s">
        <v>28</v>
      </c>
      <c r="N7056" s="8">
        <v>0.71439919607667168</v>
      </c>
      <c r="O7056" s="7">
        <v>0</v>
      </c>
      <c r="P7056" s="8">
        <f t="shared" si="713"/>
        <v>0</v>
      </c>
      <c r="Q7056" s="7">
        <v>2.5</v>
      </c>
      <c r="R7056" s="8">
        <f t="shared" si="714"/>
        <v>1</v>
      </c>
      <c r="S7056" s="7" t="s">
        <v>29</v>
      </c>
      <c r="T7056" s="8" t="str">
        <f t="shared" si="715"/>
        <v>No</v>
      </c>
      <c r="U7056" s="7">
        <f t="shared" si="716"/>
        <v>0</v>
      </c>
      <c r="V7056" s="8">
        <f t="shared" si="717"/>
        <v>1</v>
      </c>
      <c r="W7056" s="7">
        <f t="shared" si="718"/>
        <v>549</v>
      </c>
    </row>
    <row r="7057" spans="2:23" x14ac:dyDescent="0.2">
      <c r="B7057" s="8" t="s">
        <v>68</v>
      </c>
      <c r="C7057" s="7">
        <v>1970</v>
      </c>
      <c r="D7057" s="8" t="s">
        <v>28</v>
      </c>
      <c r="E7057" s="7" t="s">
        <v>39</v>
      </c>
      <c r="F7057" s="8" t="s">
        <v>40</v>
      </c>
      <c r="G7057" s="7" t="s">
        <v>49</v>
      </c>
      <c r="H7057" s="8" t="s">
        <v>28</v>
      </c>
      <c r="I7057" s="7" t="s">
        <v>28</v>
      </c>
      <c r="J7057" s="8" t="s">
        <v>28</v>
      </c>
      <c r="K7057" s="7" t="s">
        <v>47</v>
      </c>
      <c r="L7057" s="8" t="s">
        <v>42</v>
      </c>
      <c r="M7057" s="7" t="s">
        <v>28</v>
      </c>
      <c r="N7057" s="8">
        <v>5.7573583466467855E-2</v>
      </c>
      <c r="O7057" s="7">
        <v>0</v>
      </c>
      <c r="P7057" s="8">
        <f t="shared" si="713"/>
        <v>0</v>
      </c>
      <c r="Q7057" s="7">
        <v>2.5</v>
      </c>
      <c r="R7057" s="8">
        <f t="shared" si="714"/>
        <v>1</v>
      </c>
      <c r="S7057" s="7" t="s">
        <v>29</v>
      </c>
      <c r="T7057" s="8" t="str">
        <f t="shared" si="715"/>
        <v>No</v>
      </c>
      <c r="U7057" s="7">
        <f t="shared" si="716"/>
        <v>0</v>
      </c>
      <c r="V7057" s="8">
        <f t="shared" si="717"/>
        <v>1</v>
      </c>
      <c r="W7057" s="7">
        <f t="shared" si="718"/>
        <v>549</v>
      </c>
    </row>
    <row r="7058" spans="2:23" x14ac:dyDescent="0.2">
      <c r="B7058" s="8" t="s">
        <v>68</v>
      </c>
      <c r="C7058" s="7">
        <v>1970</v>
      </c>
      <c r="D7058" s="8" t="s">
        <v>28</v>
      </c>
      <c r="E7058" s="7" t="s">
        <v>39</v>
      </c>
      <c r="F7058" s="8" t="s">
        <v>35</v>
      </c>
      <c r="G7058" s="7" t="s">
        <v>49</v>
      </c>
      <c r="H7058" s="8" t="s">
        <v>28</v>
      </c>
      <c r="I7058" s="7" t="s">
        <v>28</v>
      </c>
      <c r="J7058" s="8" t="s">
        <v>28</v>
      </c>
      <c r="K7058" s="7" t="s">
        <v>47</v>
      </c>
      <c r="L7058" s="8" t="s">
        <v>42</v>
      </c>
      <c r="M7058" s="7" t="s">
        <v>28</v>
      </c>
      <c r="N7058" s="8">
        <v>0.10194332420789649</v>
      </c>
      <c r="O7058" s="7">
        <v>0</v>
      </c>
      <c r="P7058" s="8">
        <f t="shared" si="713"/>
        <v>0</v>
      </c>
      <c r="Q7058" s="7">
        <v>2.5</v>
      </c>
      <c r="R7058" s="8">
        <f t="shared" si="714"/>
        <v>1</v>
      </c>
      <c r="S7058" s="7" t="s">
        <v>29</v>
      </c>
      <c r="T7058" s="8" t="str">
        <f t="shared" si="715"/>
        <v>No</v>
      </c>
      <c r="U7058" s="7">
        <f t="shared" si="716"/>
        <v>0</v>
      </c>
      <c r="V7058" s="8">
        <f t="shared" si="717"/>
        <v>1</v>
      </c>
      <c r="W7058" s="7">
        <f t="shared" si="718"/>
        <v>549</v>
      </c>
    </row>
    <row r="7059" spans="2:23" x14ac:dyDescent="0.2">
      <c r="B7059" s="8" t="s">
        <v>68</v>
      </c>
      <c r="C7059" s="7">
        <v>1970</v>
      </c>
      <c r="D7059" s="8" t="s">
        <v>28</v>
      </c>
      <c r="E7059" s="7" t="s">
        <v>43</v>
      </c>
      <c r="F7059" s="8" t="s">
        <v>40</v>
      </c>
      <c r="G7059" s="7" t="s">
        <v>49</v>
      </c>
      <c r="H7059" s="8" t="s">
        <v>28</v>
      </c>
      <c r="I7059" s="7" t="s">
        <v>28</v>
      </c>
      <c r="J7059" s="8" t="s">
        <v>28</v>
      </c>
      <c r="K7059" s="7" t="s">
        <v>47</v>
      </c>
      <c r="L7059" s="8" t="s">
        <v>42</v>
      </c>
      <c r="M7059" s="7" t="s">
        <v>28</v>
      </c>
      <c r="N7059" s="8">
        <v>3.9943749841716655E-2</v>
      </c>
      <c r="O7059" s="7">
        <v>0</v>
      </c>
      <c r="P7059" s="8">
        <f t="shared" si="713"/>
        <v>0</v>
      </c>
      <c r="Q7059" s="7">
        <v>2.5</v>
      </c>
      <c r="R7059" s="8">
        <f t="shared" si="714"/>
        <v>1</v>
      </c>
      <c r="S7059" s="7" t="s">
        <v>29</v>
      </c>
      <c r="T7059" s="8" t="str">
        <f t="shared" si="715"/>
        <v>No</v>
      </c>
      <c r="U7059" s="7">
        <f t="shared" si="716"/>
        <v>0</v>
      </c>
      <c r="V7059" s="8">
        <f t="shared" si="717"/>
        <v>1</v>
      </c>
      <c r="W7059" s="7">
        <f t="shared" si="718"/>
        <v>549</v>
      </c>
    </row>
    <row r="7060" spans="2:23" x14ac:dyDescent="0.2">
      <c r="B7060" s="8" t="s">
        <v>68</v>
      </c>
      <c r="C7060" s="7">
        <v>1970</v>
      </c>
      <c r="D7060" s="8" t="s">
        <v>28</v>
      </c>
      <c r="E7060" s="7" t="s">
        <v>43</v>
      </c>
      <c r="F7060" s="8" t="s">
        <v>35</v>
      </c>
      <c r="G7060" s="7" t="s">
        <v>49</v>
      </c>
      <c r="H7060" s="8" t="s">
        <v>28</v>
      </c>
      <c r="I7060" s="7" t="s">
        <v>28</v>
      </c>
      <c r="J7060" s="8" t="s">
        <v>28</v>
      </c>
      <c r="K7060" s="7" t="s">
        <v>47</v>
      </c>
      <c r="L7060" s="8" t="s">
        <v>42</v>
      </c>
      <c r="M7060" s="7" t="s">
        <v>28</v>
      </c>
      <c r="N7060" s="8">
        <v>4.4563239690609532E-2</v>
      </c>
      <c r="O7060" s="7">
        <v>0</v>
      </c>
      <c r="P7060" s="8">
        <f t="shared" si="713"/>
        <v>0</v>
      </c>
      <c r="Q7060" s="7">
        <v>2.5</v>
      </c>
      <c r="R7060" s="8">
        <f t="shared" si="714"/>
        <v>1</v>
      </c>
      <c r="S7060" s="7" t="s">
        <v>29</v>
      </c>
      <c r="T7060" s="8" t="str">
        <f t="shared" si="715"/>
        <v>No</v>
      </c>
      <c r="U7060" s="7">
        <f t="shared" si="716"/>
        <v>0</v>
      </c>
      <c r="V7060" s="8">
        <f t="shared" si="717"/>
        <v>1</v>
      </c>
      <c r="W7060" s="7">
        <f t="shared" si="718"/>
        <v>549</v>
      </c>
    </row>
    <row r="7061" spans="2:23" x14ac:dyDescent="0.2">
      <c r="B7061" s="8" t="s">
        <v>68</v>
      </c>
      <c r="C7061" s="7">
        <v>1980</v>
      </c>
      <c r="D7061" s="8" t="s">
        <v>28</v>
      </c>
      <c r="E7061" s="7" t="s">
        <v>39</v>
      </c>
      <c r="F7061" s="8" t="s">
        <v>40</v>
      </c>
      <c r="G7061" s="7" t="s">
        <v>49</v>
      </c>
      <c r="H7061" s="8" t="s">
        <v>28</v>
      </c>
      <c r="I7061" s="7" t="s">
        <v>28</v>
      </c>
      <c r="J7061" s="8" t="s">
        <v>28</v>
      </c>
      <c r="K7061" s="7" t="s">
        <v>47</v>
      </c>
      <c r="L7061" s="8" t="s">
        <v>42</v>
      </c>
      <c r="M7061" s="7" t="s">
        <v>28</v>
      </c>
      <c r="N7061" s="8">
        <v>2.1184473901981003E-2</v>
      </c>
      <c r="O7061" s="7">
        <v>0</v>
      </c>
      <c r="P7061" s="8">
        <f t="shared" si="713"/>
        <v>0</v>
      </c>
      <c r="Q7061" s="7">
        <v>2.5</v>
      </c>
      <c r="R7061" s="8">
        <f t="shared" si="714"/>
        <v>1</v>
      </c>
      <c r="S7061" s="7" t="s">
        <v>29</v>
      </c>
      <c r="T7061" s="8" t="str">
        <f t="shared" si="715"/>
        <v>No</v>
      </c>
      <c r="U7061" s="7">
        <f t="shared" si="716"/>
        <v>0</v>
      </c>
      <c r="V7061" s="8">
        <f t="shared" si="717"/>
        <v>1</v>
      </c>
      <c r="W7061" s="7">
        <f t="shared" si="718"/>
        <v>549</v>
      </c>
    </row>
    <row r="7062" spans="2:23" x14ac:dyDescent="0.2">
      <c r="B7062" s="8" t="s">
        <v>68</v>
      </c>
      <c r="C7062" s="7">
        <v>1980</v>
      </c>
      <c r="D7062" s="8" t="s">
        <v>28</v>
      </c>
      <c r="E7062" s="7" t="s">
        <v>39</v>
      </c>
      <c r="F7062" s="8" t="s">
        <v>35</v>
      </c>
      <c r="G7062" s="7" t="s">
        <v>49</v>
      </c>
      <c r="H7062" s="8" t="s">
        <v>28</v>
      </c>
      <c r="I7062" s="7" t="s">
        <v>28</v>
      </c>
      <c r="J7062" s="8" t="s">
        <v>28</v>
      </c>
      <c r="K7062" s="7" t="s">
        <v>47</v>
      </c>
      <c r="L7062" s="8" t="s">
        <v>42</v>
      </c>
      <c r="M7062" s="7" t="s">
        <v>28</v>
      </c>
      <c r="N7062" s="8">
        <v>1.8153867009303102</v>
      </c>
      <c r="O7062" s="7">
        <v>0</v>
      </c>
      <c r="P7062" s="8">
        <f t="shared" si="713"/>
        <v>0</v>
      </c>
      <c r="Q7062" s="7">
        <v>2.5</v>
      </c>
      <c r="R7062" s="8">
        <f t="shared" si="714"/>
        <v>1</v>
      </c>
      <c r="S7062" s="7" t="s">
        <v>29</v>
      </c>
      <c r="T7062" s="8" t="str">
        <f t="shared" si="715"/>
        <v>No</v>
      </c>
      <c r="U7062" s="7">
        <f t="shared" si="716"/>
        <v>0</v>
      </c>
      <c r="V7062" s="8">
        <f t="shared" si="717"/>
        <v>1</v>
      </c>
      <c r="W7062" s="7">
        <f t="shared" si="718"/>
        <v>549</v>
      </c>
    </row>
    <row r="7063" spans="2:23" x14ac:dyDescent="0.2">
      <c r="B7063" s="8" t="s">
        <v>68</v>
      </c>
      <c r="C7063" s="7">
        <v>1980</v>
      </c>
      <c r="D7063" s="8" t="s">
        <v>28</v>
      </c>
      <c r="E7063" s="7" t="s">
        <v>34</v>
      </c>
      <c r="F7063" s="8" t="s">
        <v>40</v>
      </c>
      <c r="G7063" s="7" t="s">
        <v>49</v>
      </c>
      <c r="H7063" s="8" t="s">
        <v>28</v>
      </c>
      <c r="I7063" s="7" t="s">
        <v>28</v>
      </c>
      <c r="J7063" s="8" t="s">
        <v>28</v>
      </c>
      <c r="K7063" s="7" t="s">
        <v>47</v>
      </c>
      <c r="L7063" s="8" t="s">
        <v>42</v>
      </c>
      <c r="M7063" s="7" t="s">
        <v>28</v>
      </c>
      <c r="N7063" s="8">
        <v>3.2632175052767283E-2</v>
      </c>
      <c r="O7063" s="7">
        <v>0</v>
      </c>
      <c r="P7063" s="8">
        <f t="shared" si="713"/>
        <v>0</v>
      </c>
      <c r="Q7063" s="7">
        <v>2.5</v>
      </c>
      <c r="R7063" s="8">
        <f t="shared" si="714"/>
        <v>1</v>
      </c>
      <c r="S7063" s="7" t="s">
        <v>29</v>
      </c>
      <c r="T7063" s="8" t="str">
        <f t="shared" si="715"/>
        <v>No</v>
      </c>
      <c r="U7063" s="7">
        <f t="shared" si="716"/>
        <v>0</v>
      </c>
      <c r="V7063" s="8">
        <f t="shared" si="717"/>
        <v>1</v>
      </c>
      <c r="W7063" s="7">
        <f t="shared" si="718"/>
        <v>549</v>
      </c>
    </row>
    <row r="7064" spans="2:23" x14ac:dyDescent="0.2">
      <c r="B7064" s="8" t="s">
        <v>68</v>
      </c>
      <c r="C7064" s="7">
        <v>1980</v>
      </c>
      <c r="D7064" s="8" t="s">
        <v>28</v>
      </c>
      <c r="E7064" s="7" t="s">
        <v>34</v>
      </c>
      <c r="F7064" s="8" t="s">
        <v>35</v>
      </c>
      <c r="G7064" s="7" t="s">
        <v>49</v>
      </c>
      <c r="H7064" s="8" t="s">
        <v>28</v>
      </c>
      <c r="I7064" s="7" t="s">
        <v>28</v>
      </c>
      <c r="J7064" s="8" t="s">
        <v>28</v>
      </c>
      <c r="K7064" s="7" t="s">
        <v>47</v>
      </c>
      <c r="L7064" s="8" t="s">
        <v>42</v>
      </c>
      <c r="M7064" s="7" t="s">
        <v>28</v>
      </c>
      <c r="N7064" s="8">
        <v>0.72662908333732401</v>
      </c>
      <c r="O7064" s="7">
        <v>0</v>
      </c>
      <c r="P7064" s="8">
        <f t="shared" si="713"/>
        <v>0</v>
      </c>
      <c r="Q7064" s="7">
        <v>2.5</v>
      </c>
      <c r="R7064" s="8">
        <f t="shared" si="714"/>
        <v>1</v>
      </c>
      <c r="S7064" s="7" t="s">
        <v>29</v>
      </c>
      <c r="T7064" s="8" t="str">
        <f t="shared" si="715"/>
        <v>No</v>
      </c>
      <c r="U7064" s="7">
        <f t="shared" si="716"/>
        <v>0</v>
      </c>
      <c r="V7064" s="8">
        <f t="shared" si="717"/>
        <v>1</v>
      </c>
      <c r="W7064" s="7">
        <f t="shared" si="718"/>
        <v>549</v>
      </c>
    </row>
    <row r="7065" spans="2:23" x14ac:dyDescent="0.2">
      <c r="B7065" s="8" t="s">
        <v>68</v>
      </c>
      <c r="C7065" s="7">
        <v>1980</v>
      </c>
      <c r="D7065" s="8" t="s">
        <v>28</v>
      </c>
      <c r="E7065" s="7" t="s">
        <v>43</v>
      </c>
      <c r="F7065" s="8" t="s">
        <v>35</v>
      </c>
      <c r="G7065" s="7" t="s">
        <v>49</v>
      </c>
      <c r="H7065" s="8" t="s">
        <v>28</v>
      </c>
      <c r="I7065" s="7" t="s">
        <v>28</v>
      </c>
      <c r="J7065" s="8" t="s">
        <v>28</v>
      </c>
      <c r="K7065" s="7" t="s">
        <v>47</v>
      </c>
      <c r="L7065" s="8" t="s">
        <v>42</v>
      </c>
      <c r="M7065" s="7" t="s">
        <v>28</v>
      </c>
      <c r="N7065" s="8">
        <v>2.3950274423841837</v>
      </c>
      <c r="O7065" s="7">
        <v>0</v>
      </c>
      <c r="P7065" s="8">
        <f t="shared" si="713"/>
        <v>0</v>
      </c>
      <c r="Q7065" s="7">
        <v>2.5</v>
      </c>
      <c r="R7065" s="8">
        <f t="shared" si="714"/>
        <v>1</v>
      </c>
      <c r="S7065" s="7" t="s">
        <v>29</v>
      </c>
      <c r="T7065" s="8" t="str">
        <f t="shared" si="715"/>
        <v>No</v>
      </c>
      <c r="U7065" s="7">
        <f t="shared" si="716"/>
        <v>0</v>
      </c>
      <c r="V7065" s="8">
        <f t="shared" si="717"/>
        <v>1</v>
      </c>
      <c r="W7065" s="7">
        <f t="shared" si="718"/>
        <v>549</v>
      </c>
    </row>
    <row r="7066" spans="2:23" x14ac:dyDescent="0.2">
      <c r="B7066" s="8" t="s">
        <v>68</v>
      </c>
      <c r="C7066" s="7">
        <v>1990</v>
      </c>
      <c r="D7066" s="8" t="s">
        <v>28</v>
      </c>
      <c r="E7066" s="7" t="s">
        <v>39</v>
      </c>
      <c r="F7066" s="8" t="s">
        <v>40</v>
      </c>
      <c r="G7066" s="7" t="s">
        <v>49</v>
      </c>
      <c r="H7066" s="8" t="s">
        <v>28</v>
      </c>
      <c r="I7066" s="7" t="s">
        <v>28</v>
      </c>
      <c r="J7066" s="8" t="s">
        <v>28</v>
      </c>
      <c r="K7066" s="7" t="s">
        <v>47</v>
      </c>
      <c r="L7066" s="8" t="s">
        <v>42</v>
      </c>
      <c r="M7066" s="7" t="s">
        <v>28</v>
      </c>
      <c r="N7066" s="8">
        <v>1.1586420605796467E-2</v>
      </c>
      <c r="O7066" s="7">
        <v>0</v>
      </c>
      <c r="P7066" s="8">
        <f t="shared" si="713"/>
        <v>0</v>
      </c>
      <c r="Q7066" s="7">
        <v>2.5</v>
      </c>
      <c r="R7066" s="8">
        <f t="shared" si="714"/>
        <v>1</v>
      </c>
      <c r="S7066" s="7" t="s">
        <v>29</v>
      </c>
      <c r="T7066" s="8" t="str">
        <f t="shared" si="715"/>
        <v>No</v>
      </c>
      <c r="U7066" s="7">
        <f t="shared" si="716"/>
        <v>0</v>
      </c>
      <c r="V7066" s="8">
        <f t="shared" si="717"/>
        <v>1</v>
      </c>
      <c r="W7066" s="7">
        <f t="shared" si="718"/>
        <v>549</v>
      </c>
    </row>
    <row r="7067" spans="2:23" x14ac:dyDescent="0.2">
      <c r="B7067" s="8" t="s">
        <v>68</v>
      </c>
      <c r="C7067" s="7">
        <v>1990</v>
      </c>
      <c r="D7067" s="8" t="s">
        <v>28</v>
      </c>
      <c r="E7067" s="7" t="s">
        <v>39</v>
      </c>
      <c r="F7067" s="8" t="s">
        <v>35</v>
      </c>
      <c r="G7067" s="7" t="s">
        <v>49</v>
      </c>
      <c r="H7067" s="8" t="s">
        <v>28</v>
      </c>
      <c r="I7067" s="7" t="s">
        <v>28</v>
      </c>
      <c r="J7067" s="8" t="s">
        <v>28</v>
      </c>
      <c r="K7067" s="7" t="s">
        <v>47</v>
      </c>
      <c r="L7067" s="8" t="s">
        <v>42</v>
      </c>
      <c r="M7067" s="7" t="s">
        <v>28</v>
      </c>
      <c r="N7067" s="8">
        <v>0.97209829426440431</v>
      </c>
      <c r="O7067" s="7">
        <v>0</v>
      </c>
      <c r="P7067" s="8">
        <f t="shared" si="713"/>
        <v>0</v>
      </c>
      <c r="Q7067" s="7">
        <v>2.5</v>
      </c>
      <c r="R7067" s="8">
        <f t="shared" si="714"/>
        <v>1</v>
      </c>
      <c r="S7067" s="7" t="s">
        <v>29</v>
      </c>
      <c r="T7067" s="8" t="str">
        <f t="shared" si="715"/>
        <v>No</v>
      </c>
      <c r="U7067" s="7">
        <f t="shared" si="716"/>
        <v>0</v>
      </c>
      <c r="V7067" s="8">
        <f t="shared" si="717"/>
        <v>1</v>
      </c>
      <c r="W7067" s="7">
        <f t="shared" si="718"/>
        <v>549</v>
      </c>
    </row>
    <row r="7068" spans="2:23" x14ac:dyDescent="0.2">
      <c r="B7068" s="8" t="s">
        <v>68</v>
      </c>
      <c r="C7068" s="7">
        <v>1990</v>
      </c>
      <c r="D7068" s="8" t="s">
        <v>28</v>
      </c>
      <c r="E7068" s="7" t="s">
        <v>34</v>
      </c>
      <c r="F7068" s="8" t="s">
        <v>40</v>
      </c>
      <c r="G7068" s="7" t="s">
        <v>49</v>
      </c>
      <c r="H7068" s="8" t="s">
        <v>28</v>
      </c>
      <c r="I7068" s="7" t="s">
        <v>28</v>
      </c>
      <c r="J7068" s="8" t="s">
        <v>28</v>
      </c>
      <c r="K7068" s="7" t="s">
        <v>47</v>
      </c>
      <c r="L7068" s="8" t="s">
        <v>42</v>
      </c>
      <c r="M7068" s="7" t="s">
        <v>28</v>
      </c>
      <c r="N7068" s="8">
        <v>3.0978435404872131E-2</v>
      </c>
      <c r="O7068" s="7">
        <v>0</v>
      </c>
      <c r="P7068" s="8">
        <f t="shared" si="713"/>
        <v>0</v>
      </c>
      <c r="Q7068" s="7">
        <v>2.5</v>
      </c>
      <c r="R7068" s="8">
        <f t="shared" si="714"/>
        <v>1</v>
      </c>
      <c r="S7068" s="7" t="s">
        <v>29</v>
      </c>
      <c r="T7068" s="8" t="str">
        <f t="shared" si="715"/>
        <v>No</v>
      </c>
      <c r="U7068" s="7">
        <f t="shared" si="716"/>
        <v>0</v>
      </c>
      <c r="V7068" s="8">
        <f t="shared" si="717"/>
        <v>1</v>
      </c>
      <c r="W7068" s="7">
        <f t="shared" si="718"/>
        <v>549</v>
      </c>
    </row>
    <row r="7069" spans="2:23" x14ac:dyDescent="0.2">
      <c r="B7069" s="8" t="s">
        <v>68</v>
      </c>
      <c r="C7069" s="7">
        <v>1990</v>
      </c>
      <c r="D7069" s="8" t="s">
        <v>28</v>
      </c>
      <c r="E7069" s="7" t="s">
        <v>34</v>
      </c>
      <c r="F7069" s="8" t="s">
        <v>35</v>
      </c>
      <c r="G7069" s="7" t="s">
        <v>49</v>
      </c>
      <c r="H7069" s="8" t="s">
        <v>28</v>
      </c>
      <c r="I7069" s="7" t="s">
        <v>28</v>
      </c>
      <c r="J7069" s="8" t="s">
        <v>28</v>
      </c>
      <c r="K7069" s="7" t="s">
        <v>47</v>
      </c>
      <c r="L7069" s="8" t="s">
        <v>42</v>
      </c>
      <c r="M7069" s="7" t="s">
        <v>28</v>
      </c>
      <c r="N7069" s="8">
        <v>0.67385706930621692</v>
      </c>
      <c r="O7069" s="7">
        <v>0</v>
      </c>
      <c r="P7069" s="8">
        <f t="shared" si="713"/>
        <v>0</v>
      </c>
      <c r="Q7069" s="7">
        <v>2.5</v>
      </c>
      <c r="R7069" s="8">
        <f t="shared" si="714"/>
        <v>1</v>
      </c>
      <c r="S7069" s="7" t="s">
        <v>29</v>
      </c>
      <c r="T7069" s="8" t="str">
        <f t="shared" si="715"/>
        <v>No</v>
      </c>
      <c r="U7069" s="7">
        <f t="shared" si="716"/>
        <v>0</v>
      </c>
      <c r="V7069" s="8">
        <f t="shared" si="717"/>
        <v>1</v>
      </c>
      <c r="W7069" s="7">
        <f t="shared" si="718"/>
        <v>549</v>
      </c>
    </row>
    <row r="7070" spans="2:23" x14ac:dyDescent="0.2">
      <c r="B7070" s="8" t="s">
        <v>68</v>
      </c>
      <c r="C7070" s="7">
        <v>1990</v>
      </c>
      <c r="D7070" s="8" t="s">
        <v>28</v>
      </c>
      <c r="E7070" s="7" t="s">
        <v>43</v>
      </c>
      <c r="F7070" s="8" t="s">
        <v>35</v>
      </c>
      <c r="G7070" s="7" t="s">
        <v>49</v>
      </c>
      <c r="H7070" s="8" t="s">
        <v>28</v>
      </c>
      <c r="I7070" s="7" t="s">
        <v>28</v>
      </c>
      <c r="J7070" s="8" t="s">
        <v>28</v>
      </c>
      <c r="K7070" s="7" t="s">
        <v>47</v>
      </c>
      <c r="L7070" s="8" t="s">
        <v>42</v>
      </c>
      <c r="M7070" s="7" t="s">
        <v>28</v>
      </c>
      <c r="N7070" s="8">
        <v>0.29037365582260605</v>
      </c>
      <c r="O7070" s="7">
        <v>0</v>
      </c>
      <c r="P7070" s="8">
        <f t="shared" si="713"/>
        <v>0</v>
      </c>
      <c r="Q7070" s="7">
        <v>2.5</v>
      </c>
      <c r="R7070" s="8">
        <f t="shared" si="714"/>
        <v>1</v>
      </c>
      <c r="S7070" s="7" t="s">
        <v>29</v>
      </c>
      <c r="T7070" s="8" t="str">
        <f t="shared" si="715"/>
        <v>No</v>
      </c>
      <c r="U7070" s="7">
        <f t="shared" si="716"/>
        <v>0</v>
      </c>
      <c r="V7070" s="8">
        <f t="shared" si="717"/>
        <v>1</v>
      </c>
      <c r="W7070" s="7">
        <f t="shared" si="718"/>
        <v>549</v>
      </c>
    </row>
    <row r="7071" spans="2:23" x14ac:dyDescent="0.2">
      <c r="B7071" s="8" t="s">
        <v>68</v>
      </c>
      <c r="C7071" s="7">
        <v>2000</v>
      </c>
      <c r="D7071" s="8" t="s">
        <v>28</v>
      </c>
      <c r="E7071" s="7" t="s">
        <v>39</v>
      </c>
      <c r="F7071" s="8" t="s">
        <v>35</v>
      </c>
      <c r="G7071" s="7" t="s">
        <v>49</v>
      </c>
      <c r="H7071" s="8" t="s">
        <v>28</v>
      </c>
      <c r="I7071" s="7" t="s">
        <v>28</v>
      </c>
      <c r="J7071" s="8" t="s">
        <v>28</v>
      </c>
      <c r="K7071" s="7" t="s">
        <v>47</v>
      </c>
      <c r="L7071" s="8" t="s">
        <v>42</v>
      </c>
      <c r="M7071" s="7" t="s">
        <v>28</v>
      </c>
      <c r="N7071" s="8">
        <v>0.54020312980919261</v>
      </c>
      <c r="O7071" s="7">
        <v>0</v>
      </c>
      <c r="P7071" s="8">
        <f t="shared" si="713"/>
        <v>0</v>
      </c>
      <c r="Q7071" s="7">
        <v>2.5</v>
      </c>
      <c r="R7071" s="8">
        <f t="shared" si="714"/>
        <v>1</v>
      </c>
      <c r="S7071" s="7" t="s">
        <v>29</v>
      </c>
      <c r="T7071" s="8" t="str">
        <f t="shared" si="715"/>
        <v>No</v>
      </c>
      <c r="U7071" s="7">
        <f t="shared" si="716"/>
        <v>0</v>
      </c>
      <c r="V7071" s="8">
        <f t="shared" si="717"/>
        <v>1</v>
      </c>
      <c r="W7071" s="7">
        <f t="shared" si="718"/>
        <v>549</v>
      </c>
    </row>
    <row r="7072" spans="2:23" x14ac:dyDescent="0.2">
      <c r="B7072" s="8" t="s">
        <v>68</v>
      </c>
      <c r="C7072" s="7">
        <v>2000</v>
      </c>
      <c r="D7072" s="8" t="s">
        <v>28</v>
      </c>
      <c r="E7072" s="7" t="s">
        <v>34</v>
      </c>
      <c r="F7072" s="8" t="s">
        <v>35</v>
      </c>
      <c r="G7072" s="7" t="s">
        <v>49</v>
      </c>
      <c r="H7072" s="8" t="s">
        <v>28</v>
      </c>
      <c r="I7072" s="7" t="s">
        <v>28</v>
      </c>
      <c r="J7072" s="8" t="s">
        <v>28</v>
      </c>
      <c r="K7072" s="7" t="s">
        <v>47</v>
      </c>
      <c r="L7072" s="8" t="s">
        <v>42</v>
      </c>
      <c r="M7072" s="7" t="s">
        <v>28</v>
      </c>
      <c r="N7072" s="8">
        <v>0.25693592670421816</v>
      </c>
      <c r="O7072" s="7">
        <v>0</v>
      </c>
      <c r="P7072" s="8">
        <f t="shared" si="713"/>
        <v>0</v>
      </c>
      <c r="Q7072" s="7">
        <v>2.5</v>
      </c>
      <c r="R7072" s="8">
        <f t="shared" si="714"/>
        <v>1</v>
      </c>
      <c r="S7072" s="7" t="s">
        <v>29</v>
      </c>
      <c r="T7072" s="8" t="str">
        <f t="shared" si="715"/>
        <v>No</v>
      </c>
      <c r="U7072" s="7">
        <f t="shared" si="716"/>
        <v>0</v>
      </c>
      <c r="V7072" s="8">
        <f t="shared" si="717"/>
        <v>1</v>
      </c>
      <c r="W7072" s="7">
        <f t="shared" si="718"/>
        <v>549</v>
      </c>
    </row>
    <row r="7073" spans="2:23" x14ac:dyDescent="0.2">
      <c r="B7073" s="8" t="s">
        <v>68</v>
      </c>
      <c r="C7073" s="7">
        <v>2000</v>
      </c>
      <c r="D7073" s="8" t="s">
        <v>28</v>
      </c>
      <c r="E7073" s="7" t="s">
        <v>43</v>
      </c>
      <c r="F7073" s="8" t="s">
        <v>35</v>
      </c>
      <c r="G7073" s="7" t="s">
        <v>49</v>
      </c>
      <c r="H7073" s="8" t="s">
        <v>28</v>
      </c>
      <c r="I7073" s="7" t="s">
        <v>28</v>
      </c>
      <c r="J7073" s="8" t="s">
        <v>28</v>
      </c>
      <c r="K7073" s="7" t="s">
        <v>47</v>
      </c>
      <c r="L7073" s="8" t="s">
        <v>42</v>
      </c>
      <c r="M7073" s="7" t="s">
        <v>28</v>
      </c>
      <c r="N7073" s="8">
        <v>0.39727322459111092</v>
      </c>
      <c r="O7073" s="7">
        <v>0</v>
      </c>
      <c r="P7073" s="8">
        <f t="shared" si="713"/>
        <v>0</v>
      </c>
      <c r="Q7073" s="7">
        <v>2.5</v>
      </c>
      <c r="R7073" s="8">
        <f t="shared" si="714"/>
        <v>1</v>
      </c>
      <c r="S7073" s="7" t="s">
        <v>29</v>
      </c>
      <c r="T7073" s="8" t="str">
        <f t="shared" si="715"/>
        <v>No</v>
      </c>
      <c r="U7073" s="7">
        <f t="shared" si="716"/>
        <v>0</v>
      </c>
      <c r="V7073" s="8">
        <f t="shared" si="717"/>
        <v>1</v>
      </c>
      <c r="W7073" s="7">
        <f t="shared" si="718"/>
        <v>549</v>
      </c>
    </row>
    <row r="7074" spans="2:23" x14ac:dyDescent="0.2">
      <c r="B7074" s="8" t="s">
        <v>68</v>
      </c>
      <c r="C7074" s="7">
        <v>2010</v>
      </c>
      <c r="D7074" s="8" t="s">
        <v>28</v>
      </c>
      <c r="E7074" s="7" t="s">
        <v>39</v>
      </c>
      <c r="F7074" s="8" t="s">
        <v>40</v>
      </c>
      <c r="G7074" s="7" t="s">
        <v>49</v>
      </c>
      <c r="H7074" s="8" t="s">
        <v>28</v>
      </c>
      <c r="I7074" s="7" t="s">
        <v>28</v>
      </c>
      <c r="J7074" s="8" t="s">
        <v>28</v>
      </c>
      <c r="K7074" s="7" t="s">
        <v>47</v>
      </c>
      <c r="L7074" s="8" t="s">
        <v>42</v>
      </c>
      <c r="M7074" s="7" t="s">
        <v>28</v>
      </c>
      <c r="N7074" s="8">
        <v>1.7382584848157218E-2</v>
      </c>
      <c r="O7074" s="7">
        <v>0</v>
      </c>
      <c r="P7074" s="8">
        <f t="shared" si="713"/>
        <v>0</v>
      </c>
      <c r="Q7074" s="7">
        <v>2.5</v>
      </c>
      <c r="R7074" s="8">
        <f t="shared" si="714"/>
        <v>1</v>
      </c>
      <c r="S7074" s="7" t="s">
        <v>29</v>
      </c>
      <c r="T7074" s="8" t="str">
        <f t="shared" si="715"/>
        <v>No</v>
      </c>
      <c r="U7074" s="7">
        <f t="shared" si="716"/>
        <v>0</v>
      </c>
      <c r="V7074" s="8">
        <f t="shared" si="717"/>
        <v>1</v>
      </c>
      <c r="W7074" s="7">
        <f t="shared" si="718"/>
        <v>549</v>
      </c>
    </row>
    <row r="7075" spans="2:23" x14ac:dyDescent="0.2">
      <c r="B7075" s="8" t="s">
        <v>68</v>
      </c>
      <c r="C7075" s="7">
        <v>2010</v>
      </c>
      <c r="D7075" s="8" t="s">
        <v>28</v>
      </c>
      <c r="E7075" s="7" t="s">
        <v>43</v>
      </c>
      <c r="F7075" s="8" t="s">
        <v>35</v>
      </c>
      <c r="G7075" s="7" t="s">
        <v>49</v>
      </c>
      <c r="H7075" s="8" t="s">
        <v>28</v>
      </c>
      <c r="I7075" s="7" t="s">
        <v>28</v>
      </c>
      <c r="J7075" s="8" t="s">
        <v>28</v>
      </c>
      <c r="K7075" s="7" t="s">
        <v>47</v>
      </c>
      <c r="L7075" s="8" t="s">
        <v>42</v>
      </c>
      <c r="M7075" s="7" t="s">
        <v>28</v>
      </c>
      <c r="N7075" s="8">
        <v>8.6339733765538093E-2</v>
      </c>
      <c r="O7075" s="7">
        <v>0</v>
      </c>
      <c r="P7075" s="8">
        <f t="shared" si="713"/>
        <v>0</v>
      </c>
      <c r="Q7075" s="7">
        <v>2.5</v>
      </c>
      <c r="R7075" s="8">
        <f t="shared" si="714"/>
        <v>1</v>
      </c>
      <c r="S7075" s="7" t="s">
        <v>29</v>
      </c>
      <c r="T7075" s="8" t="str">
        <f t="shared" si="715"/>
        <v>No</v>
      </c>
      <c r="U7075" s="7">
        <f t="shared" si="716"/>
        <v>0</v>
      </c>
      <c r="V7075" s="8">
        <f t="shared" si="717"/>
        <v>1</v>
      </c>
      <c r="W7075" s="7">
        <f t="shared" si="718"/>
        <v>549</v>
      </c>
    </row>
    <row r="7076" spans="2:23" x14ac:dyDescent="0.2">
      <c r="B7076" s="8" t="s">
        <v>68</v>
      </c>
      <c r="C7076" s="7">
        <v>2020</v>
      </c>
      <c r="D7076" s="8" t="s">
        <v>28</v>
      </c>
      <c r="E7076" s="7" t="s">
        <v>39</v>
      </c>
      <c r="F7076" s="8" t="s">
        <v>40</v>
      </c>
      <c r="G7076" s="7" t="s">
        <v>49</v>
      </c>
      <c r="H7076" s="8" t="s">
        <v>28</v>
      </c>
      <c r="I7076" s="7" t="s">
        <v>28</v>
      </c>
      <c r="J7076" s="8" t="s">
        <v>28</v>
      </c>
      <c r="K7076" s="7" t="s">
        <v>47</v>
      </c>
      <c r="L7076" s="8" t="s">
        <v>42</v>
      </c>
      <c r="M7076" s="7" t="s">
        <v>28</v>
      </c>
      <c r="N7076" s="8">
        <v>6.2633719201644136E-2</v>
      </c>
      <c r="O7076" s="7">
        <v>0</v>
      </c>
      <c r="P7076" s="8">
        <f t="shared" si="713"/>
        <v>0</v>
      </c>
      <c r="Q7076" s="7">
        <v>2.5</v>
      </c>
      <c r="R7076" s="8">
        <f t="shared" si="714"/>
        <v>1</v>
      </c>
      <c r="S7076" s="7" t="s">
        <v>29</v>
      </c>
      <c r="T7076" s="8" t="str">
        <f t="shared" si="715"/>
        <v>No</v>
      </c>
      <c r="U7076" s="7">
        <f t="shared" si="716"/>
        <v>0</v>
      </c>
      <c r="V7076" s="8">
        <f t="shared" si="717"/>
        <v>1</v>
      </c>
      <c r="W7076" s="7">
        <f t="shared" si="718"/>
        <v>549</v>
      </c>
    </row>
    <row r="7077" spans="2:23" x14ac:dyDescent="0.2">
      <c r="B7077" s="8" t="s">
        <v>68</v>
      </c>
      <c r="C7077" s="7">
        <v>2020</v>
      </c>
      <c r="D7077" s="8" t="s">
        <v>28</v>
      </c>
      <c r="E7077" s="7" t="s">
        <v>39</v>
      </c>
      <c r="F7077" s="8" t="s">
        <v>35</v>
      </c>
      <c r="G7077" s="7" t="s">
        <v>49</v>
      </c>
      <c r="H7077" s="8" t="s">
        <v>28</v>
      </c>
      <c r="I7077" s="7" t="s">
        <v>28</v>
      </c>
      <c r="J7077" s="8" t="s">
        <v>28</v>
      </c>
      <c r="K7077" s="7" t="s">
        <v>47</v>
      </c>
      <c r="L7077" s="8" t="s">
        <v>42</v>
      </c>
      <c r="M7077" s="7" t="s">
        <v>28</v>
      </c>
      <c r="N7077" s="8">
        <v>0.23526049089649137</v>
      </c>
      <c r="O7077" s="7">
        <v>0</v>
      </c>
      <c r="P7077" s="8">
        <f t="shared" si="713"/>
        <v>0</v>
      </c>
      <c r="Q7077" s="7">
        <v>2.5</v>
      </c>
      <c r="R7077" s="8">
        <f t="shared" si="714"/>
        <v>1</v>
      </c>
      <c r="S7077" s="7" t="s">
        <v>29</v>
      </c>
      <c r="T7077" s="8" t="str">
        <f t="shared" si="715"/>
        <v>No</v>
      </c>
      <c r="U7077" s="7">
        <f t="shared" si="716"/>
        <v>0</v>
      </c>
      <c r="V7077" s="8">
        <f t="shared" si="717"/>
        <v>1</v>
      </c>
      <c r="W7077" s="7">
        <f t="shared" si="718"/>
        <v>549</v>
      </c>
    </row>
    <row r="7078" spans="2:23" x14ac:dyDescent="0.2">
      <c r="B7078" s="8" t="s">
        <v>68</v>
      </c>
      <c r="C7078" s="7">
        <v>2020</v>
      </c>
      <c r="D7078" s="8" t="s">
        <v>28</v>
      </c>
      <c r="E7078" s="7" t="s">
        <v>34</v>
      </c>
      <c r="F7078" s="8" t="s">
        <v>40</v>
      </c>
      <c r="G7078" s="7" t="s">
        <v>49</v>
      </c>
      <c r="H7078" s="8" t="s">
        <v>28</v>
      </c>
      <c r="I7078" s="7" t="s">
        <v>28</v>
      </c>
      <c r="J7078" s="8" t="s">
        <v>28</v>
      </c>
      <c r="K7078" s="7" t="s">
        <v>47</v>
      </c>
      <c r="L7078" s="8" t="s">
        <v>42</v>
      </c>
      <c r="M7078" s="7" t="s">
        <v>28</v>
      </c>
      <c r="N7078" s="8">
        <v>5.5036135715087052E-2</v>
      </c>
      <c r="O7078" s="7">
        <v>0</v>
      </c>
      <c r="P7078" s="8">
        <f t="shared" si="713"/>
        <v>0</v>
      </c>
      <c r="Q7078" s="7">
        <v>2.5</v>
      </c>
      <c r="R7078" s="8">
        <f t="shared" si="714"/>
        <v>1</v>
      </c>
      <c r="S7078" s="7" t="s">
        <v>29</v>
      </c>
      <c r="T7078" s="8" t="str">
        <f t="shared" si="715"/>
        <v>No</v>
      </c>
      <c r="U7078" s="7">
        <f t="shared" si="716"/>
        <v>0</v>
      </c>
      <c r="V7078" s="8">
        <f t="shared" si="717"/>
        <v>1</v>
      </c>
      <c r="W7078" s="7">
        <f t="shared" si="718"/>
        <v>549</v>
      </c>
    </row>
    <row r="7079" spans="2:23" x14ac:dyDescent="0.2">
      <c r="B7079" s="8" t="s">
        <v>68</v>
      </c>
      <c r="C7079" s="7">
        <v>2030</v>
      </c>
      <c r="D7079" s="8" t="s">
        <v>28</v>
      </c>
      <c r="E7079" s="7" t="s">
        <v>39</v>
      </c>
      <c r="F7079" s="8" t="s">
        <v>40</v>
      </c>
      <c r="G7079" s="7" t="s">
        <v>49</v>
      </c>
      <c r="H7079" s="8" t="s">
        <v>28</v>
      </c>
      <c r="I7079" s="7" t="s">
        <v>28</v>
      </c>
      <c r="J7079" s="8" t="s">
        <v>28</v>
      </c>
      <c r="K7079" s="7" t="s">
        <v>47</v>
      </c>
      <c r="L7079" s="8" t="s">
        <v>42</v>
      </c>
      <c r="M7079" s="7" t="s">
        <v>28</v>
      </c>
      <c r="N7079" s="8">
        <v>1.6489540914777858E-2</v>
      </c>
      <c r="O7079" s="7">
        <v>0</v>
      </c>
      <c r="P7079" s="8">
        <f t="shared" si="713"/>
        <v>0</v>
      </c>
      <c r="Q7079" s="7">
        <v>2.5</v>
      </c>
      <c r="R7079" s="8">
        <f t="shared" si="714"/>
        <v>1</v>
      </c>
      <c r="S7079" s="7" t="s">
        <v>29</v>
      </c>
      <c r="T7079" s="8" t="str">
        <f t="shared" si="715"/>
        <v>No</v>
      </c>
      <c r="U7079" s="7">
        <f t="shared" si="716"/>
        <v>0</v>
      </c>
      <c r="V7079" s="8">
        <f t="shared" si="717"/>
        <v>1</v>
      </c>
      <c r="W7079" s="7">
        <f t="shared" si="718"/>
        <v>549</v>
      </c>
    </row>
    <row r="7080" spans="2:23" x14ac:dyDescent="0.2">
      <c r="B7080" s="8" t="s">
        <v>68</v>
      </c>
      <c r="C7080" s="7">
        <v>1800</v>
      </c>
      <c r="D7080" s="8" t="s">
        <v>28</v>
      </c>
      <c r="E7080" s="7" t="s">
        <v>39</v>
      </c>
      <c r="F7080" s="8" t="s">
        <v>35</v>
      </c>
      <c r="G7080" s="7" t="s">
        <v>49</v>
      </c>
      <c r="H7080" s="8" t="s">
        <v>28</v>
      </c>
      <c r="I7080" s="7" t="s">
        <v>28</v>
      </c>
      <c r="J7080" s="8" t="s">
        <v>28</v>
      </c>
      <c r="K7080" s="7" t="s">
        <v>47</v>
      </c>
      <c r="L7080" s="8" t="s">
        <v>44</v>
      </c>
      <c r="M7080" s="7" t="s">
        <v>28</v>
      </c>
      <c r="N7080" s="8">
        <v>0.20080883867727872</v>
      </c>
      <c r="O7080" s="7">
        <v>0</v>
      </c>
      <c r="P7080" s="8">
        <f t="shared" si="713"/>
        <v>0</v>
      </c>
      <c r="Q7080" s="7">
        <v>2.5</v>
      </c>
      <c r="R7080" s="8">
        <f t="shared" si="714"/>
        <v>1</v>
      </c>
      <c r="S7080" s="7" t="s">
        <v>29</v>
      </c>
      <c r="T7080" s="8" t="str">
        <f t="shared" si="715"/>
        <v>No</v>
      </c>
      <c r="U7080" s="7">
        <f t="shared" si="716"/>
        <v>0</v>
      </c>
      <c r="V7080" s="8">
        <f t="shared" si="717"/>
        <v>1</v>
      </c>
      <c r="W7080" s="7">
        <f t="shared" si="718"/>
        <v>549</v>
      </c>
    </row>
    <row r="7081" spans="2:23" x14ac:dyDescent="0.2">
      <c r="B7081" s="8" t="s">
        <v>68</v>
      </c>
      <c r="C7081" s="7">
        <v>1800</v>
      </c>
      <c r="D7081" s="8" t="s">
        <v>28</v>
      </c>
      <c r="E7081" s="7" t="s">
        <v>34</v>
      </c>
      <c r="F7081" s="8" t="s">
        <v>35</v>
      </c>
      <c r="G7081" s="7" t="s">
        <v>49</v>
      </c>
      <c r="H7081" s="8" t="s">
        <v>28</v>
      </c>
      <c r="I7081" s="7" t="s">
        <v>28</v>
      </c>
      <c r="J7081" s="8" t="s">
        <v>28</v>
      </c>
      <c r="K7081" s="7" t="s">
        <v>47</v>
      </c>
      <c r="L7081" s="8" t="s">
        <v>44</v>
      </c>
      <c r="M7081" s="7" t="s">
        <v>28</v>
      </c>
      <c r="N7081" s="8">
        <v>5.8062105786383149E-2</v>
      </c>
      <c r="O7081" s="7">
        <v>0</v>
      </c>
      <c r="P7081" s="8">
        <f t="shared" si="713"/>
        <v>0</v>
      </c>
      <c r="Q7081" s="7">
        <v>2.5</v>
      </c>
      <c r="R7081" s="8">
        <f t="shared" si="714"/>
        <v>1</v>
      </c>
      <c r="S7081" s="7" t="s">
        <v>29</v>
      </c>
      <c r="T7081" s="8" t="str">
        <f t="shared" si="715"/>
        <v>No</v>
      </c>
      <c r="U7081" s="7">
        <f t="shared" si="716"/>
        <v>0</v>
      </c>
      <c r="V7081" s="8">
        <f t="shared" si="717"/>
        <v>1</v>
      </c>
      <c r="W7081" s="7">
        <f t="shared" si="718"/>
        <v>549</v>
      </c>
    </row>
    <row r="7082" spans="2:23" x14ac:dyDescent="0.2">
      <c r="B7082" s="8" t="s">
        <v>68</v>
      </c>
      <c r="C7082" s="7">
        <v>1850</v>
      </c>
      <c r="D7082" s="8" t="s">
        <v>28</v>
      </c>
      <c r="E7082" s="7" t="s">
        <v>39</v>
      </c>
      <c r="F7082" s="8" t="s">
        <v>35</v>
      </c>
      <c r="G7082" s="7" t="s">
        <v>49</v>
      </c>
      <c r="H7082" s="8" t="s">
        <v>28</v>
      </c>
      <c r="I7082" s="7" t="s">
        <v>28</v>
      </c>
      <c r="J7082" s="8" t="s">
        <v>28</v>
      </c>
      <c r="K7082" s="7" t="s">
        <v>47</v>
      </c>
      <c r="L7082" s="8" t="s">
        <v>44</v>
      </c>
      <c r="M7082" s="7" t="s">
        <v>28</v>
      </c>
      <c r="N7082" s="8">
        <v>1.3041590731937884</v>
      </c>
      <c r="O7082" s="7">
        <v>0</v>
      </c>
      <c r="P7082" s="8">
        <f t="shared" si="713"/>
        <v>0</v>
      </c>
      <c r="Q7082" s="7">
        <v>2.5</v>
      </c>
      <c r="R7082" s="8">
        <f t="shared" si="714"/>
        <v>1</v>
      </c>
      <c r="S7082" s="7" t="s">
        <v>29</v>
      </c>
      <c r="T7082" s="8" t="str">
        <f t="shared" si="715"/>
        <v>No</v>
      </c>
      <c r="U7082" s="7">
        <f t="shared" si="716"/>
        <v>0</v>
      </c>
      <c r="V7082" s="8">
        <f t="shared" si="717"/>
        <v>1</v>
      </c>
      <c r="W7082" s="7">
        <f t="shared" si="718"/>
        <v>549</v>
      </c>
    </row>
    <row r="7083" spans="2:23" x14ac:dyDescent="0.2">
      <c r="B7083" s="8" t="s">
        <v>68</v>
      </c>
      <c r="C7083" s="7">
        <v>1850</v>
      </c>
      <c r="D7083" s="8" t="s">
        <v>28</v>
      </c>
      <c r="E7083" s="7" t="s">
        <v>34</v>
      </c>
      <c r="F7083" s="8" t="s">
        <v>35</v>
      </c>
      <c r="G7083" s="7" t="s">
        <v>49</v>
      </c>
      <c r="H7083" s="8" t="s">
        <v>28</v>
      </c>
      <c r="I7083" s="7" t="s">
        <v>28</v>
      </c>
      <c r="J7083" s="8" t="s">
        <v>28</v>
      </c>
      <c r="K7083" s="7" t="s">
        <v>47</v>
      </c>
      <c r="L7083" s="8" t="s">
        <v>44</v>
      </c>
      <c r="M7083" s="7" t="s">
        <v>28</v>
      </c>
      <c r="N7083" s="8">
        <v>0.47280557199966727</v>
      </c>
      <c r="O7083" s="7">
        <v>0</v>
      </c>
      <c r="P7083" s="8">
        <f t="shared" si="713"/>
        <v>0</v>
      </c>
      <c r="Q7083" s="7">
        <v>2.5</v>
      </c>
      <c r="R7083" s="8">
        <f t="shared" si="714"/>
        <v>1</v>
      </c>
      <c r="S7083" s="7" t="s">
        <v>29</v>
      </c>
      <c r="T7083" s="8" t="str">
        <f t="shared" si="715"/>
        <v>No</v>
      </c>
      <c r="U7083" s="7">
        <f t="shared" si="716"/>
        <v>0</v>
      </c>
      <c r="V7083" s="8">
        <f t="shared" si="717"/>
        <v>1</v>
      </c>
      <c r="W7083" s="7">
        <f t="shared" si="718"/>
        <v>549</v>
      </c>
    </row>
    <row r="7084" spans="2:23" x14ac:dyDescent="0.2">
      <c r="B7084" s="8" t="s">
        <v>68</v>
      </c>
      <c r="C7084" s="7">
        <v>1850</v>
      </c>
      <c r="D7084" s="8" t="s">
        <v>28</v>
      </c>
      <c r="E7084" s="7" t="s">
        <v>43</v>
      </c>
      <c r="F7084" s="8" t="s">
        <v>35</v>
      </c>
      <c r="G7084" s="7" t="s">
        <v>49</v>
      </c>
      <c r="H7084" s="8" t="s">
        <v>28</v>
      </c>
      <c r="I7084" s="7" t="s">
        <v>28</v>
      </c>
      <c r="J7084" s="8" t="s">
        <v>28</v>
      </c>
      <c r="K7084" s="7" t="s">
        <v>47</v>
      </c>
      <c r="L7084" s="8" t="s">
        <v>44</v>
      </c>
      <c r="M7084" s="7" t="s">
        <v>28</v>
      </c>
      <c r="N7084" s="8">
        <v>1.357934398253132</v>
      </c>
      <c r="O7084" s="7">
        <v>0</v>
      </c>
      <c r="P7084" s="8">
        <f t="shared" si="713"/>
        <v>0</v>
      </c>
      <c r="Q7084" s="7">
        <v>2.5</v>
      </c>
      <c r="R7084" s="8">
        <f t="shared" si="714"/>
        <v>1</v>
      </c>
      <c r="S7084" s="7" t="s">
        <v>29</v>
      </c>
      <c r="T7084" s="8" t="str">
        <f t="shared" si="715"/>
        <v>No</v>
      </c>
      <c r="U7084" s="7">
        <f t="shared" si="716"/>
        <v>0</v>
      </c>
      <c r="V7084" s="8">
        <f t="shared" si="717"/>
        <v>1</v>
      </c>
      <c r="W7084" s="7">
        <f t="shared" si="718"/>
        <v>549</v>
      </c>
    </row>
    <row r="7085" spans="2:23" x14ac:dyDescent="0.2">
      <c r="B7085" s="8" t="s">
        <v>68</v>
      </c>
      <c r="C7085" s="7">
        <v>1870</v>
      </c>
      <c r="D7085" s="8" t="s">
        <v>28</v>
      </c>
      <c r="E7085" s="7" t="s">
        <v>39</v>
      </c>
      <c r="F7085" s="8" t="s">
        <v>40</v>
      </c>
      <c r="G7085" s="7" t="s">
        <v>49</v>
      </c>
      <c r="H7085" s="8" t="s">
        <v>28</v>
      </c>
      <c r="I7085" s="7" t="s">
        <v>28</v>
      </c>
      <c r="J7085" s="8" t="s">
        <v>28</v>
      </c>
      <c r="K7085" s="7" t="s">
        <v>47</v>
      </c>
      <c r="L7085" s="8" t="s">
        <v>44</v>
      </c>
      <c r="M7085" s="7" t="s">
        <v>28</v>
      </c>
      <c r="N7085" s="8">
        <v>1.9251599977093314E-2</v>
      </c>
      <c r="O7085" s="7">
        <v>0</v>
      </c>
      <c r="P7085" s="8">
        <f t="shared" si="713"/>
        <v>0</v>
      </c>
      <c r="Q7085" s="7">
        <v>2.5</v>
      </c>
      <c r="R7085" s="8">
        <f t="shared" si="714"/>
        <v>1</v>
      </c>
      <c r="S7085" s="7" t="s">
        <v>29</v>
      </c>
      <c r="T7085" s="8" t="str">
        <f t="shared" si="715"/>
        <v>No</v>
      </c>
      <c r="U7085" s="7">
        <f t="shared" si="716"/>
        <v>0</v>
      </c>
      <c r="V7085" s="8">
        <f t="shared" si="717"/>
        <v>1</v>
      </c>
      <c r="W7085" s="7">
        <f t="shared" si="718"/>
        <v>549</v>
      </c>
    </row>
    <row r="7086" spans="2:23" x14ac:dyDescent="0.2">
      <c r="B7086" s="8" t="s">
        <v>68</v>
      </c>
      <c r="C7086" s="7">
        <v>1890</v>
      </c>
      <c r="D7086" s="8" t="s">
        <v>28</v>
      </c>
      <c r="E7086" s="7" t="s">
        <v>39</v>
      </c>
      <c r="F7086" s="8" t="s">
        <v>35</v>
      </c>
      <c r="G7086" s="7" t="s">
        <v>49</v>
      </c>
      <c r="H7086" s="8" t="s">
        <v>28</v>
      </c>
      <c r="I7086" s="7" t="s">
        <v>28</v>
      </c>
      <c r="J7086" s="8" t="s">
        <v>28</v>
      </c>
      <c r="K7086" s="7" t="s">
        <v>47</v>
      </c>
      <c r="L7086" s="8" t="s">
        <v>44</v>
      </c>
      <c r="M7086" s="7" t="s">
        <v>28</v>
      </c>
      <c r="N7086" s="8">
        <v>1.0883930553359672E-2</v>
      </c>
      <c r="O7086" s="7">
        <v>0</v>
      </c>
      <c r="P7086" s="8">
        <f t="shared" si="713"/>
        <v>0</v>
      </c>
      <c r="Q7086" s="7">
        <v>2.5</v>
      </c>
      <c r="R7086" s="8">
        <f t="shared" si="714"/>
        <v>1</v>
      </c>
      <c r="S7086" s="7" t="s">
        <v>29</v>
      </c>
      <c r="T7086" s="8" t="str">
        <f t="shared" si="715"/>
        <v>No</v>
      </c>
      <c r="U7086" s="7">
        <f t="shared" si="716"/>
        <v>0</v>
      </c>
      <c r="V7086" s="8">
        <f t="shared" si="717"/>
        <v>1</v>
      </c>
      <c r="W7086" s="7">
        <f t="shared" si="718"/>
        <v>549</v>
      </c>
    </row>
    <row r="7087" spans="2:23" x14ac:dyDescent="0.2">
      <c r="B7087" s="8" t="s">
        <v>68</v>
      </c>
      <c r="C7087" s="7">
        <v>1900</v>
      </c>
      <c r="D7087" s="8" t="s">
        <v>28</v>
      </c>
      <c r="E7087" s="7" t="s">
        <v>39</v>
      </c>
      <c r="F7087" s="8" t="s">
        <v>35</v>
      </c>
      <c r="G7087" s="7" t="s">
        <v>49</v>
      </c>
      <c r="H7087" s="8" t="s">
        <v>28</v>
      </c>
      <c r="I7087" s="7" t="s">
        <v>28</v>
      </c>
      <c r="J7087" s="8" t="s">
        <v>28</v>
      </c>
      <c r="K7087" s="7" t="s">
        <v>47</v>
      </c>
      <c r="L7087" s="8" t="s">
        <v>44</v>
      </c>
      <c r="M7087" s="7" t="s">
        <v>28</v>
      </c>
      <c r="N7087" s="8">
        <v>0.16860927447380178</v>
      </c>
      <c r="O7087" s="7">
        <v>0</v>
      </c>
      <c r="P7087" s="8">
        <f t="shared" si="713"/>
        <v>0</v>
      </c>
      <c r="Q7087" s="7">
        <v>2.5</v>
      </c>
      <c r="R7087" s="8">
        <f t="shared" si="714"/>
        <v>1</v>
      </c>
      <c r="S7087" s="7" t="s">
        <v>29</v>
      </c>
      <c r="T7087" s="8" t="str">
        <f t="shared" si="715"/>
        <v>No</v>
      </c>
      <c r="U7087" s="7">
        <f t="shared" si="716"/>
        <v>0</v>
      </c>
      <c r="V7087" s="8">
        <f t="shared" si="717"/>
        <v>1</v>
      </c>
      <c r="W7087" s="7">
        <f t="shared" si="718"/>
        <v>549</v>
      </c>
    </row>
    <row r="7088" spans="2:23" x14ac:dyDescent="0.2">
      <c r="B7088" s="8" t="s">
        <v>68</v>
      </c>
      <c r="C7088" s="7">
        <v>1910</v>
      </c>
      <c r="D7088" s="8" t="s">
        <v>28</v>
      </c>
      <c r="E7088" s="7" t="s">
        <v>39</v>
      </c>
      <c r="F7088" s="8" t="s">
        <v>40</v>
      </c>
      <c r="G7088" s="7" t="s">
        <v>49</v>
      </c>
      <c r="H7088" s="8" t="s">
        <v>28</v>
      </c>
      <c r="I7088" s="7" t="s">
        <v>28</v>
      </c>
      <c r="J7088" s="8" t="s">
        <v>28</v>
      </c>
      <c r="K7088" s="7" t="s">
        <v>47</v>
      </c>
      <c r="L7088" s="8" t="s">
        <v>44</v>
      </c>
      <c r="M7088" s="7" t="s">
        <v>28</v>
      </c>
      <c r="N7088" s="8">
        <v>2.7036498742477433E-2</v>
      </c>
      <c r="O7088" s="7">
        <v>0</v>
      </c>
      <c r="P7088" s="8">
        <f t="shared" si="713"/>
        <v>0</v>
      </c>
      <c r="Q7088" s="7">
        <v>2.5</v>
      </c>
      <c r="R7088" s="8">
        <f t="shared" si="714"/>
        <v>1</v>
      </c>
      <c r="S7088" s="7" t="s">
        <v>29</v>
      </c>
      <c r="T7088" s="8" t="str">
        <f t="shared" si="715"/>
        <v>No</v>
      </c>
      <c r="U7088" s="7">
        <f t="shared" si="716"/>
        <v>0</v>
      </c>
      <c r="V7088" s="8">
        <f t="shared" si="717"/>
        <v>1</v>
      </c>
      <c r="W7088" s="7">
        <f t="shared" si="718"/>
        <v>549</v>
      </c>
    </row>
    <row r="7089" spans="2:23" x14ac:dyDescent="0.2">
      <c r="B7089" s="8" t="s">
        <v>68</v>
      </c>
      <c r="C7089" s="7">
        <v>1910</v>
      </c>
      <c r="D7089" s="8" t="s">
        <v>28</v>
      </c>
      <c r="E7089" s="7" t="s">
        <v>39</v>
      </c>
      <c r="F7089" s="8" t="s">
        <v>35</v>
      </c>
      <c r="G7089" s="7" t="s">
        <v>49</v>
      </c>
      <c r="H7089" s="8" t="s">
        <v>28</v>
      </c>
      <c r="I7089" s="7" t="s">
        <v>28</v>
      </c>
      <c r="J7089" s="8" t="s">
        <v>28</v>
      </c>
      <c r="K7089" s="7" t="s">
        <v>47</v>
      </c>
      <c r="L7089" s="8" t="s">
        <v>44</v>
      </c>
      <c r="M7089" s="7" t="s">
        <v>28</v>
      </c>
      <c r="N7089" s="8">
        <v>3.140449367259774</v>
      </c>
      <c r="O7089" s="7">
        <v>0</v>
      </c>
      <c r="P7089" s="8">
        <f t="shared" si="713"/>
        <v>0</v>
      </c>
      <c r="Q7089" s="7">
        <v>2.5</v>
      </c>
      <c r="R7089" s="8">
        <f t="shared" si="714"/>
        <v>1</v>
      </c>
      <c r="S7089" s="7" t="s">
        <v>29</v>
      </c>
      <c r="T7089" s="8" t="str">
        <f t="shared" si="715"/>
        <v>No</v>
      </c>
      <c r="U7089" s="7">
        <f t="shared" si="716"/>
        <v>0</v>
      </c>
      <c r="V7089" s="8">
        <f t="shared" si="717"/>
        <v>1</v>
      </c>
      <c r="W7089" s="7">
        <f t="shared" si="718"/>
        <v>549</v>
      </c>
    </row>
    <row r="7090" spans="2:23" x14ac:dyDescent="0.2">
      <c r="B7090" s="8" t="s">
        <v>68</v>
      </c>
      <c r="C7090" s="7">
        <v>1910</v>
      </c>
      <c r="D7090" s="8" t="s">
        <v>28</v>
      </c>
      <c r="E7090" s="7" t="s">
        <v>34</v>
      </c>
      <c r="F7090" s="8" t="s">
        <v>35</v>
      </c>
      <c r="G7090" s="7" t="s">
        <v>49</v>
      </c>
      <c r="H7090" s="8" t="s">
        <v>28</v>
      </c>
      <c r="I7090" s="7" t="s">
        <v>28</v>
      </c>
      <c r="J7090" s="8" t="s">
        <v>28</v>
      </c>
      <c r="K7090" s="7" t="s">
        <v>47</v>
      </c>
      <c r="L7090" s="8" t="s">
        <v>44</v>
      </c>
      <c r="M7090" s="7" t="s">
        <v>28</v>
      </c>
      <c r="N7090" s="8">
        <v>3.189108573871146E-2</v>
      </c>
      <c r="O7090" s="7">
        <v>0</v>
      </c>
      <c r="P7090" s="8">
        <f t="shared" si="713"/>
        <v>0</v>
      </c>
      <c r="Q7090" s="7">
        <v>2.5</v>
      </c>
      <c r="R7090" s="8">
        <f t="shared" si="714"/>
        <v>1</v>
      </c>
      <c r="S7090" s="7" t="s">
        <v>29</v>
      </c>
      <c r="T7090" s="8" t="str">
        <f t="shared" si="715"/>
        <v>No</v>
      </c>
      <c r="U7090" s="7">
        <f t="shared" si="716"/>
        <v>0</v>
      </c>
      <c r="V7090" s="8">
        <f t="shared" si="717"/>
        <v>1</v>
      </c>
      <c r="W7090" s="7">
        <f t="shared" si="718"/>
        <v>549</v>
      </c>
    </row>
    <row r="7091" spans="2:23" x14ac:dyDescent="0.2">
      <c r="B7091" s="8" t="s">
        <v>68</v>
      </c>
      <c r="C7091" s="7">
        <v>1910</v>
      </c>
      <c r="D7091" s="8" t="s">
        <v>28</v>
      </c>
      <c r="E7091" s="7" t="s">
        <v>43</v>
      </c>
      <c r="F7091" s="8" t="s">
        <v>35</v>
      </c>
      <c r="G7091" s="7" t="s">
        <v>49</v>
      </c>
      <c r="H7091" s="8" t="s">
        <v>28</v>
      </c>
      <c r="I7091" s="7" t="s">
        <v>28</v>
      </c>
      <c r="J7091" s="8" t="s">
        <v>28</v>
      </c>
      <c r="K7091" s="7" t="s">
        <v>47</v>
      </c>
      <c r="L7091" s="8" t="s">
        <v>44</v>
      </c>
      <c r="M7091" s="7" t="s">
        <v>28</v>
      </c>
      <c r="N7091" s="8">
        <v>0.82009680091852388</v>
      </c>
      <c r="O7091" s="7">
        <v>0</v>
      </c>
      <c r="P7091" s="8">
        <f t="shared" si="713"/>
        <v>0</v>
      </c>
      <c r="Q7091" s="7">
        <v>2.5</v>
      </c>
      <c r="R7091" s="8">
        <f t="shared" si="714"/>
        <v>1</v>
      </c>
      <c r="S7091" s="7" t="s">
        <v>29</v>
      </c>
      <c r="T7091" s="8" t="str">
        <f t="shared" si="715"/>
        <v>No</v>
      </c>
      <c r="U7091" s="7">
        <f t="shared" si="716"/>
        <v>0</v>
      </c>
      <c r="V7091" s="8">
        <f t="shared" si="717"/>
        <v>1</v>
      </c>
      <c r="W7091" s="7">
        <f t="shared" si="718"/>
        <v>549</v>
      </c>
    </row>
    <row r="7092" spans="2:23" x14ac:dyDescent="0.2">
      <c r="B7092" s="8" t="s">
        <v>68</v>
      </c>
      <c r="C7092" s="7">
        <v>1920</v>
      </c>
      <c r="D7092" s="8" t="s">
        <v>28</v>
      </c>
      <c r="E7092" s="7" t="s">
        <v>39</v>
      </c>
      <c r="F7092" s="8" t="s">
        <v>40</v>
      </c>
      <c r="G7092" s="7" t="s">
        <v>49</v>
      </c>
      <c r="H7092" s="8" t="s">
        <v>28</v>
      </c>
      <c r="I7092" s="7" t="s">
        <v>28</v>
      </c>
      <c r="J7092" s="8" t="s">
        <v>28</v>
      </c>
      <c r="K7092" s="7" t="s">
        <v>47</v>
      </c>
      <c r="L7092" s="8" t="s">
        <v>44</v>
      </c>
      <c r="M7092" s="7" t="s">
        <v>28</v>
      </c>
      <c r="N7092" s="8">
        <v>5.3118394916948815E-2</v>
      </c>
      <c r="O7092" s="7">
        <v>0</v>
      </c>
      <c r="P7092" s="8">
        <f t="shared" si="713"/>
        <v>0</v>
      </c>
      <c r="Q7092" s="7">
        <v>2.5</v>
      </c>
      <c r="R7092" s="8">
        <f t="shared" si="714"/>
        <v>1</v>
      </c>
      <c r="S7092" s="7" t="s">
        <v>29</v>
      </c>
      <c r="T7092" s="8" t="str">
        <f t="shared" si="715"/>
        <v>No</v>
      </c>
      <c r="U7092" s="7">
        <f t="shared" si="716"/>
        <v>0</v>
      </c>
      <c r="V7092" s="8">
        <f t="shared" si="717"/>
        <v>1</v>
      </c>
      <c r="W7092" s="7">
        <f t="shared" si="718"/>
        <v>549</v>
      </c>
    </row>
    <row r="7093" spans="2:23" x14ac:dyDescent="0.2">
      <c r="B7093" s="8" t="s">
        <v>68</v>
      </c>
      <c r="C7093" s="7">
        <v>1920</v>
      </c>
      <c r="D7093" s="8" t="s">
        <v>28</v>
      </c>
      <c r="E7093" s="7" t="s">
        <v>39</v>
      </c>
      <c r="F7093" s="8" t="s">
        <v>35</v>
      </c>
      <c r="G7093" s="7" t="s">
        <v>49</v>
      </c>
      <c r="H7093" s="8" t="s">
        <v>28</v>
      </c>
      <c r="I7093" s="7" t="s">
        <v>28</v>
      </c>
      <c r="J7093" s="8" t="s">
        <v>28</v>
      </c>
      <c r="K7093" s="7" t="s">
        <v>47</v>
      </c>
      <c r="L7093" s="8" t="s">
        <v>44</v>
      </c>
      <c r="M7093" s="7" t="s">
        <v>28</v>
      </c>
      <c r="N7093" s="8">
        <v>0.12789477145151304</v>
      </c>
      <c r="O7093" s="7">
        <v>0</v>
      </c>
      <c r="P7093" s="8">
        <f t="shared" si="713"/>
        <v>0</v>
      </c>
      <c r="Q7093" s="7">
        <v>2.5</v>
      </c>
      <c r="R7093" s="8">
        <f t="shared" si="714"/>
        <v>1</v>
      </c>
      <c r="S7093" s="7" t="s">
        <v>29</v>
      </c>
      <c r="T7093" s="8" t="str">
        <f t="shared" si="715"/>
        <v>No</v>
      </c>
      <c r="U7093" s="7">
        <f t="shared" si="716"/>
        <v>0</v>
      </c>
      <c r="V7093" s="8">
        <f t="shared" si="717"/>
        <v>1</v>
      </c>
      <c r="W7093" s="7">
        <f t="shared" si="718"/>
        <v>549</v>
      </c>
    </row>
    <row r="7094" spans="2:23" x14ac:dyDescent="0.2">
      <c r="B7094" s="8" t="s">
        <v>68</v>
      </c>
      <c r="C7094" s="7">
        <v>1920</v>
      </c>
      <c r="D7094" s="8" t="s">
        <v>28</v>
      </c>
      <c r="E7094" s="7" t="s">
        <v>34</v>
      </c>
      <c r="F7094" s="8" t="s">
        <v>35</v>
      </c>
      <c r="G7094" s="7" t="s">
        <v>49</v>
      </c>
      <c r="H7094" s="8" t="s">
        <v>28</v>
      </c>
      <c r="I7094" s="7" t="s">
        <v>28</v>
      </c>
      <c r="J7094" s="8" t="s">
        <v>28</v>
      </c>
      <c r="K7094" s="7" t="s">
        <v>47</v>
      </c>
      <c r="L7094" s="8" t="s">
        <v>44</v>
      </c>
      <c r="M7094" s="7" t="s">
        <v>28</v>
      </c>
      <c r="N7094" s="8">
        <v>6.3400603481321746E-2</v>
      </c>
      <c r="O7094" s="7">
        <v>0</v>
      </c>
      <c r="P7094" s="8">
        <f t="shared" si="713"/>
        <v>0</v>
      </c>
      <c r="Q7094" s="7">
        <v>2.5</v>
      </c>
      <c r="R7094" s="8">
        <f t="shared" si="714"/>
        <v>1</v>
      </c>
      <c r="S7094" s="7" t="s">
        <v>29</v>
      </c>
      <c r="T7094" s="8" t="str">
        <f t="shared" si="715"/>
        <v>No</v>
      </c>
      <c r="U7094" s="7">
        <f t="shared" si="716"/>
        <v>0</v>
      </c>
      <c r="V7094" s="8">
        <f t="shared" si="717"/>
        <v>1</v>
      </c>
      <c r="W7094" s="7">
        <f t="shared" si="718"/>
        <v>549</v>
      </c>
    </row>
    <row r="7095" spans="2:23" x14ac:dyDescent="0.2">
      <c r="B7095" s="8" t="s">
        <v>68</v>
      </c>
      <c r="C7095" s="7">
        <v>1920</v>
      </c>
      <c r="D7095" s="8" t="s">
        <v>28</v>
      </c>
      <c r="E7095" s="7" t="s">
        <v>43</v>
      </c>
      <c r="F7095" s="8" t="s">
        <v>40</v>
      </c>
      <c r="G7095" s="7" t="s">
        <v>49</v>
      </c>
      <c r="H7095" s="8" t="s">
        <v>28</v>
      </c>
      <c r="I7095" s="7" t="s">
        <v>28</v>
      </c>
      <c r="J7095" s="8" t="s">
        <v>28</v>
      </c>
      <c r="K7095" s="7" t="s">
        <v>47</v>
      </c>
      <c r="L7095" s="8" t="s">
        <v>44</v>
      </c>
      <c r="M7095" s="7" t="s">
        <v>28</v>
      </c>
      <c r="N7095" s="8">
        <v>4.7645037851419866E-2</v>
      </c>
      <c r="O7095" s="7">
        <v>0</v>
      </c>
      <c r="P7095" s="8">
        <f t="shared" si="713"/>
        <v>0</v>
      </c>
      <c r="Q7095" s="7">
        <v>2.5</v>
      </c>
      <c r="R7095" s="8">
        <f t="shared" si="714"/>
        <v>1</v>
      </c>
      <c r="S7095" s="7" t="s">
        <v>29</v>
      </c>
      <c r="T7095" s="8" t="str">
        <f t="shared" si="715"/>
        <v>No</v>
      </c>
      <c r="U7095" s="7">
        <f t="shared" si="716"/>
        <v>0</v>
      </c>
      <c r="V7095" s="8">
        <f t="shared" si="717"/>
        <v>1</v>
      </c>
      <c r="W7095" s="7">
        <f t="shared" si="718"/>
        <v>549</v>
      </c>
    </row>
    <row r="7096" spans="2:23" x14ac:dyDescent="0.2">
      <c r="B7096" s="8" t="s">
        <v>68</v>
      </c>
      <c r="C7096" s="7">
        <v>1920</v>
      </c>
      <c r="D7096" s="8" t="s">
        <v>28</v>
      </c>
      <c r="E7096" s="7" t="s">
        <v>43</v>
      </c>
      <c r="F7096" s="8" t="s">
        <v>35</v>
      </c>
      <c r="G7096" s="7" t="s">
        <v>49</v>
      </c>
      <c r="H7096" s="8" t="s">
        <v>28</v>
      </c>
      <c r="I7096" s="7" t="s">
        <v>28</v>
      </c>
      <c r="J7096" s="8" t="s">
        <v>28</v>
      </c>
      <c r="K7096" s="7" t="s">
        <v>47</v>
      </c>
      <c r="L7096" s="8" t="s">
        <v>44</v>
      </c>
      <c r="M7096" s="7" t="s">
        <v>28</v>
      </c>
      <c r="N7096" s="8">
        <v>0.10859668158459297</v>
      </c>
      <c r="O7096" s="7">
        <v>0</v>
      </c>
      <c r="P7096" s="8">
        <f t="shared" si="713"/>
        <v>0</v>
      </c>
      <c r="Q7096" s="7">
        <v>2.5</v>
      </c>
      <c r="R7096" s="8">
        <f t="shared" si="714"/>
        <v>1</v>
      </c>
      <c r="S7096" s="7" t="s">
        <v>29</v>
      </c>
      <c r="T7096" s="8" t="str">
        <f t="shared" si="715"/>
        <v>No</v>
      </c>
      <c r="U7096" s="7">
        <f t="shared" si="716"/>
        <v>0</v>
      </c>
      <c r="V7096" s="8">
        <f t="shared" si="717"/>
        <v>1</v>
      </c>
      <c r="W7096" s="7">
        <f t="shared" si="718"/>
        <v>549</v>
      </c>
    </row>
    <row r="7097" spans="2:23" x14ac:dyDescent="0.2">
      <c r="B7097" s="8" t="s">
        <v>68</v>
      </c>
      <c r="C7097" s="7">
        <v>1930</v>
      </c>
      <c r="D7097" s="8" t="s">
        <v>28</v>
      </c>
      <c r="E7097" s="7" t="s">
        <v>39</v>
      </c>
      <c r="F7097" s="8" t="s">
        <v>40</v>
      </c>
      <c r="G7097" s="7" t="s">
        <v>49</v>
      </c>
      <c r="H7097" s="8" t="s">
        <v>28</v>
      </c>
      <c r="I7097" s="7" t="s">
        <v>28</v>
      </c>
      <c r="J7097" s="8" t="s">
        <v>28</v>
      </c>
      <c r="K7097" s="7" t="s">
        <v>47</v>
      </c>
      <c r="L7097" s="8" t="s">
        <v>44</v>
      </c>
      <c r="M7097" s="7" t="s">
        <v>28</v>
      </c>
      <c r="N7097" s="8">
        <v>0.13530617760147626</v>
      </c>
      <c r="O7097" s="7">
        <v>0</v>
      </c>
      <c r="P7097" s="8">
        <f t="shared" si="713"/>
        <v>0</v>
      </c>
      <c r="Q7097" s="7">
        <v>2.5</v>
      </c>
      <c r="R7097" s="8">
        <f t="shared" si="714"/>
        <v>1</v>
      </c>
      <c r="S7097" s="7" t="s">
        <v>29</v>
      </c>
      <c r="T7097" s="8" t="str">
        <f t="shared" si="715"/>
        <v>No</v>
      </c>
      <c r="U7097" s="7">
        <f t="shared" si="716"/>
        <v>0</v>
      </c>
      <c r="V7097" s="8">
        <f t="shared" si="717"/>
        <v>1</v>
      </c>
      <c r="W7097" s="7">
        <f t="shared" si="718"/>
        <v>549</v>
      </c>
    </row>
    <row r="7098" spans="2:23" x14ac:dyDescent="0.2">
      <c r="B7098" s="8" t="s">
        <v>68</v>
      </c>
      <c r="C7098" s="7">
        <v>1930</v>
      </c>
      <c r="D7098" s="8" t="s">
        <v>28</v>
      </c>
      <c r="E7098" s="7" t="s">
        <v>39</v>
      </c>
      <c r="F7098" s="8" t="s">
        <v>35</v>
      </c>
      <c r="G7098" s="7" t="s">
        <v>49</v>
      </c>
      <c r="H7098" s="8" t="s">
        <v>28</v>
      </c>
      <c r="I7098" s="7" t="s">
        <v>28</v>
      </c>
      <c r="J7098" s="8" t="s">
        <v>28</v>
      </c>
      <c r="K7098" s="7" t="s">
        <v>47</v>
      </c>
      <c r="L7098" s="8" t="s">
        <v>44</v>
      </c>
      <c r="M7098" s="7" t="s">
        <v>28</v>
      </c>
      <c r="N7098" s="8">
        <v>1.4765030618016732E-2</v>
      </c>
      <c r="O7098" s="7">
        <v>0</v>
      </c>
      <c r="P7098" s="8">
        <f t="shared" si="713"/>
        <v>0</v>
      </c>
      <c r="Q7098" s="7">
        <v>2.5</v>
      </c>
      <c r="R7098" s="8">
        <f t="shared" si="714"/>
        <v>1</v>
      </c>
      <c r="S7098" s="7" t="s">
        <v>29</v>
      </c>
      <c r="T7098" s="8" t="str">
        <f t="shared" si="715"/>
        <v>No</v>
      </c>
      <c r="U7098" s="7">
        <f t="shared" si="716"/>
        <v>0</v>
      </c>
      <c r="V7098" s="8">
        <f t="shared" si="717"/>
        <v>1</v>
      </c>
      <c r="W7098" s="7">
        <f t="shared" si="718"/>
        <v>549</v>
      </c>
    </row>
    <row r="7099" spans="2:23" x14ac:dyDescent="0.2">
      <c r="B7099" s="8" t="s">
        <v>68</v>
      </c>
      <c r="C7099" s="7">
        <v>1930</v>
      </c>
      <c r="D7099" s="8" t="s">
        <v>28</v>
      </c>
      <c r="E7099" s="7" t="s">
        <v>34</v>
      </c>
      <c r="F7099" s="8" t="s">
        <v>40</v>
      </c>
      <c r="G7099" s="7" t="s">
        <v>49</v>
      </c>
      <c r="H7099" s="8" t="s">
        <v>28</v>
      </c>
      <c r="I7099" s="7" t="s">
        <v>28</v>
      </c>
      <c r="J7099" s="8" t="s">
        <v>28</v>
      </c>
      <c r="K7099" s="7" t="s">
        <v>47</v>
      </c>
      <c r="L7099" s="8" t="s">
        <v>44</v>
      </c>
      <c r="M7099" s="7" t="s">
        <v>28</v>
      </c>
      <c r="N7099" s="8">
        <v>3.1787410335360873E-2</v>
      </c>
      <c r="O7099" s="7">
        <v>0</v>
      </c>
      <c r="P7099" s="8">
        <f t="shared" si="713"/>
        <v>0</v>
      </c>
      <c r="Q7099" s="7">
        <v>2.5</v>
      </c>
      <c r="R7099" s="8">
        <f t="shared" si="714"/>
        <v>1</v>
      </c>
      <c r="S7099" s="7" t="s">
        <v>29</v>
      </c>
      <c r="T7099" s="8" t="str">
        <f t="shared" si="715"/>
        <v>No</v>
      </c>
      <c r="U7099" s="7">
        <f t="shared" si="716"/>
        <v>0</v>
      </c>
      <c r="V7099" s="8">
        <f t="shared" si="717"/>
        <v>1</v>
      </c>
      <c r="W7099" s="7">
        <f t="shared" si="718"/>
        <v>549</v>
      </c>
    </row>
    <row r="7100" spans="2:23" x14ac:dyDescent="0.2">
      <c r="B7100" s="8" t="s">
        <v>68</v>
      </c>
      <c r="C7100" s="7">
        <v>1940</v>
      </c>
      <c r="D7100" s="8" t="s">
        <v>28</v>
      </c>
      <c r="E7100" s="7" t="s">
        <v>39</v>
      </c>
      <c r="F7100" s="8" t="s">
        <v>40</v>
      </c>
      <c r="G7100" s="7" t="s">
        <v>49</v>
      </c>
      <c r="H7100" s="8" t="s">
        <v>28</v>
      </c>
      <c r="I7100" s="7" t="s">
        <v>28</v>
      </c>
      <c r="J7100" s="8" t="s">
        <v>28</v>
      </c>
      <c r="K7100" s="7" t="s">
        <v>47</v>
      </c>
      <c r="L7100" s="8" t="s">
        <v>44</v>
      </c>
      <c r="M7100" s="7" t="s">
        <v>28</v>
      </c>
      <c r="N7100" s="8">
        <v>0.11690416250695032</v>
      </c>
      <c r="O7100" s="7">
        <v>0</v>
      </c>
      <c r="P7100" s="8">
        <f t="shared" si="713"/>
        <v>0</v>
      </c>
      <c r="Q7100" s="7">
        <v>2.5</v>
      </c>
      <c r="R7100" s="8">
        <f t="shared" si="714"/>
        <v>1</v>
      </c>
      <c r="S7100" s="7" t="s">
        <v>29</v>
      </c>
      <c r="T7100" s="8" t="str">
        <f t="shared" si="715"/>
        <v>No</v>
      </c>
      <c r="U7100" s="7">
        <f t="shared" si="716"/>
        <v>0</v>
      </c>
      <c r="V7100" s="8">
        <f t="shared" si="717"/>
        <v>1</v>
      </c>
      <c r="W7100" s="7">
        <f t="shared" si="718"/>
        <v>549</v>
      </c>
    </row>
    <row r="7101" spans="2:23" x14ac:dyDescent="0.2">
      <c r="B7101" s="8" t="s">
        <v>68</v>
      </c>
      <c r="C7101" s="7">
        <v>1940</v>
      </c>
      <c r="D7101" s="8" t="s">
        <v>28</v>
      </c>
      <c r="E7101" s="7" t="s">
        <v>39</v>
      </c>
      <c r="F7101" s="8" t="s">
        <v>35</v>
      </c>
      <c r="G7101" s="7" t="s">
        <v>49</v>
      </c>
      <c r="H7101" s="8" t="s">
        <v>28</v>
      </c>
      <c r="I7101" s="7" t="s">
        <v>28</v>
      </c>
      <c r="J7101" s="8" t="s">
        <v>28</v>
      </c>
      <c r="K7101" s="7" t="s">
        <v>47</v>
      </c>
      <c r="L7101" s="8" t="s">
        <v>44</v>
      </c>
      <c r="M7101" s="7" t="s">
        <v>28</v>
      </c>
      <c r="N7101" s="8">
        <v>3.4751647571516004</v>
      </c>
      <c r="O7101" s="7">
        <v>0</v>
      </c>
      <c r="P7101" s="8">
        <f t="shared" si="713"/>
        <v>0</v>
      </c>
      <c r="Q7101" s="7">
        <v>2.5</v>
      </c>
      <c r="R7101" s="8">
        <f t="shared" si="714"/>
        <v>1</v>
      </c>
      <c r="S7101" s="7" t="s">
        <v>29</v>
      </c>
      <c r="T7101" s="8" t="str">
        <f t="shared" si="715"/>
        <v>No</v>
      </c>
      <c r="U7101" s="7">
        <f t="shared" si="716"/>
        <v>0</v>
      </c>
      <c r="V7101" s="8">
        <f t="shared" si="717"/>
        <v>1</v>
      </c>
      <c r="W7101" s="7">
        <f t="shared" si="718"/>
        <v>549</v>
      </c>
    </row>
    <row r="7102" spans="2:23" x14ac:dyDescent="0.2">
      <c r="B7102" s="8" t="s">
        <v>68</v>
      </c>
      <c r="C7102" s="7">
        <v>1940</v>
      </c>
      <c r="D7102" s="8" t="s">
        <v>28</v>
      </c>
      <c r="E7102" s="7" t="s">
        <v>34</v>
      </c>
      <c r="F7102" s="8" t="s">
        <v>35</v>
      </c>
      <c r="G7102" s="7" t="s">
        <v>49</v>
      </c>
      <c r="H7102" s="8" t="s">
        <v>28</v>
      </c>
      <c r="I7102" s="7" t="s">
        <v>28</v>
      </c>
      <c r="J7102" s="8" t="s">
        <v>28</v>
      </c>
      <c r="K7102" s="7" t="s">
        <v>47</v>
      </c>
      <c r="L7102" s="8" t="s">
        <v>44</v>
      </c>
      <c r="M7102" s="7" t="s">
        <v>28</v>
      </c>
      <c r="N7102" s="8">
        <v>0.79083106990705276</v>
      </c>
      <c r="O7102" s="7">
        <v>0</v>
      </c>
      <c r="P7102" s="8">
        <f t="shared" si="713"/>
        <v>0</v>
      </c>
      <c r="Q7102" s="7">
        <v>2.5</v>
      </c>
      <c r="R7102" s="8">
        <f t="shared" si="714"/>
        <v>1</v>
      </c>
      <c r="S7102" s="7" t="s">
        <v>29</v>
      </c>
      <c r="T7102" s="8" t="str">
        <f t="shared" si="715"/>
        <v>No</v>
      </c>
      <c r="U7102" s="7">
        <f t="shared" si="716"/>
        <v>0</v>
      </c>
      <c r="V7102" s="8">
        <f t="shared" si="717"/>
        <v>1</v>
      </c>
      <c r="W7102" s="7">
        <f t="shared" si="718"/>
        <v>549</v>
      </c>
    </row>
    <row r="7103" spans="2:23" x14ac:dyDescent="0.2">
      <c r="B7103" s="8" t="s">
        <v>68</v>
      </c>
      <c r="C7103" s="7">
        <v>1940</v>
      </c>
      <c r="D7103" s="8" t="s">
        <v>28</v>
      </c>
      <c r="E7103" s="7" t="s">
        <v>43</v>
      </c>
      <c r="F7103" s="8" t="s">
        <v>35</v>
      </c>
      <c r="G7103" s="7" t="s">
        <v>49</v>
      </c>
      <c r="H7103" s="8" t="s">
        <v>28</v>
      </c>
      <c r="I7103" s="7" t="s">
        <v>28</v>
      </c>
      <c r="J7103" s="8" t="s">
        <v>28</v>
      </c>
      <c r="K7103" s="7" t="s">
        <v>47</v>
      </c>
      <c r="L7103" s="8" t="s">
        <v>44</v>
      </c>
      <c r="M7103" s="7" t="s">
        <v>28</v>
      </c>
      <c r="N7103" s="8">
        <v>0.60719898893996205</v>
      </c>
      <c r="O7103" s="7">
        <v>0</v>
      </c>
      <c r="P7103" s="8">
        <f t="shared" si="713"/>
        <v>0</v>
      </c>
      <c r="Q7103" s="7">
        <v>2.5</v>
      </c>
      <c r="R7103" s="8">
        <f t="shared" si="714"/>
        <v>1</v>
      </c>
      <c r="S7103" s="7" t="s">
        <v>29</v>
      </c>
      <c r="T7103" s="8" t="str">
        <f t="shared" si="715"/>
        <v>No</v>
      </c>
      <c r="U7103" s="7">
        <f t="shared" si="716"/>
        <v>0</v>
      </c>
      <c r="V7103" s="8">
        <f t="shared" si="717"/>
        <v>1</v>
      </c>
      <c r="W7103" s="7">
        <f t="shared" si="718"/>
        <v>549</v>
      </c>
    </row>
    <row r="7104" spans="2:23" x14ac:dyDescent="0.2">
      <c r="B7104" s="8" t="s">
        <v>68</v>
      </c>
      <c r="C7104" s="7">
        <v>1950</v>
      </c>
      <c r="D7104" s="8" t="s">
        <v>28</v>
      </c>
      <c r="E7104" s="7" t="s">
        <v>39</v>
      </c>
      <c r="F7104" s="8" t="s">
        <v>35</v>
      </c>
      <c r="G7104" s="7" t="s">
        <v>49</v>
      </c>
      <c r="H7104" s="8" t="s">
        <v>28</v>
      </c>
      <c r="I7104" s="7" t="s">
        <v>28</v>
      </c>
      <c r="J7104" s="8" t="s">
        <v>28</v>
      </c>
      <c r="K7104" s="7" t="s">
        <v>47</v>
      </c>
      <c r="L7104" s="8" t="s">
        <v>44</v>
      </c>
      <c r="M7104" s="7" t="s">
        <v>28</v>
      </c>
      <c r="N7104" s="8">
        <v>2.9519250054356194E-2</v>
      </c>
      <c r="O7104" s="7">
        <v>0</v>
      </c>
      <c r="P7104" s="8">
        <f t="shared" si="713"/>
        <v>0</v>
      </c>
      <c r="Q7104" s="7">
        <v>2.5</v>
      </c>
      <c r="R7104" s="8">
        <f t="shared" si="714"/>
        <v>1</v>
      </c>
      <c r="S7104" s="7" t="s">
        <v>29</v>
      </c>
      <c r="T7104" s="8" t="str">
        <f t="shared" si="715"/>
        <v>No</v>
      </c>
      <c r="U7104" s="7">
        <f t="shared" si="716"/>
        <v>0</v>
      </c>
      <c r="V7104" s="8">
        <f t="shared" si="717"/>
        <v>1</v>
      </c>
      <c r="W7104" s="7">
        <f t="shared" si="718"/>
        <v>549</v>
      </c>
    </row>
    <row r="7105" spans="2:23" x14ac:dyDescent="0.2">
      <c r="B7105" s="8" t="s">
        <v>68</v>
      </c>
      <c r="C7105" s="7">
        <v>1960</v>
      </c>
      <c r="D7105" s="8" t="s">
        <v>28</v>
      </c>
      <c r="E7105" s="7" t="s">
        <v>39</v>
      </c>
      <c r="F7105" s="8" t="s">
        <v>40</v>
      </c>
      <c r="G7105" s="7" t="s">
        <v>49</v>
      </c>
      <c r="H7105" s="8" t="s">
        <v>28</v>
      </c>
      <c r="I7105" s="7" t="s">
        <v>28</v>
      </c>
      <c r="J7105" s="8" t="s">
        <v>28</v>
      </c>
      <c r="K7105" s="7" t="s">
        <v>47</v>
      </c>
      <c r="L7105" s="8" t="s">
        <v>44</v>
      </c>
      <c r="M7105" s="7" t="s">
        <v>28</v>
      </c>
      <c r="N7105" s="8">
        <v>0.21701889729819207</v>
      </c>
      <c r="O7105" s="7">
        <v>0</v>
      </c>
      <c r="P7105" s="8">
        <f t="shared" si="713"/>
        <v>0</v>
      </c>
      <c r="Q7105" s="7">
        <v>2.5</v>
      </c>
      <c r="R7105" s="8">
        <f t="shared" si="714"/>
        <v>1</v>
      </c>
      <c r="S7105" s="7" t="s">
        <v>29</v>
      </c>
      <c r="T7105" s="8" t="str">
        <f t="shared" si="715"/>
        <v>No</v>
      </c>
      <c r="U7105" s="7">
        <f t="shared" si="716"/>
        <v>0</v>
      </c>
      <c r="V7105" s="8">
        <f t="shared" si="717"/>
        <v>1</v>
      </c>
      <c r="W7105" s="7">
        <f t="shared" si="718"/>
        <v>549</v>
      </c>
    </row>
    <row r="7106" spans="2:23" x14ac:dyDescent="0.2">
      <c r="B7106" s="8" t="s">
        <v>68</v>
      </c>
      <c r="C7106" s="7">
        <v>1960</v>
      </c>
      <c r="D7106" s="8" t="s">
        <v>28</v>
      </c>
      <c r="E7106" s="7" t="s">
        <v>39</v>
      </c>
      <c r="F7106" s="8" t="s">
        <v>35</v>
      </c>
      <c r="G7106" s="7" t="s">
        <v>49</v>
      </c>
      <c r="H7106" s="8" t="s">
        <v>28</v>
      </c>
      <c r="I7106" s="7" t="s">
        <v>28</v>
      </c>
      <c r="J7106" s="8" t="s">
        <v>28</v>
      </c>
      <c r="K7106" s="7" t="s">
        <v>47</v>
      </c>
      <c r="L7106" s="8" t="s">
        <v>44</v>
      </c>
      <c r="M7106" s="7" t="s">
        <v>28</v>
      </c>
      <c r="N7106" s="8">
        <v>2.6605131590379583</v>
      </c>
      <c r="O7106" s="7">
        <v>0</v>
      </c>
      <c r="P7106" s="8">
        <f t="shared" si="713"/>
        <v>0</v>
      </c>
      <c r="Q7106" s="7">
        <v>2.5</v>
      </c>
      <c r="R7106" s="8">
        <f t="shared" si="714"/>
        <v>1</v>
      </c>
      <c r="S7106" s="7" t="s">
        <v>29</v>
      </c>
      <c r="T7106" s="8" t="str">
        <f t="shared" si="715"/>
        <v>No</v>
      </c>
      <c r="U7106" s="7">
        <f t="shared" si="716"/>
        <v>0</v>
      </c>
      <c r="V7106" s="8">
        <f t="shared" si="717"/>
        <v>1</v>
      </c>
      <c r="W7106" s="7">
        <f t="shared" si="718"/>
        <v>549</v>
      </c>
    </row>
    <row r="7107" spans="2:23" x14ac:dyDescent="0.2">
      <c r="B7107" s="8" t="s">
        <v>68</v>
      </c>
      <c r="C7107" s="7">
        <v>1960</v>
      </c>
      <c r="D7107" s="8" t="s">
        <v>28</v>
      </c>
      <c r="E7107" s="7" t="s">
        <v>34</v>
      </c>
      <c r="F7107" s="8" t="s">
        <v>35</v>
      </c>
      <c r="G7107" s="7" t="s">
        <v>49</v>
      </c>
      <c r="H7107" s="8" t="s">
        <v>28</v>
      </c>
      <c r="I7107" s="7" t="s">
        <v>28</v>
      </c>
      <c r="J7107" s="8" t="s">
        <v>28</v>
      </c>
      <c r="K7107" s="7" t="s">
        <v>47</v>
      </c>
      <c r="L7107" s="8" t="s">
        <v>44</v>
      </c>
      <c r="M7107" s="7" t="s">
        <v>28</v>
      </c>
      <c r="N7107" s="8">
        <v>0.88990788726493653</v>
      </c>
      <c r="O7107" s="7">
        <v>0</v>
      </c>
      <c r="P7107" s="8">
        <f t="shared" si="713"/>
        <v>0</v>
      </c>
      <c r="Q7107" s="7">
        <v>2.5</v>
      </c>
      <c r="R7107" s="8">
        <f t="shared" si="714"/>
        <v>1</v>
      </c>
      <c r="S7107" s="7" t="s">
        <v>29</v>
      </c>
      <c r="T7107" s="8" t="str">
        <f t="shared" si="715"/>
        <v>No</v>
      </c>
      <c r="U7107" s="7">
        <f t="shared" si="716"/>
        <v>0</v>
      </c>
      <c r="V7107" s="8">
        <f t="shared" si="717"/>
        <v>1</v>
      </c>
      <c r="W7107" s="7">
        <f t="shared" si="718"/>
        <v>549</v>
      </c>
    </row>
    <row r="7108" spans="2:23" x14ac:dyDescent="0.2">
      <c r="B7108" s="8" t="s">
        <v>68</v>
      </c>
      <c r="C7108" s="7">
        <v>1960</v>
      </c>
      <c r="D7108" s="8" t="s">
        <v>28</v>
      </c>
      <c r="E7108" s="7" t="s">
        <v>43</v>
      </c>
      <c r="F7108" s="8" t="s">
        <v>35</v>
      </c>
      <c r="G7108" s="7" t="s">
        <v>49</v>
      </c>
      <c r="H7108" s="8" t="s">
        <v>28</v>
      </c>
      <c r="I7108" s="7" t="s">
        <v>28</v>
      </c>
      <c r="J7108" s="8" t="s">
        <v>28</v>
      </c>
      <c r="K7108" s="7" t="s">
        <v>47</v>
      </c>
      <c r="L7108" s="8" t="s">
        <v>44</v>
      </c>
      <c r="M7108" s="7" t="s">
        <v>28</v>
      </c>
      <c r="N7108" s="8">
        <v>1.2174599840839861</v>
      </c>
      <c r="O7108" s="7">
        <v>0</v>
      </c>
      <c r="P7108" s="8">
        <f t="shared" si="713"/>
        <v>0</v>
      </c>
      <c r="Q7108" s="7">
        <v>2.5</v>
      </c>
      <c r="R7108" s="8">
        <f t="shared" si="714"/>
        <v>1</v>
      </c>
      <c r="S7108" s="7" t="s">
        <v>29</v>
      </c>
      <c r="T7108" s="8" t="str">
        <f t="shared" si="715"/>
        <v>No</v>
      </c>
      <c r="U7108" s="7">
        <f t="shared" si="716"/>
        <v>0</v>
      </c>
      <c r="V7108" s="8">
        <f t="shared" si="717"/>
        <v>1</v>
      </c>
      <c r="W7108" s="7">
        <f t="shared" si="718"/>
        <v>549</v>
      </c>
    </row>
    <row r="7109" spans="2:23" x14ac:dyDescent="0.2">
      <c r="B7109" s="8" t="s">
        <v>68</v>
      </c>
      <c r="C7109" s="7">
        <v>1970</v>
      </c>
      <c r="D7109" s="8" t="s">
        <v>28</v>
      </c>
      <c r="E7109" s="7" t="s">
        <v>39</v>
      </c>
      <c r="F7109" s="8" t="s">
        <v>40</v>
      </c>
      <c r="G7109" s="7" t="s">
        <v>49</v>
      </c>
      <c r="H7109" s="8" t="s">
        <v>28</v>
      </c>
      <c r="I7109" s="7" t="s">
        <v>28</v>
      </c>
      <c r="J7109" s="8" t="s">
        <v>28</v>
      </c>
      <c r="K7109" s="7" t="s">
        <v>47</v>
      </c>
      <c r="L7109" s="8" t="s">
        <v>44</v>
      </c>
      <c r="M7109" s="7" t="s">
        <v>28</v>
      </c>
      <c r="N7109" s="8">
        <v>0.14401077708835827</v>
      </c>
      <c r="O7109" s="7">
        <v>0</v>
      </c>
      <c r="P7109" s="8">
        <f t="shared" ref="P7109:P7172" si="719">O7109/3</f>
        <v>0</v>
      </c>
      <c r="Q7109" s="7">
        <v>2.5</v>
      </c>
      <c r="R7109" s="8">
        <f t="shared" ref="R7109:R7172" si="720">1-(P7109/Q7109)</f>
        <v>1</v>
      </c>
      <c r="S7109" s="7" t="s">
        <v>29</v>
      </c>
      <c r="T7109" s="8" t="str">
        <f t="shared" ref="T7109:T7172" si="721">IF(AND(R7109&lt;0.5,R7109&gt;-0.5),"Yes","No")</f>
        <v>No</v>
      </c>
      <c r="U7109" s="7">
        <f t="shared" ref="U7109:U7172" si="722">IF(ISERR(P7109/(N7109/1000)),0,P7109/(N7109/1000))</f>
        <v>0</v>
      </c>
      <c r="V7109" s="8">
        <f t="shared" ref="V7109:V7172" si="723">IF(U7109&lt;=12,1,IF(U7109&lt;25,2,IF(U7109&lt;50,3,IF(U7109&lt;100,4,5))))</f>
        <v>1</v>
      </c>
      <c r="W7109" s="7">
        <f t="shared" ref="W7109:W7172" si="724">RANK(U7109,U$5:U$10000)</f>
        <v>549</v>
      </c>
    </row>
    <row r="7110" spans="2:23" x14ac:dyDescent="0.2">
      <c r="B7110" s="8" t="s">
        <v>68</v>
      </c>
      <c r="C7110" s="7">
        <v>1970</v>
      </c>
      <c r="D7110" s="8" t="s">
        <v>28</v>
      </c>
      <c r="E7110" s="7" t="s">
        <v>39</v>
      </c>
      <c r="F7110" s="8" t="s">
        <v>35</v>
      </c>
      <c r="G7110" s="7" t="s">
        <v>49</v>
      </c>
      <c r="H7110" s="8" t="s">
        <v>28</v>
      </c>
      <c r="I7110" s="7" t="s">
        <v>28</v>
      </c>
      <c r="J7110" s="8" t="s">
        <v>28</v>
      </c>
      <c r="K7110" s="7" t="s">
        <v>47</v>
      </c>
      <c r="L7110" s="8" t="s">
        <v>44</v>
      </c>
      <c r="M7110" s="7" t="s">
        <v>28</v>
      </c>
      <c r="N7110" s="8">
        <v>2.4999062339115096E-2</v>
      </c>
      <c r="O7110" s="7">
        <v>0</v>
      </c>
      <c r="P7110" s="8">
        <f t="shared" si="719"/>
        <v>0</v>
      </c>
      <c r="Q7110" s="7">
        <v>2.5</v>
      </c>
      <c r="R7110" s="8">
        <f t="shared" si="720"/>
        <v>1</v>
      </c>
      <c r="S7110" s="7" t="s">
        <v>29</v>
      </c>
      <c r="T7110" s="8" t="str">
        <f t="shared" si="721"/>
        <v>No</v>
      </c>
      <c r="U7110" s="7">
        <f t="shared" si="722"/>
        <v>0</v>
      </c>
      <c r="V7110" s="8">
        <f t="shared" si="723"/>
        <v>1</v>
      </c>
      <c r="W7110" s="7">
        <f t="shared" si="724"/>
        <v>549</v>
      </c>
    </row>
    <row r="7111" spans="2:23" x14ac:dyDescent="0.2">
      <c r="B7111" s="8" t="s">
        <v>68</v>
      </c>
      <c r="C7111" s="7">
        <v>1970</v>
      </c>
      <c r="D7111" s="8" t="s">
        <v>28</v>
      </c>
      <c r="E7111" s="7" t="s">
        <v>34</v>
      </c>
      <c r="F7111" s="8" t="s">
        <v>40</v>
      </c>
      <c r="G7111" s="7" t="s">
        <v>49</v>
      </c>
      <c r="H7111" s="8" t="s">
        <v>28</v>
      </c>
      <c r="I7111" s="7" t="s">
        <v>28</v>
      </c>
      <c r="J7111" s="8" t="s">
        <v>28</v>
      </c>
      <c r="K7111" s="7" t="s">
        <v>47</v>
      </c>
      <c r="L7111" s="8" t="s">
        <v>44</v>
      </c>
      <c r="M7111" s="7" t="s">
        <v>28</v>
      </c>
      <c r="N7111" s="8">
        <v>0.15236548994199728</v>
      </c>
      <c r="O7111" s="7">
        <v>0</v>
      </c>
      <c r="P7111" s="8">
        <f t="shared" si="719"/>
        <v>0</v>
      </c>
      <c r="Q7111" s="7">
        <v>2.5</v>
      </c>
      <c r="R7111" s="8">
        <f t="shared" si="720"/>
        <v>1</v>
      </c>
      <c r="S7111" s="7" t="s">
        <v>29</v>
      </c>
      <c r="T7111" s="8" t="str">
        <f t="shared" si="721"/>
        <v>No</v>
      </c>
      <c r="U7111" s="7">
        <f t="shared" si="722"/>
        <v>0</v>
      </c>
      <c r="V7111" s="8">
        <f t="shared" si="723"/>
        <v>1</v>
      </c>
      <c r="W7111" s="7">
        <f t="shared" si="724"/>
        <v>549</v>
      </c>
    </row>
    <row r="7112" spans="2:23" x14ac:dyDescent="0.2">
      <c r="B7112" s="8" t="s">
        <v>68</v>
      </c>
      <c r="C7112" s="7">
        <v>1970</v>
      </c>
      <c r="D7112" s="8" t="s">
        <v>28</v>
      </c>
      <c r="E7112" s="7" t="s">
        <v>34</v>
      </c>
      <c r="F7112" s="8" t="s">
        <v>35</v>
      </c>
      <c r="G7112" s="7" t="s">
        <v>49</v>
      </c>
      <c r="H7112" s="8" t="s">
        <v>28</v>
      </c>
      <c r="I7112" s="7" t="s">
        <v>28</v>
      </c>
      <c r="J7112" s="8" t="s">
        <v>28</v>
      </c>
      <c r="K7112" s="7" t="s">
        <v>47</v>
      </c>
      <c r="L7112" s="8" t="s">
        <v>44</v>
      </c>
      <c r="M7112" s="7" t="s">
        <v>28</v>
      </c>
      <c r="N7112" s="8">
        <v>0.12266903803277585</v>
      </c>
      <c r="O7112" s="7">
        <v>0</v>
      </c>
      <c r="P7112" s="8">
        <f t="shared" si="719"/>
        <v>0</v>
      </c>
      <c r="Q7112" s="7">
        <v>2.5</v>
      </c>
      <c r="R7112" s="8">
        <f t="shared" si="720"/>
        <v>1</v>
      </c>
      <c r="S7112" s="7" t="s">
        <v>29</v>
      </c>
      <c r="T7112" s="8" t="str">
        <f t="shared" si="721"/>
        <v>No</v>
      </c>
      <c r="U7112" s="7">
        <f t="shared" si="722"/>
        <v>0</v>
      </c>
      <c r="V7112" s="8">
        <f t="shared" si="723"/>
        <v>1</v>
      </c>
      <c r="W7112" s="7">
        <f t="shared" si="724"/>
        <v>549</v>
      </c>
    </row>
    <row r="7113" spans="2:23" x14ac:dyDescent="0.2">
      <c r="B7113" s="8" t="s">
        <v>68</v>
      </c>
      <c r="C7113" s="7">
        <v>1970</v>
      </c>
      <c r="D7113" s="8" t="s">
        <v>28</v>
      </c>
      <c r="E7113" s="7" t="s">
        <v>43</v>
      </c>
      <c r="F7113" s="8" t="s">
        <v>40</v>
      </c>
      <c r="G7113" s="7" t="s">
        <v>49</v>
      </c>
      <c r="H7113" s="8" t="s">
        <v>28</v>
      </c>
      <c r="I7113" s="7" t="s">
        <v>28</v>
      </c>
      <c r="J7113" s="8" t="s">
        <v>28</v>
      </c>
      <c r="K7113" s="7" t="s">
        <v>47</v>
      </c>
      <c r="L7113" s="8" t="s">
        <v>44</v>
      </c>
      <c r="M7113" s="7" t="s">
        <v>28</v>
      </c>
      <c r="N7113" s="8">
        <v>1.7479946032640546E-2</v>
      </c>
      <c r="O7113" s="7">
        <v>0</v>
      </c>
      <c r="P7113" s="8">
        <f t="shared" si="719"/>
        <v>0</v>
      </c>
      <c r="Q7113" s="7">
        <v>2.5</v>
      </c>
      <c r="R7113" s="8">
        <f t="shared" si="720"/>
        <v>1</v>
      </c>
      <c r="S7113" s="7" t="s">
        <v>29</v>
      </c>
      <c r="T7113" s="8" t="str">
        <f t="shared" si="721"/>
        <v>No</v>
      </c>
      <c r="U7113" s="7">
        <f t="shared" si="722"/>
        <v>0</v>
      </c>
      <c r="V7113" s="8">
        <f t="shared" si="723"/>
        <v>1</v>
      </c>
      <c r="W7113" s="7">
        <f t="shared" si="724"/>
        <v>549</v>
      </c>
    </row>
    <row r="7114" spans="2:23" x14ac:dyDescent="0.2">
      <c r="B7114" s="8" t="s">
        <v>68</v>
      </c>
      <c r="C7114" s="7">
        <v>1980</v>
      </c>
      <c r="D7114" s="8" t="s">
        <v>28</v>
      </c>
      <c r="E7114" s="7" t="s">
        <v>39</v>
      </c>
      <c r="F7114" s="8" t="s">
        <v>40</v>
      </c>
      <c r="G7114" s="7" t="s">
        <v>49</v>
      </c>
      <c r="H7114" s="8" t="s">
        <v>28</v>
      </c>
      <c r="I7114" s="7" t="s">
        <v>28</v>
      </c>
      <c r="J7114" s="8" t="s">
        <v>28</v>
      </c>
      <c r="K7114" s="7" t="s">
        <v>47</v>
      </c>
      <c r="L7114" s="8" t="s">
        <v>44</v>
      </c>
      <c r="M7114" s="7" t="s">
        <v>28</v>
      </c>
      <c r="N7114" s="8">
        <v>0.1657541461266045</v>
      </c>
      <c r="O7114" s="7">
        <v>0</v>
      </c>
      <c r="P7114" s="8">
        <f t="shared" si="719"/>
        <v>0</v>
      </c>
      <c r="Q7114" s="7">
        <v>2.5</v>
      </c>
      <c r="R7114" s="8">
        <f t="shared" si="720"/>
        <v>1</v>
      </c>
      <c r="S7114" s="7" t="s">
        <v>29</v>
      </c>
      <c r="T7114" s="8" t="str">
        <f t="shared" si="721"/>
        <v>No</v>
      </c>
      <c r="U7114" s="7">
        <f t="shared" si="722"/>
        <v>0</v>
      </c>
      <c r="V7114" s="8">
        <f t="shared" si="723"/>
        <v>1</v>
      </c>
      <c r="W7114" s="7">
        <f t="shared" si="724"/>
        <v>549</v>
      </c>
    </row>
    <row r="7115" spans="2:23" x14ac:dyDescent="0.2">
      <c r="B7115" s="8" t="s">
        <v>68</v>
      </c>
      <c r="C7115" s="7">
        <v>1980</v>
      </c>
      <c r="D7115" s="8" t="s">
        <v>28</v>
      </c>
      <c r="E7115" s="7" t="s">
        <v>39</v>
      </c>
      <c r="F7115" s="8" t="s">
        <v>35</v>
      </c>
      <c r="G7115" s="7" t="s">
        <v>49</v>
      </c>
      <c r="H7115" s="8" t="s">
        <v>28</v>
      </c>
      <c r="I7115" s="7" t="s">
        <v>28</v>
      </c>
      <c r="J7115" s="8" t="s">
        <v>28</v>
      </c>
      <c r="K7115" s="7" t="s">
        <v>47</v>
      </c>
      <c r="L7115" s="8" t="s">
        <v>44</v>
      </c>
      <c r="M7115" s="7" t="s">
        <v>28</v>
      </c>
      <c r="N7115" s="8">
        <v>1.4599762872025739</v>
      </c>
      <c r="O7115" s="7">
        <v>0</v>
      </c>
      <c r="P7115" s="8">
        <f t="shared" si="719"/>
        <v>0</v>
      </c>
      <c r="Q7115" s="7">
        <v>2.5</v>
      </c>
      <c r="R7115" s="8">
        <f t="shared" si="720"/>
        <v>1</v>
      </c>
      <c r="S7115" s="7" t="s">
        <v>29</v>
      </c>
      <c r="T7115" s="8" t="str">
        <f t="shared" si="721"/>
        <v>No</v>
      </c>
      <c r="U7115" s="7">
        <f t="shared" si="722"/>
        <v>0</v>
      </c>
      <c r="V7115" s="8">
        <f t="shared" si="723"/>
        <v>1</v>
      </c>
      <c r="W7115" s="7">
        <f t="shared" si="724"/>
        <v>549</v>
      </c>
    </row>
    <row r="7116" spans="2:23" x14ac:dyDescent="0.2">
      <c r="B7116" s="8" t="s">
        <v>68</v>
      </c>
      <c r="C7116" s="7">
        <v>1980</v>
      </c>
      <c r="D7116" s="8" t="s">
        <v>28</v>
      </c>
      <c r="E7116" s="7" t="s">
        <v>34</v>
      </c>
      <c r="F7116" s="8" t="s">
        <v>40</v>
      </c>
      <c r="G7116" s="7" t="s">
        <v>49</v>
      </c>
      <c r="H7116" s="8" t="s">
        <v>28</v>
      </c>
      <c r="I7116" s="7" t="s">
        <v>28</v>
      </c>
      <c r="J7116" s="8" t="s">
        <v>28</v>
      </c>
      <c r="K7116" s="7" t="s">
        <v>47</v>
      </c>
      <c r="L7116" s="8" t="s">
        <v>44</v>
      </c>
      <c r="M7116" s="7" t="s">
        <v>28</v>
      </c>
      <c r="N7116" s="8">
        <v>6.1092558806763377E-2</v>
      </c>
      <c r="O7116" s="7">
        <v>0</v>
      </c>
      <c r="P7116" s="8">
        <f t="shared" si="719"/>
        <v>0</v>
      </c>
      <c r="Q7116" s="7">
        <v>2.5</v>
      </c>
      <c r="R7116" s="8">
        <f t="shared" si="720"/>
        <v>1</v>
      </c>
      <c r="S7116" s="7" t="s">
        <v>29</v>
      </c>
      <c r="T7116" s="8" t="str">
        <f t="shared" si="721"/>
        <v>No</v>
      </c>
      <c r="U7116" s="7">
        <f t="shared" si="722"/>
        <v>0</v>
      </c>
      <c r="V7116" s="8">
        <f t="shared" si="723"/>
        <v>1</v>
      </c>
      <c r="W7116" s="7">
        <f t="shared" si="724"/>
        <v>549</v>
      </c>
    </row>
    <row r="7117" spans="2:23" x14ac:dyDescent="0.2">
      <c r="B7117" s="8" t="s">
        <v>68</v>
      </c>
      <c r="C7117" s="7">
        <v>1980</v>
      </c>
      <c r="D7117" s="8" t="s">
        <v>28</v>
      </c>
      <c r="E7117" s="7" t="s">
        <v>34</v>
      </c>
      <c r="F7117" s="8" t="s">
        <v>35</v>
      </c>
      <c r="G7117" s="7" t="s">
        <v>49</v>
      </c>
      <c r="H7117" s="8" t="s">
        <v>28</v>
      </c>
      <c r="I7117" s="7" t="s">
        <v>28</v>
      </c>
      <c r="J7117" s="8" t="s">
        <v>28</v>
      </c>
      <c r="K7117" s="7" t="s">
        <v>47</v>
      </c>
      <c r="L7117" s="8" t="s">
        <v>44</v>
      </c>
      <c r="M7117" s="7" t="s">
        <v>28</v>
      </c>
      <c r="N7117" s="8">
        <v>1.2247661906952936</v>
      </c>
      <c r="O7117" s="7">
        <v>0</v>
      </c>
      <c r="P7117" s="8">
        <f t="shared" si="719"/>
        <v>0</v>
      </c>
      <c r="Q7117" s="7">
        <v>2.5</v>
      </c>
      <c r="R7117" s="8">
        <f t="shared" si="720"/>
        <v>1</v>
      </c>
      <c r="S7117" s="7" t="s">
        <v>29</v>
      </c>
      <c r="T7117" s="8" t="str">
        <f t="shared" si="721"/>
        <v>No</v>
      </c>
      <c r="U7117" s="7">
        <f t="shared" si="722"/>
        <v>0</v>
      </c>
      <c r="V7117" s="8">
        <f t="shared" si="723"/>
        <v>1</v>
      </c>
      <c r="W7117" s="7">
        <f t="shared" si="724"/>
        <v>549</v>
      </c>
    </row>
    <row r="7118" spans="2:23" x14ac:dyDescent="0.2">
      <c r="B7118" s="8" t="s">
        <v>68</v>
      </c>
      <c r="C7118" s="7">
        <v>1980</v>
      </c>
      <c r="D7118" s="8" t="s">
        <v>28</v>
      </c>
      <c r="E7118" s="7" t="s">
        <v>43</v>
      </c>
      <c r="F7118" s="8" t="s">
        <v>40</v>
      </c>
      <c r="G7118" s="7" t="s">
        <v>49</v>
      </c>
      <c r="H7118" s="8" t="s">
        <v>28</v>
      </c>
      <c r="I7118" s="7" t="s">
        <v>28</v>
      </c>
      <c r="J7118" s="8" t="s">
        <v>28</v>
      </c>
      <c r="K7118" s="7" t="s">
        <v>47</v>
      </c>
      <c r="L7118" s="8" t="s">
        <v>44</v>
      </c>
      <c r="M7118" s="7" t="s">
        <v>28</v>
      </c>
      <c r="N7118" s="8">
        <v>6.5963602318235004E-2</v>
      </c>
      <c r="O7118" s="7">
        <v>0</v>
      </c>
      <c r="P7118" s="8">
        <f t="shared" si="719"/>
        <v>0</v>
      </c>
      <c r="Q7118" s="7">
        <v>2.5</v>
      </c>
      <c r="R7118" s="8">
        <f t="shared" si="720"/>
        <v>1</v>
      </c>
      <c r="S7118" s="7" t="s">
        <v>29</v>
      </c>
      <c r="T7118" s="8" t="str">
        <f t="shared" si="721"/>
        <v>No</v>
      </c>
      <c r="U7118" s="7">
        <f t="shared" si="722"/>
        <v>0</v>
      </c>
      <c r="V7118" s="8">
        <f t="shared" si="723"/>
        <v>1</v>
      </c>
      <c r="W7118" s="7">
        <f t="shared" si="724"/>
        <v>549</v>
      </c>
    </row>
    <row r="7119" spans="2:23" x14ac:dyDescent="0.2">
      <c r="B7119" s="8" t="s">
        <v>68</v>
      </c>
      <c r="C7119" s="7">
        <v>1980</v>
      </c>
      <c r="D7119" s="8" t="s">
        <v>28</v>
      </c>
      <c r="E7119" s="7" t="s">
        <v>43</v>
      </c>
      <c r="F7119" s="8" t="s">
        <v>35</v>
      </c>
      <c r="G7119" s="7" t="s">
        <v>49</v>
      </c>
      <c r="H7119" s="8" t="s">
        <v>28</v>
      </c>
      <c r="I7119" s="7" t="s">
        <v>28</v>
      </c>
      <c r="J7119" s="8" t="s">
        <v>28</v>
      </c>
      <c r="K7119" s="7" t="s">
        <v>47</v>
      </c>
      <c r="L7119" s="8" t="s">
        <v>44</v>
      </c>
      <c r="M7119" s="7" t="s">
        <v>28</v>
      </c>
      <c r="N7119" s="8">
        <v>1.2913756243841799</v>
      </c>
      <c r="O7119" s="7">
        <v>0</v>
      </c>
      <c r="P7119" s="8">
        <f t="shared" si="719"/>
        <v>0</v>
      </c>
      <c r="Q7119" s="7">
        <v>2.5</v>
      </c>
      <c r="R7119" s="8">
        <f t="shared" si="720"/>
        <v>1</v>
      </c>
      <c r="S7119" s="7" t="s">
        <v>29</v>
      </c>
      <c r="T7119" s="8" t="str">
        <f t="shared" si="721"/>
        <v>No</v>
      </c>
      <c r="U7119" s="7">
        <f t="shared" si="722"/>
        <v>0</v>
      </c>
      <c r="V7119" s="8">
        <f t="shared" si="723"/>
        <v>1</v>
      </c>
      <c r="W7119" s="7">
        <f t="shared" si="724"/>
        <v>549</v>
      </c>
    </row>
    <row r="7120" spans="2:23" x14ac:dyDescent="0.2">
      <c r="B7120" s="8" t="s">
        <v>68</v>
      </c>
      <c r="C7120" s="7">
        <v>1990</v>
      </c>
      <c r="D7120" s="8" t="s">
        <v>28</v>
      </c>
      <c r="E7120" s="7" t="s">
        <v>39</v>
      </c>
      <c r="F7120" s="8" t="s">
        <v>35</v>
      </c>
      <c r="G7120" s="7" t="s">
        <v>49</v>
      </c>
      <c r="H7120" s="8" t="s">
        <v>28</v>
      </c>
      <c r="I7120" s="7" t="s">
        <v>28</v>
      </c>
      <c r="J7120" s="8" t="s">
        <v>28</v>
      </c>
      <c r="K7120" s="7" t="s">
        <v>47</v>
      </c>
      <c r="L7120" s="8" t="s">
        <v>44</v>
      </c>
      <c r="M7120" s="7" t="s">
        <v>28</v>
      </c>
      <c r="N7120" s="8">
        <v>0.82589136728951695</v>
      </c>
      <c r="O7120" s="7">
        <v>0</v>
      </c>
      <c r="P7120" s="8">
        <f t="shared" si="719"/>
        <v>0</v>
      </c>
      <c r="Q7120" s="7">
        <v>2.5</v>
      </c>
      <c r="R7120" s="8">
        <f t="shared" si="720"/>
        <v>1</v>
      </c>
      <c r="S7120" s="7" t="s">
        <v>29</v>
      </c>
      <c r="T7120" s="8" t="str">
        <f t="shared" si="721"/>
        <v>No</v>
      </c>
      <c r="U7120" s="7">
        <f t="shared" si="722"/>
        <v>0</v>
      </c>
      <c r="V7120" s="8">
        <f t="shared" si="723"/>
        <v>1</v>
      </c>
      <c r="W7120" s="7">
        <f t="shared" si="724"/>
        <v>549</v>
      </c>
    </row>
    <row r="7121" spans="2:23" x14ac:dyDescent="0.2">
      <c r="B7121" s="8" t="s">
        <v>68</v>
      </c>
      <c r="C7121" s="7">
        <v>1990</v>
      </c>
      <c r="D7121" s="8" t="s">
        <v>28</v>
      </c>
      <c r="E7121" s="7" t="s">
        <v>34</v>
      </c>
      <c r="F7121" s="8" t="s">
        <v>40</v>
      </c>
      <c r="G7121" s="7" t="s">
        <v>49</v>
      </c>
      <c r="H7121" s="8" t="s">
        <v>28</v>
      </c>
      <c r="I7121" s="7" t="s">
        <v>28</v>
      </c>
      <c r="J7121" s="8" t="s">
        <v>28</v>
      </c>
      <c r="K7121" s="7" t="s">
        <v>47</v>
      </c>
      <c r="L7121" s="8" t="s">
        <v>44</v>
      </c>
      <c r="M7121" s="7" t="s">
        <v>28</v>
      </c>
      <c r="N7121" s="8">
        <v>1.6741421846239741E-2</v>
      </c>
      <c r="O7121" s="7">
        <v>0</v>
      </c>
      <c r="P7121" s="8">
        <f t="shared" si="719"/>
        <v>0</v>
      </c>
      <c r="Q7121" s="7">
        <v>2.5</v>
      </c>
      <c r="R7121" s="8">
        <f t="shared" si="720"/>
        <v>1</v>
      </c>
      <c r="S7121" s="7" t="s">
        <v>29</v>
      </c>
      <c r="T7121" s="8" t="str">
        <f t="shared" si="721"/>
        <v>No</v>
      </c>
      <c r="U7121" s="7">
        <f t="shared" si="722"/>
        <v>0</v>
      </c>
      <c r="V7121" s="8">
        <f t="shared" si="723"/>
        <v>1</v>
      </c>
      <c r="W7121" s="7">
        <f t="shared" si="724"/>
        <v>549</v>
      </c>
    </row>
    <row r="7122" spans="2:23" x14ac:dyDescent="0.2">
      <c r="B7122" s="8" t="s">
        <v>68</v>
      </c>
      <c r="C7122" s="7">
        <v>1990</v>
      </c>
      <c r="D7122" s="8" t="s">
        <v>28</v>
      </c>
      <c r="E7122" s="7" t="s">
        <v>34</v>
      </c>
      <c r="F7122" s="8" t="s">
        <v>35</v>
      </c>
      <c r="G7122" s="7" t="s">
        <v>49</v>
      </c>
      <c r="H7122" s="8" t="s">
        <v>28</v>
      </c>
      <c r="I7122" s="7" t="s">
        <v>28</v>
      </c>
      <c r="J7122" s="8" t="s">
        <v>28</v>
      </c>
      <c r="K7122" s="7" t="s">
        <v>47</v>
      </c>
      <c r="L7122" s="8" t="s">
        <v>44</v>
      </c>
      <c r="M7122" s="7" t="s">
        <v>28</v>
      </c>
      <c r="N7122" s="8">
        <v>0.12381418047012735</v>
      </c>
      <c r="O7122" s="7">
        <v>0</v>
      </c>
      <c r="P7122" s="8">
        <f t="shared" si="719"/>
        <v>0</v>
      </c>
      <c r="Q7122" s="7">
        <v>2.5</v>
      </c>
      <c r="R7122" s="8">
        <f t="shared" si="720"/>
        <v>1</v>
      </c>
      <c r="S7122" s="7" t="s">
        <v>29</v>
      </c>
      <c r="T7122" s="8" t="str">
        <f t="shared" si="721"/>
        <v>No</v>
      </c>
      <c r="U7122" s="7">
        <f t="shared" si="722"/>
        <v>0</v>
      </c>
      <c r="V7122" s="8">
        <f t="shared" si="723"/>
        <v>1</v>
      </c>
      <c r="W7122" s="7">
        <f t="shared" si="724"/>
        <v>549</v>
      </c>
    </row>
    <row r="7123" spans="2:23" x14ac:dyDescent="0.2">
      <c r="B7123" s="8" t="s">
        <v>68</v>
      </c>
      <c r="C7123" s="7">
        <v>1990</v>
      </c>
      <c r="D7123" s="8" t="s">
        <v>28</v>
      </c>
      <c r="E7123" s="7" t="s">
        <v>46</v>
      </c>
      <c r="F7123" s="8" t="s">
        <v>35</v>
      </c>
      <c r="G7123" s="7" t="s">
        <v>49</v>
      </c>
      <c r="H7123" s="8" t="s">
        <v>28</v>
      </c>
      <c r="I7123" s="7" t="s">
        <v>28</v>
      </c>
      <c r="J7123" s="8" t="s">
        <v>28</v>
      </c>
      <c r="K7123" s="7" t="s">
        <v>47</v>
      </c>
      <c r="L7123" s="8" t="s">
        <v>44</v>
      </c>
      <c r="M7123" s="7" t="s">
        <v>28</v>
      </c>
      <c r="N7123" s="8">
        <v>6.2191938141572999E-2</v>
      </c>
      <c r="O7123" s="7">
        <v>0</v>
      </c>
      <c r="P7123" s="8">
        <f t="shared" si="719"/>
        <v>0</v>
      </c>
      <c r="Q7123" s="7">
        <v>2.5</v>
      </c>
      <c r="R7123" s="8">
        <f t="shared" si="720"/>
        <v>1</v>
      </c>
      <c r="S7123" s="7" t="s">
        <v>29</v>
      </c>
      <c r="T7123" s="8" t="str">
        <f t="shared" si="721"/>
        <v>No</v>
      </c>
      <c r="U7123" s="7">
        <f t="shared" si="722"/>
        <v>0</v>
      </c>
      <c r="V7123" s="8">
        <f t="shared" si="723"/>
        <v>1</v>
      </c>
      <c r="W7123" s="7">
        <f t="shared" si="724"/>
        <v>549</v>
      </c>
    </row>
    <row r="7124" spans="2:23" x14ac:dyDescent="0.2">
      <c r="B7124" s="8" t="s">
        <v>68</v>
      </c>
      <c r="C7124" s="7">
        <v>1990</v>
      </c>
      <c r="D7124" s="8" t="s">
        <v>28</v>
      </c>
      <c r="E7124" s="7" t="s">
        <v>43</v>
      </c>
      <c r="F7124" s="8" t="s">
        <v>35</v>
      </c>
      <c r="G7124" s="7" t="s">
        <v>49</v>
      </c>
      <c r="H7124" s="8" t="s">
        <v>28</v>
      </c>
      <c r="I7124" s="7" t="s">
        <v>28</v>
      </c>
      <c r="J7124" s="8" t="s">
        <v>28</v>
      </c>
      <c r="K7124" s="7" t="s">
        <v>47</v>
      </c>
      <c r="L7124" s="8" t="s">
        <v>44</v>
      </c>
      <c r="M7124" s="7" t="s">
        <v>28</v>
      </c>
      <c r="N7124" s="8">
        <v>0.37395037040540713</v>
      </c>
      <c r="O7124" s="7">
        <v>0</v>
      </c>
      <c r="P7124" s="8">
        <f t="shared" si="719"/>
        <v>0</v>
      </c>
      <c r="Q7124" s="7">
        <v>2.5</v>
      </c>
      <c r="R7124" s="8">
        <f t="shared" si="720"/>
        <v>1</v>
      </c>
      <c r="S7124" s="7" t="s">
        <v>29</v>
      </c>
      <c r="T7124" s="8" t="str">
        <f t="shared" si="721"/>
        <v>No</v>
      </c>
      <c r="U7124" s="7">
        <f t="shared" si="722"/>
        <v>0</v>
      </c>
      <c r="V7124" s="8">
        <f t="shared" si="723"/>
        <v>1</v>
      </c>
      <c r="W7124" s="7">
        <f t="shared" si="724"/>
        <v>549</v>
      </c>
    </row>
    <row r="7125" spans="2:23" x14ac:dyDescent="0.2">
      <c r="B7125" s="8" t="s">
        <v>68</v>
      </c>
      <c r="C7125" s="7">
        <v>2000</v>
      </c>
      <c r="D7125" s="8" t="s">
        <v>28</v>
      </c>
      <c r="E7125" s="7" t="s">
        <v>39</v>
      </c>
      <c r="F7125" s="8" t="s">
        <v>40</v>
      </c>
      <c r="G7125" s="7" t="s">
        <v>49</v>
      </c>
      <c r="H7125" s="8" t="s">
        <v>28</v>
      </c>
      <c r="I7125" s="7" t="s">
        <v>28</v>
      </c>
      <c r="J7125" s="8" t="s">
        <v>28</v>
      </c>
      <c r="K7125" s="7" t="s">
        <v>47</v>
      </c>
      <c r="L7125" s="8" t="s">
        <v>44</v>
      </c>
      <c r="M7125" s="7" t="s">
        <v>28</v>
      </c>
      <c r="N7125" s="8">
        <v>2.2744503698959896E-2</v>
      </c>
      <c r="O7125" s="7">
        <v>0</v>
      </c>
      <c r="P7125" s="8">
        <f t="shared" si="719"/>
        <v>0</v>
      </c>
      <c r="Q7125" s="7">
        <v>2.5</v>
      </c>
      <c r="R7125" s="8">
        <f t="shared" si="720"/>
        <v>1</v>
      </c>
      <c r="S7125" s="7" t="s">
        <v>29</v>
      </c>
      <c r="T7125" s="8" t="str">
        <f t="shared" si="721"/>
        <v>No</v>
      </c>
      <c r="U7125" s="7">
        <f t="shared" si="722"/>
        <v>0</v>
      </c>
      <c r="V7125" s="8">
        <f t="shared" si="723"/>
        <v>1</v>
      </c>
      <c r="W7125" s="7">
        <f t="shared" si="724"/>
        <v>549</v>
      </c>
    </row>
    <row r="7126" spans="2:23" x14ac:dyDescent="0.2">
      <c r="B7126" s="8" t="s">
        <v>68</v>
      </c>
      <c r="C7126" s="7">
        <v>2000</v>
      </c>
      <c r="D7126" s="8" t="s">
        <v>28</v>
      </c>
      <c r="E7126" s="7" t="s">
        <v>39</v>
      </c>
      <c r="F7126" s="8" t="s">
        <v>35</v>
      </c>
      <c r="G7126" s="7" t="s">
        <v>49</v>
      </c>
      <c r="H7126" s="8" t="s">
        <v>28</v>
      </c>
      <c r="I7126" s="7" t="s">
        <v>28</v>
      </c>
      <c r="J7126" s="8" t="s">
        <v>28</v>
      </c>
      <c r="K7126" s="7" t="s">
        <v>47</v>
      </c>
      <c r="L7126" s="8" t="s">
        <v>44</v>
      </c>
      <c r="M7126" s="7" t="s">
        <v>28</v>
      </c>
      <c r="N7126" s="8">
        <v>0.48818207279266462</v>
      </c>
      <c r="O7126" s="7">
        <v>0</v>
      </c>
      <c r="P7126" s="8">
        <f t="shared" si="719"/>
        <v>0</v>
      </c>
      <c r="Q7126" s="7">
        <v>2.5</v>
      </c>
      <c r="R7126" s="8">
        <f t="shared" si="720"/>
        <v>1</v>
      </c>
      <c r="S7126" s="7" t="s">
        <v>29</v>
      </c>
      <c r="T7126" s="8" t="str">
        <f t="shared" si="721"/>
        <v>No</v>
      </c>
      <c r="U7126" s="7">
        <f t="shared" si="722"/>
        <v>0</v>
      </c>
      <c r="V7126" s="8">
        <f t="shared" si="723"/>
        <v>1</v>
      </c>
      <c r="W7126" s="7">
        <f t="shared" si="724"/>
        <v>549</v>
      </c>
    </row>
    <row r="7127" spans="2:23" x14ac:dyDescent="0.2">
      <c r="B7127" s="8" t="s">
        <v>68</v>
      </c>
      <c r="C7127" s="7">
        <v>2000</v>
      </c>
      <c r="D7127" s="8" t="s">
        <v>28</v>
      </c>
      <c r="E7127" s="7" t="s">
        <v>34</v>
      </c>
      <c r="F7127" s="8" t="s">
        <v>40</v>
      </c>
      <c r="G7127" s="7" t="s">
        <v>49</v>
      </c>
      <c r="H7127" s="8" t="s">
        <v>28</v>
      </c>
      <c r="I7127" s="7" t="s">
        <v>28</v>
      </c>
      <c r="J7127" s="8" t="s">
        <v>28</v>
      </c>
      <c r="K7127" s="7" t="s">
        <v>47</v>
      </c>
      <c r="L7127" s="8" t="s">
        <v>44</v>
      </c>
      <c r="M7127" s="7" t="s">
        <v>28</v>
      </c>
      <c r="N7127" s="8">
        <v>5.3320359973146908E-2</v>
      </c>
      <c r="O7127" s="7">
        <v>0</v>
      </c>
      <c r="P7127" s="8">
        <f t="shared" si="719"/>
        <v>0</v>
      </c>
      <c r="Q7127" s="7">
        <v>2.5</v>
      </c>
      <c r="R7127" s="8">
        <f t="shared" si="720"/>
        <v>1</v>
      </c>
      <c r="S7127" s="7" t="s">
        <v>29</v>
      </c>
      <c r="T7127" s="8" t="str">
        <f t="shared" si="721"/>
        <v>No</v>
      </c>
      <c r="U7127" s="7">
        <f t="shared" si="722"/>
        <v>0</v>
      </c>
      <c r="V7127" s="8">
        <f t="shared" si="723"/>
        <v>1</v>
      </c>
      <c r="W7127" s="7">
        <f t="shared" si="724"/>
        <v>549</v>
      </c>
    </row>
    <row r="7128" spans="2:23" x14ac:dyDescent="0.2">
      <c r="B7128" s="8" t="s">
        <v>68</v>
      </c>
      <c r="C7128" s="7">
        <v>2000</v>
      </c>
      <c r="D7128" s="8" t="s">
        <v>28</v>
      </c>
      <c r="E7128" s="7" t="s">
        <v>34</v>
      </c>
      <c r="F7128" s="8" t="s">
        <v>35</v>
      </c>
      <c r="G7128" s="7" t="s">
        <v>49</v>
      </c>
      <c r="H7128" s="8" t="s">
        <v>28</v>
      </c>
      <c r="I7128" s="7" t="s">
        <v>28</v>
      </c>
      <c r="J7128" s="8" t="s">
        <v>28</v>
      </c>
      <c r="K7128" s="7" t="s">
        <v>47</v>
      </c>
      <c r="L7128" s="8" t="s">
        <v>44</v>
      </c>
      <c r="M7128" s="7" t="s">
        <v>28</v>
      </c>
      <c r="N7128" s="8">
        <v>7.1714335535421794E-2</v>
      </c>
      <c r="O7128" s="7">
        <v>0</v>
      </c>
      <c r="P7128" s="8">
        <f t="shared" si="719"/>
        <v>0</v>
      </c>
      <c r="Q7128" s="7">
        <v>2.5</v>
      </c>
      <c r="R7128" s="8">
        <f t="shared" si="720"/>
        <v>1</v>
      </c>
      <c r="S7128" s="7" t="s">
        <v>29</v>
      </c>
      <c r="T7128" s="8" t="str">
        <f t="shared" si="721"/>
        <v>No</v>
      </c>
      <c r="U7128" s="7">
        <f t="shared" si="722"/>
        <v>0</v>
      </c>
      <c r="V7128" s="8">
        <f t="shared" si="723"/>
        <v>1</v>
      </c>
      <c r="W7128" s="7">
        <f t="shared" si="724"/>
        <v>549</v>
      </c>
    </row>
    <row r="7129" spans="2:23" x14ac:dyDescent="0.2">
      <c r="B7129" s="8" t="s">
        <v>68</v>
      </c>
      <c r="C7129" s="7">
        <v>2000</v>
      </c>
      <c r="D7129" s="8" t="s">
        <v>28</v>
      </c>
      <c r="E7129" s="7" t="s">
        <v>43</v>
      </c>
      <c r="F7129" s="8" t="s">
        <v>35</v>
      </c>
      <c r="G7129" s="7" t="s">
        <v>49</v>
      </c>
      <c r="H7129" s="8" t="s">
        <v>28</v>
      </c>
      <c r="I7129" s="7" t="s">
        <v>28</v>
      </c>
      <c r="J7129" s="8" t="s">
        <v>28</v>
      </c>
      <c r="K7129" s="7" t="s">
        <v>47</v>
      </c>
      <c r="L7129" s="8" t="s">
        <v>44</v>
      </c>
      <c r="M7129" s="7" t="s">
        <v>28</v>
      </c>
      <c r="N7129" s="8">
        <v>0.33128083514216611</v>
      </c>
      <c r="O7129" s="7">
        <v>0</v>
      </c>
      <c r="P7129" s="8">
        <f t="shared" si="719"/>
        <v>0</v>
      </c>
      <c r="Q7129" s="7">
        <v>2.5</v>
      </c>
      <c r="R7129" s="8">
        <f t="shared" si="720"/>
        <v>1</v>
      </c>
      <c r="S7129" s="7" t="s">
        <v>29</v>
      </c>
      <c r="T7129" s="8" t="str">
        <f t="shared" si="721"/>
        <v>No</v>
      </c>
      <c r="U7129" s="7">
        <f t="shared" si="722"/>
        <v>0</v>
      </c>
      <c r="V7129" s="8">
        <f t="shared" si="723"/>
        <v>1</v>
      </c>
      <c r="W7129" s="7">
        <f t="shared" si="724"/>
        <v>549</v>
      </c>
    </row>
    <row r="7130" spans="2:23" x14ac:dyDescent="0.2">
      <c r="B7130" s="8" t="s">
        <v>68</v>
      </c>
      <c r="C7130" s="7">
        <v>2010</v>
      </c>
      <c r="D7130" s="8" t="s">
        <v>28</v>
      </c>
      <c r="E7130" s="7" t="s">
        <v>39</v>
      </c>
      <c r="F7130" s="8" t="s">
        <v>40</v>
      </c>
      <c r="G7130" s="7" t="s">
        <v>49</v>
      </c>
      <c r="H7130" s="8" t="s">
        <v>28</v>
      </c>
      <c r="I7130" s="7" t="s">
        <v>28</v>
      </c>
      <c r="J7130" s="8" t="s">
        <v>28</v>
      </c>
      <c r="K7130" s="7" t="s">
        <v>47</v>
      </c>
      <c r="L7130" s="8" t="s">
        <v>44</v>
      </c>
      <c r="M7130" s="7" t="s">
        <v>28</v>
      </c>
      <c r="N7130" s="8">
        <v>4.2248852061987731E-2</v>
      </c>
      <c r="O7130" s="7">
        <v>0</v>
      </c>
      <c r="P7130" s="8">
        <f t="shared" si="719"/>
        <v>0</v>
      </c>
      <c r="Q7130" s="7">
        <v>2.5</v>
      </c>
      <c r="R7130" s="8">
        <f t="shared" si="720"/>
        <v>1</v>
      </c>
      <c r="S7130" s="7" t="s">
        <v>29</v>
      </c>
      <c r="T7130" s="8" t="str">
        <f t="shared" si="721"/>
        <v>No</v>
      </c>
      <c r="U7130" s="7">
        <f t="shared" si="722"/>
        <v>0</v>
      </c>
      <c r="V7130" s="8">
        <f t="shared" si="723"/>
        <v>1</v>
      </c>
      <c r="W7130" s="7">
        <f t="shared" si="724"/>
        <v>549</v>
      </c>
    </row>
    <row r="7131" spans="2:23" x14ac:dyDescent="0.2">
      <c r="B7131" s="8" t="s">
        <v>68</v>
      </c>
      <c r="C7131" s="7">
        <v>2010</v>
      </c>
      <c r="D7131" s="8" t="s">
        <v>28</v>
      </c>
      <c r="E7131" s="7" t="s">
        <v>43</v>
      </c>
      <c r="F7131" s="8" t="s">
        <v>40</v>
      </c>
      <c r="G7131" s="7" t="s">
        <v>49</v>
      </c>
      <c r="H7131" s="8" t="s">
        <v>28</v>
      </c>
      <c r="I7131" s="7" t="s">
        <v>28</v>
      </c>
      <c r="J7131" s="8" t="s">
        <v>28</v>
      </c>
      <c r="K7131" s="7" t="s">
        <v>47</v>
      </c>
      <c r="L7131" s="8" t="s">
        <v>44</v>
      </c>
      <c r="M7131" s="7" t="s">
        <v>28</v>
      </c>
      <c r="N7131" s="8">
        <v>0.10417882049235859</v>
      </c>
      <c r="O7131" s="7">
        <v>0</v>
      </c>
      <c r="P7131" s="8">
        <f t="shared" si="719"/>
        <v>0</v>
      </c>
      <c r="Q7131" s="7">
        <v>2.5</v>
      </c>
      <c r="R7131" s="8">
        <f t="shared" si="720"/>
        <v>1</v>
      </c>
      <c r="S7131" s="7" t="s">
        <v>29</v>
      </c>
      <c r="T7131" s="8" t="str">
        <f t="shared" si="721"/>
        <v>No</v>
      </c>
      <c r="U7131" s="7">
        <f t="shared" si="722"/>
        <v>0</v>
      </c>
      <c r="V7131" s="8">
        <f t="shared" si="723"/>
        <v>1</v>
      </c>
      <c r="W7131" s="7">
        <f t="shared" si="724"/>
        <v>549</v>
      </c>
    </row>
    <row r="7132" spans="2:23" x14ac:dyDescent="0.2">
      <c r="B7132" s="8" t="s">
        <v>68</v>
      </c>
      <c r="C7132" s="7">
        <v>2020</v>
      </c>
      <c r="D7132" s="8" t="s">
        <v>28</v>
      </c>
      <c r="E7132" s="7" t="s">
        <v>39</v>
      </c>
      <c r="F7132" s="8" t="s">
        <v>40</v>
      </c>
      <c r="G7132" s="7" t="s">
        <v>49</v>
      </c>
      <c r="H7132" s="8" t="s">
        <v>28</v>
      </c>
      <c r="I7132" s="7" t="s">
        <v>28</v>
      </c>
      <c r="J7132" s="8" t="s">
        <v>28</v>
      </c>
      <c r="K7132" s="7" t="s">
        <v>47</v>
      </c>
      <c r="L7132" s="8" t="s">
        <v>44</v>
      </c>
      <c r="M7132" s="7" t="s">
        <v>28</v>
      </c>
      <c r="N7132" s="8">
        <v>0.12601168770233348</v>
      </c>
      <c r="O7132" s="7">
        <v>0</v>
      </c>
      <c r="P7132" s="8">
        <f t="shared" si="719"/>
        <v>0</v>
      </c>
      <c r="Q7132" s="7">
        <v>2.5</v>
      </c>
      <c r="R7132" s="8">
        <f t="shared" si="720"/>
        <v>1</v>
      </c>
      <c r="S7132" s="7" t="s">
        <v>29</v>
      </c>
      <c r="T7132" s="8" t="str">
        <f t="shared" si="721"/>
        <v>No</v>
      </c>
      <c r="U7132" s="7">
        <f t="shared" si="722"/>
        <v>0</v>
      </c>
      <c r="V7132" s="8">
        <f t="shared" si="723"/>
        <v>1</v>
      </c>
      <c r="W7132" s="7">
        <f t="shared" si="724"/>
        <v>549</v>
      </c>
    </row>
    <row r="7133" spans="2:23" x14ac:dyDescent="0.2">
      <c r="B7133" s="8" t="s">
        <v>68</v>
      </c>
      <c r="C7133" s="7">
        <v>2020</v>
      </c>
      <c r="D7133" s="8" t="s">
        <v>28</v>
      </c>
      <c r="E7133" s="7" t="s">
        <v>39</v>
      </c>
      <c r="F7133" s="8" t="s">
        <v>35</v>
      </c>
      <c r="G7133" s="7" t="s">
        <v>49</v>
      </c>
      <c r="H7133" s="8" t="s">
        <v>28</v>
      </c>
      <c r="I7133" s="7" t="s">
        <v>28</v>
      </c>
      <c r="J7133" s="8" t="s">
        <v>28</v>
      </c>
      <c r="K7133" s="7" t="s">
        <v>47</v>
      </c>
      <c r="L7133" s="8" t="s">
        <v>44</v>
      </c>
      <c r="M7133" s="7" t="s">
        <v>28</v>
      </c>
      <c r="N7133" s="8">
        <v>9.8001716901966754E-2</v>
      </c>
      <c r="O7133" s="7">
        <v>0</v>
      </c>
      <c r="P7133" s="8">
        <f t="shared" si="719"/>
        <v>0</v>
      </c>
      <c r="Q7133" s="7">
        <v>2.5</v>
      </c>
      <c r="R7133" s="8">
        <f t="shared" si="720"/>
        <v>1</v>
      </c>
      <c r="S7133" s="7" t="s">
        <v>29</v>
      </c>
      <c r="T7133" s="8" t="str">
        <f t="shared" si="721"/>
        <v>No</v>
      </c>
      <c r="U7133" s="7">
        <f t="shared" si="722"/>
        <v>0</v>
      </c>
      <c r="V7133" s="8">
        <f t="shared" si="723"/>
        <v>1</v>
      </c>
      <c r="W7133" s="7">
        <f t="shared" si="724"/>
        <v>549</v>
      </c>
    </row>
    <row r="7134" spans="2:23" x14ac:dyDescent="0.2">
      <c r="B7134" s="8" t="s">
        <v>68</v>
      </c>
      <c r="C7134" s="7">
        <v>2020</v>
      </c>
      <c r="D7134" s="8" t="s">
        <v>28</v>
      </c>
      <c r="E7134" s="7" t="s">
        <v>34</v>
      </c>
      <c r="F7134" s="8" t="s">
        <v>35</v>
      </c>
      <c r="G7134" s="7" t="s">
        <v>49</v>
      </c>
      <c r="H7134" s="8" t="s">
        <v>28</v>
      </c>
      <c r="I7134" s="7" t="s">
        <v>28</v>
      </c>
      <c r="J7134" s="8" t="s">
        <v>28</v>
      </c>
      <c r="K7134" s="7" t="s">
        <v>47</v>
      </c>
      <c r="L7134" s="8" t="s">
        <v>44</v>
      </c>
      <c r="M7134" s="7" t="s">
        <v>28</v>
      </c>
      <c r="N7134" s="8">
        <v>0.32006880567197316</v>
      </c>
      <c r="O7134" s="7">
        <v>0</v>
      </c>
      <c r="P7134" s="8">
        <f t="shared" si="719"/>
        <v>0</v>
      </c>
      <c r="Q7134" s="7">
        <v>2.5</v>
      </c>
      <c r="R7134" s="8">
        <f t="shared" si="720"/>
        <v>1</v>
      </c>
      <c r="S7134" s="7" t="s">
        <v>29</v>
      </c>
      <c r="T7134" s="8" t="str">
        <f t="shared" si="721"/>
        <v>No</v>
      </c>
      <c r="U7134" s="7">
        <f t="shared" si="722"/>
        <v>0</v>
      </c>
      <c r="V7134" s="8">
        <f t="shared" si="723"/>
        <v>1</v>
      </c>
      <c r="W7134" s="7">
        <f t="shared" si="724"/>
        <v>549</v>
      </c>
    </row>
    <row r="7135" spans="2:23" x14ac:dyDescent="0.2">
      <c r="B7135" s="8" t="s">
        <v>68</v>
      </c>
      <c r="C7135" s="7">
        <v>1800</v>
      </c>
      <c r="D7135" s="8" t="s">
        <v>28</v>
      </c>
      <c r="E7135" s="7" t="s">
        <v>39</v>
      </c>
      <c r="F7135" s="8" t="s">
        <v>35</v>
      </c>
      <c r="G7135" s="7" t="s">
        <v>49</v>
      </c>
      <c r="H7135" s="8" t="s">
        <v>28</v>
      </c>
      <c r="I7135" s="7" t="s">
        <v>28</v>
      </c>
      <c r="J7135" s="8" t="s">
        <v>28</v>
      </c>
      <c r="K7135" s="7" t="s">
        <v>47</v>
      </c>
      <c r="L7135" s="8" t="s">
        <v>45</v>
      </c>
      <c r="M7135" s="7" t="s">
        <v>28</v>
      </c>
      <c r="N7135" s="8">
        <v>0.94226355885867163</v>
      </c>
      <c r="O7135" s="7">
        <v>0</v>
      </c>
      <c r="P7135" s="8">
        <f t="shared" si="719"/>
        <v>0</v>
      </c>
      <c r="Q7135" s="7">
        <v>2.5</v>
      </c>
      <c r="R7135" s="8">
        <f t="shared" si="720"/>
        <v>1</v>
      </c>
      <c r="S7135" s="7" t="s">
        <v>29</v>
      </c>
      <c r="T7135" s="8" t="str">
        <f t="shared" si="721"/>
        <v>No</v>
      </c>
      <c r="U7135" s="7">
        <f t="shared" si="722"/>
        <v>0</v>
      </c>
      <c r="V7135" s="8">
        <f t="shared" si="723"/>
        <v>1</v>
      </c>
      <c r="W7135" s="7">
        <f t="shared" si="724"/>
        <v>549</v>
      </c>
    </row>
    <row r="7136" spans="2:23" x14ac:dyDescent="0.2">
      <c r="B7136" s="8" t="s">
        <v>68</v>
      </c>
      <c r="C7136" s="7">
        <v>1800</v>
      </c>
      <c r="D7136" s="8" t="s">
        <v>28</v>
      </c>
      <c r="E7136" s="7" t="s">
        <v>43</v>
      </c>
      <c r="F7136" s="8" t="s">
        <v>35</v>
      </c>
      <c r="G7136" s="7" t="s">
        <v>49</v>
      </c>
      <c r="H7136" s="8" t="s">
        <v>28</v>
      </c>
      <c r="I7136" s="7" t="s">
        <v>28</v>
      </c>
      <c r="J7136" s="8" t="s">
        <v>28</v>
      </c>
      <c r="K7136" s="7" t="s">
        <v>47</v>
      </c>
      <c r="L7136" s="8" t="s">
        <v>45</v>
      </c>
      <c r="M7136" s="7" t="s">
        <v>28</v>
      </c>
      <c r="N7136" s="8">
        <v>0.18138270328555009</v>
      </c>
      <c r="O7136" s="7">
        <v>0</v>
      </c>
      <c r="P7136" s="8">
        <f t="shared" si="719"/>
        <v>0</v>
      </c>
      <c r="Q7136" s="7">
        <v>2.5</v>
      </c>
      <c r="R7136" s="8">
        <f t="shared" si="720"/>
        <v>1</v>
      </c>
      <c r="S7136" s="7" t="s">
        <v>29</v>
      </c>
      <c r="T7136" s="8" t="str">
        <f t="shared" si="721"/>
        <v>No</v>
      </c>
      <c r="U7136" s="7">
        <f t="shared" si="722"/>
        <v>0</v>
      </c>
      <c r="V7136" s="8">
        <f t="shared" si="723"/>
        <v>1</v>
      </c>
      <c r="W7136" s="7">
        <f t="shared" si="724"/>
        <v>549</v>
      </c>
    </row>
    <row r="7137" spans="2:23" x14ac:dyDescent="0.2">
      <c r="B7137" s="8" t="s">
        <v>68</v>
      </c>
      <c r="C7137" s="7">
        <v>1850</v>
      </c>
      <c r="D7137" s="8" t="s">
        <v>28</v>
      </c>
      <c r="E7137" s="7" t="s">
        <v>39</v>
      </c>
      <c r="F7137" s="8" t="s">
        <v>35</v>
      </c>
      <c r="G7137" s="7" t="s">
        <v>49</v>
      </c>
      <c r="H7137" s="8" t="s">
        <v>28</v>
      </c>
      <c r="I7137" s="7" t="s">
        <v>28</v>
      </c>
      <c r="J7137" s="8" t="s">
        <v>28</v>
      </c>
      <c r="K7137" s="7" t="s">
        <v>47</v>
      </c>
      <c r="L7137" s="8" t="s">
        <v>45</v>
      </c>
      <c r="M7137" s="7" t="s">
        <v>28</v>
      </c>
      <c r="N7137" s="8">
        <v>3.7784047533009155</v>
      </c>
      <c r="O7137" s="7">
        <v>0</v>
      </c>
      <c r="P7137" s="8">
        <f t="shared" si="719"/>
        <v>0</v>
      </c>
      <c r="Q7137" s="7">
        <v>2.5</v>
      </c>
      <c r="R7137" s="8">
        <f t="shared" si="720"/>
        <v>1</v>
      </c>
      <c r="S7137" s="7" t="s">
        <v>29</v>
      </c>
      <c r="T7137" s="8" t="str">
        <f t="shared" si="721"/>
        <v>No</v>
      </c>
      <c r="U7137" s="7">
        <f t="shared" si="722"/>
        <v>0</v>
      </c>
      <c r="V7137" s="8">
        <f t="shared" si="723"/>
        <v>1</v>
      </c>
      <c r="W7137" s="7">
        <f t="shared" si="724"/>
        <v>549</v>
      </c>
    </row>
    <row r="7138" spans="2:23" x14ac:dyDescent="0.2">
      <c r="B7138" s="8" t="s">
        <v>68</v>
      </c>
      <c r="C7138" s="7">
        <v>1850</v>
      </c>
      <c r="D7138" s="8" t="s">
        <v>28</v>
      </c>
      <c r="E7138" s="7" t="s">
        <v>34</v>
      </c>
      <c r="F7138" s="8" t="s">
        <v>35</v>
      </c>
      <c r="G7138" s="7" t="s">
        <v>49</v>
      </c>
      <c r="H7138" s="8" t="s">
        <v>28</v>
      </c>
      <c r="I7138" s="7" t="s">
        <v>28</v>
      </c>
      <c r="J7138" s="8" t="s">
        <v>28</v>
      </c>
      <c r="K7138" s="7" t="s">
        <v>47</v>
      </c>
      <c r="L7138" s="8" t="s">
        <v>45</v>
      </c>
      <c r="M7138" s="7" t="s">
        <v>28</v>
      </c>
      <c r="N7138" s="8">
        <v>0.22656985035567281</v>
      </c>
      <c r="O7138" s="7">
        <v>0</v>
      </c>
      <c r="P7138" s="8">
        <f t="shared" si="719"/>
        <v>0</v>
      </c>
      <c r="Q7138" s="7">
        <v>2.5</v>
      </c>
      <c r="R7138" s="8">
        <f t="shared" si="720"/>
        <v>1</v>
      </c>
      <c r="S7138" s="7" t="s">
        <v>29</v>
      </c>
      <c r="T7138" s="8" t="str">
        <f t="shared" si="721"/>
        <v>No</v>
      </c>
      <c r="U7138" s="7">
        <f t="shared" si="722"/>
        <v>0</v>
      </c>
      <c r="V7138" s="8">
        <f t="shared" si="723"/>
        <v>1</v>
      </c>
      <c r="W7138" s="7">
        <f t="shared" si="724"/>
        <v>549</v>
      </c>
    </row>
    <row r="7139" spans="2:23" x14ac:dyDescent="0.2">
      <c r="B7139" s="8" t="s">
        <v>68</v>
      </c>
      <c r="C7139" s="7">
        <v>1850</v>
      </c>
      <c r="D7139" s="8" t="s">
        <v>28</v>
      </c>
      <c r="E7139" s="7" t="s">
        <v>43</v>
      </c>
      <c r="F7139" s="8" t="s">
        <v>35</v>
      </c>
      <c r="G7139" s="7" t="s">
        <v>49</v>
      </c>
      <c r="H7139" s="8" t="s">
        <v>28</v>
      </c>
      <c r="I7139" s="7" t="s">
        <v>28</v>
      </c>
      <c r="J7139" s="8" t="s">
        <v>28</v>
      </c>
      <c r="K7139" s="7" t="s">
        <v>47</v>
      </c>
      <c r="L7139" s="8" t="s">
        <v>45</v>
      </c>
      <c r="M7139" s="7" t="s">
        <v>28</v>
      </c>
      <c r="N7139" s="8">
        <v>0.33122928053169176</v>
      </c>
      <c r="O7139" s="7">
        <v>0</v>
      </c>
      <c r="P7139" s="8">
        <f t="shared" si="719"/>
        <v>0</v>
      </c>
      <c r="Q7139" s="7">
        <v>2.5</v>
      </c>
      <c r="R7139" s="8">
        <f t="shared" si="720"/>
        <v>1</v>
      </c>
      <c r="S7139" s="7" t="s">
        <v>29</v>
      </c>
      <c r="T7139" s="8" t="str">
        <f t="shared" si="721"/>
        <v>No</v>
      </c>
      <c r="U7139" s="7">
        <f t="shared" si="722"/>
        <v>0</v>
      </c>
      <c r="V7139" s="8">
        <f t="shared" si="723"/>
        <v>1</v>
      </c>
      <c r="W7139" s="7">
        <f t="shared" si="724"/>
        <v>549</v>
      </c>
    </row>
    <row r="7140" spans="2:23" x14ac:dyDescent="0.2">
      <c r="B7140" s="8" t="s">
        <v>68</v>
      </c>
      <c r="C7140" s="7">
        <v>1880</v>
      </c>
      <c r="D7140" s="8" t="s">
        <v>28</v>
      </c>
      <c r="E7140" s="7" t="s">
        <v>39</v>
      </c>
      <c r="F7140" s="8" t="s">
        <v>40</v>
      </c>
      <c r="G7140" s="7" t="s">
        <v>49</v>
      </c>
      <c r="H7140" s="8" t="s">
        <v>28</v>
      </c>
      <c r="I7140" s="7" t="s">
        <v>28</v>
      </c>
      <c r="J7140" s="8" t="s">
        <v>28</v>
      </c>
      <c r="K7140" s="7" t="s">
        <v>47</v>
      </c>
      <c r="L7140" s="8" t="s">
        <v>45</v>
      </c>
      <c r="M7140" s="7" t="s">
        <v>28</v>
      </c>
      <c r="N7140" s="8">
        <v>2.4667705088323073E-2</v>
      </c>
      <c r="O7140" s="7">
        <v>0</v>
      </c>
      <c r="P7140" s="8">
        <f t="shared" si="719"/>
        <v>0</v>
      </c>
      <c r="Q7140" s="7">
        <v>2.5</v>
      </c>
      <c r="R7140" s="8">
        <f t="shared" si="720"/>
        <v>1</v>
      </c>
      <c r="S7140" s="7" t="s">
        <v>29</v>
      </c>
      <c r="T7140" s="8" t="str">
        <f t="shared" si="721"/>
        <v>No</v>
      </c>
      <c r="U7140" s="7">
        <f t="shared" si="722"/>
        <v>0</v>
      </c>
      <c r="V7140" s="8">
        <f t="shared" si="723"/>
        <v>1</v>
      </c>
      <c r="W7140" s="7">
        <f t="shared" si="724"/>
        <v>549</v>
      </c>
    </row>
    <row r="7141" spans="2:23" x14ac:dyDescent="0.2">
      <c r="B7141" s="8" t="s">
        <v>68</v>
      </c>
      <c r="C7141" s="7">
        <v>1890</v>
      </c>
      <c r="D7141" s="8" t="s">
        <v>28</v>
      </c>
      <c r="E7141" s="7" t="s">
        <v>39</v>
      </c>
      <c r="F7141" s="8" t="s">
        <v>40</v>
      </c>
      <c r="G7141" s="7" t="s">
        <v>49</v>
      </c>
      <c r="H7141" s="8" t="s">
        <v>28</v>
      </c>
      <c r="I7141" s="7" t="s">
        <v>28</v>
      </c>
      <c r="J7141" s="8" t="s">
        <v>28</v>
      </c>
      <c r="K7141" s="7" t="s">
        <v>47</v>
      </c>
      <c r="L7141" s="8" t="s">
        <v>45</v>
      </c>
      <c r="M7141" s="7" t="s">
        <v>28</v>
      </c>
      <c r="N7141" s="8">
        <v>1.1452476746397282E-2</v>
      </c>
      <c r="O7141" s="7">
        <v>0</v>
      </c>
      <c r="P7141" s="8">
        <f t="shared" si="719"/>
        <v>0</v>
      </c>
      <c r="Q7141" s="7">
        <v>2.5</v>
      </c>
      <c r="R7141" s="8">
        <f t="shared" si="720"/>
        <v>1</v>
      </c>
      <c r="S7141" s="7" t="s">
        <v>29</v>
      </c>
      <c r="T7141" s="8" t="str">
        <f t="shared" si="721"/>
        <v>No</v>
      </c>
      <c r="U7141" s="7">
        <f t="shared" si="722"/>
        <v>0</v>
      </c>
      <c r="V7141" s="8">
        <f t="shared" si="723"/>
        <v>1</v>
      </c>
      <c r="W7141" s="7">
        <f t="shared" si="724"/>
        <v>549</v>
      </c>
    </row>
    <row r="7142" spans="2:23" x14ac:dyDescent="0.2">
      <c r="B7142" s="8" t="s">
        <v>68</v>
      </c>
      <c r="C7142" s="7">
        <v>1900</v>
      </c>
      <c r="D7142" s="8" t="s">
        <v>28</v>
      </c>
      <c r="E7142" s="7" t="s">
        <v>39</v>
      </c>
      <c r="F7142" s="8" t="s">
        <v>40</v>
      </c>
      <c r="G7142" s="7" t="s">
        <v>49</v>
      </c>
      <c r="H7142" s="8" t="s">
        <v>28</v>
      </c>
      <c r="I7142" s="7" t="s">
        <v>28</v>
      </c>
      <c r="J7142" s="8" t="s">
        <v>28</v>
      </c>
      <c r="K7142" s="7" t="s">
        <v>47</v>
      </c>
      <c r="L7142" s="8" t="s">
        <v>45</v>
      </c>
      <c r="M7142" s="7" t="s">
        <v>28</v>
      </c>
      <c r="N7142" s="8">
        <v>3.6007726706890078E-2</v>
      </c>
      <c r="O7142" s="7">
        <v>0</v>
      </c>
      <c r="P7142" s="8">
        <f t="shared" si="719"/>
        <v>0</v>
      </c>
      <c r="Q7142" s="7">
        <v>2.5</v>
      </c>
      <c r="R7142" s="8">
        <f t="shared" si="720"/>
        <v>1</v>
      </c>
      <c r="S7142" s="7" t="s">
        <v>29</v>
      </c>
      <c r="T7142" s="8" t="str">
        <f t="shared" si="721"/>
        <v>No</v>
      </c>
      <c r="U7142" s="7">
        <f t="shared" si="722"/>
        <v>0</v>
      </c>
      <c r="V7142" s="8">
        <f t="shared" si="723"/>
        <v>1</v>
      </c>
      <c r="W7142" s="7">
        <f t="shared" si="724"/>
        <v>549</v>
      </c>
    </row>
    <row r="7143" spans="2:23" x14ac:dyDescent="0.2">
      <c r="B7143" s="8" t="s">
        <v>68</v>
      </c>
      <c r="C7143" s="7">
        <v>1900</v>
      </c>
      <c r="D7143" s="8" t="s">
        <v>28</v>
      </c>
      <c r="E7143" s="7" t="s">
        <v>39</v>
      </c>
      <c r="F7143" s="8" t="s">
        <v>35</v>
      </c>
      <c r="G7143" s="7" t="s">
        <v>49</v>
      </c>
      <c r="H7143" s="8" t="s">
        <v>28</v>
      </c>
      <c r="I7143" s="7" t="s">
        <v>28</v>
      </c>
      <c r="J7143" s="8" t="s">
        <v>28</v>
      </c>
      <c r="K7143" s="7" t="s">
        <v>47</v>
      </c>
      <c r="L7143" s="8" t="s">
        <v>45</v>
      </c>
      <c r="M7143" s="7" t="s">
        <v>28</v>
      </c>
      <c r="N7143" s="8">
        <v>5.6997839730515219E-2</v>
      </c>
      <c r="O7143" s="7">
        <v>0</v>
      </c>
      <c r="P7143" s="8">
        <f t="shared" si="719"/>
        <v>0</v>
      </c>
      <c r="Q7143" s="7">
        <v>2.5</v>
      </c>
      <c r="R7143" s="8">
        <f t="shared" si="720"/>
        <v>1</v>
      </c>
      <c r="S7143" s="7" t="s">
        <v>29</v>
      </c>
      <c r="T7143" s="8" t="str">
        <f t="shared" si="721"/>
        <v>No</v>
      </c>
      <c r="U7143" s="7">
        <f t="shared" si="722"/>
        <v>0</v>
      </c>
      <c r="V7143" s="8">
        <f t="shared" si="723"/>
        <v>1</v>
      </c>
      <c r="W7143" s="7">
        <f t="shared" si="724"/>
        <v>549</v>
      </c>
    </row>
    <row r="7144" spans="2:23" x14ac:dyDescent="0.2">
      <c r="B7144" s="8" t="s">
        <v>68</v>
      </c>
      <c r="C7144" s="7">
        <v>1900</v>
      </c>
      <c r="D7144" s="8" t="s">
        <v>28</v>
      </c>
      <c r="E7144" s="7" t="s">
        <v>43</v>
      </c>
      <c r="F7144" s="8" t="s">
        <v>35</v>
      </c>
      <c r="G7144" s="7" t="s">
        <v>49</v>
      </c>
      <c r="H7144" s="8" t="s">
        <v>28</v>
      </c>
      <c r="I7144" s="7" t="s">
        <v>28</v>
      </c>
      <c r="J7144" s="8" t="s">
        <v>28</v>
      </c>
      <c r="K7144" s="7" t="s">
        <v>47</v>
      </c>
      <c r="L7144" s="8" t="s">
        <v>45</v>
      </c>
      <c r="M7144" s="7" t="s">
        <v>28</v>
      </c>
      <c r="N7144" s="8">
        <v>2.0694219291913945E-3</v>
      </c>
      <c r="O7144" s="7">
        <v>0</v>
      </c>
      <c r="P7144" s="8">
        <f t="shared" si="719"/>
        <v>0</v>
      </c>
      <c r="Q7144" s="7">
        <v>2.5</v>
      </c>
      <c r="R7144" s="8">
        <f t="shared" si="720"/>
        <v>1</v>
      </c>
      <c r="S7144" s="7" t="s">
        <v>29</v>
      </c>
      <c r="T7144" s="8" t="str">
        <f t="shared" si="721"/>
        <v>No</v>
      </c>
      <c r="U7144" s="7">
        <f t="shared" si="722"/>
        <v>0</v>
      </c>
      <c r="V7144" s="8">
        <f t="shared" si="723"/>
        <v>1</v>
      </c>
      <c r="W7144" s="7">
        <f t="shared" si="724"/>
        <v>549</v>
      </c>
    </row>
    <row r="7145" spans="2:23" x14ac:dyDescent="0.2">
      <c r="B7145" s="8" t="s">
        <v>68</v>
      </c>
      <c r="C7145" s="7">
        <v>1910</v>
      </c>
      <c r="D7145" s="8" t="s">
        <v>28</v>
      </c>
      <c r="E7145" s="7" t="s">
        <v>39</v>
      </c>
      <c r="F7145" s="8" t="s">
        <v>40</v>
      </c>
      <c r="G7145" s="7" t="s">
        <v>49</v>
      </c>
      <c r="H7145" s="8" t="s">
        <v>28</v>
      </c>
      <c r="I7145" s="7" t="s">
        <v>28</v>
      </c>
      <c r="J7145" s="8" t="s">
        <v>28</v>
      </c>
      <c r="K7145" s="7" t="s">
        <v>47</v>
      </c>
      <c r="L7145" s="8" t="s">
        <v>45</v>
      </c>
      <c r="M7145" s="7" t="s">
        <v>28</v>
      </c>
      <c r="N7145" s="8">
        <v>0.11696649683402928</v>
      </c>
      <c r="O7145" s="7">
        <v>0</v>
      </c>
      <c r="P7145" s="8">
        <f t="shared" si="719"/>
        <v>0</v>
      </c>
      <c r="Q7145" s="7">
        <v>2.5</v>
      </c>
      <c r="R7145" s="8">
        <f t="shared" si="720"/>
        <v>1</v>
      </c>
      <c r="S7145" s="7" t="s">
        <v>29</v>
      </c>
      <c r="T7145" s="8" t="str">
        <f t="shared" si="721"/>
        <v>No</v>
      </c>
      <c r="U7145" s="7">
        <f t="shared" si="722"/>
        <v>0</v>
      </c>
      <c r="V7145" s="8">
        <f t="shared" si="723"/>
        <v>1</v>
      </c>
      <c r="W7145" s="7">
        <f t="shared" si="724"/>
        <v>549</v>
      </c>
    </row>
    <row r="7146" spans="2:23" x14ac:dyDescent="0.2">
      <c r="B7146" s="8" t="s">
        <v>68</v>
      </c>
      <c r="C7146" s="7">
        <v>1910</v>
      </c>
      <c r="D7146" s="8" t="s">
        <v>28</v>
      </c>
      <c r="E7146" s="7" t="s">
        <v>39</v>
      </c>
      <c r="F7146" s="8" t="s">
        <v>35</v>
      </c>
      <c r="G7146" s="7" t="s">
        <v>49</v>
      </c>
      <c r="H7146" s="8" t="s">
        <v>28</v>
      </c>
      <c r="I7146" s="7" t="s">
        <v>28</v>
      </c>
      <c r="J7146" s="8" t="s">
        <v>28</v>
      </c>
      <c r="K7146" s="7" t="s">
        <v>47</v>
      </c>
      <c r="L7146" s="8" t="s">
        <v>45</v>
      </c>
      <c r="M7146" s="7" t="s">
        <v>28</v>
      </c>
      <c r="N7146" s="8">
        <v>2.9636763564208697</v>
      </c>
      <c r="O7146" s="7">
        <v>0</v>
      </c>
      <c r="P7146" s="8">
        <f t="shared" si="719"/>
        <v>0</v>
      </c>
      <c r="Q7146" s="7">
        <v>2.5</v>
      </c>
      <c r="R7146" s="8">
        <f t="shared" si="720"/>
        <v>1</v>
      </c>
      <c r="S7146" s="7" t="s">
        <v>29</v>
      </c>
      <c r="T7146" s="8" t="str">
        <f t="shared" si="721"/>
        <v>No</v>
      </c>
      <c r="U7146" s="7">
        <f t="shared" si="722"/>
        <v>0</v>
      </c>
      <c r="V7146" s="8">
        <f t="shared" si="723"/>
        <v>1</v>
      </c>
      <c r="W7146" s="7">
        <f t="shared" si="724"/>
        <v>549</v>
      </c>
    </row>
    <row r="7147" spans="2:23" x14ac:dyDescent="0.2">
      <c r="B7147" s="8" t="s">
        <v>68</v>
      </c>
      <c r="C7147" s="7">
        <v>1910</v>
      </c>
      <c r="D7147" s="8" t="s">
        <v>28</v>
      </c>
      <c r="E7147" s="7" t="s">
        <v>34</v>
      </c>
      <c r="F7147" s="8" t="s">
        <v>35</v>
      </c>
      <c r="G7147" s="7" t="s">
        <v>49</v>
      </c>
      <c r="H7147" s="8" t="s">
        <v>28</v>
      </c>
      <c r="I7147" s="7" t="s">
        <v>28</v>
      </c>
      <c r="J7147" s="8" t="s">
        <v>28</v>
      </c>
      <c r="K7147" s="7" t="s">
        <v>47</v>
      </c>
      <c r="L7147" s="8" t="s">
        <v>45</v>
      </c>
      <c r="M7147" s="7" t="s">
        <v>28</v>
      </c>
      <c r="N7147" s="8">
        <v>0.12891142466222302</v>
      </c>
      <c r="O7147" s="7">
        <v>0</v>
      </c>
      <c r="P7147" s="8">
        <f t="shared" si="719"/>
        <v>0</v>
      </c>
      <c r="Q7147" s="7">
        <v>2.5</v>
      </c>
      <c r="R7147" s="8">
        <f t="shared" si="720"/>
        <v>1</v>
      </c>
      <c r="S7147" s="7" t="s">
        <v>29</v>
      </c>
      <c r="T7147" s="8" t="str">
        <f t="shared" si="721"/>
        <v>No</v>
      </c>
      <c r="U7147" s="7">
        <f t="shared" si="722"/>
        <v>0</v>
      </c>
      <c r="V7147" s="8">
        <f t="shared" si="723"/>
        <v>1</v>
      </c>
      <c r="W7147" s="7">
        <f t="shared" si="724"/>
        <v>549</v>
      </c>
    </row>
    <row r="7148" spans="2:23" x14ac:dyDescent="0.2">
      <c r="B7148" s="8" t="s">
        <v>68</v>
      </c>
      <c r="C7148" s="7">
        <v>1910</v>
      </c>
      <c r="D7148" s="8" t="s">
        <v>28</v>
      </c>
      <c r="E7148" s="7" t="s">
        <v>43</v>
      </c>
      <c r="F7148" s="8" t="s">
        <v>35</v>
      </c>
      <c r="G7148" s="7" t="s">
        <v>49</v>
      </c>
      <c r="H7148" s="8" t="s">
        <v>28</v>
      </c>
      <c r="I7148" s="7" t="s">
        <v>28</v>
      </c>
      <c r="J7148" s="8" t="s">
        <v>28</v>
      </c>
      <c r="K7148" s="7" t="s">
        <v>47</v>
      </c>
      <c r="L7148" s="8" t="s">
        <v>45</v>
      </c>
      <c r="M7148" s="7" t="s">
        <v>28</v>
      </c>
      <c r="N7148" s="8">
        <v>0.56164826682339086</v>
      </c>
      <c r="O7148" s="7">
        <v>0</v>
      </c>
      <c r="P7148" s="8">
        <f t="shared" si="719"/>
        <v>0</v>
      </c>
      <c r="Q7148" s="7">
        <v>2.5</v>
      </c>
      <c r="R7148" s="8">
        <f t="shared" si="720"/>
        <v>1</v>
      </c>
      <c r="S7148" s="7" t="s">
        <v>29</v>
      </c>
      <c r="T7148" s="8" t="str">
        <f t="shared" si="721"/>
        <v>No</v>
      </c>
      <c r="U7148" s="7">
        <f t="shared" si="722"/>
        <v>0</v>
      </c>
      <c r="V7148" s="8">
        <f t="shared" si="723"/>
        <v>1</v>
      </c>
      <c r="W7148" s="7">
        <f t="shared" si="724"/>
        <v>549</v>
      </c>
    </row>
    <row r="7149" spans="2:23" x14ac:dyDescent="0.2">
      <c r="B7149" s="8" t="s">
        <v>68</v>
      </c>
      <c r="C7149" s="7">
        <v>1920</v>
      </c>
      <c r="D7149" s="8" t="s">
        <v>28</v>
      </c>
      <c r="E7149" s="7" t="s">
        <v>39</v>
      </c>
      <c r="F7149" s="8" t="s">
        <v>40</v>
      </c>
      <c r="G7149" s="7" t="s">
        <v>49</v>
      </c>
      <c r="H7149" s="8" t="s">
        <v>28</v>
      </c>
      <c r="I7149" s="7" t="s">
        <v>28</v>
      </c>
      <c r="J7149" s="8" t="s">
        <v>28</v>
      </c>
      <c r="K7149" s="7" t="s">
        <v>47</v>
      </c>
      <c r="L7149" s="8" t="s">
        <v>45</v>
      </c>
      <c r="M7149" s="7" t="s">
        <v>28</v>
      </c>
      <c r="N7149" s="8">
        <v>0.20391576551495075</v>
      </c>
      <c r="O7149" s="7">
        <v>0</v>
      </c>
      <c r="P7149" s="8">
        <f t="shared" si="719"/>
        <v>0</v>
      </c>
      <c r="Q7149" s="7">
        <v>2.5</v>
      </c>
      <c r="R7149" s="8">
        <f t="shared" si="720"/>
        <v>1</v>
      </c>
      <c r="S7149" s="7" t="s">
        <v>29</v>
      </c>
      <c r="T7149" s="8" t="str">
        <f t="shared" si="721"/>
        <v>No</v>
      </c>
      <c r="U7149" s="7">
        <f t="shared" si="722"/>
        <v>0</v>
      </c>
      <c r="V7149" s="8">
        <f t="shared" si="723"/>
        <v>1</v>
      </c>
      <c r="W7149" s="7">
        <f t="shared" si="724"/>
        <v>549</v>
      </c>
    </row>
    <row r="7150" spans="2:23" x14ac:dyDescent="0.2">
      <c r="B7150" s="8" t="s">
        <v>68</v>
      </c>
      <c r="C7150" s="7">
        <v>1920</v>
      </c>
      <c r="D7150" s="8" t="s">
        <v>28</v>
      </c>
      <c r="E7150" s="7" t="s">
        <v>39</v>
      </c>
      <c r="F7150" s="8" t="s">
        <v>35</v>
      </c>
      <c r="G7150" s="7" t="s">
        <v>49</v>
      </c>
      <c r="H7150" s="8" t="s">
        <v>28</v>
      </c>
      <c r="I7150" s="7" t="s">
        <v>28</v>
      </c>
      <c r="J7150" s="8" t="s">
        <v>28</v>
      </c>
      <c r="K7150" s="7" t="s">
        <v>47</v>
      </c>
      <c r="L7150" s="8" t="s">
        <v>45</v>
      </c>
      <c r="M7150" s="7" t="s">
        <v>28</v>
      </c>
      <c r="N7150" s="8">
        <v>5.3109424604652455E-2</v>
      </c>
      <c r="O7150" s="7">
        <v>0</v>
      </c>
      <c r="P7150" s="8">
        <f t="shared" si="719"/>
        <v>0</v>
      </c>
      <c r="Q7150" s="7">
        <v>2.5</v>
      </c>
      <c r="R7150" s="8">
        <f t="shared" si="720"/>
        <v>1</v>
      </c>
      <c r="S7150" s="7" t="s">
        <v>29</v>
      </c>
      <c r="T7150" s="8" t="str">
        <f t="shared" si="721"/>
        <v>No</v>
      </c>
      <c r="U7150" s="7">
        <f t="shared" si="722"/>
        <v>0</v>
      </c>
      <c r="V7150" s="8">
        <f t="shared" si="723"/>
        <v>1</v>
      </c>
      <c r="W7150" s="7">
        <f t="shared" si="724"/>
        <v>549</v>
      </c>
    </row>
    <row r="7151" spans="2:23" x14ac:dyDescent="0.2">
      <c r="B7151" s="8" t="s">
        <v>68</v>
      </c>
      <c r="C7151" s="7">
        <v>1920</v>
      </c>
      <c r="D7151" s="8" t="s">
        <v>28</v>
      </c>
      <c r="E7151" s="7" t="s">
        <v>34</v>
      </c>
      <c r="F7151" s="8" t="s">
        <v>35</v>
      </c>
      <c r="G7151" s="7" t="s">
        <v>49</v>
      </c>
      <c r="H7151" s="8" t="s">
        <v>28</v>
      </c>
      <c r="I7151" s="7" t="s">
        <v>28</v>
      </c>
      <c r="J7151" s="8" t="s">
        <v>28</v>
      </c>
      <c r="K7151" s="7" t="s">
        <v>47</v>
      </c>
      <c r="L7151" s="8" t="s">
        <v>45</v>
      </c>
      <c r="M7151" s="7" t="s">
        <v>28</v>
      </c>
      <c r="N7151" s="8">
        <v>0.12774633228200039</v>
      </c>
      <c r="O7151" s="7">
        <v>0</v>
      </c>
      <c r="P7151" s="8">
        <f t="shared" si="719"/>
        <v>0</v>
      </c>
      <c r="Q7151" s="7">
        <v>2.5</v>
      </c>
      <c r="R7151" s="8">
        <f t="shared" si="720"/>
        <v>1</v>
      </c>
      <c r="S7151" s="7" t="s">
        <v>29</v>
      </c>
      <c r="T7151" s="8" t="str">
        <f t="shared" si="721"/>
        <v>No</v>
      </c>
      <c r="U7151" s="7">
        <f t="shared" si="722"/>
        <v>0</v>
      </c>
      <c r="V7151" s="8">
        <f t="shared" si="723"/>
        <v>1</v>
      </c>
      <c r="W7151" s="7">
        <f t="shared" si="724"/>
        <v>549</v>
      </c>
    </row>
    <row r="7152" spans="2:23" x14ac:dyDescent="0.2">
      <c r="B7152" s="8" t="s">
        <v>68</v>
      </c>
      <c r="C7152" s="7">
        <v>1920</v>
      </c>
      <c r="D7152" s="8" t="s">
        <v>28</v>
      </c>
      <c r="E7152" s="7" t="s">
        <v>43</v>
      </c>
      <c r="F7152" s="8" t="s">
        <v>35</v>
      </c>
      <c r="G7152" s="7" t="s">
        <v>49</v>
      </c>
      <c r="H7152" s="8" t="s">
        <v>28</v>
      </c>
      <c r="I7152" s="7" t="s">
        <v>28</v>
      </c>
      <c r="J7152" s="8" t="s">
        <v>28</v>
      </c>
      <c r="K7152" s="7" t="s">
        <v>47</v>
      </c>
      <c r="L7152" s="8" t="s">
        <v>45</v>
      </c>
      <c r="M7152" s="7" t="s">
        <v>28</v>
      </c>
      <c r="N7152" s="8">
        <v>0.12711676895551108</v>
      </c>
      <c r="O7152" s="7">
        <v>0</v>
      </c>
      <c r="P7152" s="8">
        <f t="shared" si="719"/>
        <v>0</v>
      </c>
      <c r="Q7152" s="7">
        <v>2.5</v>
      </c>
      <c r="R7152" s="8">
        <f t="shared" si="720"/>
        <v>1</v>
      </c>
      <c r="S7152" s="7" t="s">
        <v>29</v>
      </c>
      <c r="T7152" s="8" t="str">
        <f t="shared" si="721"/>
        <v>No</v>
      </c>
      <c r="U7152" s="7">
        <f t="shared" si="722"/>
        <v>0</v>
      </c>
      <c r="V7152" s="8">
        <f t="shared" si="723"/>
        <v>1</v>
      </c>
      <c r="W7152" s="7">
        <f t="shared" si="724"/>
        <v>549</v>
      </c>
    </row>
    <row r="7153" spans="2:23" x14ac:dyDescent="0.2">
      <c r="B7153" s="8" t="s">
        <v>68</v>
      </c>
      <c r="C7153" s="7">
        <v>1930</v>
      </c>
      <c r="D7153" s="8" t="s">
        <v>28</v>
      </c>
      <c r="E7153" s="7" t="s">
        <v>39</v>
      </c>
      <c r="F7153" s="8" t="s">
        <v>40</v>
      </c>
      <c r="G7153" s="7" t="s">
        <v>49</v>
      </c>
      <c r="H7153" s="8" t="s">
        <v>28</v>
      </c>
      <c r="I7153" s="7" t="s">
        <v>28</v>
      </c>
      <c r="J7153" s="8" t="s">
        <v>28</v>
      </c>
      <c r="K7153" s="7" t="s">
        <v>47</v>
      </c>
      <c r="L7153" s="8" t="s">
        <v>45</v>
      </c>
      <c r="M7153" s="7" t="s">
        <v>28</v>
      </c>
      <c r="N7153" s="8">
        <v>4.8631989743509775E-2</v>
      </c>
      <c r="O7153" s="7">
        <v>0</v>
      </c>
      <c r="P7153" s="8">
        <f t="shared" si="719"/>
        <v>0</v>
      </c>
      <c r="Q7153" s="7">
        <v>2.5</v>
      </c>
      <c r="R7153" s="8">
        <f t="shared" si="720"/>
        <v>1</v>
      </c>
      <c r="S7153" s="7" t="s">
        <v>29</v>
      </c>
      <c r="T7153" s="8" t="str">
        <f t="shared" si="721"/>
        <v>No</v>
      </c>
      <c r="U7153" s="7">
        <f t="shared" si="722"/>
        <v>0</v>
      </c>
      <c r="V7153" s="8">
        <f t="shared" si="723"/>
        <v>1</v>
      </c>
      <c r="W7153" s="7">
        <f t="shared" si="724"/>
        <v>549</v>
      </c>
    </row>
    <row r="7154" spans="2:23" x14ac:dyDescent="0.2">
      <c r="B7154" s="8" t="s">
        <v>68</v>
      </c>
      <c r="C7154" s="7">
        <v>1930</v>
      </c>
      <c r="D7154" s="8" t="s">
        <v>28</v>
      </c>
      <c r="E7154" s="7" t="s">
        <v>39</v>
      </c>
      <c r="F7154" s="8" t="s">
        <v>35</v>
      </c>
      <c r="G7154" s="7" t="s">
        <v>49</v>
      </c>
      <c r="H7154" s="8" t="s">
        <v>28</v>
      </c>
      <c r="I7154" s="7" t="s">
        <v>28</v>
      </c>
      <c r="J7154" s="8" t="s">
        <v>28</v>
      </c>
      <c r="K7154" s="7" t="s">
        <v>47</v>
      </c>
      <c r="L7154" s="8" t="s">
        <v>45</v>
      </c>
      <c r="M7154" s="7" t="s">
        <v>28</v>
      </c>
      <c r="N7154" s="8">
        <v>0.30318792816038242</v>
      </c>
      <c r="O7154" s="7">
        <v>0</v>
      </c>
      <c r="P7154" s="8">
        <f t="shared" si="719"/>
        <v>0</v>
      </c>
      <c r="Q7154" s="7">
        <v>2.5</v>
      </c>
      <c r="R7154" s="8">
        <f t="shared" si="720"/>
        <v>1</v>
      </c>
      <c r="S7154" s="7" t="s">
        <v>29</v>
      </c>
      <c r="T7154" s="8" t="str">
        <f t="shared" si="721"/>
        <v>No</v>
      </c>
      <c r="U7154" s="7">
        <f t="shared" si="722"/>
        <v>0</v>
      </c>
      <c r="V7154" s="8">
        <f t="shared" si="723"/>
        <v>1</v>
      </c>
      <c r="W7154" s="7">
        <f t="shared" si="724"/>
        <v>549</v>
      </c>
    </row>
    <row r="7155" spans="2:23" x14ac:dyDescent="0.2">
      <c r="B7155" s="8" t="s">
        <v>68</v>
      </c>
      <c r="C7155" s="7">
        <v>1930</v>
      </c>
      <c r="D7155" s="8" t="s">
        <v>28</v>
      </c>
      <c r="E7155" s="7" t="s">
        <v>34</v>
      </c>
      <c r="F7155" s="8" t="s">
        <v>40</v>
      </c>
      <c r="G7155" s="7" t="s">
        <v>49</v>
      </c>
      <c r="H7155" s="8" t="s">
        <v>28</v>
      </c>
      <c r="I7155" s="7" t="s">
        <v>28</v>
      </c>
      <c r="J7155" s="8" t="s">
        <v>28</v>
      </c>
      <c r="K7155" s="7" t="s">
        <v>47</v>
      </c>
      <c r="L7155" s="8" t="s">
        <v>45</v>
      </c>
      <c r="M7155" s="7" t="s">
        <v>28</v>
      </c>
      <c r="N7155" s="8">
        <v>2.5896206404321463E-2</v>
      </c>
      <c r="O7155" s="7">
        <v>0</v>
      </c>
      <c r="P7155" s="8">
        <f t="shared" si="719"/>
        <v>0</v>
      </c>
      <c r="Q7155" s="7">
        <v>2.5</v>
      </c>
      <c r="R7155" s="8">
        <f t="shared" si="720"/>
        <v>1</v>
      </c>
      <c r="S7155" s="7" t="s">
        <v>29</v>
      </c>
      <c r="T7155" s="8" t="str">
        <f t="shared" si="721"/>
        <v>No</v>
      </c>
      <c r="U7155" s="7">
        <f t="shared" si="722"/>
        <v>0</v>
      </c>
      <c r="V7155" s="8">
        <f t="shared" si="723"/>
        <v>1</v>
      </c>
      <c r="W7155" s="7">
        <f t="shared" si="724"/>
        <v>549</v>
      </c>
    </row>
    <row r="7156" spans="2:23" x14ac:dyDescent="0.2">
      <c r="B7156" s="8" t="s">
        <v>68</v>
      </c>
      <c r="C7156" s="7">
        <v>1930</v>
      </c>
      <c r="D7156" s="8" t="s">
        <v>28</v>
      </c>
      <c r="E7156" s="7" t="s">
        <v>34</v>
      </c>
      <c r="F7156" s="8" t="s">
        <v>35</v>
      </c>
      <c r="G7156" s="7" t="s">
        <v>49</v>
      </c>
      <c r="H7156" s="8" t="s">
        <v>28</v>
      </c>
      <c r="I7156" s="7" t="s">
        <v>28</v>
      </c>
      <c r="J7156" s="8" t="s">
        <v>28</v>
      </c>
      <c r="K7156" s="7" t="s">
        <v>47</v>
      </c>
      <c r="L7156" s="8" t="s">
        <v>45</v>
      </c>
      <c r="M7156" s="7" t="s">
        <v>28</v>
      </c>
      <c r="N7156" s="8">
        <v>6.5936281702459187E-3</v>
      </c>
      <c r="O7156" s="7">
        <v>0</v>
      </c>
      <c r="P7156" s="8">
        <f t="shared" si="719"/>
        <v>0</v>
      </c>
      <c r="Q7156" s="7">
        <v>2.5</v>
      </c>
      <c r="R7156" s="8">
        <f t="shared" si="720"/>
        <v>1</v>
      </c>
      <c r="S7156" s="7" t="s">
        <v>29</v>
      </c>
      <c r="T7156" s="8" t="str">
        <f t="shared" si="721"/>
        <v>No</v>
      </c>
      <c r="U7156" s="7">
        <f t="shared" si="722"/>
        <v>0</v>
      </c>
      <c r="V7156" s="8">
        <f t="shared" si="723"/>
        <v>1</v>
      </c>
      <c r="W7156" s="7">
        <f t="shared" si="724"/>
        <v>549</v>
      </c>
    </row>
    <row r="7157" spans="2:23" x14ac:dyDescent="0.2">
      <c r="B7157" s="8" t="s">
        <v>68</v>
      </c>
      <c r="C7157" s="7">
        <v>1930</v>
      </c>
      <c r="D7157" s="8" t="s">
        <v>28</v>
      </c>
      <c r="E7157" s="7" t="s">
        <v>43</v>
      </c>
      <c r="F7157" s="8" t="s">
        <v>35</v>
      </c>
      <c r="G7157" s="7" t="s">
        <v>49</v>
      </c>
      <c r="H7157" s="8" t="s">
        <v>28</v>
      </c>
      <c r="I7157" s="7" t="s">
        <v>28</v>
      </c>
      <c r="J7157" s="8" t="s">
        <v>28</v>
      </c>
      <c r="K7157" s="7" t="s">
        <v>47</v>
      </c>
      <c r="L7157" s="8" t="s">
        <v>45</v>
      </c>
      <c r="M7157" s="7" t="s">
        <v>28</v>
      </c>
      <c r="N7157" s="8">
        <v>0.50783728017524599</v>
      </c>
      <c r="O7157" s="7">
        <v>0</v>
      </c>
      <c r="P7157" s="8">
        <f t="shared" si="719"/>
        <v>0</v>
      </c>
      <c r="Q7157" s="7">
        <v>2.5</v>
      </c>
      <c r="R7157" s="8">
        <f t="shared" si="720"/>
        <v>1</v>
      </c>
      <c r="S7157" s="7" t="s">
        <v>29</v>
      </c>
      <c r="T7157" s="8" t="str">
        <f t="shared" si="721"/>
        <v>No</v>
      </c>
      <c r="U7157" s="7">
        <f t="shared" si="722"/>
        <v>0</v>
      </c>
      <c r="V7157" s="8">
        <f t="shared" si="723"/>
        <v>1</v>
      </c>
      <c r="W7157" s="7">
        <f t="shared" si="724"/>
        <v>549</v>
      </c>
    </row>
    <row r="7158" spans="2:23" x14ac:dyDescent="0.2">
      <c r="B7158" s="8" t="s">
        <v>68</v>
      </c>
      <c r="C7158" s="7">
        <v>1940</v>
      </c>
      <c r="D7158" s="8" t="s">
        <v>28</v>
      </c>
      <c r="E7158" s="7" t="s">
        <v>39</v>
      </c>
      <c r="F7158" s="8" t="s">
        <v>40</v>
      </c>
      <c r="G7158" s="7" t="s">
        <v>49</v>
      </c>
      <c r="H7158" s="8" t="s">
        <v>28</v>
      </c>
      <c r="I7158" s="7" t="s">
        <v>28</v>
      </c>
      <c r="J7158" s="8" t="s">
        <v>28</v>
      </c>
      <c r="K7158" s="7" t="s">
        <v>47</v>
      </c>
      <c r="L7158" s="8" t="s">
        <v>45</v>
      </c>
      <c r="M7158" s="7" t="s">
        <v>28</v>
      </c>
      <c r="N7158" s="8">
        <v>0.10977279240310409</v>
      </c>
      <c r="O7158" s="7">
        <v>0</v>
      </c>
      <c r="P7158" s="8">
        <f t="shared" si="719"/>
        <v>0</v>
      </c>
      <c r="Q7158" s="7">
        <v>2.5</v>
      </c>
      <c r="R7158" s="8">
        <f t="shared" si="720"/>
        <v>1</v>
      </c>
      <c r="S7158" s="7" t="s">
        <v>29</v>
      </c>
      <c r="T7158" s="8" t="str">
        <f t="shared" si="721"/>
        <v>No</v>
      </c>
      <c r="U7158" s="7">
        <f t="shared" si="722"/>
        <v>0</v>
      </c>
      <c r="V7158" s="8">
        <f t="shared" si="723"/>
        <v>1</v>
      </c>
      <c r="W7158" s="7">
        <f t="shared" si="724"/>
        <v>549</v>
      </c>
    </row>
    <row r="7159" spans="2:23" x14ac:dyDescent="0.2">
      <c r="B7159" s="8" t="s">
        <v>68</v>
      </c>
      <c r="C7159" s="7">
        <v>1940</v>
      </c>
      <c r="D7159" s="8" t="s">
        <v>28</v>
      </c>
      <c r="E7159" s="7" t="s">
        <v>39</v>
      </c>
      <c r="F7159" s="8" t="s">
        <v>35</v>
      </c>
      <c r="G7159" s="7" t="s">
        <v>49</v>
      </c>
      <c r="H7159" s="8" t="s">
        <v>28</v>
      </c>
      <c r="I7159" s="7" t="s">
        <v>28</v>
      </c>
      <c r="J7159" s="8" t="s">
        <v>28</v>
      </c>
      <c r="K7159" s="7" t="s">
        <v>47</v>
      </c>
      <c r="L7159" s="8" t="s">
        <v>45</v>
      </c>
      <c r="M7159" s="7" t="s">
        <v>28</v>
      </c>
      <c r="N7159" s="8">
        <v>7.1780982786104888</v>
      </c>
      <c r="O7159" s="7">
        <v>0</v>
      </c>
      <c r="P7159" s="8">
        <f t="shared" si="719"/>
        <v>0</v>
      </c>
      <c r="Q7159" s="7">
        <v>2.5</v>
      </c>
      <c r="R7159" s="8">
        <f t="shared" si="720"/>
        <v>1</v>
      </c>
      <c r="S7159" s="7" t="s">
        <v>29</v>
      </c>
      <c r="T7159" s="8" t="str">
        <f t="shared" si="721"/>
        <v>No</v>
      </c>
      <c r="U7159" s="7">
        <f t="shared" si="722"/>
        <v>0</v>
      </c>
      <c r="V7159" s="8">
        <f t="shared" si="723"/>
        <v>1</v>
      </c>
      <c r="W7159" s="7">
        <f t="shared" si="724"/>
        <v>549</v>
      </c>
    </row>
    <row r="7160" spans="2:23" x14ac:dyDescent="0.2">
      <c r="B7160" s="8" t="s">
        <v>68</v>
      </c>
      <c r="C7160" s="7">
        <v>1940</v>
      </c>
      <c r="D7160" s="8" t="s">
        <v>28</v>
      </c>
      <c r="E7160" s="7" t="s">
        <v>34</v>
      </c>
      <c r="F7160" s="8" t="s">
        <v>35</v>
      </c>
      <c r="G7160" s="7" t="s">
        <v>49</v>
      </c>
      <c r="H7160" s="8" t="s">
        <v>28</v>
      </c>
      <c r="I7160" s="7" t="s">
        <v>28</v>
      </c>
      <c r="J7160" s="8" t="s">
        <v>28</v>
      </c>
      <c r="K7160" s="7" t="s">
        <v>47</v>
      </c>
      <c r="L7160" s="8" t="s">
        <v>45</v>
      </c>
      <c r="M7160" s="7" t="s">
        <v>28</v>
      </c>
      <c r="N7160" s="8">
        <v>2.3123961187401387</v>
      </c>
      <c r="O7160" s="7">
        <v>0</v>
      </c>
      <c r="P7160" s="8">
        <f t="shared" si="719"/>
        <v>0</v>
      </c>
      <c r="Q7160" s="7">
        <v>2.5</v>
      </c>
      <c r="R7160" s="8">
        <f t="shared" si="720"/>
        <v>1</v>
      </c>
      <c r="S7160" s="7" t="s">
        <v>29</v>
      </c>
      <c r="T7160" s="8" t="str">
        <f t="shared" si="721"/>
        <v>No</v>
      </c>
      <c r="U7160" s="7">
        <f t="shared" si="722"/>
        <v>0</v>
      </c>
      <c r="V7160" s="8">
        <f t="shared" si="723"/>
        <v>1</v>
      </c>
      <c r="W7160" s="7">
        <f t="shared" si="724"/>
        <v>549</v>
      </c>
    </row>
    <row r="7161" spans="2:23" x14ac:dyDescent="0.2">
      <c r="B7161" s="8" t="s">
        <v>68</v>
      </c>
      <c r="C7161" s="7">
        <v>1940</v>
      </c>
      <c r="D7161" s="8" t="s">
        <v>28</v>
      </c>
      <c r="E7161" s="7" t="s">
        <v>46</v>
      </c>
      <c r="F7161" s="8" t="s">
        <v>35</v>
      </c>
      <c r="G7161" s="7" t="s">
        <v>49</v>
      </c>
      <c r="H7161" s="8" t="s">
        <v>28</v>
      </c>
      <c r="I7161" s="7" t="s">
        <v>28</v>
      </c>
      <c r="J7161" s="8" t="s">
        <v>28</v>
      </c>
      <c r="K7161" s="7" t="s">
        <v>47</v>
      </c>
      <c r="L7161" s="8" t="s">
        <v>45</v>
      </c>
      <c r="M7161" s="7" t="s">
        <v>28</v>
      </c>
      <c r="N7161" s="8">
        <v>5.3149705574555048E-2</v>
      </c>
      <c r="O7161" s="7">
        <v>0</v>
      </c>
      <c r="P7161" s="8">
        <f t="shared" si="719"/>
        <v>0</v>
      </c>
      <c r="Q7161" s="7">
        <v>2.5</v>
      </c>
      <c r="R7161" s="8">
        <f t="shared" si="720"/>
        <v>1</v>
      </c>
      <c r="S7161" s="7" t="s">
        <v>29</v>
      </c>
      <c r="T7161" s="8" t="str">
        <f t="shared" si="721"/>
        <v>No</v>
      </c>
      <c r="U7161" s="7">
        <f t="shared" si="722"/>
        <v>0</v>
      </c>
      <c r="V7161" s="8">
        <f t="shared" si="723"/>
        <v>1</v>
      </c>
      <c r="W7161" s="7">
        <f t="shared" si="724"/>
        <v>549</v>
      </c>
    </row>
    <row r="7162" spans="2:23" x14ac:dyDescent="0.2">
      <c r="B7162" s="8" t="s">
        <v>68</v>
      </c>
      <c r="C7162" s="7">
        <v>1940</v>
      </c>
      <c r="D7162" s="8" t="s">
        <v>28</v>
      </c>
      <c r="E7162" s="7" t="s">
        <v>43</v>
      </c>
      <c r="F7162" s="8" t="s">
        <v>40</v>
      </c>
      <c r="G7162" s="7" t="s">
        <v>49</v>
      </c>
      <c r="H7162" s="8" t="s">
        <v>28</v>
      </c>
      <c r="I7162" s="7" t="s">
        <v>28</v>
      </c>
      <c r="J7162" s="8" t="s">
        <v>28</v>
      </c>
      <c r="K7162" s="7" t="s">
        <v>47</v>
      </c>
      <c r="L7162" s="8" t="s">
        <v>45</v>
      </c>
      <c r="M7162" s="7" t="s">
        <v>28</v>
      </c>
      <c r="N7162" s="8">
        <v>2.2012088142248702E-2</v>
      </c>
      <c r="O7162" s="7">
        <v>0</v>
      </c>
      <c r="P7162" s="8">
        <f t="shared" si="719"/>
        <v>0</v>
      </c>
      <c r="Q7162" s="7">
        <v>2.5</v>
      </c>
      <c r="R7162" s="8">
        <f t="shared" si="720"/>
        <v>1</v>
      </c>
      <c r="S7162" s="7" t="s">
        <v>29</v>
      </c>
      <c r="T7162" s="8" t="str">
        <f t="shared" si="721"/>
        <v>No</v>
      </c>
      <c r="U7162" s="7">
        <f t="shared" si="722"/>
        <v>0</v>
      </c>
      <c r="V7162" s="8">
        <f t="shared" si="723"/>
        <v>1</v>
      </c>
      <c r="W7162" s="7">
        <f t="shared" si="724"/>
        <v>549</v>
      </c>
    </row>
    <row r="7163" spans="2:23" x14ac:dyDescent="0.2">
      <c r="B7163" s="8" t="s">
        <v>68</v>
      </c>
      <c r="C7163" s="7">
        <v>1940</v>
      </c>
      <c r="D7163" s="8" t="s">
        <v>28</v>
      </c>
      <c r="E7163" s="7" t="s">
        <v>43</v>
      </c>
      <c r="F7163" s="8" t="s">
        <v>35</v>
      </c>
      <c r="G7163" s="7" t="s">
        <v>49</v>
      </c>
      <c r="H7163" s="8" t="s">
        <v>28</v>
      </c>
      <c r="I7163" s="7" t="s">
        <v>28</v>
      </c>
      <c r="J7163" s="8" t="s">
        <v>28</v>
      </c>
      <c r="K7163" s="7" t="s">
        <v>47</v>
      </c>
      <c r="L7163" s="8" t="s">
        <v>45</v>
      </c>
      <c r="M7163" s="7" t="s">
        <v>28</v>
      </c>
      <c r="N7163" s="8">
        <v>3.3382525482783607</v>
      </c>
      <c r="O7163" s="7">
        <v>0</v>
      </c>
      <c r="P7163" s="8">
        <f t="shared" si="719"/>
        <v>0</v>
      </c>
      <c r="Q7163" s="7">
        <v>2.5</v>
      </c>
      <c r="R7163" s="8">
        <f t="shared" si="720"/>
        <v>1</v>
      </c>
      <c r="S7163" s="7" t="s">
        <v>29</v>
      </c>
      <c r="T7163" s="8" t="str">
        <f t="shared" si="721"/>
        <v>No</v>
      </c>
      <c r="U7163" s="7">
        <f t="shared" si="722"/>
        <v>0</v>
      </c>
      <c r="V7163" s="8">
        <f t="shared" si="723"/>
        <v>1</v>
      </c>
      <c r="W7163" s="7">
        <f t="shared" si="724"/>
        <v>549</v>
      </c>
    </row>
    <row r="7164" spans="2:23" x14ac:dyDescent="0.2">
      <c r="B7164" s="8" t="s">
        <v>68</v>
      </c>
      <c r="C7164" s="7">
        <v>1950</v>
      </c>
      <c r="D7164" s="8" t="s">
        <v>28</v>
      </c>
      <c r="E7164" s="7" t="s">
        <v>39</v>
      </c>
      <c r="F7164" s="8" t="s">
        <v>40</v>
      </c>
      <c r="G7164" s="7" t="s">
        <v>49</v>
      </c>
      <c r="H7164" s="8" t="s">
        <v>28</v>
      </c>
      <c r="I7164" s="7" t="s">
        <v>28</v>
      </c>
      <c r="J7164" s="8" t="s">
        <v>28</v>
      </c>
      <c r="K7164" s="7" t="s">
        <v>47</v>
      </c>
      <c r="L7164" s="8" t="s">
        <v>45</v>
      </c>
      <c r="M7164" s="7" t="s">
        <v>28</v>
      </c>
      <c r="N7164" s="8">
        <v>1.9319593267711998E-2</v>
      </c>
      <c r="O7164" s="7">
        <v>0</v>
      </c>
      <c r="P7164" s="8">
        <f t="shared" si="719"/>
        <v>0</v>
      </c>
      <c r="Q7164" s="7">
        <v>2.5</v>
      </c>
      <c r="R7164" s="8">
        <f t="shared" si="720"/>
        <v>1</v>
      </c>
      <c r="S7164" s="7" t="s">
        <v>29</v>
      </c>
      <c r="T7164" s="8" t="str">
        <f t="shared" si="721"/>
        <v>No</v>
      </c>
      <c r="U7164" s="7">
        <f t="shared" si="722"/>
        <v>0</v>
      </c>
      <c r="V7164" s="8">
        <f t="shared" si="723"/>
        <v>1</v>
      </c>
      <c r="W7164" s="7">
        <f t="shared" si="724"/>
        <v>549</v>
      </c>
    </row>
    <row r="7165" spans="2:23" x14ac:dyDescent="0.2">
      <c r="B7165" s="8" t="s">
        <v>68</v>
      </c>
      <c r="C7165" s="7">
        <v>1950</v>
      </c>
      <c r="D7165" s="8" t="s">
        <v>28</v>
      </c>
      <c r="E7165" s="7" t="s">
        <v>39</v>
      </c>
      <c r="F7165" s="8" t="s">
        <v>35</v>
      </c>
      <c r="G7165" s="7" t="s">
        <v>49</v>
      </c>
      <c r="H7165" s="8" t="s">
        <v>28</v>
      </c>
      <c r="I7165" s="7" t="s">
        <v>28</v>
      </c>
      <c r="J7165" s="8" t="s">
        <v>28</v>
      </c>
      <c r="K7165" s="7" t="s">
        <v>47</v>
      </c>
      <c r="L7165" s="8" t="s">
        <v>45</v>
      </c>
      <c r="M7165" s="7" t="s">
        <v>28</v>
      </c>
      <c r="N7165" s="8">
        <v>9.0721519318037305E-2</v>
      </c>
      <c r="O7165" s="7">
        <v>0</v>
      </c>
      <c r="P7165" s="8">
        <f t="shared" si="719"/>
        <v>0</v>
      </c>
      <c r="Q7165" s="7">
        <v>2.5</v>
      </c>
      <c r="R7165" s="8">
        <f t="shared" si="720"/>
        <v>1</v>
      </c>
      <c r="S7165" s="7" t="s">
        <v>29</v>
      </c>
      <c r="T7165" s="8" t="str">
        <f t="shared" si="721"/>
        <v>No</v>
      </c>
      <c r="U7165" s="7">
        <f t="shared" si="722"/>
        <v>0</v>
      </c>
      <c r="V7165" s="8">
        <f t="shared" si="723"/>
        <v>1</v>
      </c>
      <c r="W7165" s="7">
        <f t="shared" si="724"/>
        <v>549</v>
      </c>
    </row>
    <row r="7166" spans="2:23" x14ac:dyDescent="0.2">
      <c r="B7166" s="8" t="s">
        <v>68</v>
      </c>
      <c r="C7166" s="7">
        <v>1950</v>
      </c>
      <c r="D7166" s="8" t="s">
        <v>28</v>
      </c>
      <c r="E7166" s="7" t="s">
        <v>34</v>
      </c>
      <c r="F7166" s="8" t="s">
        <v>40</v>
      </c>
      <c r="G7166" s="7" t="s">
        <v>49</v>
      </c>
      <c r="H7166" s="8" t="s">
        <v>28</v>
      </c>
      <c r="I7166" s="7" t="s">
        <v>28</v>
      </c>
      <c r="J7166" s="8" t="s">
        <v>28</v>
      </c>
      <c r="K7166" s="7" t="s">
        <v>47</v>
      </c>
      <c r="L7166" s="8" t="s">
        <v>45</v>
      </c>
      <c r="M7166" s="7" t="s">
        <v>28</v>
      </c>
      <c r="N7166" s="8">
        <v>9.7151493539506292E-2</v>
      </c>
      <c r="O7166" s="7">
        <v>0</v>
      </c>
      <c r="P7166" s="8">
        <f t="shared" si="719"/>
        <v>0</v>
      </c>
      <c r="Q7166" s="7">
        <v>2.5</v>
      </c>
      <c r="R7166" s="8">
        <f t="shared" si="720"/>
        <v>1</v>
      </c>
      <c r="S7166" s="7" t="s">
        <v>29</v>
      </c>
      <c r="T7166" s="8" t="str">
        <f t="shared" si="721"/>
        <v>No</v>
      </c>
      <c r="U7166" s="7">
        <f t="shared" si="722"/>
        <v>0</v>
      </c>
      <c r="V7166" s="8">
        <f t="shared" si="723"/>
        <v>1</v>
      </c>
      <c r="W7166" s="7">
        <f t="shared" si="724"/>
        <v>549</v>
      </c>
    </row>
    <row r="7167" spans="2:23" x14ac:dyDescent="0.2">
      <c r="B7167" s="8" t="s">
        <v>68</v>
      </c>
      <c r="C7167" s="7">
        <v>1950</v>
      </c>
      <c r="D7167" s="8" t="s">
        <v>28</v>
      </c>
      <c r="E7167" s="7" t="s">
        <v>43</v>
      </c>
      <c r="F7167" s="8" t="s">
        <v>40</v>
      </c>
      <c r="G7167" s="7" t="s">
        <v>49</v>
      </c>
      <c r="H7167" s="8" t="s">
        <v>28</v>
      </c>
      <c r="I7167" s="7" t="s">
        <v>28</v>
      </c>
      <c r="J7167" s="8" t="s">
        <v>28</v>
      </c>
      <c r="K7167" s="7" t="s">
        <v>47</v>
      </c>
      <c r="L7167" s="8" t="s">
        <v>45</v>
      </c>
      <c r="M7167" s="7" t="s">
        <v>28</v>
      </c>
      <c r="N7167" s="8">
        <v>7.2348406361605874E-2</v>
      </c>
      <c r="O7167" s="7">
        <v>0</v>
      </c>
      <c r="P7167" s="8">
        <f t="shared" si="719"/>
        <v>0</v>
      </c>
      <c r="Q7167" s="7">
        <v>2.5</v>
      </c>
      <c r="R7167" s="8">
        <f t="shared" si="720"/>
        <v>1</v>
      </c>
      <c r="S7167" s="7" t="s">
        <v>29</v>
      </c>
      <c r="T7167" s="8" t="str">
        <f t="shared" si="721"/>
        <v>No</v>
      </c>
      <c r="U7167" s="7">
        <f t="shared" si="722"/>
        <v>0</v>
      </c>
      <c r="V7167" s="8">
        <f t="shared" si="723"/>
        <v>1</v>
      </c>
      <c r="W7167" s="7">
        <f t="shared" si="724"/>
        <v>549</v>
      </c>
    </row>
    <row r="7168" spans="2:23" x14ac:dyDescent="0.2">
      <c r="B7168" s="8" t="s">
        <v>68</v>
      </c>
      <c r="C7168" s="7">
        <v>1960</v>
      </c>
      <c r="D7168" s="8" t="s">
        <v>28</v>
      </c>
      <c r="E7168" s="7" t="s">
        <v>39</v>
      </c>
      <c r="F7168" s="8" t="s">
        <v>40</v>
      </c>
      <c r="G7168" s="7" t="s">
        <v>49</v>
      </c>
      <c r="H7168" s="8" t="s">
        <v>28</v>
      </c>
      <c r="I7168" s="7" t="s">
        <v>28</v>
      </c>
      <c r="J7168" s="8" t="s">
        <v>28</v>
      </c>
      <c r="K7168" s="7" t="s">
        <v>47</v>
      </c>
      <c r="L7168" s="8" t="s">
        <v>45</v>
      </c>
      <c r="M7168" s="7" t="s">
        <v>28</v>
      </c>
      <c r="N7168" s="8">
        <v>4.6342899639891064E-2</v>
      </c>
      <c r="O7168" s="7">
        <v>0</v>
      </c>
      <c r="P7168" s="8">
        <f t="shared" si="719"/>
        <v>0</v>
      </c>
      <c r="Q7168" s="7">
        <v>2.5</v>
      </c>
      <c r="R7168" s="8">
        <f t="shared" si="720"/>
        <v>1</v>
      </c>
      <c r="S7168" s="7" t="s">
        <v>29</v>
      </c>
      <c r="T7168" s="8" t="str">
        <f t="shared" si="721"/>
        <v>No</v>
      </c>
      <c r="U7168" s="7">
        <f t="shared" si="722"/>
        <v>0</v>
      </c>
      <c r="V7168" s="8">
        <f t="shared" si="723"/>
        <v>1</v>
      </c>
      <c r="W7168" s="7">
        <f t="shared" si="724"/>
        <v>549</v>
      </c>
    </row>
    <row r="7169" spans="2:23" x14ac:dyDescent="0.2">
      <c r="B7169" s="8" t="s">
        <v>68</v>
      </c>
      <c r="C7169" s="7">
        <v>1960</v>
      </c>
      <c r="D7169" s="8" t="s">
        <v>28</v>
      </c>
      <c r="E7169" s="7" t="s">
        <v>39</v>
      </c>
      <c r="F7169" s="8" t="s">
        <v>35</v>
      </c>
      <c r="G7169" s="7" t="s">
        <v>49</v>
      </c>
      <c r="H7169" s="8" t="s">
        <v>28</v>
      </c>
      <c r="I7169" s="7" t="s">
        <v>28</v>
      </c>
      <c r="J7169" s="8" t="s">
        <v>28</v>
      </c>
      <c r="K7169" s="7" t="s">
        <v>47</v>
      </c>
      <c r="L7169" s="8" t="s">
        <v>45</v>
      </c>
      <c r="M7169" s="7" t="s">
        <v>28</v>
      </c>
      <c r="N7169" s="8">
        <v>3.7916865135634437</v>
      </c>
      <c r="O7169" s="7">
        <v>0</v>
      </c>
      <c r="P7169" s="8">
        <f t="shared" si="719"/>
        <v>0</v>
      </c>
      <c r="Q7169" s="7">
        <v>2.5</v>
      </c>
      <c r="R7169" s="8">
        <f t="shared" si="720"/>
        <v>1</v>
      </c>
      <c r="S7169" s="7" t="s">
        <v>29</v>
      </c>
      <c r="T7169" s="8" t="str">
        <f t="shared" si="721"/>
        <v>No</v>
      </c>
      <c r="U7169" s="7">
        <f t="shared" si="722"/>
        <v>0</v>
      </c>
      <c r="V7169" s="8">
        <f t="shared" si="723"/>
        <v>1</v>
      </c>
      <c r="W7169" s="7">
        <f t="shared" si="724"/>
        <v>549</v>
      </c>
    </row>
    <row r="7170" spans="2:23" x14ac:dyDescent="0.2">
      <c r="B7170" s="8" t="s">
        <v>68</v>
      </c>
      <c r="C7170" s="7">
        <v>1960</v>
      </c>
      <c r="D7170" s="8" t="s">
        <v>28</v>
      </c>
      <c r="E7170" s="7" t="s">
        <v>34</v>
      </c>
      <c r="F7170" s="8" t="s">
        <v>35</v>
      </c>
      <c r="G7170" s="7" t="s">
        <v>49</v>
      </c>
      <c r="H7170" s="8" t="s">
        <v>28</v>
      </c>
      <c r="I7170" s="7" t="s">
        <v>28</v>
      </c>
      <c r="J7170" s="8" t="s">
        <v>28</v>
      </c>
      <c r="K7170" s="7" t="s">
        <v>47</v>
      </c>
      <c r="L7170" s="8" t="s">
        <v>45</v>
      </c>
      <c r="M7170" s="7" t="s">
        <v>28</v>
      </c>
      <c r="N7170" s="8">
        <v>1.5203864411886874</v>
      </c>
      <c r="O7170" s="7">
        <v>0</v>
      </c>
      <c r="P7170" s="8">
        <f t="shared" si="719"/>
        <v>0</v>
      </c>
      <c r="Q7170" s="7">
        <v>2.5</v>
      </c>
      <c r="R7170" s="8">
        <f t="shared" si="720"/>
        <v>1</v>
      </c>
      <c r="S7170" s="7" t="s">
        <v>29</v>
      </c>
      <c r="T7170" s="8" t="str">
        <f t="shared" si="721"/>
        <v>No</v>
      </c>
      <c r="U7170" s="7">
        <f t="shared" si="722"/>
        <v>0</v>
      </c>
      <c r="V7170" s="8">
        <f t="shared" si="723"/>
        <v>1</v>
      </c>
      <c r="W7170" s="7">
        <f t="shared" si="724"/>
        <v>549</v>
      </c>
    </row>
    <row r="7171" spans="2:23" x14ac:dyDescent="0.2">
      <c r="B7171" s="8" t="s">
        <v>68</v>
      </c>
      <c r="C7171" s="7">
        <v>1960</v>
      </c>
      <c r="D7171" s="8" t="s">
        <v>28</v>
      </c>
      <c r="E7171" s="7" t="s">
        <v>43</v>
      </c>
      <c r="F7171" s="8" t="s">
        <v>40</v>
      </c>
      <c r="G7171" s="7" t="s">
        <v>49</v>
      </c>
      <c r="H7171" s="8" t="s">
        <v>28</v>
      </c>
      <c r="I7171" s="7" t="s">
        <v>28</v>
      </c>
      <c r="J7171" s="8" t="s">
        <v>28</v>
      </c>
      <c r="K7171" s="7" t="s">
        <v>47</v>
      </c>
      <c r="L7171" s="8" t="s">
        <v>45</v>
      </c>
      <c r="M7171" s="7" t="s">
        <v>28</v>
      </c>
      <c r="N7171" s="8">
        <v>6.5932838769242691E-2</v>
      </c>
      <c r="O7171" s="7">
        <v>0</v>
      </c>
      <c r="P7171" s="8">
        <f t="shared" si="719"/>
        <v>0</v>
      </c>
      <c r="Q7171" s="7">
        <v>2.5</v>
      </c>
      <c r="R7171" s="8">
        <f t="shared" si="720"/>
        <v>1</v>
      </c>
      <c r="S7171" s="7" t="s">
        <v>29</v>
      </c>
      <c r="T7171" s="8" t="str">
        <f t="shared" si="721"/>
        <v>No</v>
      </c>
      <c r="U7171" s="7">
        <f t="shared" si="722"/>
        <v>0</v>
      </c>
      <c r="V7171" s="8">
        <f t="shared" si="723"/>
        <v>1</v>
      </c>
      <c r="W7171" s="7">
        <f t="shared" si="724"/>
        <v>549</v>
      </c>
    </row>
    <row r="7172" spans="2:23" x14ac:dyDescent="0.2">
      <c r="B7172" s="8" t="s">
        <v>68</v>
      </c>
      <c r="C7172" s="7">
        <v>1960</v>
      </c>
      <c r="D7172" s="8" t="s">
        <v>28</v>
      </c>
      <c r="E7172" s="7" t="s">
        <v>43</v>
      </c>
      <c r="F7172" s="8" t="s">
        <v>35</v>
      </c>
      <c r="G7172" s="7" t="s">
        <v>49</v>
      </c>
      <c r="H7172" s="8" t="s">
        <v>28</v>
      </c>
      <c r="I7172" s="7" t="s">
        <v>28</v>
      </c>
      <c r="J7172" s="8" t="s">
        <v>28</v>
      </c>
      <c r="K7172" s="7" t="s">
        <v>47</v>
      </c>
      <c r="L7172" s="8" t="s">
        <v>45</v>
      </c>
      <c r="M7172" s="7" t="s">
        <v>28</v>
      </c>
      <c r="N7172" s="8">
        <v>1.4798969714016235</v>
      </c>
      <c r="O7172" s="7">
        <v>0</v>
      </c>
      <c r="P7172" s="8">
        <f t="shared" si="719"/>
        <v>0</v>
      </c>
      <c r="Q7172" s="7">
        <v>2.5</v>
      </c>
      <c r="R7172" s="8">
        <f t="shared" si="720"/>
        <v>1</v>
      </c>
      <c r="S7172" s="7" t="s">
        <v>29</v>
      </c>
      <c r="T7172" s="8" t="str">
        <f t="shared" si="721"/>
        <v>No</v>
      </c>
      <c r="U7172" s="7">
        <f t="shared" si="722"/>
        <v>0</v>
      </c>
      <c r="V7172" s="8">
        <f t="shared" si="723"/>
        <v>1</v>
      </c>
      <c r="W7172" s="7">
        <f t="shared" si="724"/>
        <v>549</v>
      </c>
    </row>
    <row r="7173" spans="2:23" x14ac:dyDescent="0.2">
      <c r="B7173" s="8" t="s">
        <v>68</v>
      </c>
      <c r="C7173" s="7">
        <v>1970</v>
      </c>
      <c r="D7173" s="8" t="s">
        <v>28</v>
      </c>
      <c r="E7173" s="7" t="s">
        <v>39</v>
      </c>
      <c r="F7173" s="8" t="s">
        <v>40</v>
      </c>
      <c r="G7173" s="7" t="s">
        <v>49</v>
      </c>
      <c r="H7173" s="8" t="s">
        <v>28</v>
      </c>
      <c r="I7173" s="7" t="s">
        <v>28</v>
      </c>
      <c r="J7173" s="8" t="s">
        <v>28</v>
      </c>
      <c r="K7173" s="7" t="s">
        <v>47</v>
      </c>
      <c r="L7173" s="8" t="s">
        <v>45</v>
      </c>
      <c r="M7173" s="7" t="s">
        <v>28</v>
      </c>
      <c r="N7173" s="8">
        <v>2.0247601827005225E-2</v>
      </c>
      <c r="O7173" s="7">
        <v>0</v>
      </c>
      <c r="P7173" s="8">
        <f t="shared" ref="P7173:P7204" si="725">O7173/3</f>
        <v>0</v>
      </c>
      <c r="Q7173" s="7">
        <v>2.5</v>
      </c>
      <c r="R7173" s="8">
        <f t="shared" ref="R7173:R7204" si="726">1-(P7173/Q7173)</f>
        <v>1</v>
      </c>
      <c r="S7173" s="7" t="s">
        <v>29</v>
      </c>
      <c r="T7173" s="8" t="str">
        <f t="shared" ref="T7173:T7204" si="727">IF(AND(R7173&lt;0.5,R7173&gt;-0.5),"Yes","No")</f>
        <v>No</v>
      </c>
      <c r="U7173" s="7">
        <f t="shared" ref="U7173:U7204" si="728">IF(ISERR(P7173/(N7173/1000)),0,P7173/(N7173/1000))</f>
        <v>0</v>
      </c>
      <c r="V7173" s="8">
        <f t="shared" ref="V7173:V7204" si="729">IF(U7173&lt;=12,1,IF(U7173&lt;25,2,IF(U7173&lt;50,3,IF(U7173&lt;100,4,5))))</f>
        <v>1</v>
      </c>
      <c r="W7173" s="7">
        <f t="shared" ref="W7173:W7204" si="730">RANK(U7173,U$5:U$10000)</f>
        <v>549</v>
      </c>
    </row>
    <row r="7174" spans="2:23" x14ac:dyDescent="0.2">
      <c r="B7174" s="8" t="s">
        <v>68</v>
      </c>
      <c r="C7174" s="7">
        <v>1970</v>
      </c>
      <c r="D7174" s="8" t="s">
        <v>28</v>
      </c>
      <c r="E7174" s="7" t="s">
        <v>39</v>
      </c>
      <c r="F7174" s="8" t="s">
        <v>35</v>
      </c>
      <c r="G7174" s="7" t="s">
        <v>49</v>
      </c>
      <c r="H7174" s="8" t="s">
        <v>28</v>
      </c>
      <c r="I7174" s="7" t="s">
        <v>28</v>
      </c>
      <c r="J7174" s="8" t="s">
        <v>28</v>
      </c>
      <c r="K7174" s="7" t="s">
        <v>47</v>
      </c>
      <c r="L7174" s="8" t="s">
        <v>45</v>
      </c>
      <c r="M7174" s="7" t="s">
        <v>28</v>
      </c>
      <c r="N7174" s="8">
        <v>5.001711144914734E-2</v>
      </c>
      <c r="O7174" s="7">
        <v>0</v>
      </c>
      <c r="P7174" s="8">
        <f t="shared" si="725"/>
        <v>0</v>
      </c>
      <c r="Q7174" s="7">
        <v>2.5</v>
      </c>
      <c r="R7174" s="8">
        <f t="shared" si="726"/>
        <v>1</v>
      </c>
      <c r="S7174" s="7" t="s">
        <v>29</v>
      </c>
      <c r="T7174" s="8" t="str">
        <f t="shared" si="727"/>
        <v>No</v>
      </c>
      <c r="U7174" s="7">
        <f t="shared" si="728"/>
        <v>0</v>
      </c>
      <c r="V7174" s="8">
        <f t="shared" si="729"/>
        <v>1</v>
      </c>
      <c r="W7174" s="7">
        <f t="shared" si="730"/>
        <v>549</v>
      </c>
    </row>
    <row r="7175" spans="2:23" x14ac:dyDescent="0.2">
      <c r="B7175" s="8" t="s">
        <v>68</v>
      </c>
      <c r="C7175" s="7">
        <v>1970</v>
      </c>
      <c r="D7175" s="8" t="s">
        <v>28</v>
      </c>
      <c r="E7175" s="7" t="s">
        <v>43</v>
      </c>
      <c r="F7175" s="8" t="s">
        <v>40</v>
      </c>
      <c r="G7175" s="7" t="s">
        <v>49</v>
      </c>
      <c r="H7175" s="8" t="s">
        <v>28</v>
      </c>
      <c r="I7175" s="7" t="s">
        <v>28</v>
      </c>
      <c r="J7175" s="8" t="s">
        <v>28</v>
      </c>
      <c r="K7175" s="7" t="s">
        <v>47</v>
      </c>
      <c r="L7175" s="8" t="s">
        <v>45</v>
      </c>
      <c r="M7175" s="7" t="s">
        <v>28</v>
      </c>
      <c r="N7175" s="8">
        <v>1.3790418372347337E-2</v>
      </c>
      <c r="O7175" s="7">
        <v>0</v>
      </c>
      <c r="P7175" s="8">
        <f t="shared" si="725"/>
        <v>0</v>
      </c>
      <c r="Q7175" s="7">
        <v>2.5</v>
      </c>
      <c r="R7175" s="8">
        <f t="shared" si="726"/>
        <v>1</v>
      </c>
      <c r="S7175" s="7" t="s">
        <v>29</v>
      </c>
      <c r="T7175" s="8" t="str">
        <f t="shared" si="727"/>
        <v>No</v>
      </c>
      <c r="U7175" s="7">
        <f t="shared" si="728"/>
        <v>0</v>
      </c>
      <c r="V7175" s="8">
        <f t="shared" si="729"/>
        <v>1</v>
      </c>
      <c r="W7175" s="7">
        <f t="shared" si="730"/>
        <v>549</v>
      </c>
    </row>
    <row r="7176" spans="2:23" x14ac:dyDescent="0.2">
      <c r="B7176" s="8" t="s">
        <v>68</v>
      </c>
      <c r="C7176" s="7">
        <v>1970</v>
      </c>
      <c r="D7176" s="8" t="s">
        <v>28</v>
      </c>
      <c r="E7176" s="7" t="s">
        <v>43</v>
      </c>
      <c r="F7176" s="8" t="s">
        <v>35</v>
      </c>
      <c r="G7176" s="7" t="s">
        <v>49</v>
      </c>
      <c r="H7176" s="8" t="s">
        <v>28</v>
      </c>
      <c r="I7176" s="7" t="s">
        <v>28</v>
      </c>
      <c r="J7176" s="8" t="s">
        <v>28</v>
      </c>
      <c r="K7176" s="7" t="s">
        <v>47</v>
      </c>
      <c r="L7176" s="8" t="s">
        <v>45</v>
      </c>
      <c r="M7176" s="7" t="s">
        <v>28</v>
      </c>
      <c r="N7176" s="8">
        <v>6.9097144890378659E-2</v>
      </c>
      <c r="O7176" s="7">
        <v>0</v>
      </c>
      <c r="P7176" s="8">
        <f t="shared" si="725"/>
        <v>0</v>
      </c>
      <c r="Q7176" s="7">
        <v>2.5</v>
      </c>
      <c r="R7176" s="8">
        <f t="shared" si="726"/>
        <v>1</v>
      </c>
      <c r="S7176" s="7" t="s">
        <v>29</v>
      </c>
      <c r="T7176" s="8" t="str">
        <f t="shared" si="727"/>
        <v>No</v>
      </c>
      <c r="U7176" s="7">
        <f t="shared" si="728"/>
        <v>0</v>
      </c>
      <c r="V7176" s="8">
        <f t="shared" si="729"/>
        <v>1</v>
      </c>
      <c r="W7176" s="7">
        <f t="shared" si="730"/>
        <v>549</v>
      </c>
    </row>
    <row r="7177" spans="2:23" x14ac:dyDescent="0.2">
      <c r="B7177" s="8" t="s">
        <v>68</v>
      </c>
      <c r="C7177" s="7">
        <v>1980</v>
      </c>
      <c r="D7177" s="8" t="s">
        <v>28</v>
      </c>
      <c r="E7177" s="7" t="s">
        <v>39</v>
      </c>
      <c r="F7177" s="8" t="s">
        <v>40</v>
      </c>
      <c r="G7177" s="7" t="s">
        <v>49</v>
      </c>
      <c r="H7177" s="8" t="s">
        <v>28</v>
      </c>
      <c r="I7177" s="7" t="s">
        <v>28</v>
      </c>
      <c r="J7177" s="8" t="s">
        <v>28</v>
      </c>
      <c r="K7177" s="7" t="s">
        <v>47</v>
      </c>
      <c r="L7177" s="8" t="s">
        <v>45</v>
      </c>
      <c r="M7177" s="7" t="s">
        <v>28</v>
      </c>
      <c r="N7177" s="8">
        <v>0.1322160576154027</v>
      </c>
      <c r="O7177" s="7">
        <v>0</v>
      </c>
      <c r="P7177" s="8">
        <f t="shared" si="725"/>
        <v>0</v>
      </c>
      <c r="Q7177" s="7">
        <v>2.5</v>
      </c>
      <c r="R7177" s="8">
        <f t="shared" si="726"/>
        <v>1</v>
      </c>
      <c r="S7177" s="7" t="s">
        <v>29</v>
      </c>
      <c r="T7177" s="8" t="str">
        <f t="shared" si="727"/>
        <v>No</v>
      </c>
      <c r="U7177" s="7">
        <f t="shared" si="728"/>
        <v>0</v>
      </c>
      <c r="V7177" s="8">
        <f t="shared" si="729"/>
        <v>1</v>
      </c>
      <c r="W7177" s="7">
        <f t="shared" si="730"/>
        <v>549</v>
      </c>
    </row>
    <row r="7178" spans="2:23" x14ac:dyDescent="0.2">
      <c r="B7178" s="8" t="s">
        <v>68</v>
      </c>
      <c r="C7178" s="7">
        <v>1980</v>
      </c>
      <c r="D7178" s="8" t="s">
        <v>28</v>
      </c>
      <c r="E7178" s="7" t="s">
        <v>39</v>
      </c>
      <c r="F7178" s="8" t="s">
        <v>35</v>
      </c>
      <c r="G7178" s="7" t="s">
        <v>49</v>
      </c>
      <c r="H7178" s="8" t="s">
        <v>28</v>
      </c>
      <c r="I7178" s="7" t="s">
        <v>28</v>
      </c>
      <c r="J7178" s="8" t="s">
        <v>28</v>
      </c>
      <c r="K7178" s="7" t="s">
        <v>47</v>
      </c>
      <c r="L7178" s="8" t="s">
        <v>45</v>
      </c>
      <c r="M7178" s="7" t="s">
        <v>28</v>
      </c>
      <c r="N7178" s="8">
        <v>2.3108130216603566</v>
      </c>
      <c r="O7178" s="7">
        <v>0</v>
      </c>
      <c r="P7178" s="8">
        <f t="shared" si="725"/>
        <v>0</v>
      </c>
      <c r="Q7178" s="7">
        <v>2.5</v>
      </c>
      <c r="R7178" s="8">
        <f t="shared" si="726"/>
        <v>1</v>
      </c>
      <c r="S7178" s="7" t="s">
        <v>29</v>
      </c>
      <c r="T7178" s="8" t="str">
        <f t="shared" si="727"/>
        <v>No</v>
      </c>
      <c r="U7178" s="7">
        <f t="shared" si="728"/>
        <v>0</v>
      </c>
      <c r="V7178" s="8">
        <f t="shared" si="729"/>
        <v>1</v>
      </c>
      <c r="W7178" s="7">
        <f t="shared" si="730"/>
        <v>549</v>
      </c>
    </row>
    <row r="7179" spans="2:23" x14ac:dyDescent="0.2">
      <c r="B7179" s="8" t="s">
        <v>68</v>
      </c>
      <c r="C7179" s="7">
        <v>1980</v>
      </c>
      <c r="D7179" s="8" t="s">
        <v>28</v>
      </c>
      <c r="E7179" s="7" t="s">
        <v>34</v>
      </c>
      <c r="F7179" s="8" t="s">
        <v>40</v>
      </c>
      <c r="G7179" s="7" t="s">
        <v>49</v>
      </c>
      <c r="H7179" s="8" t="s">
        <v>28</v>
      </c>
      <c r="I7179" s="7" t="s">
        <v>28</v>
      </c>
      <c r="J7179" s="8" t="s">
        <v>28</v>
      </c>
      <c r="K7179" s="7" t="s">
        <v>47</v>
      </c>
      <c r="L7179" s="8" t="s">
        <v>45</v>
      </c>
      <c r="M7179" s="7" t="s">
        <v>28</v>
      </c>
      <c r="N7179" s="8">
        <v>1.3805265433546104E-2</v>
      </c>
      <c r="O7179" s="7">
        <v>0</v>
      </c>
      <c r="P7179" s="8">
        <f t="shared" si="725"/>
        <v>0</v>
      </c>
      <c r="Q7179" s="7">
        <v>2.5</v>
      </c>
      <c r="R7179" s="8">
        <f t="shared" si="726"/>
        <v>1</v>
      </c>
      <c r="S7179" s="7" t="s">
        <v>29</v>
      </c>
      <c r="T7179" s="8" t="str">
        <f t="shared" si="727"/>
        <v>No</v>
      </c>
      <c r="U7179" s="7">
        <f t="shared" si="728"/>
        <v>0</v>
      </c>
      <c r="V7179" s="8">
        <f t="shared" si="729"/>
        <v>1</v>
      </c>
      <c r="W7179" s="7">
        <f t="shared" si="730"/>
        <v>549</v>
      </c>
    </row>
    <row r="7180" spans="2:23" x14ac:dyDescent="0.2">
      <c r="B7180" s="8" t="s">
        <v>68</v>
      </c>
      <c r="C7180" s="7">
        <v>1980</v>
      </c>
      <c r="D7180" s="8" t="s">
        <v>28</v>
      </c>
      <c r="E7180" s="7" t="s">
        <v>34</v>
      </c>
      <c r="F7180" s="8" t="s">
        <v>35</v>
      </c>
      <c r="G7180" s="7" t="s">
        <v>49</v>
      </c>
      <c r="H7180" s="8" t="s">
        <v>28</v>
      </c>
      <c r="I7180" s="7" t="s">
        <v>28</v>
      </c>
      <c r="J7180" s="8" t="s">
        <v>28</v>
      </c>
      <c r="K7180" s="7" t="s">
        <v>47</v>
      </c>
      <c r="L7180" s="8" t="s">
        <v>45</v>
      </c>
      <c r="M7180" s="7" t="s">
        <v>28</v>
      </c>
      <c r="N7180" s="8">
        <v>0.84999857342165952</v>
      </c>
      <c r="O7180" s="7">
        <v>0</v>
      </c>
      <c r="P7180" s="8">
        <f t="shared" si="725"/>
        <v>0</v>
      </c>
      <c r="Q7180" s="7">
        <v>2.5</v>
      </c>
      <c r="R7180" s="8">
        <f t="shared" si="726"/>
        <v>1</v>
      </c>
      <c r="S7180" s="7" t="s">
        <v>29</v>
      </c>
      <c r="T7180" s="8" t="str">
        <f t="shared" si="727"/>
        <v>No</v>
      </c>
      <c r="U7180" s="7">
        <f t="shared" si="728"/>
        <v>0</v>
      </c>
      <c r="V7180" s="8">
        <f t="shared" si="729"/>
        <v>1</v>
      </c>
      <c r="W7180" s="7">
        <f t="shared" si="730"/>
        <v>549</v>
      </c>
    </row>
    <row r="7181" spans="2:23" x14ac:dyDescent="0.2">
      <c r="B7181" s="8" t="s">
        <v>68</v>
      </c>
      <c r="C7181" s="7">
        <v>1980</v>
      </c>
      <c r="D7181" s="8" t="s">
        <v>28</v>
      </c>
      <c r="E7181" s="7" t="s">
        <v>43</v>
      </c>
      <c r="F7181" s="8" t="s">
        <v>35</v>
      </c>
      <c r="G7181" s="7" t="s">
        <v>49</v>
      </c>
      <c r="H7181" s="8" t="s">
        <v>28</v>
      </c>
      <c r="I7181" s="7" t="s">
        <v>28</v>
      </c>
      <c r="J7181" s="8" t="s">
        <v>28</v>
      </c>
      <c r="K7181" s="7" t="s">
        <v>47</v>
      </c>
      <c r="L7181" s="8" t="s">
        <v>45</v>
      </c>
      <c r="M7181" s="7" t="s">
        <v>28</v>
      </c>
      <c r="N7181" s="8">
        <v>1.7662592072018894</v>
      </c>
      <c r="O7181" s="7">
        <v>0</v>
      </c>
      <c r="P7181" s="8">
        <f t="shared" si="725"/>
        <v>0</v>
      </c>
      <c r="Q7181" s="7">
        <v>2.5</v>
      </c>
      <c r="R7181" s="8">
        <f t="shared" si="726"/>
        <v>1</v>
      </c>
      <c r="S7181" s="7" t="s">
        <v>29</v>
      </c>
      <c r="T7181" s="8" t="str">
        <f t="shared" si="727"/>
        <v>No</v>
      </c>
      <c r="U7181" s="7">
        <f t="shared" si="728"/>
        <v>0</v>
      </c>
      <c r="V7181" s="8">
        <f t="shared" si="729"/>
        <v>1</v>
      </c>
      <c r="W7181" s="7">
        <f t="shared" si="730"/>
        <v>549</v>
      </c>
    </row>
    <row r="7182" spans="2:23" x14ac:dyDescent="0.2">
      <c r="B7182" s="8" t="s">
        <v>68</v>
      </c>
      <c r="C7182" s="7">
        <v>1990</v>
      </c>
      <c r="D7182" s="8" t="s">
        <v>28</v>
      </c>
      <c r="E7182" s="7" t="s">
        <v>39</v>
      </c>
      <c r="F7182" s="8" t="s">
        <v>35</v>
      </c>
      <c r="G7182" s="7" t="s">
        <v>49</v>
      </c>
      <c r="H7182" s="8" t="s">
        <v>28</v>
      </c>
      <c r="I7182" s="7" t="s">
        <v>28</v>
      </c>
      <c r="J7182" s="8" t="s">
        <v>28</v>
      </c>
      <c r="K7182" s="7" t="s">
        <v>47</v>
      </c>
      <c r="L7182" s="8" t="s">
        <v>45</v>
      </c>
      <c r="M7182" s="7" t="s">
        <v>28</v>
      </c>
      <c r="N7182" s="8">
        <v>0.75437111183797179</v>
      </c>
      <c r="O7182" s="7">
        <v>0</v>
      </c>
      <c r="P7182" s="8">
        <f t="shared" si="725"/>
        <v>0</v>
      </c>
      <c r="Q7182" s="7">
        <v>2.5</v>
      </c>
      <c r="R7182" s="8">
        <f t="shared" si="726"/>
        <v>1</v>
      </c>
      <c r="S7182" s="7" t="s">
        <v>29</v>
      </c>
      <c r="T7182" s="8" t="str">
        <f t="shared" si="727"/>
        <v>No</v>
      </c>
      <c r="U7182" s="7">
        <f t="shared" si="728"/>
        <v>0</v>
      </c>
      <c r="V7182" s="8">
        <f t="shared" si="729"/>
        <v>1</v>
      </c>
      <c r="W7182" s="7">
        <f t="shared" si="730"/>
        <v>549</v>
      </c>
    </row>
    <row r="7183" spans="2:23" x14ac:dyDescent="0.2">
      <c r="B7183" s="8" t="s">
        <v>68</v>
      </c>
      <c r="C7183" s="7">
        <v>1990</v>
      </c>
      <c r="D7183" s="8" t="s">
        <v>28</v>
      </c>
      <c r="E7183" s="7" t="s">
        <v>34</v>
      </c>
      <c r="F7183" s="8" t="s">
        <v>40</v>
      </c>
      <c r="G7183" s="7" t="s">
        <v>49</v>
      </c>
      <c r="H7183" s="8" t="s">
        <v>28</v>
      </c>
      <c r="I7183" s="7" t="s">
        <v>28</v>
      </c>
      <c r="J7183" s="8" t="s">
        <v>28</v>
      </c>
      <c r="K7183" s="7" t="s">
        <v>47</v>
      </c>
      <c r="L7183" s="8" t="s">
        <v>45</v>
      </c>
      <c r="M7183" s="7" t="s">
        <v>28</v>
      </c>
      <c r="N7183" s="8">
        <v>0.11924756004526987</v>
      </c>
      <c r="O7183" s="7">
        <v>0</v>
      </c>
      <c r="P7183" s="8">
        <f t="shared" si="725"/>
        <v>0</v>
      </c>
      <c r="Q7183" s="7">
        <v>2.5</v>
      </c>
      <c r="R7183" s="8">
        <f t="shared" si="726"/>
        <v>1</v>
      </c>
      <c r="S7183" s="7" t="s">
        <v>29</v>
      </c>
      <c r="T7183" s="8" t="str">
        <f t="shared" si="727"/>
        <v>No</v>
      </c>
      <c r="U7183" s="7">
        <f t="shared" si="728"/>
        <v>0</v>
      </c>
      <c r="V7183" s="8">
        <f t="shared" si="729"/>
        <v>1</v>
      </c>
      <c r="W7183" s="7">
        <f t="shared" si="730"/>
        <v>549</v>
      </c>
    </row>
    <row r="7184" spans="2:23" x14ac:dyDescent="0.2">
      <c r="B7184" s="8" t="s">
        <v>68</v>
      </c>
      <c r="C7184" s="7">
        <v>1990</v>
      </c>
      <c r="D7184" s="8" t="s">
        <v>28</v>
      </c>
      <c r="E7184" s="7" t="s">
        <v>34</v>
      </c>
      <c r="F7184" s="8" t="s">
        <v>35</v>
      </c>
      <c r="G7184" s="7" t="s">
        <v>49</v>
      </c>
      <c r="H7184" s="8" t="s">
        <v>28</v>
      </c>
      <c r="I7184" s="7" t="s">
        <v>28</v>
      </c>
      <c r="J7184" s="8" t="s">
        <v>28</v>
      </c>
      <c r="K7184" s="7" t="s">
        <v>47</v>
      </c>
      <c r="L7184" s="8" t="s">
        <v>45</v>
      </c>
      <c r="M7184" s="7" t="s">
        <v>28</v>
      </c>
      <c r="N7184" s="8">
        <v>0.52109131673507891</v>
      </c>
      <c r="O7184" s="7">
        <v>0</v>
      </c>
      <c r="P7184" s="8">
        <f t="shared" si="725"/>
        <v>0</v>
      </c>
      <c r="Q7184" s="7">
        <v>2.5</v>
      </c>
      <c r="R7184" s="8">
        <f t="shared" si="726"/>
        <v>1</v>
      </c>
      <c r="S7184" s="7" t="s">
        <v>29</v>
      </c>
      <c r="T7184" s="8" t="str">
        <f t="shared" si="727"/>
        <v>No</v>
      </c>
      <c r="U7184" s="7">
        <f t="shared" si="728"/>
        <v>0</v>
      </c>
      <c r="V7184" s="8">
        <f t="shared" si="729"/>
        <v>1</v>
      </c>
      <c r="W7184" s="7">
        <f t="shared" si="730"/>
        <v>549</v>
      </c>
    </row>
    <row r="7185" spans="2:23" x14ac:dyDescent="0.2">
      <c r="B7185" s="8" t="s">
        <v>68</v>
      </c>
      <c r="C7185" s="7">
        <v>1990</v>
      </c>
      <c r="D7185" s="8" t="s">
        <v>28</v>
      </c>
      <c r="E7185" s="7" t="s">
        <v>43</v>
      </c>
      <c r="F7185" s="8" t="s">
        <v>35</v>
      </c>
      <c r="G7185" s="7" t="s">
        <v>49</v>
      </c>
      <c r="H7185" s="8" t="s">
        <v>28</v>
      </c>
      <c r="I7185" s="7" t="s">
        <v>28</v>
      </c>
      <c r="J7185" s="8" t="s">
        <v>28</v>
      </c>
      <c r="K7185" s="7" t="s">
        <v>47</v>
      </c>
      <c r="L7185" s="8" t="s">
        <v>45</v>
      </c>
      <c r="M7185" s="7" t="s">
        <v>28</v>
      </c>
      <c r="N7185" s="8">
        <v>0.41751785056877089</v>
      </c>
      <c r="O7185" s="7">
        <v>0</v>
      </c>
      <c r="P7185" s="8">
        <f t="shared" si="725"/>
        <v>0</v>
      </c>
      <c r="Q7185" s="7">
        <v>2.5</v>
      </c>
      <c r="R7185" s="8">
        <f t="shared" si="726"/>
        <v>1</v>
      </c>
      <c r="S7185" s="7" t="s">
        <v>29</v>
      </c>
      <c r="T7185" s="8" t="str">
        <f t="shared" si="727"/>
        <v>No</v>
      </c>
      <c r="U7185" s="7">
        <f t="shared" si="728"/>
        <v>0</v>
      </c>
      <c r="V7185" s="8">
        <f t="shared" si="729"/>
        <v>1</v>
      </c>
      <c r="W7185" s="7">
        <f t="shared" si="730"/>
        <v>549</v>
      </c>
    </row>
    <row r="7186" spans="2:23" x14ac:dyDescent="0.2">
      <c r="B7186" s="8" t="s">
        <v>68</v>
      </c>
      <c r="C7186" s="7">
        <v>2000</v>
      </c>
      <c r="D7186" s="8" t="s">
        <v>28</v>
      </c>
      <c r="E7186" s="7" t="s">
        <v>39</v>
      </c>
      <c r="F7186" s="8" t="s">
        <v>40</v>
      </c>
      <c r="G7186" s="7" t="s">
        <v>49</v>
      </c>
      <c r="H7186" s="8" t="s">
        <v>28</v>
      </c>
      <c r="I7186" s="7" t="s">
        <v>28</v>
      </c>
      <c r="J7186" s="8" t="s">
        <v>28</v>
      </c>
      <c r="K7186" s="7" t="s">
        <v>47</v>
      </c>
      <c r="L7186" s="8" t="s">
        <v>45</v>
      </c>
      <c r="M7186" s="7" t="s">
        <v>28</v>
      </c>
      <c r="N7186" s="8">
        <v>3.6716493948723831E-2</v>
      </c>
      <c r="O7186" s="7">
        <v>0</v>
      </c>
      <c r="P7186" s="8">
        <f t="shared" si="725"/>
        <v>0</v>
      </c>
      <c r="Q7186" s="7">
        <v>2.5</v>
      </c>
      <c r="R7186" s="8">
        <f t="shared" si="726"/>
        <v>1</v>
      </c>
      <c r="S7186" s="7" t="s">
        <v>29</v>
      </c>
      <c r="T7186" s="8" t="str">
        <f t="shared" si="727"/>
        <v>No</v>
      </c>
      <c r="U7186" s="7">
        <f t="shared" si="728"/>
        <v>0</v>
      </c>
      <c r="V7186" s="8">
        <f t="shared" si="729"/>
        <v>1</v>
      </c>
      <c r="W7186" s="7">
        <f t="shared" si="730"/>
        <v>549</v>
      </c>
    </row>
    <row r="7187" spans="2:23" x14ac:dyDescent="0.2">
      <c r="B7187" s="8" t="s">
        <v>68</v>
      </c>
      <c r="C7187" s="7">
        <v>2000</v>
      </c>
      <c r="D7187" s="8" t="s">
        <v>28</v>
      </c>
      <c r="E7187" s="7" t="s">
        <v>39</v>
      </c>
      <c r="F7187" s="8" t="s">
        <v>35</v>
      </c>
      <c r="G7187" s="7" t="s">
        <v>49</v>
      </c>
      <c r="H7187" s="8" t="s">
        <v>28</v>
      </c>
      <c r="I7187" s="7" t="s">
        <v>28</v>
      </c>
      <c r="J7187" s="8" t="s">
        <v>28</v>
      </c>
      <c r="K7187" s="7" t="s">
        <v>47</v>
      </c>
      <c r="L7187" s="8" t="s">
        <v>45</v>
      </c>
      <c r="M7187" s="7" t="s">
        <v>28</v>
      </c>
      <c r="N7187" s="8">
        <v>0.7454351985530342</v>
      </c>
      <c r="O7187" s="7">
        <v>0</v>
      </c>
      <c r="P7187" s="8">
        <f t="shared" si="725"/>
        <v>0</v>
      </c>
      <c r="Q7187" s="7">
        <v>2.5</v>
      </c>
      <c r="R7187" s="8">
        <f t="shared" si="726"/>
        <v>1</v>
      </c>
      <c r="S7187" s="7" t="s">
        <v>29</v>
      </c>
      <c r="T7187" s="8" t="str">
        <f t="shared" si="727"/>
        <v>No</v>
      </c>
      <c r="U7187" s="7">
        <f t="shared" si="728"/>
        <v>0</v>
      </c>
      <c r="V7187" s="8">
        <f t="shared" si="729"/>
        <v>1</v>
      </c>
      <c r="W7187" s="7">
        <f t="shared" si="730"/>
        <v>549</v>
      </c>
    </row>
    <row r="7188" spans="2:23" x14ac:dyDescent="0.2">
      <c r="B7188" s="8" t="s">
        <v>68</v>
      </c>
      <c r="C7188" s="7">
        <v>2000</v>
      </c>
      <c r="D7188" s="8" t="s">
        <v>28</v>
      </c>
      <c r="E7188" s="7" t="s">
        <v>34</v>
      </c>
      <c r="F7188" s="8" t="s">
        <v>35</v>
      </c>
      <c r="G7188" s="7" t="s">
        <v>49</v>
      </c>
      <c r="H7188" s="8" t="s">
        <v>28</v>
      </c>
      <c r="I7188" s="7" t="s">
        <v>28</v>
      </c>
      <c r="J7188" s="8" t="s">
        <v>28</v>
      </c>
      <c r="K7188" s="7" t="s">
        <v>47</v>
      </c>
      <c r="L7188" s="8" t="s">
        <v>45</v>
      </c>
      <c r="M7188" s="7" t="s">
        <v>28</v>
      </c>
      <c r="N7188" s="8">
        <v>0.27181176781453453</v>
      </c>
      <c r="O7188" s="7">
        <v>0</v>
      </c>
      <c r="P7188" s="8">
        <f t="shared" si="725"/>
        <v>0</v>
      </c>
      <c r="Q7188" s="7">
        <v>2.5</v>
      </c>
      <c r="R7188" s="8">
        <f t="shared" si="726"/>
        <v>1</v>
      </c>
      <c r="S7188" s="7" t="s">
        <v>29</v>
      </c>
      <c r="T7188" s="8" t="str">
        <f t="shared" si="727"/>
        <v>No</v>
      </c>
      <c r="U7188" s="7">
        <f t="shared" si="728"/>
        <v>0</v>
      </c>
      <c r="V7188" s="8">
        <f t="shared" si="729"/>
        <v>1</v>
      </c>
      <c r="W7188" s="7">
        <f t="shared" si="730"/>
        <v>549</v>
      </c>
    </row>
    <row r="7189" spans="2:23" x14ac:dyDescent="0.2">
      <c r="B7189" s="8" t="s">
        <v>68</v>
      </c>
      <c r="C7189" s="7">
        <v>2000</v>
      </c>
      <c r="D7189" s="8" t="s">
        <v>28</v>
      </c>
      <c r="E7189" s="7" t="s">
        <v>43</v>
      </c>
      <c r="F7189" s="8" t="s">
        <v>35</v>
      </c>
      <c r="G7189" s="7" t="s">
        <v>49</v>
      </c>
      <c r="H7189" s="8" t="s">
        <v>28</v>
      </c>
      <c r="I7189" s="7" t="s">
        <v>28</v>
      </c>
      <c r="J7189" s="8" t="s">
        <v>28</v>
      </c>
      <c r="K7189" s="7" t="s">
        <v>47</v>
      </c>
      <c r="L7189" s="8" t="s">
        <v>45</v>
      </c>
      <c r="M7189" s="7" t="s">
        <v>28</v>
      </c>
      <c r="N7189" s="8">
        <v>0.94944569177633187</v>
      </c>
      <c r="O7189" s="7">
        <v>0</v>
      </c>
      <c r="P7189" s="8">
        <f t="shared" si="725"/>
        <v>0</v>
      </c>
      <c r="Q7189" s="7">
        <v>2.5</v>
      </c>
      <c r="R7189" s="8">
        <f t="shared" si="726"/>
        <v>1</v>
      </c>
      <c r="S7189" s="7" t="s">
        <v>29</v>
      </c>
      <c r="T7189" s="8" t="str">
        <f t="shared" si="727"/>
        <v>No</v>
      </c>
      <c r="U7189" s="7">
        <f t="shared" si="728"/>
        <v>0</v>
      </c>
      <c r="V7189" s="8">
        <f t="shared" si="729"/>
        <v>1</v>
      </c>
      <c r="W7189" s="7">
        <f t="shared" si="730"/>
        <v>549</v>
      </c>
    </row>
    <row r="7190" spans="2:23" x14ac:dyDescent="0.2">
      <c r="B7190" s="8" t="s">
        <v>68</v>
      </c>
      <c r="C7190" s="7">
        <v>2010</v>
      </c>
      <c r="D7190" s="8" t="s">
        <v>28</v>
      </c>
      <c r="E7190" s="7" t="s">
        <v>39</v>
      </c>
      <c r="F7190" s="8" t="s">
        <v>40</v>
      </c>
      <c r="G7190" s="7" t="s">
        <v>49</v>
      </c>
      <c r="H7190" s="8" t="s">
        <v>28</v>
      </c>
      <c r="I7190" s="7" t="s">
        <v>28</v>
      </c>
      <c r="J7190" s="8" t="s">
        <v>28</v>
      </c>
      <c r="K7190" s="7" t="s">
        <v>47</v>
      </c>
      <c r="L7190" s="8" t="s">
        <v>45</v>
      </c>
      <c r="M7190" s="7" t="s">
        <v>28</v>
      </c>
      <c r="N7190" s="8">
        <v>2.8652262671553103E-2</v>
      </c>
      <c r="O7190" s="7">
        <v>0</v>
      </c>
      <c r="P7190" s="8">
        <f t="shared" si="725"/>
        <v>0</v>
      </c>
      <c r="Q7190" s="7">
        <v>2.5</v>
      </c>
      <c r="R7190" s="8">
        <f t="shared" si="726"/>
        <v>1</v>
      </c>
      <c r="S7190" s="7" t="s">
        <v>29</v>
      </c>
      <c r="T7190" s="8" t="str">
        <f t="shared" si="727"/>
        <v>No</v>
      </c>
      <c r="U7190" s="7">
        <f t="shared" si="728"/>
        <v>0</v>
      </c>
      <c r="V7190" s="8">
        <f t="shared" si="729"/>
        <v>1</v>
      </c>
      <c r="W7190" s="7">
        <f t="shared" si="730"/>
        <v>549</v>
      </c>
    </row>
    <row r="7191" spans="2:23" x14ac:dyDescent="0.2">
      <c r="B7191" s="8" t="s">
        <v>68</v>
      </c>
      <c r="C7191" s="7">
        <v>2010</v>
      </c>
      <c r="D7191" s="8" t="s">
        <v>28</v>
      </c>
      <c r="E7191" s="7" t="s">
        <v>39</v>
      </c>
      <c r="F7191" s="8" t="s">
        <v>35</v>
      </c>
      <c r="G7191" s="7" t="s">
        <v>49</v>
      </c>
      <c r="H7191" s="8" t="s">
        <v>28</v>
      </c>
      <c r="I7191" s="7" t="s">
        <v>28</v>
      </c>
      <c r="J7191" s="8" t="s">
        <v>28</v>
      </c>
      <c r="K7191" s="7" t="s">
        <v>47</v>
      </c>
      <c r="L7191" s="8" t="s">
        <v>45</v>
      </c>
      <c r="M7191" s="7" t="s">
        <v>28</v>
      </c>
      <c r="N7191" s="8">
        <v>6.4932931048701251E-2</v>
      </c>
      <c r="O7191" s="7">
        <v>0</v>
      </c>
      <c r="P7191" s="8">
        <f t="shared" si="725"/>
        <v>0</v>
      </c>
      <c r="Q7191" s="7">
        <v>2.5</v>
      </c>
      <c r="R7191" s="8">
        <f t="shared" si="726"/>
        <v>1</v>
      </c>
      <c r="S7191" s="7" t="s">
        <v>29</v>
      </c>
      <c r="T7191" s="8" t="str">
        <f t="shared" si="727"/>
        <v>No</v>
      </c>
      <c r="U7191" s="7">
        <f t="shared" si="728"/>
        <v>0</v>
      </c>
      <c r="V7191" s="8">
        <f t="shared" si="729"/>
        <v>1</v>
      </c>
      <c r="W7191" s="7">
        <f t="shared" si="730"/>
        <v>549</v>
      </c>
    </row>
    <row r="7192" spans="2:23" x14ac:dyDescent="0.2">
      <c r="B7192" s="8" t="s">
        <v>68</v>
      </c>
      <c r="C7192" s="7">
        <v>2020</v>
      </c>
      <c r="D7192" s="8" t="s">
        <v>28</v>
      </c>
      <c r="E7192" s="7" t="s">
        <v>39</v>
      </c>
      <c r="F7192" s="8" t="s">
        <v>40</v>
      </c>
      <c r="G7192" s="7" t="s">
        <v>49</v>
      </c>
      <c r="H7192" s="8" t="s">
        <v>28</v>
      </c>
      <c r="I7192" s="7" t="s">
        <v>28</v>
      </c>
      <c r="J7192" s="8" t="s">
        <v>28</v>
      </c>
      <c r="K7192" s="7" t="s">
        <v>47</v>
      </c>
      <c r="L7192" s="8" t="s">
        <v>45</v>
      </c>
      <c r="M7192" s="7" t="s">
        <v>28</v>
      </c>
      <c r="N7192" s="8">
        <v>0.12551027844321741</v>
      </c>
      <c r="O7192" s="7">
        <v>0</v>
      </c>
      <c r="P7192" s="8">
        <f t="shared" si="725"/>
        <v>0</v>
      </c>
      <c r="Q7192" s="7">
        <v>2.5</v>
      </c>
      <c r="R7192" s="8">
        <f t="shared" si="726"/>
        <v>1</v>
      </c>
      <c r="S7192" s="7" t="s">
        <v>29</v>
      </c>
      <c r="T7192" s="8" t="str">
        <f t="shared" si="727"/>
        <v>No</v>
      </c>
      <c r="U7192" s="7">
        <f t="shared" si="728"/>
        <v>0</v>
      </c>
      <c r="V7192" s="8">
        <f t="shared" si="729"/>
        <v>1</v>
      </c>
      <c r="W7192" s="7">
        <f t="shared" si="730"/>
        <v>549</v>
      </c>
    </row>
    <row r="7193" spans="2:23" x14ac:dyDescent="0.2">
      <c r="B7193" s="8" t="s">
        <v>68</v>
      </c>
      <c r="C7193" s="7">
        <v>2020</v>
      </c>
      <c r="D7193" s="8" t="s">
        <v>28</v>
      </c>
      <c r="E7193" s="7" t="s">
        <v>39</v>
      </c>
      <c r="F7193" s="8" t="s">
        <v>35</v>
      </c>
      <c r="G7193" s="7" t="s">
        <v>49</v>
      </c>
      <c r="H7193" s="8" t="s">
        <v>28</v>
      </c>
      <c r="I7193" s="7" t="s">
        <v>28</v>
      </c>
      <c r="J7193" s="8" t="s">
        <v>28</v>
      </c>
      <c r="K7193" s="7" t="s">
        <v>47</v>
      </c>
      <c r="L7193" s="8" t="s">
        <v>45</v>
      </c>
      <c r="M7193" s="7" t="s">
        <v>28</v>
      </c>
      <c r="N7193" s="8">
        <v>0.14401211870192662</v>
      </c>
      <c r="O7193" s="7">
        <v>0</v>
      </c>
      <c r="P7193" s="8">
        <f t="shared" si="725"/>
        <v>0</v>
      </c>
      <c r="Q7193" s="7">
        <v>2.5</v>
      </c>
      <c r="R7193" s="8">
        <f t="shared" si="726"/>
        <v>1</v>
      </c>
      <c r="S7193" s="7" t="s">
        <v>29</v>
      </c>
      <c r="T7193" s="8" t="str">
        <f t="shared" si="727"/>
        <v>No</v>
      </c>
      <c r="U7193" s="7">
        <f t="shared" si="728"/>
        <v>0</v>
      </c>
      <c r="V7193" s="8">
        <f t="shared" si="729"/>
        <v>1</v>
      </c>
      <c r="W7193" s="7">
        <f t="shared" si="730"/>
        <v>549</v>
      </c>
    </row>
    <row r="7194" spans="2:23" x14ac:dyDescent="0.2">
      <c r="B7194" s="8" t="s">
        <v>68</v>
      </c>
      <c r="C7194" s="7">
        <v>2020</v>
      </c>
      <c r="D7194" s="8" t="s">
        <v>28</v>
      </c>
      <c r="E7194" s="7" t="s">
        <v>34</v>
      </c>
      <c r="F7194" s="8" t="s">
        <v>40</v>
      </c>
      <c r="G7194" s="7" t="s">
        <v>49</v>
      </c>
      <c r="H7194" s="8" t="s">
        <v>28</v>
      </c>
      <c r="I7194" s="7" t="s">
        <v>28</v>
      </c>
      <c r="J7194" s="8" t="s">
        <v>28</v>
      </c>
      <c r="K7194" s="7" t="s">
        <v>47</v>
      </c>
      <c r="L7194" s="8" t="s">
        <v>45</v>
      </c>
      <c r="M7194" s="7" t="s">
        <v>28</v>
      </c>
      <c r="N7194" s="8">
        <v>7.8976209152553767E-2</v>
      </c>
      <c r="O7194" s="7">
        <v>0</v>
      </c>
      <c r="P7194" s="8">
        <f t="shared" si="725"/>
        <v>0</v>
      </c>
      <c r="Q7194" s="7">
        <v>2.5</v>
      </c>
      <c r="R7194" s="8">
        <f t="shared" si="726"/>
        <v>1</v>
      </c>
      <c r="S7194" s="7" t="s">
        <v>29</v>
      </c>
      <c r="T7194" s="8" t="str">
        <f t="shared" si="727"/>
        <v>No</v>
      </c>
      <c r="U7194" s="7">
        <f t="shared" si="728"/>
        <v>0</v>
      </c>
      <c r="V7194" s="8">
        <f t="shared" si="729"/>
        <v>1</v>
      </c>
      <c r="W7194" s="7">
        <f t="shared" si="730"/>
        <v>549</v>
      </c>
    </row>
    <row r="7195" spans="2:23" x14ac:dyDescent="0.2">
      <c r="B7195" s="8" t="s">
        <v>68</v>
      </c>
      <c r="C7195" s="7">
        <v>2020</v>
      </c>
      <c r="D7195" s="8" t="s">
        <v>28</v>
      </c>
      <c r="E7195" s="7" t="s">
        <v>34</v>
      </c>
      <c r="F7195" s="8" t="s">
        <v>35</v>
      </c>
      <c r="G7195" s="7" t="s">
        <v>49</v>
      </c>
      <c r="H7195" s="8" t="s">
        <v>28</v>
      </c>
      <c r="I7195" s="7" t="s">
        <v>28</v>
      </c>
      <c r="J7195" s="8" t="s">
        <v>28</v>
      </c>
      <c r="K7195" s="7" t="s">
        <v>47</v>
      </c>
      <c r="L7195" s="8" t="s">
        <v>45</v>
      </c>
      <c r="M7195" s="7" t="s">
        <v>28</v>
      </c>
      <c r="N7195" s="8">
        <v>2.6418377190528565E-2</v>
      </c>
      <c r="O7195" s="7">
        <v>0</v>
      </c>
      <c r="P7195" s="8">
        <f t="shared" si="725"/>
        <v>0</v>
      </c>
      <c r="Q7195" s="7">
        <v>2.5</v>
      </c>
      <c r="R7195" s="8">
        <f t="shared" si="726"/>
        <v>1</v>
      </c>
      <c r="S7195" s="7" t="s">
        <v>29</v>
      </c>
      <c r="T7195" s="8" t="str">
        <f t="shared" si="727"/>
        <v>No</v>
      </c>
      <c r="U7195" s="7">
        <f t="shared" si="728"/>
        <v>0</v>
      </c>
      <c r="V7195" s="8">
        <f t="shared" si="729"/>
        <v>1</v>
      </c>
      <c r="W7195" s="7">
        <f t="shared" si="730"/>
        <v>549</v>
      </c>
    </row>
    <row r="7196" spans="2:23" x14ac:dyDescent="0.2">
      <c r="B7196" s="8" t="s">
        <v>68</v>
      </c>
      <c r="C7196" s="7">
        <v>2020</v>
      </c>
      <c r="D7196" s="8" t="s">
        <v>28</v>
      </c>
      <c r="E7196" s="7" t="s">
        <v>43</v>
      </c>
      <c r="F7196" s="8" t="s">
        <v>40</v>
      </c>
      <c r="G7196" s="7" t="s">
        <v>49</v>
      </c>
      <c r="H7196" s="8" t="s">
        <v>28</v>
      </c>
      <c r="I7196" s="7" t="s">
        <v>28</v>
      </c>
      <c r="J7196" s="8" t="s">
        <v>28</v>
      </c>
      <c r="K7196" s="7" t="s">
        <v>47</v>
      </c>
      <c r="L7196" s="8" t="s">
        <v>45</v>
      </c>
      <c r="M7196" s="7" t="s">
        <v>28</v>
      </c>
      <c r="N7196" s="8">
        <v>0.10193325236397748</v>
      </c>
      <c r="O7196" s="7">
        <v>0</v>
      </c>
      <c r="P7196" s="8">
        <f t="shared" si="725"/>
        <v>0</v>
      </c>
      <c r="Q7196" s="7">
        <v>2.5</v>
      </c>
      <c r="R7196" s="8">
        <f t="shared" si="726"/>
        <v>1</v>
      </c>
      <c r="S7196" s="7" t="s">
        <v>29</v>
      </c>
      <c r="T7196" s="8" t="str">
        <f t="shared" si="727"/>
        <v>No</v>
      </c>
      <c r="U7196" s="7">
        <f t="shared" si="728"/>
        <v>0</v>
      </c>
      <c r="V7196" s="8">
        <f t="shared" si="729"/>
        <v>1</v>
      </c>
      <c r="W7196" s="7">
        <f t="shared" si="730"/>
        <v>549</v>
      </c>
    </row>
    <row r="7197" spans="2:23" x14ac:dyDescent="0.2">
      <c r="B7197" s="8" t="s">
        <v>68</v>
      </c>
      <c r="C7197" s="7">
        <v>2030</v>
      </c>
      <c r="D7197" s="8" t="s">
        <v>28</v>
      </c>
      <c r="E7197" s="7" t="s">
        <v>43</v>
      </c>
      <c r="F7197" s="8" t="s">
        <v>40</v>
      </c>
      <c r="G7197" s="7" t="s">
        <v>49</v>
      </c>
      <c r="H7197" s="8" t="s">
        <v>28</v>
      </c>
      <c r="I7197" s="7" t="s">
        <v>28</v>
      </c>
      <c r="J7197" s="8" t="s">
        <v>28</v>
      </c>
      <c r="K7197" s="7" t="s">
        <v>47</v>
      </c>
      <c r="L7197" s="8" t="s">
        <v>45</v>
      </c>
      <c r="M7197" s="7" t="s">
        <v>28</v>
      </c>
      <c r="N7197" s="8">
        <v>8.9107670327469107E-2</v>
      </c>
      <c r="O7197" s="7">
        <v>0</v>
      </c>
      <c r="P7197" s="8">
        <f t="shared" si="725"/>
        <v>0</v>
      </c>
      <c r="Q7197" s="7">
        <v>2.5</v>
      </c>
      <c r="R7197" s="8">
        <f t="shared" si="726"/>
        <v>1</v>
      </c>
      <c r="S7197" s="7" t="s">
        <v>29</v>
      </c>
      <c r="T7197" s="8" t="str">
        <f t="shared" si="727"/>
        <v>No</v>
      </c>
      <c r="U7197" s="7">
        <f t="shared" si="728"/>
        <v>0</v>
      </c>
      <c r="V7197" s="8">
        <f t="shared" si="729"/>
        <v>1</v>
      </c>
      <c r="W7197" s="7">
        <f t="shared" si="730"/>
        <v>549</v>
      </c>
    </row>
    <row r="7198" spans="2:23" x14ac:dyDescent="0.2">
      <c r="B7198" s="8" t="s">
        <v>68</v>
      </c>
      <c r="C7198" s="7">
        <v>1940</v>
      </c>
      <c r="D7198" s="8" t="s">
        <v>28</v>
      </c>
      <c r="E7198" s="7" t="s">
        <v>39</v>
      </c>
      <c r="F7198" s="8" t="s">
        <v>35</v>
      </c>
      <c r="G7198" s="7" t="s">
        <v>49</v>
      </c>
      <c r="H7198" s="8" t="s">
        <v>28</v>
      </c>
      <c r="I7198" s="7" t="s">
        <v>28</v>
      </c>
      <c r="J7198" s="8" t="s">
        <v>28</v>
      </c>
      <c r="K7198" s="7" t="s">
        <v>47</v>
      </c>
      <c r="L7198" s="8" t="s">
        <v>58</v>
      </c>
      <c r="M7198" s="7" t="s">
        <v>28</v>
      </c>
      <c r="N7198" s="8">
        <v>0.17250473457272675</v>
      </c>
      <c r="O7198" s="7">
        <v>0</v>
      </c>
      <c r="P7198" s="8">
        <f t="shared" si="725"/>
        <v>0</v>
      </c>
      <c r="Q7198" s="7">
        <v>2.5</v>
      </c>
      <c r="R7198" s="8">
        <f t="shared" si="726"/>
        <v>1</v>
      </c>
      <c r="S7198" s="7" t="s">
        <v>29</v>
      </c>
      <c r="T7198" s="8" t="str">
        <f t="shared" si="727"/>
        <v>No</v>
      </c>
      <c r="U7198" s="7">
        <f t="shared" si="728"/>
        <v>0</v>
      </c>
      <c r="V7198" s="8">
        <f t="shared" si="729"/>
        <v>1</v>
      </c>
      <c r="W7198" s="7">
        <f t="shared" si="730"/>
        <v>549</v>
      </c>
    </row>
    <row r="7199" spans="2:23" x14ac:dyDescent="0.2">
      <c r="B7199" s="8" t="s">
        <v>68</v>
      </c>
      <c r="C7199" s="7">
        <v>1980</v>
      </c>
      <c r="D7199" s="8" t="s">
        <v>28</v>
      </c>
      <c r="E7199" s="7" t="s">
        <v>39</v>
      </c>
      <c r="F7199" s="8" t="s">
        <v>40</v>
      </c>
      <c r="G7199" s="7" t="s">
        <v>49</v>
      </c>
      <c r="H7199" s="8" t="s">
        <v>28</v>
      </c>
      <c r="I7199" s="7" t="s">
        <v>28</v>
      </c>
      <c r="J7199" s="8" t="s">
        <v>28</v>
      </c>
      <c r="K7199" s="7" t="s">
        <v>47</v>
      </c>
      <c r="L7199" s="8" t="s">
        <v>58</v>
      </c>
      <c r="M7199" s="7" t="s">
        <v>28</v>
      </c>
      <c r="N7199" s="8">
        <v>9.8548220003148012E-3</v>
      </c>
      <c r="O7199" s="7">
        <v>0</v>
      </c>
      <c r="P7199" s="8">
        <f t="shared" si="725"/>
        <v>0</v>
      </c>
      <c r="Q7199" s="7">
        <v>2.5</v>
      </c>
      <c r="R7199" s="8">
        <f t="shared" si="726"/>
        <v>1</v>
      </c>
      <c r="S7199" s="7" t="s">
        <v>29</v>
      </c>
      <c r="T7199" s="8" t="str">
        <f t="shared" si="727"/>
        <v>No</v>
      </c>
      <c r="U7199" s="7">
        <f t="shared" si="728"/>
        <v>0</v>
      </c>
      <c r="V7199" s="8">
        <f t="shared" si="729"/>
        <v>1</v>
      </c>
      <c r="W7199" s="7">
        <f t="shared" si="730"/>
        <v>549</v>
      </c>
    </row>
    <row r="7200" spans="2:23" x14ac:dyDescent="0.2">
      <c r="B7200" s="8" t="s">
        <v>68</v>
      </c>
      <c r="C7200" s="7">
        <v>1940</v>
      </c>
      <c r="D7200" s="8" t="s">
        <v>28</v>
      </c>
      <c r="E7200" s="7" t="s">
        <v>39</v>
      </c>
      <c r="F7200" s="8" t="s">
        <v>35</v>
      </c>
      <c r="G7200" s="7" t="s">
        <v>49</v>
      </c>
      <c r="H7200" s="8" t="s">
        <v>28</v>
      </c>
      <c r="I7200" s="7" t="s">
        <v>28</v>
      </c>
      <c r="J7200" s="8" t="s">
        <v>28</v>
      </c>
      <c r="K7200" s="7" t="s">
        <v>47</v>
      </c>
      <c r="L7200" s="8" t="s">
        <v>54</v>
      </c>
      <c r="M7200" s="7" t="s">
        <v>28</v>
      </c>
      <c r="N7200" s="8">
        <v>5.8637211155814759E-2</v>
      </c>
      <c r="O7200" s="7">
        <v>0</v>
      </c>
      <c r="P7200" s="8">
        <f t="shared" si="725"/>
        <v>0</v>
      </c>
      <c r="Q7200" s="7">
        <v>2.5</v>
      </c>
      <c r="R7200" s="8">
        <f t="shared" si="726"/>
        <v>1</v>
      </c>
      <c r="S7200" s="7" t="s">
        <v>29</v>
      </c>
      <c r="T7200" s="8" t="str">
        <f t="shared" si="727"/>
        <v>No</v>
      </c>
      <c r="U7200" s="7">
        <f t="shared" si="728"/>
        <v>0</v>
      </c>
      <c r="V7200" s="8">
        <f t="shared" si="729"/>
        <v>1</v>
      </c>
      <c r="W7200" s="7">
        <f t="shared" si="730"/>
        <v>549</v>
      </c>
    </row>
    <row r="7201" spans="2:23" x14ac:dyDescent="0.2">
      <c r="B7201" s="8" t="s">
        <v>68</v>
      </c>
      <c r="C7201" s="7">
        <v>1940</v>
      </c>
      <c r="D7201" s="8" t="s">
        <v>28</v>
      </c>
      <c r="E7201" s="7" t="s">
        <v>34</v>
      </c>
      <c r="F7201" s="8" t="s">
        <v>35</v>
      </c>
      <c r="G7201" s="7" t="s">
        <v>49</v>
      </c>
      <c r="H7201" s="8" t="s">
        <v>28</v>
      </c>
      <c r="I7201" s="7" t="s">
        <v>28</v>
      </c>
      <c r="J7201" s="8" t="s">
        <v>28</v>
      </c>
      <c r="K7201" s="7" t="s">
        <v>47</v>
      </c>
      <c r="L7201" s="8" t="s">
        <v>54</v>
      </c>
      <c r="M7201" s="7" t="s">
        <v>28</v>
      </c>
      <c r="N7201" s="8">
        <v>7.5532579958645166E-2</v>
      </c>
      <c r="O7201" s="7">
        <v>0</v>
      </c>
      <c r="P7201" s="8">
        <f t="shared" si="725"/>
        <v>0</v>
      </c>
      <c r="Q7201" s="7">
        <v>2.5</v>
      </c>
      <c r="R7201" s="8">
        <f t="shared" si="726"/>
        <v>1</v>
      </c>
      <c r="S7201" s="7" t="s">
        <v>29</v>
      </c>
      <c r="T7201" s="8" t="str">
        <f t="shared" si="727"/>
        <v>No</v>
      </c>
      <c r="U7201" s="7">
        <f t="shared" si="728"/>
        <v>0</v>
      </c>
      <c r="V7201" s="8">
        <f t="shared" si="729"/>
        <v>1</v>
      </c>
      <c r="W7201" s="7">
        <f t="shared" si="730"/>
        <v>549</v>
      </c>
    </row>
    <row r="7202" spans="2:23" x14ac:dyDescent="0.2">
      <c r="B7202" s="8" t="s">
        <v>68</v>
      </c>
      <c r="C7202" s="7">
        <v>1960</v>
      </c>
      <c r="D7202" s="8" t="s">
        <v>28</v>
      </c>
      <c r="E7202" s="7" t="s">
        <v>39</v>
      </c>
      <c r="F7202" s="8" t="s">
        <v>35</v>
      </c>
      <c r="G7202" s="7" t="s">
        <v>49</v>
      </c>
      <c r="H7202" s="8" t="s">
        <v>28</v>
      </c>
      <c r="I7202" s="7" t="s">
        <v>28</v>
      </c>
      <c r="J7202" s="8" t="s">
        <v>28</v>
      </c>
      <c r="K7202" s="7" t="s">
        <v>47</v>
      </c>
      <c r="L7202" s="8" t="s">
        <v>54</v>
      </c>
      <c r="M7202" s="7" t="s">
        <v>28</v>
      </c>
      <c r="N7202" s="8">
        <v>1.4929574072181028E-2</v>
      </c>
      <c r="O7202" s="7">
        <v>0</v>
      </c>
      <c r="P7202" s="8">
        <f t="shared" si="725"/>
        <v>0</v>
      </c>
      <c r="Q7202" s="7">
        <v>2.5</v>
      </c>
      <c r="R7202" s="8">
        <f t="shared" si="726"/>
        <v>1</v>
      </c>
      <c r="S7202" s="7" t="s">
        <v>29</v>
      </c>
      <c r="T7202" s="8" t="str">
        <f t="shared" si="727"/>
        <v>No</v>
      </c>
      <c r="U7202" s="7">
        <f t="shared" si="728"/>
        <v>0</v>
      </c>
      <c r="V7202" s="8">
        <f t="shared" si="729"/>
        <v>1</v>
      </c>
      <c r="W7202" s="7">
        <f t="shared" si="730"/>
        <v>549</v>
      </c>
    </row>
    <row r="7203" spans="2:23" x14ac:dyDescent="0.2">
      <c r="B7203" s="8" t="s">
        <v>68</v>
      </c>
      <c r="C7203" s="7">
        <v>2010</v>
      </c>
      <c r="D7203" s="8" t="s">
        <v>28</v>
      </c>
      <c r="E7203" s="7" t="s">
        <v>39</v>
      </c>
      <c r="F7203" s="8" t="s">
        <v>40</v>
      </c>
      <c r="G7203" s="7" t="s">
        <v>49</v>
      </c>
      <c r="H7203" s="8" t="s">
        <v>28</v>
      </c>
      <c r="I7203" s="7" t="s">
        <v>28</v>
      </c>
      <c r="J7203" s="8" t="s">
        <v>28</v>
      </c>
      <c r="K7203" s="7" t="s">
        <v>47</v>
      </c>
      <c r="L7203" s="8" t="s">
        <v>54</v>
      </c>
      <c r="M7203" s="7" t="s">
        <v>28</v>
      </c>
      <c r="N7203" s="8">
        <v>1.327454904658093E-2</v>
      </c>
      <c r="O7203" s="7">
        <v>0</v>
      </c>
      <c r="P7203" s="8">
        <f t="shared" si="725"/>
        <v>0</v>
      </c>
      <c r="Q7203" s="7">
        <v>2.5</v>
      </c>
      <c r="R7203" s="8">
        <f t="shared" si="726"/>
        <v>1</v>
      </c>
      <c r="S7203" s="7" t="s">
        <v>29</v>
      </c>
      <c r="T7203" s="8" t="str">
        <f t="shared" si="727"/>
        <v>No</v>
      </c>
      <c r="U7203" s="7">
        <f t="shared" si="728"/>
        <v>0</v>
      </c>
      <c r="V7203" s="8">
        <f t="shared" si="729"/>
        <v>1</v>
      </c>
      <c r="W7203" s="7">
        <f t="shared" si="730"/>
        <v>549</v>
      </c>
    </row>
    <row r="7204" spans="2:23" x14ac:dyDescent="0.2">
      <c r="B7204" s="8" t="s">
        <v>68</v>
      </c>
      <c r="C7204" s="7">
        <v>2000</v>
      </c>
      <c r="D7204" s="8" t="s">
        <v>28</v>
      </c>
      <c r="E7204" s="7" t="s">
        <v>39</v>
      </c>
      <c r="F7204" s="8" t="s">
        <v>35</v>
      </c>
      <c r="G7204" s="7" t="s">
        <v>51</v>
      </c>
      <c r="H7204" s="8" t="s">
        <v>28</v>
      </c>
      <c r="I7204" s="7" t="s">
        <v>28</v>
      </c>
      <c r="J7204" s="8" t="s">
        <v>28</v>
      </c>
      <c r="K7204" s="7" t="s">
        <v>37</v>
      </c>
      <c r="L7204" s="8" t="s">
        <v>45</v>
      </c>
      <c r="M7204" s="7" t="s">
        <v>28</v>
      </c>
      <c r="N7204" s="8">
        <v>1.4450218111938846E-2</v>
      </c>
      <c r="O7204" s="7">
        <v>0</v>
      </c>
      <c r="P7204" s="8">
        <f t="shared" si="725"/>
        <v>0</v>
      </c>
      <c r="Q7204" s="7">
        <v>2.5</v>
      </c>
      <c r="R7204" s="8">
        <f t="shared" si="726"/>
        <v>1</v>
      </c>
      <c r="S7204" s="7" t="s">
        <v>29</v>
      </c>
      <c r="T7204" s="8" t="str">
        <f t="shared" si="727"/>
        <v>No</v>
      </c>
      <c r="U7204" s="7">
        <f t="shared" si="728"/>
        <v>0</v>
      </c>
      <c r="V7204" s="8">
        <f t="shared" si="729"/>
        <v>1</v>
      </c>
      <c r="W7204" s="7">
        <f t="shared" si="730"/>
        <v>549</v>
      </c>
    </row>
    <row r="7205" spans="2:23" x14ac:dyDescent="0.2">
      <c r="B7205" s="8"/>
      <c r="C7205" s="7"/>
      <c r="D7205" s="8"/>
      <c r="E7205" s="7"/>
      <c r="F7205" s="8"/>
      <c r="G7205" s="7"/>
      <c r="H7205" s="8"/>
      <c r="I7205" s="7"/>
      <c r="J7205" s="8"/>
      <c r="K7205" s="7"/>
      <c r="L7205" s="8"/>
      <c r="M7205" s="7"/>
      <c r="N7205" s="8"/>
      <c r="O7205" s="7"/>
      <c r="P7205" s="8"/>
      <c r="Q7205" s="7"/>
      <c r="R7205" s="8"/>
      <c r="S7205" s="7"/>
      <c r="T7205" s="8"/>
      <c r="U7205" s="7"/>
      <c r="V7205" s="8"/>
      <c r="W7205" s="7"/>
    </row>
    <row r="7206" spans="2:23" x14ac:dyDescent="0.2">
      <c r="B7206" s="8"/>
      <c r="C7206" s="7"/>
      <c r="D7206" s="8"/>
      <c r="E7206" s="7"/>
      <c r="F7206" s="8"/>
      <c r="G7206" s="7"/>
      <c r="H7206" s="8"/>
      <c r="I7206" s="7"/>
      <c r="J7206" s="8"/>
      <c r="K7206" s="7"/>
      <c r="L7206" s="8"/>
      <c r="M7206" s="7"/>
      <c r="N7206" s="8"/>
      <c r="O7206" s="7"/>
      <c r="P7206" s="8"/>
      <c r="Q7206" s="7"/>
      <c r="R7206" s="8"/>
      <c r="S7206" s="7"/>
      <c r="T7206" s="8"/>
      <c r="U7206" s="7"/>
      <c r="V7206" s="8"/>
      <c r="W7206" s="7"/>
    </row>
    <row r="7207" spans="2:23" x14ac:dyDescent="0.2">
      <c r="B7207" s="8"/>
      <c r="C7207" s="7"/>
      <c r="D7207" s="8"/>
      <c r="E7207" s="7"/>
      <c r="F7207" s="8"/>
      <c r="G7207" s="7"/>
      <c r="H7207" s="8"/>
      <c r="I7207" s="7"/>
      <c r="J7207" s="8"/>
      <c r="K7207" s="7"/>
      <c r="L7207" s="8"/>
      <c r="M7207" s="7"/>
      <c r="N7207" s="8"/>
      <c r="O7207" s="7"/>
      <c r="P7207" s="8"/>
      <c r="Q7207" s="7"/>
      <c r="R7207" s="8"/>
      <c r="S7207" s="7"/>
      <c r="T7207" s="8"/>
      <c r="U7207" s="7"/>
      <c r="V7207" s="8"/>
      <c r="W7207" s="7"/>
    </row>
    <row r="7208" spans="2:23" x14ac:dyDescent="0.2">
      <c r="B7208" s="8"/>
      <c r="C7208" s="7"/>
      <c r="D7208" s="8"/>
      <c r="E7208" s="7"/>
      <c r="F7208" s="8"/>
      <c r="G7208" s="7"/>
      <c r="H7208" s="8"/>
      <c r="I7208" s="7"/>
      <c r="J7208" s="8"/>
      <c r="K7208" s="7"/>
      <c r="L7208" s="8"/>
      <c r="M7208" s="7"/>
      <c r="N7208" s="8"/>
      <c r="O7208" s="7"/>
      <c r="P7208" s="8"/>
      <c r="Q7208" s="7"/>
      <c r="R7208" s="8"/>
      <c r="S7208" s="7"/>
      <c r="T7208" s="8"/>
      <c r="U7208" s="7"/>
      <c r="V7208" s="8"/>
      <c r="W7208" s="7"/>
    </row>
    <row r="7209" spans="2:23" x14ac:dyDescent="0.2">
      <c r="B7209" s="8"/>
      <c r="C7209" s="7"/>
      <c r="D7209" s="8"/>
      <c r="E7209" s="7"/>
      <c r="F7209" s="8"/>
      <c r="G7209" s="7"/>
      <c r="H7209" s="8"/>
      <c r="I7209" s="7"/>
      <c r="J7209" s="8"/>
      <c r="K7209" s="7"/>
      <c r="L7209" s="8"/>
      <c r="M7209" s="7"/>
      <c r="N7209" s="8"/>
      <c r="O7209" s="7"/>
      <c r="P7209" s="8"/>
      <c r="Q7209" s="7"/>
      <c r="R7209" s="8"/>
      <c r="S7209" s="7"/>
      <c r="T7209" s="8"/>
      <c r="U7209" s="7"/>
      <c r="V7209" s="8"/>
      <c r="W7209" s="7"/>
    </row>
    <row r="7210" spans="2:23" x14ac:dyDescent="0.2">
      <c r="B7210" s="8"/>
      <c r="C7210" s="7"/>
      <c r="D7210" s="8"/>
      <c r="E7210" s="7"/>
      <c r="F7210" s="8"/>
      <c r="G7210" s="7"/>
      <c r="H7210" s="8"/>
      <c r="I7210" s="7"/>
      <c r="J7210" s="8"/>
      <c r="K7210" s="7"/>
      <c r="L7210" s="8"/>
      <c r="M7210" s="7"/>
      <c r="N7210" s="8"/>
      <c r="O7210" s="7"/>
      <c r="P7210" s="8"/>
      <c r="Q7210" s="7"/>
      <c r="R7210" s="8"/>
      <c r="S7210" s="7"/>
      <c r="T7210" s="8"/>
      <c r="U7210" s="7"/>
      <c r="V7210" s="8"/>
      <c r="W7210" s="7"/>
    </row>
    <row r="7211" spans="2:23" x14ac:dyDescent="0.2">
      <c r="B7211" s="8"/>
      <c r="C7211" s="7"/>
      <c r="D7211" s="8"/>
      <c r="E7211" s="7"/>
      <c r="F7211" s="8"/>
      <c r="G7211" s="7"/>
      <c r="H7211" s="8"/>
      <c r="I7211" s="7"/>
      <c r="J7211" s="8"/>
      <c r="K7211" s="7"/>
      <c r="L7211" s="8"/>
      <c r="M7211" s="7"/>
      <c r="N7211" s="8"/>
      <c r="O7211" s="7"/>
      <c r="P7211" s="8"/>
      <c r="Q7211" s="7"/>
      <c r="R7211" s="8"/>
      <c r="S7211" s="7"/>
      <c r="T7211" s="8"/>
      <c r="U7211" s="7"/>
      <c r="V7211" s="8"/>
      <c r="W7211" s="7"/>
    </row>
    <row r="7212" spans="2:23" x14ac:dyDescent="0.2">
      <c r="B7212" s="8"/>
      <c r="C7212" s="7"/>
      <c r="D7212" s="8"/>
      <c r="E7212" s="7"/>
      <c r="F7212" s="8"/>
      <c r="G7212" s="7"/>
      <c r="H7212" s="8"/>
      <c r="I7212" s="7"/>
      <c r="J7212" s="8"/>
      <c r="K7212" s="7"/>
      <c r="L7212" s="8"/>
      <c r="M7212" s="7"/>
      <c r="N7212" s="8"/>
      <c r="O7212" s="7"/>
      <c r="P7212" s="8"/>
      <c r="Q7212" s="7"/>
      <c r="R7212" s="8"/>
      <c r="S7212" s="7"/>
      <c r="T7212" s="8"/>
      <c r="U7212" s="7"/>
      <c r="V7212" s="8"/>
      <c r="W7212" s="7"/>
    </row>
    <row r="7213" spans="2:23" x14ac:dyDescent="0.2">
      <c r="B7213" s="8"/>
      <c r="C7213" s="7"/>
      <c r="D7213" s="8"/>
      <c r="E7213" s="7"/>
      <c r="F7213" s="8"/>
      <c r="G7213" s="7"/>
      <c r="H7213" s="8"/>
      <c r="I7213" s="7"/>
      <c r="J7213" s="8"/>
      <c r="K7213" s="7"/>
      <c r="L7213" s="8"/>
      <c r="M7213" s="7"/>
      <c r="N7213" s="8"/>
      <c r="O7213" s="7"/>
      <c r="P7213" s="8"/>
      <c r="Q7213" s="7"/>
      <c r="R7213" s="8"/>
      <c r="S7213" s="7"/>
      <c r="T7213" s="8"/>
      <c r="U7213" s="7"/>
      <c r="V7213" s="8"/>
      <c r="W7213" s="7"/>
    </row>
    <row r="7214" spans="2:23" x14ac:dyDescent="0.2">
      <c r="B7214" s="8"/>
      <c r="C7214" s="7"/>
      <c r="D7214" s="8"/>
      <c r="E7214" s="7"/>
      <c r="F7214" s="8"/>
      <c r="G7214" s="7"/>
      <c r="H7214" s="8"/>
      <c r="I7214" s="7"/>
      <c r="J7214" s="8"/>
      <c r="K7214" s="7"/>
      <c r="L7214" s="8"/>
      <c r="M7214" s="7"/>
      <c r="N7214" s="8"/>
      <c r="O7214" s="7"/>
      <c r="P7214" s="8"/>
      <c r="Q7214" s="7"/>
      <c r="R7214" s="8"/>
      <c r="S7214" s="7"/>
      <c r="T7214" s="8"/>
      <c r="U7214" s="7"/>
      <c r="V7214" s="8"/>
      <c r="W7214" s="7"/>
    </row>
    <row r="7215" spans="2:23" x14ac:dyDescent="0.2">
      <c r="B7215" s="8"/>
      <c r="C7215" s="7"/>
      <c r="D7215" s="8"/>
      <c r="E7215" s="7"/>
      <c r="F7215" s="8"/>
      <c r="G7215" s="7"/>
      <c r="H7215" s="8"/>
      <c r="I7215" s="7"/>
      <c r="J7215" s="8"/>
      <c r="K7215" s="7"/>
      <c r="L7215" s="8"/>
      <c r="M7215" s="7"/>
      <c r="N7215" s="8"/>
      <c r="O7215" s="7"/>
      <c r="P7215" s="8"/>
      <c r="Q7215" s="7"/>
      <c r="R7215" s="8"/>
      <c r="S7215" s="7"/>
      <c r="T7215" s="8"/>
      <c r="U7215" s="7"/>
      <c r="V7215" s="8"/>
      <c r="W7215" s="7"/>
    </row>
    <row r="7216" spans="2:23" x14ac:dyDescent="0.2">
      <c r="B7216" s="8"/>
      <c r="C7216" s="7"/>
      <c r="D7216" s="8"/>
      <c r="E7216" s="7"/>
      <c r="F7216" s="8"/>
      <c r="G7216" s="7"/>
      <c r="H7216" s="8"/>
      <c r="I7216" s="7"/>
      <c r="J7216" s="8"/>
      <c r="K7216" s="7"/>
      <c r="L7216" s="8"/>
      <c r="M7216" s="7"/>
      <c r="N7216" s="8"/>
      <c r="O7216" s="7"/>
      <c r="P7216" s="8"/>
      <c r="Q7216" s="7"/>
      <c r="R7216" s="8"/>
      <c r="S7216" s="7"/>
      <c r="T7216" s="8"/>
      <c r="U7216" s="7"/>
      <c r="V7216" s="8"/>
      <c r="W7216" s="7"/>
    </row>
    <row r="7217" spans="2:23" x14ac:dyDescent="0.2">
      <c r="B7217" s="8"/>
      <c r="C7217" s="7"/>
      <c r="D7217" s="8"/>
      <c r="E7217" s="7"/>
      <c r="F7217" s="8"/>
      <c r="G7217" s="7"/>
      <c r="H7217" s="8"/>
      <c r="I7217" s="7"/>
      <c r="J7217" s="8"/>
      <c r="K7217" s="7"/>
      <c r="L7217" s="8"/>
      <c r="M7217" s="7"/>
      <c r="N7217" s="8"/>
      <c r="O7217" s="7"/>
      <c r="P7217" s="8"/>
      <c r="Q7217" s="7"/>
      <c r="R7217" s="8"/>
      <c r="S7217" s="7"/>
      <c r="T7217" s="8"/>
      <c r="U7217" s="7"/>
      <c r="V7217" s="8"/>
      <c r="W7217" s="7"/>
    </row>
    <row r="7218" spans="2:23" x14ac:dyDescent="0.2">
      <c r="B7218" s="8"/>
      <c r="C7218" s="7"/>
      <c r="D7218" s="8"/>
      <c r="E7218" s="7"/>
      <c r="F7218" s="8"/>
      <c r="G7218" s="7"/>
      <c r="H7218" s="8"/>
      <c r="I7218" s="7"/>
      <c r="J7218" s="8"/>
      <c r="K7218" s="7"/>
      <c r="L7218" s="8"/>
      <c r="M7218" s="7"/>
      <c r="N7218" s="8"/>
      <c r="O7218" s="7"/>
      <c r="P7218" s="8"/>
      <c r="Q7218" s="7"/>
      <c r="R7218" s="8"/>
      <c r="S7218" s="7"/>
      <c r="T7218" s="8"/>
      <c r="U7218" s="7"/>
      <c r="V7218" s="8"/>
      <c r="W7218" s="7"/>
    </row>
    <row r="7219" spans="2:23" x14ac:dyDescent="0.2">
      <c r="B7219" s="8"/>
      <c r="C7219" s="7"/>
      <c r="D7219" s="8"/>
      <c r="E7219" s="7"/>
      <c r="F7219" s="8"/>
      <c r="G7219" s="7"/>
      <c r="H7219" s="8"/>
      <c r="I7219" s="7"/>
      <c r="J7219" s="8"/>
      <c r="K7219" s="7"/>
      <c r="L7219" s="8"/>
      <c r="M7219" s="7"/>
      <c r="N7219" s="8"/>
      <c r="O7219" s="7"/>
      <c r="P7219" s="8"/>
      <c r="Q7219" s="7"/>
      <c r="R7219" s="8"/>
      <c r="S7219" s="7"/>
      <c r="T7219" s="8"/>
      <c r="U7219" s="7"/>
      <c r="V7219" s="8"/>
      <c r="W7219" s="7"/>
    </row>
    <row r="7220" spans="2:23" x14ac:dyDescent="0.2">
      <c r="B7220" s="8"/>
      <c r="C7220" s="7"/>
      <c r="D7220" s="8"/>
      <c r="E7220" s="7"/>
      <c r="F7220" s="8"/>
      <c r="G7220" s="7"/>
      <c r="H7220" s="8"/>
      <c r="I7220" s="7"/>
      <c r="J7220" s="8"/>
      <c r="K7220" s="7"/>
      <c r="L7220" s="8"/>
      <c r="M7220" s="7"/>
      <c r="N7220" s="8"/>
      <c r="O7220" s="7"/>
      <c r="P7220" s="8"/>
      <c r="Q7220" s="7"/>
      <c r="R7220" s="8"/>
      <c r="S7220" s="7"/>
      <c r="T7220" s="8"/>
      <c r="U7220" s="7"/>
      <c r="V7220" s="8"/>
      <c r="W7220" s="7"/>
    </row>
    <row r="7221" spans="2:23" x14ac:dyDescent="0.2">
      <c r="B7221" s="8"/>
      <c r="C7221" s="7"/>
      <c r="D7221" s="8"/>
      <c r="E7221" s="7"/>
      <c r="F7221" s="8"/>
      <c r="G7221" s="7"/>
      <c r="H7221" s="8"/>
      <c r="I7221" s="7"/>
      <c r="J7221" s="8"/>
      <c r="K7221" s="7"/>
      <c r="L7221" s="8"/>
      <c r="M7221" s="7"/>
      <c r="N7221" s="8"/>
      <c r="O7221" s="7"/>
      <c r="P7221" s="8"/>
      <c r="Q7221" s="7"/>
      <c r="R7221" s="8"/>
      <c r="S7221" s="7"/>
      <c r="T7221" s="8"/>
      <c r="U7221" s="7"/>
      <c r="V7221" s="8"/>
      <c r="W7221" s="7"/>
    </row>
    <row r="7222" spans="2:23" x14ac:dyDescent="0.2">
      <c r="B7222" s="8"/>
      <c r="C7222" s="7"/>
      <c r="D7222" s="8"/>
      <c r="E7222" s="7"/>
      <c r="F7222" s="8"/>
      <c r="G7222" s="7"/>
      <c r="H7222" s="8"/>
      <c r="I7222" s="7"/>
      <c r="J7222" s="8"/>
      <c r="K7222" s="7"/>
      <c r="L7222" s="8"/>
      <c r="M7222" s="7"/>
      <c r="N7222" s="8"/>
      <c r="O7222" s="7"/>
      <c r="P7222" s="8"/>
      <c r="Q7222" s="7"/>
      <c r="R7222" s="8"/>
      <c r="S7222" s="7"/>
      <c r="T7222" s="8"/>
      <c r="U7222" s="7"/>
      <c r="V7222" s="8"/>
      <c r="W7222" s="7"/>
    </row>
    <row r="7223" spans="2:23" x14ac:dyDescent="0.2">
      <c r="B7223" s="8"/>
      <c r="C7223" s="7"/>
      <c r="D7223" s="8"/>
      <c r="E7223" s="7"/>
      <c r="F7223" s="8"/>
      <c r="G7223" s="7"/>
      <c r="H7223" s="8"/>
      <c r="I7223" s="7"/>
      <c r="J7223" s="8"/>
      <c r="K7223" s="7"/>
      <c r="L7223" s="8"/>
      <c r="M7223" s="7"/>
      <c r="N7223" s="8"/>
      <c r="O7223" s="7"/>
      <c r="P7223" s="8"/>
      <c r="Q7223" s="7"/>
      <c r="R7223" s="8"/>
      <c r="S7223" s="7"/>
      <c r="T7223" s="8"/>
      <c r="U7223" s="7"/>
      <c r="V7223" s="8"/>
      <c r="W7223" s="7"/>
    </row>
    <row r="7224" spans="2:23" x14ac:dyDescent="0.2">
      <c r="B7224" s="8"/>
      <c r="C7224" s="7"/>
      <c r="D7224" s="8"/>
      <c r="E7224" s="7"/>
      <c r="F7224" s="8"/>
      <c r="G7224" s="7"/>
      <c r="H7224" s="8"/>
      <c r="I7224" s="7"/>
      <c r="J7224" s="8"/>
      <c r="K7224" s="7"/>
      <c r="L7224" s="8"/>
      <c r="M7224" s="7"/>
      <c r="N7224" s="8"/>
      <c r="O7224" s="7"/>
      <c r="P7224" s="8"/>
      <c r="Q7224" s="7"/>
      <c r="R7224" s="8"/>
      <c r="S7224" s="7"/>
      <c r="T7224" s="8"/>
      <c r="U7224" s="7"/>
      <c r="V7224" s="8"/>
      <c r="W7224" s="7"/>
    </row>
    <row r="7225" spans="2:23" x14ac:dyDescent="0.2">
      <c r="B7225" s="8"/>
      <c r="C7225" s="7"/>
      <c r="D7225" s="8"/>
      <c r="E7225" s="7"/>
      <c r="F7225" s="8"/>
      <c r="G7225" s="7"/>
      <c r="H7225" s="8"/>
      <c r="I7225" s="7"/>
      <c r="J7225" s="8"/>
      <c r="K7225" s="7"/>
      <c r="L7225" s="8"/>
      <c r="M7225" s="7"/>
      <c r="N7225" s="8"/>
      <c r="O7225" s="7"/>
      <c r="P7225" s="8"/>
      <c r="Q7225" s="7"/>
      <c r="R7225" s="8"/>
      <c r="S7225" s="7"/>
      <c r="T7225" s="8"/>
      <c r="U7225" s="7"/>
      <c r="V7225" s="8"/>
      <c r="W7225" s="7"/>
    </row>
    <row r="7226" spans="2:23" x14ac:dyDescent="0.2">
      <c r="B7226" s="8"/>
      <c r="C7226" s="7"/>
      <c r="D7226" s="8"/>
      <c r="E7226" s="7"/>
      <c r="F7226" s="8"/>
      <c r="G7226" s="7"/>
      <c r="H7226" s="8"/>
      <c r="I7226" s="7"/>
      <c r="J7226" s="8"/>
      <c r="K7226" s="7"/>
      <c r="L7226" s="8"/>
      <c r="M7226" s="7"/>
      <c r="N7226" s="8"/>
      <c r="O7226" s="7"/>
      <c r="P7226" s="8"/>
      <c r="Q7226" s="7"/>
      <c r="R7226" s="8"/>
      <c r="S7226" s="7"/>
      <c r="T7226" s="8"/>
      <c r="U7226" s="7"/>
      <c r="V7226" s="8"/>
      <c r="W7226" s="7"/>
    </row>
    <row r="7227" spans="2:23" x14ac:dyDescent="0.2">
      <c r="B7227" s="8"/>
      <c r="C7227" s="7"/>
      <c r="D7227" s="8"/>
      <c r="E7227" s="7"/>
      <c r="F7227" s="8"/>
      <c r="G7227" s="7"/>
      <c r="H7227" s="8"/>
      <c r="I7227" s="7"/>
      <c r="J7227" s="8"/>
      <c r="K7227" s="7"/>
      <c r="L7227" s="8"/>
      <c r="M7227" s="7"/>
      <c r="N7227" s="8"/>
      <c r="O7227" s="7"/>
      <c r="P7227" s="8"/>
      <c r="Q7227" s="7"/>
      <c r="R7227" s="8"/>
      <c r="S7227" s="7"/>
      <c r="T7227" s="8"/>
      <c r="U7227" s="7"/>
      <c r="V7227" s="8"/>
      <c r="W7227" s="7"/>
    </row>
    <row r="7228" spans="2:23" x14ac:dyDescent="0.2">
      <c r="B7228" s="8"/>
      <c r="C7228" s="7"/>
      <c r="D7228" s="8"/>
      <c r="E7228" s="7"/>
      <c r="F7228" s="8"/>
      <c r="G7228" s="7"/>
      <c r="H7228" s="8"/>
      <c r="I7228" s="7"/>
      <c r="J7228" s="8"/>
      <c r="K7228" s="7"/>
      <c r="L7228" s="8"/>
      <c r="M7228" s="7"/>
      <c r="N7228" s="8"/>
      <c r="O7228" s="7"/>
      <c r="P7228" s="8"/>
      <c r="Q7228" s="7"/>
      <c r="R7228" s="8"/>
      <c r="S7228" s="7"/>
      <c r="T7228" s="8"/>
      <c r="U7228" s="7"/>
      <c r="V7228" s="8"/>
      <c r="W7228" s="7"/>
    </row>
    <row r="7229" spans="2:23" x14ac:dyDescent="0.2">
      <c r="B7229" s="8"/>
      <c r="C7229" s="7"/>
      <c r="D7229" s="8"/>
      <c r="E7229" s="7"/>
      <c r="F7229" s="8"/>
      <c r="G7229" s="7"/>
      <c r="H7229" s="8"/>
      <c r="I7229" s="7"/>
      <c r="J7229" s="8"/>
      <c r="K7229" s="7"/>
      <c r="L7229" s="8"/>
      <c r="M7229" s="7"/>
      <c r="N7229" s="8"/>
      <c r="O7229" s="7"/>
      <c r="P7229" s="8"/>
      <c r="Q7229" s="7"/>
      <c r="R7229" s="8"/>
      <c r="S7229" s="7"/>
      <c r="T7229" s="8"/>
      <c r="U7229" s="7"/>
      <c r="V7229" s="8"/>
      <c r="W7229" s="7"/>
    </row>
    <row r="7230" spans="2:23" x14ac:dyDescent="0.2">
      <c r="B7230" s="8"/>
      <c r="C7230" s="7"/>
      <c r="D7230" s="8"/>
      <c r="E7230" s="7"/>
      <c r="F7230" s="8"/>
      <c r="G7230" s="7"/>
      <c r="H7230" s="8"/>
      <c r="I7230" s="7"/>
      <c r="J7230" s="8"/>
      <c r="K7230" s="7"/>
      <c r="L7230" s="8"/>
      <c r="M7230" s="7"/>
      <c r="N7230" s="8"/>
      <c r="O7230" s="7"/>
      <c r="P7230" s="8"/>
      <c r="Q7230" s="7"/>
      <c r="R7230" s="8"/>
      <c r="S7230" s="7"/>
      <c r="T7230" s="8"/>
      <c r="U7230" s="7"/>
      <c r="V7230" s="8"/>
      <c r="W7230" s="7"/>
    </row>
    <row r="7231" spans="2:23" x14ac:dyDescent="0.2">
      <c r="B7231" s="8"/>
      <c r="C7231" s="7"/>
      <c r="D7231" s="8"/>
      <c r="E7231" s="7"/>
      <c r="F7231" s="8"/>
      <c r="G7231" s="7"/>
      <c r="H7231" s="8"/>
      <c r="I7231" s="7"/>
      <c r="J7231" s="8"/>
      <c r="K7231" s="7"/>
      <c r="L7231" s="8"/>
      <c r="M7231" s="7"/>
      <c r="N7231" s="8"/>
      <c r="O7231" s="7"/>
      <c r="P7231" s="8"/>
      <c r="Q7231" s="7"/>
      <c r="R7231" s="8"/>
      <c r="S7231" s="7"/>
      <c r="T7231" s="8"/>
      <c r="U7231" s="7"/>
      <c r="V7231" s="8"/>
      <c r="W7231" s="7"/>
    </row>
    <row r="7232" spans="2:23" x14ac:dyDescent="0.2">
      <c r="B7232" s="8"/>
      <c r="C7232" s="7"/>
      <c r="D7232" s="8"/>
      <c r="E7232" s="7"/>
      <c r="F7232" s="8"/>
      <c r="G7232" s="7"/>
      <c r="H7232" s="8"/>
      <c r="I7232" s="7"/>
      <c r="J7232" s="8"/>
      <c r="K7232" s="7"/>
      <c r="L7232" s="8"/>
      <c r="M7232" s="7"/>
      <c r="N7232" s="8"/>
      <c r="O7232" s="7"/>
      <c r="P7232" s="8"/>
      <c r="Q7232" s="7"/>
      <c r="R7232" s="8"/>
      <c r="S7232" s="7"/>
      <c r="T7232" s="8"/>
      <c r="U7232" s="7"/>
      <c r="V7232" s="8"/>
      <c r="W7232" s="7"/>
    </row>
    <row r="7233" spans="2:23" x14ac:dyDescent="0.2">
      <c r="B7233" s="8"/>
      <c r="C7233" s="7"/>
      <c r="D7233" s="8"/>
      <c r="E7233" s="7"/>
      <c r="F7233" s="8"/>
      <c r="G7233" s="7"/>
      <c r="H7233" s="8"/>
      <c r="I7233" s="7"/>
      <c r="J7233" s="8"/>
      <c r="K7233" s="7"/>
      <c r="L7233" s="8"/>
      <c r="M7233" s="7"/>
      <c r="N7233" s="8"/>
      <c r="O7233" s="7"/>
      <c r="P7233" s="8"/>
      <c r="Q7233" s="7"/>
      <c r="R7233" s="8"/>
      <c r="S7233" s="7"/>
      <c r="T7233" s="8"/>
      <c r="U7233" s="7"/>
      <c r="V7233" s="8"/>
      <c r="W7233" s="7"/>
    </row>
    <row r="7234" spans="2:23" x14ac:dyDescent="0.2">
      <c r="B7234" s="8"/>
      <c r="C7234" s="7"/>
      <c r="D7234" s="8"/>
      <c r="E7234" s="7"/>
      <c r="F7234" s="8"/>
      <c r="G7234" s="7"/>
      <c r="H7234" s="8"/>
      <c r="I7234" s="7"/>
      <c r="J7234" s="8"/>
      <c r="K7234" s="7"/>
      <c r="L7234" s="8"/>
      <c r="M7234" s="7"/>
      <c r="N7234" s="8"/>
      <c r="O7234" s="7"/>
      <c r="P7234" s="8"/>
      <c r="Q7234" s="7"/>
      <c r="R7234" s="8"/>
      <c r="S7234" s="7"/>
      <c r="T7234" s="8"/>
      <c r="U7234" s="7"/>
      <c r="V7234" s="8"/>
      <c r="W7234" s="7"/>
    </row>
    <row r="7235" spans="2:23" x14ac:dyDescent="0.2">
      <c r="B7235" s="8"/>
      <c r="C7235" s="7"/>
      <c r="D7235" s="8"/>
      <c r="E7235" s="7"/>
      <c r="F7235" s="8"/>
      <c r="G7235" s="7"/>
      <c r="H7235" s="8"/>
      <c r="I7235" s="7"/>
      <c r="J7235" s="8"/>
      <c r="K7235" s="7"/>
      <c r="L7235" s="8"/>
      <c r="M7235" s="7"/>
      <c r="N7235" s="8"/>
      <c r="O7235" s="7"/>
      <c r="P7235" s="8"/>
      <c r="Q7235" s="7"/>
      <c r="R7235" s="8"/>
      <c r="S7235" s="7"/>
      <c r="T7235" s="8"/>
      <c r="U7235" s="7"/>
      <c r="V7235" s="8"/>
      <c r="W7235" s="7"/>
    </row>
    <row r="7236" spans="2:23" x14ac:dyDescent="0.2">
      <c r="B7236" s="8"/>
      <c r="C7236" s="7"/>
      <c r="D7236" s="8"/>
      <c r="E7236" s="7"/>
      <c r="F7236" s="8"/>
      <c r="G7236" s="7"/>
      <c r="H7236" s="8"/>
      <c r="I7236" s="7"/>
      <c r="J7236" s="8"/>
      <c r="K7236" s="7"/>
      <c r="L7236" s="8"/>
      <c r="M7236" s="7"/>
      <c r="N7236" s="8"/>
      <c r="O7236" s="7"/>
      <c r="P7236" s="8"/>
      <c r="Q7236" s="7"/>
      <c r="R7236" s="8"/>
      <c r="S7236" s="7"/>
      <c r="T7236" s="8"/>
      <c r="U7236" s="7"/>
      <c r="V7236" s="8"/>
      <c r="W7236" s="7"/>
    </row>
    <row r="7237" spans="2:23" x14ac:dyDescent="0.2">
      <c r="B7237" s="8"/>
      <c r="C7237" s="7"/>
      <c r="D7237" s="8"/>
      <c r="E7237" s="7"/>
      <c r="F7237" s="8"/>
      <c r="G7237" s="7"/>
      <c r="H7237" s="8"/>
      <c r="I7237" s="7"/>
      <c r="J7237" s="8"/>
      <c r="K7237" s="7"/>
      <c r="L7237" s="8"/>
      <c r="M7237" s="7"/>
      <c r="N7237" s="8"/>
      <c r="O7237" s="7"/>
      <c r="P7237" s="8"/>
      <c r="Q7237" s="7"/>
      <c r="R7237" s="8"/>
      <c r="S7237" s="7"/>
      <c r="T7237" s="8"/>
      <c r="U7237" s="7"/>
      <c r="V7237" s="8"/>
      <c r="W7237" s="7"/>
    </row>
    <row r="7238" spans="2:23" x14ac:dyDescent="0.2">
      <c r="B7238" s="8"/>
      <c r="C7238" s="7"/>
      <c r="D7238" s="8"/>
      <c r="E7238" s="7"/>
      <c r="F7238" s="8"/>
      <c r="G7238" s="7"/>
      <c r="H7238" s="8"/>
      <c r="I7238" s="7"/>
      <c r="J7238" s="8"/>
      <c r="K7238" s="7"/>
      <c r="L7238" s="8"/>
      <c r="M7238" s="7"/>
      <c r="N7238" s="8"/>
      <c r="O7238" s="7"/>
      <c r="P7238" s="8"/>
      <c r="Q7238" s="7"/>
      <c r="R7238" s="8"/>
      <c r="S7238" s="7"/>
      <c r="T7238" s="8"/>
      <c r="U7238" s="7"/>
      <c r="V7238" s="8"/>
      <c r="W7238" s="7"/>
    </row>
    <row r="7239" spans="2:23" x14ac:dyDescent="0.2">
      <c r="B7239" s="8"/>
      <c r="C7239" s="7"/>
      <c r="D7239" s="8"/>
      <c r="E7239" s="7"/>
      <c r="F7239" s="8"/>
      <c r="G7239" s="7"/>
      <c r="H7239" s="8"/>
      <c r="I7239" s="7"/>
      <c r="J7239" s="8"/>
      <c r="K7239" s="7"/>
      <c r="L7239" s="8"/>
      <c r="M7239" s="7"/>
      <c r="N7239" s="8"/>
      <c r="O7239" s="7"/>
      <c r="P7239" s="8"/>
      <c r="Q7239" s="7"/>
      <c r="R7239" s="8"/>
      <c r="S7239" s="7"/>
      <c r="T7239" s="8"/>
      <c r="U7239" s="7"/>
      <c r="V7239" s="8"/>
      <c r="W7239" s="7"/>
    </row>
    <row r="7240" spans="2:23" x14ac:dyDescent="0.2">
      <c r="B7240" s="8"/>
      <c r="C7240" s="7"/>
      <c r="D7240" s="8"/>
      <c r="E7240" s="7"/>
      <c r="F7240" s="8"/>
      <c r="G7240" s="7"/>
      <c r="H7240" s="8"/>
      <c r="I7240" s="7"/>
      <c r="J7240" s="8"/>
      <c r="K7240" s="7"/>
      <c r="L7240" s="8"/>
      <c r="M7240" s="7"/>
      <c r="N7240" s="8"/>
      <c r="O7240" s="7"/>
      <c r="P7240" s="8"/>
      <c r="Q7240" s="7"/>
      <c r="R7240" s="8"/>
      <c r="S7240" s="7"/>
      <c r="T7240" s="8"/>
      <c r="U7240" s="7"/>
      <c r="V7240" s="8"/>
      <c r="W7240" s="7"/>
    </row>
    <row r="7241" spans="2:23" x14ac:dyDescent="0.2">
      <c r="B7241" s="8"/>
      <c r="C7241" s="7"/>
      <c r="D7241" s="8"/>
      <c r="E7241" s="7"/>
      <c r="F7241" s="8"/>
      <c r="G7241" s="7"/>
      <c r="H7241" s="8"/>
      <c r="I7241" s="7"/>
      <c r="J7241" s="8"/>
      <c r="K7241" s="7"/>
      <c r="L7241" s="8"/>
      <c r="M7241" s="7"/>
      <c r="N7241" s="8"/>
      <c r="O7241" s="7"/>
      <c r="P7241" s="8"/>
      <c r="Q7241" s="7"/>
      <c r="R7241" s="8"/>
      <c r="S7241" s="7"/>
      <c r="T7241" s="8"/>
      <c r="U7241" s="7"/>
      <c r="V7241" s="8"/>
      <c r="W7241" s="7"/>
    </row>
    <row r="7242" spans="2:23" x14ac:dyDescent="0.2">
      <c r="B7242" s="8"/>
      <c r="C7242" s="7"/>
      <c r="D7242" s="8"/>
      <c r="E7242" s="7"/>
      <c r="F7242" s="8"/>
      <c r="G7242" s="7"/>
      <c r="H7242" s="8"/>
      <c r="I7242" s="7"/>
      <c r="J7242" s="8"/>
      <c r="K7242" s="7"/>
      <c r="L7242" s="8"/>
      <c r="M7242" s="7"/>
      <c r="N7242" s="8"/>
      <c r="O7242" s="7"/>
      <c r="P7242" s="8"/>
      <c r="Q7242" s="7"/>
      <c r="R7242" s="8"/>
      <c r="S7242" s="7"/>
      <c r="T7242" s="8"/>
      <c r="U7242" s="7"/>
      <c r="V7242" s="8"/>
      <c r="W7242" s="7"/>
    </row>
    <row r="7243" spans="2:23" x14ac:dyDescent="0.2">
      <c r="B7243" s="8"/>
      <c r="C7243" s="7"/>
      <c r="D7243" s="8"/>
      <c r="E7243" s="7"/>
      <c r="F7243" s="8"/>
      <c r="G7243" s="7"/>
      <c r="H7243" s="8"/>
      <c r="I7243" s="7"/>
      <c r="J7243" s="8"/>
      <c r="K7243" s="7"/>
      <c r="L7243" s="8"/>
      <c r="M7243" s="7"/>
      <c r="N7243" s="8"/>
      <c r="O7243" s="7"/>
      <c r="P7243" s="8"/>
      <c r="Q7243" s="7"/>
      <c r="R7243" s="8"/>
      <c r="S7243" s="7"/>
      <c r="T7243" s="8"/>
      <c r="U7243" s="7"/>
      <c r="V7243" s="8"/>
      <c r="W7243" s="7"/>
    </row>
    <row r="7244" spans="2:23" x14ac:dyDescent="0.2">
      <c r="B7244" s="8"/>
      <c r="C7244" s="7"/>
      <c r="D7244" s="8"/>
      <c r="E7244" s="7"/>
      <c r="F7244" s="8"/>
      <c r="G7244" s="7"/>
      <c r="H7244" s="8"/>
      <c r="I7244" s="7"/>
      <c r="J7244" s="8"/>
      <c r="K7244" s="7"/>
      <c r="L7244" s="8"/>
      <c r="M7244" s="7"/>
      <c r="N7244" s="8"/>
      <c r="O7244" s="7"/>
      <c r="P7244" s="8"/>
      <c r="Q7244" s="7"/>
      <c r="R7244" s="8"/>
      <c r="S7244" s="7"/>
      <c r="T7244" s="8"/>
      <c r="U7244" s="7"/>
      <c r="V7244" s="8"/>
      <c r="W7244" s="7"/>
    </row>
    <row r="7245" spans="2:23" x14ac:dyDescent="0.2">
      <c r="B7245" s="8"/>
      <c r="C7245" s="7"/>
      <c r="D7245" s="8"/>
      <c r="E7245" s="7"/>
      <c r="F7245" s="8"/>
      <c r="G7245" s="7"/>
      <c r="H7245" s="8"/>
      <c r="I7245" s="7"/>
      <c r="J7245" s="8"/>
      <c r="K7245" s="7"/>
      <c r="L7245" s="8"/>
      <c r="M7245" s="7"/>
      <c r="N7245" s="8"/>
      <c r="O7245" s="7"/>
      <c r="P7245" s="8"/>
      <c r="Q7245" s="7"/>
      <c r="R7245" s="8"/>
      <c r="S7245" s="7"/>
      <c r="T7245" s="8"/>
      <c r="U7245" s="7"/>
      <c r="V7245" s="8"/>
      <c r="W7245" s="7"/>
    </row>
    <row r="7246" spans="2:23" x14ac:dyDescent="0.2">
      <c r="B7246" s="8"/>
      <c r="C7246" s="7"/>
      <c r="D7246" s="8"/>
      <c r="E7246" s="7"/>
      <c r="F7246" s="8"/>
      <c r="G7246" s="7"/>
      <c r="H7246" s="8"/>
      <c r="I7246" s="7"/>
      <c r="J7246" s="8"/>
      <c r="K7246" s="7"/>
      <c r="L7246" s="8"/>
      <c r="M7246" s="7"/>
      <c r="N7246" s="8"/>
      <c r="O7246" s="7"/>
      <c r="P7246" s="8"/>
      <c r="Q7246" s="7"/>
      <c r="R7246" s="8"/>
      <c r="S7246" s="7"/>
      <c r="T7246" s="8"/>
      <c r="U7246" s="7"/>
      <c r="V7246" s="8"/>
      <c r="W7246" s="7"/>
    </row>
    <row r="7247" spans="2:23" x14ac:dyDescent="0.2">
      <c r="B7247" s="8"/>
      <c r="C7247" s="7"/>
      <c r="D7247" s="8"/>
      <c r="E7247" s="7"/>
      <c r="F7247" s="8"/>
      <c r="G7247" s="7"/>
      <c r="H7247" s="8"/>
      <c r="I7247" s="7"/>
      <c r="J7247" s="8"/>
      <c r="K7247" s="7"/>
      <c r="L7247" s="8"/>
      <c r="M7247" s="7"/>
      <c r="N7247" s="8"/>
      <c r="O7247" s="7"/>
      <c r="P7247" s="8"/>
      <c r="Q7247" s="7"/>
      <c r="R7247" s="8"/>
      <c r="S7247" s="7"/>
      <c r="T7247" s="8"/>
      <c r="U7247" s="7"/>
      <c r="V7247" s="8"/>
      <c r="W7247" s="7"/>
    </row>
    <row r="7248" spans="2:23" x14ac:dyDescent="0.2">
      <c r="B7248" s="8"/>
      <c r="C7248" s="7"/>
      <c r="D7248" s="8"/>
      <c r="E7248" s="7"/>
      <c r="F7248" s="8"/>
      <c r="G7248" s="7"/>
      <c r="H7248" s="8"/>
      <c r="I7248" s="7"/>
      <c r="J7248" s="8"/>
      <c r="K7248" s="7"/>
      <c r="L7248" s="8"/>
      <c r="M7248" s="7"/>
      <c r="N7248" s="8"/>
      <c r="O7248" s="7"/>
      <c r="P7248" s="8"/>
      <c r="Q7248" s="7"/>
      <c r="R7248" s="8"/>
      <c r="S7248" s="7"/>
      <c r="T7248" s="8"/>
      <c r="U7248" s="7"/>
      <c r="V7248" s="8"/>
      <c r="W7248" s="7"/>
    </row>
    <row r="7249" spans="2:23" x14ac:dyDescent="0.2">
      <c r="B7249" s="8"/>
      <c r="C7249" s="7"/>
      <c r="D7249" s="8"/>
      <c r="E7249" s="7"/>
      <c r="F7249" s="8"/>
      <c r="G7249" s="7"/>
      <c r="H7249" s="8"/>
      <c r="I7249" s="7"/>
      <c r="J7249" s="8"/>
      <c r="K7249" s="7"/>
      <c r="L7249" s="8"/>
      <c r="M7249" s="7"/>
      <c r="N7249" s="8"/>
      <c r="O7249" s="7"/>
      <c r="P7249" s="8"/>
      <c r="Q7249" s="7"/>
      <c r="R7249" s="8"/>
      <c r="S7249" s="7"/>
      <c r="T7249" s="8"/>
      <c r="U7249" s="7"/>
      <c r="V7249" s="8"/>
      <c r="W7249" s="7"/>
    </row>
    <row r="7250" spans="2:23" x14ac:dyDescent="0.2">
      <c r="B7250" s="8"/>
      <c r="C7250" s="7"/>
      <c r="D7250" s="8"/>
      <c r="E7250" s="7"/>
      <c r="F7250" s="8"/>
      <c r="G7250" s="7"/>
      <c r="H7250" s="8"/>
      <c r="I7250" s="7"/>
      <c r="J7250" s="8"/>
      <c r="K7250" s="7"/>
      <c r="L7250" s="8"/>
      <c r="M7250" s="7"/>
      <c r="N7250" s="8"/>
      <c r="O7250" s="7"/>
      <c r="P7250" s="8"/>
      <c r="Q7250" s="7"/>
      <c r="R7250" s="8"/>
      <c r="S7250" s="7"/>
      <c r="T7250" s="8"/>
      <c r="U7250" s="7"/>
      <c r="V7250" s="8"/>
      <c r="W7250" s="7"/>
    </row>
    <row r="7251" spans="2:23" x14ac:dyDescent="0.2">
      <c r="B7251" s="8"/>
      <c r="C7251" s="7"/>
      <c r="D7251" s="8"/>
      <c r="E7251" s="7"/>
      <c r="F7251" s="8"/>
      <c r="G7251" s="7"/>
      <c r="H7251" s="8"/>
      <c r="I7251" s="7"/>
      <c r="J7251" s="8"/>
      <c r="K7251" s="7"/>
      <c r="L7251" s="8"/>
      <c r="M7251" s="7"/>
      <c r="N7251" s="8"/>
      <c r="O7251" s="7"/>
      <c r="P7251" s="8"/>
      <c r="Q7251" s="7"/>
      <c r="R7251" s="8"/>
      <c r="S7251" s="7"/>
      <c r="T7251" s="8"/>
      <c r="U7251" s="7"/>
      <c r="V7251" s="8"/>
      <c r="W7251" s="7"/>
    </row>
    <row r="7252" spans="2:23" x14ac:dyDescent="0.2">
      <c r="B7252" s="8"/>
      <c r="C7252" s="7"/>
      <c r="D7252" s="8"/>
      <c r="E7252" s="7"/>
      <c r="F7252" s="8"/>
      <c r="G7252" s="7"/>
      <c r="H7252" s="8"/>
      <c r="I7252" s="7"/>
      <c r="J7252" s="8"/>
      <c r="K7252" s="7"/>
      <c r="L7252" s="8"/>
      <c r="M7252" s="7"/>
      <c r="N7252" s="8"/>
      <c r="O7252" s="7"/>
      <c r="P7252" s="8"/>
      <c r="Q7252" s="7"/>
      <c r="R7252" s="8"/>
      <c r="S7252" s="7"/>
      <c r="T7252" s="8"/>
      <c r="U7252" s="7"/>
      <c r="V7252" s="8"/>
      <c r="W7252" s="7"/>
    </row>
    <row r="7253" spans="2:23" x14ac:dyDescent="0.2">
      <c r="B7253" s="8"/>
      <c r="C7253" s="7"/>
      <c r="D7253" s="8"/>
      <c r="E7253" s="7"/>
      <c r="F7253" s="8"/>
      <c r="G7253" s="7"/>
      <c r="H7253" s="8"/>
      <c r="I7253" s="7"/>
      <c r="J7253" s="8"/>
      <c r="K7253" s="7"/>
      <c r="L7253" s="8"/>
      <c r="M7253" s="7"/>
      <c r="N7253" s="8"/>
      <c r="O7253" s="7"/>
      <c r="P7253" s="8"/>
      <c r="Q7253" s="7"/>
      <c r="R7253" s="8"/>
      <c r="S7253" s="7"/>
      <c r="T7253" s="8"/>
      <c r="U7253" s="7"/>
      <c r="V7253" s="8"/>
      <c r="W7253" s="7"/>
    </row>
    <row r="7254" spans="2:23" x14ac:dyDescent="0.2">
      <c r="B7254" s="8"/>
      <c r="C7254" s="7"/>
      <c r="D7254" s="8"/>
      <c r="E7254" s="7"/>
      <c r="F7254" s="8"/>
      <c r="G7254" s="7"/>
      <c r="H7254" s="8"/>
      <c r="I7254" s="7"/>
      <c r="J7254" s="8"/>
      <c r="K7254" s="7"/>
      <c r="L7254" s="8"/>
      <c r="M7254" s="7"/>
      <c r="N7254" s="8"/>
      <c r="O7254" s="7"/>
      <c r="P7254" s="8"/>
      <c r="Q7254" s="7"/>
      <c r="R7254" s="8"/>
      <c r="S7254" s="7"/>
      <c r="T7254" s="8"/>
      <c r="U7254" s="7"/>
      <c r="V7254" s="8"/>
      <c r="W7254" s="7"/>
    </row>
    <row r="7255" spans="2:23" x14ac:dyDescent="0.2">
      <c r="B7255" s="8"/>
      <c r="C7255" s="7"/>
      <c r="D7255" s="8"/>
      <c r="E7255" s="7"/>
      <c r="F7255" s="8"/>
      <c r="G7255" s="7"/>
      <c r="H7255" s="8"/>
      <c r="I7255" s="7"/>
      <c r="J7255" s="8"/>
      <c r="K7255" s="7"/>
      <c r="L7255" s="8"/>
      <c r="M7255" s="7"/>
      <c r="N7255" s="8"/>
      <c r="O7255" s="7"/>
      <c r="P7255" s="8"/>
      <c r="Q7255" s="7"/>
      <c r="R7255" s="8"/>
      <c r="S7255" s="7"/>
      <c r="T7255" s="8"/>
      <c r="U7255" s="7"/>
      <c r="V7255" s="8"/>
      <c r="W7255" s="7"/>
    </row>
    <row r="7256" spans="2:23" x14ac:dyDescent="0.2">
      <c r="B7256" s="8"/>
      <c r="C7256" s="7"/>
      <c r="D7256" s="8"/>
      <c r="E7256" s="7"/>
      <c r="F7256" s="8"/>
      <c r="G7256" s="7"/>
      <c r="H7256" s="8"/>
      <c r="I7256" s="7"/>
      <c r="J7256" s="8"/>
      <c r="K7256" s="7"/>
      <c r="L7256" s="8"/>
      <c r="M7256" s="7"/>
      <c r="N7256" s="8"/>
      <c r="O7256" s="7"/>
      <c r="P7256" s="8"/>
      <c r="Q7256" s="7"/>
      <c r="R7256" s="8"/>
      <c r="S7256" s="7"/>
      <c r="T7256" s="8"/>
      <c r="U7256" s="7"/>
      <c r="V7256" s="8"/>
      <c r="W7256" s="7"/>
    </row>
    <row r="7257" spans="2:23" x14ac:dyDescent="0.2">
      <c r="B7257" s="8"/>
      <c r="C7257" s="7"/>
      <c r="D7257" s="8"/>
      <c r="E7257" s="7"/>
      <c r="F7257" s="8"/>
      <c r="G7257" s="7"/>
      <c r="H7257" s="8"/>
      <c r="I7257" s="7"/>
      <c r="J7257" s="8"/>
      <c r="K7257" s="7"/>
      <c r="L7257" s="8"/>
      <c r="M7257" s="7"/>
      <c r="N7257" s="8"/>
      <c r="O7257" s="7"/>
      <c r="P7257" s="8"/>
      <c r="Q7257" s="7"/>
      <c r="R7257" s="8"/>
      <c r="S7257" s="7"/>
      <c r="T7257" s="8"/>
      <c r="U7257" s="7"/>
      <c r="V7257" s="8"/>
      <c r="W7257" s="7"/>
    </row>
    <row r="7258" spans="2:23" x14ac:dyDescent="0.2">
      <c r="B7258" s="8"/>
      <c r="C7258" s="7"/>
      <c r="D7258" s="8"/>
      <c r="E7258" s="7"/>
      <c r="F7258" s="8"/>
      <c r="G7258" s="7"/>
      <c r="H7258" s="8"/>
      <c r="I7258" s="7"/>
      <c r="J7258" s="8"/>
      <c r="K7258" s="7"/>
      <c r="L7258" s="8"/>
      <c r="M7258" s="7"/>
      <c r="N7258" s="8"/>
      <c r="O7258" s="7"/>
      <c r="P7258" s="8"/>
      <c r="Q7258" s="7"/>
      <c r="R7258" s="8"/>
      <c r="S7258" s="7"/>
      <c r="T7258" s="8"/>
      <c r="U7258" s="7"/>
      <c r="V7258" s="8"/>
      <c r="W7258" s="7"/>
    </row>
    <row r="7259" spans="2:23" x14ac:dyDescent="0.2">
      <c r="B7259" s="8"/>
      <c r="C7259" s="7"/>
      <c r="D7259" s="8"/>
      <c r="E7259" s="7"/>
      <c r="F7259" s="8"/>
      <c r="G7259" s="7"/>
      <c r="H7259" s="8"/>
      <c r="I7259" s="7"/>
      <c r="J7259" s="8"/>
      <c r="K7259" s="7"/>
      <c r="L7259" s="8"/>
      <c r="M7259" s="7"/>
      <c r="N7259" s="8"/>
      <c r="O7259" s="7"/>
      <c r="P7259" s="8"/>
      <c r="Q7259" s="7"/>
      <c r="R7259" s="8"/>
      <c r="S7259" s="7"/>
      <c r="T7259" s="8"/>
      <c r="U7259" s="7"/>
      <c r="V7259" s="8"/>
      <c r="W7259" s="7"/>
    </row>
    <row r="7260" spans="2:23" x14ac:dyDescent="0.2">
      <c r="B7260" s="8"/>
      <c r="C7260" s="7"/>
      <c r="D7260" s="8"/>
      <c r="E7260" s="7"/>
      <c r="F7260" s="8"/>
      <c r="G7260" s="7"/>
      <c r="H7260" s="8"/>
      <c r="I7260" s="7"/>
      <c r="J7260" s="8"/>
      <c r="K7260" s="7"/>
      <c r="L7260" s="8"/>
      <c r="M7260" s="7"/>
      <c r="N7260" s="8"/>
      <c r="O7260" s="7"/>
      <c r="P7260" s="8"/>
      <c r="Q7260" s="7"/>
      <c r="R7260" s="8"/>
      <c r="S7260" s="7"/>
      <c r="T7260" s="8"/>
      <c r="U7260" s="7"/>
      <c r="V7260" s="8"/>
      <c r="W7260" s="7"/>
    </row>
    <row r="7261" spans="2:23" x14ac:dyDescent="0.2">
      <c r="B7261" s="8"/>
      <c r="C7261" s="7"/>
      <c r="D7261" s="8"/>
      <c r="E7261" s="7"/>
      <c r="F7261" s="8"/>
      <c r="G7261" s="7"/>
      <c r="H7261" s="8"/>
      <c r="I7261" s="7"/>
      <c r="J7261" s="8"/>
      <c r="K7261" s="7"/>
      <c r="L7261" s="8"/>
      <c r="M7261" s="7"/>
      <c r="N7261" s="8"/>
      <c r="O7261" s="7"/>
      <c r="P7261" s="8"/>
      <c r="Q7261" s="7"/>
      <c r="R7261" s="8"/>
      <c r="S7261" s="7"/>
      <c r="T7261" s="8"/>
      <c r="U7261" s="7"/>
      <c r="V7261" s="8"/>
      <c r="W7261" s="7"/>
    </row>
    <row r="7262" spans="2:23" x14ac:dyDescent="0.2">
      <c r="B7262" s="8"/>
      <c r="C7262" s="7"/>
      <c r="D7262" s="8"/>
      <c r="E7262" s="7"/>
      <c r="F7262" s="8"/>
      <c r="G7262" s="7"/>
      <c r="H7262" s="8"/>
      <c r="I7262" s="7"/>
      <c r="J7262" s="8"/>
      <c r="K7262" s="7"/>
      <c r="L7262" s="8"/>
      <c r="M7262" s="7"/>
      <c r="N7262" s="8"/>
      <c r="O7262" s="7"/>
      <c r="P7262" s="8"/>
      <c r="Q7262" s="7"/>
      <c r="R7262" s="8"/>
      <c r="S7262" s="7"/>
      <c r="T7262" s="8"/>
      <c r="U7262" s="7"/>
      <c r="V7262" s="8"/>
      <c r="W7262" s="7"/>
    </row>
    <row r="7263" spans="2:23" x14ac:dyDescent="0.2">
      <c r="B7263" s="8"/>
      <c r="C7263" s="7"/>
      <c r="D7263" s="8"/>
      <c r="E7263" s="7"/>
      <c r="F7263" s="8"/>
      <c r="G7263" s="7"/>
      <c r="H7263" s="8"/>
      <c r="I7263" s="7"/>
      <c r="J7263" s="8"/>
      <c r="K7263" s="7"/>
      <c r="L7263" s="8"/>
      <c r="M7263" s="7"/>
      <c r="N7263" s="8"/>
      <c r="O7263" s="7"/>
      <c r="P7263" s="8"/>
      <c r="Q7263" s="7"/>
      <c r="R7263" s="8"/>
      <c r="S7263" s="7"/>
      <c r="T7263" s="8"/>
      <c r="U7263" s="7"/>
      <c r="V7263" s="8"/>
      <c r="W7263" s="7"/>
    </row>
    <row r="7264" spans="2:23" x14ac:dyDescent="0.2">
      <c r="B7264" s="8"/>
      <c r="C7264" s="7"/>
      <c r="D7264" s="8"/>
      <c r="E7264" s="7"/>
      <c r="F7264" s="8"/>
      <c r="G7264" s="7"/>
      <c r="H7264" s="8"/>
      <c r="I7264" s="7"/>
      <c r="J7264" s="8"/>
      <c r="K7264" s="7"/>
      <c r="L7264" s="8"/>
      <c r="M7264" s="7"/>
      <c r="N7264" s="8"/>
      <c r="O7264" s="7"/>
      <c r="P7264" s="8"/>
      <c r="Q7264" s="7"/>
      <c r="R7264" s="8"/>
      <c r="S7264" s="7"/>
      <c r="T7264" s="8"/>
      <c r="U7264" s="7"/>
      <c r="V7264" s="8"/>
      <c r="W7264" s="7"/>
    </row>
    <row r="7265" spans="2:23" x14ac:dyDescent="0.2">
      <c r="B7265" s="8"/>
      <c r="C7265" s="7"/>
      <c r="D7265" s="8"/>
      <c r="E7265" s="7"/>
      <c r="F7265" s="8"/>
      <c r="G7265" s="7"/>
      <c r="H7265" s="8"/>
      <c r="I7265" s="7"/>
      <c r="J7265" s="8"/>
      <c r="K7265" s="7"/>
      <c r="L7265" s="8"/>
      <c r="M7265" s="7"/>
      <c r="N7265" s="8"/>
      <c r="O7265" s="7"/>
      <c r="P7265" s="8"/>
      <c r="Q7265" s="7"/>
      <c r="R7265" s="8"/>
      <c r="S7265" s="7"/>
      <c r="T7265" s="8"/>
      <c r="U7265" s="7"/>
      <c r="V7265" s="8"/>
      <c r="W7265" s="7"/>
    </row>
    <row r="7266" spans="2:23" x14ac:dyDescent="0.2">
      <c r="B7266" s="8"/>
      <c r="C7266" s="7"/>
      <c r="D7266" s="8"/>
      <c r="E7266" s="7"/>
      <c r="F7266" s="8"/>
      <c r="G7266" s="7"/>
      <c r="H7266" s="8"/>
      <c r="I7266" s="7"/>
      <c r="J7266" s="8"/>
      <c r="K7266" s="7"/>
      <c r="L7266" s="8"/>
      <c r="M7266" s="7"/>
      <c r="N7266" s="8"/>
      <c r="O7266" s="7"/>
      <c r="P7266" s="8"/>
      <c r="Q7266" s="7"/>
      <c r="R7266" s="8"/>
      <c r="S7266" s="7"/>
      <c r="T7266" s="8"/>
      <c r="U7266" s="7"/>
      <c r="V7266" s="8"/>
      <c r="W7266" s="7"/>
    </row>
    <row r="7267" spans="2:23" x14ac:dyDescent="0.2">
      <c r="B7267" s="8"/>
      <c r="C7267" s="7"/>
      <c r="D7267" s="8"/>
      <c r="E7267" s="7"/>
      <c r="F7267" s="8"/>
      <c r="G7267" s="7"/>
      <c r="H7267" s="8"/>
      <c r="I7267" s="7"/>
      <c r="J7267" s="8"/>
      <c r="K7267" s="7"/>
      <c r="L7267" s="8"/>
      <c r="M7267" s="7"/>
      <c r="N7267" s="8"/>
      <c r="O7267" s="7"/>
      <c r="P7267" s="8"/>
      <c r="Q7267" s="7"/>
      <c r="R7267" s="8"/>
      <c r="S7267" s="7"/>
      <c r="T7267" s="8"/>
      <c r="U7267" s="7"/>
      <c r="V7267" s="8"/>
      <c r="W7267" s="7"/>
    </row>
    <row r="7268" spans="2:23" x14ac:dyDescent="0.2">
      <c r="B7268" s="8"/>
      <c r="C7268" s="7"/>
      <c r="D7268" s="8"/>
      <c r="E7268" s="7"/>
      <c r="F7268" s="8"/>
      <c r="G7268" s="7"/>
      <c r="H7268" s="8"/>
      <c r="I7268" s="7"/>
      <c r="J7268" s="8"/>
      <c r="K7268" s="7"/>
      <c r="L7268" s="8"/>
      <c r="M7268" s="7"/>
      <c r="N7268" s="8"/>
      <c r="O7268" s="7"/>
      <c r="P7268" s="8"/>
      <c r="Q7268" s="7"/>
      <c r="R7268" s="8"/>
      <c r="S7268" s="7"/>
      <c r="T7268" s="8"/>
      <c r="U7268" s="7"/>
      <c r="V7268" s="8"/>
      <c r="W7268" s="7"/>
    </row>
    <row r="7269" spans="2:23" x14ac:dyDescent="0.2">
      <c r="B7269" s="8"/>
      <c r="C7269" s="7"/>
      <c r="D7269" s="8"/>
      <c r="E7269" s="7"/>
      <c r="F7269" s="8"/>
      <c r="G7269" s="7"/>
      <c r="H7269" s="8"/>
      <c r="I7269" s="7"/>
      <c r="J7269" s="8"/>
      <c r="K7269" s="7"/>
      <c r="L7269" s="8"/>
      <c r="M7269" s="7"/>
      <c r="N7269" s="8"/>
      <c r="O7269" s="7"/>
      <c r="P7269" s="8"/>
      <c r="Q7269" s="7"/>
      <c r="R7269" s="8"/>
      <c r="S7269" s="7"/>
      <c r="T7269" s="8"/>
      <c r="U7269" s="7"/>
      <c r="V7269" s="8"/>
      <c r="W7269" s="7"/>
    </row>
    <row r="7270" spans="2:23" x14ac:dyDescent="0.2">
      <c r="B7270" s="8"/>
      <c r="C7270" s="7"/>
      <c r="D7270" s="8"/>
      <c r="E7270" s="7"/>
      <c r="F7270" s="8"/>
      <c r="G7270" s="7"/>
      <c r="H7270" s="8"/>
      <c r="I7270" s="7"/>
      <c r="J7270" s="8"/>
      <c r="K7270" s="7"/>
      <c r="L7270" s="8"/>
      <c r="M7270" s="7"/>
      <c r="N7270" s="8"/>
      <c r="O7270" s="7"/>
      <c r="P7270" s="8"/>
      <c r="Q7270" s="7"/>
      <c r="R7270" s="8"/>
      <c r="S7270" s="7"/>
      <c r="T7270" s="8"/>
      <c r="U7270" s="7"/>
      <c r="V7270" s="8"/>
      <c r="W7270" s="7"/>
    </row>
    <row r="7271" spans="2:23" x14ac:dyDescent="0.2">
      <c r="B7271" s="8"/>
      <c r="C7271" s="7"/>
      <c r="D7271" s="8"/>
      <c r="E7271" s="7"/>
      <c r="F7271" s="8"/>
      <c r="G7271" s="7"/>
      <c r="H7271" s="8"/>
      <c r="I7271" s="7"/>
      <c r="J7271" s="8"/>
      <c r="K7271" s="7"/>
      <c r="L7271" s="8"/>
      <c r="M7271" s="7"/>
      <c r="N7271" s="8"/>
      <c r="O7271" s="7"/>
      <c r="P7271" s="8"/>
      <c r="Q7271" s="7"/>
      <c r="R7271" s="8"/>
      <c r="S7271" s="7"/>
      <c r="T7271" s="8"/>
      <c r="U7271" s="7"/>
      <c r="V7271" s="8"/>
      <c r="W7271" s="7"/>
    </row>
    <row r="7272" spans="2:23" x14ac:dyDescent="0.2">
      <c r="B7272" s="8"/>
      <c r="C7272" s="7"/>
      <c r="D7272" s="8"/>
      <c r="E7272" s="7"/>
      <c r="F7272" s="8"/>
      <c r="G7272" s="7"/>
      <c r="H7272" s="8"/>
      <c r="I7272" s="7"/>
      <c r="J7272" s="8"/>
      <c r="K7272" s="7"/>
      <c r="L7272" s="8"/>
      <c r="M7272" s="7"/>
      <c r="N7272" s="8"/>
      <c r="O7272" s="7"/>
      <c r="P7272" s="8"/>
      <c r="Q7272" s="7"/>
      <c r="R7272" s="8"/>
      <c r="S7272" s="7"/>
      <c r="T7272" s="8"/>
      <c r="U7272" s="7"/>
      <c r="V7272" s="8"/>
      <c r="W7272" s="7"/>
    </row>
    <row r="7273" spans="2:23" x14ac:dyDescent="0.2">
      <c r="B7273" s="8"/>
      <c r="C7273" s="7"/>
      <c r="D7273" s="8"/>
      <c r="E7273" s="7"/>
      <c r="F7273" s="8"/>
      <c r="G7273" s="7"/>
      <c r="H7273" s="8"/>
      <c r="I7273" s="7"/>
      <c r="J7273" s="8"/>
      <c r="K7273" s="7"/>
      <c r="L7273" s="8"/>
      <c r="M7273" s="7"/>
      <c r="N7273" s="8"/>
      <c r="O7273" s="7"/>
      <c r="P7273" s="8"/>
      <c r="Q7273" s="7"/>
      <c r="R7273" s="8"/>
      <c r="S7273" s="7"/>
      <c r="T7273" s="8"/>
      <c r="U7273" s="7"/>
      <c r="V7273" s="8"/>
      <c r="W7273" s="7"/>
    </row>
    <row r="7274" spans="2:23" x14ac:dyDescent="0.2">
      <c r="B7274" s="8"/>
      <c r="C7274" s="7"/>
      <c r="D7274" s="8"/>
      <c r="E7274" s="7"/>
      <c r="F7274" s="8"/>
      <c r="G7274" s="7"/>
      <c r="H7274" s="8"/>
      <c r="I7274" s="7"/>
      <c r="J7274" s="8"/>
      <c r="K7274" s="7"/>
      <c r="L7274" s="8"/>
      <c r="M7274" s="7"/>
      <c r="N7274" s="8"/>
      <c r="O7274" s="7"/>
      <c r="P7274" s="8"/>
      <c r="Q7274" s="7"/>
      <c r="R7274" s="8"/>
      <c r="S7274" s="7"/>
      <c r="T7274" s="8"/>
      <c r="U7274" s="7"/>
      <c r="V7274" s="8"/>
      <c r="W7274" s="7"/>
    </row>
    <row r="7275" spans="2:23" x14ac:dyDescent="0.2">
      <c r="B7275" s="8"/>
      <c r="C7275" s="7"/>
      <c r="D7275" s="8"/>
      <c r="E7275" s="7"/>
      <c r="F7275" s="8"/>
      <c r="G7275" s="7"/>
      <c r="H7275" s="8"/>
      <c r="I7275" s="7"/>
      <c r="J7275" s="8"/>
      <c r="K7275" s="7"/>
      <c r="L7275" s="8"/>
      <c r="M7275" s="7"/>
      <c r="N7275" s="8"/>
      <c r="O7275" s="7"/>
      <c r="P7275" s="8"/>
      <c r="Q7275" s="7"/>
      <c r="R7275" s="8"/>
      <c r="S7275" s="7"/>
      <c r="T7275" s="8"/>
      <c r="U7275" s="7"/>
      <c r="V7275" s="8"/>
      <c r="W7275" s="7"/>
    </row>
    <row r="7276" spans="2:23" x14ac:dyDescent="0.2">
      <c r="B7276" s="8"/>
      <c r="C7276" s="7"/>
      <c r="D7276" s="8"/>
      <c r="E7276" s="7"/>
      <c r="F7276" s="8"/>
      <c r="G7276" s="7"/>
      <c r="H7276" s="8"/>
      <c r="I7276" s="7"/>
      <c r="J7276" s="8"/>
      <c r="K7276" s="7"/>
      <c r="L7276" s="8"/>
      <c r="M7276" s="7"/>
      <c r="N7276" s="8"/>
      <c r="O7276" s="7"/>
      <c r="P7276" s="8"/>
      <c r="Q7276" s="7"/>
      <c r="R7276" s="8"/>
      <c r="S7276" s="7"/>
      <c r="T7276" s="8"/>
      <c r="U7276" s="7"/>
      <c r="V7276" s="8"/>
      <c r="W7276" s="7"/>
    </row>
    <row r="7277" spans="2:23" x14ac:dyDescent="0.2">
      <c r="B7277" s="8"/>
      <c r="C7277" s="7"/>
      <c r="D7277" s="8"/>
      <c r="E7277" s="7"/>
      <c r="F7277" s="8"/>
      <c r="G7277" s="7"/>
      <c r="H7277" s="8"/>
      <c r="I7277" s="7"/>
      <c r="J7277" s="8"/>
      <c r="K7277" s="7"/>
      <c r="L7277" s="8"/>
      <c r="M7277" s="7"/>
      <c r="N7277" s="8"/>
      <c r="O7277" s="7"/>
      <c r="P7277" s="8"/>
      <c r="Q7277" s="7"/>
      <c r="R7277" s="8"/>
      <c r="S7277" s="7"/>
      <c r="T7277" s="8"/>
      <c r="U7277" s="7"/>
      <c r="V7277" s="8"/>
      <c r="W7277" s="7"/>
    </row>
    <row r="7278" spans="2:23" x14ac:dyDescent="0.2">
      <c r="B7278" s="8"/>
      <c r="C7278" s="7"/>
      <c r="D7278" s="8"/>
      <c r="E7278" s="7"/>
      <c r="F7278" s="8"/>
      <c r="G7278" s="7"/>
      <c r="H7278" s="8"/>
      <c r="I7278" s="7"/>
      <c r="J7278" s="8"/>
      <c r="K7278" s="7"/>
      <c r="L7278" s="8"/>
      <c r="M7278" s="7"/>
      <c r="N7278" s="8"/>
      <c r="O7278" s="7"/>
      <c r="P7278" s="8"/>
      <c r="Q7278" s="7"/>
      <c r="R7278" s="8"/>
      <c r="S7278" s="7"/>
      <c r="T7278" s="8"/>
      <c r="U7278" s="7"/>
      <c r="V7278" s="8"/>
      <c r="W7278" s="7"/>
    </row>
    <row r="7279" spans="2:23" x14ac:dyDescent="0.2">
      <c r="B7279" s="8"/>
      <c r="C7279" s="7"/>
      <c r="D7279" s="8"/>
      <c r="E7279" s="7"/>
      <c r="F7279" s="8"/>
      <c r="G7279" s="7"/>
      <c r="H7279" s="8"/>
      <c r="I7279" s="7"/>
      <c r="J7279" s="8"/>
      <c r="K7279" s="7"/>
      <c r="L7279" s="8"/>
      <c r="M7279" s="7"/>
      <c r="N7279" s="8"/>
      <c r="O7279" s="7"/>
      <c r="P7279" s="8"/>
      <c r="Q7279" s="7"/>
      <c r="R7279" s="8"/>
      <c r="S7279" s="7"/>
      <c r="T7279" s="8"/>
      <c r="U7279" s="7"/>
      <c r="V7279" s="8"/>
      <c r="W7279" s="7"/>
    </row>
    <row r="7280" spans="2:23" x14ac:dyDescent="0.2">
      <c r="B7280" s="8"/>
      <c r="C7280" s="7"/>
      <c r="D7280" s="8"/>
      <c r="E7280" s="7"/>
      <c r="F7280" s="8"/>
      <c r="G7280" s="7"/>
      <c r="H7280" s="8"/>
      <c r="I7280" s="7"/>
      <c r="J7280" s="8"/>
      <c r="K7280" s="7"/>
      <c r="L7280" s="8"/>
      <c r="M7280" s="7"/>
      <c r="N7280" s="8"/>
      <c r="O7280" s="7"/>
      <c r="P7280" s="8"/>
      <c r="Q7280" s="7"/>
      <c r="R7280" s="8"/>
      <c r="S7280" s="7"/>
      <c r="T7280" s="8"/>
      <c r="U7280" s="7"/>
      <c r="V7280" s="8"/>
      <c r="W7280" s="7"/>
    </row>
    <row r="7281" spans="2:23" x14ac:dyDescent="0.2">
      <c r="B7281" s="8"/>
      <c r="C7281" s="7"/>
      <c r="D7281" s="8"/>
      <c r="E7281" s="7"/>
      <c r="F7281" s="8"/>
      <c r="G7281" s="7"/>
      <c r="H7281" s="8"/>
      <c r="I7281" s="7"/>
      <c r="J7281" s="8"/>
      <c r="K7281" s="7"/>
      <c r="L7281" s="8"/>
      <c r="M7281" s="7"/>
      <c r="N7281" s="8"/>
      <c r="O7281" s="7"/>
      <c r="P7281" s="8"/>
      <c r="Q7281" s="7"/>
      <c r="R7281" s="8"/>
      <c r="S7281" s="7"/>
      <c r="T7281" s="8"/>
      <c r="U7281" s="7"/>
      <c r="V7281" s="8"/>
      <c r="W7281" s="7"/>
    </row>
    <row r="7282" spans="2:23" x14ac:dyDescent="0.2">
      <c r="B7282" s="8"/>
      <c r="C7282" s="7"/>
      <c r="D7282" s="8"/>
      <c r="E7282" s="7"/>
      <c r="F7282" s="8"/>
      <c r="G7282" s="7"/>
      <c r="H7282" s="8"/>
      <c r="I7282" s="7"/>
      <c r="J7282" s="8"/>
      <c r="K7282" s="7"/>
      <c r="L7282" s="8"/>
      <c r="M7282" s="7"/>
      <c r="N7282" s="8"/>
      <c r="O7282" s="7"/>
      <c r="P7282" s="8"/>
      <c r="Q7282" s="7"/>
      <c r="R7282" s="8"/>
      <c r="S7282" s="7"/>
      <c r="T7282" s="8"/>
      <c r="U7282" s="7"/>
      <c r="V7282" s="8"/>
      <c r="W7282" s="7"/>
    </row>
    <row r="7283" spans="2:23" x14ac:dyDescent="0.2">
      <c r="B7283" s="8"/>
      <c r="C7283" s="7"/>
      <c r="D7283" s="8"/>
      <c r="E7283" s="7"/>
      <c r="F7283" s="8"/>
      <c r="G7283" s="7"/>
      <c r="H7283" s="8"/>
      <c r="I7283" s="7"/>
      <c r="J7283" s="8"/>
      <c r="K7283" s="7"/>
      <c r="L7283" s="8"/>
      <c r="M7283" s="7"/>
      <c r="N7283" s="8"/>
      <c r="O7283" s="7"/>
      <c r="P7283" s="8"/>
      <c r="Q7283" s="7"/>
      <c r="R7283" s="8"/>
      <c r="S7283" s="7"/>
      <c r="T7283" s="8"/>
      <c r="U7283" s="7"/>
      <c r="V7283" s="8"/>
      <c r="W7283" s="7"/>
    </row>
    <row r="7284" spans="2:23" x14ac:dyDescent="0.2">
      <c r="B7284" s="8"/>
      <c r="C7284" s="7"/>
      <c r="D7284" s="8"/>
      <c r="E7284" s="7"/>
      <c r="F7284" s="8"/>
      <c r="G7284" s="7"/>
      <c r="H7284" s="8"/>
      <c r="I7284" s="7"/>
      <c r="J7284" s="8"/>
      <c r="K7284" s="7"/>
      <c r="L7284" s="8"/>
      <c r="M7284" s="7"/>
      <c r="N7284" s="8"/>
      <c r="O7284" s="7"/>
      <c r="P7284" s="8"/>
      <c r="Q7284" s="7"/>
      <c r="R7284" s="8"/>
      <c r="S7284" s="7"/>
      <c r="T7284" s="8"/>
      <c r="U7284" s="7"/>
      <c r="V7284" s="8"/>
      <c r="W7284" s="7"/>
    </row>
    <row r="7285" spans="2:23" x14ac:dyDescent="0.2">
      <c r="B7285" s="8"/>
      <c r="C7285" s="7"/>
      <c r="D7285" s="8"/>
      <c r="E7285" s="7"/>
      <c r="F7285" s="8"/>
      <c r="G7285" s="7"/>
      <c r="H7285" s="8"/>
      <c r="I7285" s="7"/>
      <c r="J7285" s="8"/>
      <c r="K7285" s="7"/>
      <c r="L7285" s="8"/>
      <c r="M7285" s="7"/>
      <c r="N7285" s="8"/>
      <c r="O7285" s="7"/>
      <c r="P7285" s="8"/>
      <c r="Q7285" s="7"/>
      <c r="R7285" s="8"/>
      <c r="S7285" s="7"/>
      <c r="T7285" s="8"/>
      <c r="U7285" s="7"/>
      <c r="V7285" s="8"/>
      <c r="W7285" s="7"/>
    </row>
    <row r="7286" spans="2:23" x14ac:dyDescent="0.2">
      <c r="B7286" s="8"/>
      <c r="C7286" s="7"/>
      <c r="D7286" s="8"/>
      <c r="E7286" s="7"/>
      <c r="F7286" s="8"/>
      <c r="G7286" s="7"/>
      <c r="H7286" s="8"/>
      <c r="I7286" s="7"/>
      <c r="J7286" s="8"/>
      <c r="K7286" s="7"/>
      <c r="L7286" s="8"/>
      <c r="M7286" s="7"/>
      <c r="N7286" s="8"/>
      <c r="O7286" s="7"/>
      <c r="P7286" s="8"/>
      <c r="Q7286" s="7"/>
      <c r="R7286" s="8"/>
      <c r="S7286" s="7"/>
      <c r="T7286" s="8"/>
      <c r="U7286" s="7"/>
      <c r="V7286" s="8"/>
      <c r="W7286" s="7"/>
    </row>
    <row r="7287" spans="2:23" x14ac:dyDescent="0.2">
      <c r="B7287" s="8"/>
      <c r="C7287" s="7"/>
      <c r="D7287" s="8"/>
      <c r="E7287" s="7"/>
      <c r="F7287" s="8"/>
      <c r="G7287" s="7"/>
      <c r="H7287" s="8"/>
      <c r="I7287" s="7"/>
      <c r="J7287" s="8"/>
      <c r="K7287" s="7"/>
      <c r="L7287" s="8"/>
      <c r="M7287" s="7"/>
      <c r="N7287" s="8"/>
      <c r="O7287" s="7"/>
      <c r="P7287" s="8"/>
      <c r="Q7287" s="7"/>
      <c r="R7287" s="8"/>
      <c r="S7287" s="7"/>
      <c r="T7287" s="8"/>
      <c r="U7287" s="7"/>
      <c r="V7287" s="8"/>
      <c r="W7287" s="7"/>
    </row>
    <row r="7288" spans="2:23" x14ac:dyDescent="0.2">
      <c r="B7288" s="8"/>
      <c r="C7288" s="7"/>
      <c r="D7288" s="8"/>
      <c r="E7288" s="7"/>
      <c r="F7288" s="8"/>
      <c r="G7288" s="7"/>
      <c r="H7288" s="8"/>
      <c r="I7288" s="7"/>
      <c r="J7288" s="8"/>
      <c r="K7288" s="7"/>
      <c r="L7288" s="8"/>
      <c r="M7288" s="7"/>
      <c r="N7288" s="8"/>
      <c r="O7288" s="7"/>
      <c r="P7288" s="8"/>
      <c r="Q7288" s="7"/>
      <c r="R7288" s="8"/>
      <c r="S7288" s="7"/>
      <c r="T7288" s="8"/>
      <c r="U7288" s="7"/>
      <c r="V7288" s="8"/>
      <c r="W7288" s="7"/>
    </row>
    <row r="7289" spans="2:23" x14ac:dyDescent="0.2">
      <c r="B7289" s="8"/>
      <c r="C7289" s="7"/>
      <c r="D7289" s="8"/>
      <c r="E7289" s="7"/>
      <c r="F7289" s="8"/>
      <c r="G7289" s="7"/>
      <c r="H7289" s="8"/>
      <c r="I7289" s="7"/>
      <c r="J7289" s="8"/>
      <c r="K7289" s="7"/>
      <c r="L7289" s="8"/>
      <c r="M7289" s="7"/>
      <c r="N7289" s="8"/>
      <c r="O7289" s="7"/>
      <c r="P7289" s="8"/>
      <c r="Q7289" s="7"/>
      <c r="R7289" s="8"/>
      <c r="S7289" s="7"/>
      <c r="T7289" s="8"/>
      <c r="U7289" s="7"/>
      <c r="V7289" s="8"/>
      <c r="W7289" s="7"/>
    </row>
    <row r="7290" spans="2:23" x14ac:dyDescent="0.2">
      <c r="B7290" s="8"/>
      <c r="C7290" s="7"/>
      <c r="D7290" s="8"/>
      <c r="E7290" s="7"/>
      <c r="F7290" s="8"/>
      <c r="G7290" s="7"/>
      <c r="H7290" s="8"/>
      <c r="I7290" s="7"/>
      <c r="J7290" s="8"/>
      <c r="K7290" s="7"/>
      <c r="L7290" s="8"/>
      <c r="M7290" s="7"/>
      <c r="N7290" s="8"/>
      <c r="O7290" s="7"/>
      <c r="P7290" s="8"/>
      <c r="Q7290" s="7"/>
      <c r="R7290" s="8"/>
      <c r="S7290" s="7"/>
      <c r="T7290" s="8"/>
      <c r="U7290" s="7"/>
      <c r="V7290" s="8"/>
      <c r="W7290" s="7"/>
    </row>
    <row r="7291" spans="2:23" x14ac:dyDescent="0.2">
      <c r="B7291" s="8"/>
      <c r="C7291" s="7"/>
      <c r="D7291" s="8"/>
      <c r="E7291" s="7"/>
      <c r="F7291" s="8"/>
      <c r="G7291" s="7"/>
      <c r="H7291" s="8"/>
      <c r="I7291" s="7"/>
      <c r="J7291" s="8"/>
      <c r="K7291" s="7"/>
      <c r="L7291" s="8"/>
      <c r="M7291" s="7"/>
      <c r="N7291" s="8"/>
      <c r="O7291" s="7"/>
      <c r="P7291" s="8"/>
      <c r="Q7291" s="7"/>
      <c r="R7291" s="8"/>
      <c r="S7291" s="7"/>
      <c r="T7291" s="8"/>
      <c r="U7291" s="7"/>
      <c r="V7291" s="8"/>
      <c r="W7291" s="7"/>
    </row>
    <row r="7292" spans="2:23" x14ac:dyDescent="0.2">
      <c r="B7292" s="8"/>
      <c r="C7292" s="7"/>
      <c r="D7292" s="8"/>
      <c r="E7292" s="7"/>
      <c r="F7292" s="8"/>
      <c r="G7292" s="7"/>
      <c r="H7292" s="8"/>
      <c r="I7292" s="7"/>
      <c r="J7292" s="8"/>
      <c r="K7292" s="7"/>
      <c r="L7292" s="8"/>
      <c r="M7292" s="7"/>
      <c r="N7292" s="8"/>
      <c r="O7292" s="7"/>
      <c r="P7292" s="8"/>
      <c r="Q7292" s="7"/>
      <c r="R7292" s="8"/>
      <c r="S7292" s="7"/>
      <c r="T7292" s="8"/>
      <c r="U7292" s="7"/>
      <c r="V7292" s="8"/>
      <c r="W7292" s="7"/>
    </row>
    <row r="7293" spans="2:23" x14ac:dyDescent="0.2">
      <c r="B7293" s="8"/>
      <c r="C7293" s="7"/>
      <c r="D7293" s="8"/>
      <c r="E7293" s="7"/>
      <c r="F7293" s="8"/>
      <c r="G7293" s="7"/>
      <c r="H7293" s="8"/>
      <c r="I7293" s="7"/>
      <c r="J7293" s="8"/>
      <c r="K7293" s="7"/>
      <c r="L7293" s="8"/>
      <c r="M7293" s="7"/>
      <c r="N7293" s="8"/>
      <c r="O7293" s="7"/>
      <c r="P7293" s="8"/>
      <c r="Q7293" s="7"/>
      <c r="R7293" s="8"/>
      <c r="S7293" s="7"/>
      <c r="T7293" s="8"/>
      <c r="U7293" s="7"/>
      <c r="V7293" s="8"/>
      <c r="W7293" s="7"/>
    </row>
    <row r="7294" spans="2:23" x14ac:dyDescent="0.2">
      <c r="B7294" s="8"/>
      <c r="C7294" s="7"/>
      <c r="D7294" s="8"/>
      <c r="E7294" s="7"/>
      <c r="F7294" s="8"/>
      <c r="G7294" s="7"/>
      <c r="H7294" s="8"/>
      <c r="I7294" s="7"/>
      <c r="J7294" s="8"/>
      <c r="K7294" s="7"/>
      <c r="L7294" s="8"/>
      <c r="M7294" s="7"/>
      <c r="N7294" s="8"/>
      <c r="O7294" s="7"/>
      <c r="P7294" s="8"/>
      <c r="Q7294" s="7"/>
      <c r="R7294" s="8"/>
      <c r="S7294" s="7"/>
      <c r="T7294" s="8"/>
      <c r="U7294" s="7"/>
      <c r="V7294" s="8"/>
      <c r="W7294" s="7"/>
    </row>
    <row r="7295" spans="2:23" x14ac:dyDescent="0.2">
      <c r="B7295" s="8"/>
      <c r="C7295" s="7"/>
      <c r="D7295" s="8"/>
      <c r="E7295" s="7"/>
      <c r="F7295" s="8"/>
      <c r="G7295" s="7"/>
      <c r="H7295" s="8"/>
      <c r="I7295" s="7"/>
      <c r="J7295" s="8"/>
      <c r="K7295" s="7"/>
      <c r="L7295" s="8"/>
      <c r="M7295" s="7"/>
      <c r="N7295" s="8"/>
      <c r="O7295" s="7"/>
      <c r="P7295" s="8"/>
      <c r="Q7295" s="7"/>
      <c r="R7295" s="8"/>
      <c r="S7295" s="7"/>
      <c r="T7295" s="8"/>
      <c r="U7295" s="7"/>
      <c r="V7295" s="8"/>
      <c r="W7295" s="7"/>
    </row>
    <row r="7296" spans="2:23" x14ac:dyDescent="0.2">
      <c r="B7296" s="8"/>
      <c r="C7296" s="7"/>
      <c r="D7296" s="8"/>
      <c r="E7296" s="7"/>
      <c r="F7296" s="8"/>
      <c r="G7296" s="7"/>
      <c r="H7296" s="8"/>
      <c r="I7296" s="7"/>
      <c r="J7296" s="8"/>
      <c r="K7296" s="7"/>
      <c r="L7296" s="8"/>
      <c r="M7296" s="7"/>
      <c r="N7296" s="8"/>
      <c r="O7296" s="7"/>
      <c r="P7296" s="8"/>
      <c r="Q7296" s="7"/>
      <c r="R7296" s="8"/>
      <c r="S7296" s="7"/>
      <c r="T7296" s="8"/>
      <c r="U7296" s="7"/>
      <c r="V7296" s="8"/>
      <c r="W7296" s="7"/>
    </row>
    <row r="7297" spans="2:23" x14ac:dyDescent="0.2">
      <c r="B7297" s="8"/>
      <c r="C7297" s="7"/>
      <c r="D7297" s="8"/>
      <c r="E7297" s="7"/>
      <c r="F7297" s="8"/>
      <c r="G7297" s="7"/>
      <c r="H7297" s="8"/>
      <c r="I7297" s="7"/>
      <c r="J7297" s="8"/>
      <c r="K7297" s="7"/>
      <c r="L7297" s="8"/>
      <c r="M7297" s="7"/>
      <c r="N7297" s="8"/>
      <c r="O7297" s="7"/>
      <c r="P7297" s="8"/>
      <c r="Q7297" s="7"/>
      <c r="R7297" s="8"/>
      <c r="S7297" s="7"/>
      <c r="T7297" s="8"/>
      <c r="U7297" s="7"/>
      <c r="V7297" s="8"/>
      <c r="W7297" s="7"/>
    </row>
    <row r="7298" spans="2:23" x14ac:dyDescent="0.2">
      <c r="B7298" s="8"/>
      <c r="C7298" s="7"/>
      <c r="D7298" s="8"/>
      <c r="E7298" s="7"/>
      <c r="F7298" s="8"/>
      <c r="G7298" s="7"/>
      <c r="H7298" s="8"/>
      <c r="I7298" s="7"/>
      <c r="J7298" s="8"/>
      <c r="K7298" s="7"/>
      <c r="L7298" s="8"/>
      <c r="M7298" s="7"/>
      <c r="N7298" s="8"/>
      <c r="O7298" s="7"/>
      <c r="P7298" s="8"/>
      <c r="Q7298" s="7"/>
      <c r="R7298" s="8"/>
      <c r="S7298" s="7"/>
      <c r="T7298" s="8"/>
      <c r="U7298" s="7"/>
      <c r="V7298" s="8"/>
      <c r="W7298" s="7"/>
    </row>
    <row r="7299" spans="2:23" x14ac:dyDescent="0.2">
      <c r="B7299" s="8"/>
      <c r="C7299" s="7"/>
      <c r="D7299" s="8"/>
      <c r="E7299" s="7"/>
      <c r="F7299" s="8"/>
      <c r="G7299" s="7"/>
      <c r="H7299" s="8"/>
      <c r="I7299" s="7"/>
      <c r="J7299" s="8"/>
      <c r="K7299" s="7"/>
      <c r="L7299" s="8"/>
      <c r="M7299" s="7"/>
      <c r="N7299" s="8"/>
      <c r="O7299" s="7"/>
      <c r="P7299" s="8"/>
      <c r="Q7299" s="7"/>
      <c r="R7299" s="8"/>
      <c r="S7299" s="7"/>
      <c r="T7299" s="8"/>
      <c r="U7299" s="7"/>
      <c r="V7299" s="8"/>
      <c r="W7299" s="7"/>
    </row>
    <row r="7300" spans="2:23" x14ac:dyDescent="0.2">
      <c r="B7300" s="8"/>
      <c r="C7300" s="7"/>
      <c r="D7300" s="8"/>
      <c r="E7300" s="7"/>
      <c r="F7300" s="8"/>
      <c r="G7300" s="7"/>
      <c r="H7300" s="8"/>
      <c r="I7300" s="7"/>
      <c r="J7300" s="8"/>
      <c r="K7300" s="7"/>
      <c r="L7300" s="8"/>
      <c r="M7300" s="7"/>
      <c r="N7300" s="8"/>
      <c r="O7300" s="7"/>
      <c r="P7300" s="8"/>
      <c r="Q7300" s="7"/>
      <c r="R7300" s="8"/>
      <c r="S7300" s="7"/>
      <c r="T7300" s="8"/>
      <c r="U7300" s="7"/>
      <c r="V7300" s="8"/>
      <c r="W7300" s="7"/>
    </row>
    <row r="7301" spans="2:23" x14ac:dyDescent="0.2">
      <c r="B7301" s="8"/>
      <c r="C7301" s="7"/>
      <c r="D7301" s="8"/>
      <c r="E7301" s="7"/>
      <c r="F7301" s="8"/>
      <c r="G7301" s="7"/>
      <c r="H7301" s="8"/>
      <c r="I7301" s="7"/>
      <c r="J7301" s="8"/>
      <c r="K7301" s="7"/>
      <c r="L7301" s="8"/>
      <c r="M7301" s="7"/>
      <c r="N7301" s="8"/>
      <c r="O7301" s="7"/>
      <c r="P7301" s="8"/>
      <c r="Q7301" s="7"/>
      <c r="R7301" s="8"/>
      <c r="S7301" s="7"/>
      <c r="T7301" s="8"/>
      <c r="U7301" s="7"/>
      <c r="V7301" s="8"/>
      <c r="W7301" s="7"/>
    </row>
    <row r="7302" spans="2:23" x14ac:dyDescent="0.2">
      <c r="B7302" s="8"/>
      <c r="C7302" s="7"/>
      <c r="D7302" s="8"/>
      <c r="E7302" s="7"/>
      <c r="F7302" s="8"/>
      <c r="G7302" s="7"/>
      <c r="H7302" s="8"/>
      <c r="I7302" s="7"/>
      <c r="J7302" s="8"/>
      <c r="K7302" s="7"/>
      <c r="L7302" s="8"/>
      <c r="M7302" s="7"/>
      <c r="N7302" s="8"/>
      <c r="O7302" s="7"/>
      <c r="P7302" s="8"/>
      <c r="Q7302" s="7"/>
      <c r="R7302" s="8"/>
      <c r="S7302" s="7"/>
      <c r="T7302" s="8"/>
      <c r="U7302" s="7"/>
      <c r="V7302" s="8"/>
      <c r="W7302" s="7"/>
    </row>
    <row r="7303" spans="2:23" x14ac:dyDescent="0.2">
      <c r="B7303" s="8"/>
      <c r="C7303" s="7"/>
      <c r="D7303" s="8"/>
      <c r="E7303" s="7"/>
      <c r="F7303" s="8"/>
      <c r="G7303" s="7"/>
      <c r="H7303" s="8"/>
      <c r="I7303" s="7"/>
      <c r="J7303" s="8"/>
      <c r="K7303" s="7"/>
      <c r="L7303" s="8"/>
      <c r="M7303" s="7"/>
      <c r="N7303" s="8"/>
      <c r="O7303" s="7"/>
      <c r="P7303" s="8"/>
      <c r="Q7303" s="7"/>
      <c r="R7303" s="8"/>
      <c r="S7303" s="7"/>
      <c r="T7303" s="8"/>
      <c r="U7303" s="7"/>
      <c r="V7303" s="8"/>
      <c r="W7303" s="7"/>
    </row>
    <row r="7304" spans="2:23" x14ac:dyDescent="0.2">
      <c r="B7304" s="8"/>
      <c r="C7304" s="7"/>
      <c r="D7304" s="8"/>
      <c r="E7304" s="7"/>
      <c r="F7304" s="8"/>
      <c r="G7304" s="7"/>
      <c r="H7304" s="8"/>
      <c r="I7304" s="7"/>
      <c r="J7304" s="8"/>
      <c r="K7304" s="7"/>
      <c r="L7304" s="8"/>
      <c r="M7304" s="7"/>
      <c r="N7304" s="8"/>
      <c r="O7304" s="7"/>
      <c r="P7304" s="8"/>
      <c r="Q7304" s="7"/>
      <c r="R7304" s="8"/>
      <c r="S7304" s="7"/>
      <c r="T7304" s="8"/>
      <c r="U7304" s="7"/>
      <c r="V7304" s="8"/>
      <c r="W7304" s="7"/>
    </row>
    <row r="7305" spans="2:23" x14ac:dyDescent="0.2">
      <c r="B7305" s="8"/>
      <c r="C7305" s="7"/>
      <c r="D7305" s="8"/>
      <c r="E7305" s="7"/>
      <c r="F7305" s="8"/>
      <c r="G7305" s="7"/>
      <c r="H7305" s="8"/>
      <c r="I7305" s="7"/>
      <c r="J7305" s="8"/>
      <c r="K7305" s="7"/>
      <c r="L7305" s="8"/>
      <c r="M7305" s="7"/>
      <c r="N7305" s="8"/>
      <c r="O7305" s="7"/>
      <c r="P7305" s="8"/>
      <c r="Q7305" s="7"/>
      <c r="R7305" s="8"/>
      <c r="S7305" s="7"/>
      <c r="T7305" s="8"/>
      <c r="U7305" s="7"/>
      <c r="V7305" s="8"/>
      <c r="W7305" s="7"/>
    </row>
    <row r="7306" spans="2:23" x14ac:dyDescent="0.2">
      <c r="B7306" s="8"/>
      <c r="C7306" s="7"/>
      <c r="D7306" s="8"/>
      <c r="E7306" s="7"/>
      <c r="F7306" s="8"/>
      <c r="G7306" s="7"/>
      <c r="H7306" s="8"/>
      <c r="I7306" s="7"/>
      <c r="J7306" s="8"/>
      <c r="K7306" s="7"/>
      <c r="L7306" s="8"/>
      <c r="M7306" s="7"/>
      <c r="N7306" s="8"/>
      <c r="O7306" s="7"/>
      <c r="P7306" s="8"/>
      <c r="Q7306" s="7"/>
      <c r="R7306" s="8"/>
      <c r="S7306" s="7"/>
      <c r="T7306" s="8"/>
      <c r="U7306" s="7"/>
      <c r="V7306" s="8"/>
      <c r="W7306" s="7"/>
    </row>
    <row r="7307" spans="2:23" x14ac:dyDescent="0.2">
      <c r="B7307" s="8"/>
      <c r="C7307" s="7"/>
      <c r="D7307" s="8"/>
      <c r="E7307" s="7"/>
      <c r="F7307" s="8"/>
      <c r="G7307" s="7"/>
      <c r="H7307" s="8"/>
      <c r="I7307" s="7"/>
      <c r="J7307" s="8"/>
      <c r="K7307" s="7"/>
      <c r="L7307" s="8"/>
      <c r="M7307" s="7"/>
      <c r="N7307" s="8"/>
      <c r="O7307" s="7"/>
      <c r="P7307" s="8"/>
      <c r="Q7307" s="7"/>
      <c r="R7307" s="8"/>
      <c r="S7307" s="7"/>
      <c r="T7307" s="8"/>
      <c r="U7307" s="7"/>
      <c r="V7307" s="8"/>
      <c r="W7307" s="7"/>
    </row>
    <row r="7308" spans="2:23" x14ac:dyDescent="0.2">
      <c r="B7308" s="8"/>
      <c r="C7308" s="7"/>
      <c r="D7308" s="8"/>
      <c r="E7308" s="7"/>
      <c r="F7308" s="8"/>
      <c r="G7308" s="7"/>
      <c r="H7308" s="8"/>
      <c r="I7308" s="7"/>
      <c r="J7308" s="8"/>
      <c r="K7308" s="7"/>
      <c r="L7308" s="8"/>
      <c r="M7308" s="7"/>
      <c r="N7308" s="8"/>
      <c r="O7308" s="7"/>
      <c r="P7308" s="8"/>
      <c r="Q7308" s="7"/>
      <c r="R7308" s="8"/>
      <c r="S7308" s="7"/>
      <c r="T7308" s="8"/>
      <c r="U7308" s="7"/>
      <c r="V7308" s="8"/>
      <c r="W7308" s="7"/>
    </row>
    <row r="7309" spans="2:23" x14ac:dyDescent="0.2">
      <c r="B7309" s="8"/>
      <c r="C7309" s="7"/>
      <c r="D7309" s="8"/>
      <c r="E7309" s="7"/>
      <c r="F7309" s="8"/>
      <c r="G7309" s="7"/>
      <c r="H7309" s="8"/>
      <c r="I7309" s="7"/>
      <c r="J7309" s="8"/>
      <c r="K7309" s="7"/>
      <c r="L7309" s="8"/>
      <c r="M7309" s="7"/>
      <c r="N7309" s="8"/>
      <c r="O7309" s="7"/>
      <c r="P7309" s="8"/>
      <c r="Q7309" s="7"/>
      <c r="R7309" s="8"/>
      <c r="S7309" s="7"/>
      <c r="T7309" s="8"/>
      <c r="U7309" s="7"/>
      <c r="V7309" s="8"/>
      <c r="W7309" s="7"/>
    </row>
    <row r="7310" spans="2:23" x14ac:dyDescent="0.2">
      <c r="B7310" s="8"/>
      <c r="C7310" s="7"/>
      <c r="D7310" s="8"/>
      <c r="E7310" s="7"/>
      <c r="F7310" s="8"/>
      <c r="G7310" s="7"/>
      <c r="H7310" s="8"/>
      <c r="I7310" s="7"/>
      <c r="J7310" s="8"/>
      <c r="K7310" s="7"/>
      <c r="L7310" s="8"/>
      <c r="M7310" s="7"/>
      <c r="N7310" s="8"/>
      <c r="O7310" s="7"/>
      <c r="P7310" s="8"/>
      <c r="Q7310" s="7"/>
      <c r="R7310" s="8"/>
      <c r="S7310" s="7"/>
      <c r="T7310" s="8"/>
      <c r="U7310" s="7"/>
      <c r="V7310" s="8"/>
      <c r="W7310" s="7"/>
    </row>
    <row r="7311" spans="2:23" x14ac:dyDescent="0.2">
      <c r="B7311" s="8"/>
      <c r="C7311" s="7"/>
      <c r="D7311" s="8"/>
      <c r="E7311" s="7"/>
      <c r="F7311" s="8"/>
      <c r="G7311" s="7"/>
      <c r="H7311" s="8"/>
      <c r="I7311" s="7"/>
      <c r="J7311" s="8"/>
      <c r="K7311" s="7"/>
      <c r="L7311" s="8"/>
      <c r="M7311" s="7"/>
      <c r="N7311" s="8"/>
      <c r="O7311" s="7"/>
      <c r="P7311" s="8"/>
      <c r="Q7311" s="7"/>
      <c r="R7311" s="8"/>
      <c r="S7311" s="7"/>
      <c r="T7311" s="8"/>
      <c r="U7311" s="7"/>
      <c r="V7311" s="8"/>
      <c r="W7311" s="7"/>
    </row>
    <row r="7312" spans="2:23" x14ac:dyDescent="0.2">
      <c r="B7312" s="8"/>
      <c r="C7312" s="7"/>
      <c r="D7312" s="8"/>
      <c r="E7312" s="7"/>
      <c r="F7312" s="8"/>
      <c r="G7312" s="7"/>
      <c r="H7312" s="8"/>
      <c r="I7312" s="7"/>
      <c r="J7312" s="8"/>
      <c r="K7312" s="7"/>
      <c r="L7312" s="8"/>
      <c r="M7312" s="7"/>
      <c r="N7312" s="8"/>
      <c r="O7312" s="7"/>
      <c r="P7312" s="8"/>
      <c r="Q7312" s="7"/>
      <c r="R7312" s="8"/>
      <c r="S7312" s="7"/>
      <c r="T7312" s="8"/>
      <c r="U7312" s="7"/>
      <c r="V7312" s="8"/>
      <c r="W7312" s="7"/>
    </row>
    <row r="7313" spans="2:23" x14ac:dyDescent="0.2">
      <c r="B7313" s="8"/>
      <c r="C7313" s="7"/>
      <c r="D7313" s="8"/>
      <c r="E7313" s="7"/>
      <c r="F7313" s="8"/>
      <c r="G7313" s="7"/>
      <c r="H7313" s="8"/>
      <c r="I7313" s="7"/>
      <c r="J7313" s="8"/>
      <c r="K7313" s="7"/>
      <c r="L7313" s="8"/>
      <c r="M7313" s="7"/>
      <c r="N7313" s="8"/>
      <c r="O7313" s="7"/>
      <c r="P7313" s="8"/>
      <c r="Q7313" s="7"/>
      <c r="R7313" s="8"/>
      <c r="S7313" s="7"/>
      <c r="T7313" s="8"/>
      <c r="U7313" s="7"/>
      <c r="V7313" s="8"/>
      <c r="W7313" s="7"/>
    </row>
    <row r="7314" spans="2:23" x14ac:dyDescent="0.2">
      <c r="B7314" s="8"/>
      <c r="C7314" s="7"/>
      <c r="D7314" s="8"/>
      <c r="E7314" s="7"/>
      <c r="F7314" s="8"/>
      <c r="G7314" s="7"/>
      <c r="H7314" s="8"/>
      <c r="I7314" s="7"/>
      <c r="J7314" s="8"/>
      <c r="K7314" s="7"/>
      <c r="L7314" s="8"/>
      <c r="M7314" s="7"/>
      <c r="N7314" s="8"/>
      <c r="O7314" s="7"/>
      <c r="P7314" s="8"/>
      <c r="Q7314" s="7"/>
      <c r="R7314" s="8"/>
      <c r="S7314" s="7"/>
      <c r="T7314" s="8"/>
      <c r="U7314" s="7"/>
      <c r="V7314" s="8"/>
      <c r="W7314" s="7"/>
    </row>
    <row r="7315" spans="2:23" x14ac:dyDescent="0.2">
      <c r="B7315" s="8"/>
      <c r="C7315" s="7"/>
      <c r="D7315" s="8"/>
      <c r="E7315" s="7"/>
      <c r="F7315" s="8"/>
      <c r="G7315" s="7"/>
      <c r="H7315" s="8"/>
      <c r="I7315" s="7"/>
      <c r="J7315" s="8"/>
      <c r="K7315" s="7"/>
      <c r="L7315" s="8"/>
      <c r="M7315" s="7"/>
      <c r="N7315" s="8"/>
      <c r="O7315" s="7"/>
      <c r="P7315" s="8"/>
      <c r="Q7315" s="7"/>
      <c r="R7315" s="8"/>
      <c r="S7315" s="7"/>
      <c r="T7315" s="8"/>
      <c r="U7315" s="7"/>
      <c r="V7315" s="8"/>
      <c r="W7315" s="7"/>
    </row>
    <row r="7316" spans="2:23" x14ac:dyDescent="0.2">
      <c r="B7316" s="8"/>
      <c r="C7316" s="7"/>
      <c r="D7316" s="8"/>
      <c r="E7316" s="7"/>
      <c r="F7316" s="8"/>
      <c r="G7316" s="7"/>
      <c r="H7316" s="8"/>
      <c r="I7316" s="7"/>
      <c r="J7316" s="8"/>
      <c r="K7316" s="7"/>
      <c r="L7316" s="8"/>
      <c r="M7316" s="7"/>
      <c r="N7316" s="8"/>
      <c r="O7316" s="7"/>
      <c r="P7316" s="8"/>
      <c r="Q7316" s="7"/>
      <c r="R7316" s="8"/>
      <c r="S7316" s="7"/>
      <c r="T7316" s="8"/>
      <c r="U7316" s="7"/>
      <c r="V7316" s="8"/>
      <c r="W7316" s="7"/>
    </row>
    <row r="7317" spans="2:23" x14ac:dyDescent="0.2">
      <c r="B7317" s="8"/>
      <c r="C7317" s="7"/>
      <c r="D7317" s="8"/>
      <c r="E7317" s="7"/>
      <c r="F7317" s="8"/>
      <c r="G7317" s="7"/>
      <c r="H7317" s="8"/>
      <c r="I7317" s="7"/>
      <c r="J7317" s="8"/>
      <c r="K7317" s="7"/>
      <c r="L7317" s="8"/>
      <c r="M7317" s="7"/>
      <c r="N7317" s="8"/>
      <c r="O7317" s="7"/>
      <c r="P7317" s="8"/>
      <c r="Q7317" s="7"/>
      <c r="R7317" s="8"/>
      <c r="S7317" s="7"/>
      <c r="T7317" s="8"/>
      <c r="U7317" s="7"/>
      <c r="V7317" s="8"/>
      <c r="W7317" s="7"/>
    </row>
    <row r="7318" spans="2:23" x14ac:dyDescent="0.2">
      <c r="B7318" s="8"/>
      <c r="C7318" s="7"/>
      <c r="D7318" s="8"/>
      <c r="E7318" s="7"/>
      <c r="F7318" s="8"/>
      <c r="G7318" s="7"/>
      <c r="H7318" s="8"/>
      <c r="I7318" s="7"/>
      <c r="J7318" s="8"/>
      <c r="K7318" s="7"/>
      <c r="L7318" s="8"/>
      <c r="M7318" s="7"/>
      <c r="N7318" s="8"/>
      <c r="O7318" s="7"/>
      <c r="P7318" s="8"/>
      <c r="Q7318" s="7"/>
      <c r="R7318" s="8"/>
      <c r="S7318" s="7"/>
      <c r="T7318" s="8"/>
      <c r="U7318" s="7"/>
      <c r="V7318" s="8"/>
      <c r="W7318" s="7"/>
    </row>
    <row r="7319" spans="2:23" x14ac:dyDescent="0.2">
      <c r="B7319" s="8"/>
      <c r="C7319" s="7"/>
      <c r="D7319" s="8"/>
      <c r="E7319" s="7"/>
      <c r="F7319" s="8"/>
      <c r="G7319" s="7"/>
      <c r="H7319" s="8"/>
      <c r="I7319" s="7"/>
      <c r="J7319" s="8"/>
      <c r="K7319" s="7"/>
      <c r="L7319" s="8"/>
      <c r="M7319" s="7"/>
      <c r="N7319" s="8"/>
      <c r="O7319" s="7"/>
      <c r="P7319" s="8"/>
      <c r="Q7319" s="7"/>
      <c r="R7319" s="8"/>
      <c r="S7319" s="7"/>
      <c r="T7319" s="8"/>
      <c r="U7319" s="7"/>
      <c r="V7319" s="8"/>
      <c r="W7319" s="7"/>
    </row>
    <row r="7320" spans="2:23" x14ac:dyDescent="0.2">
      <c r="B7320" s="8"/>
      <c r="C7320" s="7"/>
      <c r="D7320" s="8"/>
      <c r="E7320" s="7"/>
      <c r="F7320" s="8"/>
      <c r="G7320" s="7"/>
      <c r="H7320" s="8"/>
      <c r="I7320" s="7"/>
      <c r="J7320" s="8"/>
      <c r="K7320" s="7"/>
      <c r="L7320" s="8"/>
      <c r="M7320" s="7"/>
      <c r="N7320" s="8"/>
      <c r="O7320" s="7"/>
      <c r="P7320" s="8"/>
      <c r="Q7320" s="7"/>
      <c r="R7320" s="8"/>
      <c r="S7320" s="7"/>
      <c r="T7320" s="8"/>
      <c r="U7320" s="7"/>
      <c r="V7320" s="8"/>
      <c r="W7320" s="7"/>
    </row>
    <row r="7321" spans="2:23" x14ac:dyDescent="0.2">
      <c r="B7321" s="8"/>
      <c r="C7321" s="7"/>
      <c r="D7321" s="8"/>
      <c r="E7321" s="7"/>
      <c r="F7321" s="8"/>
      <c r="G7321" s="7"/>
      <c r="H7321" s="8"/>
      <c r="I7321" s="7"/>
      <c r="J7321" s="8"/>
      <c r="K7321" s="7"/>
      <c r="L7321" s="8"/>
      <c r="M7321" s="7"/>
      <c r="N7321" s="8"/>
      <c r="O7321" s="7"/>
      <c r="P7321" s="8"/>
      <c r="Q7321" s="7"/>
      <c r="R7321" s="8"/>
      <c r="S7321" s="7"/>
      <c r="T7321" s="8"/>
      <c r="U7321" s="7"/>
      <c r="V7321" s="8"/>
      <c r="W7321" s="7"/>
    </row>
    <row r="7322" spans="2:23" x14ac:dyDescent="0.2">
      <c r="B7322" s="8"/>
      <c r="C7322" s="7"/>
      <c r="D7322" s="8"/>
      <c r="E7322" s="7"/>
      <c r="F7322" s="8"/>
      <c r="G7322" s="7"/>
      <c r="H7322" s="8"/>
      <c r="I7322" s="7"/>
      <c r="J7322" s="8"/>
      <c r="K7322" s="7"/>
      <c r="L7322" s="8"/>
      <c r="M7322" s="7"/>
      <c r="N7322" s="8"/>
      <c r="O7322" s="7"/>
      <c r="P7322" s="8"/>
      <c r="Q7322" s="7"/>
      <c r="R7322" s="8"/>
      <c r="S7322" s="7"/>
      <c r="T7322" s="8"/>
      <c r="U7322" s="7"/>
      <c r="V7322" s="8"/>
      <c r="W7322" s="7"/>
    </row>
    <row r="7323" spans="2:23" x14ac:dyDescent="0.2">
      <c r="B7323" s="8"/>
      <c r="C7323" s="7"/>
      <c r="D7323" s="8"/>
      <c r="E7323" s="7"/>
      <c r="F7323" s="8"/>
      <c r="G7323" s="7"/>
      <c r="H7323" s="8"/>
      <c r="I7323" s="7"/>
      <c r="J7323" s="8"/>
      <c r="K7323" s="7"/>
      <c r="L7323" s="8"/>
      <c r="M7323" s="7"/>
      <c r="N7323" s="8"/>
      <c r="O7323" s="7"/>
      <c r="P7323" s="8"/>
      <c r="Q7323" s="7"/>
      <c r="R7323" s="8"/>
      <c r="S7323" s="7"/>
      <c r="T7323" s="8"/>
      <c r="U7323" s="7"/>
      <c r="V7323" s="8"/>
      <c r="W7323" s="7"/>
    </row>
    <row r="7324" spans="2:23" x14ac:dyDescent="0.2">
      <c r="B7324" s="8"/>
      <c r="C7324" s="7"/>
      <c r="D7324" s="8"/>
      <c r="E7324" s="7"/>
      <c r="F7324" s="8"/>
      <c r="G7324" s="7"/>
      <c r="H7324" s="8"/>
      <c r="I7324" s="7"/>
      <c r="J7324" s="8"/>
      <c r="K7324" s="7"/>
      <c r="L7324" s="8"/>
      <c r="M7324" s="7"/>
      <c r="N7324" s="8"/>
      <c r="O7324" s="7"/>
      <c r="P7324" s="8"/>
      <c r="Q7324" s="7"/>
      <c r="R7324" s="8"/>
      <c r="S7324" s="7"/>
      <c r="T7324" s="8"/>
      <c r="U7324" s="7"/>
      <c r="V7324" s="8"/>
      <c r="W7324" s="7"/>
    </row>
    <row r="7325" spans="2:23" x14ac:dyDescent="0.2">
      <c r="B7325" s="8"/>
      <c r="C7325" s="7"/>
      <c r="D7325" s="8"/>
      <c r="E7325" s="7"/>
      <c r="F7325" s="8"/>
      <c r="G7325" s="7"/>
      <c r="H7325" s="8"/>
      <c r="I7325" s="7"/>
      <c r="J7325" s="8"/>
      <c r="K7325" s="7"/>
      <c r="L7325" s="8"/>
      <c r="M7325" s="7"/>
      <c r="N7325" s="8"/>
      <c r="O7325" s="7"/>
      <c r="P7325" s="8"/>
      <c r="Q7325" s="7"/>
      <c r="R7325" s="8"/>
      <c r="S7325" s="7"/>
      <c r="T7325" s="8"/>
      <c r="U7325" s="7"/>
      <c r="V7325" s="8"/>
      <c r="W7325" s="7"/>
    </row>
    <row r="7326" spans="2:23" x14ac:dyDescent="0.2">
      <c r="B7326" s="8"/>
      <c r="C7326" s="7"/>
      <c r="D7326" s="8"/>
      <c r="E7326" s="7"/>
      <c r="F7326" s="8"/>
      <c r="G7326" s="7"/>
      <c r="H7326" s="8"/>
      <c r="I7326" s="7"/>
      <c r="J7326" s="8"/>
      <c r="K7326" s="7"/>
      <c r="L7326" s="8"/>
      <c r="M7326" s="7"/>
      <c r="N7326" s="8"/>
      <c r="O7326" s="7"/>
      <c r="P7326" s="8"/>
      <c r="Q7326" s="7"/>
      <c r="R7326" s="8"/>
      <c r="S7326" s="7"/>
      <c r="T7326" s="8"/>
      <c r="U7326" s="7"/>
      <c r="V7326" s="8"/>
      <c r="W7326" s="7"/>
    </row>
    <row r="7327" spans="2:23" x14ac:dyDescent="0.2">
      <c r="B7327" s="8"/>
      <c r="C7327" s="7"/>
      <c r="D7327" s="8"/>
      <c r="E7327" s="7"/>
      <c r="F7327" s="8"/>
      <c r="G7327" s="7"/>
      <c r="H7327" s="8"/>
      <c r="I7327" s="7"/>
      <c r="J7327" s="8"/>
      <c r="K7327" s="7"/>
      <c r="L7327" s="8"/>
      <c r="M7327" s="7"/>
      <c r="N7327" s="8"/>
      <c r="O7327" s="7"/>
      <c r="P7327" s="8"/>
      <c r="Q7327" s="7"/>
      <c r="R7327" s="8"/>
      <c r="S7327" s="7"/>
      <c r="T7327" s="8"/>
      <c r="U7327" s="7"/>
      <c r="V7327" s="8"/>
      <c r="W7327" s="7"/>
    </row>
    <row r="7328" spans="2:23" x14ac:dyDescent="0.2">
      <c r="B7328" s="8"/>
      <c r="C7328" s="7"/>
      <c r="D7328" s="8"/>
      <c r="E7328" s="7"/>
      <c r="F7328" s="8"/>
      <c r="G7328" s="7"/>
      <c r="H7328" s="8"/>
      <c r="I7328" s="7"/>
      <c r="J7328" s="8"/>
      <c r="K7328" s="7"/>
      <c r="L7328" s="8"/>
      <c r="M7328" s="7"/>
      <c r="N7328" s="8"/>
      <c r="O7328" s="7"/>
      <c r="P7328" s="8"/>
      <c r="Q7328" s="7"/>
      <c r="R7328" s="8"/>
      <c r="S7328" s="7"/>
      <c r="T7328" s="8"/>
      <c r="U7328" s="7"/>
      <c r="V7328" s="8"/>
      <c r="W7328" s="7"/>
    </row>
    <row r="7329" spans="2:23" x14ac:dyDescent="0.2">
      <c r="B7329" s="8"/>
      <c r="C7329" s="7"/>
      <c r="D7329" s="8"/>
      <c r="E7329" s="7"/>
      <c r="F7329" s="8"/>
      <c r="G7329" s="7"/>
      <c r="H7329" s="8"/>
      <c r="I7329" s="7"/>
      <c r="J7329" s="8"/>
      <c r="K7329" s="7"/>
      <c r="L7329" s="8"/>
      <c r="M7329" s="7"/>
      <c r="N7329" s="8"/>
      <c r="O7329" s="7"/>
      <c r="P7329" s="8"/>
      <c r="Q7329" s="7"/>
      <c r="R7329" s="8"/>
      <c r="S7329" s="7"/>
      <c r="T7329" s="8"/>
      <c r="U7329" s="7"/>
      <c r="V7329" s="8"/>
      <c r="W7329" s="7"/>
    </row>
    <row r="7330" spans="2:23" x14ac:dyDescent="0.2">
      <c r="B7330" s="8"/>
      <c r="C7330" s="7"/>
      <c r="D7330" s="8"/>
      <c r="E7330" s="7"/>
      <c r="F7330" s="8"/>
      <c r="G7330" s="7"/>
      <c r="H7330" s="8"/>
      <c r="I7330" s="7"/>
      <c r="J7330" s="8"/>
      <c r="K7330" s="7"/>
      <c r="L7330" s="8"/>
      <c r="M7330" s="7"/>
      <c r="N7330" s="8"/>
      <c r="O7330" s="7"/>
      <c r="P7330" s="8"/>
      <c r="Q7330" s="7"/>
      <c r="R7330" s="8"/>
      <c r="S7330" s="7"/>
      <c r="T7330" s="8"/>
      <c r="U7330" s="7"/>
      <c r="V7330" s="8"/>
      <c r="W7330" s="7"/>
    </row>
    <row r="7331" spans="2:23" x14ac:dyDescent="0.2">
      <c r="B7331" s="8"/>
      <c r="C7331" s="7"/>
      <c r="D7331" s="8"/>
      <c r="E7331" s="7"/>
      <c r="F7331" s="8"/>
      <c r="G7331" s="7"/>
      <c r="H7331" s="8"/>
      <c r="I7331" s="7"/>
      <c r="J7331" s="8"/>
      <c r="K7331" s="7"/>
      <c r="L7331" s="8"/>
      <c r="M7331" s="7"/>
      <c r="N7331" s="8"/>
      <c r="O7331" s="7"/>
      <c r="P7331" s="8"/>
      <c r="Q7331" s="7"/>
      <c r="R7331" s="8"/>
      <c r="S7331" s="7"/>
      <c r="T7331" s="8"/>
      <c r="U7331" s="7"/>
      <c r="V7331" s="8"/>
      <c r="W7331" s="7"/>
    </row>
    <row r="7332" spans="2:23" x14ac:dyDescent="0.2">
      <c r="B7332" s="8"/>
      <c r="C7332" s="7"/>
      <c r="D7332" s="8"/>
      <c r="E7332" s="7"/>
      <c r="F7332" s="8"/>
      <c r="G7332" s="7"/>
      <c r="H7332" s="8"/>
      <c r="I7332" s="7"/>
      <c r="J7332" s="8"/>
      <c r="K7332" s="7"/>
      <c r="L7332" s="8"/>
      <c r="M7332" s="7"/>
      <c r="N7332" s="8"/>
      <c r="O7332" s="7"/>
      <c r="P7332" s="8"/>
      <c r="Q7332" s="7"/>
      <c r="R7332" s="8"/>
      <c r="S7332" s="7"/>
      <c r="T7332" s="8"/>
      <c r="U7332" s="7"/>
      <c r="V7332" s="8"/>
      <c r="W7332" s="7"/>
    </row>
    <row r="7333" spans="2:23" x14ac:dyDescent="0.2">
      <c r="B7333" s="8"/>
      <c r="C7333" s="7"/>
      <c r="D7333" s="8"/>
      <c r="E7333" s="7"/>
      <c r="F7333" s="8"/>
      <c r="G7333" s="7"/>
      <c r="H7333" s="8"/>
      <c r="I7333" s="7"/>
      <c r="J7333" s="8"/>
      <c r="K7333" s="7"/>
      <c r="L7333" s="8"/>
      <c r="M7333" s="7"/>
      <c r="N7333" s="8"/>
      <c r="O7333" s="7"/>
      <c r="P7333" s="8"/>
      <c r="Q7333" s="7"/>
      <c r="R7333" s="8"/>
      <c r="S7333" s="7"/>
      <c r="T7333" s="8"/>
      <c r="U7333" s="7"/>
      <c r="V7333" s="8"/>
      <c r="W7333" s="7"/>
    </row>
    <row r="7334" spans="2:23" x14ac:dyDescent="0.2">
      <c r="B7334" s="8"/>
      <c r="C7334" s="7"/>
      <c r="D7334" s="8"/>
      <c r="E7334" s="7"/>
      <c r="F7334" s="8"/>
      <c r="G7334" s="7"/>
      <c r="H7334" s="8"/>
      <c r="I7334" s="7"/>
      <c r="J7334" s="8"/>
      <c r="K7334" s="7"/>
      <c r="L7334" s="8"/>
      <c r="M7334" s="7"/>
      <c r="N7334" s="8"/>
      <c r="O7334" s="7"/>
      <c r="P7334" s="8"/>
      <c r="Q7334" s="7"/>
      <c r="R7334" s="8"/>
      <c r="S7334" s="7"/>
      <c r="T7334" s="8"/>
      <c r="U7334" s="7"/>
      <c r="V7334" s="8"/>
      <c r="W7334" s="7"/>
    </row>
    <row r="7335" spans="2:23" x14ac:dyDescent="0.2">
      <c r="B7335" s="8"/>
      <c r="C7335" s="7"/>
      <c r="D7335" s="8"/>
      <c r="E7335" s="7"/>
      <c r="F7335" s="8"/>
      <c r="G7335" s="7"/>
      <c r="H7335" s="8"/>
      <c r="I7335" s="7"/>
      <c r="J7335" s="8"/>
      <c r="K7335" s="7"/>
      <c r="L7335" s="8"/>
      <c r="M7335" s="7"/>
      <c r="N7335" s="8"/>
      <c r="O7335" s="7"/>
      <c r="P7335" s="8"/>
      <c r="Q7335" s="7"/>
      <c r="R7335" s="8"/>
      <c r="S7335" s="7"/>
      <c r="T7335" s="8"/>
      <c r="U7335" s="7"/>
      <c r="V7335" s="8"/>
      <c r="W7335" s="7"/>
    </row>
    <row r="7336" spans="2:23" x14ac:dyDescent="0.2">
      <c r="B7336" s="8"/>
      <c r="C7336" s="7"/>
      <c r="D7336" s="8"/>
      <c r="E7336" s="7"/>
      <c r="F7336" s="8"/>
      <c r="G7336" s="7"/>
      <c r="H7336" s="8"/>
      <c r="I7336" s="7"/>
      <c r="J7336" s="8"/>
      <c r="K7336" s="7"/>
      <c r="L7336" s="8"/>
      <c r="M7336" s="7"/>
      <c r="N7336" s="8"/>
      <c r="O7336" s="7"/>
      <c r="P7336" s="8"/>
      <c r="Q7336" s="7"/>
      <c r="R7336" s="8"/>
      <c r="S7336" s="7"/>
      <c r="T7336" s="8"/>
      <c r="U7336" s="7"/>
      <c r="V7336" s="8"/>
      <c r="W7336" s="7"/>
    </row>
    <row r="7337" spans="2:23" x14ac:dyDescent="0.2">
      <c r="B7337" s="8"/>
      <c r="C7337" s="7"/>
      <c r="D7337" s="8"/>
      <c r="E7337" s="7"/>
      <c r="F7337" s="8"/>
      <c r="G7337" s="7"/>
      <c r="H7337" s="8"/>
      <c r="I7337" s="7"/>
      <c r="J7337" s="8"/>
      <c r="K7337" s="7"/>
      <c r="L7337" s="8"/>
      <c r="M7337" s="7"/>
      <c r="N7337" s="8"/>
      <c r="O7337" s="7"/>
      <c r="P7337" s="8"/>
      <c r="Q7337" s="7"/>
      <c r="R7337" s="8"/>
      <c r="S7337" s="7"/>
      <c r="T7337" s="8"/>
      <c r="U7337" s="7"/>
      <c r="V7337" s="8"/>
      <c r="W7337" s="7"/>
    </row>
    <row r="7338" spans="2:23" x14ac:dyDescent="0.2">
      <c r="B7338" s="8"/>
      <c r="C7338" s="7"/>
      <c r="D7338" s="8"/>
      <c r="E7338" s="7"/>
      <c r="F7338" s="8"/>
      <c r="G7338" s="7"/>
      <c r="H7338" s="8"/>
      <c r="I7338" s="7"/>
      <c r="J7338" s="8"/>
      <c r="K7338" s="7"/>
      <c r="L7338" s="8"/>
      <c r="M7338" s="7"/>
      <c r="N7338" s="8"/>
      <c r="O7338" s="7"/>
      <c r="P7338" s="8"/>
      <c r="Q7338" s="7"/>
      <c r="R7338" s="8"/>
      <c r="S7338" s="7"/>
      <c r="T7338" s="8"/>
      <c r="U7338" s="7"/>
      <c r="V7338" s="8"/>
      <c r="W7338" s="7"/>
    </row>
    <row r="7339" spans="2:23" x14ac:dyDescent="0.2">
      <c r="B7339" s="8"/>
      <c r="C7339" s="7"/>
      <c r="D7339" s="8"/>
      <c r="E7339" s="7"/>
      <c r="F7339" s="8"/>
      <c r="G7339" s="7"/>
      <c r="H7339" s="8"/>
      <c r="I7339" s="7"/>
      <c r="J7339" s="8"/>
      <c r="K7339" s="7"/>
      <c r="L7339" s="8"/>
      <c r="M7339" s="7"/>
      <c r="N7339" s="8"/>
      <c r="O7339" s="7"/>
      <c r="P7339" s="8"/>
      <c r="Q7339" s="7"/>
      <c r="R7339" s="8"/>
      <c r="S7339" s="7"/>
      <c r="T7339" s="8"/>
      <c r="U7339" s="7"/>
      <c r="V7339" s="8"/>
      <c r="W7339" s="7"/>
    </row>
    <row r="7340" spans="2:23" x14ac:dyDescent="0.2">
      <c r="B7340" s="8"/>
      <c r="C7340" s="7"/>
      <c r="D7340" s="8"/>
      <c r="E7340" s="7"/>
      <c r="F7340" s="8"/>
      <c r="G7340" s="7"/>
      <c r="H7340" s="8"/>
      <c r="I7340" s="7"/>
      <c r="J7340" s="8"/>
      <c r="K7340" s="7"/>
      <c r="L7340" s="8"/>
      <c r="M7340" s="7"/>
      <c r="N7340" s="8"/>
      <c r="O7340" s="7"/>
      <c r="P7340" s="8"/>
      <c r="Q7340" s="7"/>
      <c r="R7340" s="8"/>
      <c r="S7340" s="7"/>
      <c r="T7340" s="8"/>
      <c r="U7340" s="7"/>
      <c r="V7340" s="8"/>
      <c r="W7340" s="7"/>
    </row>
    <row r="7341" spans="2:23" x14ac:dyDescent="0.2">
      <c r="B7341" s="8"/>
      <c r="C7341" s="7"/>
      <c r="D7341" s="8"/>
      <c r="E7341" s="7"/>
      <c r="F7341" s="8"/>
      <c r="G7341" s="7"/>
      <c r="H7341" s="8"/>
      <c r="I7341" s="7"/>
      <c r="J7341" s="8"/>
      <c r="K7341" s="7"/>
      <c r="L7341" s="8"/>
      <c r="M7341" s="7"/>
      <c r="N7341" s="8"/>
      <c r="O7341" s="7"/>
      <c r="P7341" s="8"/>
      <c r="Q7341" s="7"/>
      <c r="R7341" s="8"/>
      <c r="S7341" s="7"/>
      <c r="T7341" s="8"/>
      <c r="U7341" s="7"/>
      <c r="V7341" s="8"/>
      <c r="W7341" s="7"/>
    </row>
    <row r="7342" spans="2:23" x14ac:dyDescent="0.2">
      <c r="B7342" s="8"/>
      <c r="C7342" s="7"/>
      <c r="D7342" s="8"/>
      <c r="E7342" s="7"/>
      <c r="F7342" s="8"/>
      <c r="G7342" s="7"/>
      <c r="H7342" s="8"/>
      <c r="I7342" s="7"/>
      <c r="J7342" s="8"/>
      <c r="K7342" s="7"/>
      <c r="L7342" s="8"/>
      <c r="M7342" s="7"/>
      <c r="N7342" s="8"/>
      <c r="O7342" s="7"/>
      <c r="P7342" s="8"/>
      <c r="Q7342" s="7"/>
      <c r="R7342" s="8"/>
      <c r="S7342" s="7"/>
      <c r="T7342" s="8"/>
      <c r="U7342" s="7"/>
      <c r="V7342" s="8"/>
      <c r="W7342" s="7"/>
    </row>
    <row r="7343" spans="2:23" x14ac:dyDescent="0.2">
      <c r="B7343" s="8"/>
      <c r="C7343" s="7"/>
      <c r="D7343" s="8"/>
      <c r="E7343" s="7"/>
      <c r="F7343" s="8"/>
      <c r="G7343" s="7"/>
      <c r="H7343" s="8"/>
      <c r="I7343" s="7"/>
      <c r="J7343" s="8"/>
      <c r="K7343" s="7"/>
      <c r="L7343" s="8"/>
      <c r="M7343" s="7"/>
      <c r="N7343" s="8"/>
      <c r="O7343" s="7"/>
      <c r="P7343" s="8"/>
      <c r="Q7343" s="7"/>
      <c r="R7343" s="8"/>
      <c r="S7343" s="7"/>
      <c r="T7343" s="8"/>
      <c r="U7343" s="7"/>
      <c r="V7343" s="8"/>
      <c r="W7343" s="7"/>
    </row>
    <row r="7344" spans="2:23" x14ac:dyDescent="0.2">
      <c r="B7344" s="8"/>
      <c r="C7344" s="7"/>
      <c r="D7344" s="8"/>
      <c r="E7344" s="7"/>
      <c r="F7344" s="8"/>
      <c r="G7344" s="7"/>
      <c r="H7344" s="8"/>
      <c r="I7344" s="7"/>
      <c r="J7344" s="8"/>
      <c r="K7344" s="7"/>
      <c r="L7344" s="8"/>
      <c r="M7344" s="7"/>
      <c r="N7344" s="8"/>
      <c r="O7344" s="7"/>
      <c r="P7344" s="8"/>
      <c r="Q7344" s="7"/>
      <c r="R7344" s="8"/>
      <c r="S7344" s="7"/>
      <c r="T7344" s="8"/>
      <c r="U7344" s="7"/>
      <c r="V7344" s="8"/>
      <c r="W7344" s="7"/>
    </row>
    <row r="7345" spans="2:23" x14ac:dyDescent="0.2">
      <c r="B7345" s="8"/>
      <c r="C7345" s="7"/>
      <c r="D7345" s="8"/>
      <c r="E7345" s="7"/>
      <c r="F7345" s="8"/>
      <c r="G7345" s="7"/>
      <c r="H7345" s="8"/>
      <c r="I7345" s="7"/>
      <c r="J7345" s="8"/>
      <c r="K7345" s="7"/>
      <c r="L7345" s="8"/>
      <c r="M7345" s="7"/>
      <c r="N7345" s="8"/>
      <c r="O7345" s="7"/>
      <c r="P7345" s="8"/>
      <c r="Q7345" s="7"/>
      <c r="R7345" s="8"/>
      <c r="S7345" s="7"/>
      <c r="T7345" s="8"/>
      <c r="U7345" s="7"/>
      <c r="V7345" s="8"/>
      <c r="W7345" s="7"/>
    </row>
    <row r="7346" spans="2:23" x14ac:dyDescent="0.2">
      <c r="B7346" s="8"/>
      <c r="C7346" s="7"/>
      <c r="D7346" s="8"/>
      <c r="E7346" s="7"/>
      <c r="F7346" s="8"/>
      <c r="G7346" s="7"/>
      <c r="H7346" s="8"/>
      <c r="I7346" s="7"/>
      <c r="J7346" s="8"/>
      <c r="K7346" s="7"/>
      <c r="L7346" s="8"/>
      <c r="M7346" s="7"/>
      <c r="N7346" s="8"/>
      <c r="O7346" s="7"/>
      <c r="P7346" s="8"/>
      <c r="Q7346" s="7"/>
      <c r="R7346" s="8"/>
      <c r="S7346" s="7"/>
      <c r="T7346" s="8"/>
      <c r="U7346" s="7"/>
      <c r="V7346" s="8"/>
      <c r="W7346" s="7"/>
    </row>
    <row r="7347" spans="2:23" x14ac:dyDescent="0.2">
      <c r="B7347" s="8"/>
      <c r="C7347" s="7"/>
      <c r="D7347" s="8"/>
      <c r="E7347" s="7"/>
      <c r="F7347" s="8"/>
      <c r="G7347" s="7"/>
      <c r="H7347" s="8"/>
      <c r="I7347" s="7"/>
      <c r="J7347" s="8"/>
      <c r="K7347" s="7"/>
      <c r="L7347" s="8"/>
      <c r="M7347" s="7"/>
      <c r="N7347" s="8"/>
      <c r="O7347" s="7"/>
      <c r="P7347" s="8"/>
      <c r="Q7347" s="7"/>
      <c r="R7347" s="8"/>
      <c r="S7347" s="7"/>
      <c r="T7347" s="8"/>
      <c r="U7347" s="7"/>
      <c r="V7347" s="8"/>
      <c r="W7347" s="7"/>
    </row>
    <row r="7348" spans="2:23" x14ac:dyDescent="0.2">
      <c r="B7348" s="8"/>
      <c r="C7348" s="7"/>
      <c r="D7348" s="8"/>
      <c r="E7348" s="7"/>
      <c r="F7348" s="8"/>
      <c r="G7348" s="7"/>
      <c r="H7348" s="8"/>
      <c r="I7348" s="7"/>
      <c r="J7348" s="8"/>
      <c r="K7348" s="7"/>
      <c r="L7348" s="8"/>
      <c r="M7348" s="7"/>
      <c r="N7348" s="8"/>
      <c r="O7348" s="7"/>
      <c r="P7348" s="8"/>
      <c r="Q7348" s="7"/>
      <c r="R7348" s="8"/>
      <c r="S7348" s="7"/>
      <c r="T7348" s="8"/>
      <c r="U7348" s="7"/>
      <c r="V7348" s="8"/>
      <c r="W7348" s="7"/>
    </row>
    <row r="7349" spans="2:23" x14ac:dyDescent="0.2">
      <c r="B7349" s="8"/>
      <c r="C7349" s="7"/>
      <c r="D7349" s="8"/>
      <c r="E7349" s="7"/>
      <c r="F7349" s="8"/>
      <c r="G7349" s="7"/>
      <c r="H7349" s="8"/>
      <c r="I7349" s="7"/>
      <c r="J7349" s="8"/>
      <c r="K7349" s="7"/>
      <c r="L7349" s="8"/>
      <c r="M7349" s="7"/>
      <c r="N7349" s="8"/>
      <c r="O7349" s="7"/>
      <c r="P7349" s="8"/>
      <c r="Q7349" s="7"/>
      <c r="R7349" s="8"/>
      <c r="S7349" s="7"/>
      <c r="T7349" s="8"/>
      <c r="U7349" s="7"/>
      <c r="V7349" s="8"/>
      <c r="W7349" s="7"/>
    </row>
    <row r="7350" spans="2:23" x14ac:dyDescent="0.2">
      <c r="B7350" s="8"/>
      <c r="C7350" s="7"/>
      <c r="D7350" s="8"/>
      <c r="E7350" s="7"/>
      <c r="F7350" s="8"/>
      <c r="G7350" s="7"/>
      <c r="H7350" s="8"/>
      <c r="I7350" s="7"/>
      <c r="J7350" s="8"/>
      <c r="K7350" s="7"/>
      <c r="L7350" s="8"/>
      <c r="M7350" s="7"/>
      <c r="N7350" s="8"/>
      <c r="O7350" s="7"/>
      <c r="P7350" s="8"/>
      <c r="Q7350" s="7"/>
      <c r="R7350" s="8"/>
      <c r="S7350" s="7"/>
      <c r="T7350" s="8"/>
      <c r="U7350" s="7"/>
      <c r="V7350" s="8"/>
      <c r="W7350" s="7"/>
    </row>
    <row r="7351" spans="2:23" x14ac:dyDescent="0.2">
      <c r="B7351" s="8"/>
      <c r="C7351" s="7"/>
      <c r="D7351" s="8"/>
      <c r="E7351" s="7"/>
      <c r="F7351" s="8"/>
      <c r="G7351" s="7"/>
      <c r="H7351" s="8"/>
      <c r="I7351" s="7"/>
      <c r="J7351" s="8"/>
      <c r="K7351" s="7"/>
      <c r="L7351" s="8"/>
      <c r="M7351" s="7"/>
      <c r="N7351" s="8"/>
      <c r="O7351" s="7"/>
      <c r="P7351" s="8"/>
      <c r="Q7351" s="7"/>
      <c r="R7351" s="8"/>
      <c r="S7351" s="7"/>
      <c r="T7351" s="8"/>
      <c r="U7351" s="7"/>
      <c r="V7351" s="8"/>
      <c r="W7351" s="7"/>
    </row>
    <row r="7352" spans="2:23" x14ac:dyDescent="0.2">
      <c r="B7352" s="8"/>
      <c r="C7352" s="7"/>
      <c r="D7352" s="8"/>
      <c r="E7352" s="7"/>
      <c r="F7352" s="8"/>
      <c r="G7352" s="7"/>
      <c r="H7352" s="8"/>
      <c r="I7352" s="7"/>
      <c r="J7352" s="8"/>
      <c r="K7352" s="7"/>
      <c r="L7352" s="8"/>
      <c r="M7352" s="7"/>
      <c r="N7352" s="8"/>
      <c r="O7352" s="7"/>
      <c r="P7352" s="8"/>
      <c r="Q7352" s="7"/>
      <c r="R7352" s="8"/>
      <c r="S7352" s="7"/>
      <c r="T7352" s="8"/>
      <c r="U7352" s="7"/>
      <c r="V7352" s="8"/>
      <c r="W7352" s="7"/>
    </row>
    <row r="7353" spans="2:23" x14ac:dyDescent="0.2">
      <c r="B7353" s="8"/>
      <c r="C7353" s="7"/>
      <c r="D7353" s="8"/>
      <c r="E7353" s="7"/>
      <c r="F7353" s="8"/>
      <c r="G7353" s="7"/>
      <c r="H7353" s="8"/>
      <c r="I7353" s="7"/>
      <c r="J7353" s="8"/>
      <c r="K7353" s="7"/>
      <c r="L7353" s="8"/>
      <c r="M7353" s="7"/>
      <c r="N7353" s="8"/>
      <c r="O7353" s="7"/>
      <c r="P7353" s="8"/>
      <c r="Q7353" s="7"/>
      <c r="R7353" s="8"/>
      <c r="S7353" s="7"/>
      <c r="T7353" s="8"/>
      <c r="U7353" s="7"/>
      <c r="V7353" s="8"/>
      <c r="W7353" s="7"/>
    </row>
    <row r="7354" spans="2:23" x14ac:dyDescent="0.2">
      <c r="B7354" s="8"/>
      <c r="C7354" s="7"/>
      <c r="D7354" s="8"/>
      <c r="E7354" s="7"/>
      <c r="F7354" s="8"/>
      <c r="G7354" s="7"/>
      <c r="H7354" s="8"/>
      <c r="I7354" s="7"/>
      <c r="J7354" s="8"/>
      <c r="K7354" s="7"/>
      <c r="L7354" s="8"/>
      <c r="M7354" s="7"/>
      <c r="N7354" s="8"/>
      <c r="O7354" s="7"/>
      <c r="P7354" s="8"/>
      <c r="Q7354" s="7"/>
      <c r="R7354" s="8"/>
      <c r="S7354" s="7"/>
      <c r="T7354" s="8"/>
      <c r="U7354" s="7"/>
      <c r="V7354" s="8"/>
      <c r="W7354" s="7"/>
    </row>
    <row r="7355" spans="2:23" x14ac:dyDescent="0.2">
      <c r="B7355" s="8"/>
      <c r="C7355" s="7"/>
      <c r="D7355" s="8"/>
      <c r="E7355" s="7"/>
      <c r="F7355" s="8"/>
      <c r="G7355" s="7"/>
      <c r="H7355" s="8"/>
      <c r="I7355" s="7"/>
      <c r="J7355" s="8"/>
      <c r="K7355" s="7"/>
      <c r="L7355" s="8"/>
      <c r="M7355" s="7"/>
      <c r="N7355" s="8"/>
      <c r="O7355" s="7"/>
      <c r="P7355" s="8"/>
      <c r="Q7355" s="7"/>
      <c r="R7355" s="8"/>
      <c r="S7355" s="7"/>
      <c r="T7355" s="8"/>
      <c r="U7355" s="7"/>
      <c r="V7355" s="8"/>
      <c r="W7355" s="7"/>
    </row>
    <row r="7356" spans="2:23" x14ac:dyDescent="0.2">
      <c r="B7356" s="8"/>
      <c r="C7356" s="7"/>
      <c r="D7356" s="8"/>
      <c r="E7356" s="7"/>
      <c r="F7356" s="8"/>
      <c r="G7356" s="7"/>
      <c r="H7356" s="8"/>
      <c r="I7356" s="7"/>
      <c r="J7356" s="8"/>
      <c r="K7356" s="7"/>
      <c r="L7356" s="8"/>
      <c r="M7356" s="7"/>
      <c r="N7356" s="8"/>
      <c r="O7356" s="7"/>
      <c r="P7356" s="8"/>
      <c r="Q7356" s="7"/>
      <c r="R7356" s="8"/>
      <c r="S7356" s="7"/>
      <c r="T7356" s="8"/>
      <c r="U7356" s="7"/>
      <c r="V7356" s="8"/>
      <c r="W7356" s="7"/>
    </row>
    <row r="7357" spans="2:23" x14ac:dyDescent="0.2">
      <c r="B7357" s="8"/>
      <c r="C7357" s="7"/>
      <c r="D7357" s="8"/>
      <c r="E7357" s="7"/>
      <c r="F7357" s="8"/>
      <c r="G7357" s="7"/>
      <c r="H7357" s="8"/>
      <c r="I7357" s="7"/>
      <c r="J7357" s="8"/>
      <c r="K7357" s="7"/>
      <c r="L7357" s="8"/>
      <c r="M7357" s="7"/>
      <c r="N7357" s="8"/>
      <c r="O7357" s="7"/>
      <c r="P7357" s="8"/>
      <c r="Q7357" s="7"/>
      <c r="R7357" s="8"/>
      <c r="S7357" s="7"/>
      <c r="T7357" s="8"/>
      <c r="U7357" s="7"/>
      <c r="V7357" s="8"/>
      <c r="W7357" s="7"/>
    </row>
    <row r="7358" spans="2:23" x14ac:dyDescent="0.2">
      <c r="B7358" s="8"/>
      <c r="C7358" s="7"/>
      <c r="D7358" s="8"/>
      <c r="E7358" s="7"/>
      <c r="F7358" s="8"/>
      <c r="G7358" s="7"/>
      <c r="H7358" s="8"/>
      <c r="I7358" s="7"/>
      <c r="J7358" s="8"/>
      <c r="K7358" s="7"/>
      <c r="L7358" s="8"/>
      <c r="M7358" s="7"/>
      <c r="N7358" s="8"/>
      <c r="O7358" s="7"/>
      <c r="P7358" s="8"/>
      <c r="Q7358" s="7"/>
      <c r="R7358" s="8"/>
      <c r="S7358" s="7"/>
      <c r="T7358" s="8"/>
      <c r="U7358" s="7"/>
      <c r="V7358" s="8"/>
      <c r="W7358" s="7"/>
    </row>
    <row r="7359" spans="2:23" x14ac:dyDescent="0.2">
      <c r="B7359" s="8"/>
      <c r="C7359" s="7"/>
      <c r="D7359" s="8"/>
      <c r="E7359" s="7"/>
      <c r="F7359" s="8"/>
      <c r="G7359" s="7"/>
      <c r="H7359" s="8"/>
      <c r="I7359" s="7"/>
      <c r="J7359" s="8"/>
      <c r="K7359" s="7"/>
      <c r="L7359" s="8"/>
      <c r="M7359" s="7"/>
      <c r="N7359" s="8"/>
      <c r="O7359" s="7"/>
      <c r="P7359" s="8"/>
      <c r="Q7359" s="7"/>
      <c r="R7359" s="8"/>
      <c r="S7359" s="7"/>
      <c r="T7359" s="8"/>
      <c r="U7359" s="7"/>
      <c r="V7359" s="8"/>
      <c r="W7359" s="7"/>
    </row>
    <row r="7360" spans="2:23" x14ac:dyDescent="0.2">
      <c r="B7360" s="8"/>
      <c r="C7360" s="7"/>
      <c r="D7360" s="8"/>
      <c r="E7360" s="7"/>
      <c r="F7360" s="8"/>
      <c r="G7360" s="7"/>
      <c r="H7360" s="8"/>
      <c r="I7360" s="7"/>
      <c r="J7360" s="8"/>
      <c r="K7360" s="7"/>
      <c r="L7360" s="8"/>
      <c r="M7360" s="7"/>
      <c r="N7360" s="8"/>
      <c r="O7360" s="7"/>
      <c r="P7360" s="8"/>
      <c r="Q7360" s="7"/>
      <c r="R7360" s="8"/>
      <c r="S7360" s="7"/>
      <c r="T7360" s="8"/>
      <c r="U7360" s="7"/>
      <c r="V7360" s="8"/>
      <c r="W7360" s="7"/>
    </row>
    <row r="7361" spans="2:23" x14ac:dyDescent="0.2">
      <c r="B7361" s="8"/>
      <c r="C7361" s="7"/>
      <c r="D7361" s="8"/>
      <c r="E7361" s="7"/>
      <c r="F7361" s="8"/>
      <c r="G7361" s="7"/>
      <c r="H7361" s="8"/>
      <c r="I7361" s="7"/>
      <c r="J7361" s="8"/>
      <c r="K7361" s="7"/>
      <c r="L7361" s="8"/>
      <c r="M7361" s="7"/>
      <c r="N7361" s="8"/>
      <c r="O7361" s="7"/>
      <c r="P7361" s="8"/>
      <c r="Q7361" s="7"/>
      <c r="R7361" s="8"/>
      <c r="S7361" s="7"/>
      <c r="T7361" s="8"/>
      <c r="U7361" s="7"/>
      <c r="V7361" s="8"/>
      <c r="W7361" s="7"/>
    </row>
    <row r="7362" spans="2:23" x14ac:dyDescent="0.2">
      <c r="B7362" s="8"/>
      <c r="C7362" s="7"/>
      <c r="D7362" s="8"/>
      <c r="E7362" s="7"/>
      <c r="F7362" s="8"/>
      <c r="G7362" s="7"/>
      <c r="H7362" s="8"/>
      <c r="I7362" s="7"/>
      <c r="J7362" s="8"/>
      <c r="K7362" s="7"/>
      <c r="L7362" s="8"/>
      <c r="M7362" s="7"/>
      <c r="N7362" s="8"/>
      <c r="O7362" s="7"/>
      <c r="P7362" s="8"/>
      <c r="Q7362" s="7"/>
      <c r="R7362" s="8"/>
      <c r="S7362" s="7"/>
      <c r="T7362" s="8"/>
      <c r="U7362" s="7"/>
      <c r="V7362" s="8"/>
      <c r="W7362" s="7"/>
    </row>
    <row r="7363" spans="2:23" x14ac:dyDescent="0.2">
      <c r="B7363" s="8"/>
      <c r="C7363" s="7"/>
      <c r="D7363" s="8"/>
      <c r="E7363" s="7"/>
      <c r="F7363" s="8"/>
      <c r="G7363" s="7"/>
      <c r="H7363" s="8"/>
      <c r="I7363" s="7"/>
      <c r="J7363" s="8"/>
      <c r="K7363" s="7"/>
      <c r="L7363" s="8"/>
      <c r="M7363" s="7"/>
      <c r="N7363" s="8"/>
      <c r="O7363" s="7"/>
      <c r="P7363" s="8"/>
      <c r="Q7363" s="7"/>
      <c r="R7363" s="8"/>
      <c r="S7363" s="7"/>
      <c r="T7363" s="8"/>
      <c r="U7363" s="7"/>
      <c r="V7363" s="8"/>
      <c r="W7363" s="7"/>
    </row>
    <row r="7364" spans="2:23" x14ac:dyDescent="0.2">
      <c r="B7364" s="8"/>
      <c r="C7364" s="7"/>
      <c r="D7364" s="8"/>
      <c r="E7364" s="7"/>
      <c r="F7364" s="8"/>
      <c r="G7364" s="7"/>
      <c r="H7364" s="8"/>
      <c r="I7364" s="7"/>
      <c r="J7364" s="8"/>
      <c r="K7364" s="7"/>
      <c r="L7364" s="8"/>
      <c r="M7364" s="7"/>
      <c r="N7364" s="8"/>
      <c r="O7364" s="7"/>
      <c r="P7364" s="8"/>
      <c r="Q7364" s="7"/>
      <c r="R7364" s="8"/>
      <c r="S7364" s="7"/>
      <c r="T7364" s="8"/>
      <c r="U7364" s="7"/>
      <c r="V7364" s="8"/>
      <c r="W7364" s="7"/>
    </row>
    <row r="7365" spans="2:23" x14ac:dyDescent="0.2">
      <c r="B7365" s="8"/>
      <c r="C7365" s="7"/>
      <c r="D7365" s="8"/>
      <c r="E7365" s="7"/>
      <c r="F7365" s="8"/>
      <c r="G7365" s="7"/>
      <c r="H7365" s="8"/>
      <c r="I7365" s="7"/>
      <c r="J7365" s="8"/>
      <c r="K7365" s="7"/>
      <c r="L7365" s="8"/>
      <c r="M7365" s="7"/>
      <c r="N7365" s="8"/>
      <c r="O7365" s="7"/>
      <c r="P7365" s="8"/>
      <c r="Q7365" s="7"/>
      <c r="R7365" s="8"/>
      <c r="S7365" s="7"/>
      <c r="T7365" s="8"/>
      <c r="U7365" s="7"/>
      <c r="V7365" s="8"/>
      <c r="W7365" s="7"/>
    </row>
    <row r="7366" spans="2:23" x14ac:dyDescent="0.2">
      <c r="B7366" s="8"/>
      <c r="C7366" s="7"/>
      <c r="D7366" s="8"/>
      <c r="E7366" s="7"/>
      <c r="F7366" s="8"/>
      <c r="G7366" s="7"/>
      <c r="H7366" s="8"/>
      <c r="I7366" s="7"/>
      <c r="J7366" s="8"/>
      <c r="K7366" s="7"/>
      <c r="L7366" s="8"/>
      <c r="M7366" s="7"/>
      <c r="N7366" s="8"/>
      <c r="O7366" s="7"/>
      <c r="P7366" s="8"/>
      <c r="Q7366" s="7"/>
      <c r="R7366" s="8"/>
      <c r="S7366" s="7"/>
      <c r="T7366" s="8"/>
      <c r="U7366" s="7"/>
      <c r="V7366" s="8"/>
      <c r="W7366" s="7"/>
    </row>
    <row r="7367" spans="2:23" x14ac:dyDescent="0.2">
      <c r="B7367" s="8"/>
      <c r="C7367" s="7"/>
      <c r="D7367" s="8"/>
      <c r="E7367" s="7"/>
      <c r="F7367" s="8"/>
      <c r="G7367" s="7"/>
      <c r="H7367" s="8"/>
      <c r="I7367" s="7"/>
      <c r="J7367" s="8"/>
      <c r="K7367" s="7"/>
      <c r="L7367" s="8"/>
      <c r="M7367" s="7"/>
      <c r="N7367" s="8"/>
      <c r="O7367" s="7"/>
      <c r="P7367" s="8"/>
      <c r="Q7367" s="7"/>
      <c r="R7367" s="8"/>
      <c r="S7367" s="7"/>
      <c r="T7367" s="8"/>
      <c r="U7367" s="7"/>
      <c r="V7367" s="8"/>
      <c r="W7367" s="7"/>
    </row>
    <row r="7368" spans="2:23" x14ac:dyDescent="0.2">
      <c r="B7368" s="8"/>
      <c r="C7368" s="7"/>
      <c r="D7368" s="8"/>
      <c r="E7368" s="7"/>
      <c r="F7368" s="8"/>
      <c r="G7368" s="7"/>
      <c r="H7368" s="8"/>
      <c r="I7368" s="7"/>
      <c r="J7368" s="8"/>
      <c r="K7368" s="7"/>
      <c r="L7368" s="8"/>
      <c r="M7368" s="7"/>
      <c r="N7368" s="8"/>
      <c r="O7368" s="7"/>
      <c r="P7368" s="8"/>
      <c r="Q7368" s="7"/>
      <c r="R7368" s="8"/>
      <c r="S7368" s="7"/>
      <c r="T7368" s="8"/>
      <c r="U7368" s="7"/>
      <c r="V7368" s="8"/>
      <c r="W7368" s="7"/>
    </row>
    <row r="7369" spans="2:23" x14ac:dyDescent="0.2">
      <c r="B7369" s="8"/>
      <c r="C7369" s="7"/>
      <c r="D7369" s="8"/>
      <c r="E7369" s="7"/>
      <c r="F7369" s="8"/>
      <c r="G7369" s="7"/>
      <c r="H7369" s="8"/>
      <c r="I7369" s="7"/>
      <c r="J7369" s="8"/>
      <c r="K7369" s="7"/>
      <c r="L7369" s="8"/>
      <c r="M7369" s="7"/>
      <c r="N7369" s="8"/>
      <c r="O7369" s="7"/>
      <c r="P7369" s="8"/>
      <c r="Q7369" s="7"/>
      <c r="R7369" s="8"/>
      <c r="S7369" s="7"/>
      <c r="T7369" s="8"/>
      <c r="U7369" s="7"/>
      <c r="V7369" s="8"/>
      <c r="W7369" s="7"/>
    </row>
    <row r="7370" spans="2:23" x14ac:dyDescent="0.2">
      <c r="B7370" s="8"/>
      <c r="C7370" s="7"/>
      <c r="D7370" s="8"/>
      <c r="E7370" s="7"/>
      <c r="F7370" s="8"/>
      <c r="G7370" s="7"/>
      <c r="H7370" s="8"/>
      <c r="I7370" s="7"/>
      <c r="J7370" s="8"/>
      <c r="K7370" s="7"/>
      <c r="L7370" s="8"/>
      <c r="M7370" s="7"/>
      <c r="N7370" s="8"/>
      <c r="O7370" s="7"/>
      <c r="P7370" s="8"/>
      <c r="Q7370" s="7"/>
      <c r="R7370" s="8"/>
      <c r="S7370" s="7"/>
      <c r="T7370" s="8"/>
      <c r="U7370" s="7"/>
      <c r="V7370" s="8"/>
      <c r="W7370" s="7"/>
    </row>
    <row r="7371" spans="2:23" x14ac:dyDescent="0.2">
      <c r="B7371" s="8"/>
      <c r="C7371" s="7"/>
      <c r="D7371" s="8"/>
      <c r="E7371" s="7"/>
      <c r="F7371" s="8"/>
      <c r="G7371" s="7"/>
      <c r="H7371" s="8"/>
      <c r="I7371" s="7"/>
      <c r="J7371" s="8"/>
      <c r="K7371" s="7"/>
      <c r="L7371" s="8"/>
      <c r="M7371" s="7"/>
      <c r="N7371" s="8"/>
      <c r="O7371" s="7"/>
      <c r="P7371" s="8"/>
      <c r="Q7371" s="7"/>
      <c r="R7371" s="8"/>
      <c r="S7371" s="7"/>
      <c r="T7371" s="8"/>
      <c r="U7371" s="7"/>
      <c r="V7371" s="8"/>
      <c r="W7371" s="7"/>
    </row>
    <row r="7372" spans="2:23" x14ac:dyDescent="0.2">
      <c r="B7372" s="8"/>
      <c r="C7372" s="7"/>
      <c r="D7372" s="8"/>
      <c r="E7372" s="7"/>
      <c r="F7372" s="8"/>
      <c r="G7372" s="7"/>
      <c r="H7372" s="8"/>
      <c r="I7372" s="7"/>
      <c r="J7372" s="8"/>
      <c r="K7372" s="7"/>
      <c r="L7372" s="8"/>
      <c r="M7372" s="7"/>
      <c r="N7372" s="8"/>
      <c r="O7372" s="7"/>
      <c r="P7372" s="8"/>
      <c r="Q7372" s="7"/>
      <c r="R7372" s="8"/>
      <c r="S7372" s="7"/>
      <c r="T7372" s="8"/>
      <c r="U7372" s="7"/>
      <c r="V7372" s="8"/>
      <c r="W7372" s="7"/>
    </row>
    <row r="7373" spans="2:23" x14ac:dyDescent="0.2">
      <c r="B7373" s="8"/>
      <c r="C7373" s="7"/>
      <c r="D7373" s="8"/>
      <c r="E7373" s="7"/>
      <c r="F7373" s="8"/>
      <c r="G7373" s="7"/>
      <c r="H7373" s="8"/>
      <c r="I7373" s="7"/>
      <c r="J7373" s="8"/>
      <c r="K7373" s="7"/>
      <c r="L7373" s="8"/>
      <c r="M7373" s="7"/>
      <c r="N7373" s="8"/>
      <c r="O7373" s="7"/>
      <c r="P7373" s="8"/>
      <c r="Q7373" s="7"/>
      <c r="R7373" s="8"/>
      <c r="S7373" s="7"/>
      <c r="T7373" s="8"/>
      <c r="U7373" s="7"/>
      <c r="V7373" s="8"/>
      <c r="W7373" s="7"/>
    </row>
    <row r="7374" spans="2:23" x14ac:dyDescent="0.2">
      <c r="B7374" s="8"/>
      <c r="C7374" s="7"/>
      <c r="D7374" s="8"/>
      <c r="E7374" s="7"/>
      <c r="F7374" s="8"/>
      <c r="G7374" s="7"/>
      <c r="H7374" s="8"/>
      <c r="I7374" s="7"/>
      <c r="J7374" s="8"/>
      <c r="K7374" s="7"/>
      <c r="L7374" s="8"/>
      <c r="M7374" s="7"/>
      <c r="N7374" s="8"/>
      <c r="O7374" s="7"/>
      <c r="P7374" s="8"/>
      <c r="Q7374" s="7"/>
      <c r="R7374" s="8"/>
      <c r="S7374" s="7"/>
      <c r="T7374" s="8"/>
      <c r="U7374" s="7"/>
      <c r="V7374" s="8"/>
      <c r="W7374" s="7"/>
    </row>
    <row r="7375" spans="2:23" x14ac:dyDescent="0.2">
      <c r="B7375" s="8"/>
      <c r="C7375" s="7"/>
      <c r="D7375" s="8"/>
      <c r="E7375" s="7"/>
      <c r="F7375" s="8"/>
      <c r="G7375" s="7"/>
      <c r="H7375" s="8"/>
      <c r="I7375" s="7"/>
      <c r="J7375" s="8"/>
      <c r="K7375" s="7"/>
      <c r="L7375" s="8"/>
      <c r="M7375" s="7"/>
      <c r="N7375" s="8"/>
      <c r="O7375" s="7"/>
      <c r="P7375" s="8"/>
      <c r="Q7375" s="7"/>
      <c r="R7375" s="8"/>
      <c r="S7375" s="7"/>
      <c r="T7375" s="8"/>
      <c r="U7375" s="7"/>
      <c r="V7375" s="8"/>
      <c r="W7375" s="7"/>
    </row>
    <row r="7376" spans="2:23" x14ac:dyDescent="0.2">
      <c r="B7376" s="8"/>
      <c r="C7376" s="7"/>
      <c r="D7376" s="8"/>
      <c r="E7376" s="7"/>
      <c r="F7376" s="8"/>
      <c r="G7376" s="7"/>
      <c r="H7376" s="8"/>
      <c r="I7376" s="7"/>
      <c r="J7376" s="8"/>
      <c r="K7376" s="7"/>
      <c r="L7376" s="8"/>
      <c r="M7376" s="7"/>
      <c r="N7376" s="8"/>
      <c r="O7376" s="7"/>
      <c r="P7376" s="8"/>
      <c r="Q7376" s="7"/>
      <c r="R7376" s="8"/>
      <c r="S7376" s="7"/>
      <c r="T7376" s="8"/>
      <c r="U7376" s="7"/>
      <c r="V7376" s="8"/>
      <c r="W7376" s="7"/>
    </row>
    <row r="7377" spans="2:23" x14ac:dyDescent="0.2">
      <c r="B7377" s="8"/>
      <c r="C7377" s="7"/>
      <c r="D7377" s="8"/>
      <c r="E7377" s="7"/>
      <c r="F7377" s="8"/>
      <c r="G7377" s="7"/>
      <c r="H7377" s="8"/>
      <c r="I7377" s="7"/>
      <c r="J7377" s="8"/>
      <c r="K7377" s="7"/>
      <c r="L7377" s="8"/>
      <c r="M7377" s="7"/>
      <c r="N7377" s="8"/>
      <c r="O7377" s="7"/>
      <c r="P7377" s="8"/>
      <c r="Q7377" s="7"/>
      <c r="R7377" s="8"/>
      <c r="S7377" s="7"/>
      <c r="T7377" s="8"/>
      <c r="U7377" s="7"/>
      <c r="V7377" s="8"/>
      <c r="W7377" s="7"/>
    </row>
    <row r="7378" spans="2:23" x14ac:dyDescent="0.2">
      <c r="B7378" s="8"/>
      <c r="C7378" s="7"/>
      <c r="D7378" s="8"/>
      <c r="E7378" s="7"/>
      <c r="F7378" s="8"/>
      <c r="G7378" s="7"/>
      <c r="H7378" s="8"/>
      <c r="I7378" s="7"/>
      <c r="J7378" s="8"/>
      <c r="K7378" s="7"/>
      <c r="L7378" s="8"/>
      <c r="M7378" s="7"/>
      <c r="N7378" s="8"/>
      <c r="O7378" s="7"/>
      <c r="P7378" s="8"/>
      <c r="Q7378" s="7"/>
      <c r="R7378" s="8"/>
      <c r="S7378" s="7"/>
      <c r="T7378" s="8"/>
      <c r="U7378" s="7"/>
      <c r="V7378" s="8"/>
      <c r="W7378" s="7"/>
    </row>
    <row r="7379" spans="2:23" x14ac:dyDescent="0.2">
      <c r="B7379" s="8"/>
      <c r="C7379" s="7"/>
      <c r="D7379" s="8"/>
      <c r="E7379" s="7"/>
      <c r="F7379" s="8"/>
      <c r="G7379" s="7"/>
      <c r="H7379" s="8"/>
      <c r="I7379" s="7"/>
      <c r="J7379" s="8"/>
      <c r="K7379" s="7"/>
      <c r="L7379" s="8"/>
      <c r="M7379" s="7"/>
      <c r="N7379" s="8"/>
      <c r="O7379" s="7"/>
      <c r="P7379" s="8"/>
      <c r="Q7379" s="7"/>
      <c r="R7379" s="8"/>
      <c r="S7379" s="7"/>
      <c r="T7379" s="8"/>
      <c r="U7379" s="7"/>
      <c r="V7379" s="8"/>
      <c r="W7379" s="7"/>
    </row>
    <row r="7380" spans="2:23" x14ac:dyDescent="0.2">
      <c r="B7380" s="8"/>
      <c r="C7380" s="7"/>
      <c r="D7380" s="8"/>
      <c r="E7380" s="7"/>
      <c r="F7380" s="8"/>
      <c r="G7380" s="7"/>
      <c r="H7380" s="8"/>
      <c r="I7380" s="7"/>
      <c r="J7380" s="8"/>
      <c r="K7380" s="7"/>
      <c r="L7380" s="8"/>
      <c r="M7380" s="7"/>
      <c r="N7380" s="8"/>
      <c r="O7380" s="7"/>
      <c r="P7380" s="8"/>
      <c r="Q7380" s="7"/>
      <c r="R7380" s="8"/>
      <c r="S7380" s="7"/>
      <c r="T7380" s="8"/>
      <c r="U7380" s="7"/>
      <c r="V7380" s="8"/>
      <c r="W7380" s="7"/>
    </row>
    <row r="7381" spans="2:23" x14ac:dyDescent="0.2">
      <c r="B7381" s="8"/>
      <c r="C7381" s="7"/>
      <c r="D7381" s="8"/>
      <c r="E7381" s="7"/>
      <c r="F7381" s="8"/>
      <c r="G7381" s="7"/>
      <c r="H7381" s="8"/>
      <c r="I7381" s="7"/>
      <c r="J7381" s="8"/>
      <c r="K7381" s="7"/>
      <c r="L7381" s="8"/>
      <c r="M7381" s="7"/>
      <c r="N7381" s="8"/>
      <c r="O7381" s="7"/>
      <c r="P7381" s="8"/>
      <c r="Q7381" s="7"/>
      <c r="R7381" s="8"/>
      <c r="S7381" s="7"/>
      <c r="T7381" s="8"/>
      <c r="U7381" s="7"/>
      <c r="V7381" s="8"/>
      <c r="W7381" s="7"/>
    </row>
    <row r="7382" spans="2:23" x14ac:dyDescent="0.2">
      <c r="B7382" s="8"/>
      <c r="C7382" s="7"/>
      <c r="D7382" s="8"/>
      <c r="E7382" s="7"/>
      <c r="F7382" s="8"/>
      <c r="G7382" s="7"/>
      <c r="H7382" s="8"/>
      <c r="I7382" s="7"/>
      <c r="J7382" s="8"/>
      <c r="K7382" s="7"/>
      <c r="L7382" s="8"/>
      <c r="M7382" s="7"/>
      <c r="N7382" s="8"/>
      <c r="O7382" s="7"/>
      <c r="P7382" s="8"/>
      <c r="Q7382" s="7"/>
      <c r="R7382" s="8"/>
      <c r="S7382" s="7"/>
      <c r="T7382" s="8"/>
      <c r="U7382" s="7"/>
      <c r="V7382" s="8"/>
      <c r="W7382" s="7"/>
    </row>
    <row r="7383" spans="2:23" x14ac:dyDescent="0.2">
      <c r="B7383" s="8"/>
      <c r="C7383" s="7"/>
      <c r="D7383" s="8"/>
      <c r="E7383" s="7"/>
      <c r="F7383" s="8"/>
      <c r="G7383" s="7"/>
      <c r="H7383" s="8"/>
      <c r="I7383" s="7"/>
      <c r="J7383" s="8"/>
      <c r="K7383" s="7"/>
      <c r="L7383" s="8"/>
      <c r="M7383" s="7"/>
      <c r="N7383" s="8"/>
      <c r="O7383" s="7"/>
      <c r="P7383" s="8"/>
      <c r="Q7383" s="7"/>
      <c r="R7383" s="8"/>
      <c r="S7383" s="7"/>
      <c r="T7383" s="8"/>
      <c r="U7383" s="7"/>
      <c r="V7383" s="8"/>
      <c r="W7383" s="7"/>
    </row>
    <row r="7384" spans="2:23" x14ac:dyDescent="0.2">
      <c r="B7384" s="8"/>
      <c r="C7384" s="7"/>
      <c r="D7384" s="8"/>
      <c r="E7384" s="7"/>
      <c r="F7384" s="8"/>
      <c r="G7384" s="7"/>
      <c r="H7384" s="8"/>
      <c r="I7384" s="7"/>
      <c r="J7384" s="8"/>
      <c r="K7384" s="7"/>
      <c r="L7384" s="8"/>
      <c r="M7384" s="7"/>
      <c r="N7384" s="8"/>
      <c r="O7384" s="7"/>
      <c r="P7384" s="8"/>
      <c r="Q7384" s="7"/>
      <c r="R7384" s="8"/>
      <c r="S7384" s="7"/>
      <c r="T7384" s="8"/>
      <c r="U7384" s="7"/>
      <c r="V7384" s="8"/>
      <c r="W7384" s="7"/>
    </row>
    <row r="7385" spans="2:23" x14ac:dyDescent="0.2">
      <c r="B7385" s="8"/>
      <c r="C7385" s="7"/>
      <c r="D7385" s="8"/>
      <c r="E7385" s="7"/>
      <c r="F7385" s="8"/>
      <c r="G7385" s="7"/>
      <c r="H7385" s="8"/>
      <c r="I7385" s="7"/>
      <c r="J7385" s="8"/>
      <c r="K7385" s="7"/>
      <c r="L7385" s="8"/>
      <c r="M7385" s="7"/>
      <c r="N7385" s="8"/>
      <c r="O7385" s="7"/>
      <c r="P7385" s="8"/>
      <c r="Q7385" s="7"/>
      <c r="R7385" s="8"/>
      <c r="S7385" s="7"/>
      <c r="T7385" s="8"/>
      <c r="U7385" s="7"/>
      <c r="V7385" s="8"/>
      <c r="W7385" s="7"/>
    </row>
    <row r="7386" spans="2:23" x14ac:dyDescent="0.2">
      <c r="B7386" s="8"/>
      <c r="C7386" s="7"/>
      <c r="D7386" s="8"/>
      <c r="E7386" s="7"/>
      <c r="F7386" s="8"/>
      <c r="G7386" s="7"/>
      <c r="H7386" s="8"/>
      <c r="I7386" s="7"/>
      <c r="J7386" s="8"/>
      <c r="K7386" s="7"/>
      <c r="L7386" s="8"/>
      <c r="M7386" s="7"/>
      <c r="N7386" s="8"/>
      <c r="O7386" s="7"/>
      <c r="P7386" s="8"/>
      <c r="Q7386" s="7"/>
      <c r="R7386" s="8"/>
      <c r="S7386" s="7"/>
      <c r="T7386" s="8"/>
      <c r="U7386" s="7"/>
      <c r="V7386" s="8"/>
      <c r="W7386" s="7"/>
    </row>
    <row r="7387" spans="2:23" x14ac:dyDescent="0.2">
      <c r="B7387" s="8"/>
      <c r="C7387" s="7"/>
      <c r="D7387" s="8"/>
      <c r="E7387" s="7"/>
      <c r="F7387" s="8"/>
      <c r="G7387" s="7"/>
      <c r="H7387" s="8"/>
      <c r="I7387" s="7"/>
      <c r="J7387" s="8"/>
      <c r="K7387" s="7"/>
      <c r="L7387" s="8"/>
      <c r="M7387" s="7"/>
      <c r="N7387" s="8"/>
      <c r="O7387" s="7"/>
      <c r="P7387" s="8"/>
      <c r="Q7387" s="7"/>
      <c r="R7387" s="8"/>
      <c r="S7387" s="7"/>
      <c r="T7387" s="8"/>
      <c r="U7387" s="7"/>
      <c r="V7387" s="8"/>
      <c r="W7387" s="7"/>
    </row>
    <row r="7388" spans="2:23" x14ac:dyDescent="0.2">
      <c r="B7388" s="8"/>
      <c r="C7388" s="7"/>
      <c r="D7388" s="8"/>
      <c r="E7388" s="7"/>
      <c r="F7388" s="8"/>
      <c r="G7388" s="7"/>
      <c r="H7388" s="8"/>
      <c r="I7388" s="7"/>
      <c r="J7388" s="8"/>
      <c r="K7388" s="7"/>
      <c r="L7388" s="8"/>
      <c r="M7388" s="7"/>
      <c r="N7388" s="8"/>
      <c r="O7388" s="7"/>
      <c r="P7388" s="8"/>
      <c r="Q7388" s="7"/>
      <c r="R7388" s="8"/>
      <c r="S7388" s="7"/>
      <c r="T7388" s="8"/>
      <c r="U7388" s="7"/>
      <c r="V7388" s="8"/>
      <c r="W7388" s="7"/>
    </row>
    <row r="7389" spans="2:23" x14ac:dyDescent="0.2">
      <c r="B7389" s="8"/>
      <c r="C7389" s="7"/>
      <c r="D7389" s="8"/>
      <c r="E7389" s="7"/>
      <c r="F7389" s="8"/>
      <c r="G7389" s="7"/>
      <c r="H7389" s="8"/>
      <c r="I7389" s="7"/>
      <c r="J7389" s="8"/>
      <c r="K7389" s="7"/>
      <c r="L7389" s="8"/>
      <c r="M7389" s="7"/>
      <c r="N7389" s="8"/>
      <c r="O7389" s="7"/>
      <c r="P7389" s="8"/>
      <c r="Q7389" s="7"/>
      <c r="R7389" s="8"/>
      <c r="S7389" s="7"/>
      <c r="T7389" s="8"/>
      <c r="U7389" s="7"/>
      <c r="V7389" s="8"/>
      <c r="W7389" s="7"/>
    </row>
    <row r="7390" spans="2:23" x14ac:dyDescent="0.2">
      <c r="B7390" s="8"/>
      <c r="C7390" s="7"/>
      <c r="D7390" s="8"/>
      <c r="E7390" s="7"/>
      <c r="F7390" s="8"/>
      <c r="G7390" s="7"/>
      <c r="H7390" s="8"/>
      <c r="I7390" s="7"/>
      <c r="J7390" s="8"/>
      <c r="K7390" s="7"/>
      <c r="L7390" s="8"/>
      <c r="M7390" s="7"/>
      <c r="N7390" s="8"/>
      <c r="O7390" s="7"/>
      <c r="P7390" s="8"/>
      <c r="Q7390" s="7"/>
      <c r="R7390" s="8"/>
      <c r="S7390" s="7"/>
      <c r="T7390" s="8"/>
      <c r="U7390" s="7"/>
      <c r="V7390" s="8"/>
      <c r="W7390" s="7"/>
    </row>
    <row r="7391" spans="2:23" x14ac:dyDescent="0.2">
      <c r="B7391" s="8"/>
      <c r="C7391" s="7"/>
      <c r="D7391" s="8"/>
      <c r="E7391" s="7"/>
      <c r="F7391" s="8"/>
      <c r="G7391" s="7"/>
      <c r="H7391" s="8"/>
      <c r="I7391" s="7"/>
      <c r="J7391" s="8"/>
      <c r="K7391" s="7"/>
      <c r="L7391" s="8"/>
      <c r="M7391" s="7"/>
      <c r="N7391" s="8"/>
      <c r="O7391" s="7"/>
      <c r="P7391" s="8"/>
      <c r="Q7391" s="7"/>
      <c r="R7391" s="8"/>
      <c r="S7391" s="7"/>
      <c r="T7391" s="8"/>
      <c r="U7391" s="7"/>
      <c r="V7391" s="8"/>
      <c r="W7391" s="7"/>
    </row>
    <row r="7392" spans="2:23" x14ac:dyDescent="0.2">
      <c r="B7392" s="8"/>
      <c r="C7392" s="7"/>
      <c r="D7392" s="8"/>
      <c r="E7392" s="7"/>
      <c r="F7392" s="8"/>
      <c r="G7392" s="7"/>
      <c r="H7392" s="8"/>
      <c r="I7392" s="7"/>
      <c r="J7392" s="8"/>
      <c r="K7392" s="7"/>
      <c r="L7392" s="8"/>
      <c r="M7392" s="7"/>
      <c r="N7392" s="8"/>
      <c r="O7392" s="7"/>
      <c r="P7392" s="8"/>
      <c r="Q7392" s="7"/>
      <c r="R7392" s="8"/>
      <c r="S7392" s="7"/>
      <c r="T7392" s="8"/>
      <c r="U7392" s="7"/>
      <c r="V7392" s="8"/>
      <c r="W7392" s="7"/>
    </row>
    <row r="7393" spans="2:23" x14ac:dyDescent="0.2">
      <c r="B7393" s="8"/>
      <c r="C7393" s="7"/>
      <c r="D7393" s="8"/>
      <c r="E7393" s="7"/>
      <c r="F7393" s="8"/>
      <c r="G7393" s="7"/>
      <c r="H7393" s="8"/>
      <c r="I7393" s="7"/>
      <c r="J7393" s="8"/>
      <c r="K7393" s="7"/>
      <c r="L7393" s="8"/>
      <c r="M7393" s="7"/>
      <c r="N7393" s="8"/>
      <c r="O7393" s="7"/>
      <c r="P7393" s="8"/>
      <c r="Q7393" s="7"/>
      <c r="R7393" s="8"/>
      <c r="S7393" s="7"/>
      <c r="T7393" s="8"/>
      <c r="U7393" s="7"/>
      <c r="V7393" s="8"/>
      <c r="W7393" s="7"/>
    </row>
    <row r="7394" spans="2:23" x14ac:dyDescent="0.2">
      <c r="B7394" s="8"/>
      <c r="C7394" s="7"/>
      <c r="D7394" s="8"/>
      <c r="E7394" s="7"/>
      <c r="F7394" s="8"/>
      <c r="G7394" s="7"/>
      <c r="H7394" s="8"/>
      <c r="I7394" s="7"/>
      <c r="J7394" s="8"/>
      <c r="K7394" s="7"/>
      <c r="L7394" s="8"/>
      <c r="M7394" s="7"/>
      <c r="N7394" s="8"/>
      <c r="O7394" s="7"/>
      <c r="P7394" s="8"/>
      <c r="Q7394" s="7"/>
      <c r="R7394" s="8"/>
      <c r="S7394" s="7"/>
      <c r="T7394" s="8"/>
      <c r="U7394" s="7"/>
      <c r="V7394" s="8"/>
      <c r="W7394" s="7"/>
    </row>
    <row r="7395" spans="2:23" x14ac:dyDescent="0.2">
      <c r="B7395" s="8"/>
      <c r="C7395" s="7"/>
      <c r="D7395" s="8"/>
      <c r="E7395" s="7"/>
      <c r="F7395" s="8"/>
      <c r="G7395" s="7"/>
      <c r="H7395" s="8"/>
      <c r="I7395" s="7"/>
      <c r="J7395" s="8"/>
      <c r="K7395" s="7"/>
      <c r="L7395" s="8"/>
      <c r="M7395" s="7"/>
      <c r="N7395" s="8"/>
      <c r="O7395" s="7"/>
      <c r="P7395" s="8"/>
      <c r="Q7395" s="7"/>
      <c r="R7395" s="8"/>
      <c r="S7395" s="7"/>
      <c r="T7395" s="8"/>
      <c r="U7395" s="7"/>
      <c r="V7395" s="8"/>
      <c r="W7395" s="7"/>
    </row>
    <row r="7396" spans="2:23" x14ac:dyDescent="0.2">
      <c r="B7396" s="8"/>
      <c r="C7396" s="7"/>
      <c r="D7396" s="8"/>
      <c r="E7396" s="7"/>
      <c r="F7396" s="8"/>
      <c r="G7396" s="7"/>
      <c r="H7396" s="8"/>
      <c r="I7396" s="7"/>
      <c r="J7396" s="8"/>
      <c r="K7396" s="7"/>
      <c r="L7396" s="8"/>
      <c r="M7396" s="7"/>
      <c r="N7396" s="8"/>
      <c r="O7396" s="7"/>
      <c r="P7396" s="8"/>
      <c r="Q7396" s="7"/>
      <c r="R7396" s="8"/>
      <c r="S7396" s="7"/>
      <c r="T7396" s="8"/>
      <c r="U7396" s="7"/>
      <c r="V7396" s="8"/>
      <c r="W7396" s="7"/>
    </row>
    <row r="7397" spans="2:23" x14ac:dyDescent="0.2">
      <c r="B7397" s="8"/>
      <c r="C7397" s="7"/>
      <c r="D7397" s="8"/>
      <c r="E7397" s="7"/>
      <c r="F7397" s="8"/>
      <c r="G7397" s="7"/>
      <c r="H7397" s="8"/>
      <c r="I7397" s="7"/>
      <c r="J7397" s="8"/>
      <c r="K7397" s="7"/>
      <c r="L7397" s="8"/>
      <c r="M7397" s="7"/>
      <c r="N7397" s="8"/>
      <c r="O7397" s="7"/>
      <c r="P7397" s="8"/>
      <c r="Q7397" s="7"/>
      <c r="R7397" s="8"/>
      <c r="S7397" s="7"/>
      <c r="T7397" s="8"/>
      <c r="U7397" s="7"/>
      <c r="V7397" s="8"/>
      <c r="W7397" s="7"/>
    </row>
    <row r="7398" spans="2:23" x14ac:dyDescent="0.2">
      <c r="B7398" s="8"/>
      <c r="C7398" s="7"/>
      <c r="D7398" s="8"/>
      <c r="E7398" s="7"/>
      <c r="F7398" s="8"/>
      <c r="G7398" s="7"/>
      <c r="H7398" s="8"/>
      <c r="I7398" s="7"/>
      <c r="J7398" s="8"/>
      <c r="K7398" s="7"/>
      <c r="L7398" s="8"/>
      <c r="M7398" s="7"/>
      <c r="N7398" s="8"/>
      <c r="O7398" s="7"/>
      <c r="P7398" s="8"/>
      <c r="Q7398" s="7"/>
      <c r="R7398" s="8"/>
      <c r="S7398" s="7"/>
      <c r="T7398" s="8"/>
      <c r="U7398" s="7"/>
      <c r="V7398" s="8"/>
      <c r="W7398" s="7"/>
    </row>
    <row r="7399" spans="2:23" x14ac:dyDescent="0.2">
      <c r="B7399" s="8"/>
      <c r="C7399" s="7"/>
      <c r="D7399" s="8"/>
      <c r="E7399" s="7"/>
      <c r="F7399" s="8"/>
      <c r="G7399" s="7"/>
      <c r="H7399" s="8"/>
      <c r="I7399" s="7"/>
      <c r="J7399" s="8"/>
      <c r="K7399" s="7"/>
      <c r="L7399" s="8"/>
      <c r="M7399" s="7"/>
      <c r="N7399" s="8"/>
      <c r="O7399" s="7"/>
      <c r="P7399" s="8"/>
      <c r="Q7399" s="7"/>
      <c r="R7399" s="8"/>
      <c r="S7399" s="7"/>
      <c r="T7399" s="8"/>
      <c r="U7399" s="7"/>
      <c r="V7399" s="8"/>
      <c r="W7399" s="7"/>
    </row>
    <row r="7400" spans="2:23" x14ac:dyDescent="0.2">
      <c r="B7400" s="8"/>
      <c r="C7400" s="7"/>
      <c r="D7400" s="8"/>
      <c r="E7400" s="7"/>
      <c r="F7400" s="8"/>
      <c r="G7400" s="7"/>
      <c r="H7400" s="8"/>
      <c r="I7400" s="7"/>
      <c r="J7400" s="8"/>
      <c r="K7400" s="7"/>
      <c r="L7400" s="8"/>
      <c r="M7400" s="7"/>
      <c r="N7400" s="8"/>
      <c r="O7400" s="7"/>
      <c r="P7400" s="8"/>
      <c r="Q7400" s="7"/>
      <c r="R7400" s="8"/>
      <c r="S7400" s="7"/>
      <c r="T7400" s="8"/>
      <c r="U7400" s="7"/>
      <c r="V7400" s="8"/>
      <c r="W7400" s="7"/>
    </row>
    <row r="7401" spans="2:23" x14ac:dyDescent="0.2">
      <c r="B7401" s="8"/>
      <c r="C7401" s="7"/>
      <c r="D7401" s="8"/>
      <c r="E7401" s="7"/>
      <c r="F7401" s="8"/>
      <c r="G7401" s="7"/>
      <c r="H7401" s="8"/>
      <c r="I7401" s="7"/>
      <c r="J7401" s="8"/>
      <c r="K7401" s="7"/>
      <c r="L7401" s="8"/>
      <c r="M7401" s="7"/>
      <c r="N7401" s="8"/>
      <c r="O7401" s="7"/>
      <c r="P7401" s="8"/>
      <c r="Q7401" s="7"/>
      <c r="R7401" s="8"/>
      <c r="S7401" s="7"/>
      <c r="T7401" s="8"/>
      <c r="U7401" s="7"/>
      <c r="V7401" s="8"/>
      <c r="W7401" s="7"/>
    </row>
    <row r="7402" spans="2:23" x14ac:dyDescent="0.2">
      <c r="B7402" s="8"/>
      <c r="C7402" s="7"/>
      <c r="D7402" s="8"/>
      <c r="E7402" s="7"/>
      <c r="F7402" s="8"/>
      <c r="G7402" s="7"/>
      <c r="H7402" s="8"/>
      <c r="I7402" s="7"/>
      <c r="J7402" s="8"/>
      <c r="K7402" s="7"/>
      <c r="L7402" s="8"/>
      <c r="M7402" s="7"/>
      <c r="N7402" s="8"/>
      <c r="O7402" s="7"/>
      <c r="P7402" s="8"/>
      <c r="Q7402" s="7"/>
      <c r="R7402" s="8"/>
      <c r="S7402" s="7"/>
      <c r="T7402" s="8"/>
      <c r="U7402" s="7"/>
      <c r="V7402" s="8"/>
      <c r="W7402" s="7"/>
    </row>
    <row r="7403" spans="2:23" x14ac:dyDescent="0.2">
      <c r="B7403" s="8"/>
      <c r="C7403" s="7"/>
      <c r="D7403" s="8"/>
      <c r="E7403" s="7"/>
      <c r="F7403" s="8"/>
      <c r="G7403" s="7"/>
      <c r="H7403" s="8"/>
      <c r="I7403" s="7"/>
      <c r="J7403" s="8"/>
      <c r="K7403" s="7"/>
      <c r="L7403" s="8"/>
      <c r="M7403" s="7"/>
      <c r="N7403" s="8"/>
      <c r="O7403" s="7"/>
      <c r="P7403" s="8"/>
      <c r="Q7403" s="7"/>
      <c r="R7403" s="8"/>
      <c r="S7403" s="7"/>
      <c r="T7403" s="8"/>
      <c r="U7403" s="7"/>
      <c r="V7403" s="8"/>
      <c r="W7403" s="7"/>
    </row>
    <row r="7404" spans="2:23" x14ac:dyDescent="0.2">
      <c r="B7404" s="8"/>
      <c r="C7404" s="7"/>
      <c r="D7404" s="8"/>
      <c r="E7404" s="7"/>
      <c r="F7404" s="8"/>
      <c r="G7404" s="7"/>
      <c r="H7404" s="8"/>
      <c r="I7404" s="7"/>
      <c r="J7404" s="8"/>
      <c r="K7404" s="7"/>
      <c r="L7404" s="8"/>
      <c r="M7404" s="7"/>
      <c r="N7404" s="8"/>
      <c r="O7404" s="7"/>
      <c r="P7404" s="8"/>
      <c r="Q7404" s="7"/>
      <c r="R7404" s="8"/>
      <c r="S7404" s="7"/>
      <c r="T7404" s="8"/>
      <c r="U7404" s="7"/>
      <c r="V7404" s="8"/>
      <c r="W7404" s="7"/>
    </row>
    <row r="7405" spans="2:23" x14ac:dyDescent="0.2">
      <c r="B7405" s="8"/>
      <c r="C7405" s="7"/>
      <c r="D7405" s="8"/>
      <c r="E7405" s="7"/>
      <c r="F7405" s="8"/>
      <c r="G7405" s="7"/>
      <c r="H7405" s="8"/>
      <c r="I7405" s="7"/>
      <c r="J7405" s="8"/>
      <c r="K7405" s="7"/>
      <c r="L7405" s="8"/>
      <c r="M7405" s="7"/>
      <c r="N7405" s="8"/>
      <c r="O7405" s="7"/>
      <c r="P7405" s="8"/>
      <c r="Q7405" s="7"/>
      <c r="R7405" s="8"/>
      <c r="S7405" s="7"/>
      <c r="T7405" s="8"/>
      <c r="U7405" s="7"/>
      <c r="V7405" s="8"/>
      <c r="W7405" s="7"/>
    </row>
    <row r="7406" spans="2:23" x14ac:dyDescent="0.2">
      <c r="B7406" s="8"/>
      <c r="C7406" s="7"/>
      <c r="D7406" s="8"/>
      <c r="E7406" s="7"/>
      <c r="F7406" s="8"/>
      <c r="G7406" s="7"/>
      <c r="H7406" s="8"/>
      <c r="I7406" s="7"/>
      <c r="J7406" s="8"/>
      <c r="K7406" s="7"/>
      <c r="L7406" s="8"/>
      <c r="M7406" s="7"/>
      <c r="N7406" s="8"/>
      <c r="O7406" s="7"/>
      <c r="P7406" s="8"/>
      <c r="Q7406" s="7"/>
      <c r="R7406" s="8"/>
      <c r="S7406" s="7"/>
      <c r="T7406" s="8"/>
      <c r="U7406" s="7"/>
      <c r="V7406" s="8"/>
      <c r="W7406" s="7"/>
    </row>
    <row r="7407" spans="2:23" x14ac:dyDescent="0.2">
      <c r="B7407" s="8"/>
      <c r="C7407" s="7"/>
      <c r="D7407" s="8"/>
      <c r="E7407" s="7"/>
      <c r="F7407" s="8"/>
      <c r="G7407" s="7"/>
      <c r="H7407" s="8"/>
      <c r="I7407" s="7"/>
      <c r="J7407" s="8"/>
      <c r="K7407" s="7"/>
      <c r="L7407" s="8"/>
      <c r="M7407" s="7"/>
      <c r="N7407" s="8"/>
      <c r="O7407" s="7"/>
      <c r="P7407" s="8"/>
      <c r="Q7407" s="7"/>
      <c r="R7407" s="8"/>
      <c r="S7407" s="7"/>
      <c r="T7407" s="8"/>
      <c r="U7407" s="7"/>
      <c r="V7407" s="8"/>
      <c r="W7407" s="7"/>
    </row>
    <row r="7408" spans="2:23" x14ac:dyDescent="0.2">
      <c r="B7408" s="8"/>
      <c r="C7408" s="7"/>
      <c r="D7408" s="8"/>
      <c r="E7408" s="7"/>
      <c r="F7408" s="8"/>
      <c r="G7408" s="7"/>
      <c r="H7408" s="8"/>
      <c r="I7408" s="7"/>
      <c r="J7408" s="8"/>
      <c r="K7408" s="7"/>
      <c r="L7408" s="8"/>
      <c r="M7408" s="7"/>
      <c r="N7408" s="8"/>
      <c r="O7408" s="7"/>
      <c r="P7408" s="8"/>
      <c r="Q7408" s="7"/>
      <c r="R7408" s="8"/>
      <c r="S7408" s="7"/>
      <c r="T7408" s="8"/>
      <c r="U7408" s="7"/>
      <c r="V7408" s="8"/>
      <c r="W7408" s="7"/>
    </row>
    <row r="7409" spans="2:23" x14ac:dyDescent="0.2">
      <c r="B7409" s="8"/>
      <c r="C7409" s="7"/>
      <c r="D7409" s="8"/>
      <c r="E7409" s="7"/>
      <c r="F7409" s="8"/>
      <c r="G7409" s="7"/>
      <c r="H7409" s="8"/>
      <c r="I7409" s="7"/>
      <c r="J7409" s="8"/>
      <c r="K7409" s="7"/>
      <c r="L7409" s="8"/>
      <c r="M7409" s="7"/>
      <c r="N7409" s="8"/>
      <c r="O7409" s="7"/>
      <c r="P7409" s="8"/>
      <c r="Q7409" s="7"/>
      <c r="R7409" s="8"/>
      <c r="S7409" s="7"/>
      <c r="T7409" s="8"/>
      <c r="U7409" s="7"/>
      <c r="V7409" s="8"/>
      <c r="W7409" s="7"/>
    </row>
    <row r="7410" spans="2:23" x14ac:dyDescent="0.2">
      <c r="B7410" s="8"/>
      <c r="C7410" s="7"/>
      <c r="D7410" s="8"/>
      <c r="E7410" s="7"/>
      <c r="F7410" s="8"/>
      <c r="G7410" s="7"/>
      <c r="H7410" s="8"/>
      <c r="I7410" s="7"/>
      <c r="J7410" s="8"/>
      <c r="K7410" s="7"/>
      <c r="L7410" s="8"/>
      <c r="M7410" s="7"/>
      <c r="N7410" s="8"/>
      <c r="O7410" s="7"/>
      <c r="P7410" s="8"/>
      <c r="Q7410" s="7"/>
      <c r="R7410" s="8"/>
      <c r="S7410" s="7"/>
      <c r="T7410" s="8"/>
      <c r="U7410" s="7"/>
      <c r="V7410" s="8"/>
      <c r="W7410" s="7"/>
    </row>
    <row r="7411" spans="2:23" x14ac:dyDescent="0.2">
      <c r="B7411" s="8"/>
      <c r="C7411" s="7"/>
      <c r="D7411" s="8"/>
      <c r="E7411" s="7"/>
      <c r="F7411" s="8"/>
      <c r="G7411" s="7"/>
      <c r="H7411" s="8"/>
      <c r="I7411" s="7"/>
      <c r="J7411" s="8"/>
      <c r="K7411" s="7"/>
      <c r="L7411" s="8"/>
      <c r="M7411" s="7"/>
      <c r="N7411" s="8"/>
      <c r="O7411" s="7"/>
      <c r="P7411" s="8"/>
      <c r="Q7411" s="7"/>
      <c r="R7411" s="8"/>
      <c r="S7411" s="7"/>
      <c r="T7411" s="8"/>
      <c r="U7411" s="7"/>
      <c r="V7411" s="8"/>
      <c r="W7411" s="7"/>
    </row>
    <row r="7412" spans="2:23" x14ac:dyDescent="0.2">
      <c r="B7412" s="8"/>
      <c r="C7412" s="7"/>
      <c r="D7412" s="8"/>
      <c r="E7412" s="7"/>
      <c r="F7412" s="8"/>
      <c r="G7412" s="7"/>
      <c r="H7412" s="8"/>
      <c r="I7412" s="7"/>
      <c r="J7412" s="8"/>
      <c r="K7412" s="7"/>
      <c r="L7412" s="8"/>
      <c r="M7412" s="7"/>
      <c r="N7412" s="8"/>
      <c r="O7412" s="7"/>
      <c r="P7412" s="8"/>
      <c r="Q7412" s="7"/>
      <c r="R7412" s="8"/>
      <c r="S7412" s="7"/>
      <c r="T7412" s="8"/>
      <c r="U7412" s="7"/>
      <c r="V7412" s="8"/>
      <c r="W7412" s="7"/>
    </row>
    <row r="7413" spans="2:23" x14ac:dyDescent="0.2">
      <c r="B7413" s="8"/>
      <c r="C7413" s="7"/>
      <c r="D7413" s="8"/>
      <c r="E7413" s="7"/>
      <c r="F7413" s="8"/>
      <c r="G7413" s="7"/>
      <c r="H7413" s="8"/>
      <c r="I7413" s="7"/>
      <c r="J7413" s="8"/>
      <c r="K7413" s="7"/>
      <c r="L7413" s="8"/>
      <c r="M7413" s="7"/>
      <c r="N7413" s="8"/>
      <c r="O7413" s="7"/>
      <c r="P7413" s="8"/>
      <c r="Q7413" s="7"/>
      <c r="R7413" s="8"/>
      <c r="S7413" s="7"/>
      <c r="T7413" s="8"/>
      <c r="U7413" s="7"/>
      <c r="V7413" s="8"/>
      <c r="W7413" s="7"/>
    </row>
    <row r="7414" spans="2:23" x14ac:dyDescent="0.2">
      <c r="B7414" s="8"/>
      <c r="C7414" s="7"/>
      <c r="D7414" s="8"/>
      <c r="E7414" s="7"/>
      <c r="F7414" s="8"/>
      <c r="G7414" s="7"/>
      <c r="H7414" s="8"/>
      <c r="I7414" s="7"/>
      <c r="J7414" s="8"/>
      <c r="K7414" s="7"/>
      <c r="L7414" s="8"/>
      <c r="M7414" s="7"/>
      <c r="N7414" s="8"/>
      <c r="O7414" s="7"/>
      <c r="P7414" s="8"/>
      <c r="Q7414" s="7"/>
      <c r="R7414" s="8"/>
      <c r="S7414" s="7"/>
      <c r="T7414" s="8"/>
      <c r="U7414" s="7"/>
      <c r="V7414" s="8"/>
      <c r="W7414" s="7"/>
    </row>
    <row r="7415" spans="2:23" x14ac:dyDescent="0.2">
      <c r="B7415" s="8"/>
      <c r="C7415" s="7"/>
      <c r="D7415" s="8"/>
      <c r="E7415" s="7"/>
      <c r="F7415" s="8"/>
      <c r="G7415" s="7"/>
      <c r="H7415" s="8"/>
      <c r="I7415" s="7"/>
      <c r="J7415" s="8"/>
      <c r="K7415" s="7"/>
      <c r="L7415" s="8"/>
      <c r="M7415" s="7"/>
      <c r="N7415" s="8"/>
      <c r="O7415" s="7"/>
      <c r="P7415" s="8"/>
      <c r="Q7415" s="7"/>
      <c r="R7415" s="8"/>
      <c r="S7415" s="7"/>
      <c r="T7415" s="8"/>
      <c r="U7415" s="7"/>
      <c r="V7415" s="8"/>
      <c r="W7415" s="7"/>
    </row>
    <row r="7416" spans="2:23" x14ac:dyDescent="0.2">
      <c r="B7416" s="8"/>
      <c r="C7416" s="7"/>
      <c r="D7416" s="8"/>
      <c r="E7416" s="7"/>
      <c r="F7416" s="8"/>
      <c r="G7416" s="7"/>
      <c r="H7416" s="8"/>
      <c r="I7416" s="7"/>
      <c r="J7416" s="8"/>
      <c r="K7416" s="7"/>
      <c r="L7416" s="8"/>
      <c r="M7416" s="7"/>
      <c r="N7416" s="8"/>
      <c r="O7416" s="7"/>
      <c r="P7416" s="8"/>
      <c r="Q7416" s="7"/>
      <c r="R7416" s="8"/>
      <c r="S7416" s="7"/>
      <c r="T7416" s="8"/>
      <c r="U7416" s="7"/>
      <c r="V7416" s="8"/>
      <c r="W7416" s="7"/>
    </row>
    <row r="7417" spans="2:23" x14ac:dyDescent="0.2">
      <c r="B7417" s="8"/>
      <c r="C7417" s="7"/>
      <c r="D7417" s="8"/>
      <c r="E7417" s="7"/>
      <c r="F7417" s="8"/>
      <c r="G7417" s="7"/>
      <c r="H7417" s="8"/>
      <c r="I7417" s="7"/>
      <c r="J7417" s="8"/>
      <c r="K7417" s="7"/>
      <c r="L7417" s="8"/>
      <c r="M7417" s="7"/>
      <c r="N7417" s="8"/>
      <c r="O7417" s="7"/>
      <c r="P7417" s="8"/>
      <c r="Q7417" s="7"/>
      <c r="R7417" s="8"/>
      <c r="S7417" s="7"/>
      <c r="T7417" s="8"/>
      <c r="U7417" s="7"/>
      <c r="V7417" s="8"/>
      <c r="W7417" s="7"/>
    </row>
    <row r="7418" spans="2:23" x14ac:dyDescent="0.2">
      <c r="B7418" s="8"/>
      <c r="C7418" s="7"/>
      <c r="D7418" s="8"/>
      <c r="E7418" s="7"/>
      <c r="F7418" s="8"/>
      <c r="G7418" s="7"/>
      <c r="H7418" s="8"/>
      <c r="I7418" s="7"/>
      <c r="J7418" s="8"/>
      <c r="K7418" s="7"/>
      <c r="L7418" s="8"/>
      <c r="M7418" s="7"/>
      <c r="N7418" s="8"/>
      <c r="O7418" s="7"/>
      <c r="P7418" s="8"/>
      <c r="Q7418" s="7"/>
      <c r="R7418" s="8"/>
      <c r="S7418" s="7"/>
      <c r="T7418" s="8"/>
      <c r="U7418" s="7"/>
      <c r="V7418" s="8"/>
      <c r="W7418" s="7"/>
    </row>
    <row r="7419" spans="2:23" x14ac:dyDescent="0.2">
      <c r="B7419" s="8"/>
      <c r="C7419" s="7"/>
      <c r="D7419" s="8"/>
      <c r="E7419" s="7"/>
      <c r="F7419" s="8"/>
      <c r="G7419" s="7"/>
      <c r="H7419" s="8"/>
      <c r="I7419" s="7"/>
      <c r="J7419" s="8"/>
      <c r="K7419" s="7"/>
      <c r="L7419" s="8"/>
      <c r="M7419" s="7"/>
      <c r="N7419" s="8"/>
      <c r="O7419" s="7"/>
      <c r="P7419" s="8"/>
      <c r="Q7419" s="7"/>
      <c r="R7419" s="8"/>
      <c r="S7419" s="7"/>
      <c r="T7419" s="8"/>
      <c r="U7419" s="7"/>
      <c r="V7419" s="8"/>
      <c r="W7419" s="7"/>
    </row>
    <row r="7420" spans="2:23" x14ac:dyDescent="0.2">
      <c r="B7420" s="8"/>
      <c r="C7420" s="7"/>
      <c r="D7420" s="8"/>
      <c r="E7420" s="7"/>
      <c r="F7420" s="8"/>
      <c r="G7420" s="7"/>
      <c r="H7420" s="8"/>
      <c r="I7420" s="7"/>
      <c r="J7420" s="8"/>
      <c r="K7420" s="7"/>
      <c r="L7420" s="8"/>
      <c r="M7420" s="7"/>
      <c r="N7420" s="8"/>
      <c r="O7420" s="7"/>
      <c r="P7420" s="8"/>
      <c r="Q7420" s="7"/>
      <c r="R7420" s="8"/>
      <c r="S7420" s="7"/>
      <c r="T7420" s="8"/>
      <c r="U7420" s="7"/>
      <c r="V7420" s="8"/>
      <c r="W7420" s="7"/>
    </row>
    <row r="7421" spans="2:23" x14ac:dyDescent="0.2">
      <c r="B7421" s="8"/>
      <c r="C7421" s="7"/>
      <c r="D7421" s="8"/>
      <c r="E7421" s="7"/>
      <c r="F7421" s="8"/>
      <c r="G7421" s="7"/>
      <c r="H7421" s="8"/>
      <c r="I7421" s="7"/>
      <c r="J7421" s="8"/>
      <c r="K7421" s="7"/>
      <c r="L7421" s="8"/>
      <c r="M7421" s="7"/>
      <c r="N7421" s="8"/>
      <c r="O7421" s="7"/>
      <c r="P7421" s="8"/>
      <c r="Q7421" s="7"/>
      <c r="R7421" s="8"/>
      <c r="S7421" s="7"/>
      <c r="T7421" s="8"/>
      <c r="U7421" s="7"/>
      <c r="V7421" s="8"/>
      <c r="W7421" s="7"/>
    </row>
    <row r="7422" spans="2:23" x14ac:dyDescent="0.2">
      <c r="B7422" s="8"/>
      <c r="C7422" s="7"/>
      <c r="D7422" s="8"/>
      <c r="E7422" s="7"/>
      <c r="F7422" s="8"/>
      <c r="G7422" s="7"/>
      <c r="H7422" s="8"/>
      <c r="I7422" s="7"/>
      <c r="J7422" s="8"/>
      <c r="K7422" s="7"/>
      <c r="L7422" s="8"/>
      <c r="M7422" s="7"/>
      <c r="N7422" s="8"/>
      <c r="O7422" s="7"/>
      <c r="P7422" s="8"/>
      <c r="Q7422" s="7"/>
      <c r="R7422" s="8"/>
      <c r="S7422" s="7"/>
      <c r="T7422" s="8"/>
      <c r="U7422" s="7"/>
      <c r="V7422" s="8"/>
      <c r="W7422" s="7"/>
    </row>
    <row r="7423" spans="2:23" x14ac:dyDescent="0.2">
      <c r="B7423" s="8"/>
      <c r="C7423" s="7"/>
      <c r="D7423" s="8"/>
      <c r="E7423" s="7"/>
      <c r="F7423" s="8"/>
      <c r="G7423" s="7"/>
      <c r="H7423" s="8"/>
      <c r="I7423" s="7"/>
      <c r="J7423" s="8"/>
      <c r="K7423" s="7"/>
      <c r="L7423" s="8"/>
      <c r="M7423" s="7"/>
      <c r="N7423" s="8"/>
      <c r="O7423" s="7"/>
      <c r="P7423" s="8"/>
      <c r="Q7423" s="7"/>
      <c r="R7423" s="8"/>
      <c r="S7423" s="7"/>
      <c r="T7423" s="8"/>
      <c r="U7423" s="7"/>
      <c r="V7423" s="8"/>
      <c r="W7423" s="7"/>
    </row>
    <row r="7424" spans="2:23" x14ac:dyDescent="0.2">
      <c r="B7424" s="8"/>
      <c r="C7424" s="7"/>
      <c r="D7424" s="8"/>
      <c r="E7424" s="7"/>
      <c r="F7424" s="8"/>
      <c r="G7424" s="7"/>
      <c r="H7424" s="8"/>
      <c r="I7424" s="7"/>
      <c r="J7424" s="8"/>
      <c r="K7424" s="7"/>
      <c r="L7424" s="8"/>
      <c r="M7424" s="7"/>
      <c r="N7424" s="8"/>
      <c r="O7424" s="7"/>
      <c r="P7424" s="8"/>
      <c r="Q7424" s="7"/>
      <c r="R7424" s="8"/>
      <c r="S7424" s="7"/>
      <c r="T7424" s="8"/>
      <c r="U7424" s="7"/>
      <c r="V7424" s="8"/>
      <c r="W7424" s="7"/>
    </row>
    <row r="7425" spans="2:23" x14ac:dyDescent="0.2">
      <c r="B7425" s="8"/>
      <c r="C7425" s="7"/>
      <c r="D7425" s="8"/>
      <c r="E7425" s="7"/>
      <c r="F7425" s="8"/>
      <c r="G7425" s="7"/>
      <c r="H7425" s="8"/>
      <c r="I7425" s="7"/>
      <c r="J7425" s="8"/>
      <c r="K7425" s="7"/>
      <c r="L7425" s="8"/>
      <c r="M7425" s="7"/>
      <c r="N7425" s="8"/>
      <c r="O7425" s="7"/>
      <c r="P7425" s="8"/>
      <c r="Q7425" s="7"/>
      <c r="R7425" s="8"/>
      <c r="S7425" s="7"/>
      <c r="T7425" s="8"/>
      <c r="U7425" s="7"/>
      <c r="V7425" s="8"/>
      <c r="W7425" s="7"/>
    </row>
    <row r="7426" spans="2:23" x14ac:dyDescent="0.2">
      <c r="B7426" s="8"/>
      <c r="C7426" s="7"/>
      <c r="D7426" s="8"/>
      <c r="E7426" s="7"/>
      <c r="F7426" s="8"/>
      <c r="G7426" s="7"/>
      <c r="H7426" s="8"/>
      <c r="I7426" s="7"/>
      <c r="J7426" s="8"/>
      <c r="K7426" s="7"/>
      <c r="L7426" s="8"/>
      <c r="M7426" s="7"/>
      <c r="N7426" s="8"/>
      <c r="O7426" s="7"/>
      <c r="P7426" s="8"/>
      <c r="Q7426" s="7"/>
      <c r="R7426" s="8"/>
      <c r="S7426" s="7"/>
      <c r="T7426" s="8"/>
      <c r="U7426" s="7"/>
      <c r="V7426" s="8"/>
      <c r="W7426" s="7"/>
    </row>
    <row r="7427" spans="2:23" x14ac:dyDescent="0.2">
      <c r="B7427" s="8"/>
      <c r="C7427" s="7"/>
      <c r="D7427" s="8"/>
      <c r="E7427" s="7"/>
      <c r="F7427" s="8"/>
      <c r="G7427" s="7"/>
      <c r="H7427" s="8"/>
      <c r="I7427" s="7"/>
      <c r="J7427" s="8"/>
      <c r="K7427" s="7"/>
      <c r="L7427" s="8"/>
      <c r="M7427" s="7"/>
      <c r="N7427" s="8"/>
      <c r="O7427" s="7"/>
      <c r="P7427" s="8"/>
      <c r="Q7427" s="7"/>
      <c r="R7427" s="8"/>
      <c r="S7427" s="7"/>
      <c r="T7427" s="8"/>
      <c r="U7427" s="7"/>
      <c r="V7427" s="8"/>
      <c r="W7427" s="7"/>
    </row>
    <row r="7428" spans="2:23" x14ac:dyDescent="0.2">
      <c r="B7428" s="8"/>
      <c r="C7428" s="7"/>
      <c r="D7428" s="8"/>
      <c r="E7428" s="7"/>
      <c r="F7428" s="8"/>
      <c r="G7428" s="7"/>
      <c r="H7428" s="8"/>
      <c r="I7428" s="7"/>
      <c r="J7428" s="8"/>
      <c r="K7428" s="7"/>
      <c r="L7428" s="8"/>
      <c r="M7428" s="7"/>
      <c r="N7428" s="8"/>
      <c r="O7428" s="7"/>
      <c r="P7428" s="8"/>
      <c r="Q7428" s="7"/>
      <c r="R7428" s="8"/>
      <c r="S7428" s="7"/>
      <c r="T7428" s="8"/>
      <c r="U7428" s="7"/>
      <c r="V7428" s="8"/>
      <c r="W7428" s="7"/>
    </row>
    <row r="7429" spans="2:23" x14ac:dyDescent="0.2">
      <c r="B7429" s="8"/>
      <c r="C7429" s="7"/>
      <c r="D7429" s="8"/>
      <c r="E7429" s="7"/>
      <c r="F7429" s="8"/>
      <c r="G7429" s="7"/>
      <c r="H7429" s="8"/>
      <c r="I7429" s="7"/>
      <c r="J7429" s="8"/>
      <c r="K7429" s="7"/>
      <c r="L7429" s="8"/>
      <c r="M7429" s="7"/>
      <c r="N7429" s="8"/>
      <c r="O7429" s="7"/>
      <c r="P7429" s="8"/>
      <c r="Q7429" s="7"/>
      <c r="R7429" s="8"/>
      <c r="S7429" s="7"/>
      <c r="T7429" s="8"/>
      <c r="U7429" s="7"/>
      <c r="V7429" s="8"/>
      <c r="W7429" s="7"/>
    </row>
    <row r="7430" spans="2:23" x14ac:dyDescent="0.2">
      <c r="B7430" s="8"/>
      <c r="C7430" s="7"/>
      <c r="D7430" s="8"/>
      <c r="E7430" s="7"/>
      <c r="F7430" s="8"/>
      <c r="G7430" s="7"/>
      <c r="H7430" s="8"/>
      <c r="I7430" s="7"/>
      <c r="J7430" s="8"/>
      <c r="K7430" s="7"/>
      <c r="L7430" s="8"/>
      <c r="M7430" s="7"/>
      <c r="N7430" s="8"/>
      <c r="O7430" s="7"/>
      <c r="P7430" s="8"/>
      <c r="Q7430" s="7"/>
      <c r="R7430" s="8"/>
      <c r="S7430" s="7"/>
      <c r="T7430" s="8"/>
      <c r="U7430" s="7"/>
      <c r="V7430" s="8"/>
      <c r="W7430" s="7"/>
    </row>
    <row r="7431" spans="2:23" x14ac:dyDescent="0.2">
      <c r="B7431" s="8"/>
      <c r="C7431" s="7"/>
      <c r="D7431" s="8"/>
      <c r="E7431" s="7"/>
      <c r="F7431" s="8"/>
      <c r="G7431" s="7"/>
      <c r="H7431" s="8"/>
      <c r="I7431" s="7"/>
      <c r="J7431" s="8"/>
      <c r="K7431" s="7"/>
      <c r="L7431" s="8"/>
      <c r="M7431" s="7"/>
      <c r="N7431" s="8"/>
      <c r="O7431" s="7"/>
      <c r="P7431" s="8"/>
      <c r="Q7431" s="7"/>
      <c r="R7431" s="8"/>
      <c r="S7431" s="7"/>
      <c r="T7431" s="8"/>
      <c r="U7431" s="7"/>
      <c r="V7431" s="8"/>
      <c r="W7431" s="7"/>
    </row>
    <row r="7432" spans="2:23" x14ac:dyDescent="0.2">
      <c r="B7432" s="8"/>
      <c r="C7432" s="7"/>
      <c r="D7432" s="8"/>
      <c r="E7432" s="7"/>
      <c r="F7432" s="8"/>
      <c r="G7432" s="7"/>
      <c r="H7432" s="8"/>
      <c r="I7432" s="7"/>
      <c r="J7432" s="8"/>
      <c r="K7432" s="7"/>
      <c r="L7432" s="8"/>
      <c r="M7432" s="7"/>
      <c r="N7432" s="8"/>
      <c r="O7432" s="7"/>
      <c r="P7432" s="8"/>
      <c r="Q7432" s="7"/>
      <c r="R7432" s="8"/>
      <c r="S7432" s="7"/>
      <c r="T7432" s="8"/>
      <c r="U7432" s="7"/>
      <c r="V7432" s="8"/>
      <c r="W7432" s="7"/>
    </row>
    <row r="7433" spans="2:23" x14ac:dyDescent="0.2">
      <c r="B7433" s="8"/>
      <c r="C7433" s="7"/>
      <c r="D7433" s="8"/>
      <c r="E7433" s="7"/>
      <c r="F7433" s="8"/>
      <c r="G7433" s="7"/>
      <c r="H7433" s="8"/>
      <c r="I7433" s="7"/>
      <c r="J7433" s="8"/>
      <c r="K7433" s="7"/>
      <c r="L7433" s="8"/>
      <c r="M7433" s="7"/>
      <c r="N7433" s="8"/>
      <c r="O7433" s="7"/>
      <c r="P7433" s="8"/>
      <c r="Q7433" s="7"/>
      <c r="R7433" s="8"/>
      <c r="S7433" s="7"/>
      <c r="T7433" s="8"/>
      <c r="U7433" s="7"/>
      <c r="V7433" s="8"/>
      <c r="W7433" s="7"/>
    </row>
    <row r="7434" spans="2:23" x14ac:dyDescent="0.2">
      <c r="B7434" s="8"/>
      <c r="C7434" s="7"/>
      <c r="D7434" s="8"/>
      <c r="E7434" s="7"/>
      <c r="F7434" s="8"/>
      <c r="G7434" s="7"/>
      <c r="H7434" s="8"/>
      <c r="I7434" s="7"/>
      <c r="J7434" s="8"/>
      <c r="K7434" s="7"/>
      <c r="L7434" s="8"/>
      <c r="M7434" s="7"/>
      <c r="N7434" s="8"/>
      <c r="O7434" s="7"/>
      <c r="P7434" s="8"/>
      <c r="Q7434" s="7"/>
      <c r="R7434" s="8"/>
      <c r="S7434" s="7"/>
      <c r="T7434" s="8"/>
      <c r="U7434" s="7"/>
      <c r="V7434" s="8"/>
      <c r="W7434" s="7"/>
    </row>
    <row r="7435" spans="2:23" x14ac:dyDescent="0.2">
      <c r="B7435" s="8"/>
      <c r="C7435" s="7"/>
      <c r="D7435" s="8"/>
      <c r="E7435" s="7"/>
      <c r="F7435" s="8"/>
      <c r="G7435" s="7"/>
      <c r="H7435" s="8"/>
      <c r="I7435" s="7"/>
      <c r="J7435" s="8"/>
      <c r="K7435" s="7"/>
      <c r="L7435" s="8"/>
      <c r="M7435" s="7"/>
      <c r="N7435" s="8"/>
      <c r="O7435" s="7"/>
      <c r="P7435" s="8"/>
      <c r="Q7435" s="7"/>
      <c r="R7435" s="8"/>
      <c r="S7435" s="7"/>
      <c r="T7435" s="8"/>
      <c r="U7435" s="7"/>
      <c r="V7435" s="8"/>
      <c r="W7435" s="7"/>
    </row>
    <row r="7436" spans="2:23" x14ac:dyDescent="0.2">
      <c r="B7436" s="8"/>
      <c r="C7436" s="7"/>
      <c r="D7436" s="8"/>
      <c r="E7436" s="7"/>
      <c r="F7436" s="8"/>
      <c r="G7436" s="7"/>
      <c r="H7436" s="8"/>
      <c r="I7436" s="7"/>
      <c r="J7436" s="8"/>
      <c r="K7436" s="7"/>
      <c r="L7436" s="8"/>
      <c r="M7436" s="7"/>
      <c r="N7436" s="8"/>
      <c r="O7436" s="7"/>
      <c r="P7436" s="8"/>
      <c r="Q7436" s="7"/>
      <c r="R7436" s="8"/>
      <c r="S7436" s="7"/>
      <c r="T7436" s="8"/>
      <c r="U7436" s="7"/>
      <c r="V7436" s="8"/>
      <c r="W7436" s="7"/>
    </row>
    <row r="7437" spans="2:23" x14ac:dyDescent="0.2">
      <c r="B7437" s="8"/>
      <c r="C7437" s="7"/>
      <c r="D7437" s="8"/>
      <c r="E7437" s="7"/>
      <c r="F7437" s="8"/>
      <c r="G7437" s="7"/>
      <c r="H7437" s="8"/>
      <c r="I7437" s="7"/>
      <c r="J7437" s="8"/>
      <c r="K7437" s="7"/>
      <c r="L7437" s="8"/>
      <c r="M7437" s="7"/>
      <c r="N7437" s="8"/>
      <c r="O7437" s="7"/>
      <c r="P7437" s="8"/>
      <c r="Q7437" s="7"/>
      <c r="R7437" s="8"/>
      <c r="S7437" s="7"/>
      <c r="T7437" s="8"/>
      <c r="U7437" s="7"/>
      <c r="V7437" s="8"/>
      <c r="W7437" s="7"/>
    </row>
    <row r="7438" spans="2:23" x14ac:dyDescent="0.2">
      <c r="B7438" s="8"/>
      <c r="C7438" s="7"/>
      <c r="D7438" s="8"/>
      <c r="E7438" s="7"/>
      <c r="F7438" s="8"/>
      <c r="G7438" s="7"/>
      <c r="H7438" s="8"/>
      <c r="I7438" s="7"/>
      <c r="J7438" s="8"/>
      <c r="K7438" s="7"/>
      <c r="L7438" s="8"/>
      <c r="M7438" s="7"/>
      <c r="N7438" s="8"/>
      <c r="O7438" s="7"/>
      <c r="P7438" s="8"/>
      <c r="Q7438" s="7"/>
      <c r="R7438" s="8"/>
      <c r="S7438" s="7"/>
      <c r="T7438" s="8"/>
      <c r="U7438" s="7"/>
      <c r="V7438" s="8"/>
      <c r="W7438" s="7"/>
    </row>
    <row r="7439" spans="2:23" x14ac:dyDescent="0.2">
      <c r="B7439" s="8"/>
      <c r="C7439" s="7"/>
      <c r="D7439" s="8"/>
      <c r="E7439" s="7"/>
      <c r="F7439" s="8"/>
      <c r="G7439" s="7"/>
      <c r="H7439" s="8"/>
      <c r="I7439" s="7"/>
      <c r="J7439" s="8"/>
      <c r="K7439" s="7"/>
      <c r="L7439" s="8"/>
      <c r="M7439" s="7"/>
      <c r="N7439" s="8"/>
      <c r="O7439" s="7"/>
      <c r="P7439" s="8"/>
      <c r="Q7439" s="7"/>
      <c r="R7439" s="8"/>
      <c r="S7439" s="7"/>
      <c r="T7439" s="8"/>
      <c r="U7439" s="7"/>
      <c r="V7439" s="8"/>
      <c r="W7439" s="7"/>
    </row>
    <row r="7440" spans="2:23" x14ac:dyDescent="0.2">
      <c r="B7440" s="8"/>
      <c r="C7440" s="7"/>
      <c r="D7440" s="8"/>
      <c r="E7440" s="7"/>
      <c r="F7440" s="8"/>
      <c r="G7440" s="7"/>
      <c r="H7440" s="8"/>
      <c r="I7440" s="7"/>
      <c r="J7440" s="8"/>
      <c r="K7440" s="7"/>
      <c r="L7440" s="8"/>
      <c r="M7440" s="7"/>
      <c r="N7440" s="8"/>
      <c r="O7440" s="7"/>
      <c r="P7440" s="8"/>
      <c r="Q7440" s="7"/>
      <c r="R7440" s="8"/>
      <c r="S7440" s="7"/>
      <c r="T7440" s="8"/>
      <c r="U7440" s="7"/>
      <c r="V7440" s="8"/>
      <c r="W7440" s="7"/>
    </row>
    <row r="7441" spans="2:23" x14ac:dyDescent="0.2">
      <c r="B7441" s="8"/>
      <c r="C7441" s="7"/>
      <c r="D7441" s="8"/>
      <c r="E7441" s="7"/>
      <c r="F7441" s="8"/>
      <c r="G7441" s="7"/>
      <c r="H7441" s="8"/>
      <c r="I7441" s="7"/>
      <c r="J7441" s="8"/>
      <c r="K7441" s="7"/>
      <c r="L7441" s="8"/>
      <c r="M7441" s="7"/>
      <c r="N7441" s="8"/>
      <c r="O7441" s="7"/>
      <c r="P7441" s="8"/>
      <c r="Q7441" s="7"/>
      <c r="R7441" s="8"/>
      <c r="S7441" s="7"/>
      <c r="T7441" s="8"/>
      <c r="U7441" s="7"/>
      <c r="V7441" s="8"/>
      <c r="W7441" s="7"/>
    </row>
    <row r="7442" spans="2:23" x14ac:dyDescent="0.2">
      <c r="B7442" s="8"/>
      <c r="C7442" s="7"/>
      <c r="D7442" s="8"/>
      <c r="E7442" s="7"/>
      <c r="F7442" s="8"/>
      <c r="G7442" s="7"/>
      <c r="H7442" s="8"/>
      <c r="I7442" s="7"/>
      <c r="J7442" s="8"/>
      <c r="K7442" s="7"/>
      <c r="L7442" s="8"/>
      <c r="M7442" s="7"/>
      <c r="N7442" s="8"/>
      <c r="O7442" s="7"/>
      <c r="P7442" s="8"/>
      <c r="Q7442" s="7"/>
      <c r="R7442" s="8"/>
      <c r="S7442" s="7"/>
      <c r="T7442" s="8"/>
      <c r="U7442" s="7"/>
      <c r="V7442" s="8"/>
      <c r="W7442" s="7"/>
    </row>
    <row r="7443" spans="2:23" x14ac:dyDescent="0.2">
      <c r="B7443" s="8"/>
      <c r="C7443" s="7"/>
      <c r="D7443" s="8"/>
      <c r="E7443" s="7"/>
      <c r="F7443" s="8"/>
      <c r="G7443" s="7"/>
      <c r="H7443" s="8"/>
      <c r="I7443" s="7"/>
      <c r="J7443" s="8"/>
      <c r="K7443" s="7"/>
      <c r="L7443" s="8"/>
      <c r="M7443" s="7"/>
      <c r="N7443" s="8"/>
      <c r="O7443" s="7"/>
      <c r="P7443" s="8"/>
      <c r="Q7443" s="7"/>
      <c r="R7443" s="8"/>
      <c r="S7443" s="7"/>
      <c r="T7443" s="8"/>
      <c r="U7443" s="7"/>
      <c r="V7443" s="8"/>
      <c r="W7443" s="7"/>
    </row>
    <row r="7444" spans="2:23" x14ac:dyDescent="0.2">
      <c r="B7444" s="8"/>
      <c r="C7444" s="7"/>
      <c r="D7444" s="8"/>
      <c r="E7444" s="7"/>
      <c r="F7444" s="8"/>
      <c r="G7444" s="7"/>
      <c r="H7444" s="8"/>
      <c r="I7444" s="7"/>
      <c r="J7444" s="8"/>
      <c r="K7444" s="7"/>
      <c r="L7444" s="8"/>
      <c r="M7444" s="7"/>
      <c r="N7444" s="8"/>
      <c r="O7444" s="7"/>
      <c r="P7444" s="8"/>
      <c r="Q7444" s="7"/>
      <c r="R7444" s="8"/>
      <c r="S7444" s="7"/>
      <c r="T7444" s="8"/>
      <c r="U7444" s="7"/>
      <c r="V7444" s="8"/>
      <c r="W7444" s="7"/>
    </row>
    <row r="7445" spans="2:23" x14ac:dyDescent="0.2">
      <c r="B7445" s="8"/>
      <c r="C7445" s="7"/>
      <c r="D7445" s="8"/>
      <c r="E7445" s="7"/>
      <c r="F7445" s="8"/>
      <c r="G7445" s="7"/>
      <c r="H7445" s="8"/>
      <c r="I7445" s="7"/>
      <c r="J7445" s="8"/>
      <c r="K7445" s="7"/>
      <c r="L7445" s="8"/>
      <c r="M7445" s="7"/>
      <c r="N7445" s="8"/>
      <c r="O7445" s="7"/>
      <c r="P7445" s="8"/>
      <c r="Q7445" s="7"/>
      <c r="R7445" s="8"/>
      <c r="S7445" s="7"/>
      <c r="T7445" s="8"/>
      <c r="U7445" s="7"/>
      <c r="V7445" s="8"/>
      <c r="W7445" s="7"/>
    </row>
    <row r="7446" spans="2:23" x14ac:dyDescent="0.2">
      <c r="B7446" s="8"/>
      <c r="C7446" s="7"/>
      <c r="D7446" s="8"/>
      <c r="E7446" s="7"/>
      <c r="F7446" s="8"/>
      <c r="G7446" s="7"/>
      <c r="H7446" s="8"/>
      <c r="I7446" s="7"/>
      <c r="J7446" s="8"/>
      <c r="K7446" s="7"/>
      <c r="L7446" s="8"/>
      <c r="M7446" s="7"/>
      <c r="N7446" s="8"/>
      <c r="O7446" s="7"/>
      <c r="P7446" s="8"/>
      <c r="Q7446" s="7"/>
      <c r="R7446" s="8"/>
      <c r="S7446" s="7"/>
      <c r="T7446" s="8"/>
      <c r="U7446" s="7"/>
      <c r="V7446" s="8"/>
      <c r="W7446" s="7"/>
    </row>
    <row r="7447" spans="2:23" x14ac:dyDescent="0.2">
      <c r="B7447" s="8"/>
      <c r="C7447" s="7"/>
      <c r="D7447" s="8"/>
      <c r="E7447" s="7"/>
      <c r="F7447" s="8"/>
      <c r="G7447" s="7"/>
      <c r="H7447" s="8"/>
      <c r="I7447" s="7"/>
      <c r="J7447" s="8"/>
      <c r="K7447" s="7"/>
      <c r="L7447" s="8"/>
      <c r="M7447" s="7"/>
      <c r="N7447" s="8"/>
      <c r="O7447" s="7"/>
      <c r="P7447" s="8"/>
      <c r="Q7447" s="7"/>
      <c r="R7447" s="8"/>
      <c r="S7447" s="7"/>
      <c r="T7447" s="8"/>
      <c r="U7447" s="7"/>
      <c r="V7447" s="8"/>
      <c r="W7447" s="7"/>
    </row>
    <row r="7448" spans="2:23" x14ac:dyDescent="0.2">
      <c r="B7448" s="8"/>
      <c r="C7448" s="7"/>
      <c r="D7448" s="8"/>
      <c r="E7448" s="7"/>
      <c r="F7448" s="8"/>
      <c r="G7448" s="7"/>
      <c r="H7448" s="8"/>
      <c r="I7448" s="7"/>
      <c r="J7448" s="8"/>
      <c r="K7448" s="7"/>
      <c r="L7448" s="8"/>
      <c r="M7448" s="7"/>
      <c r="N7448" s="8"/>
      <c r="O7448" s="7"/>
      <c r="P7448" s="8"/>
      <c r="Q7448" s="7"/>
      <c r="R7448" s="8"/>
      <c r="S7448" s="7"/>
      <c r="T7448" s="8"/>
      <c r="U7448" s="7"/>
      <c r="V7448" s="8"/>
      <c r="W7448" s="7"/>
    </row>
    <row r="7449" spans="2:23" x14ac:dyDescent="0.2">
      <c r="B7449" s="8"/>
      <c r="C7449" s="7"/>
      <c r="D7449" s="8"/>
      <c r="E7449" s="7"/>
      <c r="F7449" s="8"/>
      <c r="G7449" s="7"/>
      <c r="H7449" s="8"/>
      <c r="I7449" s="7"/>
      <c r="J7449" s="8"/>
      <c r="K7449" s="7"/>
      <c r="L7449" s="8"/>
      <c r="M7449" s="7"/>
      <c r="N7449" s="8"/>
      <c r="O7449" s="7"/>
      <c r="P7449" s="8"/>
      <c r="Q7449" s="7"/>
      <c r="R7449" s="8"/>
      <c r="S7449" s="7"/>
      <c r="T7449" s="8"/>
      <c r="U7449" s="7"/>
      <c r="V7449" s="8"/>
      <c r="W7449" s="7"/>
    </row>
    <row r="7450" spans="2:23" x14ac:dyDescent="0.2">
      <c r="B7450" s="8"/>
      <c r="C7450" s="7"/>
      <c r="D7450" s="8"/>
      <c r="E7450" s="7"/>
      <c r="F7450" s="8"/>
      <c r="G7450" s="7"/>
      <c r="H7450" s="8"/>
      <c r="I7450" s="7"/>
      <c r="J7450" s="8"/>
      <c r="K7450" s="7"/>
      <c r="L7450" s="8"/>
      <c r="M7450" s="7"/>
      <c r="N7450" s="8"/>
      <c r="O7450" s="7"/>
      <c r="P7450" s="8"/>
      <c r="Q7450" s="7"/>
      <c r="R7450" s="8"/>
      <c r="S7450" s="7"/>
      <c r="T7450" s="8"/>
      <c r="U7450" s="7"/>
      <c r="V7450" s="8"/>
      <c r="W7450" s="7"/>
    </row>
    <row r="7451" spans="2:23" x14ac:dyDescent="0.2">
      <c r="B7451" s="8"/>
      <c r="C7451" s="7"/>
      <c r="D7451" s="8"/>
      <c r="E7451" s="7"/>
      <c r="F7451" s="8"/>
      <c r="G7451" s="7"/>
      <c r="H7451" s="8"/>
      <c r="I7451" s="7"/>
      <c r="J7451" s="8"/>
      <c r="K7451" s="7"/>
      <c r="L7451" s="8"/>
      <c r="M7451" s="7"/>
      <c r="N7451" s="8"/>
      <c r="O7451" s="7"/>
      <c r="P7451" s="8"/>
      <c r="Q7451" s="7"/>
      <c r="R7451" s="8"/>
      <c r="S7451" s="7"/>
      <c r="T7451" s="8"/>
      <c r="U7451" s="7"/>
      <c r="V7451" s="8"/>
      <c r="W7451" s="7"/>
    </row>
    <row r="7452" spans="2:23" x14ac:dyDescent="0.2">
      <c r="B7452" s="8"/>
      <c r="C7452" s="7"/>
      <c r="D7452" s="8"/>
      <c r="E7452" s="7"/>
      <c r="F7452" s="8"/>
      <c r="G7452" s="7"/>
      <c r="H7452" s="8"/>
      <c r="I7452" s="7"/>
      <c r="J7452" s="8"/>
      <c r="K7452" s="7"/>
      <c r="L7452" s="8"/>
      <c r="M7452" s="7"/>
      <c r="N7452" s="8"/>
      <c r="O7452" s="7"/>
      <c r="P7452" s="8"/>
      <c r="Q7452" s="7"/>
      <c r="R7452" s="8"/>
      <c r="S7452" s="7"/>
      <c r="T7452" s="8"/>
      <c r="U7452" s="7"/>
      <c r="V7452" s="8"/>
      <c r="W7452" s="7"/>
    </row>
    <row r="7453" spans="2:23" x14ac:dyDescent="0.2">
      <c r="B7453" s="8"/>
      <c r="C7453" s="7"/>
      <c r="D7453" s="8"/>
      <c r="E7453" s="7"/>
      <c r="F7453" s="8"/>
      <c r="G7453" s="7"/>
      <c r="H7453" s="8"/>
      <c r="I7453" s="7"/>
      <c r="J7453" s="8"/>
      <c r="K7453" s="7"/>
      <c r="L7453" s="8"/>
      <c r="M7453" s="7"/>
      <c r="N7453" s="8"/>
      <c r="O7453" s="7"/>
      <c r="P7453" s="8"/>
      <c r="Q7453" s="7"/>
      <c r="R7453" s="8"/>
      <c r="S7453" s="7"/>
      <c r="T7453" s="8"/>
      <c r="U7453" s="7"/>
      <c r="V7453" s="8"/>
      <c r="W7453" s="7"/>
    </row>
    <row r="7454" spans="2:23" x14ac:dyDescent="0.2">
      <c r="B7454" s="8"/>
      <c r="C7454" s="7"/>
      <c r="D7454" s="8"/>
      <c r="E7454" s="7"/>
      <c r="F7454" s="8"/>
      <c r="G7454" s="7"/>
      <c r="H7454" s="8"/>
      <c r="I7454" s="7"/>
      <c r="J7454" s="8"/>
      <c r="K7454" s="7"/>
      <c r="L7454" s="8"/>
      <c r="M7454" s="7"/>
      <c r="N7454" s="8"/>
      <c r="O7454" s="7"/>
      <c r="P7454" s="8"/>
      <c r="Q7454" s="7"/>
      <c r="R7454" s="8"/>
      <c r="S7454" s="7"/>
      <c r="T7454" s="8"/>
      <c r="U7454" s="7"/>
      <c r="V7454" s="8"/>
      <c r="W7454" s="7"/>
    </row>
    <row r="7455" spans="2:23" x14ac:dyDescent="0.2">
      <c r="B7455" s="8"/>
      <c r="C7455" s="7"/>
      <c r="D7455" s="8"/>
      <c r="E7455" s="7"/>
      <c r="F7455" s="8"/>
      <c r="G7455" s="7"/>
      <c r="H7455" s="8"/>
      <c r="I7455" s="7"/>
      <c r="J7455" s="8"/>
      <c r="K7455" s="7"/>
      <c r="L7455" s="8"/>
      <c r="M7455" s="7"/>
      <c r="N7455" s="8"/>
      <c r="O7455" s="7"/>
      <c r="P7455" s="8"/>
      <c r="Q7455" s="7"/>
      <c r="R7455" s="8"/>
      <c r="S7455" s="7"/>
      <c r="T7455" s="8"/>
      <c r="U7455" s="7"/>
      <c r="V7455" s="8"/>
      <c r="W7455" s="7"/>
    </row>
    <row r="7456" spans="2:23" x14ac:dyDescent="0.2">
      <c r="B7456" s="8"/>
      <c r="C7456" s="7"/>
      <c r="D7456" s="8"/>
      <c r="E7456" s="7"/>
      <c r="F7456" s="8"/>
      <c r="G7456" s="7"/>
      <c r="H7456" s="8"/>
      <c r="I7456" s="7"/>
      <c r="J7456" s="8"/>
      <c r="K7456" s="7"/>
      <c r="L7456" s="8"/>
      <c r="M7456" s="7"/>
      <c r="N7456" s="8"/>
      <c r="O7456" s="7"/>
      <c r="P7456" s="8"/>
      <c r="Q7456" s="7"/>
      <c r="R7456" s="8"/>
      <c r="S7456" s="7"/>
      <c r="T7456" s="8"/>
      <c r="U7456" s="7"/>
      <c r="V7456" s="8"/>
      <c r="W7456" s="7"/>
    </row>
    <row r="7457" spans="2:23" x14ac:dyDescent="0.2">
      <c r="B7457" s="8"/>
      <c r="C7457" s="7"/>
      <c r="D7457" s="8"/>
      <c r="E7457" s="7"/>
      <c r="F7457" s="8"/>
      <c r="G7457" s="7"/>
      <c r="H7457" s="8"/>
      <c r="I7457" s="7"/>
      <c r="J7457" s="8"/>
      <c r="K7457" s="7"/>
      <c r="L7457" s="8"/>
      <c r="M7457" s="7"/>
      <c r="N7457" s="8"/>
      <c r="O7457" s="7"/>
      <c r="P7457" s="8"/>
      <c r="Q7457" s="7"/>
      <c r="R7457" s="8"/>
      <c r="S7457" s="7"/>
      <c r="T7457" s="8"/>
      <c r="U7457" s="7"/>
      <c r="V7457" s="8"/>
      <c r="W7457" s="7"/>
    </row>
    <row r="7458" spans="2:23" x14ac:dyDescent="0.2">
      <c r="B7458" s="8"/>
      <c r="C7458" s="7"/>
      <c r="D7458" s="8"/>
      <c r="E7458" s="7"/>
      <c r="F7458" s="8"/>
      <c r="G7458" s="7"/>
      <c r="H7458" s="8"/>
      <c r="I7458" s="7"/>
      <c r="J7458" s="8"/>
      <c r="K7458" s="7"/>
      <c r="L7458" s="8"/>
      <c r="M7458" s="7"/>
      <c r="N7458" s="8"/>
      <c r="O7458" s="7"/>
      <c r="P7458" s="8"/>
      <c r="Q7458" s="7"/>
      <c r="R7458" s="8"/>
      <c r="S7458" s="7"/>
      <c r="T7458" s="8"/>
      <c r="U7458" s="7"/>
      <c r="V7458" s="8"/>
      <c r="W7458" s="7"/>
    </row>
    <row r="7459" spans="2:23" x14ac:dyDescent="0.2">
      <c r="B7459" s="8"/>
      <c r="C7459" s="7"/>
      <c r="D7459" s="8"/>
      <c r="E7459" s="7"/>
      <c r="F7459" s="8"/>
      <c r="G7459" s="7"/>
      <c r="H7459" s="8"/>
      <c r="I7459" s="7"/>
      <c r="J7459" s="8"/>
      <c r="K7459" s="7"/>
      <c r="L7459" s="8"/>
      <c r="M7459" s="7"/>
      <c r="N7459" s="8"/>
      <c r="O7459" s="7"/>
      <c r="P7459" s="8"/>
      <c r="Q7459" s="7"/>
      <c r="R7459" s="8"/>
      <c r="S7459" s="7"/>
      <c r="T7459" s="8"/>
      <c r="U7459" s="7"/>
      <c r="V7459" s="8"/>
      <c r="W7459" s="7"/>
    </row>
    <row r="7460" spans="2:23" x14ac:dyDescent="0.2">
      <c r="B7460" s="8"/>
      <c r="C7460" s="7"/>
      <c r="D7460" s="8"/>
      <c r="E7460" s="7"/>
      <c r="F7460" s="8"/>
      <c r="G7460" s="7"/>
      <c r="H7460" s="8"/>
      <c r="I7460" s="7"/>
      <c r="J7460" s="8"/>
      <c r="K7460" s="7"/>
      <c r="L7460" s="8"/>
      <c r="M7460" s="7"/>
      <c r="N7460" s="8"/>
      <c r="O7460" s="7"/>
      <c r="P7460" s="8"/>
      <c r="Q7460" s="7"/>
      <c r="R7460" s="8"/>
      <c r="S7460" s="7"/>
      <c r="T7460" s="8"/>
      <c r="U7460" s="7"/>
      <c r="V7460" s="8"/>
      <c r="W7460" s="7"/>
    </row>
    <row r="7461" spans="2:23" x14ac:dyDescent="0.2">
      <c r="B7461" s="8"/>
      <c r="C7461" s="7"/>
      <c r="D7461" s="8"/>
      <c r="E7461" s="7"/>
      <c r="F7461" s="8"/>
      <c r="G7461" s="7"/>
      <c r="H7461" s="8"/>
      <c r="I7461" s="7"/>
      <c r="J7461" s="8"/>
      <c r="K7461" s="7"/>
      <c r="L7461" s="8"/>
      <c r="M7461" s="7"/>
      <c r="N7461" s="8"/>
      <c r="O7461" s="7"/>
      <c r="P7461" s="8"/>
      <c r="Q7461" s="7"/>
      <c r="R7461" s="8"/>
      <c r="S7461" s="7"/>
      <c r="T7461" s="8"/>
      <c r="U7461" s="7"/>
      <c r="V7461" s="8"/>
      <c r="W7461" s="7"/>
    </row>
    <row r="7462" spans="2:23" x14ac:dyDescent="0.2">
      <c r="B7462" s="8"/>
      <c r="C7462" s="7"/>
      <c r="D7462" s="8"/>
      <c r="E7462" s="7"/>
      <c r="F7462" s="8"/>
      <c r="G7462" s="7"/>
      <c r="H7462" s="8"/>
      <c r="I7462" s="7"/>
      <c r="J7462" s="8"/>
      <c r="K7462" s="7"/>
      <c r="L7462" s="8"/>
      <c r="M7462" s="7"/>
      <c r="N7462" s="8"/>
      <c r="O7462" s="7"/>
      <c r="P7462" s="8"/>
      <c r="Q7462" s="7"/>
      <c r="R7462" s="8"/>
      <c r="S7462" s="7"/>
      <c r="T7462" s="8"/>
      <c r="U7462" s="7"/>
      <c r="V7462" s="8"/>
      <c r="W7462" s="7"/>
    </row>
    <row r="7463" spans="2:23" x14ac:dyDescent="0.2">
      <c r="B7463" s="8"/>
      <c r="C7463" s="7"/>
      <c r="D7463" s="8"/>
      <c r="E7463" s="7"/>
      <c r="F7463" s="8"/>
      <c r="G7463" s="7"/>
      <c r="H7463" s="8"/>
      <c r="I7463" s="7"/>
      <c r="J7463" s="8"/>
      <c r="K7463" s="7"/>
      <c r="L7463" s="8"/>
      <c r="M7463" s="7"/>
      <c r="N7463" s="8"/>
      <c r="O7463" s="7"/>
      <c r="P7463" s="8"/>
      <c r="Q7463" s="7"/>
      <c r="R7463" s="8"/>
      <c r="S7463" s="7"/>
      <c r="T7463" s="8"/>
      <c r="U7463" s="7"/>
      <c r="V7463" s="8"/>
      <c r="W7463" s="7"/>
    </row>
    <row r="7464" spans="2:23" x14ac:dyDescent="0.2">
      <c r="B7464" s="8"/>
      <c r="C7464" s="7"/>
      <c r="D7464" s="8"/>
      <c r="E7464" s="7"/>
      <c r="F7464" s="8"/>
      <c r="G7464" s="7"/>
      <c r="H7464" s="8"/>
      <c r="I7464" s="7"/>
      <c r="J7464" s="8"/>
      <c r="K7464" s="7"/>
      <c r="L7464" s="8"/>
      <c r="M7464" s="7"/>
      <c r="N7464" s="8"/>
      <c r="O7464" s="7"/>
      <c r="P7464" s="8"/>
      <c r="Q7464" s="7"/>
      <c r="R7464" s="8"/>
      <c r="S7464" s="7"/>
      <c r="T7464" s="8"/>
      <c r="U7464" s="7"/>
      <c r="V7464" s="8"/>
      <c r="W7464" s="7"/>
    </row>
    <row r="7465" spans="2:23" x14ac:dyDescent="0.2">
      <c r="B7465" s="8"/>
      <c r="C7465" s="7"/>
      <c r="D7465" s="8"/>
      <c r="E7465" s="7"/>
      <c r="F7465" s="8"/>
      <c r="G7465" s="7"/>
      <c r="H7465" s="8"/>
      <c r="I7465" s="7"/>
      <c r="J7465" s="8"/>
      <c r="K7465" s="7"/>
      <c r="L7465" s="8"/>
      <c r="M7465" s="7"/>
      <c r="N7465" s="8"/>
      <c r="O7465" s="7"/>
      <c r="P7465" s="8"/>
      <c r="Q7465" s="7"/>
      <c r="R7465" s="8"/>
      <c r="S7465" s="7"/>
      <c r="T7465" s="8"/>
      <c r="U7465" s="7"/>
      <c r="V7465" s="8"/>
      <c r="W7465" s="7"/>
    </row>
    <row r="7466" spans="2:23" x14ac:dyDescent="0.2">
      <c r="B7466" s="8"/>
      <c r="C7466" s="7"/>
      <c r="D7466" s="8"/>
      <c r="E7466" s="7"/>
      <c r="F7466" s="8"/>
      <c r="G7466" s="7"/>
      <c r="H7466" s="8"/>
      <c r="I7466" s="7"/>
      <c r="J7466" s="8"/>
      <c r="K7466" s="7"/>
      <c r="L7466" s="8"/>
      <c r="M7466" s="7"/>
      <c r="N7466" s="8"/>
      <c r="O7466" s="7"/>
      <c r="P7466" s="8"/>
      <c r="Q7466" s="7"/>
      <c r="R7466" s="8"/>
      <c r="S7466" s="7"/>
      <c r="T7466" s="8"/>
      <c r="U7466" s="7"/>
      <c r="V7466" s="8"/>
      <c r="W7466" s="7"/>
    </row>
    <row r="7467" spans="2:23" x14ac:dyDescent="0.2">
      <c r="B7467" s="8"/>
      <c r="C7467" s="7"/>
      <c r="D7467" s="8"/>
      <c r="E7467" s="7"/>
      <c r="F7467" s="8"/>
      <c r="G7467" s="7"/>
      <c r="H7467" s="8"/>
      <c r="I7467" s="7"/>
      <c r="J7467" s="8"/>
      <c r="K7467" s="7"/>
      <c r="L7467" s="8"/>
      <c r="M7467" s="7"/>
      <c r="N7467" s="8"/>
      <c r="O7467" s="7"/>
      <c r="P7467" s="8"/>
      <c r="Q7467" s="7"/>
      <c r="R7467" s="8"/>
      <c r="S7467" s="7"/>
      <c r="T7467" s="8"/>
      <c r="U7467" s="7"/>
      <c r="V7467" s="8"/>
      <c r="W7467" s="7"/>
    </row>
    <row r="7468" spans="2:23" x14ac:dyDescent="0.2">
      <c r="B7468" s="8"/>
      <c r="C7468" s="7"/>
      <c r="D7468" s="8"/>
      <c r="E7468" s="7"/>
      <c r="F7468" s="8"/>
      <c r="G7468" s="7"/>
      <c r="H7468" s="8"/>
      <c r="I7468" s="7"/>
      <c r="J7468" s="8"/>
      <c r="K7468" s="7"/>
      <c r="L7468" s="8"/>
      <c r="M7468" s="7"/>
      <c r="N7468" s="8"/>
      <c r="O7468" s="7"/>
      <c r="P7468" s="8"/>
      <c r="Q7468" s="7"/>
      <c r="R7468" s="8"/>
      <c r="S7468" s="7"/>
      <c r="T7468" s="8"/>
      <c r="U7468" s="7"/>
      <c r="V7468" s="8"/>
      <c r="W7468" s="7"/>
    </row>
    <row r="7469" spans="2:23" x14ac:dyDescent="0.2">
      <c r="B7469" s="8"/>
      <c r="C7469" s="7"/>
      <c r="D7469" s="8"/>
      <c r="E7469" s="7"/>
      <c r="F7469" s="8"/>
      <c r="G7469" s="7"/>
      <c r="H7469" s="8"/>
      <c r="I7469" s="7"/>
      <c r="J7469" s="8"/>
      <c r="K7469" s="7"/>
      <c r="L7469" s="8"/>
      <c r="M7469" s="7"/>
      <c r="N7469" s="8"/>
      <c r="O7469" s="7"/>
      <c r="P7469" s="8"/>
      <c r="Q7469" s="7"/>
      <c r="R7469" s="8"/>
      <c r="S7469" s="7"/>
      <c r="T7469" s="8"/>
      <c r="U7469" s="7"/>
      <c r="V7469" s="8"/>
      <c r="W7469" s="7"/>
    </row>
    <row r="7470" spans="2:23" x14ac:dyDescent="0.2">
      <c r="B7470" s="8"/>
      <c r="C7470" s="7"/>
      <c r="D7470" s="8"/>
      <c r="E7470" s="7"/>
      <c r="F7470" s="8"/>
      <c r="G7470" s="7"/>
      <c r="H7470" s="8"/>
      <c r="I7470" s="7"/>
      <c r="J7470" s="8"/>
      <c r="K7470" s="7"/>
      <c r="L7470" s="8"/>
      <c r="M7470" s="7"/>
      <c r="N7470" s="8"/>
      <c r="O7470" s="7"/>
      <c r="P7470" s="8"/>
      <c r="Q7470" s="7"/>
      <c r="R7470" s="8"/>
      <c r="S7470" s="7"/>
      <c r="T7470" s="8"/>
      <c r="U7470" s="7"/>
      <c r="V7470" s="8"/>
      <c r="W7470" s="7"/>
    </row>
    <row r="7471" spans="2:23" x14ac:dyDescent="0.2">
      <c r="B7471" s="8"/>
      <c r="C7471" s="7"/>
      <c r="D7471" s="8"/>
      <c r="E7471" s="7"/>
      <c r="F7471" s="8"/>
      <c r="G7471" s="7"/>
      <c r="H7471" s="8"/>
      <c r="I7471" s="7"/>
      <c r="J7471" s="8"/>
      <c r="K7471" s="7"/>
      <c r="L7471" s="8"/>
      <c r="M7471" s="7"/>
      <c r="N7471" s="8"/>
      <c r="O7471" s="7"/>
      <c r="P7471" s="8"/>
      <c r="Q7471" s="7"/>
      <c r="R7471" s="8"/>
      <c r="S7471" s="7"/>
      <c r="T7471" s="8"/>
      <c r="U7471" s="7"/>
      <c r="V7471" s="8"/>
      <c r="W7471" s="7"/>
    </row>
    <row r="7472" spans="2:23" x14ac:dyDescent="0.2">
      <c r="B7472" s="8"/>
      <c r="C7472" s="7"/>
      <c r="D7472" s="8"/>
      <c r="E7472" s="7"/>
      <c r="F7472" s="8"/>
      <c r="G7472" s="7"/>
      <c r="H7472" s="8"/>
      <c r="I7472" s="7"/>
      <c r="J7472" s="8"/>
      <c r="K7472" s="7"/>
      <c r="L7472" s="8"/>
      <c r="M7472" s="7"/>
      <c r="N7472" s="8"/>
      <c r="O7472" s="7"/>
      <c r="P7472" s="8"/>
      <c r="Q7472" s="7"/>
      <c r="R7472" s="8"/>
      <c r="S7472" s="7"/>
      <c r="T7472" s="8"/>
      <c r="U7472" s="7"/>
      <c r="V7472" s="8"/>
      <c r="W7472" s="7"/>
    </row>
    <row r="7473" spans="2:23" x14ac:dyDescent="0.2">
      <c r="B7473" s="8"/>
      <c r="C7473" s="7"/>
      <c r="D7473" s="8"/>
      <c r="E7473" s="7"/>
      <c r="F7473" s="8"/>
      <c r="G7473" s="7"/>
      <c r="H7473" s="8"/>
      <c r="I7473" s="7"/>
      <c r="J7473" s="8"/>
      <c r="K7473" s="7"/>
      <c r="L7473" s="8"/>
      <c r="M7473" s="7"/>
      <c r="N7473" s="8"/>
      <c r="O7473" s="7"/>
      <c r="P7473" s="8"/>
      <c r="Q7473" s="7"/>
      <c r="R7473" s="8"/>
      <c r="S7473" s="7"/>
      <c r="T7473" s="8"/>
      <c r="U7473" s="7"/>
      <c r="V7473" s="8"/>
      <c r="W7473" s="7"/>
    </row>
    <row r="7474" spans="2:23" x14ac:dyDescent="0.2">
      <c r="B7474" s="8"/>
      <c r="C7474" s="7"/>
      <c r="D7474" s="8"/>
      <c r="E7474" s="7"/>
      <c r="F7474" s="8"/>
      <c r="G7474" s="7"/>
      <c r="H7474" s="8"/>
      <c r="I7474" s="7"/>
      <c r="J7474" s="8"/>
      <c r="K7474" s="7"/>
      <c r="L7474" s="8"/>
      <c r="M7474" s="7"/>
      <c r="N7474" s="8"/>
      <c r="O7474" s="7"/>
      <c r="P7474" s="8"/>
      <c r="Q7474" s="7"/>
      <c r="R7474" s="8"/>
      <c r="S7474" s="7"/>
      <c r="T7474" s="8"/>
      <c r="U7474" s="7"/>
      <c r="V7474" s="8"/>
      <c r="W7474" s="7"/>
    </row>
    <row r="7475" spans="2:23" x14ac:dyDescent="0.2">
      <c r="B7475" s="8"/>
      <c r="C7475" s="7"/>
      <c r="D7475" s="8"/>
      <c r="E7475" s="7"/>
      <c r="F7475" s="8"/>
      <c r="G7475" s="7"/>
      <c r="H7475" s="8"/>
      <c r="I7475" s="7"/>
      <c r="J7475" s="8"/>
      <c r="K7475" s="7"/>
      <c r="L7475" s="8"/>
      <c r="M7475" s="7"/>
      <c r="N7475" s="8"/>
      <c r="O7475" s="7"/>
      <c r="P7475" s="8"/>
      <c r="Q7475" s="7"/>
      <c r="R7475" s="8"/>
      <c r="S7475" s="7"/>
      <c r="T7475" s="8"/>
      <c r="U7475" s="7"/>
      <c r="V7475" s="8"/>
      <c r="W7475" s="7"/>
    </row>
    <row r="7476" spans="2:23" x14ac:dyDescent="0.2">
      <c r="B7476" s="8"/>
      <c r="C7476" s="7"/>
      <c r="D7476" s="8"/>
      <c r="E7476" s="7"/>
      <c r="F7476" s="8"/>
      <c r="G7476" s="7"/>
      <c r="H7476" s="8"/>
      <c r="I7476" s="7"/>
      <c r="J7476" s="8"/>
      <c r="K7476" s="7"/>
      <c r="L7476" s="8"/>
      <c r="M7476" s="7"/>
      <c r="N7476" s="8"/>
      <c r="O7476" s="7"/>
      <c r="P7476" s="8"/>
      <c r="Q7476" s="7"/>
      <c r="R7476" s="8"/>
      <c r="S7476" s="7"/>
      <c r="T7476" s="8"/>
      <c r="U7476" s="7"/>
      <c r="V7476" s="8"/>
      <c r="W7476" s="7"/>
    </row>
    <row r="7477" spans="2:23" x14ac:dyDescent="0.2">
      <c r="B7477" s="8"/>
      <c r="C7477" s="7"/>
      <c r="D7477" s="8"/>
      <c r="E7477" s="7"/>
      <c r="F7477" s="8"/>
      <c r="G7477" s="7"/>
      <c r="H7477" s="8"/>
      <c r="I7477" s="7"/>
      <c r="J7477" s="8"/>
      <c r="K7477" s="7"/>
      <c r="L7477" s="8"/>
      <c r="M7477" s="7"/>
      <c r="N7477" s="8"/>
      <c r="O7477" s="7"/>
      <c r="P7477" s="8"/>
      <c r="Q7477" s="7"/>
      <c r="R7477" s="8"/>
      <c r="S7477" s="7"/>
      <c r="T7477" s="8"/>
      <c r="U7477" s="7"/>
      <c r="V7477" s="8"/>
      <c r="W7477" s="7"/>
    </row>
    <row r="7478" spans="2:23" x14ac:dyDescent="0.2">
      <c r="B7478" s="8"/>
      <c r="C7478" s="7"/>
      <c r="D7478" s="8"/>
      <c r="E7478" s="7"/>
      <c r="F7478" s="8"/>
      <c r="G7478" s="7"/>
      <c r="H7478" s="8"/>
      <c r="I7478" s="7"/>
      <c r="J7478" s="8"/>
      <c r="K7478" s="7"/>
      <c r="L7478" s="8"/>
      <c r="M7478" s="7"/>
      <c r="N7478" s="8"/>
      <c r="O7478" s="7"/>
      <c r="P7478" s="8"/>
      <c r="Q7478" s="7"/>
      <c r="R7478" s="8"/>
      <c r="S7478" s="7"/>
      <c r="T7478" s="8"/>
      <c r="U7478" s="7"/>
      <c r="V7478" s="8"/>
      <c r="W7478" s="7"/>
    </row>
    <row r="7479" spans="2:23" x14ac:dyDescent="0.2">
      <c r="B7479" s="8"/>
      <c r="C7479" s="7"/>
      <c r="D7479" s="8"/>
      <c r="E7479" s="7"/>
      <c r="F7479" s="8"/>
      <c r="G7479" s="7"/>
      <c r="H7479" s="8"/>
      <c r="I7479" s="7"/>
      <c r="J7479" s="8"/>
      <c r="K7479" s="7"/>
      <c r="L7479" s="8"/>
      <c r="M7479" s="7"/>
      <c r="N7479" s="8"/>
      <c r="O7479" s="7"/>
      <c r="P7479" s="8"/>
      <c r="Q7479" s="7"/>
      <c r="R7479" s="8"/>
      <c r="S7479" s="7"/>
      <c r="T7479" s="8"/>
      <c r="U7479" s="7"/>
      <c r="V7479" s="8"/>
      <c r="W7479" s="7"/>
    </row>
    <row r="7480" spans="2:23" x14ac:dyDescent="0.2">
      <c r="B7480" s="8"/>
      <c r="C7480" s="7"/>
      <c r="D7480" s="8"/>
      <c r="E7480" s="7"/>
      <c r="F7480" s="8"/>
      <c r="G7480" s="7"/>
      <c r="H7480" s="8"/>
      <c r="I7480" s="7"/>
      <c r="J7480" s="8"/>
      <c r="K7480" s="7"/>
      <c r="L7480" s="8"/>
      <c r="M7480" s="7"/>
      <c r="N7480" s="8"/>
      <c r="O7480" s="7"/>
      <c r="P7480" s="8"/>
      <c r="Q7480" s="7"/>
      <c r="R7480" s="8"/>
      <c r="S7480" s="7"/>
      <c r="T7480" s="8"/>
      <c r="U7480" s="7"/>
      <c r="V7480" s="8"/>
      <c r="W7480" s="7"/>
    </row>
    <row r="7481" spans="2:23" x14ac:dyDescent="0.2">
      <c r="B7481" s="8"/>
      <c r="C7481" s="7"/>
      <c r="D7481" s="8"/>
      <c r="E7481" s="7"/>
      <c r="F7481" s="8"/>
      <c r="G7481" s="7"/>
      <c r="H7481" s="8"/>
      <c r="I7481" s="7"/>
      <c r="J7481" s="8"/>
      <c r="K7481" s="7"/>
      <c r="L7481" s="8"/>
      <c r="M7481" s="7"/>
      <c r="N7481" s="8"/>
      <c r="O7481" s="7"/>
      <c r="P7481" s="8"/>
      <c r="Q7481" s="7"/>
      <c r="R7481" s="8"/>
      <c r="S7481" s="7"/>
      <c r="T7481" s="8"/>
      <c r="U7481" s="7"/>
      <c r="V7481" s="8"/>
      <c r="W7481" s="7"/>
    </row>
    <row r="7482" spans="2:23" x14ac:dyDescent="0.2">
      <c r="B7482" s="8"/>
      <c r="C7482" s="7"/>
      <c r="D7482" s="8"/>
      <c r="E7482" s="7"/>
      <c r="F7482" s="8"/>
      <c r="G7482" s="7"/>
      <c r="H7482" s="8"/>
      <c r="I7482" s="7"/>
      <c r="J7482" s="8"/>
      <c r="K7482" s="7"/>
      <c r="L7482" s="8"/>
      <c r="M7482" s="7"/>
      <c r="N7482" s="8"/>
      <c r="O7482" s="7"/>
      <c r="P7482" s="8"/>
      <c r="Q7482" s="7"/>
      <c r="R7482" s="8"/>
      <c r="S7482" s="7"/>
      <c r="T7482" s="8"/>
      <c r="U7482" s="7"/>
      <c r="V7482" s="8"/>
      <c r="W7482" s="7"/>
    </row>
    <row r="7483" spans="2:23" x14ac:dyDescent="0.2">
      <c r="B7483" s="8"/>
      <c r="C7483" s="7"/>
      <c r="D7483" s="8"/>
      <c r="E7483" s="7"/>
      <c r="F7483" s="8"/>
      <c r="G7483" s="7"/>
      <c r="H7483" s="8"/>
      <c r="I7483" s="7"/>
      <c r="J7483" s="8"/>
      <c r="K7483" s="7"/>
      <c r="L7483" s="8"/>
      <c r="M7483" s="7"/>
      <c r="N7483" s="8"/>
      <c r="O7483" s="7"/>
      <c r="P7483" s="8"/>
      <c r="Q7483" s="7"/>
      <c r="R7483" s="8"/>
      <c r="S7483" s="7"/>
      <c r="T7483" s="8"/>
      <c r="U7483" s="7"/>
      <c r="V7483" s="8"/>
      <c r="W7483" s="7"/>
    </row>
    <row r="7484" spans="2:23" x14ac:dyDescent="0.2">
      <c r="B7484" s="8"/>
      <c r="C7484" s="7"/>
      <c r="D7484" s="8"/>
      <c r="E7484" s="7"/>
      <c r="F7484" s="8"/>
      <c r="G7484" s="7"/>
      <c r="H7484" s="8"/>
      <c r="I7484" s="7"/>
      <c r="J7484" s="8"/>
      <c r="K7484" s="7"/>
      <c r="L7484" s="8"/>
      <c r="M7484" s="7"/>
      <c r="N7484" s="8"/>
      <c r="O7484" s="7"/>
      <c r="P7484" s="8"/>
      <c r="Q7484" s="7"/>
      <c r="R7484" s="8"/>
      <c r="S7484" s="7"/>
      <c r="T7484" s="8"/>
      <c r="U7484" s="7"/>
      <c r="V7484" s="8"/>
      <c r="W7484" s="7"/>
    </row>
    <row r="7485" spans="2:23" x14ac:dyDescent="0.2">
      <c r="B7485" s="8"/>
      <c r="C7485" s="7"/>
      <c r="D7485" s="8"/>
      <c r="E7485" s="7"/>
      <c r="F7485" s="8"/>
      <c r="G7485" s="7"/>
      <c r="H7485" s="8"/>
      <c r="I7485" s="7"/>
      <c r="J7485" s="8"/>
      <c r="K7485" s="7"/>
      <c r="L7485" s="8"/>
      <c r="M7485" s="7"/>
      <c r="N7485" s="8"/>
      <c r="O7485" s="7"/>
      <c r="P7485" s="8"/>
      <c r="Q7485" s="7"/>
      <c r="R7485" s="8"/>
      <c r="S7485" s="7"/>
      <c r="T7485" s="8"/>
      <c r="U7485" s="7"/>
      <c r="V7485" s="8"/>
      <c r="W7485" s="7"/>
    </row>
    <row r="7486" spans="2:23" x14ac:dyDescent="0.2">
      <c r="B7486" s="8"/>
      <c r="C7486" s="7"/>
      <c r="D7486" s="8"/>
      <c r="E7486" s="7"/>
      <c r="F7486" s="8"/>
      <c r="G7486" s="7"/>
      <c r="H7486" s="8"/>
      <c r="I7486" s="7"/>
      <c r="J7486" s="8"/>
      <c r="K7486" s="7"/>
      <c r="L7486" s="8"/>
      <c r="M7486" s="7"/>
      <c r="N7486" s="8"/>
      <c r="O7486" s="7"/>
      <c r="P7486" s="8"/>
      <c r="Q7486" s="7"/>
      <c r="R7486" s="8"/>
      <c r="S7486" s="7"/>
      <c r="T7486" s="8"/>
      <c r="U7486" s="7"/>
      <c r="V7486" s="8"/>
      <c r="W7486" s="7"/>
    </row>
    <row r="7487" spans="2:23" x14ac:dyDescent="0.2">
      <c r="B7487" s="8"/>
      <c r="C7487" s="7"/>
      <c r="D7487" s="8"/>
      <c r="E7487" s="7"/>
      <c r="F7487" s="8"/>
      <c r="G7487" s="7"/>
      <c r="H7487" s="8"/>
      <c r="I7487" s="7"/>
      <c r="J7487" s="8"/>
      <c r="K7487" s="7"/>
      <c r="L7487" s="8"/>
      <c r="M7487" s="7"/>
      <c r="N7487" s="8"/>
      <c r="O7487" s="7"/>
      <c r="P7487" s="8"/>
      <c r="Q7487" s="7"/>
      <c r="R7487" s="8"/>
      <c r="S7487" s="7"/>
      <c r="T7487" s="8"/>
      <c r="U7487" s="7"/>
      <c r="V7487" s="8"/>
      <c r="W7487" s="7"/>
    </row>
    <row r="7488" spans="2:23" x14ac:dyDescent="0.2">
      <c r="B7488" s="8"/>
      <c r="C7488" s="7"/>
      <c r="D7488" s="8"/>
      <c r="E7488" s="7"/>
      <c r="F7488" s="8"/>
      <c r="G7488" s="7"/>
      <c r="H7488" s="8"/>
      <c r="I7488" s="7"/>
      <c r="J7488" s="8"/>
      <c r="K7488" s="7"/>
      <c r="L7488" s="8"/>
      <c r="M7488" s="7"/>
      <c r="N7488" s="8"/>
      <c r="O7488" s="7"/>
      <c r="P7488" s="8"/>
      <c r="Q7488" s="7"/>
      <c r="R7488" s="8"/>
      <c r="S7488" s="7"/>
      <c r="T7488" s="8"/>
      <c r="U7488" s="7"/>
      <c r="V7488" s="8"/>
      <c r="W7488" s="7"/>
    </row>
    <row r="7489" spans="2:23" x14ac:dyDescent="0.2">
      <c r="B7489" s="8"/>
      <c r="C7489" s="7"/>
      <c r="D7489" s="8"/>
      <c r="E7489" s="7"/>
      <c r="F7489" s="8"/>
      <c r="G7489" s="7"/>
      <c r="H7489" s="8"/>
      <c r="I7489" s="7"/>
      <c r="J7489" s="8"/>
      <c r="K7489" s="7"/>
      <c r="L7489" s="8"/>
      <c r="M7489" s="7"/>
      <c r="N7489" s="8"/>
      <c r="O7489" s="7"/>
      <c r="P7489" s="8"/>
      <c r="Q7489" s="7"/>
      <c r="R7489" s="8"/>
      <c r="S7489" s="7"/>
      <c r="T7489" s="8"/>
      <c r="U7489" s="7"/>
      <c r="V7489" s="8"/>
      <c r="W7489" s="7"/>
    </row>
    <row r="7490" spans="2:23" x14ac:dyDescent="0.2">
      <c r="B7490" s="8"/>
      <c r="C7490" s="7"/>
      <c r="D7490" s="8"/>
      <c r="E7490" s="7"/>
      <c r="F7490" s="8"/>
      <c r="G7490" s="7"/>
      <c r="H7490" s="8"/>
      <c r="I7490" s="7"/>
      <c r="J7490" s="8"/>
      <c r="K7490" s="7"/>
      <c r="L7490" s="8"/>
      <c r="M7490" s="7"/>
      <c r="N7490" s="8"/>
      <c r="O7490" s="7"/>
      <c r="P7490" s="8"/>
      <c r="Q7490" s="7"/>
      <c r="R7490" s="8"/>
      <c r="S7490" s="7"/>
      <c r="T7490" s="8"/>
      <c r="U7490" s="7"/>
      <c r="V7490" s="8"/>
      <c r="W7490" s="7"/>
    </row>
    <row r="7491" spans="2:23" x14ac:dyDescent="0.2">
      <c r="B7491" s="8"/>
      <c r="C7491" s="7"/>
      <c r="D7491" s="8"/>
      <c r="E7491" s="7"/>
      <c r="F7491" s="8"/>
      <c r="G7491" s="7"/>
      <c r="H7491" s="8"/>
      <c r="I7491" s="7"/>
      <c r="J7491" s="8"/>
      <c r="K7491" s="7"/>
      <c r="L7491" s="8"/>
      <c r="M7491" s="7"/>
      <c r="N7491" s="8"/>
      <c r="O7491" s="7"/>
      <c r="P7491" s="8"/>
      <c r="Q7491" s="7"/>
      <c r="R7491" s="8"/>
      <c r="S7491" s="7"/>
      <c r="T7491" s="8"/>
      <c r="U7491" s="7"/>
      <c r="V7491" s="8"/>
      <c r="W7491" s="7"/>
    </row>
    <row r="7492" spans="2:23" x14ac:dyDescent="0.2">
      <c r="B7492" s="8"/>
      <c r="C7492" s="7"/>
      <c r="D7492" s="8"/>
      <c r="E7492" s="7"/>
      <c r="F7492" s="8"/>
      <c r="G7492" s="7"/>
      <c r="H7492" s="8"/>
      <c r="I7492" s="7"/>
      <c r="J7492" s="8"/>
      <c r="K7492" s="7"/>
      <c r="L7492" s="8"/>
      <c r="M7492" s="7"/>
      <c r="N7492" s="8"/>
      <c r="O7492" s="7"/>
      <c r="P7492" s="8"/>
      <c r="Q7492" s="7"/>
      <c r="R7492" s="8"/>
      <c r="S7492" s="7"/>
      <c r="T7492" s="8"/>
      <c r="U7492" s="7"/>
      <c r="V7492" s="8"/>
      <c r="W7492" s="7"/>
    </row>
    <row r="7493" spans="2:23" x14ac:dyDescent="0.2">
      <c r="B7493" s="8"/>
      <c r="C7493" s="7"/>
      <c r="D7493" s="8"/>
      <c r="E7493" s="7"/>
      <c r="F7493" s="8"/>
      <c r="G7493" s="7"/>
      <c r="H7493" s="8"/>
      <c r="I7493" s="7"/>
      <c r="J7493" s="8"/>
      <c r="K7493" s="7"/>
      <c r="L7493" s="8"/>
      <c r="M7493" s="7"/>
      <c r="N7493" s="8"/>
      <c r="O7493" s="7"/>
      <c r="P7493" s="8"/>
      <c r="Q7493" s="7"/>
      <c r="R7493" s="8"/>
      <c r="S7493" s="7"/>
      <c r="T7493" s="8"/>
      <c r="U7493" s="7"/>
      <c r="V7493" s="8"/>
      <c r="W7493" s="7"/>
    </row>
    <row r="7494" spans="2:23" x14ac:dyDescent="0.2">
      <c r="B7494" s="8"/>
      <c r="C7494" s="7"/>
      <c r="D7494" s="8"/>
      <c r="E7494" s="7"/>
      <c r="F7494" s="8"/>
      <c r="G7494" s="7"/>
      <c r="H7494" s="8"/>
      <c r="I7494" s="7"/>
      <c r="J7494" s="8"/>
      <c r="K7494" s="7"/>
      <c r="L7494" s="8"/>
      <c r="M7494" s="7"/>
      <c r="N7494" s="8"/>
      <c r="O7494" s="7"/>
      <c r="P7494" s="8"/>
      <c r="Q7494" s="7"/>
      <c r="R7494" s="8"/>
      <c r="S7494" s="7"/>
      <c r="T7494" s="8"/>
      <c r="U7494" s="7"/>
      <c r="V7494" s="8"/>
      <c r="W7494" s="7"/>
    </row>
    <row r="7495" spans="2:23" x14ac:dyDescent="0.2">
      <c r="B7495" s="8"/>
      <c r="C7495" s="7"/>
      <c r="D7495" s="8"/>
      <c r="E7495" s="7"/>
      <c r="F7495" s="8"/>
      <c r="G7495" s="7"/>
      <c r="H7495" s="8"/>
      <c r="I7495" s="7"/>
      <c r="J7495" s="8"/>
      <c r="K7495" s="7"/>
      <c r="L7495" s="8"/>
      <c r="M7495" s="7"/>
      <c r="N7495" s="8"/>
      <c r="O7495" s="7"/>
      <c r="P7495" s="8"/>
      <c r="Q7495" s="7"/>
      <c r="R7495" s="8"/>
      <c r="S7495" s="7"/>
      <c r="T7495" s="8"/>
      <c r="U7495" s="7"/>
      <c r="V7495" s="8"/>
      <c r="W7495" s="7"/>
    </row>
    <row r="7496" spans="2:23" x14ac:dyDescent="0.2">
      <c r="B7496" s="8"/>
      <c r="C7496" s="7"/>
      <c r="D7496" s="8"/>
      <c r="E7496" s="7"/>
      <c r="F7496" s="8"/>
      <c r="G7496" s="7"/>
      <c r="H7496" s="8"/>
      <c r="I7496" s="7"/>
      <c r="J7496" s="8"/>
      <c r="K7496" s="7"/>
      <c r="L7496" s="8"/>
      <c r="M7496" s="7"/>
      <c r="N7496" s="8"/>
      <c r="O7496" s="7"/>
      <c r="P7496" s="8"/>
      <c r="Q7496" s="7"/>
      <c r="R7496" s="8"/>
      <c r="S7496" s="7"/>
      <c r="T7496" s="8"/>
      <c r="U7496" s="7"/>
      <c r="V7496" s="8"/>
      <c r="W7496" s="7"/>
    </row>
    <row r="7497" spans="2:23" x14ac:dyDescent="0.2">
      <c r="B7497" s="8"/>
      <c r="C7497" s="7"/>
      <c r="D7497" s="8"/>
      <c r="E7497" s="7"/>
      <c r="F7497" s="8"/>
      <c r="G7497" s="7"/>
      <c r="H7497" s="8"/>
      <c r="I7497" s="7"/>
      <c r="J7497" s="8"/>
      <c r="K7497" s="7"/>
      <c r="L7497" s="8"/>
      <c r="M7497" s="7"/>
      <c r="N7497" s="8"/>
      <c r="O7497" s="7"/>
      <c r="P7497" s="8"/>
      <c r="Q7497" s="7"/>
      <c r="R7497" s="8"/>
      <c r="S7497" s="7"/>
      <c r="T7497" s="8"/>
      <c r="U7497" s="7"/>
      <c r="V7497" s="8"/>
      <c r="W7497" s="7"/>
    </row>
    <row r="7498" spans="2:23" x14ac:dyDescent="0.2">
      <c r="B7498" s="8"/>
      <c r="C7498" s="7"/>
      <c r="D7498" s="8"/>
      <c r="E7498" s="7"/>
      <c r="F7498" s="8"/>
      <c r="G7498" s="7"/>
      <c r="H7498" s="8"/>
      <c r="I7498" s="7"/>
      <c r="J7498" s="8"/>
      <c r="K7498" s="7"/>
      <c r="L7498" s="8"/>
      <c r="M7498" s="7"/>
      <c r="N7498" s="8"/>
      <c r="O7498" s="7"/>
      <c r="P7498" s="8"/>
      <c r="Q7498" s="7"/>
      <c r="R7498" s="8"/>
      <c r="S7498" s="7"/>
      <c r="T7498" s="8"/>
      <c r="U7498" s="7"/>
      <c r="V7498" s="8"/>
      <c r="W7498" s="7"/>
    </row>
    <row r="7499" spans="2:23" x14ac:dyDescent="0.2">
      <c r="B7499" s="8"/>
      <c r="C7499" s="7"/>
      <c r="D7499" s="8"/>
      <c r="E7499" s="7"/>
      <c r="F7499" s="8"/>
      <c r="G7499" s="7"/>
      <c r="H7499" s="8"/>
      <c r="I7499" s="7"/>
      <c r="J7499" s="8"/>
      <c r="K7499" s="7"/>
      <c r="L7499" s="8"/>
      <c r="M7499" s="7"/>
      <c r="N7499" s="8"/>
      <c r="O7499" s="7"/>
      <c r="P7499" s="8"/>
      <c r="Q7499" s="7"/>
      <c r="R7499" s="8"/>
      <c r="S7499" s="7"/>
      <c r="T7499" s="8"/>
      <c r="U7499" s="7"/>
      <c r="V7499" s="8"/>
      <c r="W7499" s="7"/>
    </row>
    <row r="7500" spans="2:23" x14ac:dyDescent="0.2">
      <c r="B7500" s="8"/>
      <c r="C7500" s="7"/>
      <c r="D7500" s="8"/>
      <c r="E7500" s="7"/>
      <c r="F7500" s="8"/>
      <c r="G7500" s="7"/>
      <c r="H7500" s="8"/>
      <c r="I7500" s="7"/>
      <c r="J7500" s="8"/>
      <c r="K7500" s="7"/>
      <c r="L7500" s="8"/>
      <c r="M7500" s="7"/>
      <c r="N7500" s="8"/>
      <c r="O7500" s="7"/>
      <c r="P7500" s="8"/>
      <c r="Q7500" s="7"/>
      <c r="R7500" s="8"/>
      <c r="S7500" s="7"/>
      <c r="T7500" s="8"/>
      <c r="U7500" s="7"/>
      <c r="V7500" s="8"/>
      <c r="W7500" s="7"/>
    </row>
    <row r="7501" spans="2:23" x14ac:dyDescent="0.2">
      <c r="B7501" s="8"/>
      <c r="C7501" s="7"/>
      <c r="D7501" s="8"/>
      <c r="E7501" s="7"/>
      <c r="F7501" s="8"/>
      <c r="G7501" s="7"/>
      <c r="H7501" s="8"/>
      <c r="I7501" s="7"/>
      <c r="J7501" s="8"/>
      <c r="K7501" s="7"/>
      <c r="L7501" s="8"/>
      <c r="M7501" s="7"/>
      <c r="N7501" s="8"/>
      <c r="O7501" s="7"/>
      <c r="P7501" s="8"/>
      <c r="Q7501" s="7"/>
      <c r="R7501" s="8"/>
      <c r="S7501" s="7"/>
      <c r="T7501" s="8"/>
      <c r="U7501" s="7"/>
      <c r="V7501" s="8"/>
      <c r="W7501" s="7"/>
    </row>
    <row r="7502" spans="2:23" x14ac:dyDescent="0.2">
      <c r="B7502" s="8"/>
      <c r="C7502" s="7"/>
      <c r="D7502" s="8"/>
      <c r="E7502" s="7"/>
      <c r="F7502" s="8"/>
      <c r="G7502" s="7"/>
      <c r="H7502" s="8"/>
      <c r="I7502" s="7"/>
      <c r="J7502" s="8"/>
      <c r="K7502" s="7"/>
      <c r="L7502" s="8"/>
      <c r="M7502" s="7"/>
      <c r="N7502" s="8"/>
      <c r="O7502" s="7"/>
      <c r="P7502" s="8"/>
      <c r="Q7502" s="7"/>
      <c r="R7502" s="8"/>
      <c r="S7502" s="7"/>
      <c r="T7502" s="8"/>
      <c r="U7502" s="7"/>
      <c r="V7502" s="8"/>
      <c r="W7502" s="7"/>
    </row>
    <row r="7503" spans="2:23" x14ac:dyDescent="0.2">
      <c r="B7503" s="8"/>
      <c r="C7503" s="7"/>
      <c r="D7503" s="8"/>
      <c r="E7503" s="7"/>
      <c r="F7503" s="8"/>
      <c r="G7503" s="7"/>
      <c r="H7503" s="8"/>
      <c r="I7503" s="7"/>
      <c r="J7503" s="8"/>
      <c r="K7503" s="7"/>
      <c r="L7503" s="8"/>
      <c r="M7503" s="7"/>
      <c r="N7503" s="8"/>
      <c r="O7503" s="7"/>
      <c r="P7503" s="8"/>
      <c r="Q7503" s="7"/>
      <c r="R7503" s="8"/>
      <c r="S7503" s="7"/>
      <c r="T7503" s="8"/>
      <c r="U7503" s="7"/>
      <c r="V7503" s="8"/>
      <c r="W7503" s="7"/>
    </row>
    <row r="7504" spans="2:23" x14ac:dyDescent="0.2">
      <c r="B7504" s="8"/>
      <c r="C7504" s="7"/>
      <c r="D7504" s="8"/>
      <c r="E7504" s="7"/>
      <c r="F7504" s="8"/>
      <c r="G7504" s="7"/>
      <c r="H7504" s="8"/>
      <c r="I7504" s="7"/>
      <c r="J7504" s="8"/>
      <c r="K7504" s="7"/>
      <c r="L7504" s="8"/>
      <c r="M7504" s="7"/>
      <c r="N7504" s="8"/>
      <c r="O7504" s="7"/>
      <c r="P7504" s="8"/>
      <c r="Q7504" s="7"/>
      <c r="R7504" s="8"/>
      <c r="S7504" s="7"/>
      <c r="T7504" s="8"/>
      <c r="U7504" s="7"/>
      <c r="V7504" s="8"/>
      <c r="W7504" s="7"/>
    </row>
    <row r="7505" spans="2:23" x14ac:dyDescent="0.2">
      <c r="B7505" s="8"/>
      <c r="C7505" s="7"/>
      <c r="D7505" s="8"/>
      <c r="E7505" s="7"/>
      <c r="F7505" s="8"/>
      <c r="G7505" s="7"/>
      <c r="H7505" s="8"/>
      <c r="I7505" s="7"/>
      <c r="J7505" s="8"/>
      <c r="K7505" s="7"/>
      <c r="L7505" s="8"/>
      <c r="M7505" s="7"/>
      <c r="N7505" s="8"/>
      <c r="O7505" s="7"/>
      <c r="P7505" s="8"/>
      <c r="Q7505" s="7"/>
      <c r="R7505" s="8"/>
      <c r="S7505" s="7"/>
      <c r="T7505" s="8"/>
      <c r="U7505" s="7"/>
      <c r="V7505" s="8"/>
      <c r="W7505" s="7"/>
    </row>
    <row r="7506" spans="2:23" x14ac:dyDescent="0.2">
      <c r="B7506" s="8"/>
      <c r="C7506" s="7"/>
      <c r="D7506" s="8"/>
      <c r="E7506" s="7"/>
      <c r="F7506" s="8"/>
      <c r="G7506" s="7"/>
      <c r="H7506" s="8"/>
      <c r="I7506" s="7"/>
      <c r="J7506" s="8"/>
      <c r="K7506" s="7"/>
      <c r="L7506" s="8"/>
      <c r="M7506" s="7"/>
      <c r="N7506" s="8"/>
      <c r="O7506" s="7"/>
      <c r="P7506" s="8"/>
      <c r="Q7506" s="7"/>
      <c r="R7506" s="8"/>
      <c r="S7506" s="7"/>
      <c r="T7506" s="8"/>
      <c r="U7506" s="7"/>
      <c r="V7506" s="8"/>
      <c r="W7506" s="7"/>
    </row>
    <row r="7507" spans="2:23" x14ac:dyDescent="0.2">
      <c r="B7507" s="8"/>
      <c r="C7507" s="7"/>
      <c r="D7507" s="8"/>
      <c r="E7507" s="7"/>
      <c r="F7507" s="8"/>
      <c r="G7507" s="7"/>
      <c r="H7507" s="8"/>
      <c r="I7507" s="7"/>
      <c r="J7507" s="8"/>
      <c r="K7507" s="7"/>
      <c r="L7507" s="8"/>
      <c r="M7507" s="7"/>
      <c r="N7507" s="8"/>
      <c r="O7507" s="7"/>
      <c r="P7507" s="8"/>
      <c r="Q7507" s="7"/>
      <c r="R7507" s="8"/>
      <c r="S7507" s="7"/>
      <c r="T7507" s="8"/>
      <c r="U7507" s="7"/>
      <c r="V7507" s="8"/>
      <c r="W7507" s="7"/>
    </row>
    <row r="7508" spans="2:23" x14ac:dyDescent="0.2">
      <c r="B7508" s="8"/>
      <c r="C7508" s="7"/>
      <c r="D7508" s="8"/>
      <c r="E7508" s="7"/>
      <c r="F7508" s="8"/>
      <c r="G7508" s="7"/>
      <c r="H7508" s="8"/>
      <c r="I7508" s="7"/>
      <c r="J7508" s="8"/>
      <c r="K7508" s="7"/>
      <c r="L7508" s="8"/>
      <c r="M7508" s="7"/>
      <c r="N7508" s="8"/>
      <c r="O7508" s="7"/>
      <c r="P7508" s="8"/>
      <c r="Q7508" s="7"/>
      <c r="R7508" s="8"/>
      <c r="S7508" s="7"/>
      <c r="T7508" s="8"/>
      <c r="U7508" s="7"/>
      <c r="V7508" s="8"/>
      <c r="W7508" s="7"/>
    </row>
    <row r="7509" spans="2:23" x14ac:dyDescent="0.2">
      <c r="B7509" s="8"/>
      <c r="C7509" s="7"/>
      <c r="D7509" s="8"/>
      <c r="E7509" s="7"/>
      <c r="F7509" s="8"/>
      <c r="G7509" s="7"/>
      <c r="H7509" s="8"/>
      <c r="I7509" s="7"/>
      <c r="J7509" s="8"/>
      <c r="K7509" s="7"/>
      <c r="L7509" s="8"/>
      <c r="M7509" s="7"/>
      <c r="N7509" s="8"/>
      <c r="O7509" s="7"/>
      <c r="P7509" s="8"/>
      <c r="Q7509" s="7"/>
      <c r="R7509" s="8"/>
      <c r="S7509" s="7"/>
      <c r="T7509" s="8"/>
      <c r="U7509" s="7"/>
      <c r="V7509" s="8"/>
      <c r="W7509" s="7"/>
    </row>
    <row r="7510" spans="2:23" x14ac:dyDescent="0.2">
      <c r="B7510" s="8"/>
      <c r="C7510" s="7"/>
      <c r="D7510" s="8"/>
      <c r="E7510" s="7"/>
      <c r="F7510" s="8"/>
      <c r="G7510" s="7"/>
      <c r="H7510" s="8"/>
      <c r="I7510" s="7"/>
      <c r="J7510" s="8"/>
      <c r="K7510" s="7"/>
      <c r="L7510" s="8"/>
      <c r="M7510" s="7"/>
      <c r="N7510" s="8"/>
      <c r="O7510" s="7"/>
      <c r="P7510" s="8"/>
      <c r="Q7510" s="7"/>
      <c r="R7510" s="8"/>
      <c r="S7510" s="7"/>
      <c r="T7510" s="8"/>
      <c r="U7510" s="7"/>
      <c r="V7510" s="8"/>
      <c r="W7510" s="7"/>
    </row>
    <row r="7511" spans="2:23" x14ac:dyDescent="0.2">
      <c r="B7511" s="8"/>
      <c r="C7511" s="7"/>
      <c r="D7511" s="8"/>
      <c r="E7511" s="7"/>
      <c r="F7511" s="8"/>
      <c r="G7511" s="7"/>
      <c r="H7511" s="8"/>
      <c r="I7511" s="7"/>
      <c r="J7511" s="8"/>
      <c r="K7511" s="7"/>
      <c r="L7511" s="8"/>
      <c r="M7511" s="7"/>
      <c r="N7511" s="8"/>
      <c r="O7511" s="7"/>
      <c r="P7511" s="8"/>
      <c r="Q7511" s="7"/>
      <c r="R7511" s="8"/>
      <c r="S7511" s="7"/>
      <c r="T7511" s="8"/>
      <c r="U7511" s="7"/>
      <c r="V7511" s="8"/>
      <c r="W7511" s="7"/>
    </row>
    <row r="7512" spans="2:23" x14ac:dyDescent="0.2">
      <c r="B7512" s="8"/>
      <c r="C7512" s="7"/>
      <c r="D7512" s="8"/>
      <c r="E7512" s="7"/>
      <c r="F7512" s="8"/>
      <c r="G7512" s="7"/>
      <c r="H7512" s="8"/>
      <c r="I7512" s="7"/>
      <c r="J7512" s="8"/>
      <c r="K7512" s="7"/>
      <c r="L7512" s="8"/>
      <c r="M7512" s="7"/>
      <c r="N7512" s="8"/>
      <c r="O7512" s="7"/>
      <c r="P7512" s="8"/>
      <c r="Q7512" s="7"/>
      <c r="R7512" s="8"/>
      <c r="S7512" s="7"/>
      <c r="T7512" s="8"/>
      <c r="U7512" s="7"/>
      <c r="V7512" s="8"/>
      <c r="W7512" s="7"/>
    </row>
    <row r="7513" spans="2:23" x14ac:dyDescent="0.2">
      <c r="B7513" s="8"/>
      <c r="C7513" s="7"/>
      <c r="D7513" s="8"/>
      <c r="E7513" s="7"/>
      <c r="F7513" s="8"/>
      <c r="G7513" s="7"/>
      <c r="H7513" s="8"/>
      <c r="I7513" s="7"/>
      <c r="J7513" s="8"/>
      <c r="K7513" s="7"/>
      <c r="L7513" s="8"/>
      <c r="M7513" s="7"/>
      <c r="N7513" s="8"/>
      <c r="O7513" s="7"/>
      <c r="P7513" s="8"/>
      <c r="Q7513" s="7"/>
      <c r="R7513" s="8"/>
      <c r="S7513" s="7"/>
      <c r="T7513" s="8"/>
      <c r="U7513" s="7"/>
      <c r="V7513" s="8"/>
      <c r="W7513" s="7"/>
    </row>
    <row r="7514" spans="2:23" x14ac:dyDescent="0.2">
      <c r="B7514" s="8"/>
      <c r="C7514" s="7"/>
      <c r="D7514" s="8"/>
      <c r="E7514" s="7"/>
      <c r="F7514" s="8"/>
      <c r="G7514" s="7"/>
      <c r="H7514" s="8"/>
      <c r="I7514" s="7"/>
      <c r="J7514" s="8"/>
      <c r="K7514" s="7"/>
      <c r="L7514" s="8"/>
      <c r="M7514" s="7"/>
      <c r="N7514" s="8"/>
      <c r="O7514" s="7"/>
      <c r="P7514" s="8"/>
      <c r="Q7514" s="7"/>
      <c r="R7514" s="8"/>
      <c r="S7514" s="7"/>
      <c r="T7514" s="8"/>
      <c r="U7514" s="7"/>
      <c r="V7514" s="8"/>
      <c r="W7514" s="7"/>
    </row>
    <row r="7515" spans="2:23" x14ac:dyDescent="0.2">
      <c r="B7515" s="8"/>
      <c r="C7515" s="7"/>
      <c r="D7515" s="8"/>
      <c r="E7515" s="7"/>
      <c r="F7515" s="8"/>
      <c r="G7515" s="7"/>
      <c r="H7515" s="8"/>
      <c r="I7515" s="7"/>
      <c r="J7515" s="8"/>
      <c r="K7515" s="7"/>
      <c r="L7515" s="8"/>
      <c r="M7515" s="7"/>
      <c r="N7515" s="8"/>
      <c r="O7515" s="7"/>
      <c r="P7515" s="8"/>
      <c r="Q7515" s="7"/>
      <c r="R7515" s="8"/>
      <c r="S7515" s="7"/>
      <c r="T7515" s="8"/>
      <c r="U7515" s="7"/>
      <c r="V7515" s="8"/>
      <c r="W7515" s="7"/>
    </row>
    <row r="7516" spans="2:23" x14ac:dyDescent="0.2">
      <c r="B7516" s="8"/>
      <c r="C7516" s="7"/>
      <c r="D7516" s="8"/>
      <c r="E7516" s="7"/>
      <c r="F7516" s="8"/>
      <c r="G7516" s="7"/>
      <c r="H7516" s="8"/>
      <c r="I7516" s="7"/>
      <c r="J7516" s="8"/>
      <c r="K7516" s="7"/>
      <c r="L7516" s="8"/>
      <c r="M7516" s="7"/>
      <c r="N7516" s="8"/>
      <c r="O7516" s="7"/>
      <c r="P7516" s="8"/>
      <c r="Q7516" s="7"/>
      <c r="R7516" s="8"/>
      <c r="S7516" s="7"/>
      <c r="T7516" s="8"/>
      <c r="U7516" s="7"/>
      <c r="V7516" s="8"/>
      <c r="W7516" s="7"/>
    </row>
    <row r="7517" spans="2:23" x14ac:dyDescent="0.2">
      <c r="B7517" s="8"/>
      <c r="C7517" s="7"/>
      <c r="D7517" s="8"/>
      <c r="E7517" s="7"/>
      <c r="F7517" s="8"/>
      <c r="G7517" s="7"/>
      <c r="H7517" s="8"/>
      <c r="I7517" s="7"/>
      <c r="J7517" s="8"/>
      <c r="K7517" s="7"/>
      <c r="L7517" s="8"/>
      <c r="M7517" s="7"/>
      <c r="N7517" s="8"/>
      <c r="O7517" s="7"/>
      <c r="P7517" s="8"/>
      <c r="Q7517" s="7"/>
      <c r="R7517" s="8"/>
      <c r="S7517" s="7"/>
      <c r="T7517" s="8"/>
      <c r="U7517" s="7"/>
      <c r="V7517" s="8"/>
      <c r="W7517" s="7"/>
    </row>
    <row r="7518" spans="2:23" x14ac:dyDescent="0.2">
      <c r="B7518" s="8"/>
      <c r="C7518" s="7"/>
      <c r="D7518" s="8"/>
      <c r="E7518" s="7"/>
      <c r="F7518" s="8"/>
      <c r="G7518" s="7"/>
      <c r="H7518" s="8"/>
      <c r="I7518" s="7"/>
      <c r="J7518" s="8"/>
      <c r="K7518" s="7"/>
      <c r="L7518" s="8"/>
      <c r="M7518" s="7"/>
      <c r="N7518" s="8"/>
      <c r="O7518" s="7"/>
      <c r="P7518" s="8"/>
      <c r="Q7518" s="7"/>
      <c r="R7518" s="8"/>
      <c r="S7518" s="7"/>
      <c r="T7518" s="8"/>
      <c r="U7518" s="7"/>
      <c r="V7518" s="8"/>
      <c r="W7518" s="7"/>
    </row>
    <row r="7519" spans="2:23" x14ac:dyDescent="0.2">
      <c r="B7519" s="8"/>
      <c r="C7519" s="7"/>
      <c r="D7519" s="8"/>
      <c r="E7519" s="7"/>
      <c r="F7519" s="8"/>
      <c r="G7519" s="7"/>
      <c r="H7519" s="8"/>
      <c r="I7519" s="7"/>
      <c r="J7519" s="8"/>
      <c r="K7519" s="7"/>
      <c r="L7519" s="8"/>
      <c r="M7519" s="7"/>
      <c r="N7519" s="8"/>
      <c r="O7519" s="7"/>
      <c r="P7519" s="8"/>
      <c r="Q7519" s="7"/>
      <c r="R7519" s="8"/>
      <c r="S7519" s="7"/>
      <c r="T7519" s="8"/>
      <c r="U7519" s="7"/>
      <c r="V7519" s="8"/>
      <c r="W7519" s="7"/>
    </row>
    <row r="7520" spans="2:23" x14ac:dyDescent="0.2">
      <c r="B7520" s="8"/>
      <c r="C7520" s="7"/>
      <c r="D7520" s="8"/>
      <c r="E7520" s="7"/>
      <c r="F7520" s="8"/>
      <c r="G7520" s="7"/>
      <c r="H7520" s="8"/>
      <c r="I7520" s="7"/>
      <c r="J7520" s="8"/>
      <c r="K7520" s="7"/>
      <c r="L7520" s="8"/>
      <c r="M7520" s="7"/>
      <c r="N7520" s="8"/>
      <c r="O7520" s="7"/>
      <c r="P7520" s="8"/>
      <c r="Q7520" s="7"/>
      <c r="R7520" s="8"/>
      <c r="S7520" s="7"/>
      <c r="T7520" s="8"/>
      <c r="U7520" s="7"/>
      <c r="V7520" s="8"/>
      <c r="W7520" s="7"/>
    </row>
    <row r="7521" spans="2:23" x14ac:dyDescent="0.2">
      <c r="B7521" s="8"/>
      <c r="C7521" s="7"/>
      <c r="D7521" s="8"/>
      <c r="E7521" s="7"/>
      <c r="F7521" s="8"/>
      <c r="G7521" s="7"/>
      <c r="H7521" s="8"/>
      <c r="I7521" s="7"/>
      <c r="J7521" s="8"/>
      <c r="K7521" s="7"/>
      <c r="L7521" s="8"/>
      <c r="M7521" s="7"/>
      <c r="N7521" s="8"/>
      <c r="O7521" s="7"/>
      <c r="P7521" s="8"/>
      <c r="Q7521" s="7"/>
      <c r="R7521" s="8"/>
      <c r="S7521" s="7"/>
      <c r="T7521" s="8"/>
      <c r="U7521" s="7"/>
      <c r="V7521" s="8"/>
      <c r="W7521" s="7"/>
    </row>
    <row r="7522" spans="2:23" x14ac:dyDescent="0.2">
      <c r="B7522" s="8"/>
      <c r="C7522" s="7"/>
      <c r="D7522" s="8"/>
      <c r="E7522" s="7"/>
      <c r="F7522" s="8"/>
      <c r="G7522" s="7"/>
      <c r="H7522" s="8"/>
      <c r="I7522" s="7"/>
      <c r="J7522" s="8"/>
      <c r="K7522" s="7"/>
      <c r="L7522" s="8"/>
      <c r="M7522" s="7"/>
      <c r="N7522" s="8"/>
      <c r="O7522" s="7"/>
      <c r="P7522" s="8"/>
      <c r="Q7522" s="7"/>
      <c r="R7522" s="8"/>
      <c r="S7522" s="7"/>
      <c r="T7522" s="8"/>
      <c r="U7522" s="7"/>
      <c r="V7522" s="8"/>
      <c r="W7522" s="7"/>
    </row>
    <row r="7523" spans="2:23" x14ac:dyDescent="0.2">
      <c r="B7523" s="8"/>
      <c r="C7523" s="7"/>
      <c r="D7523" s="8"/>
      <c r="E7523" s="7"/>
      <c r="F7523" s="8"/>
      <c r="G7523" s="7"/>
      <c r="H7523" s="8"/>
      <c r="I7523" s="7"/>
      <c r="J7523" s="8"/>
      <c r="K7523" s="7"/>
      <c r="L7523" s="8"/>
      <c r="M7523" s="7"/>
      <c r="N7523" s="8"/>
      <c r="O7523" s="7"/>
      <c r="P7523" s="8"/>
      <c r="Q7523" s="7"/>
      <c r="R7523" s="8"/>
      <c r="S7523" s="7"/>
      <c r="T7523" s="8"/>
      <c r="U7523" s="7"/>
      <c r="V7523" s="8"/>
      <c r="W7523" s="7"/>
    </row>
    <row r="7524" spans="2:23" x14ac:dyDescent="0.2">
      <c r="B7524" s="8"/>
      <c r="C7524" s="7"/>
      <c r="D7524" s="8"/>
      <c r="E7524" s="7"/>
      <c r="F7524" s="8"/>
      <c r="G7524" s="7"/>
      <c r="H7524" s="8"/>
      <c r="I7524" s="7"/>
      <c r="J7524" s="8"/>
      <c r="K7524" s="7"/>
      <c r="L7524" s="8"/>
      <c r="M7524" s="7"/>
      <c r="N7524" s="8"/>
      <c r="O7524" s="7"/>
      <c r="P7524" s="8"/>
      <c r="Q7524" s="7"/>
      <c r="R7524" s="8"/>
      <c r="S7524" s="7"/>
      <c r="T7524" s="8"/>
      <c r="U7524" s="7"/>
      <c r="V7524" s="8"/>
      <c r="W7524" s="7"/>
    </row>
    <row r="7525" spans="2:23" x14ac:dyDescent="0.2">
      <c r="B7525" s="8"/>
      <c r="C7525" s="7"/>
      <c r="D7525" s="8"/>
      <c r="E7525" s="7"/>
      <c r="F7525" s="8"/>
      <c r="G7525" s="7"/>
      <c r="H7525" s="8"/>
      <c r="I7525" s="7"/>
      <c r="J7525" s="8"/>
      <c r="K7525" s="7"/>
      <c r="L7525" s="8"/>
      <c r="M7525" s="7"/>
      <c r="N7525" s="8"/>
      <c r="O7525" s="7"/>
      <c r="P7525" s="8"/>
      <c r="Q7525" s="7"/>
      <c r="R7525" s="8"/>
      <c r="S7525" s="7"/>
      <c r="T7525" s="8"/>
      <c r="U7525" s="7"/>
      <c r="V7525" s="8"/>
      <c r="W7525" s="7"/>
    </row>
    <row r="7526" spans="2:23" x14ac:dyDescent="0.2">
      <c r="B7526" s="8"/>
      <c r="C7526" s="7"/>
      <c r="D7526" s="8"/>
      <c r="E7526" s="7"/>
      <c r="F7526" s="8"/>
      <c r="G7526" s="7"/>
      <c r="H7526" s="8"/>
      <c r="I7526" s="7"/>
      <c r="J7526" s="8"/>
      <c r="K7526" s="7"/>
      <c r="L7526" s="8"/>
      <c r="M7526" s="7"/>
      <c r="N7526" s="8"/>
      <c r="O7526" s="7"/>
      <c r="P7526" s="8"/>
      <c r="Q7526" s="7"/>
      <c r="R7526" s="8"/>
      <c r="S7526" s="7"/>
      <c r="T7526" s="8"/>
      <c r="U7526" s="7"/>
      <c r="V7526" s="8"/>
      <c r="W7526" s="7"/>
    </row>
    <row r="7527" spans="2:23" x14ac:dyDescent="0.2">
      <c r="B7527" s="8"/>
      <c r="C7527" s="7"/>
      <c r="D7527" s="8"/>
      <c r="E7527" s="7"/>
      <c r="F7527" s="8"/>
      <c r="G7527" s="7"/>
      <c r="H7527" s="8"/>
      <c r="I7527" s="7"/>
      <c r="J7527" s="8"/>
      <c r="K7527" s="7"/>
      <c r="L7527" s="8"/>
      <c r="M7527" s="7"/>
      <c r="N7527" s="8"/>
      <c r="O7527" s="7"/>
      <c r="P7527" s="8"/>
      <c r="Q7527" s="7"/>
      <c r="R7527" s="8"/>
      <c r="S7527" s="7"/>
      <c r="T7527" s="8"/>
      <c r="U7527" s="7"/>
      <c r="V7527" s="8"/>
      <c r="W7527" s="7"/>
    </row>
    <row r="7528" spans="2:23" x14ac:dyDescent="0.2">
      <c r="B7528" s="8"/>
      <c r="C7528" s="7"/>
      <c r="D7528" s="8"/>
      <c r="E7528" s="7"/>
      <c r="F7528" s="8"/>
      <c r="G7528" s="7"/>
      <c r="H7528" s="8"/>
      <c r="I7528" s="7"/>
      <c r="J7528" s="8"/>
      <c r="K7528" s="7"/>
      <c r="L7528" s="8"/>
      <c r="M7528" s="7"/>
      <c r="N7528" s="8"/>
      <c r="O7528" s="7"/>
      <c r="P7528" s="8"/>
      <c r="Q7528" s="7"/>
      <c r="R7528" s="8"/>
      <c r="S7528" s="7"/>
      <c r="T7528" s="8"/>
      <c r="U7528" s="7"/>
      <c r="V7528" s="8"/>
      <c r="W7528" s="7"/>
    </row>
    <row r="7529" spans="2:23" x14ac:dyDescent="0.2">
      <c r="B7529" s="8"/>
      <c r="C7529" s="7"/>
      <c r="D7529" s="8"/>
      <c r="E7529" s="7"/>
      <c r="F7529" s="8"/>
      <c r="G7529" s="7"/>
      <c r="H7529" s="8"/>
      <c r="I7529" s="7"/>
      <c r="J7529" s="8"/>
      <c r="K7529" s="7"/>
      <c r="L7529" s="8"/>
      <c r="M7529" s="7"/>
      <c r="N7529" s="8"/>
      <c r="O7529" s="7"/>
      <c r="P7529" s="8"/>
      <c r="Q7529" s="7"/>
      <c r="R7529" s="8"/>
      <c r="S7529" s="7"/>
      <c r="T7529" s="8"/>
      <c r="U7529" s="7"/>
      <c r="V7529" s="8"/>
      <c r="W7529" s="7"/>
    </row>
    <row r="7530" spans="2:23" x14ac:dyDescent="0.2">
      <c r="B7530" s="8"/>
      <c r="C7530" s="7"/>
      <c r="D7530" s="8"/>
      <c r="E7530" s="7"/>
      <c r="F7530" s="8"/>
      <c r="G7530" s="7"/>
      <c r="H7530" s="8"/>
      <c r="I7530" s="7"/>
      <c r="J7530" s="8"/>
      <c r="K7530" s="7"/>
      <c r="L7530" s="8"/>
      <c r="M7530" s="7"/>
      <c r="N7530" s="8"/>
      <c r="O7530" s="7"/>
      <c r="P7530" s="8"/>
      <c r="Q7530" s="7"/>
      <c r="R7530" s="8"/>
      <c r="S7530" s="7"/>
      <c r="T7530" s="8"/>
      <c r="U7530" s="7"/>
      <c r="V7530" s="8"/>
      <c r="W7530" s="7"/>
    </row>
    <row r="7531" spans="2:23" x14ac:dyDescent="0.2">
      <c r="B7531" s="8"/>
      <c r="C7531" s="7"/>
      <c r="D7531" s="8"/>
      <c r="E7531" s="7"/>
      <c r="F7531" s="8"/>
      <c r="G7531" s="7"/>
      <c r="H7531" s="8"/>
      <c r="I7531" s="7"/>
      <c r="J7531" s="8"/>
      <c r="K7531" s="7"/>
      <c r="L7531" s="8"/>
      <c r="M7531" s="7"/>
      <c r="N7531" s="8"/>
      <c r="O7531" s="7"/>
      <c r="P7531" s="8"/>
      <c r="Q7531" s="7"/>
      <c r="R7531" s="8"/>
      <c r="S7531" s="7"/>
      <c r="T7531" s="8"/>
      <c r="U7531" s="7"/>
      <c r="V7531" s="8"/>
      <c r="W7531" s="7"/>
    </row>
    <row r="7532" spans="2:23" x14ac:dyDescent="0.2">
      <c r="B7532" s="8"/>
      <c r="C7532" s="7"/>
      <c r="D7532" s="8"/>
      <c r="E7532" s="7"/>
      <c r="F7532" s="8"/>
      <c r="G7532" s="7"/>
      <c r="H7532" s="8"/>
      <c r="I7532" s="7"/>
      <c r="J7532" s="8"/>
      <c r="K7532" s="7"/>
      <c r="L7532" s="8"/>
      <c r="M7532" s="7"/>
      <c r="N7532" s="8"/>
      <c r="O7532" s="7"/>
      <c r="P7532" s="8"/>
      <c r="Q7532" s="7"/>
      <c r="R7532" s="8"/>
      <c r="S7532" s="7"/>
      <c r="T7532" s="8"/>
      <c r="U7532" s="7"/>
      <c r="V7532" s="8"/>
      <c r="W7532" s="7"/>
    </row>
    <row r="7533" spans="2:23" x14ac:dyDescent="0.2">
      <c r="B7533" s="8"/>
      <c r="C7533" s="7"/>
      <c r="D7533" s="8"/>
      <c r="E7533" s="7"/>
      <c r="F7533" s="8"/>
      <c r="G7533" s="7"/>
      <c r="H7533" s="8"/>
      <c r="I7533" s="7"/>
      <c r="J7533" s="8"/>
      <c r="K7533" s="7"/>
      <c r="L7533" s="8"/>
      <c r="M7533" s="7"/>
      <c r="N7533" s="8"/>
      <c r="O7533" s="7"/>
      <c r="P7533" s="8"/>
      <c r="Q7533" s="7"/>
      <c r="R7533" s="8"/>
      <c r="S7533" s="7"/>
      <c r="T7533" s="8"/>
      <c r="U7533" s="7"/>
      <c r="V7533" s="8"/>
      <c r="W7533" s="7"/>
    </row>
    <row r="7534" spans="2:23" x14ac:dyDescent="0.2">
      <c r="B7534" s="8"/>
      <c r="C7534" s="7"/>
      <c r="D7534" s="8"/>
      <c r="E7534" s="7"/>
      <c r="F7534" s="8"/>
      <c r="G7534" s="7"/>
      <c r="H7534" s="8"/>
      <c r="I7534" s="7"/>
      <c r="J7534" s="8"/>
      <c r="K7534" s="7"/>
      <c r="L7534" s="8"/>
      <c r="M7534" s="7"/>
      <c r="N7534" s="8"/>
      <c r="O7534" s="7"/>
      <c r="P7534" s="8"/>
      <c r="Q7534" s="7"/>
      <c r="R7534" s="8"/>
      <c r="S7534" s="7"/>
      <c r="T7534" s="8"/>
      <c r="U7534" s="7"/>
      <c r="V7534" s="8"/>
      <c r="W7534" s="7"/>
    </row>
    <row r="7535" spans="2:23" x14ac:dyDescent="0.2">
      <c r="B7535" s="8"/>
      <c r="C7535" s="7"/>
      <c r="D7535" s="8"/>
      <c r="E7535" s="7"/>
      <c r="F7535" s="8"/>
      <c r="G7535" s="7"/>
      <c r="H7535" s="8"/>
      <c r="I7535" s="7"/>
      <c r="J7535" s="8"/>
      <c r="K7535" s="7"/>
      <c r="L7535" s="8"/>
      <c r="M7535" s="7"/>
      <c r="N7535" s="8"/>
      <c r="O7535" s="7"/>
      <c r="P7535" s="8"/>
      <c r="Q7535" s="7"/>
      <c r="R7535" s="8"/>
      <c r="S7535" s="7"/>
      <c r="T7535" s="8"/>
      <c r="U7535" s="7"/>
      <c r="V7535" s="8"/>
      <c r="W7535" s="7"/>
    </row>
    <row r="7536" spans="2:23" x14ac:dyDescent="0.2">
      <c r="B7536" s="8"/>
      <c r="C7536" s="7"/>
      <c r="D7536" s="8"/>
      <c r="E7536" s="7"/>
      <c r="F7536" s="8"/>
      <c r="G7536" s="7"/>
      <c r="H7536" s="8"/>
      <c r="I7536" s="7"/>
      <c r="J7536" s="8"/>
      <c r="K7536" s="7"/>
      <c r="L7536" s="8"/>
      <c r="M7536" s="7"/>
      <c r="N7536" s="8"/>
      <c r="O7536" s="7"/>
      <c r="P7536" s="8"/>
      <c r="Q7536" s="7"/>
      <c r="R7536" s="8"/>
      <c r="S7536" s="7"/>
      <c r="T7536" s="8"/>
      <c r="U7536" s="7"/>
      <c r="V7536" s="8"/>
      <c r="W7536" s="7"/>
    </row>
    <row r="7537" spans="2:23" x14ac:dyDescent="0.2">
      <c r="B7537" s="8"/>
      <c r="C7537" s="7"/>
      <c r="D7537" s="8"/>
      <c r="E7537" s="7"/>
      <c r="F7537" s="8"/>
      <c r="G7537" s="7"/>
      <c r="H7537" s="8"/>
      <c r="I7537" s="7"/>
      <c r="J7537" s="8"/>
      <c r="K7537" s="7"/>
      <c r="L7537" s="8"/>
      <c r="M7537" s="7"/>
      <c r="N7537" s="8"/>
      <c r="O7537" s="7"/>
      <c r="P7537" s="8"/>
      <c r="Q7537" s="7"/>
      <c r="R7537" s="8"/>
      <c r="S7537" s="7"/>
      <c r="T7537" s="8"/>
      <c r="U7537" s="7"/>
      <c r="V7537" s="8"/>
      <c r="W7537" s="7"/>
    </row>
    <row r="7538" spans="2:23" x14ac:dyDescent="0.2">
      <c r="B7538" s="8"/>
      <c r="C7538" s="7"/>
      <c r="D7538" s="8"/>
      <c r="E7538" s="7"/>
      <c r="F7538" s="8"/>
      <c r="G7538" s="7"/>
      <c r="H7538" s="8"/>
      <c r="I7538" s="7"/>
      <c r="J7538" s="8"/>
      <c r="K7538" s="7"/>
      <c r="L7538" s="8"/>
      <c r="M7538" s="7"/>
      <c r="N7538" s="8"/>
      <c r="O7538" s="7"/>
      <c r="P7538" s="8"/>
      <c r="Q7538" s="7"/>
      <c r="R7538" s="8"/>
      <c r="S7538" s="7"/>
      <c r="T7538" s="8"/>
      <c r="U7538" s="7"/>
      <c r="V7538" s="8"/>
      <c r="W7538" s="7"/>
    </row>
    <row r="7539" spans="2:23" x14ac:dyDescent="0.2">
      <c r="B7539" s="8"/>
      <c r="C7539" s="7"/>
      <c r="D7539" s="8"/>
      <c r="E7539" s="7"/>
      <c r="F7539" s="8"/>
      <c r="G7539" s="7"/>
      <c r="H7539" s="8"/>
      <c r="I7539" s="7"/>
      <c r="J7539" s="8"/>
      <c r="K7539" s="7"/>
      <c r="L7539" s="8"/>
      <c r="M7539" s="7"/>
      <c r="N7539" s="8"/>
      <c r="O7539" s="7"/>
      <c r="P7539" s="8"/>
      <c r="Q7539" s="7"/>
      <c r="R7539" s="8"/>
      <c r="S7539" s="7"/>
      <c r="T7539" s="8"/>
      <c r="U7539" s="7"/>
      <c r="V7539" s="8"/>
      <c r="W7539" s="7"/>
    </row>
    <row r="7540" spans="2:23" x14ac:dyDescent="0.2">
      <c r="B7540" s="8"/>
      <c r="C7540" s="7"/>
      <c r="D7540" s="8"/>
      <c r="E7540" s="7"/>
      <c r="F7540" s="8"/>
      <c r="G7540" s="7"/>
      <c r="H7540" s="8"/>
      <c r="I7540" s="7"/>
      <c r="J7540" s="8"/>
      <c r="K7540" s="7"/>
      <c r="L7540" s="8"/>
      <c r="M7540" s="7"/>
      <c r="N7540" s="8"/>
      <c r="O7540" s="7"/>
      <c r="P7540" s="8"/>
      <c r="Q7540" s="7"/>
      <c r="R7540" s="8"/>
      <c r="S7540" s="7"/>
      <c r="T7540" s="8"/>
      <c r="U7540" s="7"/>
      <c r="V7540" s="8"/>
      <c r="W7540" s="7"/>
    </row>
    <row r="7541" spans="2:23" x14ac:dyDescent="0.2">
      <c r="B7541" s="8"/>
      <c r="C7541" s="7"/>
      <c r="D7541" s="8"/>
      <c r="E7541" s="7"/>
      <c r="F7541" s="8"/>
      <c r="G7541" s="7"/>
      <c r="H7541" s="8"/>
      <c r="I7541" s="7"/>
      <c r="J7541" s="8"/>
      <c r="K7541" s="7"/>
      <c r="L7541" s="8"/>
      <c r="M7541" s="7"/>
      <c r="N7541" s="8"/>
      <c r="O7541" s="7"/>
      <c r="P7541" s="8"/>
      <c r="Q7541" s="7"/>
      <c r="R7541" s="8"/>
      <c r="S7541" s="7"/>
      <c r="T7541" s="8"/>
      <c r="U7541" s="7"/>
      <c r="V7541" s="8"/>
      <c r="W7541" s="7"/>
    </row>
    <row r="7542" spans="2:23" x14ac:dyDescent="0.2">
      <c r="B7542" s="8"/>
      <c r="C7542" s="7"/>
      <c r="D7542" s="8"/>
      <c r="E7542" s="7"/>
      <c r="F7542" s="8"/>
      <c r="G7542" s="7"/>
      <c r="H7542" s="8"/>
      <c r="I7542" s="7"/>
      <c r="J7542" s="8"/>
      <c r="K7542" s="7"/>
      <c r="L7542" s="8"/>
      <c r="M7542" s="7"/>
      <c r="N7542" s="8"/>
      <c r="O7542" s="7"/>
      <c r="P7542" s="8"/>
      <c r="Q7542" s="7"/>
      <c r="R7542" s="8"/>
      <c r="S7542" s="7"/>
      <c r="T7542" s="8"/>
      <c r="U7542" s="7"/>
      <c r="V7542" s="8"/>
      <c r="W7542" s="7"/>
    </row>
    <row r="7543" spans="2:23" x14ac:dyDescent="0.2">
      <c r="B7543" s="8"/>
      <c r="C7543" s="7"/>
      <c r="D7543" s="8"/>
      <c r="E7543" s="7"/>
      <c r="F7543" s="8"/>
      <c r="G7543" s="7"/>
      <c r="H7543" s="8"/>
      <c r="I7543" s="7"/>
      <c r="J7543" s="8"/>
      <c r="K7543" s="7"/>
      <c r="L7543" s="8"/>
      <c r="M7543" s="7"/>
      <c r="N7543" s="8"/>
      <c r="O7543" s="7"/>
      <c r="P7543" s="8"/>
      <c r="Q7543" s="7"/>
      <c r="R7543" s="8"/>
      <c r="S7543" s="7"/>
      <c r="T7543" s="8"/>
      <c r="U7543" s="7"/>
      <c r="V7543" s="8"/>
      <c r="W7543" s="7"/>
    </row>
    <row r="7544" spans="2:23" x14ac:dyDescent="0.2">
      <c r="B7544" s="8"/>
      <c r="C7544" s="7"/>
      <c r="D7544" s="8"/>
      <c r="E7544" s="7"/>
      <c r="F7544" s="8"/>
      <c r="G7544" s="7"/>
      <c r="H7544" s="8"/>
      <c r="I7544" s="7"/>
      <c r="J7544" s="8"/>
      <c r="K7544" s="7"/>
      <c r="L7544" s="8"/>
      <c r="M7544" s="7"/>
      <c r="N7544" s="8"/>
      <c r="O7544" s="7"/>
      <c r="P7544" s="8"/>
      <c r="Q7544" s="7"/>
      <c r="R7544" s="8"/>
      <c r="S7544" s="7"/>
      <c r="T7544" s="8"/>
      <c r="U7544" s="7"/>
      <c r="V7544" s="8"/>
      <c r="W7544" s="7"/>
    </row>
    <row r="7545" spans="2:23" x14ac:dyDescent="0.2">
      <c r="B7545" s="8"/>
      <c r="C7545" s="7"/>
      <c r="D7545" s="8"/>
      <c r="E7545" s="7"/>
      <c r="F7545" s="8"/>
      <c r="G7545" s="7"/>
      <c r="H7545" s="8"/>
      <c r="I7545" s="7"/>
      <c r="J7545" s="8"/>
      <c r="K7545" s="7"/>
      <c r="L7545" s="8"/>
      <c r="M7545" s="7"/>
      <c r="N7545" s="8"/>
      <c r="O7545" s="7"/>
      <c r="P7545" s="8"/>
      <c r="Q7545" s="7"/>
      <c r="R7545" s="8"/>
      <c r="S7545" s="7"/>
      <c r="T7545" s="8"/>
      <c r="U7545" s="7"/>
      <c r="V7545" s="8"/>
      <c r="W7545" s="7"/>
    </row>
    <row r="7546" spans="2:23" x14ac:dyDescent="0.2">
      <c r="B7546" s="8"/>
      <c r="C7546" s="7"/>
      <c r="D7546" s="8"/>
      <c r="E7546" s="7"/>
      <c r="F7546" s="8"/>
      <c r="G7546" s="7"/>
      <c r="H7546" s="8"/>
      <c r="I7546" s="7"/>
      <c r="J7546" s="8"/>
      <c r="K7546" s="7"/>
      <c r="L7546" s="8"/>
      <c r="M7546" s="7"/>
      <c r="N7546" s="8"/>
      <c r="O7546" s="7"/>
      <c r="P7546" s="8"/>
      <c r="Q7546" s="7"/>
      <c r="R7546" s="8"/>
      <c r="S7546" s="7"/>
      <c r="T7546" s="8"/>
      <c r="U7546" s="7"/>
      <c r="V7546" s="8"/>
      <c r="W7546" s="7"/>
    </row>
    <row r="7547" spans="2:23" x14ac:dyDescent="0.2">
      <c r="B7547" s="8"/>
      <c r="C7547" s="7"/>
      <c r="D7547" s="8"/>
      <c r="E7547" s="7"/>
      <c r="F7547" s="8"/>
      <c r="G7547" s="7"/>
      <c r="H7547" s="8"/>
      <c r="I7547" s="7"/>
      <c r="J7547" s="8"/>
      <c r="K7547" s="7"/>
      <c r="L7547" s="8"/>
      <c r="M7547" s="7"/>
      <c r="N7547" s="8"/>
      <c r="O7547" s="7"/>
      <c r="P7547" s="8"/>
      <c r="Q7547" s="7"/>
      <c r="R7547" s="8"/>
      <c r="S7547" s="7"/>
      <c r="T7547" s="8"/>
      <c r="U7547" s="7"/>
      <c r="V7547" s="8"/>
      <c r="W7547" s="7"/>
    </row>
    <row r="7548" spans="2:23" x14ac:dyDescent="0.2">
      <c r="B7548" s="8"/>
      <c r="C7548" s="7"/>
      <c r="D7548" s="8"/>
      <c r="E7548" s="7"/>
      <c r="F7548" s="8"/>
      <c r="G7548" s="7"/>
      <c r="H7548" s="8"/>
      <c r="I7548" s="7"/>
      <c r="J7548" s="8"/>
      <c r="K7548" s="7"/>
      <c r="L7548" s="8"/>
      <c r="M7548" s="7"/>
      <c r="N7548" s="8"/>
      <c r="O7548" s="7"/>
      <c r="P7548" s="8"/>
      <c r="Q7548" s="7"/>
      <c r="R7548" s="8"/>
      <c r="S7548" s="7"/>
      <c r="T7548" s="8"/>
      <c r="U7548" s="7"/>
      <c r="V7548" s="8"/>
      <c r="W7548" s="7"/>
    </row>
    <row r="7549" spans="2:23" x14ac:dyDescent="0.2">
      <c r="B7549" s="8"/>
      <c r="C7549" s="7"/>
      <c r="D7549" s="8"/>
      <c r="E7549" s="7"/>
      <c r="F7549" s="8"/>
      <c r="G7549" s="7"/>
      <c r="H7549" s="8"/>
      <c r="I7549" s="7"/>
      <c r="J7549" s="8"/>
      <c r="K7549" s="7"/>
      <c r="L7549" s="8"/>
      <c r="M7549" s="7"/>
      <c r="N7549" s="8"/>
      <c r="O7549" s="7"/>
      <c r="P7549" s="8"/>
      <c r="Q7549" s="7"/>
      <c r="R7549" s="8"/>
      <c r="S7549" s="7"/>
      <c r="T7549" s="8"/>
      <c r="U7549" s="7"/>
      <c r="V7549" s="8"/>
      <c r="W7549" s="7"/>
    </row>
    <row r="7550" spans="2:23" x14ac:dyDescent="0.2">
      <c r="B7550" s="8"/>
      <c r="C7550" s="7"/>
      <c r="D7550" s="8"/>
      <c r="E7550" s="7"/>
      <c r="F7550" s="8"/>
      <c r="G7550" s="7"/>
      <c r="H7550" s="8"/>
      <c r="I7550" s="7"/>
      <c r="J7550" s="8"/>
      <c r="K7550" s="7"/>
      <c r="L7550" s="8"/>
      <c r="M7550" s="7"/>
      <c r="N7550" s="8"/>
      <c r="O7550" s="7"/>
      <c r="P7550" s="8"/>
      <c r="Q7550" s="7"/>
      <c r="R7550" s="8"/>
      <c r="S7550" s="7"/>
      <c r="T7550" s="8"/>
      <c r="U7550" s="7"/>
      <c r="V7550" s="8"/>
      <c r="W7550" s="7"/>
    </row>
    <row r="7551" spans="2:23" x14ac:dyDescent="0.2">
      <c r="B7551" s="8"/>
      <c r="C7551" s="7"/>
      <c r="D7551" s="8"/>
      <c r="E7551" s="7"/>
      <c r="F7551" s="8"/>
      <c r="G7551" s="7"/>
      <c r="H7551" s="8"/>
      <c r="I7551" s="7"/>
      <c r="J7551" s="8"/>
      <c r="K7551" s="7"/>
      <c r="L7551" s="8"/>
      <c r="M7551" s="7"/>
      <c r="N7551" s="8"/>
      <c r="O7551" s="7"/>
      <c r="P7551" s="8"/>
      <c r="Q7551" s="7"/>
      <c r="R7551" s="8"/>
      <c r="S7551" s="7"/>
      <c r="T7551" s="8"/>
      <c r="U7551" s="7"/>
      <c r="V7551" s="8"/>
      <c r="W7551" s="7"/>
    </row>
    <row r="7552" spans="2:23" x14ac:dyDescent="0.2">
      <c r="B7552" s="8"/>
      <c r="C7552" s="7"/>
      <c r="D7552" s="8"/>
      <c r="E7552" s="7"/>
      <c r="F7552" s="8"/>
      <c r="G7552" s="7"/>
      <c r="H7552" s="8"/>
      <c r="I7552" s="7"/>
      <c r="J7552" s="8"/>
      <c r="K7552" s="7"/>
      <c r="L7552" s="8"/>
      <c r="M7552" s="7"/>
      <c r="N7552" s="8"/>
      <c r="O7552" s="7"/>
      <c r="P7552" s="8"/>
      <c r="Q7552" s="7"/>
      <c r="R7552" s="8"/>
      <c r="S7552" s="7"/>
      <c r="T7552" s="8"/>
      <c r="U7552" s="7"/>
      <c r="V7552" s="8"/>
      <c r="W7552" s="7"/>
    </row>
    <row r="7553" spans="2:23" x14ac:dyDescent="0.2">
      <c r="B7553" s="8"/>
      <c r="C7553" s="7"/>
      <c r="D7553" s="8"/>
      <c r="E7553" s="7"/>
      <c r="F7553" s="8"/>
      <c r="G7553" s="7"/>
      <c r="H7553" s="8"/>
      <c r="I7553" s="7"/>
      <c r="J7553" s="8"/>
      <c r="K7553" s="7"/>
      <c r="L7553" s="8"/>
      <c r="M7553" s="7"/>
      <c r="N7553" s="8"/>
      <c r="O7553" s="7"/>
      <c r="P7553" s="8"/>
      <c r="Q7553" s="7"/>
      <c r="R7553" s="8"/>
      <c r="S7553" s="7"/>
      <c r="T7553" s="8"/>
      <c r="U7553" s="7"/>
      <c r="V7553" s="8"/>
      <c r="W7553" s="7"/>
    </row>
    <row r="7554" spans="2:23" x14ac:dyDescent="0.2">
      <c r="B7554" s="8"/>
      <c r="C7554" s="7"/>
      <c r="D7554" s="8"/>
      <c r="E7554" s="7"/>
      <c r="F7554" s="8"/>
      <c r="G7554" s="7"/>
      <c r="H7554" s="8"/>
      <c r="I7554" s="7"/>
      <c r="J7554" s="8"/>
      <c r="K7554" s="7"/>
      <c r="L7554" s="8"/>
      <c r="M7554" s="7"/>
      <c r="N7554" s="8"/>
      <c r="O7554" s="7"/>
      <c r="P7554" s="8"/>
      <c r="Q7554" s="7"/>
      <c r="R7554" s="8"/>
      <c r="S7554" s="7"/>
      <c r="T7554" s="8"/>
      <c r="U7554" s="7"/>
      <c r="V7554" s="8"/>
      <c r="W7554" s="7"/>
    </row>
    <row r="7555" spans="2:23" x14ac:dyDescent="0.2">
      <c r="B7555" s="8"/>
      <c r="C7555" s="7"/>
      <c r="D7555" s="8"/>
      <c r="E7555" s="7"/>
      <c r="F7555" s="8"/>
      <c r="G7555" s="7"/>
      <c r="H7555" s="8"/>
      <c r="I7555" s="7"/>
      <c r="J7555" s="8"/>
      <c r="K7555" s="7"/>
      <c r="L7555" s="8"/>
      <c r="M7555" s="7"/>
      <c r="N7555" s="8"/>
      <c r="O7555" s="7"/>
      <c r="P7555" s="8"/>
      <c r="Q7555" s="7"/>
      <c r="R7555" s="8"/>
      <c r="S7555" s="7"/>
      <c r="T7555" s="8"/>
      <c r="U7555" s="7"/>
      <c r="V7555" s="8"/>
      <c r="W7555" s="7"/>
    </row>
    <row r="7556" spans="2:23" x14ac:dyDescent="0.2">
      <c r="B7556" s="8"/>
      <c r="C7556" s="7"/>
      <c r="D7556" s="8"/>
      <c r="E7556" s="7"/>
      <c r="F7556" s="8"/>
      <c r="G7556" s="7"/>
      <c r="H7556" s="8"/>
      <c r="I7556" s="7"/>
      <c r="J7556" s="8"/>
      <c r="K7556" s="7"/>
      <c r="L7556" s="8"/>
      <c r="M7556" s="7"/>
      <c r="N7556" s="8"/>
      <c r="O7556" s="7"/>
      <c r="P7556" s="8"/>
      <c r="Q7556" s="7"/>
      <c r="R7556" s="8"/>
      <c r="S7556" s="7"/>
      <c r="T7556" s="8"/>
      <c r="U7556" s="7"/>
      <c r="V7556" s="8"/>
      <c r="W7556" s="7"/>
    </row>
    <row r="7557" spans="2:23" x14ac:dyDescent="0.2">
      <c r="B7557" s="8"/>
      <c r="C7557" s="7"/>
      <c r="D7557" s="8"/>
      <c r="E7557" s="7"/>
      <c r="F7557" s="8"/>
      <c r="G7557" s="7"/>
      <c r="H7557" s="8"/>
      <c r="I7557" s="7"/>
      <c r="J7557" s="8"/>
      <c r="K7557" s="7"/>
      <c r="L7557" s="8"/>
      <c r="M7557" s="7"/>
      <c r="N7557" s="8"/>
      <c r="O7557" s="7"/>
      <c r="P7557" s="8"/>
      <c r="Q7557" s="7"/>
      <c r="R7557" s="8"/>
      <c r="S7557" s="7"/>
      <c r="T7557" s="8"/>
      <c r="U7557" s="7"/>
      <c r="V7557" s="8"/>
      <c r="W7557" s="7"/>
    </row>
    <row r="7558" spans="2:23" x14ac:dyDescent="0.2">
      <c r="B7558" s="8"/>
      <c r="C7558" s="7"/>
      <c r="D7558" s="8"/>
      <c r="E7558" s="7"/>
      <c r="F7558" s="8"/>
      <c r="G7558" s="7"/>
      <c r="H7558" s="8"/>
      <c r="I7558" s="7"/>
      <c r="J7558" s="8"/>
      <c r="K7558" s="7"/>
      <c r="L7558" s="8"/>
      <c r="M7558" s="7"/>
      <c r="N7558" s="8"/>
      <c r="O7558" s="7"/>
      <c r="P7558" s="8"/>
      <c r="Q7558" s="7"/>
      <c r="R7558" s="8"/>
      <c r="S7558" s="7"/>
      <c r="T7558" s="8"/>
      <c r="U7558" s="7"/>
      <c r="V7558" s="8"/>
      <c r="W7558" s="7"/>
    </row>
    <row r="7559" spans="2:23" x14ac:dyDescent="0.2">
      <c r="B7559" s="8"/>
      <c r="C7559" s="7"/>
      <c r="D7559" s="8"/>
      <c r="E7559" s="7"/>
      <c r="F7559" s="8"/>
      <c r="G7559" s="7"/>
      <c r="H7559" s="8"/>
      <c r="I7559" s="7"/>
      <c r="J7559" s="8"/>
      <c r="K7559" s="7"/>
      <c r="L7559" s="8"/>
      <c r="M7559" s="7"/>
      <c r="N7559" s="8"/>
      <c r="O7559" s="7"/>
      <c r="P7559" s="8"/>
      <c r="Q7559" s="7"/>
      <c r="R7559" s="8"/>
      <c r="S7559" s="7"/>
      <c r="T7559" s="8"/>
      <c r="U7559" s="7"/>
      <c r="V7559" s="8"/>
      <c r="W7559" s="7"/>
    </row>
    <row r="7560" spans="2:23" x14ac:dyDescent="0.2">
      <c r="B7560" s="8"/>
      <c r="C7560" s="7"/>
      <c r="D7560" s="8"/>
      <c r="E7560" s="7"/>
      <c r="F7560" s="8"/>
      <c r="G7560" s="7"/>
      <c r="H7560" s="8"/>
      <c r="I7560" s="7"/>
      <c r="J7560" s="8"/>
      <c r="K7560" s="7"/>
      <c r="L7560" s="8"/>
      <c r="M7560" s="7"/>
      <c r="N7560" s="8"/>
      <c r="O7560" s="7"/>
      <c r="P7560" s="8"/>
      <c r="Q7560" s="7"/>
      <c r="R7560" s="8"/>
      <c r="S7560" s="7"/>
      <c r="T7560" s="8"/>
      <c r="U7560" s="7"/>
      <c r="V7560" s="8"/>
      <c r="W7560" s="7"/>
    </row>
    <row r="7561" spans="2:23" x14ac:dyDescent="0.2">
      <c r="B7561" s="8"/>
      <c r="C7561" s="7"/>
      <c r="D7561" s="8"/>
      <c r="E7561" s="7"/>
      <c r="F7561" s="8"/>
      <c r="G7561" s="7"/>
      <c r="H7561" s="8"/>
      <c r="I7561" s="7"/>
      <c r="J7561" s="8"/>
      <c r="K7561" s="7"/>
      <c r="L7561" s="8"/>
      <c r="M7561" s="7"/>
      <c r="N7561" s="8"/>
      <c r="O7561" s="7"/>
      <c r="P7561" s="8"/>
      <c r="Q7561" s="7"/>
      <c r="R7561" s="8"/>
      <c r="S7561" s="7"/>
      <c r="T7561" s="8"/>
      <c r="U7561" s="7"/>
      <c r="V7561" s="8"/>
      <c r="W7561" s="7"/>
    </row>
    <row r="7562" spans="2:23" x14ac:dyDescent="0.2">
      <c r="B7562" s="8"/>
      <c r="C7562" s="7"/>
      <c r="D7562" s="8"/>
      <c r="E7562" s="7"/>
      <c r="F7562" s="8"/>
      <c r="G7562" s="7"/>
      <c r="H7562" s="8"/>
      <c r="I7562" s="7"/>
      <c r="J7562" s="8"/>
      <c r="K7562" s="7"/>
      <c r="L7562" s="8"/>
      <c r="M7562" s="7"/>
      <c r="N7562" s="8"/>
      <c r="O7562" s="7"/>
      <c r="P7562" s="8"/>
      <c r="Q7562" s="7"/>
      <c r="R7562" s="8"/>
      <c r="S7562" s="7"/>
      <c r="T7562" s="8"/>
      <c r="U7562" s="7"/>
      <c r="V7562" s="8"/>
      <c r="W7562" s="7"/>
    </row>
    <row r="7563" spans="2:23" x14ac:dyDescent="0.2">
      <c r="B7563" s="8"/>
      <c r="C7563" s="7"/>
      <c r="D7563" s="8"/>
      <c r="E7563" s="7"/>
      <c r="F7563" s="8"/>
      <c r="G7563" s="7"/>
      <c r="H7563" s="8"/>
      <c r="I7563" s="7"/>
      <c r="J7563" s="8"/>
      <c r="K7563" s="7"/>
      <c r="L7563" s="8"/>
      <c r="M7563" s="7"/>
      <c r="N7563" s="8"/>
      <c r="O7563" s="7"/>
      <c r="P7563" s="8"/>
      <c r="Q7563" s="7"/>
      <c r="R7563" s="8"/>
      <c r="S7563" s="7"/>
      <c r="T7563" s="8"/>
      <c r="U7563" s="7"/>
      <c r="V7563" s="8"/>
      <c r="W7563" s="7"/>
    </row>
    <row r="7564" spans="2:23" x14ac:dyDescent="0.2">
      <c r="B7564" s="8"/>
      <c r="C7564" s="7"/>
      <c r="D7564" s="8"/>
      <c r="E7564" s="7"/>
      <c r="F7564" s="8"/>
      <c r="G7564" s="7"/>
      <c r="H7564" s="8"/>
      <c r="I7564" s="7"/>
      <c r="J7564" s="8"/>
      <c r="K7564" s="7"/>
      <c r="L7564" s="8"/>
      <c r="M7564" s="7"/>
      <c r="N7564" s="8"/>
      <c r="O7564" s="7"/>
      <c r="P7564" s="8"/>
      <c r="Q7564" s="7"/>
      <c r="R7564" s="8"/>
      <c r="S7564" s="7"/>
      <c r="T7564" s="8"/>
      <c r="U7564" s="7"/>
      <c r="V7564" s="8"/>
      <c r="W7564" s="7"/>
    </row>
    <row r="7565" spans="2:23" x14ac:dyDescent="0.2">
      <c r="B7565" s="8"/>
      <c r="C7565" s="7"/>
      <c r="D7565" s="8"/>
      <c r="E7565" s="7"/>
      <c r="F7565" s="8"/>
      <c r="G7565" s="7"/>
      <c r="H7565" s="8"/>
      <c r="I7565" s="7"/>
      <c r="J7565" s="8"/>
      <c r="K7565" s="7"/>
      <c r="L7565" s="8"/>
      <c r="M7565" s="7"/>
      <c r="N7565" s="8"/>
      <c r="O7565" s="7"/>
      <c r="P7565" s="8"/>
      <c r="Q7565" s="7"/>
      <c r="R7565" s="8"/>
      <c r="S7565" s="7"/>
      <c r="T7565" s="8"/>
      <c r="U7565" s="7"/>
      <c r="V7565" s="8"/>
      <c r="W7565" s="7"/>
    </row>
    <row r="7566" spans="2:23" x14ac:dyDescent="0.2">
      <c r="B7566" s="8"/>
      <c r="C7566" s="7"/>
      <c r="D7566" s="8"/>
      <c r="E7566" s="7"/>
      <c r="F7566" s="8"/>
      <c r="G7566" s="7"/>
      <c r="H7566" s="8"/>
      <c r="I7566" s="7"/>
      <c r="J7566" s="8"/>
      <c r="K7566" s="7"/>
      <c r="L7566" s="8"/>
      <c r="M7566" s="7"/>
      <c r="N7566" s="8"/>
      <c r="O7566" s="7"/>
      <c r="P7566" s="8"/>
      <c r="Q7566" s="7"/>
      <c r="R7566" s="8"/>
      <c r="S7566" s="7"/>
      <c r="T7566" s="8"/>
      <c r="U7566" s="7"/>
      <c r="V7566" s="8"/>
      <c r="W7566" s="7"/>
    </row>
    <row r="7567" spans="2:23" x14ac:dyDescent="0.2">
      <c r="B7567" s="8"/>
      <c r="C7567" s="7"/>
      <c r="D7567" s="8"/>
      <c r="E7567" s="7"/>
      <c r="F7567" s="8"/>
      <c r="G7567" s="7"/>
      <c r="H7567" s="8"/>
      <c r="I7567" s="7"/>
      <c r="J7567" s="8"/>
      <c r="K7567" s="7"/>
      <c r="L7567" s="8"/>
      <c r="M7567" s="7"/>
      <c r="N7567" s="8"/>
      <c r="O7567" s="7"/>
      <c r="P7567" s="8"/>
      <c r="Q7567" s="7"/>
      <c r="R7567" s="8"/>
      <c r="S7567" s="7"/>
      <c r="T7567" s="8"/>
      <c r="U7567" s="7"/>
      <c r="V7567" s="8"/>
      <c r="W7567" s="7"/>
    </row>
    <row r="7568" spans="2:23" x14ac:dyDescent="0.2">
      <c r="B7568" s="8"/>
      <c r="C7568" s="7"/>
      <c r="D7568" s="8"/>
      <c r="E7568" s="7"/>
      <c r="F7568" s="8"/>
      <c r="G7568" s="7"/>
      <c r="H7568" s="8"/>
      <c r="I7568" s="7"/>
      <c r="J7568" s="8"/>
      <c r="K7568" s="7"/>
      <c r="L7568" s="8"/>
      <c r="M7568" s="7"/>
      <c r="N7568" s="8"/>
      <c r="O7568" s="7"/>
      <c r="P7568" s="8"/>
      <c r="Q7568" s="7"/>
      <c r="R7568" s="8"/>
      <c r="S7568" s="7"/>
      <c r="T7568" s="8"/>
      <c r="U7568" s="7"/>
      <c r="V7568" s="8"/>
      <c r="W7568" s="7"/>
    </row>
    <row r="7569" spans="2:23" x14ac:dyDescent="0.2">
      <c r="B7569" s="8"/>
      <c r="C7569" s="7"/>
      <c r="D7569" s="8"/>
      <c r="E7569" s="7"/>
      <c r="F7569" s="8"/>
      <c r="G7569" s="7"/>
      <c r="H7569" s="8"/>
      <c r="I7569" s="7"/>
      <c r="J7569" s="8"/>
      <c r="K7569" s="7"/>
      <c r="L7569" s="8"/>
      <c r="M7569" s="7"/>
      <c r="N7569" s="8"/>
      <c r="O7569" s="7"/>
      <c r="P7569" s="8"/>
      <c r="Q7569" s="7"/>
      <c r="R7569" s="8"/>
      <c r="S7569" s="7"/>
      <c r="T7569" s="8"/>
      <c r="U7569" s="7"/>
      <c r="V7569" s="8"/>
      <c r="W7569" s="7"/>
    </row>
    <row r="7570" spans="2:23" x14ac:dyDescent="0.2">
      <c r="B7570" s="8"/>
      <c r="C7570" s="7"/>
      <c r="D7570" s="8"/>
      <c r="E7570" s="7"/>
      <c r="F7570" s="8"/>
      <c r="G7570" s="7"/>
      <c r="H7570" s="8"/>
      <c r="I7570" s="7"/>
      <c r="J7570" s="8"/>
      <c r="K7570" s="7"/>
      <c r="L7570" s="8"/>
      <c r="M7570" s="7"/>
      <c r="N7570" s="8"/>
      <c r="O7570" s="7"/>
      <c r="P7570" s="8"/>
      <c r="Q7570" s="7"/>
      <c r="R7570" s="8"/>
      <c r="S7570" s="7"/>
      <c r="T7570" s="8"/>
      <c r="U7570" s="7"/>
      <c r="V7570" s="8"/>
      <c r="W7570" s="7"/>
    </row>
    <row r="7571" spans="2:23" x14ac:dyDescent="0.2">
      <c r="B7571" s="8"/>
      <c r="C7571" s="7"/>
      <c r="D7571" s="8"/>
      <c r="E7571" s="7"/>
      <c r="F7571" s="8"/>
      <c r="G7571" s="7"/>
      <c r="H7571" s="8"/>
      <c r="I7571" s="7"/>
      <c r="J7571" s="8"/>
      <c r="K7571" s="7"/>
      <c r="L7571" s="8"/>
      <c r="M7571" s="7"/>
      <c r="N7571" s="8"/>
      <c r="O7571" s="7"/>
      <c r="P7571" s="8"/>
      <c r="Q7571" s="7"/>
      <c r="R7571" s="8"/>
      <c r="S7571" s="7"/>
      <c r="T7571" s="8"/>
      <c r="U7571" s="7"/>
      <c r="V7571" s="8"/>
      <c r="W7571" s="7"/>
    </row>
    <row r="7572" spans="2:23" x14ac:dyDescent="0.2">
      <c r="B7572" s="8"/>
      <c r="C7572" s="7"/>
      <c r="D7572" s="8"/>
      <c r="E7572" s="7"/>
      <c r="F7572" s="8"/>
      <c r="G7572" s="7"/>
      <c r="H7572" s="8"/>
      <c r="I7572" s="7"/>
      <c r="J7572" s="8"/>
      <c r="K7572" s="7"/>
      <c r="L7572" s="8"/>
      <c r="M7572" s="7"/>
      <c r="N7572" s="8"/>
      <c r="O7572" s="7"/>
      <c r="P7572" s="8"/>
      <c r="Q7572" s="7"/>
      <c r="R7572" s="8"/>
      <c r="S7572" s="7"/>
      <c r="T7572" s="8"/>
      <c r="U7572" s="7"/>
      <c r="V7572" s="8"/>
      <c r="W7572" s="7"/>
    </row>
    <row r="7573" spans="2:23" x14ac:dyDescent="0.2">
      <c r="B7573" s="8"/>
      <c r="C7573" s="7"/>
      <c r="D7573" s="8"/>
      <c r="E7573" s="7"/>
      <c r="F7573" s="8"/>
      <c r="G7573" s="7"/>
      <c r="H7573" s="8"/>
      <c r="I7573" s="7"/>
      <c r="J7573" s="8"/>
      <c r="K7573" s="7"/>
      <c r="L7573" s="8"/>
      <c r="M7573" s="7"/>
      <c r="N7573" s="8"/>
      <c r="O7573" s="7"/>
      <c r="P7573" s="8"/>
      <c r="Q7573" s="7"/>
      <c r="R7573" s="8"/>
      <c r="S7573" s="7"/>
      <c r="T7573" s="8"/>
      <c r="U7573" s="7"/>
      <c r="V7573" s="8"/>
      <c r="W7573" s="7"/>
    </row>
    <row r="7574" spans="2:23" x14ac:dyDescent="0.2">
      <c r="B7574" s="8"/>
      <c r="C7574" s="7"/>
      <c r="D7574" s="8"/>
      <c r="E7574" s="7"/>
      <c r="F7574" s="8"/>
      <c r="G7574" s="7"/>
      <c r="H7574" s="8"/>
      <c r="I7574" s="7"/>
      <c r="J7574" s="8"/>
      <c r="K7574" s="7"/>
      <c r="L7574" s="8"/>
      <c r="M7574" s="7"/>
      <c r="N7574" s="8"/>
      <c r="O7574" s="7"/>
      <c r="P7574" s="8"/>
      <c r="Q7574" s="7"/>
      <c r="R7574" s="8"/>
      <c r="S7574" s="7"/>
      <c r="T7574" s="8"/>
      <c r="U7574" s="7"/>
      <c r="V7574" s="8"/>
      <c r="W7574" s="7"/>
    </row>
    <row r="7575" spans="2:23" x14ac:dyDescent="0.2">
      <c r="B7575" s="8"/>
      <c r="C7575" s="7"/>
      <c r="D7575" s="8"/>
      <c r="E7575" s="7"/>
      <c r="F7575" s="8"/>
      <c r="G7575" s="7"/>
      <c r="H7575" s="8"/>
      <c r="I7575" s="7"/>
      <c r="J7575" s="8"/>
      <c r="K7575" s="7"/>
      <c r="L7575" s="8"/>
      <c r="M7575" s="7"/>
      <c r="N7575" s="8"/>
      <c r="O7575" s="7"/>
      <c r="P7575" s="8"/>
      <c r="Q7575" s="7"/>
      <c r="R7575" s="8"/>
      <c r="S7575" s="7"/>
      <c r="T7575" s="8"/>
      <c r="U7575" s="7"/>
      <c r="V7575" s="8"/>
      <c r="W7575" s="7"/>
    </row>
    <row r="7576" spans="2:23" x14ac:dyDescent="0.2">
      <c r="B7576" s="8"/>
      <c r="C7576" s="7"/>
      <c r="D7576" s="8"/>
      <c r="E7576" s="7"/>
      <c r="F7576" s="8"/>
      <c r="G7576" s="7"/>
      <c r="H7576" s="8"/>
      <c r="I7576" s="7"/>
      <c r="J7576" s="8"/>
      <c r="K7576" s="7"/>
      <c r="L7576" s="8"/>
      <c r="M7576" s="7"/>
      <c r="N7576" s="8"/>
      <c r="O7576" s="7"/>
      <c r="P7576" s="8"/>
      <c r="Q7576" s="7"/>
      <c r="R7576" s="8"/>
      <c r="S7576" s="7"/>
      <c r="T7576" s="8"/>
      <c r="U7576" s="7"/>
      <c r="V7576" s="8"/>
      <c r="W7576" s="7"/>
    </row>
    <row r="7577" spans="2:23" x14ac:dyDescent="0.2">
      <c r="B7577" s="8"/>
      <c r="C7577" s="7"/>
      <c r="D7577" s="8"/>
      <c r="E7577" s="7"/>
      <c r="F7577" s="8"/>
      <c r="G7577" s="7"/>
      <c r="H7577" s="8"/>
      <c r="I7577" s="7"/>
      <c r="J7577" s="8"/>
      <c r="K7577" s="7"/>
      <c r="L7577" s="8"/>
      <c r="M7577" s="7"/>
      <c r="N7577" s="8"/>
      <c r="O7577" s="7"/>
      <c r="P7577" s="8"/>
      <c r="Q7577" s="7"/>
      <c r="R7577" s="8"/>
      <c r="S7577" s="7"/>
      <c r="T7577" s="8"/>
      <c r="U7577" s="7"/>
      <c r="V7577" s="8"/>
      <c r="W7577" s="7"/>
    </row>
    <row r="7578" spans="2:23" x14ac:dyDescent="0.2">
      <c r="B7578" s="8"/>
      <c r="C7578" s="7"/>
      <c r="D7578" s="8"/>
      <c r="E7578" s="7"/>
      <c r="F7578" s="8"/>
      <c r="G7578" s="7"/>
      <c r="H7578" s="8"/>
      <c r="I7578" s="7"/>
      <c r="J7578" s="8"/>
      <c r="K7578" s="7"/>
      <c r="L7578" s="8"/>
      <c r="M7578" s="7"/>
      <c r="N7578" s="8"/>
      <c r="O7578" s="7"/>
      <c r="P7578" s="8"/>
      <c r="Q7578" s="7"/>
      <c r="R7578" s="8"/>
      <c r="S7578" s="7"/>
      <c r="T7578" s="8"/>
      <c r="U7578" s="7"/>
      <c r="V7578" s="8"/>
      <c r="W7578" s="7"/>
    </row>
    <row r="7579" spans="2:23" x14ac:dyDescent="0.2">
      <c r="B7579" s="8"/>
      <c r="C7579" s="7"/>
      <c r="D7579" s="8"/>
      <c r="E7579" s="7"/>
      <c r="F7579" s="8"/>
      <c r="G7579" s="7"/>
      <c r="H7579" s="8"/>
      <c r="I7579" s="7"/>
      <c r="J7579" s="8"/>
      <c r="K7579" s="7"/>
      <c r="L7579" s="8"/>
      <c r="M7579" s="7"/>
      <c r="N7579" s="8"/>
      <c r="O7579" s="7"/>
      <c r="P7579" s="8"/>
      <c r="Q7579" s="7"/>
      <c r="R7579" s="8"/>
      <c r="S7579" s="7"/>
      <c r="T7579" s="8"/>
      <c r="U7579" s="7"/>
      <c r="V7579" s="8"/>
      <c r="W7579" s="7"/>
    </row>
    <row r="7580" spans="2:23" x14ac:dyDescent="0.2">
      <c r="B7580" s="8"/>
      <c r="C7580" s="7"/>
      <c r="D7580" s="8"/>
      <c r="E7580" s="7"/>
      <c r="F7580" s="8"/>
      <c r="G7580" s="7"/>
      <c r="H7580" s="8"/>
      <c r="I7580" s="7"/>
      <c r="J7580" s="8"/>
      <c r="K7580" s="7"/>
      <c r="L7580" s="8"/>
      <c r="M7580" s="7"/>
      <c r="N7580" s="8"/>
      <c r="O7580" s="7"/>
      <c r="P7580" s="8"/>
      <c r="Q7580" s="7"/>
      <c r="R7580" s="8"/>
      <c r="S7580" s="7"/>
      <c r="T7580" s="8"/>
      <c r="U7580" s="7"/>
      <c r="V7580" s="8"/>
      <c r="W7580" s="7"/>
    </row>
    <row r="7581" spans="2:23" x14ac:dyDescent="0.2">
      <c r="B7581" s="8"/>
      <c r="C7581" s="7"/>
      <c r="D7581" s="8"/>
      <c r="E7581" s="7"/>
      <c r="F7581" s="8"/>
      <c r="G7581" s="7"/>
      <c r="H7581" s="8"/>
      <c r="I7581" s="7"/>
      <c r="J7581" s="8"/>
      <c r="K7581" s="7"/>
      <c r="L7581" s="8"/>
      <c r="M7581" s="7"/>
      <c r="N7581" s="8"/>
      <c r="O7581" s="7"/>
      <c r="P7581" s="8"/>
      <c r="Q7581" s="7"/>
      <c r="R7581" s="8"/>
      <c r="S7581" s="7"/>
      <c r="T7581" s="8"/>
      <c r="U7581" s="7"/>
      <c r="V7581" s="8"/>
      <c r="W7581" s="7"/>
    </row>
    <row r="7582" spans="2:23" x14ac:dyDescent="0.2">
      <c r="B7582" s="8"/>
      <c r="C7582" s="7"/>
      <c r="D7582" s="8"/>
      <c r="E7582" s="7"/>
      <c r="F7582" s="8"/>
      <c r="G7582" s="7"/>
      <c r="H7582" s="8"/>
      <c r="I7582" s="7"/>
      <c r="J7582" s="8"/>
      <c r="K7582" s="7"/>
      <c r="L7582" s="8"/>
      <c r="M7582" s="7"/>
      <c r="N7582" s="8"/>
      <c r="O7582" s="7"/>
      <c r="P7582" s="8"/>
      <c r="Q7582" s="7"/>
      <c r="R7582" s="8"/>
      <c r="S7582" s="7"/>
      <c r="T7582" s="8"/>
      <c r="U7582" s="7"/>
      <c r="V7582" s="8"/>
      <c r="W7582" s="7"/>
    </row>
    <row r="7583" spans="2:23" x14ac:dyDescent="0.2">
      <c r="B7583" s="8"/>
      <c r="C7583" s="7"/>
      <c r="D7583" s="8"/>
      <c r="E7583" s="7"/>
      <c r="F7583" s="8"/>
      <c r="G7583" s="7"/>
      <c r="H7583" s="8"/>
      <c r="I7583" s="7"/>
      <c r="J7583" s="8"/>
      <c r="K7583" s="7"/>
      <c r="L7583" s="8"/>
      <c r="M7583" s="7"/>
      <c r="N7583" s="8"/>
      <c r="O7583" s="7"/>
      <c r="P7583" s="8"/>
      <c r="Q7583" s="7"/>
      <c r="R7583" s="8"/>
      <c r="S7583" s="7"/>
      <c r="T7583" s="8"/>
      <c r="U7583" s="7"/>
      <c r="V7583" s="8"/>
      <c r="W7583" s="7"/>
    </row>
    <row r="7584" spans="2:23" x14ac:dyDescent="0.2">
      <c r="B7584" s="8"/>
      <c r="C7584" s="7"/>
      <c r="D7584" s="8"/>
      <c r="E7584" s="7"/>
      <c r="F7584" s="8"/>
      <c r="G7584" s="7"/>
      <c r="H7584" s="8"/>
      <c r="I7584" s="7"/>
      <c r="J7584" s="8"/>
      <c r="K7584" s="7"/>
      <c r="L7584" s="8"/>
      <c r="M7584" s="7"/>
      <c r="N7584" s="8"/>
      <c r="O7584" s="7"/>
      <c r="P7584" s="8"/>
      <c r="Q7584" s="7"/>
      <c r="R7584" s="8"/>
      <c r="S7584" s="7"/>
      <c r="T7584" s="8"/>
      <c r="U7584" s="7"/>
      <c r="V7584" s="8"/>
      <c r="W7584" s="7"/>
    </row>
    <row r="7585" spans="2:23" x14ac:dyDescent="0.2">
      <c r="B7585" s="8"/>
      <c r="C7585" s="7"/>
      <c r="D7585" s="8"/>
      <c r="E7585" s="7"/>
      <c r="F7585" s="8"/>
      <c r="G7585" s="7"/>
      <c r="H7585" s="8"/>
      <c r="I7585" s="7"/>
      <c r="J7585" s="8"/>
      <c r="K7585" s="7"/>
      <c r="L7585" s="8"/>
      <c r="M7585" s="7"/>
      <c r="N7585" s="8"/>
      <c r="O7585" s="7"/>
      <c r="P7585" s="8"/>
      <c r="Q7585" s="7"/>
      <c r="R7585" s="8"/>
      <c r="S7585" s="7"/>
      <c r="T7585" s="8"/>
      <c r="U7585" s="7"/>
      <c r="V7585" s="8"/>
      <c r="W7585" s="7"/>
    </row>
    <row r="7586" spans="2:23" x14ac:dyDescent="0.2">
      <c r="B7586" s="8"/>
      <c r="C7586" s="7"/>
      <c r="D7586" s="8"/>
      <c r="E7586" s="7"/>
      <c r="F7586" s="8"/>
      <c r="G7586" s="7"/>
      <c r="H7586" s="8"/>
      <c r="I7586" s="7"/>
      <c r="J7586" s="8"/>
      <c r="K7586" s="7"/>
      <c r="L7586" s="8"/>
      <c r="M7586" s="7"/>
      <c r="N7586" s="8"/>
      <c r="O7586" s="7"/>
      <c r="P7586" s="8"/>
      <c r="Q7586" s="7"/>
      <c r="R7586" s="8"/>
      <c r="S7586" s="7"/>
      <c r="T7586" s="8"/>
      <c r="U7586" s="7"/>
      <c r="V7586" s="8"/>
      <c r="W7586" s="7"/>
    </row>
    <row r="7587" spans="2:23" x14ac:dyDescent="0.2">
      <c r="B7587" s="8"/>
      <c r="C7587" s="7"/>
      <c r="D7587" s="8"/>
      <c r="E7587" s="7"/>
      <c r="F7587" s="8"/>
      <c r="G7587" s="7"/>
      <c r="H7587" s="8"/>
      <c r="I7587" s="7"/>
      <c r="J7587" s="8"/>
      <c r="K7587" s="7"/>
      <c r="L7587" s="8"/>
      <c r="M7587" s="7"/>
      <c r="N7587" s="8"/>
      <c r="O7587" s="7"/>
      <c r="P7587" s="8"/>
      <c r="Q7587" s="7"/>
      <c r="R7587" s="8"/>
      <c r="S7587" s="7"/>
      <c r="T7587" s="8"/>
      <c r="U7587" s="7"/>
      <c r="V7587" s="8"/>
      <c r="W7587" s="7"/>
    </row>
    <row r="7588" spans="2:23" x14ac:dyDescent="0.2">
      <c r="B7588" s="8"/>
      <c r="C7588" s="7"/>
      <c r="D7588" s="8"/>
      <c r="E7588" s="7"/>
      <c r="F7588" s="8"/>
      <c r="G7588" s="7"/>
      <c r="H7588" s="8"/>
      <c r="I7588" s="7"/>
      <c r="J7588" s="8"/>
      <c r="K7588" s="7"/>
      <c r="L7588" s="8"/>
      <c r="M7588" s="7"/>
      <c r="N7588" s="8"/>
      <c r="O7588" s="7"/>
      <c r="P7588" s="8"/>
      <c r="Q7588" s="7"/>
      <c r="R7588" s="8"/>
      <c r="S7588" s="7"/>
      <c r="T7588" s="8"/>
      <c r="U7588" s="7"/>
      <c r="V7588" s="8"/>
      <c r="W7588" s="7"/>
    </row>
    <row r="7589" spans="2:23" x14ac:dyDescent="0.2">
      <c r="B7589" s="8"/>
      <c r="C7589" s="7"/>
      <c r="D7589" s="8"/>
      <c r="E7589" s="7"/>
      <c r="F7589" s="8"/>
      <c r="G7589" s="7"/>
      <c r="H7589" s="8"/>
      <c r="I7589" s="7"/>
      <c r="J7589" s="8"/>
      <c r="K7589" s="7"/>
      <c r="L7589" s="8"/>
      <c r="M7589" s="7"/>
      <c r="N7589" s="8"/>
      <c r="O7589" s="7"/>
      <c r="P7589" s="8"/>
      <c r="Q7589" s="7"/>
      <c r="R7589" s="8"/>
      <c r="S7589" s="7"/>
      <c r="T7589" s="8"/>
      <c r="U7589" s="7"/>
      <c r="V7589" s="8"/>
      <c r="W7589" s="7"/>
    </row>
    <row r="7590" spans="2:23" x14ac:dyDescent="0.2">
      <c r="B7590" s="8"/>
      <c r="C7590" s="7"/>
      <c r="D7590" s="8"/>
      <c r="E7590" s="7"/>
      <c r="F7590" s="8"/>
      <c r="G7590" s="7"/>
      <c r="H7590" s="8"/>
      <c r="I7590" s="7"/>
      <c r="J7590" s="8"/>
      <c r="K7590" s="7"/>
      <c r="L7590" s="8"/>
      <c r="M7590" s="7"/>
      <c r="N7590" s="8"/>
      <c r="O7590" s="7"/>
      <c r="P7590" s="8"/>
      <c r="Q7590" s="7"/>
      <c r="R7590" s="8"/>
      <c r="S7590" s="7"/>
      <c r="T7590" s="8"/>
      <c r="U7590" s="7"/>
      <c r="V7590" s="8"/>
      <c r="W7590" s="7"/>
    </row>
    <row r="7591" spans="2:23" x14ac:dyDescent="0.2">
      <c r="B7591" s="8"/>
      <c r="C7591" s="7"/>
      <c r="D7591" s="8"/>
      <c r="E7591" s="7"/>
      <c r="F7591" s="8"/>
      <c r="G7591" s="7"/>
      <c r="H7591" s="8"/>
      <c r="I7591" s="7"/>
      <c r="J7591" s="8"/>
      <c r="K7591" s="7"/>
      <c r="L7591" s="8"/>
      <c r="M7591" s="7"/>
      <c r="N7591" s="8"/>
      <c r="O7591" s="7"/>
      <c r="P7591" s="8"/>
      <c r="Q7591" s="7"/>
      <c r="R7591" s="8"/>
      <c r="S7591" s="7"/>
      <c r="T7591" s="8"/>
      <c r="U7591" s="7"/>
      <c r="V7591" s="8"/>
      <c r="W7591" s="7"/>
    </row>
    <row r="7592" spans="2:23" x14ac:dyDescent="0.2">
      <c r="B7592" s="8"/>
      <c r="C7592" s="7"/>
      <c r="D7592" s="8"/>
      <c r="E7592" s="7"/>
      <c r="F7592" s="8"/>
      <c r="G7592" s="7"/>
      <c r="H7592" s="8"/>
      <c r="I7592" s="7"/>
      <c r="J7592" s="8"/>
      <c r="K7592" s="7"/>
      <c r="L7592" s="8"/>
      <c r="M7592" s="7"/>
      <c r="N7592" s="8"/>
      <c r="O7592" s="7"/>
      <c r="P7592" s="8"/>
      <c r="Q7592" s="7"/>
      <c r="R7592" s="8"/>
      <c r="S7592" s="7"/>
      <c r="T7592" s="8"/>
      <c r="U7592" s="7"/>
      <c r="V7592" s="8"/>
      <c r="W7592" s="7"/>
    </row>
    <row r="7593" spans="2:23" x14ac:dyDescent="0.2">
      <c r="B7593" s="8"/>
      <c r="C7593" s="7"/>
      <c r="D7593" s="8"/>
      <c r="E7593" s="7"/>
      <c r="F7593" s="8"/>
      <c r="G7593" s="7"/>
      <c r="H7593" s="8"/>
      <c r="I7593" s="7"/>
      <c r="J7593" s="8"/>
      <c r="K7593" s="7"/>
      <c r="L7593" s="8"/>
      <c r="M7593" s="7"/>
      <c r="N7593" s="8"/>
      <c r="O7593" s="7"/>
      <c r="P7593" s="8"/>
      <c r="Q7593" s="7"/>
      <c r="R7593" s="8"/>
      <c r="S7593" s="7"/>
      <c r="T7593" s="8"/>
      <c r="U7593" s="7"/>
      <c r="V7593" s="8"/>
      <c r="W7593" s="7"/>
    </row>
    <row r="7594" spans="2:23" x14ac:dyDescent="0.2">
      <c r="B7594" s="8"/>
      <c r="C7594" s="7"/>
      <c r="D7594" s="8"/>
      <c r="E7594" s="7"/>
      <c r="F7594" s="8"/>
      <c r="G7594" s="7"/>
      <c r="H7594" s="8"/>
      <c r="I7594" s="7"/>
      <c r="J7594" s="8"/>
      <c r="K7594" s="7"/>
      <c r="L7594" s="8"/>
      <c r="M7594" s="7"/>
      <c r="N7594" s="8"/>
      <c r="O7594" s="7"/>
      <c r="P7594" s="8"/>
      <c r="Q7594" s="7"/>
      <c r="R7594" s="8"/>
      <c r="S7594" s="7"/>
      <c r="T7594" s="8"/>
      <c r="U7594" s="7"/>
      <c r="V7594" s="8"/>
      <c r="W7594" s="7"/>
    </row>
    <row r="7595" spans="2:23" x14ac:dyDescent="0.2">
      <c r="B7595" s="8"/>
      <c r="C7595" s="7"/>
      <c r="D7595" s="8"/>
      <c r="E7595" s="7"/>
      <c r="F7595" s="8"/>
      <c r="G7595" s="7"/>
      <c r="H7595" s="8"/>
      <c r="I7595" s="7"/>
      <c r="J7595" s="8"/>
      <c r="K7595" s="7"/>
      <c r="L7595" s="8"/>
      <c r="M7595" s="7"/>
      <c r="N7595" s="8"/>
      <c r="O7595" s="7"/>
      <c r="P7595" s="8"/>
      <c r="Q7595" s="7"/>
      <c r="R7595" s="8"/>
      <c r="S7595" s="7"/>
      <c r="T7595" s="8"/>
      <c r="U7595" s="7"/>
      <c r="V7595" s="8"/>
      <c r="W7595" s="7"/>
    </row>
    <row r="7596" spans="2:23" x14ac:dyDescent="0.2">
      <c r="B7596" s="8"/>
      <c r="C7596" s="7"/>
      <c r="D7596" s="8"/>
      <c r="E7596" s="7"/>
      <c r="F7596" s="8"/>
      <c r="G7596" s="7"/>
      <c r="H7596" s="8"/>
      <c r="I7596" s="7"/>
      <c r="J7596" s="8"/>
      <c r="K7596" s="7"/>
      <c r="L7596" s="8"/>
      <c r="M7596" s="7"/>
      <c r="N7596" s="8"/>
      <c r="O7596" s="7"/>
      <c r="P7596" s="8"/>
      <c r="Q7596" s="7"/>
      <c r="R7596" s="8"/>
      <c r="S7596" s="7"/>
      <c r="T7596" s="8"/>
      <c r="U7596" s="7"/>
      <c r="V7596" s="8"/>
      <c r="W7596" s="7"/>
    </row>
    <row r="7597" spans="2:23" x14ac:dyDescent="0.2">
      <c r="B7597" s="8"/>
      <c r="C7597" s="7"/>
      <c r="D7597" s="8"/>
      <c r="E7597" s="7"/>
      <c r="F7597" s="8"/>
      <c r="G7597" s="7"/>
      <c r="H7597" s="8"/>
      <c r="I7597" s="7"/>
      <c r="J7597" s="8"/>
      <c r="K7597" s="7"/>
      <c r="L7597" s="8"/>
      <c r="M7597" s="7"/>
      <c r="N7597" s="8"/>
      <c r="O7597" s="7"/>
      <c r="P7597" s="8"/>
      <c r="Q7597" s="7"/>
      <c r="R7597" s="8"/>
      <c r="S7597" s="7"/>
      <c r="T7597" s="8"/>
      <c r="U7597" s="7"/>
      <c r="V7597" s="8"/>
      <c r="W7597" s="7"/>
    </row>
    <row r="7598" spans="2:23" x14ac:dyDescent="0.2">
      <c r="B7598" s="8"/>
      <c r="C7598" s="7"/>
      <c r="D7598" s="8"/>
      <c r="E7598" s="7"/>
      <c r="F7598" s="8"/>
      <c r="G7598" s="7"/>
      <c r="H7598" s="8"/>
      <c r="I7598" s="7"/>
      <c r="J7598" s="8"/>
      <c r="K7598" s="7"/>
      <c r="L7598" s="8"/>
      <c r="M7598" s="7"/>
      <c r="N7598" s="8"/>
      <c r="O7598" s="7"/>
      <c r="P7598" s="8"/>
      <c r="Q7598" s="7"/>
      <c r="R7598" s="8"/>
      <c r="S7598" s="7"/>
      <c r="T7598" s="8"/>
      <c r="U7598" s="7"/>
      <c r="V7598" s="8"/>
      <c r="W7598" s="7"/>
    </row>
    <row r="7599" spans="2:23" x14ac:dyDescent="0.2">
      <c r="B7599" s="8"/>
      <c r="C7599" s="7"/>
      <c r="D7599" s="8"/>
      <c r="E7599" s="7"/>
      <c r="F7599" s="8"/>
      <c r="G7599" s="7"/>
      <c r="H7599" s="8"/>
      <c r="I7599" s="7"/>
      <c r="J7599" s="8"/>
      <c r="K7599" s="7"/>
      <c r="L7599" s="8"/>
      <c r="M7599" s="7"/>
      <c r="N7599" s="8"/>
      <c r="O7599" s="7"/>
      <c r="P7599" s="8"/>
      <c r="Q7599" s="7"/>
      <c r="R7599" s="8"/>
      <c r="S7599" s="7"/>
      <c r="T7599" s="8"/>
      <c r="U7599" s="7"/>
      <c r="V7599" s="8"/>
      <c r="W7599" s="7"/>
    </row>
    <row r="7600" spans="2:23" x14ac:dyDescent="0.2">
      <c r="B7600" s="8"/>
      <c r="C7600" s="7"/>
      <c r="D7600" s="8"/>
      <c r="E7600" s="7"/>
      <c r="F7600" s="8"/>
      <c r="G7600" s="7"/>
      <c r="H7600" s="8"/>
      <c r="I7600" s="7"/>
      <c r="J7600" s="8"/>
      <c r="K7600" s="7"/>
      <c r="L7600" s="8"/>
      <c r="M7600" s="7"/>
      <c r="N7600" s="8"/>
      <c r="O7600" s="7"/>
      <c r="P7600" s="8"/>
      <c r="Q7600" s="7"/>
      <c r="R7600" s="8"/>
      <c r="S7600" s="7"/>
      <c r="T7600" s="8"/>
      <c r="U7600" s="7"/>
      <c r="V7600" s="8"/>
      <c r="W7600" s="7"/>
    </row>
    <row r="7601" spans="2:23" x14ac:dyDescent="0.2">
      <c r="B7601" s="8"/>
      <c r="C7601" s="7"/>
      <c r="D7601" s="8"/>
      <c r="E7601" s="7"/>
      <c r="F7601" s="8"/>
      <c r="G7601" s="7"/>
      <c r="H7601" s="8"/>
      <c r="I7601" s="7"/>
      <c r="J7601" s="8"/>
      <c r="K7601" s="7"/>
      <c r="L7601" s="8"/>
      <c r="M7601" s="7"/>
      <c r="N7601" s="8"/>
      <c r="O7601" s="7"/>
      <c r="P7601" s="8"/>
      <c r="Q7601" s="7"/>
      <c r="R7601" s="8"/>
      <c r="S7601" s="7"/>
      <c r="T7601" s="8"/>
      <c r="U7601" s="7"/>
      <c r="V7601" s="8"/>
      <c r="W7601" s="7"/>
    </row>
    <row r="7602" spans="2:23" x14ac:dyDescent="0.2">
      <c r="B7602" s="8"/>
      <c r="C7602" s="7"/>
      <c r="D7602" s="8"/>
      <c r="E7602" s="7"/>
      <c r="F7602" s="8"/>
      <c r="G7602" s="7"/>
      <c r="H7602" s="8"/>
      <c r="I7602" s="7"/>
      <c r="J7602" s="8"/>
      <c r="K7602" s="7"/>
      <c r="L7602" s="8"/>
      <c r="M7602" s="7"/>
      <c r="N7602" s="8"/>
      <c r="O7602" s="7"/>
      <c r="P7602" s="8"/>
      <c r="Q7602" s="7"/>
      <c r="R7602" s="8"/>
      <c r="S7602" s="7"/>
      <c r="T7602" s="8"/>
      <c r="U7602" s="7"/>
      <c r="V7602" s="8"/>
      <c r="W7602" s="7"/>
    </row>
    <row r="7603" spans="2:23" x14ac:dyDescent="0.2">
      <c r="B7603" s="8"/>
      <c r="C7603" s="7"/>
      <c r="D7603" s="8"/>
      <c r="E7603" s="7"/>
      <c r="F7603" s="8"/>
      <c r="G7603" s="7"/>
      <c r="H7603" s="8"/>
      <c r="I7603" s="7"/>
      <c r="J7603" s="8"/>
      <c r="K7603" s="7"/>
      <c r="L7603" s="8"/>
      <c r="M7603" s="7"/>
      <c r="N7603" s="8"/>
      <c r="O7603" s="7"/>
      <c r="P7603" s="8"/>
      <c r="Q7603" s="7"/>
      <c r="R7603" s="8"/>
      <c r="S7603" s="7"/>
      <c r="T7603" s="8"/>
      <c r="U7603" s="7"/>
      <c r="V7603" s="8"/>
      <c r="W7603" s="7"/>
    </row>
    <row r="7604" spans="2:23" x14ac:dyDescent="0.2">
      <c r="B7604" s="8"/>
      <c r="C7604" s="7"/>
      <c r="D7604" s="8"/>
      <c r="E7604" s="7"/>
      <c r="F7604" s="8"/>
      <c r="G7604" s="7"/>
      <c r="H7604" s="8"/>
      <c r="I7604" s="7"/>
      <c r="J7604" s="8"/>
      <c r="K7604" s="7"/>
      <c r="L7604" s="8"/>
      <c r="M7604" s="7"/>
      <c r="N7604" s="8"/>
      <c r="O7604" s="7"/>
      <c r="P7604" s="8"/>
      <c r="Q7604" s="7"/>
      <c r="R7604" s="8"/>
      <c r="S7604" s="7"/>
      <c r="T7604" s="8"/>
      <c r="U7604" s="7"/>
      <c r="V7604" s="8"/>
      <c r="W7604" s="7"/>
    </row>
    <row r="7605" spans="2:23" x14ac:dyDescent="0.2">
      <c r="B7605" s="8"/>
      <c r="C7605" s="7"/>
      <c r="D7605" s="8"/>
      <c r="E7605" s="7"/>
      <c r="F7605" s="8"/>
      <c r="G7605" s="7"/>
      <c r="H7605" s="8"/>
      <c r="I7605" s="7"/>
      <c r="J7605" s="8"/>
      <c r="K7605" s="7"/>
      <c r="L7605" s="8"/>
      <c r="M7605" s="7"/>
      <c r="N7605" s="8"/>
      <c r="O7605" s="7"/>
      <c r="P7605" s="8"/>
      <c r="Q7605" s="7"/>
      <c r="R7605" s="8"/>
      <c r="S7605" s="7"/>
      <c r="T7605" s="8"/>
      <c r="U7605" s="7"/>
      <c r="V7605" s="8"/>
      <c r="W7605" s="7"/>
    </row>
    <row r="7606" spans="2:23" x14ac:dyDescent="0.2">
      <c r="B7606" s="8"/>
      <c r="C7606" s="7"/>
      <c r="D7606" s="8"/>
      <c r="E7606" s="7"/>
      <c r="F7606" s="8"/>
      <c r="G7606" s="7"/>
      <c r="H7606" s="8"/>
      <c r="I7606" s="7"/>
      <c r="J7606" s="8"/>
      <c r="K7606" s="7"/>
      <c r="L7606" s="8"/>
      <c r="M7606" s="7"/>
      <c r="N7606" s="8"/>
      <c r="O7606" s="7"/>
      <c r="P7606" s="8"/>
      <c r="Q7606" s="7"/>
      <c r="R7606" s="8"/>
      <c r="S7606" s="7"/>
      <c r="T7606" s="8"/>
      <c r="U7606" s="7"/>
      <c r="V7606" s="8"/>
      <c r="W7606" s="7"/>
    </row>
    <row r="7607" spans="2:23" x14ac:dyDescent="0.2">
      <c r="B7607" s="8"/>
      <c r="C7607" s="7"/>
      <c r="D7607" s="8"/>
      <c r="E7607" s="7"/>
      <c r="F7607" s="8"/>
      <c r="G7607" s="7"/>
      <c r="H7607" s="8"/>
      <c r="I7607" s="7"/>
      <c r="J7607" s="8"/>
      <c r="K7607" s="7"/>
      <c r="L7607" s="8"/>
      <c r="M7607" s="7"/>
      <c r="N7607" s="8"/>
      <c r="O7607" s="7"/>
      <c r="P7607" s="8"/>
      <c r="Q7607" s="7"/>
      <c r="R7607" s="8"/>
      <c r="S7607" s="7"/>
      <c r="T7607" s="8"/>
      <c r="U7607" s="7"/>
      <c r="V7607" s="8"/>
      <c r="W7607" s="7"/>
    </row>
    <row r="7608" spans="2:23" x14ac:dyDescent="0.2">
      <c r="B7608" s="8"/>
      <c r="C7608" s="7"/>
      <c r="D7608" s="8"/>
      <c r="E7608" s="7"/>
      <c r="F7608" s="8"/>
      <c r="G7608" s="7"/>
      <c r="H7608" s="8"/>
      <c r="I7608" s="7"/>
      <c r="J7608" s="8"/>
      <c r="K7608" s="7"/>
      <c r="L7608" s="8"/>
      <c r="M7608" s="7"/>
      <c r="N7608" s="8"/>
      <c r="O7608" s="7"/>
      <c r="P7608" s="8"/>
      <c r="Q7608" s="7"/>
      <c r="R7608" s="8"/>
      <c r="S7608" s="7"/>
      <c r="T7608" s="8"/>
      <c r="U7608" s="7"/>
      <c r="V7608" s="8"/>
      <c r="W7608" s="7"/>
    </row>
    <row r="7609" spans="2:23" x14ac:dyDescent="0.2">
      <c r="B7609" s="8"/>
      <c r="C7609" s="7"/>
      <c r="D7609" s="8"/>
      <c r="E7609" s="7"/>
      <c r="F7609" s="8"/>
      <c r="G7609" s="7"/>
      <c r="H7609" s="8"/>
      <c r="I7609" s="7"/>
      <c r="J7609" s="8"/>
      <c r="K7609" s="7"/>
      <c r="L7609" s="8"/>
      <c r="M7609" s="7"/>
      <c r="N7609" s="8"/>
      <c r="O7609" s="7"/>
      <c r="P7609" s="8"/>
      <c r="Q7609" s="7"/>
      <c r="R7609" s="8"/>
      <c r="S7609" s="7"/>
      <c r="T7609" s="8"/>
      <c r="U7609" s="7"/>
      <c r="V7609" s="8"/>
      <c r="W7609" s="7"/>
    </row>
    <row r="7610" spans="2:23" x14ac:dyDescent="0.2">
      <c r="B7610" s="8"/>
      <c r="C7610" s="7"/>
      <c r="D7610" s="8"/>
      <c r="E7610" s="7"/>
      <c r="F7610" s="8"/>
      <c r="G7610" s="7"/>
      <c r="H7610" s="8"/>
      <c r="I7610" s="7"/>
      <c r="J7610" s="8"/>
      <c r="K7610" s="7"/>
      <c r="L7610" s="8"/>
      <c r="M7610" s="7"/>
      <c r="N7610" s="8"/>
      <c r="O7610" s="7"/>
      <c r="P7610" s="8"/>
      <c r="Q7610" s="7"/>
      <c r="R7610" s="8"/>
      <c r="S7610" s="7"/>
      <c r="T7610" s="8"/>
      <c r="U7610" s="7"/>
      <c r="V7610" s="8"/>
      <c r="W7610" s="7"/>
    </row>
    <row r="7611" spans="2:23" x14ac:dyDescent="0.2">
      <c r="B7611" s="8"/>
      <c r="C7611" s="7"/>
      <c r="D7611" s="8"/>
      <c r="E7611" s="7"/>
      <c r="F7611" s="8"/>
      <c r="G7611" s="7"/>
      <c r="H7611" s="8"/>
      <c r="I7611" s="7"/>
      <c r="J7611" s="8"/>
      <c r="K7611" s="7"/>
      <c r="L7611" s="8"/>
      <c r="M7611" s="7"/>
      <c r="N7611" s="8"/>
      <c r="O7611" s="7"/>
      <c r="P7611" s="8"/>
      <c r="Q7611" s="7"/>
      <c r="R7611" s="8"/>
      <c r="S7611" s="7"/>
      <c r="T7611" s="8"/>
      <c r="U7611" s="7"/>
      <c r="V7611" s="8"/>
      <c r="W7611" s="7"/>
    </row>
    <row r="7612" spans="2:23" x14ac:dyDescent="0.2">
      <c r="B7612" s="8"/>
      <c r="C7612" s="7"/>
      <c r="D7612" s="8"/>
      <c r="E7612" s="7"/>
      <c r="F7612" s="8"/>
      <c r="G7612" s="7"/>
      <c r="H7612" s="8"/>
      <c r="I7612" s="7"/>
      <c r="J7612" s="8"/>
      <c r="K7612" s="7"/>
      <c r="L7612" s="8"/>
      <c r="M7612" s="7"/>
      <c r="N7612" s="8"/>
      <c r="O7612" s="7"/>
      <c r="P7612" s="8"/>
      <c r="Q7612" s="7"/>
      <c r="R7612" s="8"/>
      <c r="S7612" s="7"/>
      <c r="T7612" s="8"/>
      <c r="U7612" s="7"/>
      <c r="V7612" s="8"/>
      <c r="W7612" s="7"/>
    </row>
    <row r="7613" spans="2:23" x14ac:dyDescent="0.2">
      <c r="B7613" s="8"/>
      <c r="C7613" s="7"/>
      <c r="D7613" s="8"/>
      <c r="E7613" s="7"/>
      <c r="F7613" s="8"/>
      <c r="G7613" s="7"/>
      <c r="H7613" s="8"/>
      <c r="I7613" s="7"/>
      <c r="J7613" s="8"/>
      <c r="K7613" s="7"/>
      <c r="L7613" s="8"/>
      <c r="M7613" s="7"/>
      <c r="N7613" s="8"/>
      <c r="O7613" s="7"/>
      <c r="P7613" s="8"/>
      <c r="Q7613" s="7"/>
      <c r="R7613" s="8"/>
      <c r="S7613" s="7"/>
      <c r="T7613" s="8"/>
      <c r="U7613" s="7"/>
      <c r="V7613" s="8"/>
      <c r="W7613" s="7"/>
    </row>
    <row r="7614" spans="2:23" x14ac:dyDescent="0.2">
      <c r="B7614" s="8"/>
      <c r="C7614" s="7"/>
      <c r="D7614" s="8"/>
      <c r="E7614" s="7"/>
      <c r="F7614" s="8"/>
      <c r="G7614" s="7"/>
      <c r="H7614" s="8"/>
      <c r="I7614" s="7"/>
      <c r="J7614" s="8"/>
      <c r="K7614" s="7"/>
      <c r="L7614" s="8"/>
      <c r="M7614" s="7"/>
      <c r="N7614" s="8"/>
      <c r="O7614" s="7"/>
      <c r="P7614" s="8"/>
      <c r="Q7614" s="7"/>
      <c r="R7614" s="8"/>
      <c r="S7614" s="7"/>
      <c r="T7614" s="8"/>
      <c r="U7614" s="7"/>
      <c r="V7614" s="8"/>
      <c r="W7614" s="7"/>
    </row>
    <row r="7615" spans="2:23" x14ac:dyDescent="0.2">
      <c r="B7615" s="8"/>
      <c r="C7615" s="7"/>
      <c r="D7615" s="8"/>
      <c r="E7615" s="7"/>
      <c r="F7615" s="8"/>
      <c r="G7615" s="7"/>
      <c r="H7615" s="8"/>
      <c r="I7615" s="7"/>
      <c r="J7615" s="8"/>
      <c r="K7615" s="7"/>
      <c r="L7615" s="8"/>
      <c r="M7615" s="7"/>
      <c r="N7615" s="8"/>
      <c r="O7615" s="7"/>
      <c r="P7615" s="8"/>
      <c r="Q7615" s="7"/>
      <c r="R7615" s="8"/>
      <c r="S7615" s="7"/>
      <c r="T7615" s="8"/>
      <c r="U7615" s="7"/>
      <c r="V7615" s="8"/>
      <c r="W7615" s="7"/>
    </row>
    <row r="7616" spans="2:23" x14ac:dyDescent="0.2">
      <c r="B7616" s="8"/>
      <c r="C7616" s="7"/>
      <c r="D7616" s="8"/>
      <c r="E7616" s="7"/>
      <c r="F7616" s="8"/>
      <c r="G7616" s="7"/>
      <c r="H7616" s="8"/>
      <c r="I7616" s="7"/>
      <c r="J7616" s="8"/>
      <c r="K7616" s="7"/>
      <c r="L7616" s="8"/>
      <c r="M7616" s="7"/>
      <c r="N7616" s="8"/>
      <c r="O7616" s="7"/>
      <c r="P7616" s="8"/>
      <c r="Q7616" s="7"/>
      <c r="R7616" s="8"/>
      <c r="S7616" s="7"/>
      <c r="T7616" s="8"/>
      <c r="U7616" s="7"/>
      <c r="V7616" s="8"/>
      <c r="W7616" s="7"/>
    </row>
    <row r="7617" spans="2:23" x14ac:dyDescent="0.2">
      <c r="B7617" s="8"/>
      <c r="C7617" s="7"/>
      <c r="D7617" s="8"/>
      <c r="E7617" s="7"/>
      <c r="F7617" s="8"/>
      <c r="G7617" s="7"/>
      <c r="H7617" s="8"/>
      <c r="I7617" s="7"/>
      <c r="J7617" s="8"/>
      <c r="K7617" s="7"/>
      <c r="L7617" s="8"/>
      <c r="M7617" s="7"/>
      <c r="N7617" s="8"/>
      <c r="O7617" s="7"/>
      <c r="P7617" s="8"/>
      <c r="Q7617" s="7"/>
      <c r="R7617" s="8"/>
      <c r="S7617" s="7"/>
      <c r="T7617" s="8"/>
      <c r="U7617" s="7"/>
      <c r="V7617" s="8"/>
      <c r="W7617" s="7"/>
    </row>
    <row r="7618" spans="2:23" x14ac:dyDescent="0.2">
      <c r="B7618" s="8"/>
      <c r="C7618" s="7"/>
      <c r="D7618" s="8"/>
      <c r="E7618" s="7"/>
      <c r="F7618" s="8"/>
      <c r="G7618" s="7"/>
      <c r="H7618" s="8"/>
      <c r="I7618" s="7"/>
      <c r="J7618" s="8"/>
      <c r="K7618" s="7"/>
      <c r="L7618" s="8"/>
      <c r="M7618" s="7"/>
      <c r="N7618" s="8"/>
      <c r="O7618" s="7"/>
      <c r="P7618" s="8"/>
      <c r="Q7618" s="7"/>
      <c r="R7618" s="8"/>
      <c r="S7618" s="7"/>
      <c r="T7618" s="8"/>
      <c r="U7618" s="7"/>
      <c r="V7618" s="8"/>
      <c r="W7618" s="7"/>
    </row>
    <row r="7619" spans="2:23" x14ac:dyDescent="0.2">
      <c r="B7619" s="8"/>
      <c r="C7619" s="7"/>
      <c r="D7619" s="8"/>
      <c r="E7619" s="7"/>
      <c r="F7619" s="8"/>
      <c r="G7619" s="7"/>
      <c r="H7619" s="8"/>
      <c r="I7619" s="7"/>
      <c r="J7619" s="8"/>
      <c r="K7619" s="7"/>
      <c r="L7619" s="8"/>
      <c r="M7619" s="7"/>
      <c r="N7619" s="8"/>
      <c r="O7619" s="7"/>
      <c r="P7619" s="8"/>
      <c r="Q7619" s="7"/>
      <c r="R7619" s="8"/>
      <c r="S7619" s="7"/>
      <c r="T7619" s="8"/>
      <c r="U7619" s="7"/>
      <c r="V7619" s="8"/>
      <c r="W7619" s="7"/>
    </row>
    <row r="7620" spans="2:23" x14ac:dyDescent="0.2">
      <c r="B7620" s="8"/>
      <c r="C7620" s="7"/>
      <c r="D7620" s="8"/>
      <c r="E7620" s="7"/>
      <c r="F7620" s="8"/>
      <c r="G7620" s="7"/>
      <c r="H7620" s="8"/>
      <c r="I7620" s="7"/>
      <c r="J7620" s="8"/>
      <c r="K7620" s="7"/>
      <c r="L7620" s="8"/>
      <c r="M7620" s="7"/>
      <c r="N7620" s="8"/>
      <c r="O7620" s="7"/>
      <c r="P7620" s="8"/>
      <c r="Q7620" s="7"/>
      <c r="R7620" s="8"/>
      <c r="S7620" s="7"/>
      <c r="T7620" s="8"/>
      <c r="U7620" s="7"/>
      <c r="V7620" s="8"/>
      <c r="W7620" s="7"/>
    </row>
    <row r="7621" spans="2:23" x14ac:dyDescent="0.2">
      <c r="B7621" s="8"/>
      <c r="C7621" s="7"/>
      <c r="D7621" s="8"/>
      <c r="E7621" s="7"/>
      <c r="F7621" s="8"/>
      <c r="G7621" s="7"/>
      <c r="H7621" s="8"/>
      <c r="I7621" s="7"/>
      <c r="J7621" s="8"/>
      <c r="K7621" s="7"/>
      <c r="L7621" s="8"/>
      <c r="M7621" s="7"/>
      <c r="N7621" s="8"/>
      <c r="O7621" s="7"/>
      <c r="P7621" s="8"/>
      <c r="Q7621" s="7"/>
      <c r="R7621" s="8"/>
      <c r="S7621" s="7"/>
      <c r="T7621" s="8"/>
      <c r="U7621" s="7"/>
      <c r="V7621" s="8"/>
      <c r="W7621" s="7"/>
    </row>
    <row r="7622" spans="2:23" x14ac:dyDescent="0.2">
      <c r="B7622" s="8"/>
      <c r="C7622" s="7"/>
      <c r="D7622" s="8"/>
      <c r="E7622" s="7"/>
      <c r="F7622" s="8"/>
      <c r="G7622" s="7"/>
      <c r="H7622" s="8"/>
      <c r="I7622" s="7"/>
      <c r="J7622" s="8"/>
      <c r="K7622" s="7"/>
      <c r="L7622" s="8"/>
      <c r="M7622" s="7"/>
      <c r="N7622" s="8"/>
      <c r="O7622" s="7"/>
      <c r="P7622" s="8"/>
      <c r="Q7622" s="7"/>
      <c r="R7622" s="8"/>
      <c r="S7622" s="7"/>
      <c r="T7622" s="8"/>
      <c r="U7622" s="7"/>
      <c r="V7622" s="8"/>
      <c r="W7622" s="7"/>
    </row>
    <row r="7623" spans="2:23" x14ac:dyDescent="0.2">
      <c r="B7623" s="8"/>
      <c r="C7623" s="7"/>
      <c r="D7623" s="8"/>
      <c r="E7623" s="7"/>
      <c r="F7623" s="8"/>
      <c r="G7623" s="7"/>
      <c r="H7623" s="8"/>
      <c r="I7623" s="7"/>
      <c r="J7623" s="8"/>
      <c r="K7623" s="7"/>
      <c r="L7623" s="8"/>
      <c r="M7623" s="7"/>
      <c r="N7623" s="8"/>
      <c r="O7623" s="7"/>
      <c r="P7623" s="8"/>
      <c r="Q7623" s="7"/>
      <c r="R7623" s="8"/>
      <c r="S7623" s="7"/>
      <c r="T7623" s="8"/>
      <c r="U7623" s="7"/>
      <c r="V7623" s="8"/>
      <c r="W7623" s="7"/>
    </row>
    <row r="7624" spans="2:23" x14ac:dyDescent="0.2">
      <c r="B7624" s="8"/>
      <c r="C7624" s="7"/>
      <c r="D7624" s="8"/>
      <c r="E7624" s="7"/>
      <c r="F7624" s="8"/>
      <c r="G7624" s="7"/>
      <c r="H7624" s="8"/>
      <c r="I7624" s="7"/>
      <c r="J7624" s="8"/>
      <c r="K7624" s="7"/>
      <c r="L7624" s="8"/>
      <c r="M7624" s="7"/>
      <c r="N7624" s="8"/>
      <c r="O7624" s="7"/>
      <c r="P7624" s="8"/>
      <c r="Q7624" s="7"/>
      <c r="R7624" s="8"/>
      <c r="S7624" s="7"/>
      <c r="T7624" s="8"/>
      <c r="U7624" s="7"/>
      <c r="V7624" s="8"/>
      <c r="W7624" s="7"/>
    </row>
    <row r="7625" spans="2:23" x14ac:dyDescent="0.2">
      <c r="B7625" s="8"/>
      <c r="C7625" s="7"/>
      <c r="D7625" s="8"/>
      <c r="E7625" s="7"/>
      <c r="F7625" s="8"/>
      <c r="G7625" s="7"/>
      <c r="H7625" s="8"/>
      <c r="I7625" s="7"/>
      <c r="J7625" s="8"/>
      <c r="K7625" s="7"/>
      <c r="L7625" s="8"/>
      <c r="M7625" s="7"/>
      <c r="N7625" s="8"/>
      <c r="O7625" s="7"/>
      <c r="P7625" s="8"/>
      <c r="Q7625" s="7"/>
      <c r="R7625" s="8"/>
      <c r="S7625" s="7"/>
      <c r="T7625" s="8"/>
      <c r="U7625" s="7"/>
      <c r="V7625" s="8"/>
      <c r="W7625" s="7"/>
    </row>
    <row r="7626" spans="2:23" x14ac:dyDescent="0.2">
      <c r="B7626" s="8"/>
      <c r="C7626" s="7"/>
      <c r="D7626" s="8"/>
      <c r="E7626" s="7"/>
      <c r="F7626" s="8"/>
      <c r="G7626" s="7"/>
      <c r="H7626" s="8"/>
      <c r="I7626" s="7"/>
      <c r="J7626" s="8"/>
      <c r="K7626" s="7"/>
      <c r="L7626" s="8"/>
      <c r="M7626" s="7"/>
      <c r="N7626" s="8"/>
      <c r="O7626" s="7"/>
      <c r="P7626" s="8"/>
      <c r="Q7626" s="7"/>
      <c r="R7626" s="8"/>
      <c r="S7626" s="7"/>
      <c r="T7626" s="8"/>
      <c r="U7626" s="7"/>
      <c r="V7626" s="8"/>
      <c r="W7626" s="7"/>
    </row>
    <row r="7627" spans="2:23" x14ac:dyDescent="0.2">
      <c r="B7627" s="8"/>
      <c r="C7627" s="7"/>
      <c r="D7627" s="8"/>
      <c r="E7627" s="7"/>
      <c r="F7627" s="8"/>
      <c r="G7627" s="7"/>
      <c r="H7627" s="8"/>
      <c r="I7627" s="7"/>
      <c r="J7627" s="8"/>
      <c r="K7627" s="7"/>
      <c r="L7627" s="8"/>
      <c r="M7627" s="7"/>
      <c r="N7627" s="8"/>
      <c r="O7627" s="7"/>
      <c r="P7627" s="8"/>
      <c r="Q7627" s="7"/>
      <c r="R7627" s="8"/>
      <c r="S7627" s="7"/>
      <c r="T7627" s="8"/>
      <c r="U7627" s="7"/>
      <c r="V7627" s="8"/>
      <c r="W7627" s="7"/>
    </row>
    <row r="7628" spans="2:23" x14ac:dyDescent="0.2">
      <c r="B7628" s="8"/>
      <c r="C7628" s="7"/>
      <c r="D7628" s="8"/>
      <c r="E7628" s="7"/>
      <c r="F7628" s="8"/>
      <c r="G7628" s="7"/>
      <c r="H7628" s="8"/>
      <c r="I7628" s="7"/>
      <c r="J7628" s="8"/>
      <c r="K7628" s="7"/>
      <c r="L7628" s="8"/>
      <c r="M7628" s="7"/>
      <c r="N7628" s="8"/>
      <c r="O7628" s="7"/>
      <c r="P7628" s="8"/>
      <c r="Q7628" s="7"/>
      <c r="R7628" s="8"/>
      <c r="S7628" s="7"/>
      <c r="T7628" s="8"/>
      <c r="U7628" s="7"/>
      <c r="V7628" s="8"/>
      <c r="W7628" s="7"/>
    </row>
    <row r="7629" spans="2:23" x14ac:dyDescent="0.2">
      <c r="B7629" s="8"/>
      <c r="C7629" s="7"/>
      <c r="D7629" s="8"/>
      <c r="E7629" s="7"/>
      <c r="F7629" s="8"/>
      <c r="G7629" s="7"/>
      <c r="H7629" s="8"/>
      <c r="I7629" s="7"/>
      <c r="J7629" s="8"/>
      <c r="K7629" s="7"/>
      <c r="L7629" s="8"/>
      <c r="M7629" s="7"/>
      <c r="N7629" s="8"/>
      <c r="O7629" s="7"/>
      <c r="P7629" s="8"/>
      <c r="Q7629" s="7"/>
      <c r="R7629" s="8"/>
      <c r="S7629" s="7"/>
      <c r="T7629" s="8"/>
      <c r="U7629" s="7"/>
      <c r="V7629" s="8"/>
      <c r="W7629" s="7"/>
    </row>
    <row r="7630" spans="2:23" x14ac:dyDescent="0.2">
      <c r="B7630" s="8"/>
      <c r="C7630" s="7"/>
      <c r="D7630" s="8"/>
      <c r="E7630" s="7"/>
      <c r="F7630" s="8"/>
      <c r="G7630" s="7"/>
      <c r="H7630" s="8"/>
      <c r="I7630" s="7"/>
      <c r="J7630" s="8"/>
      <c r="K7630" s="7"/>
      <c r="L7630" s="8"/>
      <c r="M7630" s="7"/>
      <c r="N7630" s="8"/>
      <c r="O7630" s="7"/>
      <c r="P7630" s="8"/>
      <c r="Q7630" s="7"/>
      <c r="R7630" s="8"/>
      <c r="S7630" s="7"/>
      <c r="T7630" s="8"/>
      <c r="U7630" s="7"/>
      <c r="V7630" s="8"/>
      <c r="W7630" s="7"/>
    </row>
    <row r="7631" spans="2:23" x14ac:dyDescent="0.2">
      <c r="B7631" s="8"/>
      <c r="C7631" s="7"/>
      <c r="D7631" s="8"/>
      <c r="E7631" s="7"/>
      <c r="F7631" s="8"/>
      <c r="G7631" s="7"/>
      <c r="H7631" s="8"/>
      <c r="I7631" s="7"/>
      <c r="J7631" s="8"/>
      <c r="K7631" s="7"/>
      <c r="L7631" s="8"/>
      <c r="M7631" s="7"/>
      <c r="N7631" s="8"/>
      <c r="O7631" s="7"/>
      <c r="P7631" s="8"/>
      <c r="Q7631" s="7"/>
      <c r="R7631" s="8"/>
      <c r="S7631" s="7"/>
      <c r="T7631" s="8"/>
      <c r="U7631" s="7"/>
      <c r="V7631" s="8"/>
      <c r="W7631" s="7"/>
    </row>
    <row r="7632" spans="2:23" x14ac:dyDescent="0.2">
      <c r="B7632" s="8"/>
      <c r="C7632" s="7"/>
      <c r="D7632" s="8"/>
      <c r="E7632" s="7"/>
      <c r="F7632" s="8"/>
      <c r="G7632" s="7"/>
      <c r="H7632" s="8"/>
      <c r="I7632" s="7"/>
      <c r="J7632" s="8"/>
      <c r="K7632" s="7"/>
      <c r="L7632" s="8"/>
      <c r="M7632" s="7"/>
      <c r="N7632" s="8"/>
      <c r="O7632" s="7"/>
      <c r="P7632" s="8"/>
      <c r="Q7632" s="7"/>
      <c r="R7632" s="8"/>
      <c r="S7632" s="7"/>
      <c r="T7632" s="8"/>
      <c r="U7632" s="7"/>
      <c r="V7632" s="8"/>
      <c r="W7632" s="7"/>
    </row>
    <row r="7633" spans="2:23" x14ac:dyDescent="0.2">
      <c r="B7633" s="8"/>
      <c r="C7633" s="7"/>
      <c r="D7633" s="8"/>
      <c r="E7633" s="7"/>
      <c r="F7633" s="8"/>
      <c r="G7633" s="7"/>
      <c r="H7633" s="8"/>
      <c r="I7633" s="7"/>
      <c r="J7633" s="8"/>
      <c r="K7633" s="7"/>
      <c r="L7633" s="8"/>
      <c r="M7633" s="7"/>
      <c r="N7633" s="8"/>
      <c r="O7633" s="7"/>
      <c r="P7633" s="8"/>
      <c r="Q7633" s="7"/>
      <c r="R7633" s="8"/>
      <c r="S7633" s="7"/>
      <c r="T7633" s="8"/>
      <c r="U7633" s="7"/>
      <c r="V7633" s="8"/>
      <c r="W7633" s="7"/>
    </row>
    <row r="7634" spans="2:23" x14ac:dyDescent="0.2">
      <c r="B7634" s="8"/>
      <c r="C7634" s="7"/>
      <c r="D7634" s="8"/>
      <c r="E7634" s="7"/>
      <c r="F7634" s="8"/>
      <c r="G7634" s="7"/>
      <c r="H7634" s="8"/>
      <c r="I7634" s="7"/>
      <c r="J7634" s="8"/>
      <c r="K7634" s="7"/>
      <c r="L7634" s="8"/>
      <c r="M7634" s="7"/>
      <c r="N7634" s="8"/>
      <c r="O7634" s="7"/>
      <c r="P7634" s="8"/>
      <c r="Q7634" s="7"/>
      <c r="R7634" s="8"/>
      <c r="S7634" s="7"/>
      <c r="T7634" s="8"/>
      <c r="U7634" s="7"/>
      <c r="V7634" s="8"/>
      <c r="W7634" s="7"/>
    </row>
    <row r="7635" spans="2:23" x14ac:dyDescent="0.2">
      <c r="B7635" s="8"/>
      <c r="C7635" s="7"/>
      <c r="D7635" s="8"/>
      <c r="E7635" s="7"/>
      <c r="F7635" s="8"/>
      <c r="G7635" s="7"/>
      <c r="H7635" s="8"/>
      <c r="I7635" s="7"/>
      <c r="J7635" s="8"/>
      <c r="K7635" s="7"/>
      <c r="L7635" s="8"/>
      <c r="M7635" s="7"/>
      <c r="N7635" s="8"/>
      <c r="O7635" s="7"/>
      <c r="P7635" s="8"/>
      <c r="Q7635" s="7"/>
      <c r="R7635" s="8"/>
      <c r="S7635" s="7"/>
      <c r="T7635" s="8"/>
      <c r="U7635" s="7"/>
      <c r="V7635" s="8"/>
      <c r="W7635" s="7"/>
    </row>
    <row r="7636" spans="2:23" x14ac:dyDescent="0.2">
      <c r="B7636" s="8"/>
      <c r="C7636" s="7"/>
      <c r="D7636" s="8"/>
      <c r="E7636" s="7"/>
      <c r="F7636" s="8"/>
      <c r="G7636" s="7"/>
      <c r="H7636" s="8"/>
      <c r="I7636" s="7"/>
      <c r="J7636" s="8"/>
      <c r="K7636" s="7"/>
      <c r="L7636" s="8"/>
      <c r="M7636" s="7"/>
      <c r="N7636" s="8"/>
      <c r="O7636" s="7"/>
      <c r="P7636" s="8"/>
      <c r="Q7636" s="7"/>
      <c r="R7636" s="8"/>
      <c r="S7636" s="7"/>
      <c r="T7636" s="8"/>
      <c r="U7636" s="7"/>
      <c r="V7636" s="8"/>
      <c r="W7636" s="7"/>
    </row>
    <row r="7637" spans="2:23" x14ac:dyDescent="0.2">
      <c r="B7637" s="8"/>
      <c r="C7637" s="7"/>
      <c r="D7637" s="8"/>
      <c r="E7637" s="7"/>
      <c r="F7637" s="8"/>
      <c r="G7637" s="7"/>
      <c r="H7637" s="8"/>
      <c r="I7637" s="7"/>
      <c r="J7637" s="8"/>
      <c r="K7637" s="7"/>
      <c r="L7637" s="8"/>
      <c r="M7637" s="7"/>
      <c r="N7637" s="8"/>
      <c r="O7637" s="7"/>
      <c r="P7637" s="8"/>
      <c r="Q7637" s="7"/>
      <c r="R7637" s="8"/>
      <c r="S7637" s="7"/>
      <c r="T7637" s="8"/>
      <c r="U7637" s="7"/>
      <c r="V7637" s="8"/>
      <c r="W7637" s="7"/>
    </row>
    <row r="7638" spans="2:23" x14ac:dyDescent="0.2">
      <c r="B7638" s="8"/>
      <c r="C7638" s="7"/>
      <c r="D7638" s="8"/>
      <c r="E7638" s="7"/>
      <c r="F7638" s="8"/>
      <c r="G7638" s="7"/>
      <c r="H7638" s="8"/>
      <c r="I7638" s="7"/>
      <c r="J7638" s="8"/>
      <c r="K7638" s="7"/>
      <c r="L7638" s="8"/>
      <c r="M7638" s="7"/>
      <c r="N7638" s="8"/>
      <c r="O7638" s="7"/>
      <c r="P7638" s="8"/>
      <c r="Q7638" s="7"/>
      <c r="R7638" s="8"/>
      <c r="S7638" s="7"/>
      <c r="T7638" s="8"/>
      <c r="U7638" s="7"/>
      <c r="V7638" s="8"/>
      <c r="W7638" s="7"/>
    </row>
    <row r="7639" spans="2:23" x14ac:dyDescent="0.2">
      <c r="B7639" s="8"/>
      <c r="C7639" s="7"/>
      <c r="D7639" s="8"/>
      <c r="E7639" s="7"/>
      <c r="F7639" s="8"/>
      <c r="G7639" s="7"/>
      <c r="H7639" s="8"/>
      <c r="I7639" s="7"/>
      <c r="J7639" s="8"/>
      <c r="K7639" s="7"/>
      <c r="L7639" s="8"/>
      <c r="M7639" s="7"/>
      <c r="N7639" s="8"/>
      <c r="O7639" s="7"/>
      <c r="P7639" s="8"/>
      <c r="Q7639" s="7"/>
      <c r="R7639" s="8"/>
      <c r="S7639" s="7"/>
      <c r="T7639" s="8"/>
      <c r="U7639" s="7"/>
      <c r="V7639" s="8"/>
      <c r="W7639" s="7"/>
    </row>
    <row r="7640" spans="2:23" x14ac:dyDescent="0.2">
      <c r="B7640" s="8"/>
      <c r="C7640" s="7"/>
      <c r="D7640" s="8"/>
      <c r="E7640" s="7"/>
      <c r="F7640" s="8"/>
      <c r="G7640" s="7"/>
      <c r="H7640" s="8"/>
      <c r="I7640" s="7"/>
      <c r="J7640" s="8"/>
      <c r="K7640" s="7"/>
      <c r="L7640" s="8"/>
      <c r="M7640" s="7"/>
      <c r="N7640" s="8"/>
      <c r="O7640" s="7"/>
      <c r="P7640" s="8"/>
      <c r="Q7640" s="7"/>
      <c r="R7640" s="8"/>
      <c r="S7640" s="7"/>
      <c r="T7640" s="8"/>
      <c r="U7640" s="7"/>
      <c r="V7640" s="8"/>
      <c r="W7640" s="7"/>
    </row>
    <row r="7641" spans="2:23" x14ac:dyDescent="0.2">
      <c r="B7641" s="8"/>
      <c r="C7641" s="7"/>
      <c r="D7641" s="8"/>
      <c r="E7641" s="7"/>
      <c r="F7641" s="8"/>
      <c r="G7641" s="7"/>
      <c r="H7641" s="8"/>
      <c r="I7641" s="7"/>
      <c r="J7641" s="8"/>
      <c r="K7641" s="7"/>
      <c r="L7641" s="8"/>
      <c r="M7641" s="7"/>
      <c r="N7641" s="8"/>
      <c r="O7641" s="7"/>
      <c r="P7641" s="8"/>
      <c r="Q7641" s="7"/>
      <c r="R7641" s="8"/>
      <c r="S7641" s="7"/>
      <c r="T7641" s="8"/>
      <c r="U7641" s="7"/>
      <c r="V7641" s="8"/>
      <c r="W7641" s="7"/>
    </row>
    <row r="7642" spans="2:23" x14ac:dyDescent="0.2">
      <c r="B7642" s="8"/>
      <c r="C7642" s="7"/>
      <c r="D7642" s="8"/>
      <c r="E7642" s="7"/>
      <c r="F7642" s="8"/>
      <c r="G7642" s="7"/>
      <c r="H7642" s="8"/>
      <c r="I7642" s="7"/>
      <c r="J7642" s="8"/>
      <c r="K7642" s="7"/>
      <c r="L7642" s="8"/>
      <c r="M7642" s="7"/>
      <c r="N7642" s="8"/>
      <c r="O7642" s="7"/>
      <c r="P7642" s="8"/>
      <c r="Q7642" s="7"/>
      <c r="R7642" s="8"/>
      <c r="S7642" s="7"/>
      <c r="T7642" s="8"/>
      <c r="U7642" s="7"/>
      <c r="V7642" s="8"/>
      <c r="W7642" s="7"/>
    </row>
    <row r="7643" spans="2:23" x14ac:dyDescent="0.2">
      <c r="B7643" s="8"/>
      <c r="C7643" s="7"/>
      <c r="D7643" s="8"/>
      <c r="E7643" s="7"/>
      <c r="F7643" s="8"/>
      <c r="G7643" s="7"/>
      <c r="H7643" s="8"/>
      <c r="I7643" s="7"/>
      <c r="J7643" s="8"/>
      <c r="K7643" s="7"/>
      <c r="L7643" s="8"/>
      <c r="M7643" s="7"/>
      <c r="N7643" s="8"/>
      <c r="O7643" s="7"/>
      <c r="P7643" s="8"/>
      <c r="Q7643" s="7"/>
      <c r="R7643" s="8"/>
      <c r="S7643" s="7"/>
      <c r="T7643" s="8"/>
      <c r="U7643" s="7"/>
      <c r="V7643" s="8"/>
      <c r="W7643" s="7"/>
    </row>
    <row r="7644" spans="2:23" x14ac:dyDescent="0.2">
      <c r="B7644" s="8"/>
      <c r="C7644" s="7"/>
      <c r="D7644" s="8"/>
      <c r="E7644" s="7"/>
      <c r="F7644" s="8"/>
      <c r="G7644" s="7"/>
      <c r="H7644" s="8"/>
      <c r="I7644" s="7"/>
      <c r="J7644" s="8"/>
      <c r="K7644" s="7"/>
      <c r="L7644" s="8"/>
      <c r="M7644" s="7"/>
      <c r="N7644" s="8"/>
      <c r="O7644" s="7"/>
      <c r="P7644" s="8"/>
      <c r="Q7644" s="7"/>
      <c r="R7644" s="8"/>
      <c r="S7644" s="7"/>
      <c r="T7644" s="8"/>
      <c r="U7644" s="7"/>
      <c r="V7644" s="8"/>
      <c r="W7644" s="7"/>
    </row>
    <row r="7645" spans="2:23" x14ac:dyDescent="0.2">
      <c r="B7645" s="8"/>
      <c r="C7645" s="7"/>
      <c r="D7645" s="8"/>
      <c r="E7645" s="7"/>
      <c r="F7645" s="8"/>
      <c r="G7645" s="7"/>
      <c r="H7645" s="8"/>
      <c r="I7645" s="7"/>
      <c r="J7645" s="8"/>
      <c r="K7645" s="7"/>
      <c r="L7645" s="8"/>
      <c r="M7645" s="7"/>
      <c r="N7645" s="8"/>
      <c r="O7645" s="7"/>
      <c r="P7645" s="8"/>
      <c r="Q7645" s="7"/>
      <c r="R7645" s="8"/>
      <c r="S7645" s="7"/>
      <c r="T7645" s="8"/>
      <c r="U7645" s="7"/>
      <c r="V7645" s="8"/>
      <c r="W7645" s="7"/>
    </row>
    <row r="7646" spans="2:23" x14ac:dyDescent="0.2">
      <c r="B7646" s="8"/>
      <c r="C7646" s="7"/>
      <c r="D7646" s="8"/>
      <c r="E7646" s="7"/>
      <c r="F7646" s="8"/>
      <c r="G7646" s="7"/>
      <c r="H7646" s="8"/>
      <c r="I7646" s="7"/>
      <c r="J7646" s="8"/>
      <c r="K7646" s="7"/>
      <c r="L7646" s="8"/>
      <c r="M7646" s="7"/>
      <c r="N7646" s="8"/>
      <c r="O7646" s="7"/>
      <c r="P7646" s="8"/>
      <c r="Q7646" s="7"/>
      <c r="R7646" s="8"/>
      <c r="S7646" s="7"/>
      <c r="T7646" s="8"/>
      <c r="U7646" s="7"/>
      <c r="V7646" s="8"/>
      <c r="W7646" s="7"/>
    </row>
    <row r="7647" spans="2:23" x14ac:dyDescent="0.2">
      <c r="B7647" s="8"/>
      <c r="C7647" s="7"/>
      <c r="D7647" s="8"/>
      <c r="E7647" s="7"/>
      <c r="F7647" s="8"/>
      <c r="G7647" s="7"/>
      <c r="H7647" s="8"/>
      <c r="I7647" s="7"/>
      <c r="J7647" s="8"/>
      <c r="K7647" s="7"/>
      <c r="L7647" s="8"/>
      <c r="M7647" s="7"/>
      <c r="N7647" s="8"/>
      <c r="O7647" s="7"/>
      <c r="P7647" s="8"/>
      <c r="Q7647" s="7"/>
      <c r="R7647" s="8"/>
      <c r="S7647" s="7"/>
      <c r="T7647" s="8"/>
      <c r="U7647" s="7"/>
      <c r="V7647" s="8"/>
      <c r="W7647" s="7"/>
    </row>
    <row r="7648" spans="2:23" x14ac:dyDescent="0.2">
      <c r="B7648" s="8"/>
      <c r="C7648" s="7"/>
      <c r="D7648" s="8"/>
      <c r="E7648" s="7"/>
      <c r="F7648" s="8"/>
      <c r="G7648" s="7"/>
      <c r="H7648" s="8"/>
      <c r="I7648" s="7"/>
      <c r="J7648" s="8"/>
      <c r="K7648" s="7"/>
      <c r="L7648" s="8"/>
      <c r="M7648" s="7"/>
      <c r="N7648" s="8"/>
      <c r="O7648" s="7"/>
      <c r="P7648" s="8"/>
      <c r="Q7648" s="7"/>
      <c r="R7648" s="8"/>
      <c r="S7648" s="7"/>
      <c r="T7648" s="8"/>
      <c r="U7648" s="7"/>
      <c r="V7648" s="8"/>
      <c r="W7648" s="7"/>
    </row>
    <row r="7649" spans="2:23" x14ac:dyDescent="0.2">
      <c r="B7649" s="8"/>
      <c r="C7649" s="7"/>
      <c r="D7649" s="8"/>
      <c r="E7649" s="7"/>
      <c r="F7649" s="8"/>
      <c r="G7649" s="7"/>
      <c r="H7649" s="8"/>
      <c r="I7649" s="7"/>
      <c r="J7649" s="8"/>
      <c r="K7649" s="7"/>
      <c r="L7649" s="8"/>
      <c r="M7649" s="7"/>
      <c r="N7649" s="8"/>
      <c r="O7649" s="7"/>
      <c r="P7649" s="8"/>
      <c r="Q7649" s="7"/>
      <c r="R7649" s="8"/>
      <c r="S7649" s="7"/>
      <c r="T7649" s="8"/>
      <c r="U7649" s="7"/>
      <c r="V7649" s="8"/>
      <c r="W7649" s="7"/>
    </row>
    <row r="7650" spans="2:23" x14ac:dyDescent="0.2">
      <c r="B7650" s="8"/>
      <c r="C7650" s="7"/>
      <c r="D7650" s="8"/>
      <c r="E7650" s="7"/>
      <c r="F7650" s="8"/>
      <c r="G7650" s="7"/>
      <c r="H7650" s="8"/>
      <c r="I7650" s="7"/>
      <c r="J7650" s="8"/>
      <c r="K7650" s="7"/>
      <c r="L7650" s="8"/>
      <c r="M7650" s="7"/>
      <c r="N7650" s="8"/>
      <c r="O7650" s="7"/>
      <c r="P7650" s="8"/>
      <c r="Q7650" s="7"/>
      <c r="R7650" s="8"/>
      <c r="S7650" s="7"/>
      <c r="T7650" s="8"/>
      <c r="U7650" s="7"/>
      <c r="V7650" s="8"/>
      <c r="W7650" s="7"/>
    </row>
    <row r="7651" spans="2:23" x14ac:dyDescent="0.2">
      <c r="B7651" s="8"/>
      <c r="C7651" s="7"/>
      <c r="D7651" s="8"/>
      <c r="E7651" s="7"/>
      <c r="F7651" s="8"/>
      <c r="G7651" s="7"/>
      <c r="H7651" s="8"/>
      <c r="I7651" s="7"/>
      <c r="J7651" s="8"/>
      <c r="K7651" s="7"/>
      <c r="L7651" s="8"/>
      <c r="M7651" s="7"/>
      <c r="N7651" s="8"/>
      <c r="O7651" s="7"/>
      <c r="P7651" s="8"/>
      <c r="Q7651" s="7"/>
      <c r="R7651" s="8"/>
      <c r="S7651" s="7"/>
      <c r="T7651" s="8"/>
      <c r="U7651" s="7"/>
      <c r="V7651" s="8"/>
      <c r="W7651" s="7"/>
    </row>
    <row r="7652" spans="2:23" x14ac:dyDescent="0.2">
      <c r="B7652" s="8"/>
      <c r="C7652" s="7"/>
      <c r="D7652" s="8"/>
      <c r="E7652" s="7"/>
      <c r="F7652" s="8"/>
      <c r="G7652" s="7"/>
      <c r="H7652" s="8"/>
      <c r="I7652" s="7"/>
      <c r="J7652" s="8"/>
      <c r="K7652" s="7"/>
      <c r="L7652" s="8"/>
      <c r="M7652" s="7"/>
      <c r="N7652" s="8"/>
      <c r="O7652" s="7"/>
      <c r="P7652" s="8"/>
      <c r="Q7652" s="7"/>
      <c r="R7652" s="8"/>
      <c r="S7652" s="7"/>
      <c r="T7652" s="8"/>
      <c r="U7652" s="7"/>
      <c r="V7652" s="8"/>
      <c r="W7652" s="7"/>
    </row>
    <row r="7653" spans="2:23" x14ac:dyDescent="0.2">
      <c r="B7653" s="8"/>
      <c r="C7653" s="7"/>
      <c r="D7653" s="8"/>
      <c r="E7653" s="7"/>
      <c r="F7653" s="8"/>
      <c r="G7653" s="7"/>
      <c r="H7653" s="8"/>
      <c r="I7653" s="7"/>
      <c r="J7653" s="8"/>
      <c r="K7653" s="7"/>
      <c r="L7653" s="8"/>
      <c r="M7653" s="7"/>
      <c r="N7653" s="8"/>
      <c r="O7653" s="7"/>
      <c r="P7653" s="8"/>
      <c r="Q7653" s="7"/>
      <c r="R7653" s="8"/>
      <c r="S7653" s="7"/>
      <c r="T7653" s="8"/>
      <c r="U7653" s="7"/>
      <c r="V7653" s="8"/>
      <c r="W7653" s="7"/>
    </row>
    <row r="7654" spans="2:23" x14ac:dyDescent="0.2">
      <c r="B7654" s="8"/>
      <c r="C7654" s="7"/>
      <c r="D7654" s="8"/>
      <c r="E7654" s="7"/>
      <c r="F7654" s="8"/>
      <c r="G7654" s="7"/>
      <c r="H7654" s="8"/>
      <c r="I7654" s="7"/>
      <c r="J7654" s="8"/>
      <c r="K7654" s="7"/>
      <c r="L7654" s="8"/>
      <c r="M7654" s="7"/>
      <c r="N7654" s="8"/>
      <c r="O7654" s="7"/>
      <c r="P7654" s="8"/>
      <c r="Q7654" s="7"/>
      <c r="R7654" s="8"/>
      <c r="S7654" s="7"/>
      <c r="T7654" s="8"/>
      <c r="U7654" s="7"/>
      <c r="V7654" s="8"/>
      <c r="W7654" s="7"/>
    </row>
    <row r="7655" spans="2:23" x14ac:dyDescent="0.2">
      <c r="B7655" s="8"/>
      <c r="C7655" s="7"/>
      <c r="D7655" s="8"/>
      <c r="E7655" s="7"/>
      <c r="F7655" s="8"/>
      <c r="G7655" s="7"/>
      <c r="H7655" s="8"/>
      <c r="I7655" s="7"/>
      <c r="J7655" s="8"/>
      <c r="K7655" s="7"/>
      <c r="L7655" s="8"/>
      <c r="M7655" s="7"/>
      <c r="N7655" s="8"/>
      <c r="O7655" s="7"/>
      <c r="P7655" s="8"/>
      <c r="Q7655" s="7"/>
      <c r="R7655" s="8"/>
      <c r="S7655" s="7"/>
      <c r="T7655" s="8"/>
      <c r="U7655" s="7"/>
      <c r="V7655" s="8"/>
      <c r="W7655" s="7"/>
    </row>
    <row r="7656" spans="2:23" x14ac:dyDescent="0.2">
      <c r="B7656" s="8"/>
      <c r="C7656" s="7"/>
      <c r="D7656" s="8"/>
      <c r="E7656" s="7"/>
      <c r="F7656" s="8"/>
      <c r="G7656" s="7"/>
      <c r="H7656" s="8"/>
      <c r="I7656" s="7"/>
      <c r="J7656" s="8"/>
      <c r="K7656" s="7"/>
      <c r="L7656" s="8"/>
      <c r="M7656" s="7"/>
      <c r="N7656" s="8"/>
      <c r="O7656" s="7"/>
      <c r="P7656" s="8"/>
      <c r="Q7656" s="7"/>
      <c r="R7656" s="8"/>
      <c r="S7656" s="7"/>
      <c r="T7656" s="8"/>
      <c r="U7656" s="7"/>
      <c r="V7656" s="8"/>
      <c r="W7656" s="7"/>
    </row>
    <row r="7657" spans="2:23" x14ac:dyDescent="0.2">
      <c r="B7657" s="8"/>
      <c r="C7657" s="7"/>
      <c r="D7657" s="8"/>
      <c r="E7657" s="7"/>
      <c r="F7657" s="8"/>
      <c r="G7657" s="7"/>
      <c r="H7657" s="8"/>
      <c r="I7657" s="7"/>
      <c r="J7657" s="8"/>
      <c r="K7657" s="7"/>
      <c r="L7657" s="8"/>
      <c r="M7657" s="7"/>
      <c r="N7657" s="8"/>
      <c r="O7657" s="7"/>
      <c r="P7657" s="8"/>
      <c r="Q7657" s="7"/>
      <c r="R7657" s="8"/>
      <c r="S7657" s="7"/>
      <c r="T7657" s="8"/>
      <c r="U7657" s="7"/>
      <c r="V7657" s="8"/>
      <c r="W7657" s="7"/>
    </row>
    <row r="7658" spans="2:23" x14ac:dyDescent="0.2">
      <c r="B7658" s="8"/>
      <c r="C7658" s="7"/>
      <c r="D7658" s="8"/>
      <c r="E7658" s="7"/>
      <c r="F7658" s="8"/>
      <c r="G7658" s="7"/>
      <c r="H7658" s="8"/>
      <c r="I7658" s="7"/>
      <c r="J7658" s="8"/>
      <c r="K7658" s="7"/>
      <c r="L7658" s="8"/>
      <c r="M7658" s="7"/>
      <c r="N7658" s="8"/>
      <c r="O7658" s="7"/>
      <c r="P7658" s="8"/>
      <c r="Q7658" s="7"/>
      <c r="R7658" s="8"/>
      <c r="S7658" s="7"/>
      <c r="T7658" s="8"/>
      <c r="U7658" s="7"/>
      <c r="V7658" s="8"/>
      <c r="W7658" s="7"/>
    </row>
    <row r="7659" spans="2:23" x14ac:dyDescent="0.2">
      <c r="B7659" s="8"/>
      <c r="C7659" s="7"/>
      <c r="D7659" s="8"/>
      <c r="E7659" s="7"/>
      <c r="F7659" s="8"/>
      <c r="G7659" s="7"/>
      <c r="H7659" s="8"/>
      <c r="I7659" s="7"/>
      <c r="J7659" s="8"/>
      <c r="K7659" s="7"/>
      <c r="L7659" s="8"/>
      <c r="M7659" s="7"/>
      <c r="N7659" s="8"/>
      <c r="O7659" s="7"/>
      <c r="P7659" s="8"/>
      <c r="Q7659" s="7"/>
      <c r="R7659" s="8"/>
      <c r="S7659" s="7"/>
      <c r="T7659" s="8"/>
      <c r="U7659" s="7"/>
      <c r="V7659" s="8"/>
      <c r="W7659" s="7"/>
    </row>
    <row r="7660" spans="2:23" x14ac:dyDescent="0.2">
      <c r="B7660" s="8"/>
      <c r="C7660" s="7"/>
      <c r="D7660" s="8"/>
      <c r="E7660" s="7"/>
      <c r="F7660" s="8"/>
      <c r="G7660" s="7"/>
      <c r="H7660" s="8"/>
      <c r="I7660" s="7"/>
      <c r="J7660" s="8"/>
      <c r="K7660" s="7"/>
      <c r="L7660" s="8"/>
      <c r="M7660" s="7"/>
      <c r="N7660" s="8"/>
      <c r="O7660" s="7"/>
      <c r="P7660" s="8"/>
      <c r="Q7660" s="7"/>
      <c r="R7660" s="8"/>
      <c r="S7660" s="7"/>
      <c r="T7660" s="8"/>
      <c r="U7660" s="7"/>
      <c r="V7660" s="8"/>
      <c r="W7660" s="7"/>
    </row>
    <row r="7661" spans="2:23" x14ac:dyDescent="0.2">
      <c r="B7661" s="8"/>
      <c r="C7661" s="7"/>
      <c r="D7661" s="8"/>
      <c r="E7661" s="7"/>
      <c r="F7661" s="8"/>
      <c r="G7661" s="7"/>
      <c r="H7661" s="8"/>
      <c r="I7661" s="7"/>
      <c r="J7661" s="8"/>
      <c r="K7661" s="7"/>
      <c r="L7661" s="8"/>
      <c r="M7661" s="7"/>
      <c r="N7661" s="8"/>
      <c r="O7661" s="7"/>
      <c r="P7661" s="8"/>
      <c r="Q7661" s="7"/>
      <c r="R7661" s="8"/>
      <c r="S7661" s="7"/>
      <c r="T7661" s="8"/>
      <c r="U7661" s="7"/>
      <c r="V7661" s="8"/>
      <c r="W7661" s="7"/>
    </row>
    <row r="7662" spans="2:23" x14ac:dyDescent="0.2">
      <c r="B7662" s="8"/>
      <c r="C7662" s="7"/>
      <c r="D7662" s="8"/>
      <c r="E7662" s="7"/>
      <c r="F7662" s="8"/>
      <c r="G7662" s="7"/>
      <c r="H7662" s="8"/>
      <c r="I7662" s="7"/>
      <c r="J7662" s="8"/>
      <c r="K7662" s="7"/>
      <c r="L7662" s="8"/>
      <c r="M7662" s="7"/>
      <c r="N7662" s="8"/>
      <c r="O7662" s="7"/>
      <c r="P7662" s="8"/>
      <c r="Q7662" s="7"/>
      <c r="R7662" s="8"/>
      <c r="S7662" s="7"/>
      <c r="T7662" s="8"/>
      <c r="U7662" s="7"/>
      <c r="V7662" s="8"/>
      <c r="W7662" s="7"/>
    </row>
    <row r="7663" spans="2:23" x14ac:dyDescent="0.2">
      <c r="B7663" s="8"/>
      <c r="C7663" s="7"/>
      <c r="D7663" s="8"/>
      <c r="E7663" s="7"/>
      <c r="F7663" s="8"/>
      <c r="G7663" s="7"/>
      <c r="H7663" s="8"/>
      <c r="I7663" s="7"/>
      <c r="J7663" s="8"/>
      <c r="K7663" s="7"/>
      <c r="L7663" s="8"/>
      <c r="M7663" s="7"/>
      <c r="N7663" s="8"/>
      <c r="O7663" s="7"/>
      <c r="P7663" s="8"/>
      <c r="Q7663" s="7"/>
      <c r="R7663" s="8"/>
      <c r="S7663" s="7"/>
      <c r="T7663" s="8"/>
      <c r="U7663" s="7"/>
      <c r="V7663" s="8"/>
      <c r="W7663" s="7"/>
    </row>
    <row r="7664" spans="2:23" x14ac:dyDescent="0.2">
      <c r="B7664" s="8"/>
      <c r="C7664" s="7"/>
      <c r="D7664" s="8"/>
      <c r="E7664" s="7"/>
      <c r="F7664" s="8"/>
      <c r="G7664" s="7"/>
      <c r="H7664" s="8"/>
      <c r="I7664" s="7"/>
      <c r="J7664" s="8"/>
      <c r="K7664" s="7"/>
      <c r="L7664" s="8"/>
      <c r="M7664" s="7"/>
      <c r="N7664" s="8"/>
      <c r="O7664" s="7"/>
      <c r="P7664" s="8"/>
      <c r="Q7664" s="7"/>
      <c r="R7664" s="8"/>
      <c r="S7664" s="7"/>
      <c r="T7664" s="8"/>
      <c r="U7664" s="7"/>
      <c r="V7664" s="8"/>
      <c r="W7664" s="7"/>
    </row>
    <row r="7665" spans="2:23" x14ac:dyDescent="0.2">
      <c r="B7665" s="8"/>
      <c r="C7665" s="7"/>
      <c r="D7665" s="8"/>
      <c r="E7665" s="7"/>
      <c r="F7665" s="8"/>
      <c r="G7665" s="7"/>
      <c r="H7665" s="8"/>
      <c r="I7665" s="7"/>
      <c r="J7665" s="8"/>
      <c r="K7665" s="7"/>
      <c r="L7665" s="8"/>
      <c r="M7665" s="7"/>
      <c r="N7665" s="8"/>
      <c r="O7665" s="7"/>
      <c r="P7665" s="8"/>
      <c r="Q7665" s="7"/>
      <c r="R7665" s="8"/>
      <c r="S7665" s="7"/>
      <c r="T7665" s="8"/>
      <c r="U7665" s="7"/>
      <c r="V7665" s="8"/>
      <c r="W7665" s="7"/>
    </row>
    <row r="7666" spans="2:23" x14ac:dyDescent="0.2">
      <c r="B7666" s="8"/>
      <c r="C7666" s="7"/>
      <c r="D7666" s="8"/>
      <c r="E7666" s="7"/>
      <c r="F7666" s="8"/>
      <c r="G7666" s="7"/>
      <c r="H7666" s="8"/>
      <c r="I7666" s="7"/>
      <c r="J7666" s="8"/>
      <c r="K7666" s="7"/>
      <c r="L7666" s="8"/>
      <c r="M7666" s="7"/>
      <c r="N7666" s="8"/>
      <c r="O7666" s="7"/>
      <c r="P7666" s="8"/>
      <c r="Q7666" s="7"/>
      <c r="R7666" s="8"/>
      <c r="S7666" s="7"/>
      <c r="T7666" s="8"/>
      <c r="U7666" s="7"/>
      <c r="V7666" s="8"/>
      <c r="W7666" s="7"/>
    </row>
    <row r="7667" spans="2:23" x14ac:dyDescent="0.2">
      <c r="B7667" s="8"/>
      <c r="C7667" s="7"/>
      <c r="D7667" s="8"/>
      <c r="E7667" s="7"/>
      <c r="F7667" s="8"/>
      <c r="G7667" s="7"/>
      <c r="H7667" s="8"/>
      <c r="I7667" s="7"/>
      <c r="J7667" s="8"/>
      <c r="K7667" s="7"/>
      <c r="L7667" s="8"/>
      <c r="M7667" s="7"/>
      <c r="N7667" s="8"/>
      <c r="O7667" s="7"/>
      <c r="P7667" s="8"/>
      <c r="Q7667" s="7"/>
      <c r="R7667" s="8"/>
      <c r="S7667" s="7"/>
      <c r="T7667" s="8"/>
      <c r="U7667" s="7"/>
      <c r="V7667" s="8"/>
      <c r="W7667" s="7"/>
    </row>
    <row r="7668" spans="2:23" x14ac:dyDescent="0.2">
      <c r="B7668" s="8"/>
      <c r="C7668" s="7"/>
      <c r="D7668" s="8"/>
      <c r="E7668" s="7"/>
      <c r="F7668" s="8"/>
      <c r="G7668" s="7"/>
      <c r="H7668" s="8"/>
      <c r="I7668" s="7"/>
      <c r="J7668" s="8"/>
      <c r="K7668" s="7"/>
      <c r="L7668" s="8"/>
      <c r="M7668" s="7"/>
      <c r="N7668" s="8"/>
      <c r="O7668" s="7"/>
      <c r="P7668" s="8"/>
      <c r="Q7668" s="7"/>
      <c r="R7668" s="8"/>
      <c r="S7668" s="7"/>
      <c r="T7668" s="8"/>
      <c r="U7668" s="7"/>
      <c r="V7668" s="8"/>
      <c r="W7668" s="7"/>
    </row>
    <row r="7669" spans="2:23" x14ac:dyDescent="0.2">
      <c r="B7669" s="8"/>
      <c r="C7669" s="7"/>
      <c r="D7669" s="8"/>
      <c r="E7669" s="7"/>
      <c r="F7669" s="8"/>
      <c r="G7669" s="7"/>
      <c r="H7669" s="8"/>
      <c r="I7669" s="7"/>
      <c r="J7669" s="8"/>
      <c r="K7669" s="7"/>
      <c r="L7669" s="8"/>
      <c r="M7669" s="7"/>
      <c r="N7669" s="8"/>
      <c r="O7669" s="7"/>
      <c r="P7669" s="8"/>
      <c r="Q7669" s="7"/>
      <c r="R7669" s="8"/>
      <c r="S7669" s="7"/>
      <c r="T7669" s="8"/>
      <c r="U7669" s="7"/>
      <c r="V7669" s="8"/>
      <c r="W7669" s="7"/>
    </row>
    <row r="7670" spans="2:23" x14ac:dyDescent="0.2">
      <c r="B7670" s="8"/>
      <c r="C7670" s="7"/>
      <c r="D7670" s="8"/>
      <c r="E7670" s="7"/>
      <c r="F7670" s="8"/>
      <c r="G7670" s="7"/>
      <c r="H7670" s="8"/>
      <c r="I7670" s="7"/>
      <c r="J7670" s="8"/>
      <c r="K7670" s="7"/>
      <c r="L7670" s="8"/>
      <c r="M7670" s="7"/>
      <c r="N7670" s="8"/>
      <c r="O7670" s="7"/>
      <c r="P7670" s="8"/>
      <c r="Q7670" s="7"/>
      <c r="R7670" s="8"/>
      <c r="S7670" s="7"/>
      <c r="T7670" s="8"/>
      <c r="U7670" s="7"/>
      <c r="V7670" s="8"/>
      <c r="W7670" s="7"/>
    </row>
    <row r="7671" spans="2:23" x14ac:dyDescent="0.2">
      <c r="B7671" s="8"/>
      <c r="C7671" s="7"/>
      <c r="D7671" s="8"/>
      <c r="E7671" s="7"/>
      <c r="F7671" s="8"/>
      <c r="G7671" s="7"/>
      <c r="H7671" s="8"/>
      <c r="I7671" s="7"/>
      <c r="J7671" s="8"/>
      <c r="K7671" s="7"/>
      <c r="L7671" s="8"/>
      <c r="M7671" s="7"/>
      <c r="N7671" s="8"/>
      <c r="O7671" s="7"/>
      <c r="P7671" s="8"/>
      <c r="Q7671" s="7"/>
      <c r="R7671" s="8"/>
      <c r="S7671" s="7"/>
      <c r="T7671" s="8"/>
      <c r="U7671" s="7"/>
      <c r="V7671" s="8"/>
      <c r="W7671" s="7"/>
    </row>
    <row r="7672" spans="2:23" x14ac:dyDescent="0.2">
      <c r="B7672" s="8"/>
      <c r="C7672" s="7"/>
      <c r="D7672" s="8"/>
      <c r="E7672" s="7"/>
      <c r="F7672" s="8"/>
      <c r="G7672" s="7"/>
      <c r="H7672" s="8"/>
      <c r="I7672" s="7"/>
      <c r="J7672" s="8"/>
      <c r="K7672" s="7"/>
      <c r="L7672" s="8"/>
      <c r="M7672" s="7"/>
      <c r="N7672" s="8"/>
      <c r="O7672" s="7"/>
      <c r="P7672" s="8"/>
      <c r="Q7672" s="7"/>
      <c r="R7672" s="8"/>
      <c r="S7672" s="7"/>
      <c r="T7672" s="8"/>
      <c r="U7672" s="7"/>
      <c r="V7672" s="8"/>
      <c r="W7672" s="7"/>
    </row>
    <row r="7673" spans="2:23" x14ac:dyDescent="0.2">
      <c r="B7673" s="8"/>
      <c r="C7673" s="7"/>
      <c r="D7673" s="8"/>
      <c r="E7673" s="7"/>
      <c r="F7673" s="8"/>
      <c r="G7673" s="7"/>
      <c r="H7673" s="8"/>
      <c r="I7673" s="7"/>
      <c r="J7673" s="8"/>
      <c r="K7673" s="7"/>
      <c r="L7673" s="8"/>
      <c r="M7673" s="7"/>
      <c r="N7673" s="8"/>
      <c r="O7673" s="7"/>
      <c r="P7673" s="8"/>
      <c r="Q7673" s="7"/>
      <c r="R7673" s="8"/>
      <c r="S7673" s="7"/>
      <c r="T7673" s="8"/>
      <c r="U7673" s="7"/>
      <c r="V7673" s="8"/>
      <c r="W7673" s="7"/>
    </row>
    <row r="7674" spans="2:23" x14ac:dyDescent="0.2">
      <c r="B7674" s="8"/>
      <c r="C7674" s="7"/>
      <c r="D7674" s="8"/>
      <c r="E7674" s="7"/>
      <c r="F7674" s="8"/>
      <c r="G7674" s="7"/>
      <c r="H7674" s="8"/>
      <c r="I7674" s="7"/>
      <c r="J7674" s="8"/>
      <c r="K7674" s="7"/>
      <c r="L7674" s="8"/>
      <c r="M7674" s="7"/>
      <c r="N7674" s="8"/>
      <c r="O7674" s="7"/>
      <c r="P7674" s="8"/>
      <c r="Q7674" s="7"/>
      <c r="R7674" s="8"/>
      <c r="S7674" s="7"/>
      <c r="T7674" s="8"/>
      <c r="U7674" s="7"/>
      <c r="V7674" s="8"/>
      <c r="W7674" s="7"/>
    </row>
    <row r="7675" spans="2:23" x14ac:dyDescent="0.2">
      <c r="B7675" s="8"/>
      <c r="C7675" s="7"/>
      <c r="D7675" s="8"/>
      <c r="E7675" s="7"/>
      <c r="F7675" s="8"/>
      <c r="G7675" s="7"/>
      <c r="H7675" s="8"/>
      <c r="I7675" s="7"/>
      <c r="J7675" s="8"/>
      <c r="K7675" s="7"/>
      <c r="L7675" s="8"/>
      <c r="M7675" s="7"/>
      <c r="N7675" s="8"/>
      <c r="O7675" s="7"/>
      <c r="P7675" s="8"/>
      <c r="Q7675" s="7"/>
      <c r="R7675" s="8"/>
      <c r="S7675" s="7"/>
      <c r="T7675" s="8"/>
      <c r="U7675" s="7"/>
      <c r="V7675" s="8"/>
      <c r="W7675" s="7"/>
    </row>
    <row r="7676" spans="2:23" x14ac:dyDescent="0.2">
      <c r="B7676" s="8"/>
      <c r="C7676" s="7"/>
      <c r="D7676" s="8"/>
      <c r="E7676" s="7"/>
      <c r="F7676" s="8"/>
      <c r="G7676" s="7"/>
      <c r="H7676" s="8"/>
      <c r="I7676" s="7"/>
      <c r="J7676" s="8"/>
      <c r="K7676" s="7"/>
      <c r="L7676" s="8"/>
      <c r="M7676" s="7"/>
      <c r="N7676" s="8"/>
      <c r="O7676" s="7"/>
      <c r="P7676" s="8"/>
      <c r="Q7676" s="7"/>
      <c r="R7676" s="8"/>
      <c r="S7676" s="7"/>
      <c r="T7676" s="8"/>
      <c r="U7676" s="7"/>
      <c r="V7676" s="8"/>
      <c r="W7676" s="7"/>
    </row>
    <row r="7677" spans="2:23" x14ac:dyDescent="0.2">
      <c r="B7677" s="8"/>
      <c r="C7677" s="7"/>
      <c r="D7677" s="8"/>
      <c r="E7677" s="7"/>
      <c r="F7677" s="8"/>
      <c r="G7677" s="7"/>
      <c r="H7677" s="8"/>
      <c r="I7677" s="7"/>
      <c r="J7677" s="8"/>
      <c r="K7677" s="7"/>
      <c r="L7677" s="8"/>
      <c r="M7677" s="7"/>
      <c r="N7677" s="8"/>
      <c r="O7677" s="7"/>
      <c r="P7677" s="8"/>
      <c r="Q7677" s="7"/>
      <c r="R7677" s="8"/>
      <c r="S7677" s="7"/>
      <c r="T7677" s="8"/>
      <c r="U7677" s="7"/>
      <c r="V7677" s="8"/>
      <c r="W7677" s="7"/>
    </row>
    <row r="7678" spans="2:23" x14ac:dyDescent="0.2">
      <c r="B7678" s="8"/>
      <c r="C7678" s="7"/>
      <c r="D7678" s="8"/>
      <c r="E7678" s="7"/>
      <c r="F7678" s="8"/>
      <c r="G7678" s="7"/>
      <c r="H7678" s="8"/>
      <c r="I7678" s="7"/>
      <c r="J7678" s="8"/>
      <c r="K7678" s="7"/>
      <c r="L7678" s="8"/>
      <c r="M7678" s="7"/>
      <c r="N7678" s="8"/>
      <c r="O7678" s="7"/>
      <c r="P7678" s="8"/>
      <c r="Q7678" s="7"/>
      <c r="R7678" s="8"/>
      <c r="S7678" s="7"/>
      <c r="T7678" s="8"/>
      <c r="U7678" s="7"/>
      <c r="V7678" s="8"/>
      <c r="W7678" s="7"/>
    </row>
    <row r="7679" spans="2:23" x14ac:dyDescent="0.2">
      <c r="B7679" s="8"/>
      <c r="C7679" s="7"/>
      <c r="D7679" s="8"/>
      <c r="E7679" s="7"/>
      <c r="F7679" s="8"/>
      <c r="G7679" s="7"/>
      <c r="H7679" s="8"/>
      <c r="I7679" s="7"/>
      <c r="J7679" s="8"/>
      <c r="K7679" s="7"/>
      <c r="L7679" s="8"/>
      <c r="M7679" s="7"/>
      <c r="N7679" s="8"/>
      <c r="O7679" s="7"/>
      <c r="P7679" s="8"/>
      <c r="Q7679" s="7"/>
      <c r="R7679" s="8"/>
      <c r="S7679" s="7"/>
      <c r="T7679" s="8"/>
      <c r="U7679" s="7"/>
      <c r="V7679" s="8"/>
      <c r="W7679" s="7"/>
    </row>
    <row r="7680" spans="2:23" x14ac:dyDescent="0.2">
      <c r="B7680" s="8"/>
      <c r="C7680" s="7"/>
      <c r="D7680" s="8"/>
      <c r="E7680" s="7"/>
      <c r="F7680" s="8"/>
      <c r="G7680" s="7"/>
      <c r="H7680" s="8"/>
      <c r="I7680" s="7"/>
      <c r="J7680" s="8"/>
      <c r="K7680" s="7"/>
      <c r="L7680" s="8"/>
      <c r="M7680" s="7"/>
      <c r="N7680" s="8"/>
      <c r="O7680" s="7"/>
      <c r="P7680" s="8"/>
      <c r="Q7680" s="7"/>
      <c r="R7680" s="8"/>
      <c r="S7680" s="7"/>
      <c r="T7680" s="8"/>
      <c r="U7680" s="7"/>
      <c r="V7680" s="8"/>
      <c r="W7680" s="7"/>
    </row>
    <row r="7681" spans="2:23" x14ac:dyDescent="0.2">
      <c r="B7681" s="8"/>
      <c r="C7681" s="7"/>
      <c r="D7681" s="8"/>
      <c r="E7681" s="7"/>
      <c r="F7681" s="8"/>
      <c r="G7681" s="7"/>
      <c r="H7681" s="8"/>
      <c r="I7681" s="7"/>
      <c r="J7681" s="8"/>
      <c r="K7681" s="7"/>
      <c r="L7681" s="8"/>
      <c r="M7681" s="7"/>
      <c r="N7681" s="8"/>
      <c r="O7681" s="7"/>
      <c r="P7681" s="8"/>
      <c r="Q7681" s="7"/>
      <c r="R7681" s="8"/>
      <c r="S7681" s="7"/>
      <c r="T7681" s="8"/>
      <c r="U7681" s="7"/>
      <c r="V7681" s="8"/>
      <c r="W7681" s="7"/>
    </row>
    <row r="7682" spans="2:23" x14ac:dyDescent="0.2">
      <c r="B7682" s="8"/>
      <c r="C7682" s="7"/>
      <c r="D7682" s="8"/>
      <c r="E7682" s="7"/>
      <c r="F7682" s="8"/>
      <c r="G7682" s="7"/>
      <c r="H7682" s="8"/>
      <c r="I7682" s="7"/>
      <c r="J7682" s="8"/>
      <c r="K7682" s="7"/>
      <c r="L7682" s="8"/>
      <c r="M7682" s="7"/>
      <c r="N7682" s="8"/>
      <c r="O7682" s="7"/>
      <c r="P7682" s="8"/>
      <c r="Q7682" s="7"/>
      <c r="R7682" s="8"/>
      <c r="S7682" s="7"/>
      <c r="T7682" s="8"/>
      <c r="U7682" s="7"/>
      <c r="V7682" s="8"/>
      <c r="W7682" s="7"/>
    </row>
    <row r="7683" spans="2:23" x14ac:dyDescent="0.2">
      <c r="B7683" s="8"/>
      <c r="C7683" s="7"/>
      <c r="D7683" s="8"/>
      <c r="E7683" s="7"/>
      <c r="F7683" s="8"/>
      <c r="G7683" s="7"/>
      <c r="H7683" s="8"/>
      <c r="I7683" s="7"/>
      <c r="J7683" s="8"/>
      <c r="K7683" s="7"/>
      <c r="L7683" s="8"/>
      <c r="M7683" s="7"/>
      <c r="N7683" s="8"/>
      <c r="O7683" s="7"/>
      <c r="P7683" s="8"/>
      <c r="Q7683" s="7"/>
      <c r="R7683" s="8"/>
      <c r="S7683" s="7"/>
      <c r="T7683" s="8"/>
      <c r="U7683" s="7"/>
      <c r="V7683" s="8"/>
      <c r="W7683" s="7"/>
    </row>
    <row r="7684" spans="2:23" x14ac:dyDescent="0.2">
      <c r="B7684" s="8"/>
      <c r="C7684" s="7"/>
      <c r="D7684" s="8"/>
      <c r="E7684" s="7"/>
      <c r="F7684" s="8"/>
      <c r="G7684" s="7"/>
      <c r="H7684" s="8"/>
      <c r="I7684" s="7"/>
      <c r="J7684" s="8"/>
      <c r="K7684" s="7"/>
      <c r="L7684" s="8"/>
      <c r="M7684" s="7"/>
      <c r="N7684" s="8"/>
      <c r="O7684" s="7"/>
      <c r="P7684" s="8"/>
      <c r="Q7684" s="7"/>
      <c r="R7684" s="8"/>
      <c r="S7684" s="7"/>
      <c r="T7684" s="8"/>
      <c r="U7684" s="7"/>
      <c r="V7684" s="8"/>
      <c r="W7684" s="7"/>
    </row>
    <row r="7685" spans="2:23" x14ac:dyDescent="0.2">
      <c r="B7685" s="8"/>
      <c r="C7685" s="7"/>
      <c r="D7685" s="8"/>
      <c r="E7685" s="7"/>
      <c r="F7685" s="8"/>
      <c r="G7685" s="7"/>
      <c r="H7685" s="8"/>
      <c r="I7685" s="7"/>
      <c r="J7685" s="8"/>
      <c r="K7685" s="7"/>
      <c r="L7685" s="8"/>
      <c r="M7685" s="7"/>
      <c r="N7685" s="8"/>
      <c r="O7685" s="7"/>
      <c r="P7685" s="8"/>
      <c r="Q7685" s="7"/>
      <c r="R7685" s="8"/>
      <c r="S7685" s="7"/>
      <c r="T7685" s="8"/>
      <c r="U7685" s="7"/>
      <c r="V7685" s="8"/>
      <c r="W7685" s="7"/>
    </row>
    <row r="7686" spans="2:23" x14ac:dyDescent="0.2">
      <c r="B7686" s="8"/>
      <c r="C7686" s="7"/>
      <c r="D7686" s="8"/>
      <c r="E7686" s="7"/>
      <c r="F7686" s="8"/>
      <c r="G7686" s="7"/>
      <c r="H7686" s="8"/>
      <c r="I7686" s="7"/>
      <c r="J7686" s="8"/>
      <c r="K7686" s="7"/>
      <c r="L7686" s="8"/>
      <c r="M7686" s="7"/>
      <c r="N7686" s="8"/>
      <c r="O7686" s="7"/>
      <c r="P7686" s="8"/>
      <c r="Q7686" s="7"/>
      <c r="R7686" s="8"/>
      <c r="S7686" s="7"/>
      <c r="T7686" s="8"/>
      <c r="U7686" s="7"/>
      <c r="V7686" s="8"/>
      <c r="W7686" s="7"/>
    </row>
    <row r="7687" spans="2:23" x14ac:dyDescent="0.2">
      <c r="B7687" s="8"/>
      <c r="C7687" s="7"/>
      <c r="D7687" s="8"/>
      <c r="E7687" s="7"/>
      <c r="F7687" s="8"/>
      <c r="G7687" s="7"/>
      <c r="H7687" s="8"/>
      <c r="I7687" s="7"/>
      <c r="J7687" s="8"/>
      <c r="K7687" s="7"/>
      <c r="L7687" s="8"/>
      <c r="M7687" s="7"/>
      <c r="N7687" s="8"/>
      <c r="O7687" s="7"/>
      <c r="P7687" s="8"/>
      <c r="Q7687" s="7"/>
      <c r="R7687" s="8"/>
      <c r="S7687" s="7"/>
      <c r="T7687" s="8"/>
      <c r="U7687" s="7"/>
      <c r="V7687" s="8"/>
      <c r="W7687" s="7"/>
    </row>
    <row r="7688" spans="2:23" x14ac:dyDescent="0.2">
      <c r="B7688" s="8"/>
      <c r="C7688" s="7"/>
      <c r="D7688" s="8"/>
      <c r="E7688" s="7"/>
      <c r="F7688" s="8"/>
      <c r="G7688" s="7"/>
      <c r="H7688" s="8"/>
      <c r="I7688" s="7"/>
      <c r="J7688" s="8"/>
      <c r="K7688" s="7"/>
      <c r="L7688" s="8"/>
      <c r="M7688" s="7"/>
      <c r="N7688" s="8"/>
      <c r="O7688" s="7"/>
      <c r="P7688" s="8"/>
      <c r="Q7688" s="7"/>
      <c r="R7688" s="8"/>
      <c r="S7688" s="7"/>
      <c r="T7688" s="8"/>
      <c r="U7688" s="7"/>
      <c r="V7688" s="8"/>
      <c r="W7688" s="7"/>
    </row>
    <row r="7689" spans="2:23" x14ac:dyDescent="0.2">
      <c r="B7689" s="8"/>
      <c r="C7689" s="7"/>
      <c r="D7689" s="8"/>
      <c r="E7689" s="7"/>
      <c r="F7689" s="8"/>
      <c r="G7689" s="7"/>
      <c r="H7689" s="8"/>
      <c r="I7689" s="7"/>
      <c r="J7689" s="8"/>
      <c r="K7689" s="7"/>
      <c r="L7689" s="8"/>
      <c r="M7689" s="7"/>
      <c r="N7689" s="8"/>
      <c r="O7689" s="7"/>
      <c r="P7689" s="8"/>
      <c r="Q7689" s="7"/>
      <c r="R7689" s="8"/>
      <c r="S7689" s="7"/>
      <c r="T7689" s="8"/>
      <c r="U7689" s="7"/>
      <c r="V7689" s="8"/>
      <c r="W7689" s="7"/>
    </row>
    <row r="7690" spans="2:23" x14ac:dyDescent="0.2">
      <c r="B7690" s="8"/>
      <c r="C7690" s="7"/>
      <c r="D7690" s="8"/>
      <c r="E7690" s="7"/>
      <c r="F7690" s="8"/>
      <c r="G7690" s="7"/>
      <c r="H7690" s="8"/>
      <c r="I7690" s="7"/>
      <c r="J7690" s="8"/>
      <c r="K7690" s="7"/>
      <c r="L7690" s="8"/>
      <c r="M7690" s="7"/>
      <c r="N7690" s="8"/>
      <c r="O7690" s="7"/>
      <c r="P7690" s="8"/>
      <c r="Q7690" s="7"/>
      <c r="R7690" s="8"/>
      <c r="S7690" s="7"/>
      <c r="T7690" s="8"/>
      <c r="U7690" s="7"/>
      <c r="V7690" s="8"/>
      <c r="W7690" s="7"/>
    </row>
    <row r="7691" spans="2:23" x14ac:dyDescent="0.2">
      <c r="B7691" s="8"/>
      <c r="C7691" s="7"/>
      <c r="D7691" s="8"/>
      <c r="E7691" s="7"/>
      <c r="F7691" s="8"/>
      <c r="G7691" s="7"/>
      <c r="H7691" s="8"/>
      <c r="I7691" s="7"/>
      <c r="J7691" s="8"/>
      <c r="K7691" s="7"/>
      <c r="L7691" s="8"/>
      <c r="M7691" s="7"/>
      <c r="N7691" s="8"/>
      <c r="O7691" s="7"/>
      <c r="P7691" s="8"/>
      <c r="Q7691" s="7"/>
      <c r="R7691" s="8"/>
      <c r="S7691" s="7"/>
      <c r="T7691" s="8"/>
      <c r="U7691" s="7"/>
      <c r="V7691" s="8"/>
      <c r="W7691" s="7"/>
    </row>
    <row r="7692" spans="2:23" x14ac:dyDescent="0.2">
      <c r="B7692" s="8"/>
      <c r="C7692" s="7"/>
      <c r="D7692" s="8"/>
      <c r="E7692" s="7"/>
      <c r="F7692" s="8"/>
      <c r="G7692" s="7"/>
      <c r="H7692" s="8"/>
      <c r="I7692" s="7"/>
      <c r="J7692" s="8"/>
      <c r="K7692" s="7"/>
      <c r="L7692" s="8"/>
      <c r="M7692" s="7"/>
      <c r="N7692" s="8"/>
      <c r="O7692" s="7"/>
      <c r="P7692" s="8"/>
      <c r="Q7692" s="7"/>
      <c r="R7692" s="8"/>
      <c r="S7692" s="7"/>
      <c r="T7692" s="8"/>
      <c r="U7692" s="7"/>
      <c r="V7692" s="8"/>
      <c r="W7692" s="7"/>
    </row>
    <row r="7693" spans="2:23" x14ac:dyDescent="0.2">
      <c r="B7693" s="8"/>
      <c r="C7693" s="7"/>
      <c r="D7693" s="8"/>
      <c r="E7693" s="7"/>
      <c r="F7693" s="8"/>
      <c r="G7693" s="7"/>
      <c r="H7693" s="8"/>
      <c r="I7693" s="7"/>
      <c r="J7693" s="8"/>
      <c r="K7693" s="7"/>
      <c r="L7693" s="8"/>
      <c r="M7693" s="7"/>
      <c r="N7693" s="8"/>
      <c r="O7693" s="7"/>
      <c r="P7693" s="8"/>
      <c r="Q7693" s="7"/>
      <c r="R7693" s="8"/>
      <c r="S7693" s="7"/>
      <c r="T7693" s="8"/>
      <c r="U7693" s="7"/>
      <c r="V7693" s="8"/>
      <c r="W7693" s="7"/>
    </row>
    <row r="7694" spans="2:23" x14ac:dyDescent="0.2">
      <c r="B7694" s="8"/>
      <c r="C7694" s="7"/>
      <c r="D7694" s="8"/>
      <c r="E7694" s="7"/>
      <c r="F7694" s="8"/>
      <c r="G7694" s="7"/>
      <c r="H7694" s="8"/>
      <c r="I7694" s="7"/>
      <c r="J7694" s="8"/>
      <c r="K7694" s="7"/>
      <c r="L7694" s="8"/>
      <c r="M7694" s="7"/>
      <c r="N7694" s="8"/>
      <c r="O7694" s="7"/>
      <c r="P7694" s="8"/>
      <c r="Q7694" s="7"/>
      <c r="R7694" s="8"/>
      <c r="S7694" s="7"/>
      <c r="T7694" s="8"/>
      <c r="U7694" s="7"/>
      <c r="V7694" s="8"/>
      <c r="W7694" s="7"/>
    </row>
    <row r="7695" spans="2:23" x14ac:dyDescent="0.2">
      <c r="B7695" s="8"/>
      <c r="C7695" s="7"/>
      <c r="D7695" s="8"/>
      <c r="E7695" s="7"/>
      <c r="F7695" s="8"/>
      <c r="G7695" s="7"/>
      <c r="H7695" s="8"/>
      <c r="I7695" s="7"/>
      <c r="J7695" s="8"/>
      <c r="K7695" s="7"/>
      <c r="L7695" s="8"/>
      <c r="M7695" s="7"/>
      <c r="N7695" s="8"/>
      <c r="O7695" s="7"/>
      <c r="P7695" s="8"/>
      <c r="Q7695" s="7"/>
      <c r="R7695" s="8"/>
      <c r="S7695" s="7"/>
      <c r="T7695" s="8"/>
      <c r="U7695" s="7"/>
      <c r="V7695" s="8"/>
      <c r="W7695" s="7"/>
    </row>
    <row r="7696" spans="2:23" x14ac:dyDescent="0.2">
      <c r="B7696" s="8"/>
      <c r="C7696" s="7"/>
      <c r="D7696" s="8"/>
      <c r="E7696" s="7"/>
      <c r="F7696" s="8"/>
      <c r="G7696" s="7"/>
      <c r="H7696" s="8"/>
      <c r="I7696" s="7"/>
      <c r="J7696" s="8"/>
      <c r="K7696" s="7"/>
      <c r="L7696" s="8"/>
      <c r="M7696" s="7"/>
      <c r="N7696" s="8"/>
      <c r="O7696" s="7"/>
      <c r="P7696" s="8"/>
      <c r="Q7696" s="7"/>
      <c r="R7696" s="8"/>
      <c r="S7696" s="7"/>
      <c r="T7696" s="8"/>
      <c r="U7696" s="7"/>
      <c r="V7696" s="8"/>
      <c r="W7696" s="7"/>
    </row>
    <row r="7697" spans="2:23" x14ac:dyDescent="0.2">
      <c r="B7697" s="8"/>
      <c r="C7697" s="7"/>
      <c r="D7697" s="8"/>
      <c r="E7697" s="7"/>
      <c r="F7697" s="8"/>
      <c r="G7697" s="7"/>
      <c r="H7697" s="8"/>
      <c r="I7697" s="7"/>
      <c r="J7697" s="8"/>
      <c r="K7697" s="7"/>
      <c r="L7697" s="8"/>
      <c r="M7697" s="7"/>
      <c r="N7697" s="8"/>
      <c r="O7697" s="7"/>
      <c r="P7697" s="8"/>
      <c r="Q7697" s="7"/>
      <c r="R7697" s="8"/>
      <c r="S7697" s="7"/>
      <c r="T7697" s="8"/>
      <c r="U7697" s="7"/>
      <c r="V7697" s="8"/>
      <c r="W7697" s="7"/>
    </row>
    <row r="7698" spans="2:23" x14ac:dyDescent="0.2">
      <c r="B7698" s="8"/>
      <c r="C7698" s="7"/>
      <c r="D7698" s="8"/>
      <c r="E7698" s="7"/>
      <c r="F7698" s="8"/>
      <c r="G7698" s="7"/>
      <c r="H7698" s="8"/>
      <c r="I7698" s="7"/>
      <c r="J7698" s="8"/>
      <c r="K7698" s="7"/>
      <c r="L7698" s="8"/>
      <c r="M7698" s="7"/>
      <c r="N7698" s="8"/>
      <c r="O7698" s="7"/>
      <c r="P7698" s="8"/>
      <c r="Q7698" s="7"/>
      <c r="R7698" s="8"/>
      <c r="S7698" s="7"/>
      <c r="T7698" s="8"/>
      <c r="U7698" s="7"/>
      <c r="V7698" s="8"/>
      <c r="W7698" s="7"/>
    </row>
    <row r="7699" spans="2:23" x14ac:dyDescent="0.2">
      <c r="B7699" s="8"/>
      <c r="C7699" s="7"/>
      <c r="D7699" s="8"/>
      <c r="E7699" s="7"/>
      <c r="F7699" s="8"/>
      <c r="G7699" s="7"/>
      <c r="H7699" s="8"/>
      <c r="I7699" s="7"/>
      <c r="J7699" s="8"/>
      <c r="K7699" s="7"/>
      <c r="L7699" s="8"/>
      <c r="M7699" s="7"/>
      <c r="N7699" s="8"/>
      <c r="O7699" s="7"/>
      <c r="P7699" s="8"/>
      <c r="Q7699" s="7"/>
      <c r="R7699" s="8"/>
      <c r="S7699" s="7"/>
      <c r="T7699" s="8"/>
      <c r="U7699" s="7"/>
      <c r="V7699" s="8"/>
      <c r="W7699" s="7"/>
    </row>
    <row r="7700" spans="2:23" x14ac:dyDescent="0.2">
      <c r="B7700" s="8"/>
      <c r="C7700" s="7"/>
      <c r="D7700" s="8"/>
      <c r="E7700" s="7"/>
      <c r="F7700" s="8"/>
      <c r="G7700" s="7"/>
      <c r="H7700" s="8"/>
      <c r="I7700" s="7"/>
      <c r="J7700" s="8"/>
      <c r="K7700" s="7"/>
      <c r="L7700" s="8"/>
      <c r="M7700" s="7"/>
      <c r="N7700" s="8"/>
      <c r="O7700" s="7"/>
      <c r="P7700" s="8"/>
      <c r="Q7700" s="7"/>
      <c r="R7700" s="8"/>
      <c r="S7700" s="7"/>
      <c r="T7700" s="8"/>
      <c r="U7700" s="7"/>
      <c r="V7700" s="8"/>
      <c r="W7700" s="7"/>
    </row>
    <row r="7701" spans="2:23" x14ac:dyDescent="0.2">
      <c r="B7701" s="8"/>
      <c r="C7701" s="7"/>
      <c r="D7701" s="8"/>
      <c r="E7701" s="7"/>
      <c r="F7701" s="8"/>
      <c r="G7701" s="7"/>
      <c r="H7701" s="8"/>
      <c r="I7701" s="7"/>
      <c r="J7701" s="8"/>
      <c r="K7701" s="7"/>
      <c r="L7701" s="8"/>
      <c r="M7701" s="7"/>
      <c r="N7701" s="8"/>
      <c r="O7701" s="7"/>
      <c r="P7701" s="8"/>
      <c r="Q7701" s="7"/>
      <c r="R7701" s="8"/>
      <c r="S7701" s="7"/>
      <c r="T7701" s="8"/>
      <c r="U7701" s="7"/>
      <c r="V7701" s="8"/>
      <c r="W7701" s="7"/>
    </row>
    <row r="7702" spans="2:23" x14ac:dyDescent="0.2">
      <c r="B7702" s="8"/>
      <c r="C7702" s="7"/>
      <c r="D7702" s="8"/>
      <c r="E7702" s="7"/>
      <c r="F7702" s="8"/>
      <c r="G7702" s="7"/>
      <c r="H7702" s="8"/>
      <c r="I7702" s="7"/>
      <c r="J7702" s="8"/>
      <c r="K7702" s="7"/>
      <c r="L7702" s="8"/>
      <c r="M7702" s="7"/>
      <c r="N7702" s="8"/>
      <c r="O7702" s="7"/>
      <c r="P7702" s="8"/>
      <c r="Q7702" s="7"/>
      <c r="R7702" s="8"/>
      <c r="S7702" s="7"/>
      <c r="T7702" s="8"/>
      <c r="U7702" s="7"/>
      <c r="V7702" s="8"/>
      <c r="W7702" s="7"/>
    </row>
    <row r="7703" spans="2:23" x14ac:dyDescent="0.2">
      <c r="B7703" s="8"/>
      <c r="C7703" s="7"/>
      <c r="D7703" s="8"/>
      <c r="E7703" s="7"/>
      <c r="F7703" s="8"/>
      <c r="G7703" s="7"/>
      <c r="H7703" s="8"/>
      <c r="I7703" s="7"/>
      <c r="J7703" s="8"/>
      <c r="K7703" s="7"/>
      <c r="L7703" s="8"/>
      <c r="M7703" s="7"/>
      <c r="N7703" s="8"/>
      <c r="O7703" s="7"/>
      <c r="P7703" s="8"/>
      <c r="Q7703" s="7"/>
      <c r="R7703" s="8"/>
      <c r="S7703" s="7"/>
      <c r="T7703" s="8"/>
      <c r="U7703" s="7"/>
      <c r="V7703" s="8"/>
      <c r="W7703" s="7"/>
    </row>
    <row r="7704" spans="2:23" x14ac:dyDescent="0.2">
      <c r="B7704" s="8"/>
      <c r="C7704" s="7"/>
      <c r="D7704" s="8"/>
      <c r="E7704" s="7"/>
      <c r="F7704" s="8"/>
      <c r="G7704" s="7"/>
      <c r="H7704" s="8"/>
      <c r="I7704" s="7"/>
      <c r="J7704" s="8"/>
      <c r="K7704" s="7"/>
      <c r="L7704" s="8"/>
      <c r="M7704" s="7"/>
      <c r="N7704" s="8"/>
      <c r="O7704" s="7"/>
      <c r="P7704" s="8"/>
      <c r="Q7704" s="7"/>
      <c r="R7704" s="8"/>
      <c r="S7704" s="7"/>
      <c r="T7704" s="8"/>
      <c r="U7704" s="7"/>
      <c r="V7704" s="8"/>
      <c r="W7704" s="7"/>
    </row>
    <row r="7705" spans="2:23" x14ac:dyDescent="0.2">
      <c r="B7705" s="8"/>
      <c r="C7705" s="7"/>
      <c r="D7705" s="8"/>
      <c r="E7705" s="7"/>
      <c r="F7705" s="8"/>
      <c r="G7705" s="7"/>
      <c r="H7705" s="8"/>
      <c r="I7705" s="7"/>
      <c r="J7705" s="8"/>
      <c r="K7705" s="7"/>
      <c r="L7705" s="8"/>
      <c r="M7705" s="7"/>
      <c r="N7705" s="8"/>
      <c r="O7705" s="7"/>
      <c r="P7705" s="8"/>
      <c r="Q7705" s="7"/>
      <c r="R7705" s="8"/>
      <c r="S7705" s="7"/>
      <c r="T7705" s="8"/>
      <c r="U7705" s="7"/>
      <c r="V7705" s="8"/>
      <c r="W7705" s="7"/>
    </row>
    <row r="7706" spans="2:23" x14ac:dyDescent="0.2">
      <c r="B7706" s="8"/>
      <c r="C7706" s="7"/>
      <c r="D7706" s="8"/>
      <c r="E7706" s="7"/>
      <c r="F7706" s="8"/>
      <c r="G7706" s="7"/>
      <c r="H7706" s="8"/>
      <c r="I7706" s="7"/>
      <c r="J7706" s="8"/>
      <c r="K7706" s="7"/>
      <c r="L7706" s="8"/>
      <c r="M7706" s="7"/>
      <c r="N7706" s="8"/>
      <c r="O7706" s="7"/>
      <c r="P7706" s="8"/>
      <c r="Q7706" s="7"/>
      <c r="R7706" s="8"/>
      <c r="S7706" s="7"/>
      <c r="T7706" s="8"/>
      <c r="U7706" s="7"/>
      <c r="V7706" s="8"/>
      <c r="W7706" s="7"/>
    </row>
    <row r="7707" spans="2:23" x14ac:dyDescent="0.2">
      <c r="B7707" s="8"/>
      <c r="C7707" s="7"/>
      <c r="D7707" s="8"/>
      <c r="E7707" s="7"/>
      <c r="F7707" s="8"/>
      <c r="G7707" s="7"/>
      <c r="H7707" s="8"/>
      <c r="I7707" s="7"/>
      <c r="J7707" s="8"/>
      <c r="K7707" s="7"/>
      <c r="L7707" s="8"/>
      <c r="M7707" s="7"/>
      <c r="N7707" s="8"/>
      <c r="O7707" s="7"/>
      <c r="P7707" s="8"/>
      <c r="Q7707" s="7"/>
      <c r="R7707" s="8"/>
      <c r="S7707" s="7"/>
      <c r="T7707" s="8"/>
      <c r="U7707" s="7"/>
      <c r="V7707" s="8"/>
      <c r="W7707" s="7"/>
    </row>
    <row r="7708" spans="2:23" x14ac:dyDescent="0.2">
      <c r="B7708" s="8"/>
      <c r="C7708" s="7"/>
      <c r="D7708" s="8"/>
      <c r="E7708" s="7"/>
      <c r="F7708" s="8"/>
      <c r="G7708" s="7"/>
      <c r="H7708" s="8"/>
      <c r="I7708" s="7"/>
      <c r="J7708" s="8"/>
      <c r="K7708" s="7"/>
      <c r="L7708" s="8"/>
      <c r="M7708" s="7"/>
      <c r="N7708" s="8"/>
      <c r="O7708" s="7"/>
      <c r="P7708" s="8"/>
      <c r="Q7708" s="7"/>
      <c r="R7708" s="8"/>
      <c r="S7708" s="7"/>
      <c r="T7708" s="8"/>
      <c r="U7708" s="7"/>
      <c r="V7708" s="8"/>
      <c r="W7708" s="7"/>
    </row>
    <row r="7709" spans="2:23" x14ac:dyDescent="0.2">
      <c r="B7709" s="8"/>
      <c r="C7709" s="7"/>
      <c r="D7709" s="8"/>
      <c r="E7709" s="7"/>
      <c r="F7709" s="8"/>
      <c r="G7709" s="7"/>
      <c r="H7709" s="8"/>
      <c r="I7709" s="7"/>
      <c r="J7709" s="8"/>
      <c r="K7709" s="7"/>
      <c r="L7709" s="8"/>
      <c r="M7709" s="7"/>
      <c r="N7709" s="8"/>
      <c r="O7709" s="7"/>
      <c r="P7709" s="8"/>
      <c r="Q7709" s="7"/>
      <c r="R7709" s="8"/>
      <c r="S7709" s="7"/>
      <c r="T7709" s="8"/>
      <c r="U7709" s="7"/>
      <c r="V7709" s="8"/>
      <c r="W7709" s="7"/>
    </row>
    <row r="7710" spans="2:23" x14ac:dyDescent="0.2">
      <c r="B7710" s="8"/>
      <c r="C7710" s="7"/>
      <c r="D7710" s="8"/>
      <c r="E7710" s="7"/>
      <c r="F7710" s="8"/>
      <c r="G7710" s="7"/>
      <c r="H7710" s="8"/>
      <c r="I7710" s="7"/>
      <c r="J7710" s="8"/>
      <c r="K7710" s="7"/>
      <c r="L7710" s="8"/>
      <c r="M7710" s="7"/>
      <c r="N7710" s="8"/>
      <c r="O7710" s="7"/>
      <c r="P7710" s="8"/>
      <c r="Q7710" s="7"/>
      <c r="R7710" s="8"/>
      <c r="S7710" s="7"/>
      <c r="T7710" s="8"/>
      <c r="U7710" s="7"/>
      <c r="V7710" s="8"/>
      <c r="W7710" s="7"/>
    </row>
    <row r="7711" spans="2:23" x14ac:dyDescent="0.2">
      <c r="B7711" s="8"/>
      <c r="C7711" s="7"/>
      <c r="D7711" s="8"/>
      <c r="E7711" s="7"/>
      <c r="F7711" s="8"/>
      <c r="G7711" s="7"/>
      <c r="H7711" s="8"/>
      <c r="I7711" s="7"/>
      <c r="J7711" s="8"/>
      <c r="K7711" s="7"/>
      <c r="L7711" s="8"/>
      <c r="M7711" s="7"/>
      <c r="N7711" s="8"/>
      <c r="O7711" s="7"/>
      <c r="P7711" s="8"/>
      <c r="Q7711" s="7"/>
      <c r="R7711" s="8"/>
      <c r="S7711" s="7"/>
      <c r="T7711" s="8"/>
      <c r="U7711" s="7"/>
      <c r="V7711" s="8"/>
      <c r="W7711" s="7"/>
    </row>
    <row r="7712" spans="2:23" x14ac:dyDescent="0.2">
      <c r="B7712" s="8"/>
      <c r="C7712" s="7"/>
      <c r="D7712" s="8"/>
      <c r="E7712" s="7"/>
      <c r="F7712" s="8"/>
      <c r="G7712" s="7"/>
      <c r="H7712" s="8"/>
      <c r="I7712" s="7"/>
      <c r="J7712" s="8"/>
      <c r="K7712" s="7"/>
      <c r="L7712" s="8"/>
      <c r="M7712" s="7"/>
      <c r="N7712" s="8"/>
      <c r="O7712" s="7"/>
      <c r="P7712" s="8"/>
      <c r="Q7712" s="7"/>
      <c r="R7712" s="8"/>
      <c r="S7712" s="7"/>
      <c r="T7712" s="8"/>
      <c r="U7712" s="7"/>
      <c r="V7712" s="8"/>
      <c r="W7712" s="7"/>
    </row>
    <row r="7713" spans="2:23" x14ac:dyDescent="0.2">
      <c r="B7713" s="8"/>
      <c r="C7713" s="7"/>
      <c r="D7713" s="8"/>
      <c r="E7713" s="7"/>
      <c r="F7713" s="8"/>
      <c r="G7713" s="7"/>
      <c r="H7713" s="8"/>
      <c r="I7713" s="7"/>
      <c r="J7713" s="8"/>
      <c r="K7713" s="7"/>
      <c r="L7713" s="8"/>
      <c r="M7713" s="7"/>
      <c r="N7713" s="8"/>
      <c r="O7713" s="7"/>
      <c r="P7713" s="8"/>
      <c r="Q7713" s="7"/>
      <c r="R7713" s="8"/>
      <c r="S7713" s="7"/>
      <c r="T7713" s="8"/>
      <c r="U7713" s="7"/>
      <c r="V7713" s="8"/>
      <c r="W7713" s="7"/>
    </row>
    <row r="7714" spans="2:23" x14ac:dyDescent="0.2">
      <c r="B7714" s="8"/>
      <c r="C7714" s="7"/>
      <c r="D7714" s="8"/>
      <c r="E7714" s="7"/>
      <c r="F7714" s="8"/>
      <c r="G7714" s="7"/>
      <c r="H7714" s="8"/>
      <c r="I7714" s="7"/>
      <c r="J7714" s="8"/>
      <c r="K7714" s="7"/>
      <c r="L7714" s="8"/>
      <c r="M7714" s="7"/>
      <c r="N7714" s="8"/>
      <c r="O7714" s="7"/>
      <c r="P7714" s="8"/>
      <c r="Q7714" s="7"/>
      <c r="R7714" s="8"/>
      <c r="S7714" s="7"/>
      <c r="T7714" s="8"/>
      <c r="U7714" s="7"/>
      <c r="V7714" s="8"/>
      <c r="W7714" s="7"/>
    </row>
    <row r="7715" spans="2:23" x14ac:dyDescent="0.2">
      <c r="B7715" s="8"/>
      <c r="C7715" s="7"/>
      <c r="D7715" s="8"/>
      <c r="E7715" s="7"/>
      <c r="F7715" s="8"/>
      <c r="G7715" s="7"/>
      <c r="H7715" s="8"/>
      <c r="I7715" s="7"/>
      <c r="J7715" s="8"/>
      <c r="K7715" s="7"/>
      <c r="L7715" s="8"/>
      <c r="M7715" s="7"/>
      <c r="N7715" s="8"/>
      <c r="O7715" s="7"/>
      <c r="P7715" s="8"/>
      <c r="Q7715" s="7"/>
      <c r="R7715" s="8"/>
      <c r="S7715" s="7"/>
      <c r="T7715" s="8"/>
      <c r="U7715" s="7"/>
      <c r="V7715" s="8"/>
      <c r="W7715" s="7"/>
    </row>
    <row r="7716" spans="2:23" x14ac:dyDescent="0.2">
      <c r="B7716" s="8"/>
      <c r="C7716" s="7"/>
      <c r="D7716" s="8"/>
      <c r="E7716" s="7"/>
      <c r="F7716" s="8"/>
      <c r="G7716" s="7"/>
      <c r="H7716" s="8"/>
      <c r="I7716" s="7"/>
      <c r="J7716" s="8"/>
      <c r="K7716" s="7"/>
      <c r="L7716" s="8"/>
      <c r="M7716" s="7"/>
      <c r="N7716" s="8"/>
      <c r="O7716" s="7"/>
      <c r="P7716" s="8"/>
      <c r="Q7716" s="7"/>
      <c r="R7716" s="8"/>
      <c r="S7716" s="7"/>
      <c r="T7716" s="8"/>
      <c r="U7716" s="7"/>
      <c r="V7716" s="8"/>
      <c r="W7716" s="7"/>
    </row>
    <row r="7717" spans="2:23" x14ac:dyDescent="0.2">
      <c r="B7717" s="8"/>
      <c r="C7717" s="7"/>
      <c r="D7717" s="8"/>
      <c r="E7717" s="7"/>
      <c r="F7717" s="8"/>
      <c r="G7717" s="7"/>
      <c r="H7717" s="8"/>
      <c r="I7717" s="7"/>
      <c r="J7717" s="8"/>
      <c r="K7717" s="7"/>
      <c r="L7717" s="8"/>
      <c r="M7717" s="7"/>
      <c r="N7717" s="8"/>
      <c r="O7717" s="7"/>
      <c r="P7717" s="8"/>
      <c r="Q7717" s="7"/>
      <c r="R7717" s="8"/>
      <c r="S7717" s="7"/>
      <c r="T7717" s="8"/>
      <c r="U7717" s="7"/>
      <c r="V7717" s="8"/>
      <c r="W7717" s="7"/>
    </row>
    <row r="7718" spans="2:23" x14ac:dyDescent="0.2">
      <c r="B7718" s="8"/>
      <c r="C7718" s="7"/>
      <c r="D7718" s="8"/>
      <c r="E7718" s="7"/>
      <c r="F7718" s="8"/>
      <c r="G7718" s="7"/>
      <c r="H7718" s="8"/>
      <c r="I7718" s="7"/>
      <c r="J7718" s="8"/>
      <c r="K7718" s="7"/>
      <c r="L7718" s="8"/>
      <c r="M7718" s="7"/>
      <c r="N7718" s="8"/>
      <c r="O7718" s="7"/>
      <c r="P7718" s="8"/>
      <c r="Q7718" s="7"/>
      <c r="R7718" s="8"/>
      <c r="S7718" s="7"/>
      <c r="T7718" s="8"/>
      <c r="U7718" s="7"/>
      <c r="V7718" s="8"/>
      <c r="W7718" s="7"/>
    </row>
    <row r="7719" spans="2:23" x14ac:dyDescent="0.2">
      <c r="B7719" s="8"/>
      <c r="C7719" s="7"/>
      <c r="D7719" s="8"/>
      <c r="E7719" s="7"/>
      <c r="F7719" s="8"/>
      <c r="G7719" s="7"/>
      <c r="H7719" s="8"/>
      <c r="I7719" s="7"/>
      <c r="J7719" s="8"/>
      <c r="K7719" s="7"/>
      <c r="L7719" s="8"/>
      <c r="M7719" s="7"/>
      <c r="N7719" s="8"/>
      <c r="O7719" s="7"/>
      <c r="P7719" s="8"/>
      <c r="Q7719" s="7"/>
      <c r="R7719" s="8"/>
      <c r="S7719" s="7"/>
      <c r="T7719" s="8"/>
      <c r="U7719" s="7"/>
      <c r="V7719" s="8"/>
      <c r="W7719" s="7"/>
    </row>
    <row r="7720" spans="2:23" x14ac:dyDescent="0.2">
      <c r="B7720" s="8"/>
      <c r="C7720" s="7"/>
      <c r="D7720" s="8"/>
      <c r="E7720" s="7"/>
      <c r="F7720" s="8"/>
      <c r="G7720" s="7"/>
      <c r="H7720" s="8"/>
      <c r="I7720" s="7"/>
      <c r="J7720" s="8"/>
      <c r="K7720" s="7"/>
      <c r="L7720" s="8"/>
      <c r="M7720" s="7"/>
      <c r="N7720" s="8"/>
      <c r="O7720" s="7"/>
      <c r="P7720" s="8"/>
      <c r="Q7720" s="7"/>
      <c r="R7720" s="8"/>
      <c r="S7720" s="7"/>
      <c r="T7720" s="8"/>
      <c r="U7720" s="7"/>
      <c r="V7720" s="8"/>
      <c r="W7720" s="7"/>
    </row>
    <row r="7721" spans="2:23" x14ac:dyDescent="0.2">
      <c r="B7721" s="8"/>
      <c r="C7721" s="7"/>
      <c r="D7721" s="8"/>
      <c r="E7721" s="7"/>
      <c r="F7721" s="8"/>
      <c r="G7721" s="7"/>
      <c r="H7721" s="8"/>
      <c r="I7721" s="7"/>
      <c r="J7721" s="8"/>
      <c r="K7721" s="7"/>
      <c r="L7721" s="8"/>
      <c r="M7721" s="7"/>
      <c r="N7721" s="8"/>
      <c r="O7721" s="7"/>
      <c r="P7721" s="8"/>
      <c r="Q7721" s="7"/>
      <c r="R7721" s="8"/>
      <c r="S7721" s="7"/>
      <c r="T7721" s="8"/>
      <c r="U7721" s="7"/>
      <c r="V7721" s="8"/>
      <c r="W7721" s="7"/>
    </row>
    <row r="7722" spans="2:23" x14ac:dyDescent="0.2">
      <c r="B7722" s="8"/>
      <c r="C7722" s="7"/>
      <c r="D7722" s="8"/>
      <c r="E7722" s="7"/>
      <c r="F7722" s="8"/>
      <c r="G7722" s="7"/>
      <c r="H7722" s="8"/>
      <c r="I7722" s="7"/>
      <c r="J7722" s="8"/>
      <c r="K7722" s="7"/>
      <c r="L7722" s="8"/>
      <c r="M7722" s="7"/>
      <c r="N7722" s="8"/>
      <c r="O7722" s="7"/>
      <c r="P7722" s="8"/>
      <c r="Q7722" s="7"/>
      <c r="R7722" s="8"/>
      <c r="S7722" s="7"/>
      <c r="T7722" s="8"/>
      <c r="U7722" s="7"/>
      <c r="V7722" s="8"/>
      <c r="W7722" s="7"/>
    </row>
    <row r="7723" spans="2:23" x14ac:dyDescent="0.2">
      <c r="B7723" s="8"/>
      <c r="C7723" s="7"/>
      <c r="D7723" s="8"/>
      <c r="E7723" s="7"/>
      <c r="F7723" s="8"/>
      <c r="G7723" s="7"/>
      <c r="H7723" s="8"/>
      <c r="I7723" s="7"/>
      <c r="J7723" s="8"/>
      <c r="K7723" s="7"/>
      <c r="L7723" s="8"/>
      <c r="M7723" s="7"/>
      <c r="N7723" s="8"/>
      <c r="O7723" s="7"/>
      <c r="P7723" s="8"/>
      <c r="Q7723" s="7"/>
      <c r="R7723" s="8"/>
      <c r="S7723" s="7"/>
      <c r="T7723" s="8"/>
      <c r="U7723" s="7"/>
      <c r="V7723" s="8"/>
      <c r="W7723" s="7"/>
    </row>
    <row r="7724" spans="2:23" x14ac:dyDescent="0.2">
      <c r="B7724" s="8"/>
      <c r="C7724" s="7"/>
      <c r="D7724" s="8"/>
      <c r="E7724" s="7"/>
      <c r="F7724" s="8"/>
      <c r="G7724" s="7"/>
      <c r="H7724" s="8"/>
      <c r="I7724" s="7"/>
      <c r="J7724" s="8"/>
      <c r="K7724" s="7"/>
      <c r="L7724" s="8"/>
      <c r="M7724" s="7"/>
      <c r="N7724" s="8"/>
      <c r="O7724" s="7"/>
      <c r="P7724" s="8"/>
      <c r="Q7724" s="7"/>
      <c r="R7724" s="8"/>
      <c r="S7724" s="7"/>
      <c r="T7724" s="8"/>
      <c r="U7724" s="7"/>
      <c r="V7724" s="8"/>
      <c r="W7724" s="7"/>
    </row>
    <row r="7725" spans="2:23" x14ac:dyDescent="0.2">
      <c r="B7725" s="8"/>
      <c r="C7725" s="7"/>
      <c r="D7725" s="8"/>
      <c r="E7725" s="7"/>
      <c r="F7725" s="8"/>
      <c r="G7725" s="7"/>
      <c r="H7725" s="8"/>
      <c r="I7725" s="7"/>
      <c r="J7725" s="8"/>
      <c r="K7725" s="7"/>
      <c r="L7725" s="8"/>
      <c r="M7725" s="7"/>
      <c r="N7725" s="8"/>
      <c r="O7725" s="7"/>
      <c r="P7725" s="8"/>
      <c r="Q7725" s="7"/>
      <c r="R7725" s="8"/>
      <c r="S7725" s="7"/>
      <c r="T7725" s="8"/>
      <c r="U7725" s="7"/>
      <c r="V7725" s="8"/>
      <c r="W7725" s="7"/>
    </row>
    <row r="7726" spans="2:23" x14ac:dyDescent="0.2">
      <c r="B7726" s="8"/>
      <c r="C7726" s="7"/>
      <c r="D7726" s="8"/>
      <c r="E7726" s="7"/>
      <c r="F7726" s="8"/>
      <c r="G7726" s="7"/>
      <c r="H7726" s="8"/>
      <c r="I7726" s="7"/>
      <c r="J7726" s="8"/>
      <c r="K7726" s="7"/>
      <c r="L7726" s="8"/>
      <c r="M7726" s="7"/>
      <c r="N7726" s="8"/>
      <c r="O7726" s="7"/>
      <c r="P7726" s="8"/>
      <c r="Q7726" s="7"/>
      <c r="R7726" s="8"/>
      <c r="S7726" s="7"/>
      <c r="T7726" s="8"/>
      <c r="U7726" s="7"/>
      <c r="V7726" s="8"/>
      <c r="W7726" s="7"/>
    </row>
    <row r="7727" spans="2:23" x14ac:dyDescent="0.2">
      <c r="B7727" s="8"/>
      <c r="C7727" s="7"/>
      <c r="D7727" s="8"/>
      <c r="E7727" s="7"/>
      <c r="F7727" s="8"/>
      <c r="G7727" s="7"/>
      <c r="H7727" s="8"/>
      <c r="I7727" s="7"/>
      <c r="J7727" s="8"/>
      <c r="K7727" s="7"/>
      <c r="L7727" s="8"/>
      <c r="M7727" s="7"/>
      <c r="N7727" s="8"/>
      <c r="O7727" s="7"/>
      <c r="P7727" s="8"/>
      <c r="Q7727" s="7"/>
      <c r="R7727" s="8"/>
      <c r="S7727" s="7"/>
      <c r="T7727" s="8"/>
      <c r="U7727" s="7"/>
      <c r="V7727" s="8"/>
      <c r="W7727" s="7"/>
    </row>
    <row r="7728" spans="2:23" x14ac:dyDescent="0.2">
      <c r="B7728" s="8"/>
      <c r="C7728" s="7"/>
      <c r="D7728" s="8"/>
      <c r="E7728" s="7"/>
      <c r="F7728" s="8"/>
      <c r="G7728" s="7"/>
      <c r="H7728" s="8"/>
      <c r="I7728" s="7"/>
      <c r="J7728" s="8"/>
      <c r="K7728" s="7"/>
      <c r="L7728" s="8"/>
      <c r="M7728" s="7"/>
      <c r="N7728" s="8"/>
      <c r="O7728" s="7"/>
      <c r="P7728" s="8"/>
      <c r="Q7728" s="7"/>
      <c r="R7728" s="8"/>
      <c r="S7728" s="7"/>
      <c r="T7728" s="8"/>
      <c r="U7728" s="7"/>
      <c r="V7728" s="8"/>
      <c r="W7728" s="7"/>
    </row>
    <row r="7729" spans="2:23" x14ac:dyDescent="0.2">
      <c r="B7729" s="8"/>
      <c r="C7729" s="7"/>
      <c r="D7729" s="8"/>
      <c r="E7729" s="7"/>
      <c r="F7729" s="8"/>
      <c r="G7729" s="7"/>
      <c r="H7729" s="8"/>
      <c r="I7729" s="7"/>
      <c r="J7729" s="8"/>
      <c r="K7729" s="7"/>
      <c r="L7729" s="8"/>
      <c r="M7729" s="7"/>
      <c r="N7729" s="8"/>
      <c r="O7729" s="7"/>
      <c r="P7729" s="8"/>
      <c r="Q7729" s="7"/>
      <c r="R7729" s="8"/>
      <c r="S7729" s="7"/>
      <c r="T7729" s="8"/>
      <c r="U7729" s="7"/>
      <c r="V7729" s="8"/>
      <c r="W7729" s="7"/>
    </row>
    <row r="7730" spans="2:23" x14ac:dyDescent="0.2">
      <c r="B7730" s="8"/>
      <c r="C7730" s="7"/>
      <c r="D7730" s="8"/>
      <c r="E7730" s="7"/>
      <c r="F7730" s="8"/>
      <c r="G7730" s="7"/>
      <c r="H7730" s="8"/>
      <c r="I7730" s="7"/>
      <c r="J7730" s="8"/>
      <c r="K7730" s="7"/>
      <c r="L7730" s="8"/>
      <c r="M7730" s="7"/>
      <c r="N7730" s="8"/>
      <c r="O7730" s="7"/>
      <c r="P7730" s="8"/>
      <c r="Q7730" s="7"/>
      <c r="R7730" s="8"/>
      <c r="S7730" s="7"/>
      <c r="T7730" s="8"/>
      <c r="U7730" s="7"/>
      <c r="V7730" s="8"/>
      <c r="W7730" s="7"/>
    </row>
    <row r="7731" spans="2:23" x14ac:dyDescent="0.2">
      <c r="B7731" s="8"/>
      <c r="C7731" s="7"/>
      <c r="D7731" s="8"/>
      <c r="E7731" s="7"/>
      <c r="F7731" s="8"/>
      <c r="G7731" s="7"/>
      <c r="H7731" s="8"/>
      <c r="I7731" s="7"/>
      <c r="J7731" s="8"/>
      <c r="K7731" s="7"/>
      <c r="L7731" s="8"/>
      <c r="M7731" s="7"/>
      <c r="N7731" s="8"/>
      <c r="O7731" s="7"/>
      <c r="P7731" s="8"/>
      <c r="Q7731" s="7"/>
      <c r="R7731" s="8"/>
      <c r="S7731" s="7"/>
      <c r="T7731" s="8"/>
      <c r="U7731" s="7"/>
      <c r="V7731" s="8"/>
      <c r="W7731" s="7"/>
    </row>
    <row r="7732" spans="2:23" x14ac:dyDescent="0.2">
      <c r="B7732" s="8"/>
      <c r="C7732" s="7"/>
      <c r="D7732" s="8"/>
      <c r="E7732" s="7"/>
      <c r="F7732" s="8"/>
      <c r="G7732" s="7"/>
      <c r="H7732" s="8"/>
      <c r="I7732" s="7"/>
      <c r="J7732" s="8"/>
      <c r="K7732" s="7"/>
      <c r="L7732" s="8"/>
      <c r="M7732" s="7"/>
      <c r="N7732" s="8"/>
      <c r="O7732" s="7"/>
      <c r="P7732" s="8"/>
      <c r="Q7732" s="7"/>
      <c r="R7732" s="8"/>
      <c r="S7732" s="7"/>
      <c r="T7732" s="8"/>
      <c r="U7732" s="7"/>
      <c r="V7732" s="8"/>
      <c r="W7732" s="7"/>
    </row>
    <row r="7733" spans="2:23" x14ac:dyDescent="0.2">
      <c r="B7733" s="8"/>
      <c r="C7733" s="7"/>
      <c r="D7733" s="8"/>
      <c r="E7733" s="7"/>
      <c r="F7733" s="8"/>
      <c r="G7733" s="7"/>
      <c r="H7733" s="8"/>
      <c r="I7733" s="7"/>
      <c r="J7733" s="8"/>
      <c r="K7733" s="7"/>
      <c r="L7733" s="8"/>
      <c r="M7733" s="7"/>
      <c r="N7733" s="8"/>
      <c r="O7733" s="7"/>
      <c r="P7733" s="8"/>
      <c r="Q7733" s="7"/>
      <c r="R7733" s="8"/>
      <c r="S7733" s="7"/>
      <c r="T7733" s="8"/>
      <c r="U7733" s="7"/>
      <c r="V7733" s="8"/>
      <c r="W7733" s="7"/>
    </row>
    <row r="7734" spans="2:23" x14ac:dyDescent="0.2">
      <c r="B7734" s="8"/>
      <c r="C7734" s="7"/>
      <c r="D7734" s="8"/>
      <c r="E7734" s="7"/>
      <c r="F7734" s="8"/>
      <c r="G7734" s="7"/>
      <c r="H7734" s="8"/>
      <c r="I7734" s="7"/>
      <c r="J7734" s="8"/>
      <c r="K7734" s="7"/>
      <c r="L7734" s="8"/>
      <c r="M7734" s="7"/>
      <c r="N7734" s="8"/>
      <c r="O7734" s="7"/>
      <c r="P7734" s="8"/>
      <c r="Q7734" s="7"/>
      <c r="R7734" s="8"/>
      <c r="S7734" s="7"/>
      <c r="T7734" s="8"/>
      <c r="U7734" s="7"/>
      <c r="V7734" s="8"/>
      <c r="W7734" s="7"/>
    </row>
    <row r="7735" spans="2:23" x14ac:dyDescent="0.2">
      <c r="B7735" s="8"/>
      <c r="C7735" s="7"/>
      <c r="D7735" s="8"/>
      <c r="E7735" s="7"/>
      <c r="F7735" s="8"/>
      <c r="G7735" s="7"/>
      <c r="H7735" s="8"/>
      <c r="I7735" s="7"/>
      <c r="J7735" s="8"/>
      <c r="K7735" s="7"/>
      <c r="L7735" s="8"/>
      <c r="M7735" s="7"/>
      <c r="N7735" s="8"/>
      <c r="O7735" s="7"/>
      <c r="P7735" s="8"/>
      <c r="Q7735" s="7"/>
      <c r="R7735" s="8"/>
      <c r="S7735" s="7"/>
      <c r="T7735" s="8"/>
      <c r="U7735" s="7"/>
      <c r="V7735" s="8"/>
      <c r="W7735" s="7"/>
    </row>
    <row r="7736" spans="2:23" x14ac:dyDescent="0.2">
      <c r="B7736" s="8"/>
      <c r="C7736" s="7"/>
      <c r="D7736" s="8"/>
      <c r="E7736" s="7"/>
      <c r="F7736" s="8"/>
      <c r="G7736" s="7"/>
      <c r="H7736" s="8"/>
      <c r="I7736" s="7"/>
      <c r="J7736" s="8"/>
      <c r="K7736" s="7"/>
      <c r="L7736" s="8"/>
      <c r="M7736" s="7"/>
      <c r="N7736" s="8"/>
      <c r="O7736" s="7"/>
      <c r="P7736" s="8"/>
      <c r="Q7736" s="7"/>
      <c r="R7736" s="8"/>
      <c r="S7736" s="7"/>
      <c r="T7736" s="8"/>
      <c r="U7736" s="7"/>
      <c r="V7736" s="8"/>
      <c r="W7736" s="7"/>
    </row>
    <row r="7737" spans="2:23" x14ac:dyDescent="0.2">
      <c r="B7737" s="8"/>
      <c r="C7737" s="7"/>
      <c r="D7737" s="8"/>
      <c r="E7737" s="7"/>
      <c r="F7737" s="8"/>
      <c r="G7737" s="7"/>
      <c r="H7737" s="8"/>
      <c r="I7737" s="7"/>
      <c r="J7737" s="8"/>
      <c r="K7737" s="7"/>
      <c r="L7737" s="8"/>
      <c r="M7737" s="7"/>
      <c r="N7737" s="8"/>
      <c r="O7737" s="7"/>
      <c r="P7737" s="8"/>
      <c r="Q7737" s="7"/>
      <c r="R7737" s="8"/>
      <c r="S7737" s="7"/>
      <c r="T7737" s="8"/>
      <c r="U7737" s="7"/>
      <c r="V7737" s="8"/>
      <c r="W7737" s="7"/>
    </row>
    <row r="7738" spans="2:23" x14ac:dyDescent="0.2">
      <c r="B7738" s="8"/>
      <c r="C7738" s="7"/>
      <c r="D7738" s="8"/>
      <c r="E7738" s="7"/>
      <c r="F7738" s="8"/>
      <c r="G7738" s="7"/>
      <c r="H7738" s="8"/>
      <c r="I7738" s="7"/>
      <c r="J7738" s="8"/>
      <c r="K7738" s="7"/>
      <c r="L7738" s="8"/>
      <c r="M7738" s="7"/>
      <c r="N7738" s="8"/>
      <c r="O7738" s="7"/>
      <c r="P7738" s="8"/>
      <c r="Q7738" s="7"/>
      <c r="R7738" s="8"/>
      <c r="S7738" s="7"/>
      <c r="T7738" s="8"/>
      <c r="U7738" s="7"/>
      <c r="V7738" s="8"/>
      <c r="W7738" s="7"/>
    </row>
    <row r="7739" spans="2:23" x14ac:dyDescent="0.2">
      <c r="B7739" s="8"/>
      <c r="C7739" s="7"/>
      <c r="D7739" s="8"/>
      <c r="E7739" s="7"/>
      <c r="F7739" s="8"/>
      <c r="G7739" s="7"/>
      <c r="H7739" s="8"/>
      <c r="I7739" s="7"/>
      <c r="J7739" s="8"/>
      <c r="K7739" s="7"/>
      <c r="L7739" s="8"/>
      <c r="M7739" s="7"/>
      <c r="N7739" s="8"/>
      <c r="O7739" s="7"/>
      <c r="P7739" s="8"/>
      <c r="Q7739" s="7"/>
      <c r="R7739" s="8"/>
      <c r="S7739" s="7"/>
      <c r="T7739" s="8"/>
      <c r="U7739" s="7"/>
      <c r="V7739" s="8"/>
      <c r="W7739" s="7"/>
    </row>
    <row r="7740" spans="2:23" x14ac:dyDescent="0.2">
      <c r="B7740" s="8"/>
      <c r="C7740" s="7"/>
      <c r="D7740" s="8"/>
      <c r="E7740" s="7"/>
      <c r="F7740" s="8"/>
      <c r="G7740" s="7"/>
      <c r="H7740" s="8"/>
      <c r="I7740" s="7"/>
      <c r="J7740" s="8"/>
      <c r="K7740" s="7"/>
      <c r="L7740" s="8"/>
      <c r="M7740" s="7"/>
      <c r="N7740" s="8"/>
      <c r="O7740" s="7"/>
      <c r="P7740" s="8"/>
      <c r="Q7740" s="7"/>
      <c r="R7740" s="8"/>
      <c r="S7740" s="7"/>
      <c r="T7740" s="8"/>
      <c r="U7740" s="7"/>
      <c r="V7740" s="8"/>
      <c r="W7740" s="7"/>
    </row>
    <row r="7741" spans="2:23" x14ac:dyDescent="0.2">
      <c r="B7741" s="8"/>
      <c r="C7741" s="7"/>
      <c r="D7741" s="8"/>
      <c r="E7741" s="7"/>
      <c r="F7741" s="8"/>
      <c r="G7741" s="7"/>
      <c r="H7741" s="8"/>
      <c r="I7741" s="7"/>
      <c r="J7741" s="8"/>
      <c r="K7741" s="7"/>
      <c r="L7741" s="8"/>
      <c r="M7741" s="7"/>
      <c r="N7741" s="8"/>
      <c r="O7741" s="7"/>
      <c r="P7741" s="8"/>
      <c r="Q7741" s="7"/>
      <c r="R7741" s="8"/>
      <c r="S7741" s="7"/>
      <c r="T7741" s="8"/>
      <c r="U7741" s="7"/>
      <c r="V7741" s="8"/>
      <c r="W7741" s="7"/>
    </row>
    <row r="7742" spans="2:23" x14ac:dyDescent="0.2">
      <c r="B7742" s="8"/>
      <c r="C7742" s="7"/>
      <c r="D7742" s="8"/>
      <c r="E7742" s="7"/>
      <c r="F7742" s="8"/>
      <c r="G7742" s="7"/>
      <c r="H7742" s="8"/>
      <c r="I7742" s="7"/>
      <c r="J7742" s="8"/>
      <c r="K7742" s="7"/>
      <c r="L7742" s="8"/>
      <c r="M7742" s="7"/>
      <c r="N7742" s="8"/>
      <c r="O7742" s="7"/>
      <c r="P7742" s="8"/>
      <c r="Q7742" s="7"/>
      <c r="R7742" s="8"/>
      <c r="S7742" s="7"/>
      <c r="T7742" s="8"/>
      <c r="U7742" s="7"/>
      <c r="V7742" s="8"/>
      <c r="W7742" s="7"/>
    </row>
    <row r="7743" spans="2:23" x14ac:dyDescent="0.2">
      <c r="B7743" s="8"/>
      <c r="C7743" s="7"/>
      <c r="D7743" s="8"/>
      <c r="E7743" s="7"/>
      <c r="F7743" s="8"/>
      <c r="G7743" s="7"/>
      <c r="H7743" s="8"/>
      <c r="I7743" s="7"/>
      <c r="J7743" s="8"/>
      <c r="K7743" s="7"/>
      <c r="L7743" s="8"/>
      <c r="M7743" s="7"/>
      <c r="N7743" s="8"/>
      <c r="O7743" s="7"/>
      <c r="P7743" s="8"/>
      <c r="Q7743" s="7"/>
      <c r="R7743" s="8"/>
      <c r="S7743" s="7"/>
      <c r="T7743" s="8"/>
      <c r="U7743" s="7"/>
      <c r="V7743" s="8"/>
      <c r="W7743" s="7"/>
    </row>
    <row r="7744" spans="2:23" x14ac:dyDescent="0.2">
      <c r="B7744" s="8"/>
      <c r="C7744" s="7"/>
      <c r="D7744" s="8"/>
      <c r="E7744" s="7"/>
      <c r="F7744" s="8"/>
      <c r="G7744" s="7"/>
      <c r="H7744" s="8"/>
      <c r="I7744" s="7"/>
      <c r="J7744" s="8"/>
      <c r="K7744" s="7"/>
      <c r="L7744" s="8"/>
      <c r="M7744" s="7"/>
      <c r="N7744" s="8"/>
      <c r="O7744" s="7"/>
      <c r="P7744" s="8"/>
      <c r="Q7744" s="7"/>
      <c r="R7744" s="8"/>
      <c r="S7744" s="7"/>
      <c r="T7744" s="8"/>
      <c r="U7744" s="7"/>
      <c r="V7744" s="8"/>
      <c r="W7744" s="7"/>
    </row>
    <row r="7745" spans="2:23" x14ac:dyDescent="0.2">
      <c r="B7745" s="8"/>
      <c r="C7745" s="7"/>
      <c r="D7745" s="8"/>
      <c r="E7745" s="7"/>
      <c r="F7745" s="8"/>
      <c r="G7745" s="7"/>
      <c r="H7745" s="8"/>
      <c r="I7745" s="7"/>
      <c r="J7745" s="8"/>
      <c r="K7745" s="7"/>
      <c r="L7745" s="8"/>
      <c r="M7745" s="7"/>
      <c r="N7745" s="8"/>
      <c r="O7745" s="7"/>
      <c r="P7745" s="8"/>
      <c r="Q7745" s="7"/>
      <c r="R7745" s="8"/>
      <c r="S7745" s="7"/>
      <c r="T7745" s="8"/>
      <c r="U7745" s="7"/>
      <c r="V7745" s="8"/>
      <c r="W7745" s="7"/>
    </row>
    <row r="7746" spans="2:23" x14ac:dyDescent="0.2">
      <c r="B7746" s="8"/>
      <c r="C7746" s="7"/>
      <c r="D7746" s="8"/>
      <c r="E7746" s="7"/>
      <c r="F7746" s="8"/>
      <c r="G7746" s="7"/>
      <c r="H7746" s="8"/>
      <c r="I7746" s="7"/>
      <c r="J7746" s="8"/>
      <c r="K7746" s="7"/>
      <c r="L7746" s="8"/>
      <c r="M7746" s="7"/>
      <c r="N7746" s="8"/>
      <c r="O7746" s="7"/>
      <c r="P7746" s="8"/>
      <c r="Q7746" s="7"/>
      <c r="R7746" s="8"/>
      <c r="S7746" s="7"/>
      <c r="T7746" s="8"/>
      <c r="U7746" s="7"/>
      <c r="V7746" s="8"/>
      <c r="W7746" s="7"/>
    </row>
    <row r="7747" spans="2:23" x14ac:dyDescent="0.2">
      <c r="B7747" s="8"/>
      <c r="C7747" s="7"/>
      <c r="D7747" s="8"/>
      <c r="E7747" s="7"/>
      <c r="F7747" s="8"/>
      <c r="G7747" s="7"/>
      <c r="H7747" s="8"/>
      <c r="I7747" s="7"/>
      <c r="J7747" s="8"/>
      <c r="K7747" s="7"/>
      <c r="L7747" s="8"/>
      <c r="M7747" s="7"/>
      <c r="N7747" s="8"/>
      <c r="O7747" s="7"/>
      <c r="P7747" s="8"/>
      <c r="Q7747" s="7"/>
      <c r="R7747" s="8"/>
      <c r="S7747" s="7"/>
      <c r="T7747" s="8"/>
      <c r="U7747" s="7"/>
      <c r="V7747" s="8"/>
      <c r="W7747" s="7"/>
    </row>
    <row r="7748" spans="2:23" x14ac:dyDescent="0.2">
      <c r="B7748" s="8"/>
      <c r="C7748" s="7"/>
      <c r="D7748" s="8"/>
      <c r="E7748" s="7"/>
      <c r="F7748" s="8"/>
      <c r="G7748" s="7"/>
      <c r="H7748" s="8"/>
      <c r="I7748" s="7"/>
      <c r="J7748" s="8"/>
      <c r="K7748" s="7"/>
      <c r="L7748" s="8"/>
      <c r="M7748" s="7"/>
      <c r="N7748" s="8"/>
      <c r="O7748" s="7"/>
      <c r="P7748" s="8"/>
      <c r="Q7748" s="7"/>
      <c r="R7748" s="8"/>
      <c r="S7748" s="7"/>
      <c r="T7748" s="8"/>
      <c r="U7748" s="7"/>
      <c r="V7748" s="8"/>
      <c r="W7748" s="7"/>
    </row>
    <row r="7749" spans="2:23" x14ac:dyDescent="0.2">
      <c r="B7749" s="8"/>
      <c r="C7749" s="7"/>
      <c r="D7749" s="8"/>
      <c r="E7749" s="7"/>
      <c r="F7749" s="8"/>
      <c r="G7749" s="7"/>
      <c r="H7749" s="8"/>
      <c r="I7749" s="7"/>
      <c r="J7749" s="8"/>
      <c r="K7749" s="7"/>
      <c r="L7749" s="8"/>
      <c r="M7749" s="7"/>
      <c r="N7749" s="8"/>
      <c r="O7749" s="7"/>
      <c r="P7749" s="8"/>
      <c r="Q7749" s="7"/>
      <c r="R7749" s="8"/>
      <c r="S7749" s="7"/>
      <c r="T7749" s="8"/>
      <c r="U7749" s="7"/>
      <c r="V7749" s="8"/>
      <c r="W7749" s="7"/>
    </row>
    <row r="7750" spans="2:23" x14ac:dyDescent="0.2">
      <c r="B7750" s="8"/>
      <c r="C7750" s="7"/>
      <c r="D7750" s="8"/>
      <c r="E7750" s="7"/>
      <c r="F7750" s="8"/>
      <c r="G7750" s="7"/>
      <c r="H7750" s="8"/>
      <c r="I7750" s="7"/>
      <c r="J7750" s="8"/>
      <c r="K7750" s="7"/>
      <c r="L7750" s="8"/>
      <c r="M7750" s="7"/>
      <c r="N7750" s="8"/>
      <c r="O7750" s="7"/>
      <c r="P7750" s="8"/>
      <c r="Q7750" s="7"/>
      <c r="R7750" s="8"/>
      <c r="S7750" s="7"/>
      <c r="T7750" s="8"/>
      <c r="U7750" s="7"/>
      <c r="V7750" s="8"/>
      <c r="W7750" s="7"/>
    </row>
    <row r="7751" spans="2:23" x14ac:dyDescent="0.2">
      <c r="B7751" s="8"/>
      <c r="C7751" s="7"/>
      <c r="D7751" s="8"/>
      <c r="E7751" s="7"/>
      <c r="F7751" s="8"/>
      <c r="G7751" s="7"/>
      <c r="H7751" s="8"/>
      <c r="I7751" s="7"/>
      <c r="J7751" s="8"/>
      <c r="K7751" s="7"/>
      <c r="L7751" s="8"/>
      <c r="M7751" s="7"/>
      <c r="N7751" s="8"/>
      <c r="O7751" s="7"/>
      <c r="P7751" s="8"/>
      <c r="Q7751" s="7"/>
      <c r="R7751" s="8"/>
      <c r="S7751" s="7"/>
      <c r="T7751" s="8"/>
      <c r="U7751" s="7"/>
      <c r="V7751" s="8"/>
      <c r="W7751" s="7"/>
    </row>
    <row r="7752" spans="2:23" x14ac:dyDescent="0.2">
      <c r="B7752" s="8"/>
      <c r="C7752" s="7"/>
      <c r="D7752" s="8"/>
      <c r="E7752" s="7"/>
      <c r="F7752" s="8"/>
      <c r="G7752" s="7"/>
      <c r="H7752" s="8"/>
      <c r="I7752" s="7"/>
      <c r="J7752" s="8"/>
      <c r="K7752" s="7"/>
      <c r="L7752" s="8"/>
      <c r="M7752" s="7"/>
      <c r="N7752" s="8"/>
      <c r="O7752" s="7"/>
      <c r="P7752" s="8"/>
      <c r="Q7752" s="7"/>
      <c r="R7752" s="8"/>
      <c r="S7752" s="7"/>
      <c r="T7752" s="8"/>
      <c r="U7752" s="7"/>
      <c r="V7752" s="8"/>
      <c r="W7752" s="7"/>
    </row>
    <row r="7753" spans="2:23" x14ac:dyDescent="0.2">
      <c r="B7753" s="8"/>
      <c r="C7753" s="7"/>
      <c r="D7753" s="8"/>
      <c r="E7753" s="7"/>
      <c r="F7753" s="8"/>
      <c r="G7753" s="7"/>
      <c r="H7753" s="8"/>
      <c r="I7753" s="7"/>
      <c r="J7753" s="8"/>
      <c r="K7753" s="7"/>
      <c r="L7753" s="8"/>
      <c r="M7753" s="7"/>
      <c r="N7753" s="8"/>
      <c r="O7753" s="7"/>
      <c r="P7753" s="8"/>
      <c r="Q7753" s="7"/>
      <c r="R7753" s="8"/>
      <c r="S7753" s="7"/>
      <c r="T7753" s="8"/>
      <c r="U7753" s="7"/>
      <c r="V7753" s="8"/>
      <c r="W7753" s="7"/>
    </row>
    <row r="7754" spans="2:23" x14ac:dyDescent="0.2">
      <c r="B7754" s="8"/>
      <c r="C7754" s="7"/>
      <c r="D7754" s="8"/>
      <c r="E7754" s="7"/>
      <c r="F7754" s="8"/>
      <c r="G7754" s="7"/>
      <c r="H7754" s="8"/>
      <c r="I7754" s="7"/>
      <c r="J7754" s="8"/>
      <c r="K7754" s="7"/>
      <c r="L7754" s="8"/>
      <c r="M7754" s="7"/>
      <c r="N7754" s="8"/>
      <c r="O7754" s="7"/>
      <c r="P7754" s="8"/>
      <c r="Q7754" s="7"/>
      <c r="R7754" s="8"/>
      <c r="S7754" s="7"/>
      <c r="T7754" s="8"/>
      <c r="U7754" s="7"/>
      <c r="V7754" s="8"/>
      <c r="W7754" s="7"/>
    </row>
    <row r="7755" spans="2:23" x14ac:dyDescent="0.2">
      <c r="B7755" s="8"/>
      <c r="C7755" s="7"/>
      <c r="D7755" s="8"/>
      <c r="E7755" s="7"/>
      <c r="F7755" s="8"/>
      <c r="G7755" s="7"/>
      <c r="H7755" s="8"/>
      <c r="I7755" s="7"/>
      <c r="J7755" s="8"/>
      <c r="K7755" s="7"/>
      <c r="L7755" s="8"/>
      <c r="M7755" s="7"/>
      <c r="N7755" s="8"/>
      <c r="O7755" s="7"/>
      <c r="P7755" s="8"/>
      <c r="Q7755" s="7"/>
      <c r="R7755" s="8"/>
      <c r="S7755" s="7"/>
      <c r="T7755" s="8"/>
      <c r="U7755" s="7"/>
      <c r="V7755" s="8"/>
      <c r="W7755" s="7"/>
    </row>
    <row r="7756" spans="2:23" x14ac:dyDescent="0.2">
      <c r="B7756" s="8"/>
      <c r="C7756" s="7"/>
      <c r="D7756" s="8"/>
      <c r="E7756" s="7"/>
      <c r="F7756" s="8"/>
      <c r="G7756" s="7"/>
      <c r="H7756" s="8"/>
      <c r="I7756" s="7"/>
      <c r="J7756" s="8"/>
      <c r="K7756" s="7"/>
      <c r="L7756" s="8"/>
      <c r="M7756" s="7"/>
      <c r="N7756" s="8"/>
      <c r="O7756" s="7"/>
      <c r="P7756" s="8"/>
      <c r="Q7756" s="7"/>
      <c r="R7756" s="8"/>
      <c r="S7756" s="7"/>
      <c r="T7756" s="8"/>
      <c r="U7756" s="7"/>
      <c r="V7756" s="8"/>
      <c r="W7756" s="7"/>
    </row>
    <row r="7757" spans="2:23" x14ac:dyDescent="0.2">
      <c r="B7757" s="8"/>
      <c r="C7757" s="7"/>
      <c r="D7757" s="8"/>
      <c r="E7757" s="7"/>
      <c r="F7757" s="8"/>
      <c r="G7757" s="7"/>
      <c r="H7757" s="8"/>
      <c r="I7757" s="7"/>
      <c r="J7757" s="8"/>
      <c r="K7757" s="7"/>
      <c r="L7757" s="8"/>
      <c r="M7757" s="7"/>
      <c r="N7757" s="8"/>
      <c r="O7757" s="7"/>
      <c r="P7757" s="8"/>
      <c r="Q7757" s="7"/>
      <c r="R7757" s="8"/>
      <c r="S7757" s="7"/>
      <c r="T7757" s="8"/>
      <c r="U7757" s="7"/>
      <c r="V7757" s="8"/>
      <c r="W7757" s="7"/>
    </row>
    <row r="7758" spans="2:23" x14ac:dyDescent="0.2">
      <c r="B7758" s="8"/>
      <c r="C7758" s="7"/>
      <c r="D7758" s="8"/>
      <c r="E7758" s="7"/>
      <c r="F7758" s="8"/>
      <c r="G7758" s="7"/>
      <c r="H7758" s="8"/>
      <c r="I7758" s="7"/>
      <c r="J7758" s="8"/>
      <c r="K7758" s="7"/>
      <c r="L7758" s="8"/>
      <c r="M7758" s="7"/>
      <c r="N7758" s="8"/>
      <c r="O7758" s="7"/>
      <c r="P7758" s="8"/>
      <c r="Q7758" s="7"/>
      <c r="R7758" s="8"/>
      <c r="S7758" s="7"/>
      <c r="T7758" s="8"/>
      <c r="U7758" s="7"/>
      <c r="V7758" s="8"/>
      <c r="W7758" s="7"/>
    </row>
    <row r="7759" spans="2:23" x14ac:dyDescent="0.2">
      <c r="B7759" s="8"/>
      <c r="C7759" s="7"/>
      <c r="D7759" s="8"/>
      <c r="E7759" s="7"/>
      <c r="F7759" s="8"/>
      <c r="G7759" s="7"/>
      <c r="H7759" s="8"/>
      <c r="I7759" s="7"/>
      <c r="J7759" s="8"/>
      <c r="K7759" s="7"/>
      <c r="L7759" s="8"/>
      <c r="M7759" s="7"/>
      <c r="N7759" s="8"/>
      <c r="O7759" s="7"/>
      <c r="P7759" s="8"/>
      <c r="Q7759" s="7"/>
      <c r="R7759" s="8"/>
      <c r="S7759" s="7"/>
      <c r="T7759" s="8"/>
      <c r="U7759" s="7"/>
      <c r="V7759" s="8"/>
      <c r="W7759" s="7"/>
    </row>
    <row r="7760" spans="2:23" x14ac:dyDescent="0.2">
      <c r="B7760" s="8"/>
      <c r="C7760" s="7"/>
      <c r="D7760" s="8"/>
      <c r="E7760" s="7"/>
      <c r="F7760" s="8"/>
      <c r="G7760" s="7"/>
      <c r="H7760" s="8"/>
      <c r="I7760" s="7"/>
      <c r="J7760" s="8"/>
      <c r="K7760" s="7"/>
      <c r="L7760" s="8"/>
      <c r="M7760" s="7"/>
      <c r="N7760" s="8"/>
      <c r="O7760" s="7"/>
      <c r="P7760" s="8"/>
      <c r="Q7760" s="7"/>
      <c r="R7760" s="8"/>
      <c r="S7760" s="7"/>
      <c r="T7760" s="8"/>
      <c r="U7760" s="7"/>
      <c r="V7760" s="8"/>
      <c r="W7760" s="7"/>
    </row>
    <row r="7761" spans="2:23" x14ac:dyDescent="0.2">
      <c r="B7761" s="8"/>
      <c r="C7761" s="7"/>
      <c r="D7761" s="8"/>
      <c r="E7761" s="7"/>
      <c r="F7761" s="8"/>
      <c r="G7761" s="7"/>
      <c r="H7761" s="8"/>
      <c r="I7761" s="7"/>
      <c r="J7761" s="8"/>
      <c r="K7761" s="7"/>
      <c r="L7761" s="8"/>
      <c r="M7761" s="7"/>
      <c r="N7761" s="8"/>
      <c r="O7761" s="7"/>
      <c r="P7761" s="8"/>
      <c r="Q7761" s="7"/>
      <c r="R7761" s="8"/>
      <c r="S7761" s="7"/>
      <c r="T7761" s="8"/>
      <c r="U7761" s="7"/>
      <c r="V7761" s="8"/>
      <c r="W7761" s="7"/>
    </row>
    <row r="7762" spans="2:23" x14ac:dyDescent="0.2">
      <c r="B7762" s="8"/>
      <c r="C7762" s="7"/>
      <c r="D7762" s="8"/>
      <c r="E7762" s="7"/>
      <c r="F7762" s="8"/>
      <c r="G7762" s="7"/>
      <c r="H7762" s="8"/>
      <c r="I7762" s="7"/>
      <c r="J7762" s="8"/>
      <c r="K7762" s="7"/>
      <c r="L7762" s="8"/>
      <c r="M7762" s="7"/>
      <c r="N7762" s="8"/>
      <c r="O7762" s="7"/>
      <c r="P7762" s="8"/>
      <c r="Q7762" s="7"/>
      <c r="R7762" s="8"/>
      <c r="S7762" s="7"/>
      <c r="T7762" s="8"/>
      <c r="U7762" s="7"/>
      <c r="V7762" s="8"/>
      <c r="W7762" s="7"/>
    </row>
    <row r="7763" spans="2:23" x14ac:dyDescent="0.2">
      <c r="B7763" s="8"/>
      <c r="C7763" s="7"/>
      <c r="D7763" s="8"/>
      <c r="E7763" s="7"/>
      <c r="F7763" s="8"/>
      <c r="G7763" s="7"/>
      <c r="H7763" s="8"/>
      <c r="I7763" s="7"/>
      <c r="J7763" s="8"/>
      <c r="K7763" s="7"/>
      <c r="L7763" s="8"/>
      <c r="M7763" s="7"/>
      <c r="N7763" s="8"/>
      <c r="O7763" s="7"/>
      <c r="P7763" s="8"/>
      <c r="Q7763" s="7"/>
      <c r="R7763" s="8"/>
      <c r="S7763" s="7"/>
      <c r="T7763" s="8"/>
      <c r="U7763" s="7"/>
      <c r="V7763" s="8"/>
      <c r="W7763" s="7"/>
    </row>
    <row r="7764" spans="2:23" x14ac:dyDescent="0.2">
      <c r="B7764" s="8"/>
      <c r="C7764" s="7"/>
      <c r="D7764" s="8"/>
      <c r="E7764" s="7"/>
      <c r="F7764" s="8"/>
      <c r="G7764" s="7"/>
      <c r="H7764" s="8"/>
      <c r="I7764" s="7"/>
      <c r="J7764" s="8"/>
      <c r="K7764" s="7"/>
      <c r="L7764" s="8"/>
      <c r="M7764" s="7"/>
      <c r="N7764" s="8"/>
      <c r="O7764" s="7"/>
      <c r="P7764" s="8"/>
      <c r="Q7764" s="7"/>
      <c r="R7764" s="8"/>
      <c r="S7764" s="7"/>
      <c r="T7764" s="8"/>
      <c r="U7764" s="7"/>
      <c r="V7764" s="8"/>
      <c r="W7764" s="7"/>
    </row>
    <row r="7765" spans="2:23" x14ac:dyDescent="0.2">
      <c r="B7765" s="8"/>
      <c r="C7765" s="7"/>
      <c r="D7765" s="8"/>
      <c r="E7765" s="7"/>
      <c r="F7765" s="8"/>
      <c r="G7765" s="7"/>
      <c r="H7765" s="8"/>
      <c r="I7765" s="7"/>
      <c r="J7765" s="8"/>
      <c r="K7765" s="7"/>
      <c r="L7765" s="8"/>
      <c r="M7765" s="7"/>
      <c r="N7765" s="8"/>
      <c r="O7765" s="7"/>
      <c r="P7765" s="8"/>
      <c r="Q7765" s="7"/>
      <c r="R7765" s="8"/>
      <c r="S7765" s="7"/>
      <c r="T7765" s="8"/>
      <c r="U7765" s="7"/>
      <c r="V7765" s="8"/>
      <c r="W7765" s="7"/>
    </row>
    <row r="7766" spans="2:23" x14ac:dyDescent="0.2">
      <c r="B7766" s="8"/>
      <c r="C7766" s="7"/>
      <c r="D7766" s="8"/>
      <c r="E7766" s="7"/>
      <c r="F7766" s="8"/>
      <c r="G7766" s="7"/>
      <c r="H7766" s="8"/>
      <c r="I7766" s="7"/>
      <c r="J7766" s="8"/>
      <c r="K7766" s="7"/>
      <c r="L7766" s="8"/>
      <c r="M7766" s="7"/>
      <c r="N7766" s="8"/>
      <c r="O7766" s="7"/>
      <c r="P7766" s="8"/>
      <c r="Q7766" s="7"/>
      <c r="R7766" s="8"/>
      <c r="S7766" s="7"/>
      <c r="T7766" s="8"/>
      <c r="U7766" s="7"/>
      <c r="V7766" s="8"/>
      <c r="W7766" s="7"/>
    </row>
    <row r="7767" spans="2:23" x14ac:dyDescent="0.2">
      <c r="B7767" s="8"/>
      <c r="C7767" s="7"/>
      <c r="D7767" s="8"/>
      <c r="E7767" s="7"/>
      <c r="F7767" s="8"/>
      <c r="G7767" s="7"/>
      <c r="H7767" s="8"/>
      <c r="I7767" s="7"/>
      <c r="J7767" s="8"/>
      <c r="K7767" s="7"/>
      <c r="L7767" s="8"/>
      <c r="M7767" s="7"/>
      <c r="N7767" s="8"/>
      <c r="O7767" s="7"/>
      <c r="P7767" s="8"/>
      <c r="Q7767" s="7"/>
      <c r="R7767" s="8"/>
      <c r="S7767" s="7"/>
      <c r="T7767" s="8"/>
      <c r="U7767" s="7"/>
      <c r="V7767" s="8"/>
      <c r="W7767" s="7"/>
    </row>
    <row r="7768" spans="2:23" x14ac:dyDescent="0.2">
      <c r="B7768" s="8"/>
      <c r="C7768" s="7"/>
      <c r="D7768" s="8"/>
      <c r="E7768" s="7"/>
      <c r="F7768" s="8"/>
      <c r="G7768" s="7"/>
      <c r="H7768" s="8"/>
      <c r="I7768" s="7"/>
      <c r="J7768" s="8"/>
      <c r="K7768" s="7"/>
      <c r="L7768" s="8"/>
      <c r="M7768" s="7"/>
      <c r="N7768" s="8"/>
      <c r="O7768" s="7"/>
      <c r="P7768" s="8"/>
      <c r="Q7768" s="7"/>
      <c r="R7768" s="8"/>
      <c r="S7768" s="7"/>
      <c r="T7768" s="8"/>
      <c r="U7768" s="7"/>
      <c r="V7768" s="8"/>
      <c r="W7768" s="7"/>
    </row>
    <row r="7769" spans="2:23" x14ac:dyDescent="0.2">
      <c r="B7769" s="8"/>
      <c r="C7769" s="7"/>
      <c r="D7769" s="8"/>
      <c r="E7769" s="7"/>
      <c r="F7769" s="8"/>
      <c r="G7769" s="7"/>
      <c r="H7769" s="8"/>
      <c r="I7769" s="7"/>
      <c r="J7769" s="8"/>
      <c r="K7769" s="7"/>
      <c r="L7769" s="8"/>
      <c r="M7769" s="7"/>
      <c r="N7769" s="8"/>
      <c r="O7769" s="7"/>
      <c r="P7769" s="8"/>
      <c r="Q7769" s="7"/>
      <c r="R7769" s="8"/>
      <c r="S7769" s="7"/>
      <c r="T7769" s="8"/>
      <c r="U7769" s="7"/>
      <c r="V7769" s="8"/>
      <c r="W7769" s="7"/>
    </row>
    <row r="7770" spans="2:23" x14ac:dyDescent="0.2">
      <c r="B7770" s="8"/>
      <c r="C7770" s="7"/>
      <c r="D7770" s="8"/>
      <c r="E7770" s="7"/>
      <c r="F7770" s="8"/>
      <c r="G7770" s="7"/>
      <c r="H7770" s="8"/>
      <c r="I7770" s="7"/>
      <c r="J7770" s="8"/>
      <c r="K7770" s="7"/>
      <c r="L7770" s="8"/>
      <c r="M7770" s="7"/>
      <c r="N7770" s="8"/>
      <c r="O7770" s="7"/>
      <c r="P7770" s="8"/>
      <c r="Q7770" s="7"/>
      <c r="R7770" s="8"/>
      <c r="S7770" s="7"/>
      <c r="T7770" s="8"/>
      <c r="U7770" s="7"/>
      <c r="V7770" s="8"/>
      <c r="W7770" s="7"/>
    </row>
    <row r="7771" spans="2:23" x14ac:dyDescent="0.2">
      <c r="B7771" s="8"/>
      <c r="C7771" s="7"/>
      <c r="D7771" s="8"/>
      <c r="E7771" s="7"/>
      <c r="F7771" s="8"/>
      <c r="G7771" s="7"/>
      <c r="H7771" s="8"/>
      <c r="I7771" s="7"/>
      <c r="J7771" s="8"/>
      <c r="K7771" s="7"/>
      <c r="L7771" s="8"/>
      <c r="M7771" s="7"/>
      <c r="N7771" s="8"/>
      <c r="O7771" s="7"/>
      <c r="P7771" s="8"/>
      <c r="Q7771" s="7"/>
      <c r="R7771" s="8"/>
      <c r="S7771" s="7"/>
      <c r="T7771" s="8"/>
      <c r="U7771" s="7"/>
      <c r="V7771" s="8"/>
      <c r="W7771" s="7"/>
    </row>
    <row r="7772" spans="2:23" x14ac:dyDescent="0.2">
      <c r="B7772" s="8"/>
      <c r="C7772" s="7"/>
      <c r="D7772" s="8"/>
      <c r="E7772" s="7"/>
      <c r="F7772" s="8"/>
      <c r="G7772" s="7"/>
      <c r="H7772" s="8"/>
      <c r="I7772" s="7"/>
      <c r="J7772" s="8"/>
      <c r="K7772" s="7"/>
      <c r="L7772" s="8"/>
      <c r="M7772" s="7"/>
      <c r="N7772" s="8"/>
      <c r="O7772" s="7"/>
      <c r="P7772" s="8"/>
      <c r="Q7772" s="7"/>
      <c r="R7772" s="8"/>
      <c r="S7772" s="7"/>
      <c r="T7772" s="8"/>
      <c r="U7772" s="7"/>
      <c r="V7772" s="8"/>
      <c r="W7772" s="7"/>
    </row>
    <row r="7773" spans="2:23" x14ac:dyDescent="0.2">
      <c r="B7773" s="8"/>
      <c r="C7773" s="7"/>
      <c r="D7773" s="8"/>
      <c r="E7773" s="7"/>
      <c r="F7773" s="8"/>
      <c r="G7773" s="7"/>
      <c r="H7773" s="8"/>
      <c r="I7773" s="7"/>
      <c r="J7773" s="8"/>
      <c r="K7773" s="7"/>
      <c r="L7773" s="8"/>
      <c r="M7773" s="7"/>
      <c r="N7773" s="8"/>
      <c r="O7773" s="7"/>
      <c r="P7773" s="8"/>
      <c r="Q7773" s="7"/>
      <c r="R7773" s="8"/>
      <c r="S7773" s="7"/>
      <c r="T7773" s="8"/>
      <c r="U7773" s="7"/>
      <c r="V7773" s="8"/>
      <c r="W7773" s="7"/>
    </row>
    <row r="7774" spans="2:23" x14ac:dyDescent="0.2">
      <c r="B7774" s="8"/>
      <c r="C7774" s="7"/>
      <c r="D7774" s="8"/>
      <c r="E7774" s="7"/>
      <c r="F7774" s="8"/>
      <c r="G7774" s="7"/>
      <c r="H7774" s="8"/>
      <c r="I7774" s="7"/>
      <c r="J7774" s="8"/>
      <c r="K7774" s="7"/>
      <c r="L7774" s="8"/>
      <c r="M7774" s="7"/>
      <c r="N7774" s="8"/>
      <c r="O7774" s="7"/>
      <c r="P7774" s="8"/>
      <c r="Q7774" s="7"/>
      <c r="R7774" s="8"/>
      <c r="S7774" s="7"/>
      <c r="T7774" s="8"/>
      <c r="U7774" s="7"/>
      <c r="V7774" s="8"/>
      <c r="W7774" s="7"/>
    </row>
    <row r="7775" spans="2:23" x14ac:dyDescent="0.2">
      <c r="B7775" s="8"/>
      <c r="C7775" s="7"/>
      <c r="D7775" s="8"/>
      <c r="E7775" s="7"/>
      <c r="F7775" s="8"/>
      <c r="G7775" s="7"/>
      <c r="H7775" s="8"/>
      <c r="I7775" s="7"/>
      <c r="J7775" s="8"/>
      <c r="K7775" s="7"/>
      <c r="L7775" s="8"/>
      <c r="M7775" s="7"/>
      <c r="N7775" s="8"/>
      <c r="O7775" s="7"/>
      <c r="P7775" s="8"/>
      <c r="Q7775" s="7"/>
      <c r="R7775" s="8"/>
      <c r="S7775" s="7"/>
      <c r="T7775" s="8"/>
      <c r="U7775" s="7"/>
      <c r="V7775" s="8"/>
      <c r="W7775" s="7"/>
    </row>
    <row r="7776" spans="2:23" x14ac:dyDescent="0.2">
      <c r="B7776" s="8"/>
      <c r="C7776" s="7"/>
      <c r="D7776" s="8"/>
      <c r="E7776" s="7"/>
      <c r="F7776" s="8"/>
      <c r="G7776" s="7"/>
      <c r="H7776" s="8"/>
      <c r="I7776" s="7"/>
      <c r="J7776" s="8"/>
      <c r="K7776" s="7"/>
      <c r="L7776" s="8"/>
      <c r="M7776" s="7"/>
      <c r="N7776" s="8"/>
      <c r="O7776" s="7"/>
      <c r="P7776" s="8"/>
      <c r="Q7776" s="7"/>
      <c r="R7776" s="8"/>
      <c r="S7776" s="7"/>
      <c r="T7776" s="8"/>
      <c r="U7776" s="7"/>
      <c r="V7776" s="8"/>
      <c r="W7776" s="7"/>
    </row>
    <row r="7777" spans="2:23" x14ac:dyDescent="0.2">
      <c r="B7777" s="8"/>
      <c r="C7777" s="7"/>
      <c r="D7777" s="8"/>
      <c r="E7777" s="7"/>
      <c r="F7777" s="8"/>
      <c r="G7777" s="7"/>
      <c r="H7777" s="8"/>
      <c r="I7777" s="7"/>
      <c r="J7777" s="8"/>
      <c r="K7777" s="7"/>
      <c r="L7777" s="8"/>
      <c r="M7777" s="7"/>
      <c r="N7777" s="8"/>
      <c r="O7777" s="7"/>
      <c r="P7777" s="8"/>
      <c r="Q7777" s="7"/>
      <c r="R7777" s="8"/>
      <c r="S7777" s="7"/>
      <c r="T7777" s="8"/>
      <c r="U7777" s="7"/>
      <c r="V7777" s="8"/>
      <c r="W7777" s="7"/>
    </row>
    <row r="7778" spans="2:23" x14ac:dyDescent="0.2">
      <c r="B7778" s="8"/>
      <c r="C7778" s="7"/>
      <c r="D7778" s="8"/>
      <c r="E7778" s="7"/>
      <c r="F7778" s="8"/>
      <c r="G7778" s="7"/>
      <c r="H7778" s="8"/>
      <c r="I7778" s="7"/>
      <c r="J7778" s="8"/>
      <c r="K7778" s="7"/>
      <c r="L7778" s="8"/>
      <c r="M7778" s="7"/>
      <c r="N7778" s="8"/>
      <c r="O7778" s="7"/>
      <c r="P7778" s="8"/>
      <c r="Q7778" s="7"/>
      <c r="R7778" s="8"/>
      <c r="S7778" s="7"/>
      <c r="T7778" s="8"/>
      <c r="U7778" s="7"/>
      <c r="V7778" s="8"/>
      <c r="W7778" s="7"/>
    </row>
    <row r="7779" spans="2:23" x14ac:dyDescent="0.2">
      <c r="B7779" s="8"/>
      <c r="C7779" s="7"/>
      <c r="D7779" s="8"/>
      <c r="E7779" s="7"/>
      <c r="F7779" s="8"/>
      <c r="G7779" s="7"/>
      <c r="H7779" s="8"/>
      <c r="I7779" s="7"/>
      <c r="J7779" s="8"/>
      <c r="K7779" s="7"/>
      <c r="L7779" s="8"/>
      <c r="M7779" s="7"/>
      <c r="N7779" s="8"/>
      <c r="O7779" s="7"/>
      <c r="P7779" s="8"/>
      <c r="Q7779" s="7"/>
      <c r="R7779" s="8"/>
      <c r="S7779" s="7"/>
      <c r="T7779" s="8"/>
      <c r="U7779" s="7"/>
      <c r="V7779" s="8"/>
      <c r="W7779" s="7"/>
    </row>
    <row r="7780" spans="2:23" x14ac:dyDescent="0.2">
      <c r="B7780" s="8"/>
      <c r="C7780" s="7"/>
      <c r="D7780" s="8"/>
      <c r="E7780" s="7"/>
      <c r="F7780" s="8"/>
      <c r="G7780" s="7"/>
      <c r="H7780" s="8"/>
      <c r="I7780" s="7"/>
      <c r="J7780" s="8"/>
      <c r="K7780" s="7"/>
      <c r="L7780" s="8"/>
      <c r="M7780" s="7"/>
      <c r="N7780" s="8"/>
      <c r="O7780" s="7"/>
      <c r="P7780" s="8"/>
      <c r="Q7780" s="7"/>
      <c r="R7780" s="8"/>
      <c r="S7780" s="7"/>
      <c r="T7780" s="8"/>
      <c r="U7780" s="7"/>
      <c r="V7780" s="8"/>
      <c r="W7780" s="7"/>
    </row>
    <row r="7781" spans="2:23" x14ac:dyDescent="0.2">
      <c r="B7781" s="8"/>
      <c r="C7781" s="7"/>
      <c r="D7781" s="8"/>
      <c r="E7781" s="7"/>
      <c r="F7781" s="8"/>
      <c r="G7781" s="7"/>
      <c r="H7781" s="8"/>
      <c r="I7781" s="7"/>
      <c r="J7781" s="8"/>
      <c r="K7781" s="7"/>
      <c r="L7781" s="8"/>
      <c r="M7781" s="7"/>
      <c r="N7781" s="8"/>
      <c r="O7781" s="7"/>
      <c r="P7781" s="8"/>
      <c r="Q7781" s="7"/>
      <c r="R7781" s="8"/>
      <c r="S7781" s="7"/>
      <c r="T7781" s="8"/>
      <c r="U7781" s="7"/>
      <c r="V7781" s="8"/>
      <c r="W7781" s="7"/>
    </row>
    <row r="7782" spans="2:23" x14ac:dyDescent="0.2">
      <c r="B7782" s="8"/>
      <c r="C7782" s="7"/>
      <c r="D7782" s="8"/>
      <c r="E7782" s="7"/>
      <c r="F7782" s="8"/>
      <c r="G7782" s="7"/>
      <c r="H7782" s="8"/>
      <c r="I7782" s="7"/>
      <c r="J7782" s="8"/>
      <c r="K7782" s="7"/>
      <c r="L7782" s="8"/>
      <c r="M7782" s="7"/>
      <c r="N7782" s="8"/>
      <c r="O7782" s="7"/>
      <c r="P7782" s="8"/>
      <c r="Q7782" s="7"/>
      <c r="R7782" s="8"/>
      <c r="S7782" s="7"/>
      <c r="T7782" s="8"/>
      <c r="U7782" s="7"/>
      <c r="V7782" s="8"/>
      <c r="W7782" s="7"/>
    </row>
    <row r="7783" spans="2:23" x14ac:dyDescent="0.2">
      <c r="B7783" s="8"/>
      <c r="C7783" s="7"/>
      <c r="D7783" s="8"/>
      <c r="E7783" s="7"/>
      <c r="F7783" s="8"/>
      <c r="G7783" s="7"/>
      <c r="H7783" s="8"/>
      <c r="I7783" s="7"/>
      <c r="J7783" s="8"/>
      <c r="K7783" s="7"/>
      <c r="L7783" s="8"/>
      <c r="M7783" s="7"/>
      <c r="N7783" s="8"/>
      <c r="O7783" s="7"/>
      <c r="P7783" s="8"/>
      <c r="Q7783" s="7"/>
      <c r="R7783" s="8"/>
      <c r="S7783" s="7"/>
      <c r="T7783" s="8"/>
      <c r="U7783" s="7"/>
      <c r="V7783" s="8"/>
      <c r="W7783" s="7"/>
    </row>
    <row r="7784" spans="2:23" x14ac:dyDescent="0.2">
      <c r="B7784" s="8"/>
      <c r="C7784" s="7"/>
      <c r="D7784" s="8"/>
      <c r="E7784" s="7"/>
      <c r="F7784" s="8"/>
      <c r="G7784" s="7"/>
      <c r="H7784" s="8"/>
      <c r="I7784" s="7"/>
      <c r="J7784" s="8"/>
      <c r="K7784" s="7"/>
      <c r="L7784" s="8"/>
      <c r="M7784" s="7"/>
      <c r="N7784" s="8"/>
      <c r="O7784" s="7"/>
      <c r="P7784" s="8"/>
      <c r="Q7784" s="7"/>
      <c r="R7784" s="8"/>
      <c r="S7784" s="7"/>
      <c r="T7784" s="8"/>
      <c r="U7784" s="7"/>
      <c r="V7784" s="8"/>
      <c r="W7784" s="7"/>
    </row>
    <row r="7785" spans="2:23" x14ac:dyDescent="0.2">
      <c r="B7785" s="8"/>
      <c r="C7785" s="7"/>
      <c r="D7785" s="8"/>
      <c r="E7785" s="7"/>
      <c r="F7785" s="8"/>
      <c r="G7785" s="7"/>
      <c r="H7785" s="8"/>
      <c r="I7785" s="7"/>
      <c r="J7785" s="8"/>
      <c r="K7785" s="7"/>
      <c r="L7785" s="8"/>
      <c r="M7785" s="7"/>
      <c r="N7785" s="8"/>
      <c r="O7785" s="7"/>
      <c r="P7785" s="8"/>
      <c r="Q7785" s="7"/>
      <c r="R7785" s="8"/>
      <c r="S7785" s="7"/>
      <c r="T7785" s="8"/>
      <c r="U7785" s="7"/>
      <c r="V7785" s="8"/>
      <c r="W7785" s="7"/>
    </row>
    <row r="7786" spans="2:23" x14ac:dyDescent="0.2">
      <c r="B7786" s="8"/>
      <c r="C7786" s="7"/>
      <c r="D7786" s="8"/>
      <c r="E7786" s="7"/>
      <c r="F7786" s="8"/>
      <c r="G7786" s="7"/>
      <c r="H7786" s="8"/>
      <c r="I7786" s="7"/>
      <c r="J7786" s="8"/>
      <c r="K7786" s="7"/>
      <c r="L7786" s="8"/>
      <c r="M7786" s="7"/>
      <c r="N7786" s="8"/>
      <c r="O7786" s="7"/>
      <c r="P7786" s="8"/>
      <c r="Q7786" s="7"/>
      <c r="R7786" s="8"/>
      <c r="S7786" s="7"/>
      <c r="T7786" s="8"/>
      <c r="U7786" s="7"/>
      <c r="V7786" s="8"/>
      <c r="W7786" s="7"/>
    </row>
    <row r="7787" spans="2:23" x14ac:dyDescent="0.2">
      <c r="B7787" s="8"/>
      <c r="C7787" s="7"/>
      <c r="D7787" s="8"/>
      <c r="E7787" s="7"/>
      <c r="F7787" s="8"/>
      <c r="G7787" s="7"/>
      <c r="H7787" s="8"/>
      <c r="I7787" s="7"/>
      <c r="J7787" s="8"/>
      <c r="K7787" s="7"/>
      <c r="L7787" s="8"/>
      <c r="M7787" s="7"/>
      <c r="N7787" s="8"/>
      <c r="O7787" s="7"/>
      <c r="P7787" s="8"/>
      <c r="Q7787" s="7"/>
      <c r="R7787" s="8"/>
      <c r="S7787" s="7"/>
      <c r="T7787" s="8"/>
      <c r="U7787" s="7"/>
      <c r="V7787" s="8"/>
      <c r="W7787" s="7"/>
    </row>
    <row r="7788" spans="2:23" x14ac:dyDescent="0.2">
      <c r="B7788" s="8"/>
      <c r="C7788" s="7"/>
      <c r="D7788" s="8"/>
      <c r="E7788" s="7"/>
      <c r="F7788" s="8"/>
      <c r="G7788" s="7"/>
      <c r="H7788" s="8"/>
      <c r="I7788" s="7"/>
      <c r="J7788" s="8"/>
      <c r="K7788" s="7"/>
      <c r="L7788" s="8"/>
      <c r="M7788" s="7"/>
      <c r="N7788" s="8"/>
      <c r="O7788" s="7"/>
      <c r="P7788" s="8"/>
      <c r="Q7788" s="7"/>
      <c r="R7788" s="8"/>
      <c r="S7788" s="7"/>
      <c r="T7788" s="8"/>
      <c r="U7788" s="7"/>
      <c r="V7788" s="8"/>
      <c r="W7788" s="7"/>
    </row>
    <row r="7789" spans="2:23" x14ac:dyDescent="0.2">
      <c r="B7789" s="8"/>
      <c r="C7789" s="7"/>
      <c r="D7789" s="8"/>
      <c r="E7789" s="7"/>
      <c r="F7789" s="8"/>
      <c r="G7789" s="7"/>
      <c r="H7789" s="8"/>
      <c r="I7789" s="7"/>
      <c r="J7789" s="8"/>
      <c r="K7789" s="7"/>
      <c r="L7789" s="8"/>
      <c r="M7789" s="7"/>
      <c r="N7789" s="8"/>
      <c r="O7789" s="7"/>
      <c r="P7789" s="8"/>
      <c r="Q7789" s="7"/>
      <c r="R7789" s="8"/>
      <c r="S7789" s="7"/>
      <c r="T7789" s="8"/>
      <c r="U7789" s="7"/>
      <c r="V7789" s="8"/>
      <c r="W7789" s="7"/>
    </row>
    <row r="7790" spans="2:23" x14ac:dyDescent="0.2">
      <c r="B7790" s="8"/>
      <c r="C7790" s="7"/>
      <c r="D7790" s="8"/>
      <c r="E7790" s="7"/>
      <c r="F7790" s="8"/>
      <c r="G7790" s="7"/>
      <c r="H7790" s="8"/>
      <c r="I7790" s="7"/>
      <c r="J7790" s="8"/>
      <c r="K7790" s="7"/>
      <c r="L7790" s="8"/>
      <c r="M7790" s="7"/>
      <c r="N7790" s="8"/>
      <c r="O7790" s="7"/>
      <c r="P7790" s="8"/>
      <c r="Q7790" s="7"/>
      <c r="R7790" s="8"/>
      <c r="S7790" s="7"/>
      <c r="T7790" s="8"/>
      <c r="U7790" s="7"/>
      <c r="V7790" s="8"/>
      <c r="W7790" s="7"/>
    </row>
    <row r="7791" spans="2:23" x14ac:dyDescent="0.2">
      <c r="B7791" s="8"/>
      <c r="C7791" s="7"/>
      <c r="D7791" s="8"/>
      <c r="E7791" s="7"/>
      <c r="F7791" s="8"/>
      <c r="G7791" s="7"/>
      <c r="H7791" s="8"/>
      <c r="I7791" s="7"/>
      <c r="J7791" s="8"/>
      <c r="K7791" s="7"/>
      <c r="L7791" s="8"/>
      <c r="M7791" s="7"/>
      <c r="N7791" s="8"/>
      <c r="O7791" s="7"/>
      <c r="P7791" s="8"/>
      <c r="Q7791" s="7"/>
      <c r="R7791" s="8"/>
      <c r="S7791" s="7"/>
      <c r="T7791" s="8"/>
      <c r="U7791" s="7"/>
      <c r="V7791" s="8"/>
      <c r="W7791" s="7"/>
    </row>
    <row r="7792" spans="2:23" x14ac:dyDescent="0.2">
      <c r="B7792" s="8"/>
      <c r="C7792" s="7"/>
      <c r="D7792" s="8"/>
      <c r="E7792" s="7"/>
      <c r="F7792" s="8"/>
      <c r="G7792" s="7"/>
      <c r="H7792" s="8"/>
      <c r="I7792" s="7"/>
      <c r="J7792" s="8"/>
      <c r="K7792" s="7"/>
      <c r="L7792" s="8"/>
      <c r="M7792" s="7"/>
      <c r="N7792" s="8"/>
      <c r="O7792" s="7"/>
      <c r="P7792" s="8"/>
      <c r="Q7792" s="7"/>
      <c r="R7792" s="8"/>
      <c r="S7792" s="7"/>
      <c r="T7792" s="8"/>
      <c r="U7792" s="7"/>
      <c r="V7792" s="8"/>
      <c r="W7792" s="7"/>
    </row>
    <row r="7793" spans="2:23" x14ac:dyDescent="0.2">
      <c r="B7793" s="8"/>
      <c r="C7793" s="7"/>
      <c r="D7793" s="8"/>
      <c r="E7793" s="7"/>
      <c r="F7793" s="8"/>
      <c r="G7793" s="7"/>
      <c r="H7793" s="8"/>
      <c r="I7793" s="7"/>
      <c r="J7793" s="8"/>
      <c r="K7793" s="7"/>
      <c r="L7793" s="8"/>
      <c r="M7793" s="7"/>
      <c r="N7793" s="8"/>
      <c r="O7793" s="7"/>
      <c r="P7793" s="8"/>
      <c r="Q7793" s="7"/>
      <c r="R7793" s="8"/>
      <c r="S7793" s="7"/>
      <c r="T7793" s="8"/>
      <c r="U7793" s="7"/>
      <c r="V7793" s="8"/>
      <c r="W7793" s="7"/>
    </row>
    <row r="7794" spans="2:23" x14ac:dyDescent="0.2">
      <c r="B7794" s="8"/>
      <c r="C7794" s="7"/>
      <c r="D7794" s="8"/>
      <c r="E7794" s="7"/>
      <c r="F7794" s="8"/>
      <c r="G7794" s="7"/>
      <c r="H7794" s="8"/>
      <c r="I7794" s="7"/>
      <c r="J7794" s="8"/>
      <c r="K7794" s="7"/>
      <c r="L7794" s="8"/>
      <c r="M7794" s="7"/>
      <c r="N7794" s="8"/>
      <c r="O7794" s="7"/>
      <c r="P7794" s="8"/>
      <c r="Q7794" s="7"/>
      <c r="R7794" s="8"/>
      <c r="S7794" s="7"/>
      <c r="T7794" s="8"/>
      <c r="U7794" s="7"/>
      <c r="V7794" s="8"/>
      <c r="W7794" s="7"/>
    </row>
    <row r="7795" spans="2:23" x14ac:dyDescent="0.2">
      <c r="B7795" s="8"/>
      <c r="C7795" s="7"/>
      <c r="D7795" s="8"/>
      <c r="E7795" s="7"/>
      <c r="F7795" s="8"/>
      <c r="G7795" s="7"/>
      <c r="H7795" s="8"/>
      <c r="I7795" s="7"/>
      <c r="J7795" s="8"/>
      <c r="K7795" s="7"/>
      <c r="L7795" s="8"/>
      <c r="M7795" s="7"/>
      <c r="N7795" s="8"/>
      <c r="O7795" s="7"/>
      <c r="P7795" s="8"/>
      <c r="Q7795" s="7"/>
      <c r="R7795" s="8"/>
      <c r="S7795" s="7"/>
      <c r="T7795" s="8"/>
      <c r="U7795" s="7"/>
      <c r="V7795" s="8"/>
      <c r="W7795" s="7"/>
    </row>
    <row r="7796" spans="2:23" x14ac:dyDescent="0.2">
      <c r="B7796" s="8"/>
      <c r="C7796" s="7"/>
      <c r="D7796" s="8"/>
      <c r="E7796" s="7"/>
      <c r="F7796" s="8"/>
      <c r="G7796" s="7"/>
      <c r="H7796" s="8"/>
      <c r="I7796" s="7"/>
      <c r="J7796" s="8"/>
      <c r="K7796" s="7"/>
      <c r="L7796" s="8"/>
      <c r="M7796" s="7"/>
      <c r="N7796" s="8"/>
      <c r="O7796" s="7"/>
      <c r="P7796" s="8"/>
      <c r="Q7796" s="7"/>
      <c r="R7796" s="8"/>
      <c r="S7796" s="7"/>
      <c r="T7796" s="8"/>
      <c r="U7796" s="7"/>
      <c r="V7796" s="8"/>
      <c r="W7796" s="7"/>
    </row>
    <row r="7797" spans="2:23" x14ac:dyDescent="0.2">
      <c r="B7797" s="8"/>
      <c r="C7797" s="7"/>
      <c r="D7797" s="8"/>
      <c r="E7797" s="7"/>
      <c r="F7797" s="8"/>
      <c r="G7797" s="7"/>
      <c r="H7797" s="8"/>
      <c r="I7797" s="7"/>
      <c r="J7797" s="8"/>
      <c r="K7797" s="7"/>
      <c r="L7797" s="8"/>
      <c r="M7797" s="7"/>
      <c r="N7797" s="8"/>
      <c r="O7797" s="7"/>
      <c r="P7797" s="8"/>
      <c r="Q7797" s="7"/>
      <c r="R7797" s="8"/>
      <c r="S7797" s="7"/>
      <c r="T7797" s="8"/>
      <c r="U7797" s="7"/>
      <c r="V7797" s="8"/>
      <c r="W7797" s="7"/>
    </row>
    <row r="7798" spans="2:23" x14ac:dyDescent="0.2">
      <c r="B7798" s="8"/>
      <c r="C7798" s="7"/>
      <c r="D7798" s="8"/>
      <c r="E7798" s="7"/>
      <c r="F7798" s="8"/>
      <c r="G7798" s="7"/>
      <c r="H7798" s="8"/>
      <c r="I7798" s="7"/>
      <c r="J7798" s="8"/>
      <c r="K7798" s="7"/>
      <c r="L7798" s="8"/>
      <c r="M7798" s="7"/>
      <c r="N7798" s="8"/>
      <c r="O7798" s="7"/>
      <c r="P7798" s="8"/>
      <c r="Q7798" s="7"/>
      <c r="R7798" s="8"/>
      <c r="S7798" s="7"/>
      <c r="T7798" s="8"/>
      <c r="U7798" s="7"/>
      <c r="V7798" s="8"/>
      <c r="W7798" s="7"/>
    </row>
    <row r="7799" spans="2:23" x14ac:dyDescent="0.2">
      <c r="B7799" s="8"/>
      <c r="C7799" s="7"/>
      <c r="D7799" s="8"/>
      <c r="E7799" s="7"/>
      <c r="F7799" s="8"/>
      <c r="G7799" s="7"/>
      <c r="H7799" s="8"/>
      <c r="I7799" s="7"/>
      <c r="J7799" s="8"/>
      <c r="K7799" s="7"/>
      <c r="L7799" s="8"/>
      <c r="M7799" s="7"/>
      <c r="N7799" s="8"/>
      <c r="O7799" s="7"/>
      <c r="P7799" s="8"/>
      <c r="Q7799" s="7"/>
      <c r="R7799" s="8"/>
      <c r="S7799" s="7"/>
      <c r="T7799" s="8"/>
      <c r="U7799" s="7"/>
      <c r="V7799" s="8"/>
      <c r="W7799" s="7"/>
    </row>
    <row r="7800" spans="2:23" x14ac:dyDescent="0.2">
      <c r="B7800" s="8"/>
      <c r="C7800" s="7"/>
      <c r="D7800" s="8"/>
      <c r="E7800" s="7"/>
      <c r="F7800" s="8"/>
      <c r="G7800" s="7"/>
      <c r="H7800" s="8"/>
      <c r="I7800" s="7"/>
      <c r="J7800" s="8"/>
      <c r="K7800" s="7"/>
      <c r="L7800" s="8"/>
      <c r="M7800" s="7"/>
      <c r="N7800" s="8"/>
      <c r="O7800" s="7"/>
      <c r="P7800" s="8"/>
      <c r="Q7800" s="7"/>
      <c r="R7800" s="8"/>
      <c r="S7800" s="7"/>
      <c r="T7800" s="8"/>
      <c r="U7800" s="7"/>
      <c r="V7800" s="8"/>
      <c r="W7800" s="7"/>
    </row>
    <row r="7801" spans="2:23" x14ac:dyDescent="0.2">
      <c r="B7801" s="8"/>
      <c r="C7801" s="7"/>
      <c r="D7801" s="8"/>
      <c r="E7801" s="7"/>
      <c r="F7801" s="8"/>
      <c r="G7801" s="7"/>
      <c r="H7801" s="8"/>
      <c r="I7801" s="7"/>
      <c r="J7801" s="8"/>
      <c r="K7801" s="7"/>
      <c r="L7801" s="8"/>
      <c r="M7801" s="7"/>
      <c r="N7801" s="8"/>
      <c r="O7801" s="7"/>
      <c r="P7801" s="8"/>
      <c r="Q7801" s="7"/>
      <c r="R7801" s="8"/>
      <c r="S7801" s="7"/>
      <c r="T7801" s="8"/>
      <c r="U7801" s="7"/>
      <c r="V7801" s="8"/>
      <c r="W7801" s="7"/>
    </row>
    <row r="7802" spans="2:23" x14ac:dyDescent="0.2">
      <c r="B7802" s="8"/>
      <c r="C7802" s="7"/>
      <c r="D7802" s="8"/>
      <c r="E7802" s="7"/>
      <c r="F7802" s="8"/>
      <c r="G7802" s="7"/>
      <c r="H7802" s="8"/>
      <c r="I7802" s="7"/>
      <c r="J7802" s="8"/>
      <c r="K7802" s="7"/>
      <c r="L7802" s="8"/>
      <c r="M7802" s="7"/>
      <c r="N7802" s="8"/>
      <c r="O7802" s="7"/>
      <c r="P7802" s="8"/>
      <c r="Q7802" s="7"/>
      <c r="R7802" s="8"/>
      <c r="S7802" s="7"/>
      <c r="T7802" s="8"/>
      <c r="U7802" s="7"/>
      <c r="V7802" s="8"/>
      <c r="W7802" s="7"/>
    </row>
    <row r="7803" spans="2:23" x14ac:dyDescent="0.2">
      <c r="B7803" s="8"/>
      <c r="C7803" s="7"/>
      <c r="D7803" s="8"/>
      <c r="E7803" s="7"/>
      <c r="F7803" s="8"/>
      <c r="G7803" s="7"/>
      <c r="H7803" s="8"/>
      <c r="I7803" s="7"/>
      <c r="J7803" s="8"/>
      <c r="K7803" s="7"/>
      <c r="L7803" s="8"/>
      <c r="M7803" s="7"/>
      <c r="N7803" s="8"/>
      <c r="O7803" s="7"/>
      <c r="P7803" s="8"/>
      <c r="Q7803" s="7"/>
      <c r="R7803" s="8"/>
      <c r="S7803" s="7"/>
      <c r="T7803" s="8"/>
      <c r="U7803" s="7"/>
      <c r="V7803" s="8"/>
      <c r="W7803" s="7"/>
    </row>
    <row r="7804" spans="2:23" x14ac:dyDescent="0.2">
      <c r="B7804" s="8"/>
      <c r="C7804" s="7"/>
      <c r="D7804" s="8"/>
      <c r="E7804" s="7"/>
      <c r="F7804" s="8"/>
      <c r="G7804" s="7"/>
      <c r="H7804" s="8"/>
      <c r="I7804" s="7"/>
      <c r="J7804" s="8"/>
      <c r="K7804" s="7"/>
      <c r="L7804" s="8"/>
      <c r="M7804" s="7"/>
      <c r="N7804" s="8"/>
      <c r="O7804" s="7"/>
      <c r="P7804" s="8"/>
      <c r="Q7804" s="7"/>
      <c r="R7804" s="8"/>
      <c r="S7804" s="7"/>
      <c r="T7804" s="8"/>
      <c r="U7804" s="7"/>
      <c r="V7804" s="8"/>
      <c r="W7804" s="7"/>
    </row>
    <row r="7805" spans="2:23" x14ac:dyDescent="0.2">
      <c r="B7805" s="8"/>
      <c r="C7805" s="7"/>
      <c r="D7805" s="8"/>
      <c r="E7805" s="7"/>
      <c r="F7805" s="8"/>
      <c r="G7805" s="7"/>
      <c r="H7805" s="8"/>
      <c r="I7805" s="7"/>
      <c r="J7805" s="8"/>
      <c r="K7805" s="7"/>
      <c r="L7805" s="8"/>
      <c r="M7805" s="7"/>
      <c r="N7805" s="8"/>
      <c r="O7805" s="7"/>
      <c r="P7805" s="8"/>
      <c r="Q7805" s="7"/>
      <c r="R7805" s="8"/>
      <c r="S7805" s="7"/>
      <c r="T7805" s="8"/>
      <c r="U7805" s="7"/>
      <c r="V7805" s="8"/>
      <c r="W7805" s="7"/>
    </row>
    <row r="7806" spans="2:23" x14ac:dyDescent="0.2">
      <c r="B7806" s="8"/>
      <c r="C7806" s="7"/>
      <c r="D7806" s="8"/>
      <c r="E7806" s="7"/>
      <c r="F7806" s="8"/>
      <c r="G7806" s="7"/>
      <c r="H7806" s="8"/>
      <c r="I7806" s="7"/>
      <c r="J7806" s="8"/>
      <c r="K7806" s="7"/>
      <c r="L7806" s="8"/>
      <c r="M7806" s="7"/>
      <c r="N7806" s="8"/>
      <c r="O7806" s="7"/>
      <c r="P7806" s="8"/>
      <c r="Q7806" s="7"/>
      <c r="R7806" s="8"/>
      <c r="S7806" s="7"/>
      <c r="T7806" s="8"/>
      <c r="U7806" s="7"/>
      <c r="V7806" s="8"/>
      <c r="W7806" s="7"/>
    </row>
    <row r="7807" spans="2:23" x14ac:dyDescent="0.2">
      <c r="B7807" s="8"/>
      <c r="C7807" s="7"/>
      <c r="D7807" s="8"/>
      <c r="E7807" s="7"/>
      <c r="F7807" s="8"/>
      <c r="G7807" s="7"/>
      <c r="H7807" s="8"/>
      <c r="I7807" s="7"/>
      <c r="J7807" s="8"/>
      <c r="K7807" s="7"/>
      <c r="L7807" s="8"/>
      <c r="M7807" s="7"/>
      <c r="N7807" s="8"/>
      <c r="O7807" s="7"/>
      <c r="P7807" s="8"/>
      <c r="Q7807" s="7"/>
      <c r="R7807" s="8"/>
      <c r="S7807" s="7"/>
      <c r="T7807" s="8"/>
      <c r="U7807" s="7"/>
      <c r="V7807" s="8"/>
      <c r="W7807" s="7"/>
    </row>
    <row r="7808" spans="2:23" x14ac:dyDescent="0.2">
      <c r="B7808" s="8"/>
      <c r="C7808" s="7"/>
      <c r="D7808" s="8"/>
      <c r="E7808" s="7"/>
      <c r="F7808" s="8"/>
      <c r="G7808" s="7"/>
      <c r="H7808" s="8"/>
      <c r="I7808" s="7"/>
      <c r="J7808" s="8"/>
      <c r="K7808" s="7"/>
      <c r="L7808" s="8"/>
      <c r="M7808" s="7"/>
      <c r="N7808" s="8"/>
      <c r="O7808" s="7"/>
      <c r="P7808" s="8"/>
      <c r="Q7808" s="7"/>
      <c r="R7808" s="8"/>
      <c r="S7808" s="7"/>
      <c r="T7808" s="8"/>
      <c r="U7808" s="7"/>
      <c r="V7808" s="8"/>
      <c r="W7808" s="7"/>
    </row>
    <row r="7809" spans="2:23" x14ac:dyDescent="0.2">
      <c r="B7809" s="8"/>
      <c r="C7809" s="7"/>
      <c r="D7809" s="8"/>
      <c r="E7809" s="7"/>
      <c r="F7809" s="8"/>
      <c r="G7809" s="7"/>
      <c r="H7809" s="8"/>
      <c r="I7809" s="7"/>
      <c r="J7809" s="8"/>
      <c r="K7809" s="7"/>
      <c r="L7809" s="8"/>
      <c r="M7809" s="7"/>
      <c r="N7809" s="8"/>
      <c r="O7809" s="7"/>
      <c r="P7809" s="8"/>
      <c r="Q7809" s="7"/>
      <c r="R7809" s="8"/>
      <c r="S7809" s="7"/>
      <c r="T7809" s="8"/>
      <c r="U7809" s="7"/>
      <c r="V7809" s="8"/>
      <c r="W7809" s="7"/>
    </row>
    <row r="7810" spans="2:23" x14ac:dyDescent="0.2">
      <c r="B7810" s="8"/>
      <c r="C7810" s="7"/>
      <c r="D7810" s="8"/>
      <c r="E7810" s="7"/>
      <c r="F7810" s="8"/>
      <c r="G7810" s="7"/>
      <c r="H7810" s="8"/>
      <c r="I7810" s="7"/>
      <c r="J7810" s="8"/>
      <c r="K7810" s="7"/>
      <c r="L7810" s="8"/>
      <c r="M7810" s="7"/>
      <c r="N7810" s="8"/>
      <c r="O7810" s="7"/>
      <c r="P7810" s="8"/>
      <c r="Q7810" s="7"/>
      <c r="R7810" s="8"/>
      <c r="S7810" s="7"/>
      <c r="T7810" s="8"/>
      <c r="U7810" s="7"/>
      <c r="V7810" s="8"/>
      <c r="W7810" s="7"/>
    </row>
    <row r="7811" spans="2:23" x14ac:dyDescent="0.2">
      <c r="B7811" s="8"/>
      <c r="C7811" s="7"/>
      <c r="D7811" s="8"/>
      <c r="E7811" s="7"/>
      <c r="F7811" s="8"/>
      <c r="G7811" s="7"/>
      <c r="H7811" s="8"/>
      <c r="I7811" s="7"/>
      <c r="J7811" s="8"/>
      <c r="K7811" s="7"/>
      <c r="L7811" s="8"/>
      <c r="M7811" s="7"/>
      <c r="N7811" s="8"/>
      <c r="O7811" s="7"/>
      <c r="P7811" s="8"/>
      <c r="Q7811" s="7"/>
      <c r="R7811" s="8"/>
      <c r="S7811" s="7"/>
      <c r="T7811" s="8"/>
      <c r="U7811" s="7"/>
      <c r="V7811" s="8"/>
      <c r="W7811" s="7"/>
    </row>
    <row r="7812" spans="2:23" x14ac:dyDescent="0.2">
      <c r="B7812" s="8"/>
      <c r="C7812" s="7"/>
      <c r="D7812" s="8"/>
      <c r="E7812" s="7"/>
      <c r="F7812" s="8"/>
      <c r="G7812" s="7"/>
      <c r="H7812" s="8"/>
      <c r="I7812" s="7"/>
      <c r="J7812" s="8"/>
      <c r="K7812" s="7"/>
      <c r="L7812" s="8"/>
      <c r="M7812" s="7"/>
      <c r="N7812" s="8"/>
      <c r="O7812" s="7"/>
      <c r="P7812" s="8"/>
      <c r="Q7812" s="7"/>
      <c r="R7812" s="8"/>
      <c r="S7812" s="7"/>
      <c r="T7812" s="8"/>
      <c r="U7812" s="7"/>
      <c r="V7812" s="8"/>
      <c r="W7812" s="7"/>
    </row>
    <row r="7813" spans="2:23" x14ac:dyDescent="0.2">
      <c r="B7813" s="8"/>
      <c r="C7813" s="7"/>
      <c r="D7813" s="8"/>
      <c r="E7813" s="7"/>
      <c r="F7813" s="8"/>
      <c r="G7813" s="7"/>
      <c r="H7813" s="8"/>
      <c r="I7813" s="7"/>
      <c r="J7813" s="8"/>
      <c r="K7813" s="7"/>
      <c r="L7813" s="8"/>
      <c r="M7813" s="7"/>
      <c r="N7813" s="8"/>
      <c r="O7813" s="7"/>
      <c r="P7813" s="8"/>
      <c r="Q7813" s="7"/>
      <c r="R7813" s="8"/>
      <c r="S7813" s="7"/>
      <c r="T7813" s="8"/>
      <c r="U7813" s="7"/>
      <c r="V7813" s="8"/>
      <c r="W7813" s="7"/>
    </row>
    <row r="7814" spans="2:23" x14ac:dyDescent="0.2">
      <c r="B7814" s="8"/>
      <c r="C7814" s="7"/>
      <c r="D7814" s="8"/>
      <c r="E7814" s="7"/>
      <c r="F7814" s="8"/>
      <c r="G7814" s="7"/>
      <c r="H7814" s="8"/>
      <c r="I7814" s="7"/>
      <c r="J7814" s="8"/>
      <c r="K7814" s="7"/>
      <c r="L7814" s="8"/>
      <c r="M7814" s="7"/>
      <c r="N7814" s="8"/>
      <c r="O7814" s="7"/>
      <c r="P7814" s="8"/>
      <c r="Q7814" s="7"/>
      <c r="R7814" s="8"/>
      <c r="S7814" s="7"/>
      <c r="T7814" s="8"/>
      <c r="U7814" s="7"/>
      <c r="V7814" s="8"/>
      <c r="W7814" s="7"/>
    </row>
    <row r="7815" spans="2:23" x14ac:dyDescent="0.2">
      <c r="B7815" s="8"/>
      <c r="C7815" s="7"/>
      <c r="D7815" s="8"/>
      <c r="E7815" s="7"/>
      <c r="F7815" s="8"/>
      <c r="G7815" s="7"/>
      <c r="H7815" s="8"/>
      <c r="I7815" s="7"/>
      <c r="J7815" s="8"/>
      <c r="K7815" s="7"/>
      <c r="L7815" s="8"/>
      <c r="M7815" s="7"/>
      <c r="N7815" s="8"/>
      <c r="O7815" s="7"/>
      <c r="P7815" s="8"/>
      <c r="Q7815" s="7"/>
      <c r="R7815" s="8"/>
      <c r="S7815" s="7"/>
      <c r="T7815" s="8"/>
      <c r="U7815" s="7"/>
      <c r="V7815" s="8"/>
      <c r="W7815" s="7"/>
    </row>
    <row r="7816" spans="2:23" x14ac:dyDescent="0.2">
      <c r="B7816" s="8"/>
      <c r="C7816" s="7"/>
      <c r="D7816" s="8"/>
      <c r="E7816" s="7"/>
      <c r="F7816" s="8"/>
      <c r="G7816" s="7"/>
      <c r="H7816" s="8"/>
      <c r="I7816" s="7"/>
      <c r="J7816" s="8"/>
      <c r="K7816" s="7"/>
      <c r="L7816" s="8"/>
      <c r="M7816" s="7"/>
      <c r="N7816" s="8"/>
      <c r="O7816" s="7"/>
      <c r="P7816" s="8"/>
      <c r="Q7816" s="7"/>
      <c r="R7816" s="8"/>
      <c r="S7816" s="7"/>
      <c r="T7816" s="8"/>
      <c r="U7816" s="7"/>
      <c r="V7816" s="8"/>
      <c r="W7816" s="7"/>
    </row>
    <row r="7817" spans="2:23" x14ac:dyDescent="0.2">
      <c r="B7817" s="8"/>
      <c r="C7817" s="7"/>
      <c r="D7817" s="8"/>
      <c r="E7817" s="7"/>
      <c r="F7817" s="8"/>
      <c r="G7817" s="7"/>
      <c r="H7817" s="8"/>
      <c r="I7817" s="7"/>
      <c r="J7817" s="8"/>
      <c r="K7817" s="7"/>
      <c r="L7817" s="8"/>
      <c r="M7817" s="7"/>
      <c r="N7817" s="8"/>
      <c r="O7817" s="7"/>
      <c r="P7817" s="8"/>
      <c r="Q7817" s="7"/>
      <c r="R7817" s="8"/>
      <c r="S7817" s="7"/>
      <c r="T7817" s="8"/>
      <c r="U7817" s="7"/>
      <c r="V7817" s="8"/>
      <c r="W7817" s="7"/>
    </row>
    <row r="7818" spans="2:23" x14ac:dyDescent="0.2">
      <c r="B7818" s="8"/>
      <c r="C7818" s="7"/>
      <c r="D7818" s="8"/>
      <c r="E7818" s="7"/>
      <c r="F7818" s="8"/>
      <c r="G7818" s="7"/>
      <c r="H7818" s="8"/>
      <c r="I7818" s="7"/>
      <c r="J7818" s="8"/>
      <c r="K7818" s="7"/>
      <c r="L7818" s="8"/>
      <c r="M7818" s="7"/>
      <c r="N7818" s="8"/>
      <c r="O7818" s="7"/>
      <c r="P7818" s="8"/>
      <c r="Q7818" s="7"/>
      <c r="R7818" s="8"/>
      <c r="S7818" s="7"/>
      <c r="T7818" s="8"/>
      <c r="U7818" s="7"/>
      <c r="V7818" s="8"/>
      <c r="W7818" s="7"/>
    </row>
    <row r="7819" spans="2:23" x14ac:dyDescent="0.2">
      <c r="B7819" s="8"/>
      <c r="C7819" s="7"/>
      <c r="D7819" s="8"/>
      <c r="E7819" s="7"/>
      <c r="F7819" s="8"/>
      <c r="G7819" s="7"/>
      <c r="H7819" s="8"/>
      <c r="I7819" s="7"/>
      <c r="J7819" s="8"/>
      <c r="K7819" s="7"/>
      <c r="L7819" s="8"/>
      <c r="M7819" s="7"/>
      <c r="N7819" s="8"/>
      <c r="O7819" s="7"/>
      <c r="P7819" s="8"/>
      <c r="Q7819" s="7"/>
      <c r="R7819" s="8"/>
      <c r="S7819" s="7"/>
      <c r="T7819" s="8"/>
      <c r="U7819" s="7"/>
      <c r="V7819" s="8"/>
      <c r="W7819" s="7"/>
    </row>
    <row r="7820" spans="2:23" x14ac:dyDescent="0.2">
      <c r="B7820" s="8"/>
      <c r="C7820" s="7"/>
      <c r="D7820" s="8"/>
      <c r="E7820" s="7"/>
      <c r="F7820" s="8"/>
      <c r="G7820" s="7"/>
      <c r="H7820" s="8"/>
      <c r="I7820" s="7"/>
      <c r="J7820" s="8"/>
      <c r="K7820" s="7"/>
      <c r="L7820" s="8"/>
      <c r="M7820" s="7"/>
      <c r="N7820" s="8"/>
      <c r="O7820" s="7"/>
      <c r="P7820" s="8"/>
      <c r="Q7820" s="7"/>
      <c r="R7820" s="8"/>
      <c r="S7820" s="7"/>
      <c r="T7820" s="8"/>
      <c r="U7820" s="7"/>
      <c r="V7820" s="8"/>
      <c r="W7820" s="7"/>
    </row>
    <row r="7821" spans="2:23" x14ac:dyDescent="0.2">
      <c r="B7821" s="8"/>
      <c r="C7821" s="7"/>
      <c r="D7821" s="8"/>
      <c r="E7821" s="7"/>
      <c r="F7821" s="8"/>
      <c r="G7821" s="7"/>
      <c r="H7821" s="8"/>
      <c r="I7821" s="7"/>
      <c r="J7821" s="8"/>
      <c r="K7821" s="7"/>
      <c r="L7821" s="8"/>
      <c r="M7821" s="7"/>
      <c r="N7821" s="8"/>
      <c r="O7821" s="7"/>
      <c r="P7821" s="8"/>
      <c r="Q7821" s="7"/>
      <c r="R7821" s="8"/>
      <c r="S7821" s="7"/>
      <c r="T7821" s="8"/>
      <c r="U7821" s="7"/>
      <c r="V7821" s="8"/>
      <c r="W7821" s="7"/>
    </row>
    <row r="7822" spans="2:23" x14ac:dyDescent="0.2">
      <c r="B7822" s="8"/>
      <c r="C7822" s="7"/>
      <c r="D7822" s="8"/>
      <c r="E7822" s="7"/>
      <c r="F7822" s="8"/>
      <c r="G7822" s="7"/>
      <c r="H7822" s="8"/>
      <c r="I7822" s="7"/>
      <c r="J7822" s="8"/>
      <c r="K7822" s="7"/>
      <c r="L7822" s="8"/>
      <c r="M7822" s="7"/>
      <c r="N7822" s="8"/>
      <c r="O7822" s="7"/>
      <c r="P7822" s="8"/>
      <c r="Q7822" s="7"/>
      <c r="R7822" s="8"/>
      <c r="S7822" s="7"/>
      <c r="T7822" s="8"/>
      <c r="U7822" s="7"/>
      <c r="V7822" s="8"/>
      <c r="W7822" s="7"/>
    </row>
    <row r="7823" spans="2:23" x14ac:dyDescent="0.2">
      <c r="B7823" s="8"/>
      <c r="C7823" s="7"/>
      <c r="D7823" s="8"/>
      <c r="E7823" s="7"/>
      <c r="F7823" s="8"/>
      <c r="G7823" s="7"/>
      <c r="H7823" s="8"/>
      <c r="I7823" s="7"/>
      <c r="J7823" s="8"/>
      <c r="K7823" s="7"/>
      <c r="L7823" s="8"/>
      <c r="M7823" s="7"/>
      <c r="N7823" s="8"/>
      <c r="O7823" s="7"/>
      <c r="P7823" s="8"/>
      <c r="Q7823" s="7"/>
      <c r="R7823" s="8"/>
      <c r="S7823" s="7"/>
      <c r="T7823" s="8"/>
      <c r="U7823" s="7"/>
      <c r="V7823" s="8"/>
      <c r="W7823" s="7"/>
    </row>
    <row r="7824" spans="2:23" x14ac:dyDescent="0.2">
      <c r="B7824" s="8"/>
      <c r="C7824" s="7"/>
      <c r="D7824" s="8"/>
      <c r="E7824" s="7"/>
      <c r="F7824" s="8"/>
      <c r="G7824" s="7"/>
      <c r="H7824" s="8"/>
      <c r="I7824" s="7"/>
      <c r="J7824" s="8"/>
      <c r="K7824" s="7"/>
      <c r="L7824" s="8"/>
      <c r="M7824" s="7"/>
      <c r="N7824" s="8"/>
      <c r="O7824" s="7"/>
      <c r="P7824" s="8"/>
      <c r="Q7824" s="7"/>
      <c r="R7824" s="8"/>
      <c r="S7824" s="7"/>
      <c r="T7824" s="8"/>
      <c r="U7824" s="7"/>
      <c r="V7824" s="8"/>
      <c r="W7824" s="7"/>
    </row>
    <row r="7825" spans="2:23" x14ac:dyDescent="0.2">
      <c r="B7825" s="8"/>
      <c r="C7825" s="7"/>
      <c r="D7825" s="8"/>
      <c r="E7825" s="7"/>
      <c r="F7825" s="8"/>
      <c r="G7825" s="7"/>
      <c r="H7825" s="8"/>
      <c r="I7825" s="7"/>
      <c r="J7825" s="8"/>
      <c r="K7825" s="7"/>
      <c r="L7825" s="8"/>
      <c r="M7825" s="7"/>
      <c r="N7825" s="8"/>
      <c r="O7825" s="7"/>
      <c r="P7825" s="8"/>
      <c r="Q7825" s="7"/>
      <c r="R7825" s="8"/>
      <c r="S7825" s="7"/>
      <c r="T7825" s="8"/>
      <c r="U7825" s="7"/>
      <c r="V7825" s="8"/>
      <c r="W7825" s="7"/>
    </row>
    <row r="7826" spans="2:23" x14ac:dyDescent="0.2">
      <c r="B7826" s="8"/>
      <c r="C7826" s="7"/>
      <c r="D7826" s="8"/>
      <c r="E7826" s="7"/>
      <c r="F7826" s="8"/>
      <c r="G7826" s="7"/>
      <c r="H7826" s="8"/>
      <c r="I7826" s="7"/>
      <c r="J7826" s="8"/>
      <c r="K7826" s="7"/>
      <c r="L7826" s="8"/>
      <c r="M7826" s="7"/>
      <c r="N7826" s="8"/>
      <c r="O7826" s="7"/>
      <c r="P7826" s="8"/>
      <c r="Q7826" s="7"/>
      <c r="R7826" s="8"/>
      <c r="S7826" s="7"/>
      <c r="T7826" s="8"/>
      <c r="U7826" s="7"/>
      <c r="V7826" s="8"/>
      <c r="W7826" s="7"/>
    </row>
    <row r="7827" spans="2:23" x14ac:dyDescent="0.2">
      <c r="B7827" s="8"/>
      <c r="C7827" s="7"/>
      <c r="D7827" s="8"/>
      <c r="E7827" s="7"/>
      <c r="F7827" s="8"/>
      <c r="G7827" s="7"/>
      <c r="H7827" s="8"/>
      <c r="I7827" s="7"/>
      <c r="J7827" s="8"/>
      <c r="K7827" s="7"/>
      <c r="L7827" s="8"/>
      <c r="M7827" s="7"/>
      <c r="N7827" s="8"/>
      <c r="O7827" s="7"/>
      <c r="P7827" s="8"/>
      <c r="Q7827" s="7"/>
      <c r="R7827" s="8"/>
      <c r="S7827" s="7"/>
      <c r="T7827" s="8"/>
      <c r="U7827" s="7"/>
      <c r="V7827" s="8"/>
      <c r="W7827" s="7"/>
    </row>
    <row r="7828" spans="2:23" x14ac:dyDescent="0.2">
      <c r="B7828" s="8"/>
      <c r="C7828" s="7"/>
      <c r="D7828" s="8"/>
      <c r="E7828" s="7"/>
      <c r="F7828" s="8"/>
      <c r="G7828" s="7"/>
      <c r="H7828" s="8"/>
      <c r="I7828" s="7"/>
      <c r="J7828" s="8"/>
      <c r="K7828" s="7"/>
      <c r="L7828" s="8"/>
      <c r="M7828" s="7"/>
      <c r="N7828" s="8"/>
      <c r="O7828" s="7"/>
      <c r="P7828" s="8"/>
      <c r="Q7828" s="7"/>
      <c r="R7828" s="8"/>
      <c r="S7828" s="7"/>
      <c r="T7828" s="8"/>
      <c r="U7828" s="7"/>
      <c r="V7828" s="8"/>
      <c r="W7828" s="7"/>
    </row>
    <row r="7829" spans="2:23" x14ac:dyDescent="0.2">
      <c r="B7829" s="8"/>
      <c r="C7829" s="7"/>
      <c r="D7829" s="8"/>
      <c r="E7829" s="7"/>
      <c r="F7829" s="8"/>
      <c r="G7829" s="7"/>
      <c r="H7829" s="8"/>
      <c r="I7829" s="7"/>
      <c r="J7829" s="8"/>
      <c r="K7829" s="7"/>
      <c r="L7829" s="8"/>
      <c r="M7829" s="7"/>
      <c r="N7829" s="8"/>
      <c r="O7829" s="7"/>
      <c r="P7829" s="8"/>
      <c r="Q7829" s="7"/>
      <c r="R7829" s="8"/>
      <c r="S7829" s="7"/>
      <c r="T7829" s="8"/>
      <c r="U7829" s="7"/>
      <c r="V7829" s="8"/>
      <c r="W7829" s="7"/>
    </row>
    <row r="7830" spans="2:23" x14ac:dyDescent="0.2">
      <c r="B7830" s="8"/>
      <c r="C7830" s="7"/>
      <c r="D7830" s="8"/>
      <c r="E7830" s="7"/>
      <c r="F7830" s="8"/>
      <c r="G7830" s="7"/>
      <c r="H7830" s="8"/>
      <c r="I7830" s="7"/>
      <c r="J7830" s="8"/>
      <c r="K7830" s="7"/>
      <c r="L7830" s="8"/>
      <c r="M7830" s="7"/>
      <c r="N7830" s="8"/>
      <c r="O7830" s="7"/>
      <c r="P7830" s="8"/>
      <c r="Q7830" s="7"/>
      <c r="R7830" s="8"/>
      <c r="S7830" s="7"/>
      <c r="T7830" s="8"/>
      <c r="U7830" s="7"/>
      <c r="V7830" s="8"/>
      <c r="W7830" s="7"/>
    </row>
    <row r="7831" spans="2:23" x14ac:dyDescent="0.2">
      <c r="B7831" s="8"/>
      <c r="C7831" s="7"/>
      <c r="D7831" s="8"/>
      <c r="E7831" s="7"/>
      <c r="F7831" s="8"/>
      <c r="G7831" s="7"/>
      <c r="H7831" s="8"/>
      <c r="I7831" s="7"/>
      <c r="J7831" s="8"/>
      <c r="K7831" s="7"/>
      <c r="L7831" s="8"/>
      <c r="M7831" s="7"/>
      <c r="N7831" s="8"/>
      <c r="O7831" s="7"/>
      <c r="P7831" s="8"/>
      <c r="Q7831" s="7"/>
      <c r="R7831" s="8"/>
      <c r="S7831" s="7"/>
      <c r="T7831" s="8"/>
      <c r="U7831" s="7"/>
      <c r="V7831" s="8"/>
      <c r="W7831" s="7"/>
    </row>
    <row r="7832" spans="2:23" x14ac:dyDescent="0.2">
      <c r="B7832" s="8"/>
      <c r="C7832" s="7"/>
      <c r="D7832" s="8"/>
      <c r="E7832" s="7"/>
      <c r="F7832" s="8"/>
      <c r="G7832" s="7"/>
      <c r="H7832" s="8"/>
      <c r="I7832" s="7"/>
      <c r="J7832" s="8"/>
      <c r="K7832" s="7"/>
      <c r="L7832" s="8"/>
      <c r="M7832" s="7"/>
      <c r="N7832" s="8"/>
      <c r="O7832" s="7"/>
      <c r="P7832" s="8"/>
      <c r="Q7832" s="7"/>
      <c r="R7832" s="8"/>
      <c r="S7832" s="7"/>
      <c r="T7832" s="8"/>
      <c r="U7832" s="7"/>
      <c r="V7832" s="8"/>
      <c r="W7832" s="7"/>
    </row>
    <row r="7833" spans="2:23" x14ac:dyDescent="0.2">
      <c r="B7833" s="8"/>
      <c r="C7833" s="7"/>
      <c r="D7833" s="8"/>
      <c r="E7833" s="7"/>
      <c r="F7833" s="8"/>
      <c r="G7833" s="7"/>
      <c r="H7833" s="8"/>
      <c r="I7833" s="7"/>
      <c r="J7833" s="8"/>
      <c r="K7833" s="7"/>
      <c r="L7833" s="8"/>
      <c r="M7833" s="7"/>
      <c r="N7833" s="8"/>
      <c r="O7833" s="7"/>
      <c r="P7833" s="8"/>
      <c r="Q7833" s="7"/>
      <c r="R7833" s="8"/>
      <c r="S7833" s="7"/>
      <c r="T7833" s="8"/>
      <c r="U7833" s="7"/>
      <c r="V7833" s="8"/>
      <c r="W7833" s="7"/>
    </row>
    <row r="7834" spans="2:23" x14ac:dyDescent="0.2">
      <c r="B7834" s="8"/>
      <c r="C7834" s="7"/>
      <c r="D7834" s="8"/>
      <c r="E7834" s="7"/>
      <c r="F7834" s="8"/>
      <c r="G7834" s="7"/>
      <c r="H7834" s="8"/>
      <c r="I7834" s="7"/>
      <c r="J7834" s="8"/>
      <c r="K7834" s="7"/>
      <c r="L7834" s="8"/>
      <c r="M7834" s="7"/>
      <c r="N7834" s="8"/>
      <c r="O7834" s="7"/>
      <c r="P7834" s="8"/>
      <c r="Q7834" s="7"/>
      <c r="R7834" s="8"/>
      <c r="S7834" s="7"/>
      <c r="T7834" s="8"/>
      <c r="U7834" s="7"/>
      <c r="V7834" s="8"/>
      <c r="W7834" s="7"/>
    </row>
    <row r="7835" spans="2:23" x14ac:dyDescent="0.2">
      <c r="B7835" s="8"/>
      <c r="C7835" s="7"/>
      <c r="D7835" s="8"/>
      <c r="E7835" s="7"/>
      <c r="F7835" s="8"/>
      <c r="G7835" s="7"/>
      <c r="H7835" s="8"/>
      <c r="I7835" s="7"/>
      <c r="J7835" s="8"/>
      <c r="K7835" s="7"/>
      <c r="L7835" s="8"/>
      <c r="M7835" s="7"/>
      <c r="N7835" s="8"/>
      <c r="O7835" s="7"/>
      <c r="P7835" s="8"/>
      <c r="Q7835" s="7"/>
      <c r="R7835" s="8"/>
      <c r="S7835" s="7"/>
      <c r="T7835" s="8"/>
      <c r="U7835" s="7"/>
      <c r="V7835" s="8"/>
      <c r="W7835" s="7"/>
    </row>
    <row r="7836" spans="2:23" x14ac:dyDescent="0.2">
      <c r="B7836" s="8"/>
      <c r="C7836" s="7"/>
      <c r="D7836" s="8"/>
      <c r="E7836" s="7"/>
      <c r="F7836" s="8"/>
      <c r="G7836" s="7"/>
      <c r="H7836" s="8"/>
      <c r="I7836" s="7"/>
      <c r="J7836" s="8"/>
      <c r="K7836" s="7"/>
      <c r="L7836" s="8"/>
      <c r="M7836" s="7"/>
      <c r="N7836" s="8"/>
      <c r="O7836" s="7"/>
      <c r="P7836" s="8"/>
      <c r="Q7836" s="7"/>
      <c r="R7836" s="8"/>
      <c r="S7836" s="7"/>
      <c r="T7836" s="8"/>
      <c r="U7836" s="7"/>
      <c r="V7836" s="8"/>
      <c r="W7836" s="7"/>
    </row>
    <row r="7837" spans="2:23" x14ac:dyDescent="0.2">
      <c r="B7837" s="8"/>
      <c r="C7837" s="7"/>
      <c r="D7837" s="8"/>
      <c r="E7837" s="7"/>
      <c r="F7837" s="8"/>
      <c r="G7837" s="7"/>
      <c r="H7837" s="8"/>
      <c r="I7837" s="7"/>
      <c r="J7837" s="8"/>
      <c r="K7837" s="7"/>
      <c r="L7837" s="8"/>
      <c r="M7837" s="7"/>
      <c r="N7837" s="8"/>
      <c r="O7837" s="7"/>
      <c r="P7837" s="8"/>
      <c r="Q7837" s="7"/>
      <c r="R7837" s="8"/>
      <c r="S7837" s="7"/>
      <c r="T7837" s="8"/>
      <c r="U7837" s="7"/>
      <c r="V7837" s="8"/>
      <c r="W7837" s="7"/>
    </row>
    <row r="7838" spans="2:23" x14ac:dyDescent="0.2">
      <c r="B7838" s="8"/>
      <c r="C7838" s="7"/>
      <c r="D7838" s="8"/>
      <c r="E7838" s="7"/>
      <c r="F7838" s="8"/>
      <c r="G7838" s="7"/>
      <c r="H7838" s="8"/>
      <c r="I7838" s="7"/>
      <c r="J7838" s="8"/>
      <c r="K7838" s="7"/>
      <c r="L7838" s="8"/>
      <c r="M7838" s="7"/>
      <c r="N7838" s="8"/>
      <c r="O7838" s="7"/>
      <c r="P7838" s="8"/>
      <c r="Q7838" s="7"/>
      <c r="R7838" s="8"/>
      <c r="S7838" s="7"/>
      <c r="T7838" s="8"/>
      <c r="U7838" s="7"/>
      <c r="V7838" s="8"/>
      <c r="W7838" s="7"/>
    </row>
    <row r="7839" spans="2:23" x14ac:dyDescent="0.2">
      <c r="B7839" s="8"/>
      <c r="C7839" s="7"/>
      <c r="D7839" s="8"/>
      <c r="E7839" s="7"/>
      <c r="F7839" s="8"/>
      <c r="G7839" s="7"/>
      <c r="H7839" s="8"/>
      <c r="I7839" s="7"/>
      <c r="J7839" s="8"/>
      <c r="K7839" s="7"/>
      <c r="L7839" s="8"/>
      <c r="M7839" s="7"/>
      <c r="N7839" s="8"/>
      <c r="O7839" s="7"/>
      <c r="P7839" s="8"/>
      <c r="Q7839" s="7"/>
      <c r="R7839" s="8"/>
      <c r="S7839" s="7"/>
      <c r="T7839" s="8"/>
      <c r="U7839" s="7"/>
      <c r="V7839" s="8"/>
      <c r="W7839" s="7"/>
    </row>
    <row r="7840" spans="2:23" x14ac:dyDescent="0.2">
      <c r="B7840" s="8"/>
      <c r="C7840" s="7"/>
      <c r="D7840" s="8"/>
      <c r="E7840" s="7"/>
      <c r="F7840" s="8"/>
      <c r="G7840" s="7"/>
      <c r="H7840" s="8"/>
      <c r="I7840" s="7"/>
      <c r="J7840" s="8"/>
      <c r="K7840" s="7"/>
      <c r="L7840" s="8"/>
      <c r="M7840" s="7"/>
      <c r="N7840" s="8"/>
      <c r="O7840" s="7"/>
      <c r="P7840" s="8"/>
      <c r="Q7840" s="7"/>
      <c r="R7840" s="8"/>
      <c r="S7840" s="7"/>
      <c r="T7840" s="8"/>
      <c r="U7840" s="7"/>
      <c r="V7840" s="8"/>
      <c r="W7840" s="7"/>
    </row>
    <row r="7841" spans="2:23" x14ac:dyDescent="0.2">
      <c r="B7841" s="8"/>
      <c r="C7841" s="7"/>
      <c r="D7841" s="8"/>
      <c r="E7841" s="7"/>
      <c r="F7841" s="8"/>
      <c r="G7841" s="7"/>
      <c r="H7841" s="8"/>
      <c r="I7841" s="7"/>
      <c r="J7841" s="8"/>
      <c r="K7841" s="7"/>
      <c r="L7841" s="8"/>
      <c r="M7841" s="7"/>
      <c r="N7841" s="8"/>
      <c r="O7841" s="7"/>
      <c r="P7841" s="8"/>
      <c r="Q7841" s="7"/>
      <c r="R7841" s="8"/>
      <c r="S7841" s="7"/>
      <c r="T7841" s="8"/>
      <c r="U7841" s="7"/>
      <c r="V7841" s="8"/>
      <c r="W7841" s="7"/>
    </row>
    <row r="7842" spans="2:23" x14ac:dyDescent="0.2">
      <c r="B7842" s="8"/>
      <c r="C7842" s="7"/>
      <c r="D7842" s="8"/>
      <c r="E7842" s="7"/>
      <c r="F7842" s="8"/>
      <c r="G7842" s="7"/>
      <c r="H7842" s="8"/>
      <c r="I7842" s="7"/>
      <c r="J7842" s="8"/>
      <c r="K7842" s="7"/>
      <c r="L7842" s="8"/>
      <c r="M7842" s="7"/>
      <c r="N7842" s="8"/>
      <c r="O7842" s="7"/>
      <c r="P7842" s="8"/>
      <c r="Q7842" s="7"/>
      <c r="R7842" s="8"/>
      <c r="S7842" s="7"/>
      <c r="T7842" s="8"/>
      <c r="U7842" s="7"/>
      <c r="V7842" s="8"/>
      <c r="W7842" s="7"/>
    </row>
    <row r="7843" spans="2:23" x14ac:dyDescent="0.2">
      <c r="B7843" s="8"/>
      <c r="C7843" s="7"/>
      <c r="D7843" s="8"/>
      <c r="E7843" s="7"/>
      <c r="F7843" s="8"/>
      <c r="G7843" s="7"/>
      <c r="H7843" s="8"/>
      <c r="I7843" s="7"/>
      <c r="J7843" s="8"/>
      <c r="K7843" s="7"/>
      <c r="L7843" s="8"/>
      <c r="M7843" s="7"/>
      <c r="N7843" s="8"/>
      <c r="O7843" s="7"/>
      <c r="P7843" s="8"/>
      <c r="Q7843" s="7"/>
      <c r="R7843" s="8"/>
      <c r="S7843" s="7"/>
      <c r="T7843" s="8"/>
      <c r="U7843" s="7"/>
      <c r="V7843" s="8"/>
      <c r="W7843" s="7"/>
    </row>
    <row r="7844" spans="2:23" x14ac:dyDescent="0.2">
      <c r="B7844" s="8"/>
      <c r="C7844" s="7"/>
      <c r="D7844" s="8"/>
      <c r="E7844" s="7"/>
      <c r="F7844" s="8"/>
      <c r="G7844" s="7"/>
      <c r="H7844" s="8"/>
      <c r="I7844" s="7"/>
      <c r="J7844" s="8"/>
      <c r="K7844" s="7"/>
      <c r="L7844" s="8"/>
      <c r="M7844" s="7"/>
      <c r="N7844" s="8"/>
      <c r="O7844" s="7"/>
      <c r="P7844" s="8"/>
      <c r="Q7844" s="7"/>
      <c r="R7844" s="8"/>
      <c r="S7844" s="7"/>
      <c r="T7844" s="8"/>
      <c r="U7844" s="7"/>
      <c r="V7844" s="8"/>
      <c r="W7844" s="7"/>
    </row>
    <row r="7845" spans="2:23" x14ac:dyDescent="0.2">
      <c r="B7845" s="8"/>
      <c r="C7845" s="7"/>
      <c r="D7845" s="8"/>
      <c r="E7845" s="7"/>
      <c r="F7845" s="8"/>
      <c r="G7845" s="7"/>
      <c r="H7845" s="8"/>
      <c r="I7845" s="7"/>
      <c r="J7845" s="8"/>
      <c r="K7845" s="7"/>
      <c r="L7845" s="8"/>
      <c r="M7845" s="7"/>
      <c r="N7845" s="8"/>
      <c r="O7845" s="7"/>
      <c r="P7845" s="8"/>
      <c r="Q7845" s="7"/>
      <c r="R7845" s="8"/>
      <c r="S7845" s="7"/>
      <c r="T7845" s="8"/>
      <c r="U7845" s="7"/>
      <c r="V7845" s="8"/>
      <c r="W7845" s="7"/>
    </row>
    <row r="7846" spans="2:23" x14ac:dyDescent="0.2">
      <c r="B7846" s="8"/>
      <c r="C7846" s="7"/>
      <c r="D7846" s="8"/>
      <c r="E7846" s="7"/>
      <c r="F7846" s="8"/>
      <c r="G7846" s="7"/>
      <c r="H7846" s="8"/>
      <c r="I7846" s="7"/>
      <c r="J7846" s="8"/>
      <c r="K7846" s="7"/>
      <c r="L7846" s="8"/>
      <c r="M7846" s="7"/>
      <c r="N7846" s="8"/>
      <c r="O7846" s="7"/>
      <c r="P7846" s="8"/>
      <c r="Q7846" s="7"/>
      <c r="R7846" s="8"/>
      <c r="S7846" s="7"/>
      <c r="T7846" s="8"/>
      <c r="U7846" s="7"/>
      <c r="V7846" s="8"/>
      <c r="W7846" s="7"/>
    </row>
    <row r="7847" spans="2:23" x14ac:dyDescent="0.2">
      <c r="B7847" s="8"/>
      <c r="C7847" s="7"/>
      <c r="D7847" s="8"/>
      <c r="E7847" s="7"/>
      <c r="F7847" s="8"/>
      <c r="G7847" s="7"/>
      <c r="H7847" s="8"/>
      <c r="I7847" s="7"/>
      <c r="J7847" s="8"/>
      <c r="K7847" s="7"/>
      <c r="L7847" s="8"/>
      <c r="M7847" s="7"/>
      <c r="N7847" s="8"/>
      <c r="O7847" s="7"/>
      <c r="P7847" s="8"/>
      <c r="Q7847" s="7"/>
      <c r="R7847" s="8"/>
      <c r="S7847" s="7"/>
      <c r="T7847" s="8"/>
      <c r="U7847" s="7"/>
      <c r="V7847" s="8"/>
      <c r="W7847" s="7"/>
    </row>
    <row r="7848" spans="2:23" x14ac:dyDescent="0.2">
      <c r="B7848" s="8"/>
      <c r="C7848" s="7"/>
      <c r="D7848" s="8"/>
      <c r="E7848" s="7"/>
      <c r="F7848" s="8"/>
      <c r="G7848" s="7"/>
      <c r="H7848" s="8"/>
      <c r="I7848" s="7"/>
      <c r="J7848" s="8"/>
      <c r="K7848" s="7"/>
      <c r="L7848" s="8"/>
      <c r="M7848" s="7"/>
      <c r="N7848" s="8"/>
      <c r="O7848" s="7"/>
      <c r="P7848" s="8"/>
      <c r="Q7848" s="7"/>
      <c r="R7848" s="8"/>
      <c r="S7848" s="7"/>
      <c r="T7848" s="8"/>
      <c r="U7848" s="7"/>
      <c r="V7848" s="8"/>
      <c r="W7848" s="7"/>
    </row>
    <row r="7849" spans="2:23" x14ac:dyDescent="0.2">
      <c r="B7849" s="8"/>
      <c r="C7849" s="7"/>
      <c r="D7849" s="8"/>
      <c r="E7849" s="7"/>
      <c r="F7849" s="8"/>
      <c r="G7849" s="7"/>
      <c r="H7849" s="8"/>
      <c r="I7849" s="7"/>
      <c r="J7849" s="8"/>
      <c r="K7849" s="7"/>
      <c r="L7849" s="8"/>
      <c r="M7849" s="7"/>
      <c r="N7849" s="8"/>
      <c r="O7849" s="7"/>
      <c r="P7849" s="8"/>
      <c r="Q7849" s="7"/>
      <c r="R7849" s="8"/>
      <c r="S7849" s="7"/>
      <c r="T7849" s="8"/>
      <c r="U7849" s="7"/>
      <c r="V7849" s="8"/>
      <c r="W7849" s="7"/>
    </row>
    <row r="7850" spans="2:23" x14ac:dyDescent="0.2">
      <c r="B7850" s="8"/>
      <c r="C7850" s="7"/>
      <c r="D7850" s="8"/>
      <c r="E7850" s="7"/>
      <c r="F7850" s="8"/>
      <c r="G7850" s="7"/>
      <c r="H7850" s="8"/>
      <c r="I7850" s="7"/>
      <c r="J7850" s="8"/>
      <c r="K7850" s="7"/>
      <c r="L7850" s="8"/>
      <c r="M7850" s="7"/>
      <c r="N7850" s="8"/>
      <c r="O7850" s="7"/>
      <c r="P7850" s="8"/>
      <c r="Q7850" s="7"/>
      <c r="R7850" s="8"/>
      <c r="S7850" s="7"/>
      <c r="T7850" s="8"/>
      <c r="U7850" s="7"/>
      <c r="V7850" s="8"/>
      <c r="W7850" s="7"/>
    </row>
    <row r="7851" spans="2:23" x14ac:dyDescent="0.2">
      <c r="B7851" s="8"/>
      <c r="C7851" s="7"/>
      <c r="D7851" s="8"/>
      <c r="E7851" s="7"/>
      <c r="F7851" s="8"/>
      <c r="G7851" s="7"/>
      <c r="H7851" s="8"/>
      <c r="I7851" s="7"/>
      <c r="J7851" s="8"/>
      <c r="K7851" s="7"/>
      <c r="L7851" s="8"/>
      <c r="M7851" s="7"/>
      <c r="N7851" s="8"/>
      <c r="O7851" s="7"/>
      <c r="P7851" s="8"/>
      <c r="Q7851" s="7"/>
      <c r="R7851" s="8"/>
      <c r="S7851" s="7"/>
      <c r="T7851" s="8"/>
      <c r="U7851" s="7"/>
      <c r="V7851" s="8"/>
      <c r="W7851" s="7"/>
    </row>
    <row r="7852" spans="2:23" x14ac:dyDescent="0.2">
      <c r="B7852" s="8"/>
      <c r="C7852" s="7"/>
      <c r="D7852" s="8"/>
      <c r="E7852" s="7"/>
      <c r="F7852" s="8"/>
      <c r="G7852" s="7"/>
      <c r="H7852" s="8"/>
      <c r="I7852" s="7"/>
      <c r="J7852" s="8"/>
      <c r="K7852" s="7"/>
      <c r="L7852" s="8"/>
      <c r="M7852" s="7"/>
      <c r="N7852" s="8"/>
      <c r="O7852" s="7"/>
      <c r="P7852" s="8"/>
      <c r="Q7852" s="7"/>
      <c r="R7852" s="8"/>
      <c r="S7852" s="7"/>
      <c r="T7852" s="8"/>
      <c r="U7852" s="7"/>
      <c r="V7852" s="8"/>
      <c r="W7852" s="7"/>
    </row>
    <row r="7853" spans="2:23" x14ac:dyDescent="0.2">
      <c r="B7853" s="8"/>
      <c r="C7853" s="7"/>
      <c r="D7853" s="8"/>
      <c r="E7853" s="7"/>
      <c r="F7853" s="8"/>
      <c r="G7853" s="7"/>
      <c r="H7853" s="8"/>
      <c r="I7853" s="7"/>
      <c r="J7853" s="8"/>
      <c r="K7853" s="7"/>
      <c r="L7853" s="8"/>
      <c r="M7853" s="7"/>
      <c r="N7853" s="8"/>
      <c r="O7853" s="7"/>
      <c r="P7853" s="8"/>
      <c r="Q7853" s="7"/>
      <c r="R7853" s="8"/>
      <c r="S7853" s="7"/>
      <c r="T7853" s="8"/>
      <c r="U7853" s="7"/>
      <c r="V7853" s="8"/>
      <c r="W7853" s="7"/>
    </row>
    <row r="7854" spans="2:23" x14ac:dyDescent="0.2">
      <c r="B7854" s="8"/>
      <c r="C7854" s="7"/>
      <c r="D7854" s="8"/>
      <c r="E7854" s="7"/>
      <c r="F7854" s="8"/>
      <c r="G7854" s="7"/>
      <c r="H7854" s="8"/>
      <c r="I7854" s="7"/>
      <c r="J7854" s="8"/>
      <c r="K7854" s="7"/>
      <c r="L7854" s="8"/>
      <c r="M7854" s="7"/>
      <c r="N7854" s="8"/>
      <c r="O7854" s="7"/>
      <c r="P7854" s="8"/>
      <c r="Q7854" s="7"/>
      <c r="R7854" s="8"/>
      <c r="S7854" s="7"/>
      <c r="T7854" s="8"/>
      <c r="U7854" s="7"/>
      <c r="V7854" s="8"/>
      <c r="W7854" s="7"/>
    </row>
    <row r="7855" spans="2:23" x14ac:dyDescent="0.2">
      <c r="B7855" s="8"/>
      <c r="C7855" s="7"/>
      <c r="D7855" s="8"/>
      <c r="E7855" s="7"/>
      <c r="F7855" s="8"/>
      <c r="G7855" s="7"/>
      <c r="H7855" s="8"/>
      <c r="I7855" s="7"/>
      <c r="J7855" s="8"/>
      <c r="K7855" s="7"/>
      <c r="L7855" s="8"/>
      <c r="M7855" s="7"/>
      <c r="N7855" s="8"/>
      <c r="O7855" s="7"/>
      <c r="P7855" s="8"/>
      <c r="Q7855" s="7"/>
      <c r="R7855" s="8"/>
      <c r="S7855" s="7"/>
      <c r="T7855" s="8"/>
      <c r="U7855" s="7"/>
      <c r="V7855" s="8"/>
      <c r="W7855" s="7"/>
    </row>
    <row r="7856" spans="2:23" x14ac:dyDescent="0.2">
      <c r="B7856" s="8"/>
      <c r="C7856" s="7"/>
      <c r="D7856" s="8"/>
      <c r="E7856" s="7"/>
      <c r="F7856" s="8"/>
      <c r="G7856" s="7"/>
      <c r="H7856" s="8"/>
      <c r="I7856" s="7"/>
      <c r="J7856" s="8"/>
      <c r="K7856" s="7"/>
      <c r="L7856" s="8"/>
      <c r="M7856" s="7"/>
      <c r="N7856" s="8"/>
      <c r="O7856" s="7"/>
      <c r="P7856" s="8"/>
      <c r="Q7856" s="7"/>
      <c r="R7856" s="8"/>
      <c r="S7856" s="7"/>
      <c r="T7856" s="8"/>
      <c r="U7856" s="7"/>
      <c r="V7856" s="8"/>
      <c r="W7856" s="7"/>
    </row>
    <row r="7857" spans="2:23" x14ac:dyDescent="0.2">
      <c r="B7857" s="8"/>
      <c r="C7857" s="7"/>
      <c r="D7857" s="8"/>
      <c r="E7857" s="7"/>
      <c r="F7857" s="8"/>
      <c r="G7857" s="7"/>
      <c r="H7857" s="8"/>
      <c r="I7857" s="7"/>
      <c r="J7857" s="8"/>
      <c r="K7857" s="7"/>
      <c r="L7857" s="8"/>
      <c r="M7857" s="7"/>
      <c r="N7857" s="8"/>
      <c r="O7857" s="7"/>
      <c r="P7857" s="8"/>
      <c r="Q7857" s="7"/>
      <c r="R7857" s="8"/>
      <c r="S7857" s="7"/>
      <c r="T7857" s="8"/>
      <c r="U7857" s="7"/>
      <c r="V7857" s="8"/>
      <c r="W7857" s="7"/>
    </row>
    <row r="7858" spans="2:23" x14ac:dyDescent="0.2">
      <c r="B7858" s="8"/>
      <c r="C7858" s="7"/>
      <c r="D7858" s="8"/>
      <c r="E7858" s="7"/>
      <c r="F7858" s="8"/>
      <c r="G7858" s="7"/>
      <c r="H7858" s="8"/>
      <c r="I7858" s="7"/>
      <c r="J7858" s="8"/>
      <c r="K7858" s="7"/>
      <c r="L7858" s="8"/>
      <c r="M7858" s="7"/>
      <c r="N7858" s="8"/>
      <c r="O7858" s="7"/>
      <c r="P7858" s="8"/>
      <c r="Q7858" s="7"/>
      <c r="R7858" s="8"/>
      <c r="S7858" s="7"/>
      <c r="T7858" s="8"/>
      <c r="U7858" s="7"/>
      <c r="V7858" s="8"/>
      <c r="W7858" s="7"/>
    </row>
    <row r="7859" spans="2:23" x14ac:dyDescent="0.2">
      <c r="B7859" s="8"/>
      <c r="C7859" s="7"/>
      <c r="D7859" s="8"/>
      <c r="E7859" s="7"/>
      <c r="F7859" s="8"/>
      <c r="G7859" s="7"/>
      <c r="H7859" s="8"/>
      <c r="I7859" s="7"/>
      <c r="J7859" s="8"/>
      <c r="K7859" s="7"/>
      <c r="L7859" s="8"/>
      <c r="M7859" s="7"/>
      <c r="N7859" s="8"/>
      <c r="O7859" s="7"/>
      <c r="P7859" s="8"/>
      <c r="Q7859" s="7"/>
      <c r="R7859" s="8"/>
      <c r="S7859" s="7"/>
      <c r="T7859" s="8"/>
      <c r="U7859" s="7"/>
      <c r="V7859" s="8"/>
      <c r="W7859" s="7"/>
    </row>
    <row r="7860" spans="2:23" x14ac:dyDescent="0.2">
      <c r="B7860" s="8"/>
      <c r="C7860" s="7"/>
      <c r="D7860" s="8"/>
      <c r="E7860" s="7"/>
      <c r="F7860" s="8"/>
      <c r="G7860" s="7"/>
      <c r="H7860" s="8"/>
      <c r="I7860" s="7"/>
      <c r="J7860" s="8"/>
      <c r="K7860" s="7"/>
      <c r="L7860" s="8"/>
      <c r="M7860" s="7"/>
      <c r="N7860" s="8"/>
      <c r="O7860" s="7"/>
      <c r="P7860" s="8"/>
      <c r="Q7860" s="7"/>
      <c r="R7860" s="8"/>
      <c r="S7860" s="7"/>
      <c r="T7860" s="8"/>
      <c r="U7860" s="7"/>
      <c r="V7860" s="8"/>
      <c r="W7860" s="7"/>
    </row>
    <row r="7861" spans="2:23" x14ac:dyDescent="0.2">
      <c r="B7861" s="8"/>
      <c r="C7861" s="7"/>
      <c r="D7861" s="8"/>
      <c r="E7861" s="7"/>
      <c r="F7861" s="8"/>
      <c r="G7861" s="7"/>
      <c r="H7861" s="8"/>
      <c r="I7861" s="7"/>
      <c r="J7861" s="8"/>
      <c r="K7861" s="7"/>
      <c r="L7861" s="8"/>
      <c r="M7861" s="7"/>
      <c r="N7861" s="8"/>
      <c r="O7861" s="7"/>
      <c r="P7861" s="8"/>
      <c r="Q7861" s="7"/>
      <c r="R7861" s="8"/>
      <c r="S7861" s="7"/>
      <c r="T7861" s="8"/>
      <c r="U7861" s="7"/>
      <c r="V7861" s="8"/>
      <c r="W7861" s="7"/>
    </row>
    <row r="7862" spans="2:23" x14ac:dyDescent="0.2">
      <c r="B7862" s="8"/>
      <c r="C7862" s="7"/>
      <c r="D7862" s="8"/>
      <c r="E7862" s="7"/>
      <c r="F7862" s="8"/>
      <c r="G7862" s="7"/>
      <c r="H7862" s="8"/>
      <c r="I7862" s="7"/>
      <c r="J7862" s="8"/>
      <c r="K7862" s="7"/>
      <c r="L7862" s="8"/>
      <c r="M7862" s="7"/>
      <c r="N7862" s="8"/>
      <c r="O7862" s="7"/>
      <c r="P7862" s="8"/>
      <c r="Q7862" s="7"/>
      <c r="R7862" s="8"/>
      <c r="S7862" s="7"/>
      <c r="T7862" s="8"/>
      <c r="U7862" s="7"/>
      <c r="V7862" s="8"/>
      <c r="W7862" s="7"/>
    </row>
    <row r="7863" spans="2:23" x14ac:dyDescent="0.2">
      <c r="B7863" s="8"/>
      <c r="C7863" s="7"/>
      <c r="D7863" s="8"/>
      <c r="E7863" s="7"/>
      <c r="F7863" s="8"/>
      <c r="G7863" s="7"/>
      <c r="H7863" s="8"/>
      <c r="I7863" s="7"/>
      <c r="J7863" s="8"/>
      <c r="K7863" s="7"/>
      <c r="L7863" s="8"/>
      <c r="M7863" s="7"/>
      <c r="N7863" s="8"/>
      <c r="O7863" s="7"/>
      <c r="P7863" s="8"/>
      <c r="Q7863" s="7"/>
      <c r="R7863" s="8"/>
      <c r="S7863" s="7"/>
      <c r="T7863" s="8"/>
      <c r="U7863" s="7"/>
      <c r="V7863" s="8"/>
      <c r="W7863" s="7"/>
    </row>
    <row r="7864" spans="2:23" x14ac:dyDescent="0.2">
      <c r="B7864" s="8"/>
      <c r="C7864" s="7"/>
      <c r="D7864" s="8"/>
      <c r="E7864" s="7"/>
      <c r="F7864" s="8"/>
      <c r="G7864" s="7"/>
      <c r="H7864" s="8"/>
      <c r="I7864" s="7"/>
      <c r="J7864" s="8"/>
      <c r="K7864" s="7"/>
      <c r="L7864" s="8"/>
      <c r="M7864" s="7"/>
      <c r="N7864" s="8"/>
      <c r="O7864" s="7"/>
      <c r="P7864" s="8"/>
      <c r="Q7864" s="7"/>
      <c r="R7864" s="8"/>
      <c r="S7864" s="7"/>
      <c r="T7864" s="8"/>
      <c r="U7864" s="7"/>
      <c r="V7864" s="8"/>
      <c r="W7864" s="7"/>
    </row>
    <row r="7865" spans="2:23" x14ac:dyDescent="0.2">
      <c r="B7865" s="8"/>
      <c r="C7865" s="7"/>
      <c r="D7865" s="8"/>
      <c r="E7865" s="7"/>
      <c r="F7865" s="8"/>
      <c r="G7865" s="7"/>
      <c r="H7865" s="8"/>
      <c r="I7865" s="7"/>
      <c r="J7865" s="8"/>
      <c r="K7865" s="7"/>
      <c r="L7865" s="8"/>
      <c r="M7865" s="7"/>
      <c r="N7865" s="8"/>
      <c r="O7865" s="7"/>
      <c r="P7865" s="8"/>
      <c r="Q7865" s="7"/>
      <c r="R7865" s="8"/>
      <c r="S7865" s="7"/>
      <c r="T7865" s="8"/>
      <c r="U7865" s="7"/>
      <c r="V7865" s="8"/>
      <c r="W7865" s="7"/>
    </row>
    <row r="7866" spans="2:23" x14ac:dyDescent="0.2">
      <c r="B7866" s="8"/>
      <c r="C7866" s="7"/>
      <c r="D7866" s="8"/>
      <c r="E7866" s="7"/>
      <c r="F7866" s="8"/>
      <c r="G7866" s="7"/>
      <c r="H7866" s="8"/>
      <c r="I7866" s="7"/>
      <c r="J7866" s="8"/>
      <c r="K7866" s="7"/>
      <c r="L7866" s="8"/>
      <c r="M7866" s="7"/>
      <c r="N7866" s="8"/>
      <c r="O7866" s="7"/>
      <c r="P7866" s="8"/>
      <c r="Q7866" s="7"/>
      <c r="R7866" s="8"/>
      <c r="S7866" s="7"/>
      <c r="T7866" s="8"/>
      <c r="U7866" s="7"/>
      <c r="V7866" s="8"/>
      <c r="W7866" s="7"/>
    </row>
    <row r="7867" spans="2:23" x14ac:dyDescent="0.2">
      <c r="B7867" s="8"/>
      <c r="C7867" s="7"/>
      <c r="D7867" s="8"/>
      <c r="E7867" s="7"/>
      <c r="F7867" s="8"/>
      <c r="G7867" s="7"/>
      <c r="H7867" s="8"/>
      <c r="I7867" s="7"/>
      <c r="J7867" s="8"/>
      <c r="K7867" s="7"/>
      <c r="L7867" s="8"/>
      <c r="M7867" s="7"/>
      <c r="N7867" s="8"/>
      <c r="O7867" s="7"/>
      <c r="P7867" s="8"/>
      <c r="Q7867" s="7"/>
      <c r="R7867" s="8"/>
      <c r="S7867" s="7"/>
      <c r="T7867" s="8"/>
      <c r="U7867" s="7"/>
      <c r="V7867" s="8"/>
      <c r="W7867" s="7"/>
    </row>
    <row r="7868" spans="2:23" x14ac:dyDescent="0.2">
      <c r="B7868" s="8"/>
      <c r="C7868" s="7"/>
      <c r="D7868" s="8"/>
      <c r="E7868" s="7"/>
      <c r="F7868" s="8"/>
      <c r="G7868" s="7"/>
      <c r="H7868" s="8"/>
      <c r="I7868" s="7"/>
      <c r="J7868" s="8"/>
      <c r="K7868" s="7"/>
      <c r="L7868" s="8"/>
      <c r="M7868" s="7"/>
      <c r="N7868" s="8"/>
      <c r="O7868" s="7"/>
      <c r="P7868" s="8"/>
      <c r="Q7868" s="7"/>
      <c r="R7868" s="8"/>
      <c r="S7868" s="7"/>
      <c r="T7868" s="8"/>
      <c r="U7868" s="7"/>
      <c r="V7868" s="8"/>
      <c r="W7868" s="7"/>
    </row>
    <row r="7869" spans="2:23" x14ac:dyDescent="0.2">
      <c r="B7869" s="8"/>
      <c r="C7869" s="7"/>
      <c r="D7869" s="8"/>
      <c r="E7869" s="7"/>
      <c r="F7869" s="8"/>
      <c r="G7869" s="7"/>
      <c r="H7869" s="8"/>
      <c r="I7869" s="7"/>
      <c r="J7869" s="8"/>
      <c r="K7869" s="7"/>
      <c r="L7869" s="8"/>
      <c r="M7869" s="7"/>
      <c r="N7869" s="8"/>
      <c r="O7869" s="7"/>
      <c r="P7869" s="8"/>
      <c r="Q7869" s="7"/>
      <c r="R7869" s="8"/>
      <c r="S7869" s="7"/>
      <c r="T7869" s="8"/>
      <c r="U7869" s="7"/>
      <c r="V7869" s="8"/>
      <c r="W7869" s="7"/>
    </row>
    <row r="7870" spans="2:23" x14ac:dyDescent="0.2">
      <c r="B7870" s="8"/>
      <c r="C7870" s="7"/>
      <c r="D7870" s="8"/>
      <c r="E7870" s="7"/>
      <c r="F7870" s="8"/>
      <c r="G7870" s="7"/>
      <c r="H7870" s="8"/>
      <c r="I7870" s="7"/>
      <c r="J7870" s="8"/>
      <c r="K7870" s="7"/>
      <c r="L7870" s="8"/>
      <c r="M7870" s="7"/>
      <c r="N7870" s="8"/>
      <c r="O7870" s="7"/>
      <c r="P7870" s="8"/>
      <c r="Q7870" s="7"/>
      <c r="R7870" s="8"/>
      <c r="S7870" s="7"/>
      <c r="T7870" s="8"/>
      <c r="U7870" s="7"/>
      <c r="V7870" s="8"/>
      <c r="W7870" s="7"/>
    </row>
    <row r="7871" spans="2:23" x14ac:dyDescent="0.2">
      <c r="B7871" s="8"/>
      <c r="C7871" s="7"/>
      <c r="D7871" s="8"/>
      <c r="E7871" s="7"/>
      <c r="F7871" s="8"/>
      <c r="G7871" s="7"/>
      <c r="H7871" s="8"/>
      <c r="I7871" s="7"/>
      <c r="J7871" s="8"/>
      <c r="K7871" s="7"/>
      <c r="L7871" s="8"/>
      <c r="M7871" s="7"/>
      <c r="N7871" s="8"/>
      <c r="O7871" s="7"/>
      <c r="P7871" s="8"/>
      <c r="Q7871" s="7"/>
      <c r="R7871" s="8"/>
      <c r="S7871" s="7"/>
      <c r="T7871" s="8"/>
      <c r="U7871" s="7"/>
      <c r="V7871" s="8"/>
      <c r="W7871" s="7"/>
    </row>
    <row r="7872" spans="2:23" x14ac:dyDescent="0.2">
      <c r="B7872" s="8"/>
      <c r="C7872" s="7"/>
      <c r="D7872" s="8"/>
      <c r="E7872" s="7"/>
      <c r="F7872" s="8"/>
      <c r="G7872" s="7"/>
      <c r="H7872" s="8"/>
      <c r="I7872" s="7"/>
      <c r="J7872" s="8"/>
      <c r="K7872" s="7"/>
      <c r="L7872" s="8"/>
      <c r="M7872" s="7"/>
      <c r="N7872" s="8"/>
      <c r="O7872" s="7"/>
      <c r="P7872" s="8"/>
      <c r="Q7872" s="7"/>
      <c r="R7872" s="8"/>
      <c r="S7872" s="7"/>
      <c r="T7872" s="8"/>
      <c r="U7872" s="7"/>
      <c r="V7872" s="8"/>
      <c r="W7872" s="7"/>
    </row>
    <row r="7873" spans="2:23" x14ac:dyDescent="0.2">
      <c r="B7873" s="8"/>
      <c r="C7873" s="7"/>
      <c r="D7873" s="8"/>
      <c r="E7873" s="7"/>
      <c r="F7873" s="8"/>
      <c r="G7873" s="7"/>
      <c r="H7873" s="8"/>
      <c r="I7873" s="7"/>
      <c r="J7873" s="8"/>
      <c r="K7873" s="7"/>
      <c r="L7873" s="8"/>
      <c r="M7873" s="7"/>
      <c r="N7873" s="8"/>
      <c r="O7873" s="7"/>
      <c r="P7873" s="8"/>
      <c r="Q7873" s="7"/>
      <c r="R7873" s="8"/>
      <c r="S7873" s="7"/>
      <c r="T7873" s="8"/>
      <c r="U7873" s="7"/>
      <c r="V7873" s="8"/>
      <c r="W7873" s="7"/>
    </row>
    <row r="7874" spans="2:23" x14ac:dyDescent="0.2">
      <c r="B7874" s="8"/>
      <c r="C7874" s="7"/>
      <c r="D7874" s="8"/>
      <c r="E7874" s="7"/>
      <c r="F7874" s="8"/>
      <c r="G7874" s="7"/>
      <c r="H7874" s="8"/>
      <c r="I7874" s="7"/>
      <c r="J7874" s="8"/>
      <c r="K7874" s="7"/>
      <c r="L7874" s="8"/>
      <c r="M7874" s="7"/>
      <c r="N7874" s="8"/>
      <c r="O7874" s="7"/>
      <c r="P7874" s="8"/>
      <c r="Q7874" s="7"/>
      <c r="R7874" s="8"/>
      <c r="S7874" s="7"/>
      <c r="T7874" s="8"/>
      <c r="U7874" s="7"/>
      <c r="V7874" s="8"/>
      <c r="W7874" s="7"/>
    </row>
    <row r="7875" spans="2:23" x14ac:dyDescent="0.2">
      <c r="B7875" s="8"/>
      <c r="C7875" s="7"/>
      <c r="D7875" s="8"/>
      <c r="E7875" s="7"/>
      <c r="F7875" s="8"/>
      <c r="G7875" s="7"/>
      <c r="H7875" s="8"/>
      <c r="I7875" s="7"/>
      <c r="J7875" s="8"/>
      <c r="K7875" s="7"/>
      <c r="L7875" s="8"/>
      <c r="M7875" s="7"/>
      <c r="N7875" s="8"/>
      <c r="O7875" s="7"/>
      <c r="P7875" s="8"/>
      <c r="Q7875" s="7"/>
      <c r="R7875" s="8"/>
      <c r="S7875" s="7"/>
      <c r="T7875" s="8"/>
      <c r="U7875" s="7"/>
      <c r="V7875" s="8"/>
      <c r="W7875" s="7"/>
    </row>
    <row r="7876" spans="2:23" x14ac:dyDescent="0.2">
      <c r="B7876" s="8"/>
      <c r="C7876" s="7"/>
      <c r="D7876" s="8"/>
      <c r="E7876" s="7"/>
      <c r="F7876" s="8"/>
      <c r="G7876" s="7"/>
      <c r="H7876" s="8"/>
      <c r="I7876" s="7"/>
      <c r="J7876" s="8"/>
      <c r="K7876" s="7"/>
      <c r="L7876" s="8"/>
      <c r="M7876" s="7"/>
      <c r="N7876" s="8"/>
      <c r="O7876" s="7"/>
      <c r="P7876" s="8"/>
      <c r="Q7876" s="7"/>
      <c r="R7876" s="8"/>
      <c r="S7876" s="7"/>
      <c r="T7876" s="8"/>
      <c r="U7876" s="7"/>
      <c r="V7876" s="8"/>
      <c r="W7876" s="7"/>
    </row>
    <row r="7877" spans="2:23" x14ac:dyDescent="0.2">
      <c r="B7877" s="8"/>
      <c r="C7877" s="7"/>
      <c r="D7877" s="8"/>
      <c r="E7877" s="7"/>
      <c r="F7877" s="8"/>
      <c r="G7877" s="7"/>
      <c r="H7877" s="8"/>
      <c r="I7877" s="7"/>
      <c r="J7877" s="8"/>
      <c r="K7877" s="7"/>
      <c r="L7877" s="8"/>
      <c r="M7877" s="7"/>
      <c r="N7877" s="8"/>
      <c r="O7877" s="7"/>
      <c r="P7877" s="8"/>
      <c r="Q7877" s="7"/>
      <c r="R7877" s="8"/>
      <c r="S7877" s="7"/>
      <c r="T7877" s="8"/>
      <c r="U7877" s="7"/>
      <c r="V7877" s="8"/>
      <c r="W7877" s="7"/>
    </row>
    <row r="7878" spans="2:23" x14ac:dyDescent="0.2">
      <c r="B7878" s="8"/>
      <c r="C7878" s="7"/>
      <c r="D7878" s="8"/>
      <c r="E7878" s="7"/>
      <c r="F7878" s="8"/>
      <c r="G7878" s="7"/>
      <c r="H7878" s="8"/>
      <c r="I7878" s="7"/>
      <c r="J7878" s="8"/>
      <c r="K7878" s="7"/>
      <c r="L7878" s="8"/>
      <c r="M7878" s="7"/>
      <c r="N7878" s="8"/>
      <c r="O7878" s="7"/>
      <c r="P7878" s="8"/>
      <c r="Q7878" s="7"/>
      <c r="R7878" s="8"/>
      <c r="S7878" s="7"/>
      <c r="T7878" s="8"/>
      <c r="U7878" s="7"/>
      <c r="V7878" s="8"/>
      <c r="W7878" s="7"/>
    </row>
    <row r="7879" spans="2:23" x14ac:dyDescent="0.2">
      <c r="B7879" s="8"/>
      <c r="C7879" s="7"/>
      <c r="D7879" s="8"/>
      <c r="E7879" s="7"/>
      <c r="F7879" s="8"/>
      <c r="G7879" s="7"/>
      <c r="H7879" s="8"/>
      <c r="I7879" s="7"/>
      <c r="J7879" s="8"/>
      <c r="K7879" s="7"/>
      <c r="L7879" s="8"/>
      <c r="M7879" s="7"/>
      <c r="N7879" s="8"/>
      <c r="O7879" s="7"/>
      <c r="P7879" s="8"/>
      <c r="Q7879" s="7"/>
      <c r="R7879" s="8"/>
      <c r="S7879" s="7"/>
      <c r="T7879" s="8"/>
      <c r="U7879" s="7"/>
      <c r="V7879" s="8"/>
      <c r="W7879" s="7"/>
    </row>
    <row r="7880" spans="2:23" x14ac:dyDescent="0.2">
      <c r="B7880" s="8"/>
      <c r="C7880" s="7"/>
      <c r="D7880" s="8"/>
      <c r="E7880" s="7"/>
      <c r="F7880" s="8"/>
      <c r="G7880" s="7"/>
      <c r="H7880" s="8"/>
      <c r="I7880" s="7"/>
      <c r="J7880" s="8"/>
      <c r="K7880" s="7"/>
      <c r="L7880" s="8"/>
      <c r="M7880" s="7"/>
      <c r="N7880" s="8"/>
      <c r="O7880" s="7"/>
      <c r="P7880" s="8"/>
      <c r="Q7880" s="7"/>
      <c r="R7880" s="8"/>
      <c r="S7880" s="7"/>
      <c r="T7880" s="8"/>
      <c r="U7880" s="7"/>
      <c r="V7880" s="8"/>
      <c r="W7880" s="7"/>
    </row>
    <row r="7881" spans="2:23" x14ac:dyDescent="0.2">
      <c r="B7881" s="8"/>
      <c r="C7881" s="7"/>
      <c r="D7881" s="8"/>
      <c r="E7881" s="7"/>
      <c r="F7881" s="8"/>
      <c r="G7881" s="7"/>
      <c r="H7881" s="8"/>
      <c r="I7881" s="7"/>
      <c r="J7881" s="8"/>
      <c r="K7881" s="7"/>
      <c r="L7881" s="8"/>
      <c r="M7881" s="7"/>
      <c r="N7881" s="8"/>
      <c r="O7881" s="7"/>
      <c r="P7881" s="8"/>
      <c r="Q7881" s="7"/>
      <c r="R7881" s="8"/>
      <c r="S7881" s="7"/>
      <c r="T7881" s="8"/>
      <c r="U7881" s="7"/>
      <c r="V7881" s="8"/>
      <c r="W7881" s="7"/>
    </row>
    <row r="7882" spans="2:23" x14ac:dyDescent="0.2">
      <c r="B7882" s="8"/>
      <c r="C7882" s="7"/>
      <c r="D7882" s="8"/>
      <c r="E7882" s="7"/>
      <c r="F7882" s="8"/>
      <c r="G7882" s="7"/>
      <c r="H7882" s="8"/>
      <c r="I7882" s="7"/>
      <c r="J7882" s="8"/>
      <c r="K7882" s="7"/>
      <c r="L7882" s="8"/>
      <c r="M7882" s="7"/>
      <c r="N7882" s="8"/>
      <c r="O7882" s="7"/>
      <c r="P7882" s="8"/>
      <c r="Q7882" s="7"/>
      <c r="R7882" s="8"/>
      <c r="S7882" s="7"/>
      <c r="T7882" s="8"/>
      <c r="U7882" s="7"/>
      <c r="V7882" s="8"/>
      <c r="W7882" s="7"/>
    </row>
    <row r="7883" spans="2:23" x14ac:dyDescent="0.2">
      <c r="B7883" s="8"/>
      <c r="C7883" s="7"/>
      <c r="D7883" s="8"/>
      <c r="E7883" s="7"/>
      <c r="F7883" s="8"/>
      <c r="G7883" s="7"/>
      <c r="H7883" s="8"/>
      <c r="I7883" s="7"/>
      <c r="J7883" s="8"/>
      <c r="K7883" s="7"/>
      <c r="L7883" s="8"/>
      <c r="M7883" s="7"/>
      <c r="N7883" s="8"/>
      <c r="O7883" s="7"/>
      <c r="P7883" s="8"/>
      <c r="Q7883" s="7"/>
      <c r="R7883" s="8"/>
      <c r="S7883" s="7"/>
      <c r="T7883" s="8"/>
      <c r="U7883" s="7"/>
      <c r="V7883" s="8"/>
      <c r="W7883" s="7"/>
    </row>
    <row r="7884" spans="2:23" x14ac:dyDescent="0.2">
      <c r="B7884" s="8"/>
      <c r="C7884" s="7"/>
      <c r="D7884" s="8"/>
      <c r="E7884" s="7"/>
      <c r="F7884" s="8"/>
      <c r="G7884" s="7"/>
      <c r="H7884" s="8"/>
      <c r="I7884" s="7"/>
      <c r="J7884" s="8"/>
      <c r="K7884" s="7"/>
      <c r="L7884" s="8"/>
      <c r="M7884" s="7"/>
      <c r="N7884" s="8"/>
      <c r="O7884" s="7"/>
      <c r="P7884" s="8"/>
      <c r="Q7884" s="7"/>
      <c r="R7884" s="8"/>
      <c r="S7884" s="7"/>
      <c r="T7884" s="8"/>
      <c r="U7884" s="7"/>
      <c r="V7884" s="8"/>
      <c r="W7884" s="7"/>
    </row>
    <row r="7885" spans="2:23" x14ac:dyDescent="0.2">
      <c r="B7885" s="8"/>
      <c r="C7885" s="7"/>
      <c r="D7885" s="8"/>
      <c r="E7885" s="7"/>
      <c r="F7885" s="8"/>
      <c r="G7885" s="7"/>
      <c r="H7885" s="8"/>
      <c r="I7885" s="7"/>
      <c r="J7885" s="8"/>
      <c r="K7885" s="7"/>
      <c r="L7885" s="8"/>
      <c r="M7885" s="7"/>
      <c r="N7885" s="8"/>
      <c r="O7885" s="7"/>
      <c r="P7885" s="8"/>
      <c r="Q7885" s="7"/>
      <c r="R7885" s="8"/>
      <c r="S7885" s="7"/>
      <c r="T7885" s="8"/>
      <c r="U7885" s="7"/>
      <c r="V7885" s="8"/>
      <c r="W7885" s="7"/>
    </row>
    <row r="7886" spans="2:23" x14ac:dyDescent="0.2">
      <c r="B7886" s="8"/>
      <c r="C7886" s="7"/>
      <c r="D7886" s="8"/>
      <c r="E7886" s="7"/>
      <c r="F7886" s="8"/>
      <c r="G7886" s="7"/>
      <c r="H7886" s="8"/>
      <c r="I7886" s="7"/>
      <c r="J7886" s="8"/>
      <c r="K7886" s="7"/>
      <c r="L7886" s="8"/>
      <c r="M7886" s="7"/>
      <c r="N7886" s="8"/>
      <c r="O7886" s="7"/>
      <c r="P7886" s="8"/>
      <c r="Q7886" s="7"/>
      <c r="R7886" s="8"/>
      <c r="S7886" s="7"/>
      <c r="T7886" s="8"/>
      <c r="U7886" s="7"/>
      <c r="V7886" s="8"/>
      <c r="W7886" s="7"/>
    </row>
    <row r="7887" spans="2:23" x14ac:dyDescent="0.2">
      <c r="B7887" s="8"/>
      <c r="C7887" s="7"/>
      <c r="D7887" s="8"/>
      <c r="E7887" s="7"/>
      <c r="F7887" s="8"/>
      <c r="G7887" s="7"/>
      <c r="H7887" s="8"/>
      <c r="I7887" s="7"/>
      <c r="J7887" s="8"/>
      <c r="K7887" s="7"/>
      <c r="L7887" s="8"/>
      <c r="M7887" s="7"/>
      <c r="N7887" s="8"/>
      <c r="O7887" s="7"/>
      <c r="P7887" s="8"/>
      <c r="Q7887" s="7"/>
      <c r="R7887" s="8"/>
      <c r="S7887" s="7"/>
      <c r="T7887" s="8"/>
      <c r="U7887" s="7"/>
      <c r="V7887" s="8"/>
      <c r="W7887" s="7"/>
    </row>
    <row r="7888" spans="2:23" x14ac:dyDescent="0.2">
      <c r="B7888" s="8"/>
      <c r="C7888" s="7"/>
      <c r="D7888" s="8"/>
      <c r="E7888" s="7"/>
      <c r="F7888" s="8"/>
      <c r="G7888" s="7"/>
      <c r="H7888" s="8"/>
      <c r="I7888" s="7"/>
      <c r="J7888" s="8"/>
      <c r="K7888" s="7"/>
      <c r="L7888" s="8"/>
      <c r="M7888" s="7"/>
      <c r="N7888" s="8"/>
      <c r="O7888" s="7"/>
      <c r="P7888" s="8"/>
      <c r="Q7888" s="7"/>
      <c r="R7888" s="8"/>
      <c r="S7888" s="7"/>
      <c r="T7888" s="8"/>
      <c r="U7888" s="7"/>
      <c r="V7888" s="8"/>
      <c r="W7888" s="7"/>
    </row>
    <row r="7889" spans="2:23" x14ac:dyDescent="0.2">
      <c r="B7889" s="8"/>
      <c r="C7889" s="7"/>
      <c r="D7889" s="8"/>
      <c r="E7889" s="7"/>
      <c r="F7889" s="8"/>
      <c r="G7889" s="7"/>
      <c r="H7889" s="8"/>
      <c r="I7889" s="7"/>
      <c r="J7889" s="8"/>
      <c r="K7889" s="7"/>
      <c r="L7889" s="8"/>
      <c r="M7889" s="7"/>
      <c r="N7889" s="8"/>
      <c r="O7889" s="7"/>
      <c r="P7889" s="8"/>
      <c r="Q7889" s="7"/>
      <c r="R7889" s="8"/>
      <c r="S7889" s="7"/>
      <c r="T7889" s="8"/>
      <c r="U7889" s="7"/>
      <c r="V7889" s="8"/>
      <c r="W7889" s="7"/>
    </row>
    <row r="7890" spans="2:23" x14ac:dyDescent="0.2">
      <c r="B7890" s="8"/>
      <c r="C7890" s="7"/>
      <c r="D7890" s="8"/>
      <c r="E7890" s="7"/>
      <c r="F7890" s="8"/>
      <c r="G7890" s="7"/>
      <c r="H7890" s="8"/>
      <c r="I7890" s="7"/>
      <c r="J7890" s="8"/>
      <c r="K7890" s="7"/>
      <c r="L7890" s="8"/>
      <c r="M7890" s="7"/>
      <c r="N7890" s="8"/>
      <c r="O7890" s="7"/>
      <c r="P7890" s="8"/>
      <c r="Q7890" s="7"/>
      <c r="R7890" s="8"/>
      <c r="S7890" s="7"/>
      <c r="T7890" s="8"/>
      <c r="U7890" s="7"/>
      <c r="V7890" s="8"/>
      <c r="W7890" s="7"/>
    </row>
    <row r="7891" spans="2:23" x14ac:dyDescent="0.2">
      <c r="B7891" s="8"/>
      <c r="C7891" s="7"/>
      <c r="D7891" s="8"/>
      <c r="E7891" s="7"/>
      <c r="F7891" s="8"/>
      <c r="G7891" s="7"/>
      <c r="H7891" s="8"/>
      <c r="I7891" s="7"/>
      <c r="J7891" s="8"/>
      <c r="K7891" s="7"/>
      <c r="L7891" s="8"/>
      <c r="M7891" s="7"/>
      <c r="N7891" s="8"/>
      <c r="O7891" s="7"/>
      <c r="P7891" s="8"/>
      <c r="Q7891" s="7"/>
      <c r="R7891" s="8"/>
      <c r="S7891" s="7"/>
      <c r="T7891" s="8"/>
      <c r="U7891" s="7"/>
      <c r="V7891" s="8"/>
      <c r="W7891" s="7"/>
    </row>
    <row r="7892" spans="2:23" x14ac:dyDescent="0.2">
      <c r="B7892" s="8"/>
      <c r="C7892" s="7"/>
      <c r="D7892" s="8"/>
      <c r="E7892" s="7"/>
      <c r="F7892" s="8"/>
      <c r="G7892" s="7"/>
      <c r="H7892" s="8"/>
      <c r="I7892" s="7"/>
      <c r="J7892" s="8"/>
      <c r="K7892" s="7"/>
      <c r="L7892" s="8"/>
      <c r="M7892" s="7"/>
      <c r="N7892" s="8"/>
      <c r="O7892" s="7"/>
      <c r="P7892" s="8"/>
      <c r="Q7892" s="7"/>
      <c r="R7892" s="8"/>
      <c r="S7892" s="7"/>
      <c r="T7892" s="8"/>
      <c r="U7892" s="7"/>
      <c r="V7892" s="8"/>
      <c r="W7892" s="7"/>
    </row>
    <row r="7893" spans="2:23" x14ac:dyDescent="0.2">
      <c r="B7893" s="8"/>
      <c r="C7893" s="7"/>
      <c r="D7893" s="8"/>
      <c r="E7893" s="7"/>
      <c r="F7893" s="8"/>
      <c r="G7893" s="7"/>
      <c r="H7893" s="8"/>
      <c r="I7893" s="7"/>
      <c r="J7893" s="8"/>
      <c r="K7893" s="7"/>
      <c r="L7893" s="8"/>
      <c r="M7893" s="7"/>
      <c r="N7893" s="8"/>
      <c r="O7893" s="7"/>
      <c r="P7893" s="8"/>
      <c r="Q7893" s="7"/>
      <c r="R7893" s="8"/>
      <c r="S7893" s="7"/>
      <c r="T7893" s="8"/>
      <c r="U7893" s="7"/>
      <c r="V7893" s="8"/>
      <c r="W7893" s="7"/>
    </row>
    <row r="7894" spans="2:23" x14ac:dyDescent="0.2">
      <c r="B7894" s="8"/>
      <c r="C7894" s="7"/>
      <c r="D7894" s="8"/>
      <c r="E7894" s="7"/>
      <c r="F7894" s="8"/>
      <c r="G7894" s="7"/>
      <c r="H7894" s="8"/>
      <c r="I7894" s="7"/>
      <c r="J7894" s="8"/>
      <c r="K7894" s="7"/>
      <c r="L7894" s="8"/>
      <c r="M7894" s="7"/>
      <c r="N7894" s="8"/>
      <c r="O7894" s="7"/>
      <c r="P7894" s="8"/>
      <c r="Q7894" s="7"/>
      <c r="R7894" s="8"/>
      <c r="S7894" s="7"/>
      <c r="T7894" s="8"/>
      <c r="U7894" s="7"/>
      <c r="V7894" s="8"/>
      <c r="W7894" s="7"/>
    </row>
    <row r="7895" spans="2:23" x14ac:dyDescent="0.2">
      <c r="B7895" s="8"/>
      <c r="C7895" s="7"/>
      <c r="D7895" s="8"/>
      <c r="E7895" s="7"/>
      <c r="F7895" s="8"/>
      <c r="G7895" s="7"/>
      <c r="H7895" s="8"/>
      <c r="I7895" s="7"/>
      <c r="J7895" s="8"/>
      <c r="K7895" s="7"/>
      <c r="L7895" s="8"/>
      <c r="M7895" s="7"/>
      <c r="N7895" s="8"/>
      <c r="O7895" s="7"/>
      <c r="P7895" s="8"/>
      <c r="Q7895" s="7"/>
      <c r="R7895" s="8"/>
      <c r="S7895" s="7"/>
      <c r="T7895" s="8"/>
      <c r="U7895" s="7"/>
      <c r="V7895" s="8"/>
      <c r="W7895" s="7"/>
    </row>
    <row r="7896" spans="2:23" x14ac:dyDescent="0.2">
      <c r="B7896" s="8"/>
      <c r="C7896" s="7"/>
      <c r="D7896" s="8"/>
      <c r="E7896" s="7"/>
      <c r="F7896" s="8"/>
      <c r="G7896" s="7"/>
      <c r="H7896" s="8"/>
      <c r="I7896" s="7"/>
      <c r="J7896" s="8"/>
      <c r="K7896" s="7"/>
      <c r="L7896" s="8"/>
      <c r="M7896" s="7"/>
      <c r="N7896" s="8"/>
      <c r="O7896" s="7"/>
      <c r="P7896" s="8"/>
      <c r="Q7896" s="7"/>
      <c r="R7896" s="8"/>
      <c r="S7896" s="7"/>
      <c r="T7896" s="8"/>
      <c r="U7896" s="7"/>
      <c r="V7896" s="8"/>
      <c r="W7896" s="7"/>
    </row>
    <row r="7897" spans="2:23" x14ac:dyDescent="0.2">
      <c r="B7897" s="8"/>
      <c r="C7897" s="7"/>
      <c r="D7897" s="8"/>
      <c r="E7897" s="7"/>
      <c r="F7897" s="8"/>
      <c r="G7897" s="7"/>
      <c r="H7897" s="8"/>
      <c r="I7897" s="7"/>
      <c r="J7897" s="8"/>
      <c r="K7897" s="7"/>
      <c r="L7897" s="8"/>
      <c r="M7897" s="7"/>
      <c r="N7897" s="8"/>
      <c r="O7897" s="7"/>
      <c r="P7897" s="8"/>
      <c r="Q7897" s="7"/>
      <c r="R7897" s="8"/>
      <c r="S7897" s="7"/>
      <c r="T7897" s="8"/>
      <c r="U7897" s="7"/>
      <c r="V7897" s="8"/>
      <c r="W7897" s="7"/>
    </row>
    <row r="7898" spans="2:23" x14ac:dyDescent="0.2">
      <c r="B7898" s="8"/>
      <c r="C7898" s="7"/>
      <c r="D7898" s="8"/>
      <c r="E7898" s="7"/>
      <c r="F7898" s="8"/>
      <c r="G7898" s="7"/>
      <c r="H7898" s="8"/>
      <c r="I7898" s="7"/>
      <c r="J7898" s="8"/>
      <c r="K7898" s="7"/>
      <c r="L7898" s="8"/>
      <c r="M7898" s="7"/>
      <c r="N7898" s="8"/>
      <c r="O7898" s="7"/>
      <c r="P7898" s="8"/>
      <c r="Q7898" s="7"/>
      <c r="R7898" s="8"/>
      <c r="S7898" s="7"/>
      <c r="T7898" s="8"/>
      <c r="U7898" s="7"/>
      <c r="V7898" s="8"/>
      <c r="W7898" s="7"/>
    </row>
    <row r="7899" spans="2:23" x14ac:dyDescent="0.2">
      <c r="B7899" s="8"/>
      <c r="C7899" s="7"/>
      <c r="D7899" s="8"/>
      <c r="E7899" s="7"/>
      <c r="F7899" s="8"/>
      <c r="G7899" s="7"/>
      <c r="H7899" s="8"/>
      <c r="I7899" s="7"/>
      <c r="J7899" s="8"/>
      <c r="K7899" s="7"/>
      <c r="L7899" s="8"/>
      <c r="M7899" s="7"/>
      <c r="N7899" s="8"/>
      <c r="O7899" s="7"/>
      <c r="P7899" s="8"/>
      <c r="Q7899" s="7"/>
      <c r="R7899" s="8"/>
      <c r="S7899" s="7"/>
      <c r="T7899" s="8"/>
      <c r="U7899" s="7"/>
      <c r="V7899" s="8"/>
      <c r="W7899" s="7"/>
    </row>
    <row r="7900" spans="2:23" x14ac:dyDescent="0.2">
      <c r="B7900" s="8"/>
      <c r="C7900" s="7"/>
      <c r="D7900" s="8"/>
      <c r="E7900" s="7"/>
      <c r="F7900" s="8"/>
      <c r="G7900" s="7"/>
      <c r="H7900" s="8"/>
      <c r="I7900" s="7"/>
      <c r="J7900" s="8"/>
      <c r="K7900" s="7"/>
      <c r="L7900" s="8"/>
      <c r="M7900" s="7"/>
      <c r="N7900" s="8"/>
      <c r="O7900" s="7"/>
      <c r="P7900" s="8"/>
      <c r="Q7900" s="7"/>
      <c r="R7900" s="8"/>
      <c r="S7900" s="7"/>
      <c r="T7900" s="8"/>
      <c r="U7900" s="7"/>
      <c r="V7900" s="8"/>
      <c r="W7900" s="7"/>
    </row>
    <row r="7901" spans="2:23" x14ac:dyDescent="0.2">
      <c r="B7901" s="8"/>
      <c r="C7901" s="7"/>
      <c r="D7901" s="8"/>
      <c r="E7901" s="7"/>
      <c r="F7901" s="8"/>
      <c r="G7901" s="7"/>
      <c r="H7901" s="8"/>
      <c r="I7901" s="7"/>
      <c r="J7901" s="8"/>
      <c r="K7901" s="7"/>
      <c r="L7901" s="8"/>
      <c r="M7901" s="7"/>
      <c r="N7901" s="8"/>
      <c r="O7901" s="7"/>
      <c r="P7901" s="8"/>
      <c r="Q7901" s="7"/>
      <c r="R7901" s="8"/>
      <c r="S7901" s="7"/>
      <c r="T7901" s="8"/>
      <c r="U7901" s="7"/>
      <c r="V7901" s="8"/>
      <c r="W7901" s="7"/>
    </row>
    <row r="7902" spans="2:23" x14ac:dyDescent="0.2">
      <c r="B7902" s="8"/>
      <c r="C7902" s="7"/>
      <c r="D7902" s="8"/>
      <c r="E7902" s="7"/>
      <c r="F7902" s="8"/>
      <c r="G7902" s="7"/>
      <c r="H7902" s="8"/>
      <c r="I7902" s="7"/>
      <c r="J7902" s="8"/>
      <c r="K7902" s="7"/>
      <c r="L7902" s="8"/>
      <c r="M7902" s="7"/>
      <c r="N7902" s="8"/>
      <c r="O7902" s="7"/>
      <c r="P7902" s="8"/>
      <c r="Q7902" s="7"/>
      <c r="R7902" s="8"/>
      <c r="S7902" s="7"/>
      <c r="T7902" s="8"/>
      <c r="U7902" s="7"/>
      <c r="V7902" s="8"/>
      <c r="W7902" s="7"/>
    </row>
    <row r="7903" spans="2:23" x14ac:dyDescent="0.2">
      <c r="B7903" s="8"/>
      <c r="C7903" s="7"/>
      <c r="D7903" s="8"/>
      <c r="E7903" s="7"/>
      <c r="F7903" s="8"/>
      <c r="G7903" s="7"/>
      <c r="H7903" s="8"/>
      <c r="I7903" s="7"/>
      <c r="J7903" s="8"/>
      <c r="K7903" s="7"/>
      <c r="L7903" s="8"/>
      <c r="M7903" s="7"/>
      <c r="N7903" s="8"/>
      <c r="O7903" s="7"/>
      <c r="P7903" s="8"/>
      <c r="Q7903" s="7"/>
      <c r="R7903" s="8"/>
      <c r="S7903" s="7"/>
      <c r="T7903" s="8"/>
      <c r="U7903" s="7"/>
      <c r="V7903" s="8"/>
      <c r="W7903" s="7"/>
    </row>
    <row r="7904" spans="2:23" x14ac:dyDescent="0.2">
      <c r="B7904" s="8"/>
      <c r="C7904" s="7"/>
      <c r="D7904" s="8"/>
      <c r="E7904" s="7"/>
      <c r="F7904" s="8"/>
      <c r="G7904" s="7"/>
      <c r="H7904" s="8"/>
      <c r="I7904" s="7"/>
      <c r="J7904" s="8"/>
      <c r="K7904" s="7"/>
      <c r="L7904" s="8"/>
      <c r="M7904" s="7"/>
      <c r="N7904" s="8"/>
      <c r="O7904" s="7"/>
      <c r="P7904" s="8"/>
      <c r="Q7904" s="7"/>
      <c r="R7904" s="8"/>
      <c r="S7904" s="7"/>
      <c r="T7904" s="8"/>
      <c r="U7904" s="7"/>
      <c r="V7904" s="8"/>
      <c r="W7904" s="7"/>
    </row>
    <row r="7905" spans="2:23" x14ac:dyDescent="0.2">
      <c r="B7905" s="8"/>
      <c r="C7905" s="7"/>
      <c r="D7905" s="8"/>
      <c r="E7905" s="7"/>
      <c r="F7905" s="8"/>
      <c r="G7905" s="7"/>
      <c r="H7905" s="8"/>
      <c r="I7905" s="7"/>
      <c r="J7905" s="8"/>
      <c r="K7905" s="7"/>
      <c r="L7905" s="8"/>
      <c r="M7905" s="7"/>
      <c r="N7905" s="8"/>
      <c r="O7905" s="7"/>
      <c r="P7905" s="8"/>
      <c r="Q7905" s="7"/>
      <c r="R7905" s="8"/>
      <c r="S7905" s="7"/>
      <c r="T7905" s="8"/>
      <c r="U7905" s="7"/>
      <c r="V7905" s="8"/>
      <c r="W7905" s="7"/>
    </row>
    <row r="7906" spans="2:23" x14ac:dyDescent="0.2">
      <c r="B7906" s="8"/>
      <c r="C7906" s="7"/>
      <c r="D7906" s="8"/>
      <c r="E7906" s="7"/>
      <c r="F7906" s="8"/>
      <c r="G7906" s="7"/>
      <c r="H7906" s="8"/>
      <c r="I7906" s="7"/>
      <c r="J7906" s="8"/>
      <c r="K7906" s="7"/>
      <c r="L7906" s="8"/>
      <c r="M7906" s="7"/>
      <c r="N7906" s="8"/>
      <c r="O7906" s="7"/>
      <c r="P7906" s="8"/>
      <c r="Q7906" s="7"/>
      <c r="R7906" s="8"/>
      <c r="S7906" s="7"/>
      <c r="T7906" s="8"/>
      <c r="U7906" s="7"/>
      <c r="V7906" s="8"/>
      <c r="W7906" s="7"/>
    </row>
    <row r="7907" spans="2:23" x14ac:dyDescent="0.2">
      <c r="B7907" s="8"/>
      <c r="C7907" s="7"/>
      <c r="D7907" s="8"/>
      <c r="E7907" s="7"/>
      <c r="F7907" s="8"/>
      <c r="G7907" s="7"/>
      <c r="H7907" s="8"/>
      <c r="I7907" s="7"/>
      <c r="J7907" s="8"/>
      <c r="K7907" s="7"/>
      <c r="L7907" s="8"/>
      <c r="M7907" s="7"/>
      <c r="N7907" s="8"/>
      <c r="O7907" s="7"/>
      <c r="P7907" s="8"/>
      <c r="Q7907" s="7"/>
      <c r="R7907" s="8"/>
      <c r="S7907" s="7"/>
      <c r="T7907" s="8"/>
      <c r="U7907" s="7"/>
      <c r="V7907" s="8"/>
      <c r="W7907" s="7"/>
    </row>
    <row r="7908" spans="2:23" x14ac:dyDescent="0.2">
      <c r="B7908" s="8"/>
      <c r="C7908" s="7"/>
      <c r="D7908" s="8"/>
      <c r="E7908" s="7"/>
      <c r="F7908" s="8"/>
      <c r="G7908" s="7"/>
      <c r="H7908" s="8"/>
      <c r="I7908" s="7"/>
      <c r="J7908" s="8"/>
      <c r="K7908" s="7"/>
      <c r="L7908" s="8"/>
      <c r="M7908" s="7"/>
      <c r="N7908" s="8"/>
      <c r="O7908" s="7"/>
      <c r="P7908" s="8"/>
      <c r="Q7908" s="7"/>
      <c r="R7908" s="8"/>
      <c r="S7908" s="7"/>
      <c r="T7908" s="8"/>
      <c r="U7908" s="7"/>
      <c r="V7908" s="8"/>
      <c r="W7908" s="7"/>
    </row>
    <row r="7909" spans="2:23" x14ac:dyDescent="0.2">
      <c r="B7909" s="8"/>
      <c r="C7909" s="7"/>
      <c r="D7909" s="8"/>
      <c r="E7909" s="7"/>
      <c r="F7909" s="8"/>
      <c r="G7909" s="7"/>
      <c r="H7909" s="8"/>
      <c r="I7909" s="7"/>
      <c r="J7909" s="8"/>
      <c r="K7909" s="7"/>
      <c r="L7909" s="8"/>
      <c r="M7909" s="7"/>
      <c r="N7909" s="8"/>
      <c r="O7909" s="7"/>
      <c r="P7909" s="8"/>
      <c r="Q7909" s="7"/>
      <c r="R7909" s="8"/>
      <c r="S7909" s="7"/>
      <c r="T7909" s="8"/>
      <c r="U7909" s="7"/>
      <c r="V7909" s="8"/>
      <c r="W7909" s="7"/>
    </row>
    <row r="7910" spans="2:23" x14ac:dyDescent="0.2">
      <c r="B7910" s="8"/>
      <c r="C7910" s="7"/>
      <c r="D7910" s="8"/>
      <c r="E7910" s="7"/>
      <c r="F7910" s="8"/>
      <c r="G7910" s="7"/>
      <c r="H7910" s="8"/>
      <c r="I7910" s="7"/>
      <c r="J7910" s="8"/>
      <c r="K7910" s="7"/>
      <c r="L7910" s="8"/>
      <c r="M7910" s="7"/>
      <c r="N7910" s="8"/>
      <c r="O7910" s="7"/>
      <c r="P7910" s="8"/>
      <c r="Q7910" s="7"/>
      <c r="R7910" s="8"/>
      <c r="S7910" s="7"/>
      <c r="T7910" s="8"/>
      <c r="U7910" s="7"/>
      <c r="V7910" s="8"/>
      <c r="W7910" s="7"/>
    </row>
    <row r="7911" spans="2:23" x14ac:dyDescent="0.2">
      <c r="B7911" s="8"/>
      <c r="C7911" s="7"/>
      <c r="D7911" s="8"/>
      <c r="E7911" s="7"/>
      <c r="F7911" s="8"/>
      <c r="G7911" s="7"/>
      <c r="H7911" s="8"/>
      <c r="I7911" s="7"/>
      <c r="J7911" s="8"/>
      <c r="K7911" s="7"/>
      <c r="L7911" s="8"/>
      <c r="M7911" s="7"/>
      <c r="N7911" s="8"/>
      <c r="O7911" s="7"/>
      <c r="P7911" s="8"/>
      <c r="Q7911" s="7"/>
      <c r="R7911" s="8"/>
      <c r="S7911" s="7"/>
      <c r="T7911" s="8"/>
      <c r="U7911" s="7"/>
      <c r="V7911" s="8"/>
      <c r="W7911" s="7"/>
    </row>
    <row r="7912" spans="2:23" x14ac:dyDescent="0.2">
      <c r="B7912" s="8"/>
      <c r="C7912" s="7"/>
      <c r="D7912" s="8"/>
      <c r="E7912" s="7"/>
      <c r="F7912" s="8"/>
      <c r="G7912" s="7"/>
      <c r="H7912" s="8"/>
      <c r="I7912" s="7"/>
      <c r="J7912" s="8"/>
      <c r="K7912" s="7"/>
      <c r="L7912" s="8"/>
      <c r="M7912" s="7"/>
      <c r="N7912" s="8"/>
      <c r="O7912" s="7"/>
      <c r="P7912" s="8"/>
      <c r="Q7912" s="7"/>
      <c r="R7912" s="8"/>
      <c r="S7912" s="7"/>
      <c r="T7912" s="8"/>
      <c r="U7912" s="7"/>
      <c r="V7912" s="8"/>
      <c r="W7912" s="7"/>
    </row>
    <row r="7913" spans="2:23" x14ac:dyDescent="0.2">
      <c r="B7913" s="8"/>
      <c r="C7913" s="7"/>
      <c r="D7913" s="8"/>
      <c r="E7913" s="7"/>
      <c r="F7913" s="8"/>
      <c r="G7913" s="7"/>
      <c r="H7913" s="8"/>
      <c r="I7913" s="7"/>
      <c r="J7913" s="8"/>
      <c r="K7913" s="7"/>
      <c r="L7913" s="8"/>
      <c r="M7913" s="7"/>
      <c r="N7913" s="8"/>
      <c r="O7913" s="7"/>
      <c r="P7913" s="8"/>
      <c r="Q7913" s="7"/>
      <c r="R7913" s="8"/>
      <c r="S7913" s="7"/>
      <c r="T7913" s="8"/>
      <c r="U7913" s="7"/>
      <c r="V7913" s="8"/>
      <c r="W7913" s="7"/>
    </row>
    <row r="7914" spans="2:23" x14ac:dyDescent="0.2">
      <c r="B7914" s="8"/>
      <c r="C7914" s="7"/>
      <c r="D7914" s="8"/>
      <c r="E7914" s="7"/>
      <c r="F7914" s="8"/>
      <c r="G7914" s="7"/>
      <c r="H7914" s="8"/>
      <c r="I7914" s="7"/>
      <c r="J7914" s="8"/>
      <c r="K7914" s="7"/>
      <c r="L7914" s="8"/>
      <c r="M7914" s="7"/>
      <c r="N7914" s="8"/>
      <c r="O7914" s="7"/>
      <c r="P7914" s="8"/>
      <c r="Q7914" s="7"/>
      <c r="R7914" s="8"/>
      <c r="S7914" s="7"/>
      <c r="T7914" s="8"/>
      <c r="U7914" s="7"/>
      <c r="V7914" s="8"/>
      <c r="W7914" s="7"/>
    </row>
    <row r="7915" spans="2:23" x14ac:dyDescent="0.2">
      <c r="B7915" s="8"/>
      <c r="C7915" s="7"/>
      <c r="D7915" s="8"/>
      <c r="E7915" s="7"/>
      <c r="F7915" s="8"/>
      <c r="G7915" s="7"/>
      <c r="H7915" s="8"/>
      <c r="I7915" s="7"/>
      <c r="J7915" s="8"/>
      <c r="K7915" s="7"/>
      <c r="L7915" s="8"/>
      <c r="M7915" s="7"/>
      <c r="N7915" s="8"/>
      <c r="O7915" s="7"/>
      <c r="P7915" s="8"/>
      <c r="Q7915" s="7"/>
      <c r="R7915" s="8"/>
      <c r="S7915" s="7"/>
      <c r="T7915" s="8"/>
      <c r="U7915" s="7"/>
      <c r="V7915" s="8"/>
      <c r="W7915" s="7"/>
    </row>
    <row r="7916" spans="2:23" x14ac:dyDescent="0.2">
      <c r="B7916" s="8"/>
      <c r="C7916" s="7"/>
      <c r="D7916" s="8"/>
      <c r="E7916" s="7"/>
      <c r="F7916" s="8"/>
      <c r="G7916" s="7"/>
      <c r="H7916" s="8"/>
      <c r="I7916" s="7"/>
      <c r="J7916" s="8"/>
      <c r="K7916" s="7"/>
      <c r="L7916" s="8"/>
      <c r="M7916" s="7"/>
      <c r="N7916" s="8"/>
      <c r="O7916" s="7"/>
      <c r="P7916" s="8"/>
      <c r="Q7916" s="7"/>
      <c r="R7916" s="8"/>
      <c r="S7916" s="7"/>
      <c r="T7916" s="8"/>
      <c r="U7916" s="7"/>
      <c r="V7916" s="8"/>
      <c r="W7916" s="7"/>
    </row>
    <row r="7917" spans="2:23" x14ac:dyDescent="0.2">
      <c r="B7917" s="8"/>
      <c r="C7917" s="7"/>
      <c r="D7917" s="8"/>
      <c r="E7917" s="7"/>
      <c r="F7917" s="8"/>
      <c r="G7917" s="7"/>
      <c r="H7917" s="8"/>
      <c r="I7917" s="7"/>
      <c r="J7917" s="8"/>
      <c r="K7917" s="7"/>
      <c r="L7917" s="8"/>
      <c r="M7917" s="7"/>
      <c r="N7917" s="8"/>
      <c r="O7917" s="7"/>
      <c r="P7917" s="8"/>
      <c r="Q7917" s="7"/>
      <c r="R7917" s="8"/>
      <c r="S7917" s="7"/>
      <c r="T7917" s="8"/>
      <c r="U7917" s="7"/>
      <c r="V7917" s="8"/>
      <c r="W7917" s="7"/>
    </row>
    <row r="7918" spans="2:23" x14ac:dyDescent="0.2">
      <c r="B7918" s="8"/>
      <c r="C7918" s="7"/>
      <c r="D7918" s="8"/>
      <c r="E7918" s="7"/>
      <c r="F7918" s="8"/>
      <c r="G7918" s="7"/>
      <c r="H7918" s="8"/>
      <c r="I7918" s="7"/>
      <c r="J7918" s="8"/>
      <c r="K7918" s="7"/>
      <c r="L7918" s="8"/>
      <c r="M7918" s="7"/>
      <c r="N7918" s="8"/>
      <c r="O7918" s="7"/>
      <c r="P7918" s="8"/>
      <c r="Q7918" s="7"/>
      <c r="R7918" s="8"/>
      <c r="S7918" s="7"/>
      <c r="T7918" s="8"/>
      <c r="U7918" s="7"/>
      <c r="V7918" s="8"/>
      <c r="W7918" s="7"/>
    </row>
    <row r="7919" spans="2:23" x14ac:dyDescent="0.2">
      <c r="B7919" s="8"/>
      <c r="C7919" s="7"/>
      <c r="D7919" s="8"/>
      <c r="E7919" s="7"/>
      <c r="F7919" s="8"/>
      <c r="G7919" s="7"/>
      <c r="H7919" s="8"/>
      <c r="I7919" s="7"/>
      <c r="J7919" s="8"/>
      <c r="K7919" s="7"/>
      <c r="L7919" s="8"/>
      <c r="M7919" s="7"/>
      <c r="N7919" s="8"/>
      <c r="O7919" s="7"/>
      <c r="P7919" s="8"/>
      <c r="Q7919" s="7"/>
      <c r="R7919" s="8"/>
      <c r="S7919" s="7"/>
      <c r="T7919" s="8"/>
      <c r="U7919" s="7"/>
      <c r="V7919" s="8"/>
      <c r="W7919" s="7"/>
    </row>
    <row r="7920" spans="2:23" x14ac:dyDescent="0.2">
      <c r="B7920" s="8"/>
      <c r="C7920" s="7"/>
      <c r="D7920" s="8"/>
      <c r="E7920" s="7"/>
      <c r="F7920" s="8"/>
      <c r="G7920" s="7"/>
      <c r="H7920" s="8"/>
      <c r="I7920" s="7"/>
      <c r="J7920" s="8"/>
      <c r="K7920" s="7"/>
      <c r="L7920" s="8"/>
      <c r="M7920" s="7"/>
      <c r="N7920" s="8"/>
      <c r="O7920" s="7"/>
      <c r="P7920" s="8"/>
      <c r="Q7920" s="7"/>
      <c r="R7920" s="8"/>
      <c r="S7920" s="7"/>
      <c r="T7920" s="8"/>
      <c r="U7920" s="7"/>
      <c r="V7920" s="8"/>
      <c r="W7920" s="7"/>
    </row>
    <row r="7921" spans="2:23" x14ac:dyDescent="0.2">
      <c r="B7921" s="8"/>
      <c r="C7921" s="7"/>
      <c r="D7921" s="8"/>
      <c r="E7921" s="7"/>
      <c r="F7921" s="8"/>
      <c r="G7921" s="7"/>
      <c r="H7921" s="8"/>
      <c r="I7921" s="7"/>
      <c r="J7921" s="8"/>
      <c r="K7921" s="7"/>
      <c r="L7921" s="8"/>
      <c r="M7921" s="7"/>
      <c r="N7921" s="8"/>
      <c r="O7921" s="7"/>
      <c r="P7921" s="8"/>
      <c r="Q7921" s="7"/>
      <c r="R7921" s="8"/>
      <c r="S7921" s="7"/>
      <c r="T7921" s="8"/>
      <c r="U7921" s="7"/>
      <c r="V7921" s="8"/>
      <c r="W7921" s="7"/>
    </row>
    <row r="7922" spans="2:23" x14ac:dyDescent="0.2">
      <c r="B7922" s="8"/>
      <c r="C7922" s="7"/>
      <c r="D7922" s="8"/>
      <c r="E7922" s="7"/>
      <c r="F7922" s="8"/>
      <c r="G7922" s="7"/>
      <c r="H7922" s="8"/>
      <c r="I7922" s="7"/>
      <c r="J7922" s="8"/>
      <c r="K7922" s="7"/>
      <c r="L7922" s="8"/>
      <c r="M7922" s="7"/>
      <c r="N7922" s="8"/>
      <c r="O7922" s="7"/>
      <c r="P7922" s="8"/>
      <c r="Q7922" s="7"/>
      <c r="R7922" s="8"/>
      <c r="S7922" s="7"/>
      <c r="T7922" s="8"/>
      <c r="U7922" s="7"/>
      <c r="V7922" s="8"/>
      <c r="W7922" s="7"/>
    </row>
    <row r="7923" spans="2:23" x14ac:dyDescent="0.2">
      <c r="B7923" s="8"/>
      <c r="C7923" s="7"/>
      <c r="D7923" s="8"/>
      <c r="E7923" s="7"/>
      <c r="F7923" s="8"/>
      <c r="G7923" s="7"/>
      <c r="H7923" s="8"/>
      <c r="I7923" s="7"/>
      <c r="J7923" s="8"/>
      <c r="K7923" s="7"/>
      <c r="L7923" s="8"/>
      <c r="M7923" s="7"/>
      <c r="N7923" s="8"/>
      <c r="O7923" s="7"/>
      <c r="P7923" s="8"/>
      <c r="Q7923" s="7"/>
      <c r="R7923" s="8"/>
      <c r="S7923" s="7"/>
      <c r="T7923" s="8"/>
      <c r="U7923" s="7"/>
      <c r="V7923" s="8"/>
      <c r="W7923" s="7"/>
    </row>
    <row r="7924" spans="2:23" x14ac:dyDescent="0.2">
      <c r="B7924" s="8"/>
      <c r="C7924" s="7"/>
      <c r="D7924" s="8"/>
      <c r="E7924" s="7"/>
      <c r="F7924" s="8"/>
      <c r="G7924" s="7"/>
      <c r="H7924" s="8"/>
      <c r="I7924" s="7"/>
      <c r="J7924" s="8"/>
      <c r="K7924" s="7"/>
      <c r="L7924" s="8"/>
      <c r="M7924" s="7"/>
      <c r="N7924" s="8"/>
      <c r="O7924" s="7"/>
      <c r="P7924" s="8"/>
      <c r="Q7924" s="7"/>
      <c r="R7924" s="8"/>
      <c r="S7924" s="7"/>
      <c r="T7924" s="8"/>
      <c r="U7924" s="7"/>
      <c r="V7924" s="8"/>
      <c r="W7924" s="7"/>
    </row>
    <row r="7925" spans="2:23" x14ac:dyDescent="0.2">
      <c r="B7925" s="8"/>
      <c r="C7925" s="7"/>
      <c r="D7925" s="8"/>
      <c r="E7925" s="7"/>
      <c r="F7925" s="8"/>
      <c r="G7925" s="7"/>
      <c r="H7925" s="8"/>
      <c r="I7925" s="7"/>
      <c r="J7925" s="8"/>
      <c r="K7925" s="7"/>
      <c r="L7925" s="8"/>
      <c r="M7925" s="7"/>
      <c r="N7925" s="8"/>
      <c r="O7925" s="7"/>
      <c r="P7925" s="8"/>
      <c r="Q7925" s="7"/>
      <c r="R7925" s="8"/>
      <c r="S7925" s="7"/>
      <c r="T7925" s="8"/>
      <c r="U7925" s="7"/>
      <c r="V7925" s="8"/>
      <c r="W7925" s="7"/>
    </row>
    <row r="7926" spans="2:23" x14ac:dyDescent="0.2">
      <c r="B7926" s="8"/>
      <c r="C7926" s="7"/>
      <c r="D7926" s="8"/>
      <c r="E7926" s="7"/>
      <c r="F7926" s="8"/>
      <c r="G7926" s="7"/>
      <c r="H7926" s="8"/>
      <c r="I7926" s="7"/>
      <c r="J7926" s="8"/>
      <c r="K7926" s="7"/>
      <c r="L7926" s="8"/>
      <c r="M7926" s="7"/>
      <c r="N7926" s="8"/>
      <c r="O7926" s="7"/>
      <c r="P7926" s="8"/>
      <c r="Q7926" s="7"/>
      <c r="R7926" s="8"/>
      <c r="S7926" s="7"/>
      <c r="T7926" s="8"/>
      <c r="U7926" s="7"/>
      <c r="V7926" s="8"/>
      <c r="W7926" s="7"/>
    </row>
    <row r="7927" spans="2:23" x14ac:dyDescent="0.2">
      <c r="B7927" s="8"/>
      <c r="C7927" s="7"/>
      <c r="D7927" s="8"/>
      <c r="E7927" s="7"/>
      <c r="F7927" s="8"/>
      <c r="G7927" s="7"/>
      <c r="H7927" s="8"/>
      <c r="I7927" s="7"/>
      <c r="J7927" s="8"/>
      <c r="K7927" s="7"/>
      <c r="L7927" s="8"/>
      <c r="M7927" s="7"/>
      <c r="N7927" s="8"/>
      <c r="O7927" s="7"/>
      <c r="P7927" s="8"/>
      <c r="Q7927" s="7"/>
      <c r="R7927" s="8"/>
      <c r="S7927" s="7"/>
      <c r="T7927" s="8"/>
      <c r="U7927" s="7"/>
      <c r="V7927" s="8"/>
      <c r="W7927" s="7"/>
    </row>
    <row r="7928" spans="2:23" x14ac:dyDescent="0.2">
      <c r="B7928" s="8"/>
      <c r="C7928" s="7"/>
      <c r="D7928" s="8"/>
      <c r="E7928" s="7"/>
      <c r="F7928" s="8"/>
      <c r="G7928" s="7"/>
      <c r="H7928" s="8"/>
      <c r="I7928" s="7"/>
      <c r="J7928" s="8"/>
      <c r="K7928" s="7"/>
      <c r="L7928" s="8"/>
      <c r="M7928" s="7"/>
      <c r="N7928" s="8"/>
      <c r="O7928" s="7"/>
      <c r="P7928" s="8"/>
      <c r="Q7928" s="7"/>
      <c r="R7928" s="8"/>
      <c r="S7928" s="7"/>
      <c r="T7928" s="8"/>
      <c r="U7928" s="7"/>
      <c r="V7928" s="8"/>
      <c r="W7928" s="7"/>
    </row>
    <row r="7929" spans="2:23" x14ac:dyDescent="0.2">
      <c r="B7929" s="8"/>
      <c r="C7929" s="7"/>
      <c r="D7929" s="8"/>
      <c r="E7929" s="7"/>
      <c r="F7929" s="8"/>
      <c r="G7929" s="7"/>
      <c r="H7929" s="8"/>
      <c r="I7929" s="7"/>
      <c r="J7929" s="8"/>
      <c r="K7929" s="7"/>
      <c r="L7929" s="8"/>
      <c r="M7929" s="7"/>
      <c r="N7929" s="8"/>
      <c r="O7929" s="7"/>
      <c r="P7929" s="8"/>
      <c r="Q7929" s="7"/>
      <c r="R7929" s="8"/>
      <c r="S7929" s="7"/>
      <c r="T7929" s="8"/>
      <c r="U7929" s="7"/>
      <c r="V7929" s="8"/>
      <c r="W7929" s="7"/>
    </row>
    <row r="7930" spans="2:23" x14ac:dyDescent="0.2">
      <c r="B7930" s="8"/>
      <c r="C7930" s="7"/>
      <c r="D7930" s="8"/>
      <c r="E7930" s="7"/>
      <c r="F7930" s="8"/>
      <c r="G7930" s="7"/>
      <c r="H7930" s="8"/>
      <c r="I7930" s="7"/>
      <c r="J7930" s="8"/>
      <c r="K7930" s="7"/>
      <c r="L7930" s="8"/>
      <c r="M7930" s="7"/>
      <c r="N7930" s="8"/>
      <c r="O7930" s="7"/>
      <c r="P7930" s="8"/>
      <c r="Q7930" s="7"/>
      <c r="R7930" s="8"/>
      <c r="S7930" s="7"/>
      <c r="T7930" s="8"/>
      <c r="U7930" s="7"/>
      <c r="V7930" s="8"/>
      <c r="W7930" s="7"/>
    </row>
    <row r="7931" spans="2:23" x14ac:dyDescent="0.2">
      <c r="B7931" s="8"/>
      <c r="C7931" s="7"/>
      <c r="D7931" s="8"/>
      <c r="E7931" s="7"/>
      <c r="F7931" s="8"/>
      <c r="G7931" s="7"/>
      <c r="H7931" s="8"/>
      <c r="I7931" s="7"/>
      <c r="J7931" s="8"/>
      <c r="K7931" s="7"/>
      <c r="L7931" s="8"/>
      <c r="M7931" s="7"/>
      <c r="N7931" s="8"/>
      <c r="O7931" s="7"/>
      <c r="P7931" s="8"/>
      <c r="Q7931" s="7"/>
      <c r="R7931" s="8"/>
      <c r="S7931" s="7"/>
      <c r="T7931" s="8"/>
      <c r="U7931" s="7"/>
      <c r="V7931" s="8"/>
      <c r="W7931" s="7"/>
    </row>
    <row r="7932" spans="2:23" x14ac:dyDescent="0.2">
      <c r="B7932" s="8"/>
      <c r="C7932" s="7"/>
      <c r="D7932" s="8"/>
      <c r="E7932" s="7"/>
      <c r="F7932" s="8"/>
      <c r="G7932" s="7"/>
      <c r="H7932" s="8"/>
      <c r="I7932" s="7"/>
      <c r="J7932" s="8"/>
      <c r="K7932" s="7"/>
      <c r="L7932" s="8"/>
      <c r="M7932" s="7"/>
      <c r="N7932" s="8"/>
      <c r="O7932" s="7"/>
      <c r="P7932" s="8"/>
      <c r="Q7932" s="7"/>
      <c r="R7932" s="8"/>
      <c r="S7932" s="7"/>
      <c r="T7932" s="8"/>
      <c r="U7932" s="7"/>
      <c r="V7932" s="8"/>
      <c r="W7932" s="7"/>
    </row>
    <row r="7933" spans="2:23" x14ac:dyDescent="0.2">
      <c r="B7933" s="8"/>
      <c r="C7933" s="7"/>
      <c r="D7933" s="8"/>
      <c r="E7933" s="7"/>
      <c r="F7933" s="8"/>
      <c r="G7933" s="7"/>
      <c r="H7933" s="8"/>
      <c r="I7933" s="7"/>
      <c r="J7933" s="8"/>
      <c r="K7933" s="7"/>
      <c r="L7933" s="8"/>
      <c r="M7933" s="7"/>
      <c r="N7933" s="8"/>
      <c r="O7933" s="7"/>
      <c r="P7933" s="8"/>
      <c r="Q7933" s="7"/>
      <c r="R7933" s="8"/>
      <c r="S7933" s="7"/>
      <c r="T7933" s="8"/>
      <c r="U7933" s="7"/>
      <c r="V7933" s="8"/>
      <c r="W7933" s="7"/>
    </row>
    <row r="7934" spans="2:23" x14ac:dyDescent="0.2">
      <c r="B7934" s="8"/>
      <c r="C7934" s="7"/>
      <c r="D7934" s="8"/>
      <c r="E7934" s="7"/>
      <c r="F7934" s="8"/>
      <c r="G7934" s="7"/>
      <c r="H7934" s="8"/>
      <c r="I7934" s="7"/>
      <c r="J7934" s="8"/>
      <c r="K7934" s="7"/>
      <c r="L7934" s="8"/>
      <c r="M7934" s="7"/>
      <c r="N7934" s="8"/>
      <c r="O7934" s="7"/>
      <c r="P7934" s="8"/>
      <c r="Q7934" s="7"/>
      <c r="R7934" s="8"/>
      <c r="S7934" s="7"/>
      <c r="T7934" s="8"/>
      <c r="U7934" s="7"/>
      <c r="V7934" s="8"/>
      <c r="W7934" s="7"/>
    </row>
    <row r="7935" spans="2:23" x14ac:dyDescent="0.2">
      <c r="B7935" s="8"/>
      <c r="C7935" s="7"/>
      <c r="D7935" s="8"/>
      <c r="E7935" s="7"/>
      <c r="F7935" s="8"/>
      <c r="G7935" s="7"/>
      <c r="H7935" s="8"/>
      <c r="I7935" s="7"/>
      <c r="J7935" s="8"/>
      <c r="K7935" s="7"/>
      <c r="L7935" s="8"/>
      <c r="M7935" s="7"/>
      <c r="N7935" s="8"/>
      <c r="O7935" s="7"/>
      <c r="P7935" s="8"/>
      <c r="Q7935" s="7"/>
      <c r="R7935" s="8"/>
      <c r="S7935" s="7"/>
      <c r="T7935" s="8"/>
      <c r="U7935" s="7"/>
      <c r="V7935" s="8"/>
      <c r="W7935" s="7"/>
    </row>
    <row r="7936" spans="2:23" x14ac:dyDescent="0.2">
      <c r="B7936" s="8"/>
      <c r="C7936" s="7"/>
      <c r="D7936" s="8"/>
      <c r="E7936" s="7"/>
      <c r="F7936" s="8"/>
      <c r="G7936" s="7"/>
      <c r="H7936" s="8"/>
      <c r="I7936" s="7"/>
      <c r="J7936" s="8"/>
      <c r="K7936" s="7"/>
      <c r="L7936" s="8"/>
      <c r="M7936" s="7"/>
      <c r="N7936" s="8"/>
      <c r="O7936" s="7"/>
      <c r="P7936" s="8"/>
      <c r="Q7936" s="7"/>
      <c r="R7936" s="8"/>
      <c r="S7936" s="7"/>
      <c r="T7936" s="8"/>
      <c r="U7936" s="7"/>
      <c r="V7936" s="8"/>
      <c r="W7936" s="7"/>
    </row>
    <row r="7937" spans="2:23" x14ac:dyDescent="0.2">
      <c r="B7937" s="8"/>
      <c r="C7937" s="7"/>
      <c r="D7937" s="8"/>
      <c r="E7937" s="7"/>
      <c r="F7937" s="8"/>
      <c r="G7937" s="7"/>
      <c r="H7937" s="8"/>
      <c r="I7937" s="7"/>
      <c r="J7937" s="8"/>
      <c r="K7937" s="7"/>
      <c r="L7937" s="8"/>
      <c r="M7937" s="7"/>
      <c r="N7937" s="8"/>
      <c r="O7937" s="7"/>
      <c r="P7937" s="8"/>
      <c r="Q7937" s="7"/>
      <c r="R7937" s="8"/>
      <c r="S7937" s="7"/>
      <c r="T7937" s="8"/>
      <c r="U7937" s="7"/>
      <c r="V7937" s="8"/>
      <c r="W7937" s="7"/>
    </row>
    <row r="7938" spans="2:23" x14ac:dyDescent="0.2">
      <c r="B7938" s="8"/>
      <c r="C7938" s="7"/>
      <c r="D7938" s="8"/>
      <c r="E7938" s="7"/>
      <c r="F7938" s="8"/>
      <c r="G7938" s="7"/>
      <c r="H7938" s="8"/>
      <c r="I7938" s="7"/>
      <c r="J7938" s="8"/>
      <c r="K7938" s="7"/>
      <c r="L7938" s="8"/>
      <c r="M7938" s="7"/>
      <c r="N7938" s="8"/>
      <c r="O7938" s="7"/>
      <c r="P7938" s="8"/>
      <c r="Q7938" s="7"/>
      <c r="R7938" s="8"/>
      <c r="S7938" s="7"/>
      <c r="T7938" s="8"/>
      <c r="U7938" s="7"/>
      <c r="V7938" s="8"/>
      <c r="W7938" s="7"/>
    </row>
    <row r="7939" spans="2:23" x14ac:dyDescent="0.2">
      <c r="B7939" s="8"/>
      <c r="C7939" s="7"/>
      <c r="D7939" s="8"/>
      <c r="E7939" s="7"/>
      <c r="F7939" s="8"/>
      <c r="G7939" s="7"/>
      <c r="H7939" s="8"/>
      <c r="I7939" s="7"/>
      <c r="J7939" s="8"/>
      <c r="K7939" s="7"/>
      <c r="L7939" s="8"/>
      <c r="M7939" s="7"/>
      <c r="N7939" s="8"/>
      <c r="O7939" s="7"/>
      <c r="P7939" s="8"/>
      <c r="Q7939" s="7"/>
      <c r="R7939" s="8"/>
      <c r="S7939" s="7"/>
      <c r="T7939" s="8"/>
      <c r="U7939" s="7"/>
      <c r="V7939" s="8"/>
      <c r="W7939" s="7"/>
    </row>
    <row r="7940" spans="2:23" x14ac:dyDescent="0.2">
      <c r="B7940" s="8"/>
      <c r="C7940" s="7"/>
      <c r="D7940" s="8"/>
      <c r="E7940" s="7"/>
      <c r="F7940" s="8"/>
      <c r="G7940" s="7"/>
      <c r="H7940" s="8"/>
      <c r="I7940" s="7"/>
      <c r="J7940" s="8"/>
      <c r="K7940" s="7"/>
      <c r="L7940" s="8"/>
      <c r="M7940" s="7"/>
      <c r="N7940" s="8"/>
      <c r="O7940" s="7"/>
      <c r="P7940" s="8"/>
      <c r="Q7940" s="7"/>
      <c r="R7940" s="8"/>
      <c r="S7940" s="7"/>
      <c r="T7940" s="8"/>
      <c r="U7940" s="7"/>
      <c r="V7940" s="8"/>
      <c r="W7940" s="7"/>
    </row>
    <row r="7941" spans="2:23" x14ac:dyDescent="0.2">
      <c r="B7941" s="8"/>
      <c r="C7941" s="7"/>
      <c r="D7941" s="8"/>
      <c r="E7941" s="7"/>
      <c r="F7941" s="8"/>
      <c r="G7941" s="7"/>
      <c r="H7941" s="8"/>
      <c r="I7941" s="7"/>
      <c r="J7941" s="8"/>
      <c r="K7941" s="7"/>
      <c r="L7941" s="8"/>
      <c r="M7941" s="7"/>
      <c r="N7941" s="8"/>
      <c r="O7941" s="7"/>
      <c r="P7941" s="8"/>
      <c r="Q7941" s="7"/>
      <c r="R7941" s="8"/>
      <c r="S7941" s="7"/>
      <c r="T7941" s="8"/>
      <c r="U7941" s="7"/>
      <c r="V7941" s="8"/>
      <c r="W7941" s="7"/>
    </row>
    <row r="7942" spans="2:23" x14ac:dyDescent="0.2">
      <c r="B7942" s="8"/>
      <c r="C7942" s="7"/>
      <c r="D7942" s="8"/>
      <c r="E7942" s="7"/>
      <c r="F7942" s="8"/>
      <c r="G7942" s="7"/>
      <c r="H7942" s="8"/>
      <c r="I7942" s="7"/>
      <c r="J7942" s="8"/>
      <c r="K7942" s="7"/>
      <c r="L7942" s="8"/>
      <c r="M7942" s="7"/>
      <c r="N7942" s="8"/>
      <c r="O7942" s="7"/>
      <c r="P7942" s="8"/>
      <c r="Q7942" s="7"/>
      <c r="R7942" s="8"/>
      <c r="S7942" s="7"/>
      <c r="T7942" s="8"/>
      <c r="U7942" s="7"/>
      <c r="V7942" s="8"/>
      <c r="W7942" s="7"/>
    </row>
    <row r="7943" spans="2:23" x14ac:dyDescent="0.2">
      <c r="B7943" s="8"/>
      <c r="C7943" s="7"/>
      <c r="D7943" s="8"/>
      <c r="E7943" s="7"/>
      <c r="F7943" s="8"/>
      <c r="G7943" s="7"/>
      <c r="H7943" s="8"/>
      <c r="I7943" s="7"/>
      <c r="J7943" s="8"/>
      <c r="K7943" s="7"/>
      <c r="L7943" s="8"/>
      <c r="M7943" s="7"/>
      <c r="N7943" s="8"/>
      <c r="O7943" s="7"/>
      <c r="P7943" s="8"/>
      <c r="Q7943" s="7"/>
      <c r="R7943" s="8"/>
      <c r="S7943" s="7"/>
      <c r="T7943" s="8"/>
      <c r="U7943" s="7"/>
      <c r="V7943" s="8"/>
      <c r="W7943" s="7"/>
    </row>
    <row r="7944" spans="2:23" x14ac:dyDescent="0.2">
      <c r="B7944" s="8"/>
      <c r="C7944" s="7"/>
      <c r="D7944" s="8"/>
      <c r="E7944" s="7"/>
      <c r="F7944" s="8"/>
      <c r="G7944" s="7"/>
      <c r="H7944" s="8"/>
      <c r="I7944" s="7"/>
      <c r="J7944" s="8"/>
      <c r="K7944" s="7"/>
      <c r="L7944" s="8"/>
      <c r="M7944" s="7"/>
      <c r="N7944" s="8"/>
      <c r="O7944" s="7"/>
      <c r="P7944" s="8"/>
      <c r="Q7944" s="7"/>
      <c r="R7944" s="8"/>
      <c r="S7944" s="7"/>
      <c r="T7944" s="8"/>
      <c r="U7944" s="7"/>
      <c r="V7944" s="8"/>
      <c r="W7944" s="7"/>
    </row>
    <row r="7945" spans="2:23" x14ac:dyDescent="0.2">
      <c r="B7945" s="8"/>
      <c r="C7945" s="7"/>
      <c r="D7945" s="8"/>
      <c r="E7945" s="7"/>
      <c r="F7945" s="8"/>
      <c r="G7945" s="7"/>
      <c r="H7945" s="8"/>
      <c r="I7945" s="7"/>
      <c r="J7945" s="8"/>
      <c r="K7945" s="7"/>
      <c r="L7945" s="8"/>
      <c r="M7945" s="7"/>
      <c r="N7945" s="8"/>
      <c r="O7945" s="7"/>
      <c r="P7945" s="8"/>
      <c r="Q7945" s="7"/>
      <c r="R7945" s="8"/>
      <c r="S7945" s="7"/>
      <c r="T7945" s="8"/>
      <c r="U7945" s="7"/>
      <c r="V7945" s="8"/>
      <c r="W7945" s="7"/>
    </row>
    <row r="7946" spans="2:23" x14ac:dyDescent="0.2">
      <c r="B7946" s="8"/>
      <c r="C7946" s="7"/>
      <c r="D7946" s="8"/>
      <c r="E7946" s="7"/>
      <c r="F7946" s="8"/>
      <c r="G7946" s="7"/>
      <c r="H7946" s="8"/>
      <c r="I7946" s="7"/>
      <c r="J7946" s="8"/>
      <c r="K7946" s="7"/>
      <c r="L7946" s="8"/>
      <c r="M7946" s="7"/>
      <c r="N7946" s="8"/>
      <c r="O7946" s="7"/>
      <c r="P7946" s="8"/>
      <c r="Q7946" s="7"/>
      <c r="R7946" s="8"/>
      <c r="S7946" s="7"/>
      <c r="T7946" s="8"/>
      <c r="U7946" s="7"/>
      <c r="V7946" s="8"/>
      <c r="W7946" s="7"/>
    </row>
    <row r="7947" spans="2:23" x14ac:dyDescent="0.2">
      <c r="B7947" s="8"/>
      <c r="C7947" s="7"/>
      <c r="D7947" s="8"/>
      <c r="E7947" s="7"/>
      <c r="F7947" s="8"/>
      <c r="G7947" s="7"/>
      <c r="H7947" s="8"/>
      <c r="I7947" s="7"/>
      <c r="J7947" s="8"/>
      <c r="K7947" s="7"/>
      <c r="L7947" s="8"/>
      <c r="M7947" s="7"/>
      <c r="N7947" s="8"/>
      <c r="O7947" s="7"/>
      <c r="P7947" s="8"/>
      <c r="Q7947" s="7"/>
      <c r="R7947" s="8"/>
      <c r="S7947" s="7"/>
      <c r="T7947" s="8"/>
      <c r="U7947" s="7"/>
      <c r="V7947" s="8"/>
      <c r="W7947" s="7"/>
    </row>
    <row r="7948" spans="2:23" x14ac:dyDescent="0.2">
      <c r="B7948" s="8"/>
      <c r="C7948" s="7"/>
      <c r="D7948" s="8"/>
      <c r="E7948" s="7"/>
      <c r="F7948" s="8"/>
      <c r="G7948" s="7"/>
      <c r="H7948" s="8"/>
      <c r="I7948" s="7"/>
      <c r="J7948" s="8"/>
      <c r="K7948" s="7"/>
      <c r="L7948" s="8"/>
      <c r="M7948" s="7"/>
      <c r="N7948" s="8"/>
      <c r="O7948" s="7"/>
      <c r="P7948" s="8"/>
      <c r="Q7948" s="7"/>
      <c r="R7948" s="8"/>
      <c r="S7948" s="7"/>
      <c r="T7948" s="8"/>
      <c r="U7948" s="7"/>
      <c r="V7948" s="8"/>
      <c r="W7948" s="7"/>
    </row>
    <row r="7949" spans="2:23" x14ac:dyDescent="0.2">
      <c r="B7949" s="8"/>
      <c r="C7949" s="7"/>
      <c r="D7949" s="8"/>
      <c r="E7949" s="7"/>
      <c r="F7949" s="8"/>
      <c r="G7949" s="7"/>
      <c r="H7949" s="8"/>
      <c r="I7949" s="7"/>
      <c r="J7949" s="8"/>
      <c r="K7949" s="7"/>
      <c r="L7949" s="8"/>
      <c r="M7949" s="7"/>
      <c r="N7949" s="8"/>
      <c r="O7949" s="7"/>
      <c r="P7949" s="8"/>
      <c r="Q7949" s="7"/>
      <c r="R7949" s="8"/>
      <c r="S7949" s="7"/>
      <c r="T7949" s="8"/>
      <c r="U7949" s="7"/>
      <c r="V7949" s="8"/>
      <c r="W7949" s="7"/>
    </row>
    <row r="7950" spans="2:23" x14ac:dyDescent="0.2">
      <c r="B7950" s="8"/>
      <c r="C7950" s="7"/>
      <c r="D7950" s="8"/>
      <c r="E7950" s="7"/>
      <c r="F7950" s="8"/>
      <c r="G7950" s="7"/>
      <c r="H7950" s="8"/>
      <c r="I7950" s="7"/>
      <c r="J7950" s="8"/>
      <c r="K7950" s="7"/>
      <c r="L7950" s="8"/>
      <c r="M7950" s="7"/>
      <c r="N7950" s="8"/>
      <c r="O7950" s="7"/>
      <c r="P7950" s="8"/>
      <c r="Q7950" s="7"/>
      <c r="R7950" s="8"/>
      <c r="S7950" s="7"/>
      <c r="T7950" s="8"/>
      <c r="U7950" s="7"/>
      <c r="V7950" s="8"/>
      <c r="W7950" s="7"/>
    </row>
    <row r="7951" spans="2:23" x14ac:dyDescent="0.2">
      <c r="B7951" s="8"/>
      <c r="C7951" s="7"/>
      <c r="D7951" s="8"/>
      <c r="E7951" s="7"/>
      <c r="F7951" s="8"/>
      <c r="G7951" s="7"/>
      <c r="H7951" s="8"/>
      <c r="I7951" s="7"/>
      <c r="J7951" s="8"/>
      <c r="K7951" s="7"/>
      <c r="L7951" s="8"/>
      <c r="M7951" s="7"/>
      <c r="N7951" s="8"/>
      <c r="O7951" s="7"/>
      <c r="P7951" s="8"/>
      <c r="Q7951" s="7"/>
      <c r="R7951" s="8"/>
      <c r="S7951" s="7"/>
      <c r="T7951" s="8"/>
      <c r="U7951" s="7"/>
      <c r="V7951" s="8"/>
      <c r="W7951" s="7"/>
    </row>
    <row r="7952" spans="2:23" x14ac:dyDescent="0.2">
      <c r="B7952" s="8"/>
      <c r="C7952" s="7"/>
      <c r="D7952" s="8"/>
      <c r="E7952" s="7"/>
      <c r="F7952" s="8"/>
      <c r="G7952" s="7"/>
      <c r="H7952" s="8"/>
      <c r="I7952" s="7"/>
      <c r="J7952" s="8"/>
      <c r="K7952" s="7"/>
      <c r="L7952" s="8"/>
      <c r="M7952" s="7"/>
      <c r="N7952" s="8"/>
      <c r="O7952" s="7"/>
      <c r="P7952" s="8"/>
      <c r="Q7952" s="7"/>
      <c r="R7952" s="8"/>
      <c r="S7952" s="7"/>
      <c r="T7952" s="8"/>
      <c r="U7952" s="7"/>
      <c r="V7952" s="8"/>
      <c r="W7952" s="7"/>
    </row>
    <row r="7953" spans="2:23" x14ac:dyDescent="0.2">
      <c r="B7953" s="8"/>
      <c r="C7953" s="7"/>
      <c r="D7953" s="8"/>
      <c r="E7953" s="7"/>
      <c r="F7953" s="8"/>
      <c r="G7953" s="7"/>
      <c r="H7953" s="8"/>
      <c r="I7953" s="7"/>
      <c r="J7953" s="8"/>
      <c r="K7953" s="7"/>
      <c r="L7953" s="8"/>
      <c r="M7953" s="7"/>
      <c r="N7953" s="8"/>
      <c r="O7953" s="7"/>
      <c r="P7953" s="8"/>
      <c r="Q7953" s="7"/>
      <c r="R7953" s="8"/>
      <c r="S7953" s="7"/>
      <c r="T7953" s="8"/>
      <c r="U7953" s="7"/>
      <c r="V7953" s="8"/>
      <c r="W7953" s="7"/>
    </row>
    <row r="7954" spans="2:23" x14ac:dyDescent="0.2">
      <c r="B7954" s="8"/>
      <c r="C7954" s="7"/>
      <c r="D7954" s="8"/>
      <c r="E7954" s="7"/>
      <c r="F7954" s="8"/>
      <c r="G7954" s="7"/>
      <c r="H7954" s="8"/>
      <c r="I7954" s="7"/>
      <c r="J7954" s="8"/>
      <c r="K7954" s="7"/>
      <c r="L7954" s="8"/>
      <c r="M7954" s="7"/>
      <c r="N7954" s="8"/>
      <c r="O7954" s="7"/>
      <c r="P7954" s="8"/>
      <c r="Q7954" s="7"/>
      <c r="R7954" s="8"/>
      <c r="S7954" s="7"/>
      <c r="T7954" s="8"/>
      <c r="U7954" s="7"/>
      <c r="V7954" s="8"/>
      <c r="W7954" s="7"/>
    </row>
    <row r="7955" spans="2:23" x14ac:dyDescent="0.2">
      <c r="B7955" s="8"/>
      <c r="C7955" s="7"/>
      <c r="D7955" s="8"/>
      <c r="E7955" s="7"/>
      <c r="F7955" s="8"/>
      <c r="G7955" s="7"/>
      <c r="H7955" s="8"/>
      <c r="I7955" s="7"/>
      <c r="J7955" s="8"/>
      <c r="K7955" s="7"/>
      <c r="L7955" s="8"/>
      <c r="M7955" s="7"/>
      <c r="N7955" s="8"/>
      <c r="O7955" s="7"/>
      <c r="P7955" s="8"/>
      <c r="Q7955" s="7"/>
      <c r="R7955" s="8"/>
      <c r="S7955" s="7"/>
      <c r="T7955" s="8"/>
      <c r="U7955" s="7"/>
      <c r="V7955" s="8"/>
      <c r="W7955" s="7"/>
    </row>
    <row r="7956" spans="2:23" x14ac:dyDescent="0.2">
      <c r="B7956" s="8"/>
      <c r="C7956" s="7"/>
      <c r="D7956" s="8"/>
      <c r="E7956" s="7"/>
      <c r="F7956" s="8"/>
      <c r="G7956" s="7"/>
      <c r="H7956" s="8"/>
      <c r="I7956" s="7"/>
      <c r="J7956" s="8"/>
      <c r="K7956" s="7"/>
      <c r="L7956" s="8"/>
      <c r="M7956" s="7"/>
      <c r="N7956" s="8"/>
      <c r="O7956" s="7"/>
      <c r="P7956" s="8"/>
      <c r="Q7956" s="7"/>
      <c r="R7956" s="8"/>
      <c r="S7956" s="7"/>
      <c r="T7956" s="8"/>
      <c r="U7956" s="7"/>
      <c r="V7956" s="8"/>
      <c r="W7956" s="7"/>
    </row>
    <row r="7957" spans="2:23" x14ac:dyDescent="0.2">
      <c r="B7957" s="8"/>
      <c r="C7957" s="7"/>
      <c r="D7957" s="8"/>
      <c r="E7957" s="7"/>
      <c r="F7957" s="8"/>
      <c r="G7957" s="7"/>
      <c r="H7957" s="8"/>
      <c r="I7957" s="7"/>
      <c r="J7957" s="8"/>
      <c r="K7957" s="7"/>
      <c r="L7957" s="8"/>
      <c r="M7957" s="7"/>
      <c r="N7957" s="8"/>
      <c r="O7957" s="7"/>
      <c r="P7957" s="8"/>
      <c r="Q7957" s="7"/>
      <c r="R7957" s="8"/>
      <c r="S7957" s="7"/>
      <c r="T7957" s="8"/>
      <c r="U7957" s="7"/>
      <c r="V7957" s="8"/>
      <c r="W7957" s="7"/>
    </row>
    <row r="7958" spans="2:23" x14ac:dyDescent="0.2">
      <c r="B7958" s="8"/>
      <c r="C7958" s="7"/>
      <c r="D7958" s="8"/>
      <c r="E7958" s="7"/>
      <c r="F7958" s="8"/>
      <c r="G7958" s="7"/>
      <c r="H7958" s="8"/>
      <c r="I7958" s="7"/>
      <c r="J7958" s="8"/>
      <c r="K7958" s="7"/>
      <c r="L7958" s="8"/>
      <c r="M7958" s="7"/>
      <c r="N7958" s="8"/>
      <c r="O7958" s="7"/>
      <c r="P7958" s="8"/>
      <c r="Q7958" s="7"/>
      <c r="R7958" s="8"/>
      <c r="S7958" s="7"/>
      <c r="T7958" s="8"/>
      <c r="U7958" s="7"/>
      <c r="V7958" s="8"/>
      <c r="W7958" s="7"/>
    </row>
    <row r="7959" spans="2:23" x14ac:dyDescent="0.2">
      <c r="B7959" s="8"/>
      <c r="C7959" s="7"/>
      <c r="D7959" s="8"/>
      <c r="E7959" s="7"/>
      <c r="F7959" s="8"/>
      <c r="G7959" s="7"/>
      <c r="H7959" s="8"/>
      <c r="I7959" s="7"/>
      <c r="J7959" s="8"/>
      <c r="K7959" s="7"/>
      <c r="L7959" s="8"/>
      <c r="M7959" s="7"/>
      <c r="N7959" s="8"/>
      <c r="O7959" s="7"/>
      <c r="P7959" s="8"/>
      <c r="Q7959" s="7"/>
      <c r="R7959" s="8"/>
      <c r="S7959" s="7"/>
      <c r="T7959" s="8"/>
      <c r="U7959" s="7"/>
      <c r="V7959" s="8"/>
      <c r="W7959" s="7"/>
    </row>
    <row r="7960" spans="2:23" x14ac:dyDescent="0.2">
      <c r="B7960" s="8"/>
      <c r="C7960" s="7"/>
      <c r="D7960" s="8"/>
      <c r="E7960" s="7"/>
      <c r="F7960" s="8"/>
      <c r="G7960" s="7"/>
      <c r="H7960" s="8"/>
      <c r="I7960" s="7"/>
      <c r="J7960" s="8"/>
      <c r="K7960" s="7"/>
      <c r="L7960" s="8"/>
      <c r="M7960" s="7"/>
      <c r="N7960" s="8"/>
      <c r="O7960" s="7"/>
      <c r="P7960" s="8"/>
      <c r="Q7960" s="7"/>
      <c r="R7960" s="8"/>
      <c r="S7960" s="7"/>
      <c r="T7960" s="8"/>
      <c r="U7960" s="7"/>
      <c r="V7960" s="8"/>
      <c r="W7960" s="7"/>
    </row>
    <row r="7961" spans="2:23" x14ac:dyDescent="0.2">
      <c r="B7961" s="8"/>
      <c r="C7961" s="7"/>
      <c r="D7961" s="8"/>
      <c r="E7961" s="7"/>
      <c r="F7961" s="8"/>
      <c r="G7961" s="7"/>
      <c r="H7961" s="8"/>
      <c r="I7961" s="7"/>
      <c r="J7961" s="8"/>
      <c r="K7961" s="7"/>
      <c r="L7961" s="8"/>
      <c r="M7961" s="7"/>
      <c r="N7961" s="8"/>
      <c r="O7961" s="7"/>
      <c r="P7961" s="8"/>
      <c r="Q7961" s="7"/>
      <c r="R7961" s="8"/>
      <c r="S7961" s="7"/>
      <c r="T7961" s="8"/>
      <c r="U7961" s="7"/>
      <c r="V7961" s="8"/>
      <c r="W7961" s="7"/>
    </row>
    <row r="7962" spans="2:23" x14ac:dyDescent="0.2">
      <c r="B7962" s="8"/>
      <c r="C7962" s="7"/>
      <c r="D7962" s="8"/>
      <c r="E7962" s="7"/>
      <c r="F7962" s="8"/>
      <c r="G7962" s="7"/>
      <c r="H7962" s="8"/>
      <c r="I7962" s="7"/>
      <c r="J7962" s="8"/>
      <c r="K7962" s="7"/>
      <c r="L7962" s="8"/>
      <c r="M7962" s="7"/>
      <c r="N7962" s="8"/>
      <c r="O7962" s="7"/>
      <c r="P7962" s="8"/>
      <c r="Q7962" s="7"/>
      <c r="R7962" s="8"/>
      <c r="S7962" s="7"/>
      <c r="T7962" s="8"/>
      <c r="U7962" s="7"/>
      <c r="V7962" s="8"/>
      <c r="W7962" s="7"/>
    </row>
    <row r="7963" spans="2:23" x14ac:dyDescent="0.2">
      <c r="B7963" s="8"/>
      <c r="C7963" s="7"/>
      <c r="D7963" s="8"/>
      <c r="E7963" s="7"/>
      <c r="F7963" s="8"/>
      <c r="G7963" s="7"/>
      <c r="H7963" s="8"/>
      <c r="I7963" s="7"/>
      <c r="J7963" s="8"/>
      <c r="K7963" s="7"/>
      <c r="L7963" s="8"/>
      <c r="M7963" s="7"/>
      <c r="N7963" s="8"/>
      <c r="O7963" s="7"/>
      <c r="P7963" s="8"/>
      <c r="Q7963" s="7"/>
      <c r="R7963" s="8"/>
      <c r="S7963" s="7"/>
      <c r="T7963" s="8"/>
      <c r="U7963" s="7"/>
      <c r="V7963" s="8"/>
      <c r="W7963" s="7"/>
    </row>
    <row r="7964" spans="2:23" x14ac:dyDescent="0.2">
      <c r="B7964" s="8"/>
      <c r="C7964" s="7"/>
      <c r="D7964" s="8"/>
      <c r="E7964" s="7"/>
      <c r="F7964" s="8"/>
      <c r="G7964" s="7"/>
      <c r="H7964" s="8"/>
      <c r="I7964" s="7"/>
      <c r="J7964" s="8"/>
      <c r="K7964" s="7"/>
      <c r="L7964" s="8"/>
      <c r="M7964" s="7"/>
      <c r="N7964" s="8"/>
      <c r="O7964" s="7"/>
      <c r="P7964" s="8"/>
      <c r="Q7964" s="7"/>
      <c r="R7964" s="8"/>
      <c r="S7964" s="7"/>
      <c r="T7964" s="8"/>
      <c r="U7964" s="7"/>
      <c r="V7964" s="8"/>
      <c r="W7964" s="7"/>
    </row>
    <row r="7965" spans="2:23" x14ac:dyDescent="0.2">
      <c r="B7965" s="8"/>
      <c r="C7965" s="7"/>
      <c r="D7965" s="8"/>
      <c r="E7965" s="7"/>
      <c r="F7965" s="8"/>
      <c r="G7965" s="7"/>
      <c r="H7965" s="8"/>
      <c r="I7965" s="7"/>
      <c r="J7965" s="8"/>
      <c r="K7965" s="7"/>
      <c r="L7965" s="8"/>
      <c r="M7965" s="7"/>
      <c r="N7965" s="8"/>
      <c r="O7965" s="7"/>
      <c r="P7965" s="8"/>
      <c r="Q7965" s="7"/>
      <c r="R7965" s="8"/>
      <c r="S7965" s="7"/>
      <c r="T7965" s="8"/>
      <c r="U7965" s="7"/>
      <c r="V7965" s="8"/>
      <c r="W7965" s="7"/>
    </row>
    <row r="7966" spans="2:23" x14ac:dyDescent="0.2">
      <c r="B7966" s="8"/>
      <c r="C7966" s="7"/>
      <c r="D7966" s="8"/>
      <c r="E7966" s="7"/>
      <c r="F7966" s="8"/>
      <c r="G7966" s="7"/>
      <c r="H7966" s="8"/>
      <c r="I7966" s="7"/>
      <c r="J7966" s="8"/>
      <c r="K7966" s="7"/>
      <c r="L7966" s="8"/>
      <c r="M7966" s="7"/>
      <c r="N7966" s="8"/>
      <c r="O7966" s="7"/>
      <c r="P7966" s="8"/>
      <c r="Q7966" s="7"/>
      <c r="R7966" s="8"/>
      <c r="S7966" s="7"/>
      <c r="T7966" s="8"/>
      <c r="U7966" s="7"/>
      <c r="V7966" s="8"/>
      <c r="W7966" s="7"/>
    </row>
    <row r="7967" spans="2:23" x14ac:dyDescent="0.2">
      <c r="B7967" s="8"/>
      <c r="C7967" s="7"/>
      <c r="D7967" s="8"/>
      <c r="E7967" s="7"/>
      <c r="F7967" s="8"/>
      <c r="G7967" s="7"/>
      <c r="H7967" s="8"/>
      <c r="I7967" s="7"/>
      <c r="J7967" s="8"/>
      <c r="K7967" s="7"/>
      <c r="L7967" s="8"/>
      <c r="M7967" s="7"/>
      <c r="N7967" s="8"/>
      <c r="O7967" s="7"/>
      <c r="P7967" s="8"/>
      <c r="Q7967" s="7"/>
      <c r="R7967" s="8"/>
      <c r="S7967" s="7"/>
      <c r="T7967" s="8"/>
      <c r="U7967" s="7"/>
      <c r="V7967" s="8"/>
      <c r="W7967" s="7"/>
    </row>
    <row r="7968" spans="2:23" x14ac:dyDescent="0.2">
      <c r="B7968" s="8"/>
      <c r="C7968" s="7"/>
      <c r="D7968" s="8"/>
      <c r="E7968" s="7"/>
      <c r="F7968" s="8"/>
      <c r="G7968" s="7"/>
      <c r="H7968" s="8"/>
      <c r="I7968" s="7"/>
      <c r="J7968" s="8"/>
      <c r="K7968" s="7"/>
      <c r="L7968" s="8"/>
      <c r="M7968" s="7"/>
      <c r="N7968" s="8"/>
      <c r="O7968" s="7"/>
      <c r="P7968" s="8"/>
      <c r="Q7968" s="7"/>
      <c r="R7968" s="8"/>
      <c r="S7968" s="7"/>
      <c r="T7968" s="8"/>
      <c r="U7968" s="7"/>
      <c r="V7968" s="8"/>
      <c r="W7968" s="7"/>
    </row>
    <row r="7969" spans="2:23" x14ac:dyDescent="0.2">
      <c r="B7969" s="8"/>
      <c r="C7969" s="7"/>
      <c r="D7969" s="8"/>
      <c r="E7969" s="7"/>
      <c r="F7969" s="8"/>
      <c r="G7969" s="7"/>
      <c r="H7969" s="8"/>
      <c r="I7969" s="7"/>
      <c r="J7969" s="8"/>
      <c r="K7969" s="7"/>
      <c r="L7969" s="8"/>
      <c r="M7969" s="7"/>
      <c r="N7969" s="8"/>
      <c r="O7969" s="7"/>
      <c r="P7969" s="8"/>
      <c r="Q7969" s="7"/>
      <c r="R7969" s="8"/>
      <c r="S7969" s="7"/>
      <c r="T7969" s="8"/>
      <c r="U7969" s="7"/>
      <c r="V7969" s="8"/>
      <c r="W7969" s="7"/>
    </row>
    <row r="7970" spans="2:23" x14ac:dyDescent="0.2">
      <c r="B7970" s="8"/>
      <c r="C7970" s="7"/>
      <c r="D7970" s="8"/>
      <c r="E7970" s="7"/>
      <c r="F7970" s="8"/>
      <c r="G7970" s="7"/>
      <c r="H7970" s="8"/>
      <c r="I7970" s="7"/>
      <c r="J7970" s="8"/>
      <c r="K7970" s="7"/>
      <c r="L7970" s="8"/>
      <c r="M7970" s="7"/>
      <c r="N7970" s="8"/>
      <c r="O7970" s="7"/>
      <c r="P7970" s="8"/>
      <c r="Q7970" s="7"/>
      <c r="R7970" s="8"/>
      <c r="S7970" s="7"/>
      <c r="T7970" s="8"/>
      <c r="U7970" s="7"/>
      <c r="V7970" s="8"/>
      <c r="W7970" s="7"/>
    </row>
    <row r="7971" spans="2:23" x14ac:dyDescent="0.2">
      <c r="B7971" s="8"/>
      <c r="C7971" s="7"/>
      <c r="D7971" s="8"/>
      <c r="E7971" s="7"/>
      <c r="F7971" s="8"/>
      <c r="G7971" s="7"/>
      <c r="H7971" s="8"/>
      <c r="I7971" s="7"/>
      <c r="J7971" s="8"/>
      <c r="K7971" s="7"/>
      <c r="L7971" s="8"/>
      <c r="M7971" s="7"/>
      <c r="N7971" s="8"/>
      <c r="O7971" s="7"/>
      <c r="P7971" s="8"/>
      <c r="Q7971" s="7"/>
      <c r="R7971" s="8"/>
      <c r="S7971" s="7"/>
      <c r="T7971" s="8"/>
      <c r="U7971" s="7"/>
      <c r="V7971" s="8"/>
      <c r="W7971" s="7"/>
    </row>
    <row r="7972" spans="2:23" x14ac:dyDescent="0.2">
      <c r="B7972" s="8"/>
      <c r="C7972" s="7"/>
      <c r="D7972" s="8"/>
      <c r="E7972" s="7"/>
      <c r="F7972" s="8"/>
      <c r="G7972" s="7"/>
      <c r="H7972" s="8"/>
      <c r="I7972" s="7"/>
      <c r="J7972" s="8"/>
      <c r="K7972" s="7"/>
      <c r="L7972" s="8"/>
      <c r="M7972" s="7"/>
      <c r="N7972" s="8"/>
      <c r="O7972" s="7"/>
      <c r="P7972" s="8"/>
      <c r="Q7972" s="7"/>
      <c r="R7972" s="8"/>
      <c r="S7972" s="7"/>
      <c r="T7972" s="8"/>
      <c r="U7972" s="7"/>
      <c r="V7972" s="8"/>
      <c r="W7972" s="7"/>
    </row>
    <row r="7973" spans="2:23" x14ac:dyDescent="0.2">
      <c r="B7973" s="8"/>
      <c r="C7973" s="7"/>
      <c r="D7973" s="8"/>
      <c r="E7973" s="7"/>
      <c r="F7973" s="8"/>
      <c r="G7973" s="7"/>
      <c r="H7973" s="8"/>
      <c r="I7973" s="7"/>
      <c r="J7973" s="8"/>
      <c r="K7973" s="7"/>
      <c r="L7973" s="8"/>
      <c r="M7973" s="7"/>
      <c r="N7973" s="8"/>
      <c r="O7973" s="7"/>
      <c r="P7973" s="8"/>
      <c r="Q7973" s="7"/>
      <c r="R7973" s="8"/>
      <c r="S7973" s="7"/>
      <c r="T7973" s="8"/>
      <c r="U7973" s="7"/>
      <c r="V7973" s="8"/>
      <c r="W7973" s="7"/>
    </row>
    <row r="7974" spans="2:23" x14ac:dyDescent="0.2">
      <c r="B7974" s="8"/>
      <c r="C7974" s="7"/>
      <c r="D7974" s="8"/>
      <c r="E7974" s="7"/>
      <c r="F7974" s="8"/>
      <c r="G7974" s="7"/>
      <c r="H7974" s="8"/>
      <c r="I7974" s="7"/>
      <c r="J7974" s="8"/>
      <c r="K7974" s="7"/>
      <c r="L7974" s="8"/>
      <c r="M7974" s="7"/>
      <c r="N7974" s="8"/>
      <c r="O7974" s="7"/>
      <c r="P7974" s="8"/>
      <c r="Q7974" s="7"/>
      <c r="R7974" s="8"/>
      <c r="S7974" s="7"/>
      <c r="T7974" s="8"/>
      <c r="U7974" s="7"/>
      <c r="V7974" s="8"/>
      <c r="W7974" s="7"/>
    </row>
    <row r="7975" spans="2:23" x14ac:dyDescent="0.2">
      <c r="B7975" s="8"/>
      <c r="C7975" s="7"/>
      <c r="D7975" s="8"/>
      <c r="E7975" s="7"/>
      <c r="F7975" s="8"/>
      <c r="G7975" s="7"/>
      <c r="H7975" s="8"/>
      <c r="I7975" s="7"/>
      <c r="J7975" s="8"/>
      <c r="K7975" s="7"/>
      <c r="L7975" s="8"/>
      <c r="M7975" s="7"/>
      <c r="N7975" s="8"/>
      <c r="O7975" s="7"/>
      <c r="P7975" s="8"/>
      <c r="Q7975" s="7"/>
      <c r="R7975" s="8"/>
      <c r="S7975" s="7"/>
      <c r="T7975" s="8"/>
      <c r="U7975" s="7"/>
      <c r="V7975" s="8"/>
      <c r="W7975" s="7"/>
    </row>
    <row r="7976" spans="2:23" x14ac:dyDescent="0.2">
      <c r="B7976" s="8"/>
      <c r="C7976" s="7"/>
      <c r="D7976" s="8"/>
      <c r="E7976" s="7"/>
      <c r="F7976" s="8"/>
      <c r="G7976" s="7"/>
      <c r="H7976" s="8"/>
      <c r="I7976" s="7"/>
      <c r="J7976" s="8"/>
      <c r="K7976" s="7"/>
      <c r="L7976" s="8"/>
      <c r="M7976" s="7"/>
      <c r="N7976" s="8"/>
      <c r="O7976" s="7"/>
      <c r="P7976" s="8"/>
      <c r="Q7976" s="7"/>
      <c r="R7976" s="8"/>
      <c r="S7976" s="7"/>
      <c r="T7976" s="8"/>
      <c r="U7976" s="7"/>
      <c r="V7976" s="8"/>
      <c r="W7976" s="7"/>
    </row>
    <row r="7977" spans="2:23" x14ac:dyDescent="0.2">
      <c r="B7977" s="8"/>
      <c r="C7977" s="7"/>
      <c r="D7977" s="8"/>
      <c r="E7977" s="7"/>
      <c r="F7977" s="8"/>
      <c r="G7977" s="7"/>
      <c r="H7977" s="8"/>
      <c r="I7977" s="7"/>
      <c r="J7977" s="8"/>
      <c r="K7977" s="7"/>
      <c r="L7977" s="8"/>
      <c r="M7977" s="7"/>
      <c r="N7977" s="8"/>
      <c r="O7977" s="7"/>
      <c r="P7977" s="8"/>
      <c r="Q7977" s="7"/>
      <c r="R7977" s="8"/>
      <c r="S7977" s="7"/>
      <c r="T7977" s="8"/>
      <c r="U7977" s="7"/>
      <c r="V7977" s="8"/>
      <c r="W7977" s="7"/>
    </row>
    <row r="7978" spans="2:23" x14ac:dyDescent="0.2">
      <c r="B7978" s="8"/>
      <c r="C7978" s="7"/>
      <c r="D7978" s="8"/>
      <c r="E7978" s="7"/>
      <c r="F7978" s="8"/>
      <c r="G7978" s="7"/>
      <c r="H7978" s="8"/>
      <c r="I7978" s="7"/>
      <c r="J7978" s="8"/>
      <c r="K7978" s="7"/>
      <c r="L7978" s="8"/>
      <c r="M7978" s="7"/>
      <c r="N7978" s="8"/>
      <c r="O7978" s="7"/>
      <c r="P7978" s="8"/>
      <c r="Q7978" s="7"/>
      <c r="R7978" s="8"/>
      <c r="S7978" s="7"/>
      <c r="T7978" s="8"/>
      <c r="U7978" s="7"/>
      <c r="V7978" s="8"/>
      <c r="W7978" s="7"/>
    </row>
    <row r="7979" spans="2:23" x14ac:dyDescent="0.2">
      <c r="B7979" s="8"/>
      <c r="C7979" s="7"/>
      <c r="D7979" s="8"/>
      <c r="E7979" s="7"/>
      <c r="F7979" s="8"/>
      <c r="G7979" s="7"/>
      <c r="H7979" s="8"/>
      <c r="I7979" s="7"/>
      <c r="J7979" s="8"/>
      <c r="K7979" s="7"/>
      <c r="L7979" s="8"/>
      <c r="M7979" s="7"/>
      <c r="N7979" s="8"/>
      <c r="O7979" s="7"/>
      <c r="P7979" s="8"/>
      <c r="Q7979" s="7"/>
      <c r="R7979" s="8"/>
      <c r="S7979" s="7"/>
      <c r="T7979" s="8"/>
      <c r="U7979" s="7"/>
      <c r="V7979" s="8"/>
      <c r="W7979" s="7"/>
    </row>
    <row r="7980" spans="2:23" x14ac:dyDescent="0.2">
      <c r="B7980" s="8"/>
      <c r="C7980" s="7"/>
      <c r="D7980" s="8"/>
      <c r="E7980" s="7"/>
      <c r="F7980" s="8"/>
      <c r="G7980" s="7"/>
      <c r="H7980" s="8"/>
      <c r="I7980" s="7"/>
      <c r="J7980" s="8"/>
      <c r="K7980" s="7"/>
      <c r="L7980" s="8"/>
      <c r="M7980" s="7"/>
      <c r="N7980" s="8"/>
      <c r="O7980" s="7"/>
      <c r="P7980" s="8"/>
      <c r="Q7980" s="7"/>
      <c r="R7980" s="8"/>
      <c r="S7980" s="7"/>
      <c r="T7980" s="8"/>
      <c r="U7980" s="7"/>
      <c r="V7980" s="8"/>
      <c r="W7980" s="7"/>
    </row>
    <row r="7981" spans="2:23" x14ac:dyDescent="0.2">
      <c r="B7981" s="8"/>
      <c r="C7981" s="7"/>
      <c r="D7981" s="8"/>
      <c r="E7981" s="7"/>
      <c r="F7981" s="8"/>
      <c r="G7981" s="7"/>
      <c r="H7981" s="8"/>
      <c r="I7981" s="7"/>
      <c r="J7981" s="8"/>
      <c r="K7981" s="7"/>
      <c r="L7981" s="8"/>
      <c r="M7981" s="7"/>
      <c r="N7981" s="8"/>
      <c r="O7981" s="7"/>
      <c r="P7981" s="8"/>
      <c r="Q7981" s="7"/>
      <c r="R7981" s="8"/>
      <c r="S7981" s="7"/>
      <c r="T7981" s="8"/>
      <c r="U7981" s="7"/>
      <c r="V7981" s="8"/>
      <c r="W7981" s="7"/>
    </row>
    <row r="7982" spans="2:23" x14ac:dyDescent="0.2">
      <c r="B7982" s="8"/>
      <c r="C7982" s="7"/>
      <c r="D7982" s="8"/>
      <c r="E7982" s="7"/>
      <c r="F7982" s="8"/>
      <c r="G7982" s="7"/>
      <c r="H7982" s="8"/>
      <c r="I7982" s="7"/>
      <c r="J7982" s="8"/>
      <c r="K7982" s="7"/>
      <c r="L7982" s="8"/>
      <c r="M7982" s="7"/>
      <c r="N7982" s="8"/>
      <c r="O7982" s="7"/>
      <c r="P7982" s="8"/>
      <c r="Q7982" s="7"/>
      <c r="R7982" s="8"/>
      <c r="S7982" s="7"/>
      <c r="T7982" s="8"/>
      <c r="U7982" s="7"/>
      <c r="V7982" s="8"/>
      <c r="W7982" s="7"/>
    </row>
    <row r="7983" spans="2:23" x14ac:dyDescent="0.2">
      <c r="B7983" s="8"/>
      <c r="C7983" s="7"/>
      <c r="D7983" s="8"/>
      <c r="E7983" s="7"/>
      <c r="F7983" s="8"/>
      <c r="G7983" s="7"/>
      <c r="H7983" s="8"/>
      <c r="I7983" s="7"/>
      <c r="J7983" s="8"/>
      <c r="K7983" s="7"/>
      <c r="L7983" s="8"/>
      <c r="M7983" s="7"/>
      <c r="N7983" s="8"/>
      <c r="O7983" s="7"/>
      <c r="P7983" s="8"/>
      <c r="Q7983" s="7"/>
      <c r="R7983" s="8"/>
      <c r="S7983" s="7"/>
      <c r="T7983" s="8"/>
      <c r="U7983" s="7"/>
      <c r="V7983" s="8"/>
      <c r="W7983" s="7"/>
    </row>
    <row r="7984" spans="2:23" x14ac:dyDescent="0.2">
      <c r="B7984" s="8"/>
      <c r="C7984" s="7"/>
      <c r="D7984" s="8"/>
      <c r="E7984" s="7"/>
      <c r="F7984" s="8"/>
      <c r="G7984" s="7"/>
      <c r="H7984" s="8"/>
      <c r="I7984" s="7"/>
      <c r="J7984" s="8"/>
      <c r="K7984" s="7"/>
      <c r="L7984" s="8"/>
      <c r="M7984" s="7"/>
      <c r="N7984" s="8"/>
      <c r="O7984" s="7"/>
      <c r="P7984" s="8"/>
      <c r="Q7984" s="7"/>
      <c r="R7984" s="8"/>
      <c r="S7984" s="7"/>
      <c r="T7984" s="8"/>
      <c r="U7984" s="7"/>
      <c r="V7984" s="8"/>
      <c r="W7984" s="7"/>
    </row>
    <row r="7985" spans="2:23" x14ac:dyDescent="0.2">
      <c r="B7985" s="8"/>
      <c r="C7985" s="7"/>
      <c r="D7985" s="8"/>
      <c r="E7985" s="7"/>
      <c r="F7985" s="8"/>
      <c r="G7985" s="7"/>
      <c r="H7985" s="8"/>
      <c r="I7985" s="7"/>
      <c r="J7985" s="8"/>
      <c r="K7985" s="7"/>
      <c r="L7985" s="8"/>
      <c r="M7985" s="7"/>
      <c r="N7985" s="8"/>
      <c r="O7985" s="7"/>
      <c r="P7985" s="8"/>
      <c r="Q7985" s="7"/>
      <c r="R7985" s="8"/>
      <c r="S7985" s="7"/>
      <c r="T7985" s="8"/>
      <c r="U7985" s="7"/>
      <c r="V7985" s="8"/>
      <c r="W7985" s="7"/>
    </row>
    <row r="7986" spans="2:23" x14ac:dyDescent="0.2">
      <c r="B7986" s="8"/>
      <c r="C7986" s="7"/>
      <c r="D7986" s="8"/>
      <c r="E7986" s="7"/>
      <c r="F7986" s="8"/>
      <c r="G7986" s="7"/>
      <c r="H7986" s="8"/>
      <c r="I7986" s="7"/>
      <c r="J7986" s="8"/>
      <c r="K7986" s="7"/>
      <c r="L7986" s="8"/>
      <c r="M7986" s="7"/>
      <c r="N7986" s="8"/>
      <c r="O7986" s="7"/>
      <c r="P7986" s="8"/>
      <c r="Q7986" s="7"/>
      <c r="R7986" s="8"/>
      <c r="S7986" s="7"/>
      <c r="T7986" s="8"/>
      <c r="U7986" s="7"/>
      <c r="V7986" s="8"/>
      <c r="W7986" s="7"/>
    </row>
    <row r="7987" spans="2:23" x14ac:dyDescent="0.2">
      <c r="B7987" s="8"/>
      <c r="C7987" s="7"/>
      <c r="D7987" s="8"/>
      <c r="E7987" s="7"/>
      <c r="F7987" s="8"/>
      <c r="G7987" s="7"/>
      <c r="H7987" s="8"/>
      <c r="I7987" s="7"/>
      <c r="J7987" s="8"/>
      <c r="K7987" s="7"/>
      <c r="L7987" s="8"/>
      <c r="M7987" s="7"/>
      <c r="N7987" s="8"/>
      <c r="O7987" s="7"/>
      <c r="P7987" s="8"/>
      <c r="Q7987" s="7"/>
      <c r="R7987" s="8"/>
      <c r="S7987" s="7"/>
      <c r="T7987" s="8"/>
      <c r="U7987" s="7"/>
      <c r="V7987" s="8"/>
      <c r="W7987" s="7"/>
    </row>
    <row r="7988" spans="2:23" x14ac:dyDescent="0.2">
      <c r="B7988" s="8"/>
      <c r="C7988" s="7"/>
      <c r="D7988" s="8"/>
      <c r="E7988" s="7"/>
      <c r="F7988" s="8"/>
      <c r="G7988" s="7"/>
      <c r="H7988" s="8"/>
      <c r="I7988" s="7"/>
      <c r="J7988" s="8"/>
      <c r="K7988" s="7"/>
      <c r="L7988" s="8"/>
      <c r="M7988" s="7"/>
      <c r="N7988" s="8"/>
      <c r="O7988" s="7"/>
      <c r="P7988" s="8"/>
      <c r="Q7988" s="7"/>
      <c r="R7988" s="8"/>
      <c r="S7988" s="7"/>
      <c r="T7988" s="8"/>
      <c r="U7988" s="7"/>
      <c r="V7988" s="8"/>
      <c r="W7988" s="7"/>
    </row>
    <row r="7989" spans="2:23" x14ac:dyDescent="0.2">
      <c r="B7989" s="8"/>
      <c r="C7989" s="7"/>
      <c r="D7989" s="8"/>
      <c r="E7989" s="7"/>
      <c r="F7989" s="8"/>
      <c r="G7989" s="7"/>
      <c r="H7989" s="8"/>
      <c r="I7989" s="7"/>
      <c r="J7989" s="8"/>
      <c r="K7989" s="7"/>
      <c r="L7989" s="8"/>
      <c r="M7989" s="7"/>
      <c r="N7989" s="8"/>
      <c r="O7989" s="7"/>
      <c r="P7989" s="8"/>
      <c r="Q7989" s="7"/>
      <c r="R7989" s="8"/>
      <c r="S7989" s="7"/>
      <c r="T7989" s="8"/>
      <c r="U7989" s="7"/>
      <c r="V7989" s="8"/>
      <c r="W7989" s="7"/>
    </row>
    <row r="7990" spans="2:23" x14ac:dyDescent="0.2">
      <c r="B7990" s="8"/>
      <c r="C7990" s="7"/>
      <c r="D7990" s="8"/>
      <c r="E7990" s="7"/>
      <c r="F7990" s="8"/>
      <c r="G7990" s="7"/>
      <c r="H7990" s="8"/>
      <c r="I7990" s="7"/>
      <c r="J7990" s="8"/>
      <c r="K7990" s="7"/>
      <c r="L7990" s="8"/>
      <c r="M7990" s="7"/>
      <c r="N7990" s="8"/>
      <c r="O7990" s="7"/>
      <c r="P7990" s="8"/>
      <c r="Q7990" s="7"/>
      <c r="R7990" s="8"/>
      <c r="S7990" s="7"/>
      <c r="T7990" s="8"/>
      <c r="U7990" s="7"/>
      <c r="V7990" s="8"/>
      <c r="W7990" s="7"/>
    </row>
    <row r="7991" spans="2:23" x14ac:dyDescent="0.2">
      <c r="B7991" s="8"/>
      <c r="C7991" s="7"/>
      <c r="D7991" s="8"/>
      <c r="E7991" s="7"/>
      <c r="F7991" s="8"/>
      <c r="G7991" s="7"/>
      <c r="H7991" s="8"/>
      <c r="I7991" s="7"/>
      <c r="J7991" s="8"/>
      <c r="K7991" s="7"/>
      <c r="L7991" s="8"/>
      <c r="M7991" s="7"/>
      <c r="N7991" s="8"/>
      <c r="O7991" s="7"/>
      <c r="P7991" s="8"/>
      <c r="Q7991" s="7"/>
      <c r="R7991" s="8"/>
      <c r="S7991" s="7"/>
      <c r="T7991" s="8"/>
      <c r="U7991" s="7"/>
      <c r="V7991" s="8"/>
      <c r="W7991" s="7"/>
    </row>
    <row r="7992" spans="2:23" x14ac:dyDescent="0.2">
      <c r="B7992" s="8"/>
      <c r="C7992" s="7"/>
      <c r="D7992" s="8"/>
      <c r="E7992" s="7"/>
      <c r="F7992" s="8"/>
      <c r="G7992" s="7"/>
      <c r="H7992" s="8"/>
      <c r="I7992" s="7"/>
      <c r="J7992" s="8"/>
      <c r="K7992" s="7"/>
      <c r="L7992" s="8"/>
      <c r="M7992" s="7"/>
      <c r="N7992" s="8"/>
      <c r="O7992" s="7"/>
      <c r="P7992" s="8"/>
      <c r="Q7992" s="7"/>
      <c r="R7992" s="8"/>
      <c r="S7992" s="7"/>
      <c r="T7992" s="8"/>
      <c r="U7992" s="7"/>
      <c r="V7992" s="8"/>
      <c r="W7992" s="7"/>
    </row>
    <row r="7993" spans="2:23" x14ac:dyDescent="0.2">
      <c r="B7993" s="8"/>
      <c r="C7993" s="7"/>
      <c r="D7993" s="8"/>
      <c r="E7993" s="7"/>
      <c r="F7993" s="8"/>
      <c r="G7993" s="7"/>
      <c r="H7993" s="8"/>
      <c r="I7993" s="7"/>
      <c r="J7993" s="8"/>
      <c r="K7993" s="7"/>
      <c r="L7993" s="8"/>
      <c r="M7993" s="7"/>
      <c r="N7993" s="8"/>
      <c r="O7993" s="7"/>
      <c r="P7993" s="8"/>
      <c r="Q7993" s="7"/>
      <c r="R7993" s="8"/>
      <c r="S7993" s="7"/>
      <c r="T7993" s="8"/>
      <c r="U7993" s="7"/>
      <c r="V7993" s="8"/>
      <c r="W7993" s="7"/>
    </row>
    <row r="7994" spans="2:23" x14ac:dyDescent="0.2">
      <c r="B7994" s="8"/>
      <c r="C7994" s="7"/>
      <c r="D7994" s="8"/>
      <c r="E7994" s="7"/>
      <c r="F7994" s="8"/>
      <c r="G7994" s="7"/>
      <c r="H7994" s="8"/>
      <c r="I7994" s="7"/>
      <c r="J7994" s="8"/>
      <c r="K7994" s="7"/>
      <c r="L7994" s="8"/>
      <c r="M7994" s="7"/>
      <c r="N7994" s="8"/>
      <c r="O7994" s="7"/>
      <c r="P7994" s="8"/>
      <c r="Q7994" s="7"/>
      <c r="R7994" s="8"/>
      <c r="S7994" s="7"/>
      <c r="T7994" s="8"/>
      <c r="U7994" s="7"/>
      <c r="V7994" s="8"/>
      <c r="W7994" s="7"/>
    </row>
    <row r="7995" spans="2:23" x14ac:dyDescent="0.2">
      <c r="B7995" s="8"/>
      <c r="C7995" s="7"/>
      <c r="D7995" s="8"/>
      <c r="E7995" s="7"/>
      <c r="F7995" s="8"/>
      <c r="G7995" s="7"/>
      <c r="H7995" s="8"/>
      <c r="I7995" s="7"/>
      <c r="J7995" s="8"/>
      <c r="K7995" s="7"/>
      <c r="L7995" s="8"/>
      <c r="M7995" s="7"/>
      <c r="N7995" s="8"/>
      <c r="O7995" s="7"/>
      <c r="P7995" s="8"/>
      <c r="Q7995" s="7"/>
      <c r="R7995" s="8"/>
      <c r="S7995" s="7"/>
      <c r="T7995" s="8"/>
      <c r="U7995" s="7"/>
      <c r="V7995" s="8"/>
      <c r="W7995" s="7"/>
    </row>
    <row r="7996" spans="2:23" x14ac:dyDescent="0.2">
      <c r="B7996" s="8"/>
      <c r="C7996" s="7"/>
      <c r="D7996" s="8"/>
      <c r="E7996" s="7"/>
      <c r="F7996" s="8"/>
      <c r="G7996" s="7"/>
      <c r="H7996" s="8"/>
      <c r="I7996" s="7"/>
      <c r="J7996" s="8"/>
      <c r="K7996" s="7"/>
      <c r="L7996" s="8"/>
      <c r="M7996" s="7"/>
      <c r="N7996" s="8"/>
      <c r="O7996" s="7"/>
      <c r="P7996" s="8"/>
      <c r="Q7996" s="7"/>
      <c r="R7996" s="8"/>
      <c r="S7996" s="7"/>
      <c r="T7996" s="8"/>
      <c r="U7996" s="7"/>
      <c r="V7996" s="8"/>
      <c r="W7996" s="7"/>
    </row>
    <row r="7997" spans="2:23" x14ac:dyDescent="0.2">
      <c r="B7997" s="8"/>
      <c r="C7997" s="7"/>
      <c r="D7997" s="8"/>
      <c r="E7997" s="7"/>
      <c r="F7997" s="8"/>
      <c r="G7997" s="7"/>
      <c r="H7997" s="8"/>
      <c r="I7997" s="7"/>
      <c r="J7997" s="8"/>
      <c r="K7997" s="7"/>
      <c r="L7997" s="8"/>
      <c r="M7997" s="7"/>
      <c r="N7997" s="8"/>
      <c r="O7997" s="7"/>
      <c r="P7997" s="8"/>
      <c r="Q7997" s="7"/>
      <c r="R7997" s="8"/>
      <c r="S7997" s="7"/>
      <c r="T7997" s="8"/>
      <c r="U7997" s="7"/>
      <c r="V7997" s="8"/>
      <c r="W7997" s="7"/>
    </row>
    <row r="7998" spans="2:23" x14ac:dyDescent="0.2">
      <c r="B7998" s="8"/>
      <c r="C7998" s="7"/>
      <c r="D7998" s="8"/>
      <c r="E7998" s="7"/>
      <c r="F7998" s="8"/>
      <c r="G7998" s="7"/>
      <c r="H7998" s="8"/>
      <c r="I7998" s="7"/>
      <c r="J7998" s="8"/>
      <c r="K7998" s="7"/>
      <c r="L7998" s="8"/>
      <c r="M7998" s="7"/>
      <c r="N7998" s="8"/>
      <c r="O7998" s="7"/>
      <c r="P7998" s="8"/>
      <c r="Q7998" s="7"/>
      <c r="R7998" s="8"/>
      <c r="S7998" s="7"/>
      <c r="T7998" s="8"/>
      <c r="U7998" s="7"/>
      <c r="V7998" s="8"/>
      <c r="W7998" s="7"/>
    </row>
    <row r="7999" spans="2:23" x14ac:dyDescent="0.2">
      <c r="B7999" s="8"/>
      <c r="C7999" s="7"/>
      <c r="D7999" s="8"/>
      <c r="E7999" s="7"/>
      <c r="F7999" s="8"/>
      <c r="G7999" s="7"/>
      <c r="H7999" s="8"/>
      <c r="I7999" s="7"/>
      <c r="J7999" s="8"/>
      <c r="K7999" s="7"/>
      <c r="L7999" s="8"/>
      <c r="M7999" s="7"/>
      <c r="N7999" s="8"/>
      <c r="O7999" s="7"/>
      <c r="P7999" s="8"/>
      <c r="Q7999" s="7"/>
      <c r="R7999" s="8"/>
      <c r="S7999" s="7"/>
      <c r="T7999" s="8"/>
      <c r="U7999" s="7"/>
      <c r="V7999" s="8"/>
      <c r="W7999" s="7"/>
    </row>
    <row r="8000" spans="2:23" x14ac:dyDescent="0.2">
      <c r="B8000" s="8"/>
      <c r="C8000" s="7"/>
      <c r="D8000" s="8"/>
      <c r="E8000" s="7"/>
      <c r="F8000" s="8"/>
      <c r="G8000" s="7"/>
      <c r="H8000" s="8"/>
      <c r="I8000" s="7"/>
      <c r="J8000" s="8"/>
      <c r="K8000" s="7"/>
      <c r="L8000" s="8"/>
      <c r="M8000" s="7"/>
      <c r="N8000" s="8"/>
      <c r="O8000" s="7"/>
      <c r="P8000" s="8"/>
      <c r="Q8000" s="7"/>
      <c r="R8000" s="8"/>
      <c r="S8000" s="7"/>
      <c r="T8000" s="8"/>
      <c r="U8000" s="7"/>
      <c r="V8000" s="8"/>
      <c r="W8000" s="7"/>
    </row>
    <row r="8001" spans="2:23" x14ac:dyDescent="0.2">
      <c r="B8001" s="8"/>
      <c r="C8001" s="7"/>
      <c r="D8001" s="8"/>
      <c r="E8001" s="7"/>
      <c r="F8001" s="8"/>
      <c r="G8001" s="7"/>
      <c r="H8001" s="8"/>
      <c r="I8001" s="7"/>
      <c r="J8001" s="8"/>
      <c r="K8001" s="7"/>
      <c r="L8001" s="8"/>
      <c r="M8001" s="7"/>
      <c r="N8001" s="8"/>
      <c r="O8001" s="7"/>
      <c r="P8001" s="8"/>
      <c r="Q8001" s="7"/>
      <c r="R8001" s="8"/>
      <c r="S8001" s="7"/>
      <c r="T8001" s="8"/>
      <c r="U8001" s="7"/>
      <c r="V8001" s="8"/>
      <c r="W8001" s="7"/>
    </row>
    <row r="8002" spans="2:23" x14ac:dyDescent="0.2">
      <c r="B8002" s="8"/>
      <c r="C8002" s="7"/>
      <c r="D8002" s="8"/>
      <c r="E8002" s="7"/>
      <c r="F8002" s="8"/>
      <c r="G8002" s="7"/>
      <c r="H8002" s="8"/>
      <c r="I8002" s="7"/>
      <c r="J8002" s="8"/>
      <c r="K8002" s="7"/>
      <c r="L8002" s="8"/>
      <c r="M8002" s="7"/>
      <c r="N8002" s="8"/>
      <c r="O8002" s="7"/>
      <c r="P8002" s="8"/>
      <c r="Q8002" s="7"/>
      <c r="R8002" s="8"/>
      <c r="S8002" s="7"/>
      <c r="T8002" s="8"/>
      <c r="U8002" s="7"/>
      <c r="V8002" s="8"/>
      <c r="W8002" s="7"/>
    </row>
    <row r="8003" spans="2:23" x14ac:dyDescent="0.2">
      <c r="B8003" s="8"/>
      <c r="C8003" s="7"/>
      <c r="D8003" s="8"/>
      <c r="E8003" s="7"/>
      <c r="F8003" s="8"/>
      <c r="G8003" s="7"/>
      <c r="H8003" s="8"/>
      <c r="I8003" s="7"/>
      <c r="J8003" s="8"/>
      <c r="K8003" s="7"/>
      <c r="L8003" s="8"/>
      <c r="M8003" s="7"/>
      <c r="N8003" s="8"/>
      <c r="O8003" s="7"/>
      <c r="P8003" s="8"/>
      <c r="Q8003" s="7"/>
      <c r="R8003" s="8"/>
      <c r="S8003" s="7"/>
      <c r="T8003" s="8"/>
      <c r="U8003" s="7"/>
      <c r="V8003" s="8"/>
      <c r="W8003" s="7"/>
    </row>
    <row r="8004" spans="2:23" x14ac:dyDescent="0.2">
      <c r="B8004" s="8"/>
      <c r="C8004" s="7"/>
      <c r="D8004" s="8"/>
      <c r="E8004" s="7"/>
      <c r="F8004" s="8"/>
      <c r="G8004" s="7"/>
      <c r="H8004" s="8"/>
      <c r="I8004" s="7"/>
      <c r="J8004" s="8"/>
      <c r="K8004" s="7"/>
      <c r="L8004" s="8"/>
      <c r="M8004" s="7"/>
      <c r="N8004" s="8"/>
      <c r="O8004" s="7"/>
      <c r="P8004" s="8"/>
      <c r="Q8004" s="7"/>
      <c r="R8004" s="8"/>
      <c r="S8004" s="7"/>
      <c r="T8004" s="8"/>
      <c r="U8004" s="7"/>
      <c r="V8004" s="8"/>
      <c r="W8004" s="7"/>
    </row>
    <row r="8005" spans="2:23" x14ac:dyDescent="0.2">
      <c r="B8005" s="8"/>
      <c r="C8005" s="7"/>
      <c r="D8005" s="8"/>
      <c r="E8005" s="7"/>
      <c r="F8005" s="8"/>
      <c r="G8005" s="7"/>
      <c r="H8005" s="8"/>
      <c r="I8005" s="7"/>
      <c r="J8005" s="8"/>
      <c r="K8005" s="7"/>
      <c r="L8005" s="8"/>
      <c r="M8005" s="7"/>
      <c r="N8005" s="8"/>
      <c r="O8005" s="7"/>
      <c r="P8005" s="8"/>
      <c r="Q8005" s="7"/>
      <c r="R8005" s="8"/>
      <c r="S8005" s="7"/>
      <c r="T8005" s="8"/>
      <c r="U8005" s="7"/>
      <c r="V8005" s="8"/>
      <c r="W8005" s="7"/>
    </row>
    <row r="8006" spans="2:23" x14ac:dyDescent="0.2">
      <c r="B8006" s="8"/>
      <c r="C8006" s="7"/>
      <c r="D8006" s="8"/>
      <c r="E8006" s="7"/>
      <c r="F8006" s="8"/>
      <c r="G8006" s="7"/>
      <c r="H8006" s="8"/>
      <c r="I8006" s="7"/>
      <c r="J8006" s="8"/>
      <c r="K8006" s="7"/>
      <c r="L8006" s="8"/>
      <c r="M8006" s="7"/>
      <c r="N8006" s="8"/>
      <c r="O8006" s="7"/>
      <c r="P8006" s="8"/>
      <c r="Q8006" s="7"/>
      <c r="R8006" s="8"/>
      <c r="S8006" s="7"/>
      <c r="T8006" s="8"/>
      <c r="U8006" s="7"/>
      <c r="V8006" s="8"/>
      <c r="W8006" s="7"/>
    </row>
    <row r="8007" spans="2:23" x14ac:dyDescent="0.2">
      <c r="B8007" s="8"/>
      <c r="C8007" s="7"/>
      <c r="D8007" s="8"/>
      <c r="E8007" s="7"/>
      <c r="F8007" s="8"/>
      <c r="G8007" s="7"/>
      <c r="H8007" s="8"/>
      <c r="I8007" s="7"/>
      <c r="J8007" s="8"/>
      <c r="K8007" s="7"/>
      <c r="L8007" s="8"/>
      <c r="M8007" s="7"/>
      <c r="N8007" s="8"/>
      <c r="O8007" s="7"/>
      <c r="P8007" s="8"/>
      <c r="Q8007" s="7"/>
      <c r="R8007" s="8"/>
      <c r="S8007" s="7"/>
      <c r="T8007" s="8"/>
      <c r="U8007" s="7"/>
      <c r="V8007" s="8"/>
      <c r="W8007" s="7"/>
    </row>
    <row r="8008" spans="2:23" x14ac:dyDescent="0.2">
      <c r="B8008" s="8"/>
      <c r="C8008" s="7"/>
      <c r="D8008" s="8"/>
      <c r="E8008" s="7"/>
      <c r="F8008" s="8"/>
      <c r="G8008" s="7"/>
      <c r="H8008" s="8"/>
      <c r="I8008" s="7"/>
      <c r="J8008" s="8"/>
      <c r="K8008" s="7"/>
      <c r="L8008" s="8"/>
      <c r="M8008" s="7"/>
      <c r="N8008" s="8"/>
      <c r="O8008" s="7"/>
      <c r="P8008" s="8"/>
      <c r="Q8008" s="7"/>
      <c r="R8008" s="8"/>
      <c r="S8008" s="7"/>
      <c r="T8008" s="8"/>
      <c r="U8008" s="7"/>
      <c r="V8008" s="8"/>
      <c r="W8008" s="7"/>
    </row>
    <row r="8009" spans="2:23" x14ac:dyDescent="0.2">
      <c r="B8009" s="8"/>
      <c r="C8009" s="7"/>
      <c r="D8009" s="8"/>
      <c r="E8009" s="7"/>
      <c r="F8009" s="8"/>
      <c r="G8009" s="7"/>
      <c r="H8009" s="8"/>
      <c r="I8009" s="7"/>
      <c r="J8009" s="8"/>
      <c r="K8009" s="7"/>
      <c r="L8009" s="8"/>
      <c r="M8009" s="7"/>
      <c r="N8009" s="8"/>
      <c r="O8009" s="7"/>
      <c r="P8009" s="8"/>
      <c r="Q8009" s="7"/>
      <c r="R8009" s="8"/>
      <c r="S8009" s="7"/>
      <c r="T8009" s="8"/>
      <c r="U8009" s="7"/>
      <c r="V8009" s="8"/>
      <c r="W8009" s="7"/>
    </row>
    <row r="8010" spans="2:23" x14ac:dyDescent="0.2">
      <c r="B8010" s="8"/>
      <c r="C8010" s="7"/>
      <c r="D8010" s="8"/>
      <c r="E8010" s="7"/>
      <c r="F8010" s="8"/>
      <c r="G8010" s="7"/>
      <c r="H8010" s="8"/>
      <c r="I8010" s="7"/>
      <c r="J8010" s="8"/>
      <c r="K8010" s="7"/>
      <c r="L8010" s="8"/>
      <c r="M8010" s="7"/>
      <c r="N8010" s="8"/>
      <c r="O8010" s="7"/>
      <c r="P8010" s="8"/>
      <c r="Q8010" s="7"/>
      <c r="R8010" s="8"/>
      <c r="S8010" s="7"/>
      <c r="T8010" s="8"/>
      <c r="U8010" s="7"/>
      <c r="V8010" s="8"/>
      <c r="W8010" s="7"/>
    </row>
    <row r="8011" spans="2:23" x14ac:dyDescent="0.2">
      <c r="B8011" s="8"/>
      <c r="C8011" s="7"/>
      <c r="D8011" s="8"/>
      <c r="E8011" s="7"/>
      <c r="F8011" s="8"/>
      <c r="G8011" s="7"/>
      <c r="H8011" s="8"/>
      <c r="I8011" s="7"/>
      <c r="J8011" s="8"/>
      <c r="K8011" s="7"/>
      <c r="L8011" s="8"/>
      <c r="M8011" s="7"/>
      <c r="N8011" s="8"/>
      <c r="O8011" s="7"/>
      <c r="P8011" s="8"/>
      <c r="Q8011" s="7"/>
      <c r="R8011" s="8"/>
      <c r="S8011" s="7"/>
      <c r="T8011" s="8"/>
      <c r="U8011" s="7"/>
      <c r="V8011" s="8"/>
      <c r="W8011" s="7"/>
    </row>
    <row r="8012" spans="2:23" x14ac:dyDescent="0.2">
      <c r="B8012" s="8"/>
      <c r="C8012" s="7"/>
      <c r="D8012" s="8"/>
      <c r="E8012" s="7"/>
      <c r="F8012" s="8"/>
      <c r="G8012" s="7"/>
      <c r="H8012" s="8"/>
      <c r="I8012" s="7"/>
      <c r="J8012" s="8"/>
      <c r="K8012" s="7"/>
      <c r="L8012" s="8"/>
      <c r="M8012" s="7"/>
      <c r="N8012" s="8"/>
      <c r="O8012" s="7"/>
      <c r="P8012" s="8"/>
      <c r="Q8012" s="7"/>
      <c r="R8012" s="8"/>
      <c r="S8012" s="7"/>
      <c r="T8012" s="8"/>
      <c r="U8012" s="7"/>
      <c r="V8012" s="8"/>
      <c r="W8012" s="7"/>
    </row>
    <row r="8013" spans="2:23" x14ac:dyDescent="0.2">
      <c r="B8013" s="8"/>
      <c r="C8013" s="7"/>
      <c r="D8013" s="8"/>
      <c r="E8013" s="7"/>
      <c r="F8013" s="8"/>
      <c r="G8013" s="7"/>
      <c r="H8013" s="8"/>
      <c r="I8013" s="7"/>
      <c r="J8013" s="8"/>
      <c r="K8013" s="7"/>
      <c r="L8013" s="8"/>
      <c r="M8013" s="7"/>
      <c r="N8013" s="8"/>
      <c r="O8013" s="7"/>
      <c r="P8013" s="8"/>
      <c r="Q8013" s="7"/>
      <c r="R8013" s="8"/>
      <c r="S8013" s="7"/>
      <c r="T8013" s="8"/>
      <c r="U8013" s="7"/>
      <c r="V8013" s="8"/>
      <c r="W8013" s="7"/>
    </row>
    <row r="8014" spans="2:23" x14ac:dyDescent="0.2">
      <c r="B8014" s="8"/>
      <c r="C8014" s="7"/>
      <c r="D8014" s="8"/>
      <c r="E8014" s="7"/>
      <c r="F8014" s="8"/>
      <c r="G8014" s="7"/>
      <c r="H8014" s="8"/>
      <c r="I8014" s="7"/>
      <c r="J8014" s="8"/>
      <c r="K8014" s="7"/>
      <c r="L8014" s="8"/>
      <c r="M8014" s="7"/>
      <c r="N8014" s="8"/>
      <c r="O8014" s="7"/>
      <c r="P8014" s="8"/>
      <c r="Q8014" s="7"/>
      <c r="R8014" s="8"/>
      <c r="S8014" s="7"/>
      <c r="T8014" s="8"/>
      <c r="U8014" s="7"/>
      <c r="V8014" s="8"/>
      <c r="W8014" s="7"/>
    </row>
    <row r="8015" spans="2:23" x14ac:dyDescent="0.2">
      <c r="B8015" s="8"/>
      <c r="C8015" s="7"/>
      <c r="D8015" s="8"/>
      <c r="E8015" s="7"/>
      <c r="F8015" s="8"/>
      <c r="G8015" s="7"/>
      <c r="H8015" s="8"/>
      <c r="I8015" s="7"/>
      <c r="J8015" s="8"/>
      <c r="K8015" s="7"/>
      <c r="L8015" s="8"/>
      <c r="M8015" s="7"/>
      <c r="N8015" s="8"/>
      <c r="O8015" s="7"/>
      <c r="P8015" s="8"/>
      <c r="Q8015" s="7"/>
      <c r="R8015" s="8"/>
      <c r="S8015" s="7"/>
      <c r="T8015" s="8"/>
      <c r="U8015" s="7"/>
      <c r="V8015" s="8"/>
      <c r="W8015" s="7"/>
    </row>
    <row r="8016" spans="2:23" x14ac:dyDescent="0.2">
      <c r="B8016" s="8"/>
      <c r="C8016" s="7"/>
      <c r="D8016" s="8"/>
      <c r="E8016" s="7"/>
      <c r="F8016" s="8"/>
      <c r="G8016" s="7"/>
      <c r="H8016" s="8"/>
      <c r="I8016" s="7"/>
      <c r="J8016" s="8"/>
      <c r="K8016" s="7"/>
      <c r="L8016" s="8"/>
      <c r="M8016" s="7"/>
      <c r="N8016" s="8"/>
      <c r="O8016" s="7"/>
      <c r="P8016" s="8"/>
      <c r="Q8016" s="7"/>
      <c r="R8016" s="8"/>
      <c r="S8016" s="7"/>
      <c r="T8016" s="8"/>
      <c r="U8016" s="7"/>
      <c r="V8016" s="8"/>
      <c r="W8016" s="7"/>
    </row>
    <row r="8017" spans="2:23" x14ac:dyDescent="0.2">
      <c r="B8017" s="8"/>
      <c r="C8017" s="7"/>
      <c r="D8017" s="8"/>
      <c r="E8017" s="7"/>
      <c r="F8017" s="8"/>
      <c r="G8017" s="7"/>
      <c r="H8017" s="8"/>
      <c r="I8017" s="7"/>
      <c r="J8017" s="8"/>
      <c r="K8017" s="7"/>
      <c r="L8017" s="8"/>
      <c r="M8017" s="7"/>
      <c r="N8017" s="8"/>
      <c r="O8017" s="7"/>
      <c r="P8017" s="8"/>
      <c r="Q8017" s="7"/>
      <c r="R8017" s="8"/>
      <c r="S8017" s="7"/>
      <c r="T8017" s="8"/>
      <c r="U8017" s="7"/>
      <c r="V8017" s="8"/>
      <c r="W8017" s="7"/>
    </row>
    <row r="8018" spans="2:23" x14ac:dyDescent="0.2">
      <c r="B8018" s="8"/>
      <c r="C8018" s="7"/>
      <c r="D8018" s="8"/>
      <c r="E8018" s="7"/>
      <c r="F8018" s="8"/>
      <c r="G8018" s="7"/>
      <c r="H8018" s="8"/>
      <c r="I8018" s="7"/>
      <c r="J8018" s="8"/>
      <c r="K8018" s="7"/>
      <c r="L8018" s="8"/>
      <c r="M8018" s="7"/>
      <c r="N8018" s="8"/>
      <c r="O8018" s="7"/>
      <c r="P8018" s="8"/>
      <c r="Q8018" s="7"/>
      <c r="R8018" s="8"/>
      <c r="S8018" s="7"/>
      <c r="T8018" s="8"/>
      <c r="U8018" s="7"/>
      <c r="V8018" s="8"/>
      <c r="W8018" s="7"/>
    </row>
    <row r="8019" spans="2:23" x14ac:dyDescent="0.2">
      <c r="B8019" s="8"/>
      <c r="C8019" s="7"/>
      <c r="D8019" s="8"/>
      <c r="E8019" s="7"/>
      <c r="F8019" s="8"/>
      <c r="G8019" s="7"/>
      <c r="H8019" s="8"/>
      <c r="I8019" s="7"/>
      <c r="J8019" s="8"/>
      <c r="K8019" s="7"/>
      <c r="L8019" s="8"/>
      <c r="M8019" s="7"/>
      <c r="N8019" s="8"/>
      <c r="O8019" s="7"/>
      <c r="P8019" s="8"/>
      <c r="Q8019" s="7"/>
      <c r="R8019" s="8"/>
      <c r="S8019" s="7"/>
      <c r="T8019" s="8"/>
      <c r="U8019" s="7"/>
      <c r="V8019" s="8"/>
      <c r="W8019" s="7"/>
    </row>
    <row r="8020" spans="2:23" x14ac:dyDescent="0.2">
      <c r="B8020" s="8"/>
      <c r="C8020" s="7"/>
      <c r="D8020" s="8"/>
      <c r="E8020" s="7"/>
      <c r="F8020" s="8"/>
      <c r="G8020" s="7"/>
      <c r="H8020" s="8"/>
      <c r="I8020" s="7"/>
      <c r="J8020" s="8"/>
      <c r="K8020" s="7"/>
      <c r="L8020" s="8"/>
      <c r="M8020" s="7"/>
      <c r="N8020" s="8"/>
      <c r="O8020" s="7"/>
      <c r="P8020" s="8"/>
      <c r="Q8020" s="7"/>
      <c r="R8020" s="8"/>
      <c r="S8020" s="7"/>
      <c r="T8020" s="8"/>
      <c r="U8020" s="7"/>
      <c r="V8020" s="8"/>
      <c r="W8020" s="7"/>
    </row>
    <row r="8021" spans="2:23" x14ac:dyDescent="0.2">
      <c r="B8021" s="8"/>
      <c r="C8021" s="7"/>
      <c r="D8021" s="8"/>
      <c r="E8021" s="7"/>
      <c r="F8021" s="8"/>
      <c r="G8021" s="7"/>
      <c r="H8021" s="8"/>
      <c r="I8021" s="7"/>
      <c r="J8021" s="8"/>
      <c r="K8021" s="7"/>
      <c r="L8021" s="8"/>
      <c r="M8021" s="7"/>
      <c r="N8021" s="8"/>
      <c r="O8021" s="7"/>
      <c r="P8021" s="8"/>
      <c r="Q8021" s="7"/>
      <c r="R8021" s="8"/>
      <c r="S8021" s="7"/>
      <c r="T8021" s="8"/>
      <c r="U8021" s="7"/>
      <c r="V8021" s="8"/>
      <c r="W8021" s="7"/>
    </row>
    <row r="8022" spans="2:23" x14ac:dyDescent="0.2">
      <c r="B8022" s="8"/>
      <c r="C8022" s="7"/>
      <c r="D8022" s="8"/>
      <c r="E8022" s="7"/>
      <c r="F8022" s="8"/>
      <c r="G8022" s="7"/>
      <c r="H8022" s="8"/>
      <c r="I8022" s="7"/>
      <c r="J8022" s="8"/>
      <c r="K8022" s="7"/>
      <c r="L8022" s="8"/>
      <c r="M8022" s="7"/>
      <c r="N8022" s="8"/>
      <c r="O8022" s="7"/>
      <c r="P8022" s="8"/>
      <c r="Q8022" s="7"/>
      <c r="R8022" s="8"/>
      <c r="S8022" s="7"/>
      <c r="T8022" s="8"/>
      <c r="U8022" s="7"/>
      <c r="V8022" s="8"/>
      <c r="W8022" s="7"/>
    </row>
    <row r="8023" spans="2:23" x14ac:dyDescent="0.2">
      <c r="B8023" s="8"/>
      <c r="C8023" s="7"/>
      <c r="D8023" s="8"/>
      <c r="E8023" s="7"/>
      <c r="F8023" s="8"/>
      <c r="G8023" s="7"/>
      <c r="H8023" s="8"/>
      <c r="I8023" s="7"/>
      <c r="J8023" s="8"/>
      <c r="K8023" s="7"/>
      <c r="L8023" s="8"/>
      <c r="M8023" s="7"/>
      <c r="N8023" s="8"/>
      <c r="O8023" s="7"/>
      <c r="P8023" s="8"/>
      <c r="Q8023" s="7"/>
      <c r="R8023" s="8"/>
      <c r="S8023" s="7"/>
      <c r="T8023" s="8"/>
      <c r="U8023" s="7"/>
      <c r="V8023" s="8"/>
      <c r="W8023" s="7"/>
    </row>
    <row r="8024" spans="2:23" x14ac:dyDescent="0.2">
      <c r="B8024" s="8"/>
      <c r="C8024" s="7"/>
      <c r="D8024" s="8"/>
      <c r="E8024" s="7"/>
      <c r="F8024" s="8"/>
      <c r="G8024" s="7"/>
      <c r="H8024" s="8"/>
      <c r="I8024" s="7"/>
      <c r="J8024" s="8"/>
      <c r="K8024" s="7"/>
      <c r="L8024" s="8"/>
      <c r="M8024" s="7"/>
      <c r="N8024" s="8"/>
      <c r="O8024" s="7"/>
      <c r="P8024" s="8"/>
      <c r="Q8024" s="7"/>
      <c r="R8024" s="8"/>
      <c r="S8024" s="7"/>
      <c r="T8024" s="8"/>
      <c r="U8024" s="7"/>
      <c r="V8024" s="8"/>
      <c r="W8024" s="7"/>
    </row>
    <row r="8025" spans="2:23" x14ac:dyDescent="0.2">
      <c r="B8025" s="8"/>
      <c r="C8025" s="7"/>
      <c r="D8025" s="8"/>
      <c r="E8025" s="7"/>
      <c r="F8025" s="8"/>
      <c r="G8025" s="7"/>
      <c r="H8025" s="8"/>
      <c r="I8025" s="7"/>
      <c r="J8025" s="8"/>
      <c r="K8025" s="7"/>
      <c r="L8025" s="8"/>
      <c r="M8025" s="7"/>
      <c r="N8025" s="8"/>
      <c r="O8025" s="7"/>
      <c r="P8025" s="8"/>
      <c r="Q8025" s="7"/>
      <c r="R8025" s="8"/>
      <c r="S8025" s="7"/>
      <c r="T8025" s="8"/>
      <c r="U8025" s="7"/>
      <c r="V8025" s="8"/>
      <c r="W8025" s="7"/>
    </row>
    <row r="8026" spans="2:23" x14ac:dyDescent="0.2">
      <c r="B8026" s="8"/>
      <c r="C8026" s="7"/>
      <c r="D8026" s="8"/>
      <c r="E8026" s="7"/>
      <c r="F8026" s="8"/>
      <c r="G8026" s="7"/>
      <c r="H8026" s="8"/>
      <c r="I8026" s="7"/>
      <c r="J8026" s="8"/>
      <c r="K8026" s="7"/>
      <c r="L8026" s="8"/>
      <c r="M8026" s="7"/>
      <c r="N8026" s="8"/>
      <c r="O8026" s="7"/>
      <c r="P8026" s="8"/>
      <c r="Q8026" s="7"/>
      <c r="R8026" s="8"/>
      <c r="S8026" s="7"/>
      <c r="T8026" s="8"/>
      <c r="U8026" s="7"/>
      <c r="V8026" s="8"/>
      <c r="W8026" s="7"/>
    </row>
    <row r="8027" spans="2:23" x14ac:dyDescent="0.2">
      <c r="B8027" s="8"/>
      <c r="C8027" s="7"/>
      <c r="D8027" s="8"/>
      <c r="E8027" s="7"/>
      <c r="F8027" s="8"/>
      <c r="G8027" s="7"/>
      <c r="H8027" s="8"/>
      <c r="I8027" s="7"/>
      <c r="J8027" s="8"/>
      <c r="K8027" s="7"/>
      <c r="L8027" s="8"/>
      <c r="M8027" s="7"/>
      <c r="N8027" s="8"/>
      <c r="O8027" s="7"/>
      <c r="P8027" s="8"/>
      <c r="Q8027" s="7"/>
      <c r="R8027" s="8"/>
      <c r="S8027" s="7"/>
      <c r="T8027" s="8"/>
      <c r="U8027" s="7"/>
      <c r="V8027" s="8"/>
      <c r="W8027" s="7"/>
    </row>
    <row r="8028" spans="2:23" x14ac:dyDescent="0.2">
      <c r="B8028" s="8"/>
      <c r="C8028" s="7"/>
      <c r="D8028" s="8"/>
      <c r="E8028" s="7"/>
      <c r="F8028" s="8"/>
      <c r="G8028" s="7"/>
      <c r="H8028" s="8"/>
      <c r="I8028" s="7"/>
      <c r="J8028" s="8"/>
      <c r="K8028" s="7"/>
      <c r="L8028" s="8"/>
      <c r="M8028" s="7"/>
      <c r="N8028" s="8"/>
      <c r="O8028" s="7"/>
      <c r="P8028" s="8"/>
      <c r="Q8028" s="7"/>
      <c r="R8028" s="8"/>
      <c r="S8028" s="7"/>
      <c r="T8028" s="8"/>
      <c r="U8028" s="7"/>
      <c r="V8028" s="8"/>
      <c r="W8028" s="7"/>
    </row>
    <row r="8029" spans="2:23" x14ac:dyDescent="0.2">
      <c r="B8029" s="8"/>
      <c r="C8029" s="7"/>
      <c r="D8029" s="8"/>
      <c r="E8029" s="7"/>
      <c r="F8029" s="8"/>
      <c r="G8029" s="7"/>
      <c r="H8029" s="8"/>
      <c r="I8029" s="7"/>
      <c r="J8029" s="8"/>
      <c r="K8029" s="7"/>
      <c r="L8029" s="8"/>
      <c r="M8029" s="7"/>
      <c r="N8029" s="8"/>
      <c r="O8029" s="7"/>
      <c r="P8029" s="8"/>
      <c r="Q8029" s="7"/>
      <c r="R8029" s="8"/>
      <c r="S8029" s="7"/>
      <c r="T8029" s="8"/>
      <c r="U8029" s="7"/>
      <c r="V8029" s="8"/>
      <c r="W8029" s="7"/>
    </row>
    <row r="8030" spans="2:23" x14ac:dyDescent="0.2">
      <c r="B8030" s="8"/>
      <c r="C8030" s="7"/>
      <c r="D8030" s="8"/>
      <c r="E8030" s="7"/>
      <c r="F8030" s="8"/>
      <c r="G8030" s="7"/>
      <c r="H8030" s="8"/>
      <c r="I8030" s="7"/>
      <c r="J8030" s="8"/>
      <c r="K8030" s="7"/>
      <c r="L8030" s="8"/>
      <c r="M8030" s="7"/>
      <c r="N8030" s="8"/>
      <c r="O8030" s="7"/>
      <c r="P8030" s="8"/>
      <c r="Q8030" s="7"/>
      <c r="R8030" s="8"/>
      <c r="S8030" s="7"/>
      <c r="T8030" s="8"/>
      <c r="U8030" s="7"/>
      <c r="V8030" s="8"/>
      <c r="W8030" s="7"/>
    </row>
    <row r="8031" spans="2:23" x14ac:dyDescent="0.2">
      <c r="B8031" s="8"/>
      <c r="C8031" s="7"/>
      <c r="D8031" s="8"/>
      <c r="E8031" s="7"/>
      <c r="F8031" s="8"/>
      <c r="G8031" s="7"/>
      <c r="H8031" s="8"/>
      <c r="I8031" s="7"/>
      <c r="J8031" s="8"/>
      <c r="K8031" s="7"/>
      <c r="L8031" s="8"/>
      <c r="M8031" s="7"/>
      <c r="N8031" s="8"/>
      <c r="O8031" s="7"/>
      <c r="P8031" s="8"/>
      <c r="Q8031" s="7"/>
      <c r="R8031" s="8"/>
      <c r="S8031" s="7"/>
      <c r="T8031" s="8"/>
      <c r="U8031" s="7"/>
      <c r="V8031" s="8"/>
      <c r="W8031" s="7"/>
    </row>
    <row r="8032" spans="2:23" x14ac:dyDescent="0.2">
      <c r="B8032" s="8"/>
      <c r="C8032" s="7"/>
      <c r="D8032" s="8"/>
      <c r="E8032" s="7"/>
      <c r="F8032" s="8"/>
      <c r="G8032" s="7"/>
      <c r="H8032" s="8"/>
      <c r="I8032" s="7"/>
      <c r="J8032" s="8"/>
      <c r="K8032" s="7"/>
      <c r="L8032" s="8"/>
      <c r="M8032" s="7"/>
      <c r="N8032" s="8"/>
      <c r="O8032" s="7"/>
      <c r="P8032" s="8"/>
      <c r="Q8032" s="7"/>
      <c r="R8032" s="8"/>
      <c r="S8032" s="7"/>
      <c r="T8032" s="8"/>
      <c r="U8032" s="7"/>
      <c r="V8032" s="8"/>
      <c r="W8032" s="7"/>
    </row>
    <row r="8033" spans="2:23" x14ac:dyDescent="0.2">
      <c r="B8033" s="8"/>
      <c r="C8033" s="7"/>
      <c r="D8033" s="8"/>
      <c r="E8033" s="7"/>
      <c r="F8033" s="8"/>
      <c r="G8033" s="7"/>
      <c r="H8033" s="8"/>
      <c r="I8033" s="7"/>
      <c r="J8033" s="8"/>
      <c r="K8033" s="7"/>
      <c r="L8033" s="8"/>
      <c r="M8033" s="7"/>
      <c r="N8033" s="8"/>
      <c r="O8033" s="7"/>
      <c r="P8033" s="8"/>
      <c r="Q8033" s="7"/>
      <c r="R8033" s="8"/>
      <c r="S8033" s="7"/>
      <c r="T8033" s="8"/>
      <c r="U8033" s="7"/>
      <c r="V8033" s="8"/>
      <c r="W8033" s="7"/>
    </row>
    <row r="8034" spans="2:23" x14ac:dyDescent="0.2">
      <c r="B8034" s="8"/>
      <c r="C8034" s="7"/>
      <c r="D8034" s="8"/>
      <c r="E8034" s="7"/>
      <c r="F8034" s="8"/>
      <c r="G8034" s="7"/>
      <c r="H8034" s="8"/>
      <c r="I8034" s="7"/>
      <c r="J8034" s="8"/>
      <c r="K8034" s="7"/>
      <c r="L8034" s="8"/>
      <c r="M8034" s="7"/>
      <c r="N8034" s="8"/>
      <c r="O8034" s="7"/>
      <c r="P8034" s="8"/>
      <c r="Q8034" s="7"/>
      <c r="R8034" s="8"/>
      <c r="S8034" s="7"/>
      <c r="T8034" s="8"/>
      <c r="U8034" s="7"/>
      <c r="V8034" s="8"/>
      <c r="W8034" s="7"/>
    </row>
    <row r="8035" spans="2:23" x14ac:dyDescent="0.2">
      <c r="B8035" s="8"/>
      <c r="C8035" s="7"/>
      <c r="D8035" s="8"/>
      <c r="E8035" s="7"/>
      <c r="F8035" s="8"/>
      <c r="G8035" s="7"/>
      <c r="H8035" s="8"/>
      <c r="I8035" s="7"/>
      <c r="J8035" s="8"/>
      <c r="K8035" s="7"/>
      <c r="L8035" s="8"/>
      <c r="M8035" s="7"/>
      <c r="N8035" s="8"/>
      <c r="O8035" s="7"/>
      <c r="P8035" s="8"/>
      <c r="Q8035" s="7"/>
      <c r="R8035" s="8"/>
      <c r="S8035" s="7"/>
      <c r="T8035" s="8"/>
      <c r="U8035" s="7"/>
      <c r="V8035" s="8"/>
      <c r="W8035" s="7"/>
    </row>
    <row r="8036" spans="2:23" x14ac:dyDescent="0.2">
      <c r="B8036" s="8"/>
      <c r="C8036" s="7"/>
      <c r="D8036" s="8"/>
      <c r="E8036" s="7"/>
      <c r="F8036" s="8"/>
      <c r="G8036" s="7"/>
      <c r="H8036" s="8"/>
      <c r="I8036" s="7"/>
      <c r="J8036" s="8"/>
      <c r="K8036" s="7"/>
      <c r="L8036" s="8"/>
      <c r="M8036" s="7"/>
      <c r="N8036" s="8"/>
      <c r="O8036" s="7"/>
      <c r="P8036" s="8"/>
      <c r="Q8036" s="7"/>
      <c r="R8036" s="8"/>
      <c r="S8036" s="7"/>
      <c r="T8036" s="8"/>
      <c r="U8036" s="7"/>
      <c r="V8036" s="8"/>
      <c r="W8036" s="7"/>
    </row>
    <row r="8037" spans="2:23" x14ac:dyDescent="0.2">
      <c r="B8037" s="8"/>
      <c r="C8037" s="7"/>
      <c r="D8037" s="8"/>
      <c r="E8037" s="7"/>
      <c r="F8037" s="8"/>
      <c r="G8037" s="7"/>
      <c r="H8037" s="8"/>
      <c r="I8037" s="7"/>
      <c r="J8037" s="8"/>
      <c r="K8037" s="7"/>
      <c r="L8037" s="8"/>
      <c r="M8037" s="7"/>
      <c r="N8037" s="8"/>
      <c r="O8037" s="7"/>
      <c r="P8037" s="8"/>
      <c r="Q8037" s="7"/>
      <c r="R8037" s="8"/>
      <c r="S8037" s="7"/>
      <c r="T8037" s="8"/>
      <c r="U8037" s="7"/>
      <c r="V8037" s="8"/>
      <c r="W8037" s="7"/>
    </row>
    <row r="8038" spans="2:23" x14ac:dyDescent="0.2">
      <c r="B8038" s="8"/>
      <c r="C8038" s="7"/>
      <c r="D8038" s="8"/>
      <c r="E8038" s="7"/>
      <c r="F8038" s="8"/>
      <c r="G8038" s="7"/>
      <c r="H8038" s="8"/>
      <c r="I8038" s="7"/>
      <c r="J8038" s="8"/>
      <c r="K8038" s="7"/>
      <c r="L8038" s="8"/>
      <c r="M8038" s="7"/>
      <c r="N8038" s="8"/>
      <c r="O8038" s="7"/>
      <c r="P8038" s="8"/>
      <c r="Q8038" s="7"/>
      <c r="R8038" s="8"/>
      <c r="S8038" s="7"/>
      <c r="T8038" s="8"/>
      <c r="U8038" s="7"/>
      <c r="V8038" s="8"/>
      <c r="W8038" s="7"/>
    </row>
    <row r="8039" spans="2:23" x14ac:dyDescent="0.2">
      <c r="B8039" s="8"/>
      <c r="C8039" s="7"/>
      <c r="D8039" s="8"/>
      <c r="E8039" s="7"/>
      <c r="F8039" s="8"/>
      <c r="G8039" s="7"/>
      <c r="H8039" s="8"/>
      <c r="I8039" s="7"/>
      <c r="J8039" s="8"/>
      <c r="K8039" s="7"/>
      <c r="L8039" s="8"/>
      <c r="M8039" s="7"/>
      <c r="N8039" s="8"/>
      <c r="O8039" s="7"/>
      <c r="P8039" s="8"/>
      <c r="Q8039" s="7"/>
      <c r="R8039" s="8"/>
      <c r="S8039" s="7"/>
      <c r="T8039" s="8"/>
      <c r="U8039" s="7"/>
      <c r="V8039" s="8"/>
      <c r="W8039" s="7"/>
    </row>
    <row r="8040" spans="2:23" x14ac:dyDescent="0.2">
      <c r="B8040" s="8"/>
      <c r="C8040" s="7"/>
      <c r="D8040" s="8"/>
      <c r="E8040" s="7"/>
      <c r="F8040" s="8"/>
      <c r="G8040" s="7"/>
      <c r="H8040" s="8"/>
      <c r="I8040" s="7"/>
      <c r="J8040" s="8"/>
      <c r="K8040" s="7"/>
      <c r="L8040" s="8"/>
      <c r="M8040" s="7"/>
      <c r="N8040" s="8"/>
      <c r="O8040" s="7"/>
      <c r="P8040" s="8"/>
      <c r="Q8040" s="7"/>
      <c r="R8040" s="8"/>
      <c r="S8040" s="7"/>
      <c r="T8040" s="8"/>
      <c r="U8040" s="7"/>
      <c r="V8040" s="8"/>
      <c r="W8040" s="7"/>
    </row>
    <row r="8041" spans="2:23" x14ac:dyDescent="0.2">
      <c r="B8041" s="8"/>
      <c r="C8041" s="7"/>
      <c r="D8041" s="8"/>
      <c r="E8041" s="7"/>
      <c r="F8041" s="8"/>
      <c r="G8041" s="7"/>
      <c r="H8041" s="8"/>
      <c r="I8041" s="7"/>
      <c r="J8041" s="8"/>
      <c r="K8041" s="7"/>
      <c r="L8041" s="8"/>
      <c r="M8041" s="7"/>
      <c r="N8041" s="8"/>
      <c r="O8041" s="7"/>
      <c r="P8041" s="8"/>
      <c r="Q8041" s="7"/>
      <c r="R8041" s="8"/>
      <c r="S8041" s="7"/>
      <c r="T8041" s="8"/>
      <c r="U8041" s="7"/>
      <c r="V8041" s="8"/>
      <c r="W8041" s="7"/>
    </row>
    <row r="8042" spans="2:23" x14ac:dyDescent="0.2">
      <c r="B8042" s="8"/>
      <c r="C8042" s="7"/>
      <c r="D8042" s="8"/>
      <c r="E8042" s="7"/>
      <c r="F8042" s="8"/>
      <c r="G8042" s="7"/>
      <c r="H8042" s="8"/>
      <c r="I8042" s="7"/>
      <c r="J8042" s="8"/>
      <c r="K8042" s="7"/>
      <c r="L8042" s="8"/>
      <c r="M8042" s="7"/>
      <c r="N8042" s="8"/>
      <c r="O8042" s="7"/>
      <c r="P8042" s="8"/>
      <c r="Q8042" s="7"/>
      <c r="R8042" s="8"/>
      <c r="S8042" s="7"/>
      <c r="T8042" s="8"/>
      <c r="U8042" s="7"/>
      <c r="V8042" s="8"/>
      <c r="W8042" s="7"/>
    </row>
    <row r="8043" spans="2:23" x14ac:dyDescent="0.2">
      <c r="B8043" s="8"/>
      <c r="C8043" s="7"/>
      <c r="D8043" s="8"/>
      <c r="E8043" s="7"/>
      <c r="F8043" s="8"/>
      <c r="G8043" s="7"/>
      <c r="H8043" s="8"/>
      <c r="I8043" s="7"/>
      <c r="J8043" s="8"/>
      <c r="K8043" s="7"/>
      <c r="L8043" s="8"/>
      <c r="M8043" s="7"/>
      <c r="N8043" s="8"/>
      <c r="O8043" s="7"/>
      <c r="P8043" s="8"/>
      <c r="Q8043" s="7"/>
      <c r="R8043" s="8"/>
      <c r="S8043" s="7"/>
      <c r="T8043" s="8"/>
      <c r="U8043" s="7"/>
      <c r="V8043" s="8"/>
      <c r="W8043" s="7"/>
    </row>
    <row r="8044" spans="2:23" x14ac:dyDescent="0.2">
      <c r="B8044" s="8"/>
      <c r="C8044" s="7"/>
      <c r="D8044" s="8"/>
      <c r="E8044" s="7"/>
      <c r="F8044" s="8"/>
      <c r="G8044" s="7"/>
      <c r="H8044" s="8"/>
      <c r="I8044" s="7"/>
      <c r="J8044" s="8"/>
      <c r="K8044" s="7"/>
      <c r="L8044" s="8"/>
      <c r="M8044" s="7"/>
      <c r="N8044" s="8"/>
      <c r="O8044" s="7"/>
      <c r="P8044" s="8"/>
      <c r="Q8044" s="7"/>
      <c r="R8044" s="8"/>
      <c r="S8044" s="7"/>
      <c r="T8044" s="8"/>
      <c r="U8044" s="7"/>
      <c r="V8044" s="8"/>
      <c r="W8044" s="7"/>
    </row>
    <row r="8045" spans="2:23" x14ac:dyDescent="0.2">
      <c r="B8045" s="8"/>
      <c r="C8045" s="7"/>
      <c r="D8045" s="8"/>
      <c r="E8045" s="7"/>
      <c r="F8045" s="8"/>
      <c r="G8045" s="7"/>
      <c r="H8045" s="8"/>
      <c r="I8045" s="7"/>
      <c r="J8045" s="8"/>
      <c r="K8045" s="7"/>
      <c r="L8045" s="8"/>
      <c r="M8045" s="7"/>
      <c r="N8045" s="8"/>
      <c r="O8045" s="7"/>
      <c r="P8045" s="8"/>
      <c r="Q8045" s="7"/>
      <c r="R8045" s="8"/>
      <c r="S8045" s="7"/>
      <c r="T8045" s="8"/>
      <c r="U8045" s="7"/>
      <c r="V8045" s="8"/>
      <c r="W8045" s="7"/>
    </row>
    <row r="8046" spans="2:23" x14ac:dyDescent="0.2">
      <c r="B8046" s="8"/>
      <c r="C8046" s="7"/>
      <c r="D8046" s="8"/>
      <c r="E8046" s="7"/>
      <c r="F8046" s="8"/>
      <c r="G8046" s="7"/>
      <c r="H8046" s="8"/>
      <c r="I8046" s="7"/>
      <c r="J8046" s="8"/>
      <c r="K8046" s="7"/>
      <c r="L8046" s="8"/>
      <c r="M8046" s="7"/>
      <c r="N8046" s="8"/>
      <c r="O8046" s="7"/>
      <c r="P8046" s="8"/>
      <c r="Q8046" s="7"/>
      <c r="R8046" s="8"/>
      <c r="S8046" s="7"/>
      <c r="T8046" s="8"/>
      <c r="U8046" s="7"/>
      <c r="V8046" s="8"/>
      <c r="W8046" s="7"/>
    </row>
    <row r="8047" spans="2:23" x14ac:dyDescent="0.2">
      <c r="B8047" s="8"/>
      <c r="C8047" s="7"/>
      <c r="D8047" s="8"/>
      <c r="E8047" s="7"/>
      <c r="F8047" s="8"/>
      <c r="G8047" s="7"/>
      <c r="H8047" s="8"/>
      <c r="I8047" s="7"/>
      <c r="J8047" s="8"/>
      <c r="K8047" s="7"/>
      <c r="L8047" s="8"/>
      <c r="M8047" s="7"/>
      <c r="N8047" s="8"/>
      <c r="O8047" s="7"/>
      <c r="P8047" s="8"/>
      <c r="Q8047" s="7"/>
      <c r="R8047" s="8"/>
      <c r="S8047" s="7"/>
      <c r="T8047" s="8"/>
      <c r="U8047" s="7"/>
      <c r="V8047" s="8"/>
      <c r="W8047" s="7"/>
    </row>
    <row r="8048" spans="2:23" x14ac:dyDescent="0.2">
      <c r="B8048" s="8"/>
      <c r="C8048" s="7"/>
      <c r="D8048" s="8"/>
      <c r="E8048" s="7"/>
      <c r="F8048" s="8"/>
      <c r="G8048" s="7"/>
      <c r="H8048" s="8"/>
      <c r="I8048" s="7"/>
      <c r="J8048" s="8"/>
      <c r="K8048" s="7"/>
      <c r="L8048" s="8"/>
      <c r="M8048" s="7"/>
      <c r="N8048" s="8"/>
      <c r="O8048" s="7"/>
      <c r="P8048" s="8"/>
      <c r="Q8048" s="7"/>
      <c r="R8048" s="8"/>
      <c r="S8048" s="7"/>
      <c r="T8048" s="8"/>
      <c r="U8048" s="7"/>
      <c r="V8048" s="8"/>
      <c r="W8048" s="7"/>
    </row>
    <row r="8049" spans="2:23" x14ac:dyDescent="0.2">
      <c r="B8049" s="8"/>
      <c r="C8049" s="7"/>
      <c r="D8049" s="8"/>
      <c r="E8049" s="7"/>
      <c r="F8049" s="8"/>
      <c r="G8049" s="7"/>
      <c r="H8049" s="8"/>
      <c r="I8049" s="7"/>
      <c r="J8049" s="8"/>
      <c r="K8049" s="7"/>
      <c r="L8049" s="8"/>
      <c r="M8049" s="7"/>
      <c r="N8049" s="8"/>
      <c r="O8049" s="7"/>
      <c r="P8049" s="8"/>
      <c r="Q8049" s="7"/>
      <c r="R8049" s="8"/>
      <c r="S8049" s="7"/>
      <c r="T8049" s="8"/>
      <c r="U8049" s="7"/>
      <c r="V8049" s="8"/>
      <c r="W8049" s="7"/>
    </row>
    <row r="8050" spans="2:23" x14ac:dyDescent="0.2">
      <c r="B8050" s="8"/>
      <c r="C8050" s="7"/>
      <c r="D8050" s="8"/>
      <c r="E8050" s="7"/>
      <c r="F8050" s="8"/>
      <c r="G8050" s="7"/>
      <c r="H8050" s="8"/>
      <c r="I8050" s="7"/>
      <c r="J8050" s="8"/>
      <c r="K8050" s="7"/>
      <c r="L8050" s="8"/>
      <c r="M8050" s="7"/>
      <c r="N8050" s="8"/>
      <c r="O8050" s="7"/>
      <c r="P8050" s="8"/>
      <c r="Q8050" s="7"/>
      <c r="R8050" s="8"/>
      <c r="S8050" s="7"/>
      <c r="T8050" s="8"/>
      <c r="U8050" s="7"/>
      <c r="V8050" s="8"/>
      <c r="W8050" s="7"/>
    </row>
    <row r="8051" spans="2:23" x14ac:dyDescent="0.2">
      <c r="B8051" s="8"/>
      <c r="C8051" s="7"/>
      <c r="D8051" s="8"/>
      <c r="E8051" s="7"/>
      <c r="F8051" s="8"/>
      <c r="G8051" s="7"/>
      <c r="H8051" s="8"/>
      <c r="I8051" s="7"/>
      <c r="J8051" s="8"/>
      <c r="K8051" s="7"/>
      <c r="L8051" s="8"/>
      <c r="M8051" s="7"/>
      <c r="N8051" s="8"/>
      <c r="O8051" s="7"/>
      <c r="P8051" s="8"/>
      <c r="Q8051" s="7"/>
      <c r="R8051" s="8"/>
      <c r="S8051" s="7"/>
      <c r="T8051" s="8"/>
      <c r="U8051" s="7"/>
      <c r="V8051" s="8"/>
      <c r="W8051" s="7"/>
    </row>
    <row r="8052" spans="2:23" x14ac:dyDescent="0.2">
      <c r="B8052" s="8"/>
      <c r="C8052" s="7"/>
      <c r="D8052" s="8"/>
      <c r="E8052" s="7"/>
      <c r="F8052" s="8"/>
      <c r="G8052" s="7"/>
      <c r="H8052" s="8"/>
      <c r="I8052" s="7"/>
      <c r="J8052" s="8"/>
      <c r="K8052" s="7"/>
      <c r="L8052" s="8"/>
      <c r="M8052" s="7"/>
      <c r="N8052" s="8"/>
      <c r="O8052" s="7"/>
      <c r="P8052" s="8"/>
      <c r="Q8052" s="7"/>
      <c r="R8052" s="8"/>
      <c r="S8052" s="7"/>
      <c r="T8052" s="8"/>
      <c r="U8052" s="7"/>
      <c r="V8052" s="8"/>
      <c r="W8052" s="7"/>
    </row>
    <row r="8053" spans="2:23" x14ac:dyDescent="0.2">
      <c r="B8053" s="8"/>
      <c r="C8053" s="7"/>
      <c r="D8053" s="8"/>
      <c r="E8053" s="7"/>
      <c r="F8053" s="8"/>
      <c r="G8053" s="7"/>
      <c r="H8053" s="8"/>
      <c r="I8053" s="7"/>
      <c r="J8053" s="8"/>
      <c r="K8053" s="7"/>
      <c r="L8053" s="8"/>
      <c r="M8053" s="7"/>
      <c r="N8053" s="8"/>
      <c r="O8053" s="7"/>
      <c r="P8053" s="8"/>
      <c r="Q8053" s="7"/>
      <c r="R8053" s="8"/>
      <c r="S8053" s="7"/>
      <c r="T8053" s="8"/>
      <c r="U8053" s="7"/>
      <c r="V8053" s="8"/>
      <c r="W8053" s="7"/>
    </row>
    <row r="8054" spans="2:23" x14ac:dyDescent="0.2">
      <c r="B8054" s="8"/>
      <c r="C8054" s="7"/>
      <c r="D8054" s="8"/>
      <c r="E8054" s="7"/>
      <c r="F8054" s="8"/>
      <c r="G8054" s="7"/>
      <c r="H8054" s="8"/>
      <c r="I8054" s="7"/>
      <c r="J8054" s="8"/>
      <c r="K8054" s="7"/>
      <c r="L8054" s="8"/>
      <c r="M8054" s="7"/>
      <c r="N8054" s="8"/>
      <c r="O8054" s="7"/>
      <c r="P8054" s="8"/>
      <c r="Q8054" s="7"/>
      <c r="R8054" s="8"/>
      <c r="S8054" s="7"/>
      <c r="T8054" s="8"/>
      <c r="U8054" s="7"/>
      <c r="V8054" s="8"/>
      <c r="W8054" s="7"/>
    </row>
    <row r="8055" spans="2:23" x14ac:dyDescent="0.2">
      <c r="B8055" s="8"/>
      <c r="C8055" s="7"/>
      <c r="D8055" s="8"/>
      <c r="E8055" s="7"/>
      <c r="F8055" s="8"/>
      <c r="G8055" s="7"/>
      <c r="H8055" s="8"/>
      <c r="I8055" s="7"/>
      <c r="J8055" s="8"/>
      <c r="K8055" s="7"/>
      <c r="L8055" s="8"/>
      <c r="M8055" s="7"/>
      <c r="N8055" s="8"/>
      <c r="O8055" s="7"/>
      <c r="P8055" s="8"/>
      <c r="Q8055" s="7"/>
      <c r="R8055" s="8"/>
      <c r="S8055" s="7"/>
      <c r="T8055" s="8"/>
      <c r="U8055" s="7"/>
      <c r="V8055" s="8"/>
      <c r="W8055" s="7"/>
    </row>
    <row r="8056" spans="2:23" x14ac:dyDescent="0.2">
      <c r="B8056" s="8"/>
      <c r="C8056" s="7"/>
      <c r="D8056" s="8"/>
      <c r="E8056" s="7"/>
      <c r="F8056" s="8"/>
      <c r="G8056" s="7"/>
      <c r="H8056" s="8"/>
      <c r="I8056" s="7"/>
      <c r="J8056" s="8"/>
      <c r="K8056" s="7"/>
      <c r="L8056" s="8"/>
      <c r="M8056" s="7"/>
      <c r="N8056" s="8"/>
      <c r="O8056" s="7"/>
      <c r="P8056" s="8"/>
      <c r="Q8056" s="7"/>
      <c r="R8056" s="8"/>
      <c r="S8056" s="7"/>
      <c r="T8056" s="8"/>
      <c r="U8056" s="7"/>
      <c r="V8056" s="8"/>
      <c r="W8056" s="7"/>
    </row>
    <row r="8057" spans="2:23" x14ac:dyDescent="0.2">
      <c r="B8057" s="8"/>
      <c r="C8057" s="7"/>
      <c r="D8057" s="8"/>
      <c r="E8057" s="7"/>
      <c r="F8057" s="8"/>
      <c r="G8057" s="7"/>
      <c r="H8057" s="8"/>
      <c r="I8057" s="7"/>
      <c r="J8057" s="8"/>
      <c r="K8057" s="7"/>
      <c r="L8057" s="8"/>
      <c r="M8057" s="7"/>
      <c r="N8057" s="8"/>
      <c r="O8057" s="7"/>
      <c r="P8057" s="8"/>
      <c r="Q8057" s="7"/>
      <c r="R8057" s="8"/>
      <c r="S8057" s="7"/>
      <c r="T8057" s="8"/>
      <c r="U8057" s="7"/>
      <c r="V8057" s="8"/>
      <c r="W8057" s="7"/>
    </row>
    <row r="8058" spans="2:23" x14ac:dyDescent="0.2">
      <c r="B8058" s="8"/>
      <c r="C8058" s="7"/>
      <c r="D8058" s="8"/>
      <c r="E8058" s="7"/>
      <c r="F8058" s="8"/>
      <c r="G8058" s="7"/>
      <c r="H8058" s="8"/>
      <c r="I8058" s="7"/>
      <c r="J8058" s="8"/>
      <c r="K8058" s="7"/>
      <c r="L8058" s="8"/>
      <c r="M8058" s="7"/>
      <c r="N8058" s="8"/>
      <c r="O8058" s="7"/>
      <c r="P8058" s="8"/>
      <c r="Q8058" s="7"/>
      <c r="R8058" s="8"/>
      <c r="S8058" s="7"/>
      <c r="T8058" s="8"/>
      <c r="U8058" s="7"/>
      <c r="V8058" s="8"/>
      <c r="W8058" s="7"/>
    </row>
    <row r="8059" spans="2:23" x14ac:dyDescent="0.2">
      <c r="B8059" s="8"/>
      <c r="C8059" s="7"/>
      <c r="D8059" s="8"/>
      <c r="E8059" s="7"/>
      <c r="F8059" s="8"/>
      <c r="G8059" s="7"/>
      <c r="H8059" s="8"/>
      <c r="I8059" s="7"/>
      <c r="J8059" s="8"/>
      <c r="K8059" s="7"/>
      <c r="L8059" s="8"/>
      <c r="M8059" s="7"/>
      <c r="N8059" s="8"/>
      <c r="O8059" s="7"/>
      <c r="P8059" s="8"/>
      <c r="Q8059" s="7"/>
      <c r="R8059" s="8"/>
      <c r="S8059" s="7"/>
      <c r="T8059" s="8"/>
      <c r="U8059" s="7"/>
      <c r="V8059" s="8"/>
      <c r="W8059" s="7"/>
    </row>
    <row r="8060" spans="2:23" x14ac:dyDescent="0.2">
      <c r="B8060" s="8"/>
      <c r="C8060" s="7"/>
      <c r="D8060" s="8"/>
      <c r="E8060" s="7"/>
      <c r="F8060" s="8"/>
      <c r="G8060" s="7"/>
      <c r="H8060" s="8"/>
      <c r="I8060" s="7"/>
      <c r="J8060" s="8"/>
      <c r="K8060" s="7"/>
      <c r="L8060" s="8"/>
      <c r="M8060" s="7"/>
      <c r="N8060" s="8"/>
      <c r="O8060" s="7"/>
      <c r="P8060" s="8"/>
      <c r="Q8060" s="7"/>
      <c r="R8060" s="8"/>
      <c r="S8060" s="7"/>
      <c r="T8060" s="8"/>
      <c r="U8060" s="7"/>
      <c r="V8060" s="8"/>
      <c r="W8060" s="7"/>
    </row>
    <row r="8061" spans="2:23" x14ac:dyDescent="0.2">
      <c r="B8061" s="8"/>
      <c r="C8061" s="7"/>
      <c r="D8061" s="8"/>
      <c r="E8061" s="7"/>
      <c r="F8061" s="8"/>
      <c r="G8061" s="7"/>
      <c r="H8061" s="8"/>
      <c r="I8061" s="7"/>
      <c r="J8061" s="8"/>
      <c r="K8061" s="7"/>
      <c r="L8061" s="8"/>
      <c r="M8061" s="7"/>
      <c r="N8061" s="8"/>
      <c r="O8061" s="7"/>
      <c r="P8061" s="8"/>
      <c r="Q8061" s="7"/>
      <c r="R8061" s="8"/>
      <c r="S8061" s="7"/>
      <c r="T8061" s="8"/>
      <c r="U8061" s="7"/>
      <c r="V8061" s="8"/>
      <c r="W8061" s="7"/>
    </row>
    <row r="8062" spans="2:23" x14ac:dyDescent="0.2">
      <c r="B8062" s="8"/>
      <c r="C8062" s="7"/>
      <c r="D8062" s="8"/>
      <c r="E8062" s="7"/>
      <c r="F8062" s="8"/>
      <c r="G8062" s="7"/>
      <c r="H8062" s="8"/>
      <c r="I8062" s="7"/>
      <c r="J8062" s="8"/>
      <c r="K8062" s="7"/>
      <c r="L8062" s="8"/>
      <c r="M8062" s="7"/>
      <c r="N8062" s="8"/>
      <c r="O8062" s="7"/>
      <c r="P8062" s="8"/>
      <c r="Q8062" s="7"/>
      <c r="R8062" s="8"/>
      <c r="S8062" s="7"/>
      <c r="T8062" s="8"/>
      <c r="U8062" s="7"/>
      <c r="V8062" s="8"/>
      <c r="W8062" s="7"/>
    </row>
    <row r="8063" spans="2:23" x14ac:dyDescent="0.2">
      <c r="B8063" s="8"/>
      <c r="C8063" s="7"/>
      <c r="D8063" s="8"/>
      <c r="E8063" s="7"/>
      <c r="F8063" s="8"/>
      <c r="G8063" s="7"/>
      <c r="H8063" s="8"/>
      <c r="I8063" s="7"/>
      <c r="J8063" s="8"/>
      <c r="K8063" s="7"/>
      <c r="L8063" s="8"/>
      <c r="M8063" s="7"/>
      <c r="N8063" s="8"/>
      <c r="O8063" s="7"/>
      <c r="P8063" s="8"/>
      <c r="Q8063" s="7"/>
      <c r="R8063" s="8"/>
      <c r="S8063" s="7"/>
      <c r="T8063" s="8"/>
      <c r="U8063" s="7"/>
      <c r="V8063" s="8"/>
      <c r="W8063" s="7"/>
    </row>
    <row r="8064" spans="2:23" x14ac:dyDescent="0.2">
      <c r="B8064" s="8"/>
      <c r="C8064" s="7"/>
      <c r="D8064" s="8"/>
      <c r="E8064" s="7"/>
      <c r="F8064" s="8"/>
      <c r="G8064" s="7"/>
      <c r="H8064" s="8"/>
      <c r="I8064" s="7"/>
      <c r="J8064" s="8"/>
      <c r="K8064" s="7"/>
      <c r="L8064" s="8"/>
      <c r="M8064" s="7"/>
      <c r="N8064" s="8"/>
      <c r="O8064" s="7"/>
      <c r="P8064" s="8"/>
      <c r="Q8064" s="7"/>
      <c r="R8064" s="8"/>
      <c r="S8064" s="7"/>
      <c r="T8064" s="8"/>
      <c r="U8064" s="7"/>
      <c r="V8064" s="8"/>
      <c r="W8064" s="7"/>
    </row>
    <row r="8065" spans="2:23" x14ac:dyDescent="0.2">
      <c r="B8065" s="8"/>
      <c r="C8065" s="7"/>
      <c r="D8065" s="8"/>
      <c r="E8065" s="7"/>
      <c r="F8065" s="8"/>
      <c r="G8065" s="7"/>
      <c r="H8065" s="8"/>
      <c r="I8065" s="7"/>
      <c r="J8065" s="8"/>
      <c r="K8065" s="7"/>
      <c r="L8065" s="8"/>
      <c r="M8065" s="7"/>
      <c r="N8065" s="8"/>
      <c r="O8065" s="7"/>
      <c r="P8065" s="8"/>
      <c r="Q8065" s="7"/>
      <c r="R8065" s="8"/>
      <c r="S8065" s="7"/>
      <c r="T8065" s="8"/>
      <c r="U8065" s="7"/>
      <c r="V8065" s="8"/>
      <c r="W8065" s="7"/>
    </row>
    <row r="8066" spans="2:23" x14ac:dyDescent="0.2">
      <c r="B8066" s="8"/>
      <c r="C8066" s="7"/>
      <c r="D8066" s="8"/>
      <c r="E8066" s="7"/>
      <c r="F8066" s="8"/>
      <c r="G8066" s="7"/>
      <c r="H8066" s="8"/>
      <c r="I8066" s="7"/>
      <c r="J8066" s="8"/>
      <c r="K8066" s="7"/>
      <c r="L8066" s="8"/>
      <c r="M8066" s="7"/>
      <c r="N8066" s="8"/>
      <c r="O8066" s="7"/>
      <c r="P8066" s="8"/>
      <c r="Q8066" s="7"/>
      <c r="R8066" s="8"/>
      <c r="S8066" s="7"/>
      <c r="T8066" s="8"/>
      <c r="U8066" s="7"/>
      <c r="V8066" s="8"/>
      <c r="W8066" s="7"/>
    </row>
    <row r="8067" spans="2:23" x14ac:dyDescent="0.2">
      <c r="B8067" s="8"/>
      <c r="C8067" s="7"/>
      <c r="D8067" s="8"/>
      <c r="E8067" s="7"/>
      <c r="F8067" s="8"/>
      <c r="G8067" s="7"/>
      <c r="H8067" s="8"/>
      <c r="I8067" s="7"/>
      <c r="J8067" s="8"/>
      <c r="K8067" s="7"/>
      <c r="L8067" s="8"/>
      <c r="M8067" s="7"/>
      <c r="N8067" s="8"/>
      <c r="O8067" s="7"/>
      <c r="P8067" s="8"/>
      <c r="Q8067" s="7"/>
      <c r="R8067" s="8"/>
      <c r="S8067" s="7"/>
      <c r="T8067" s="8"/>
      <c r="U8067" s="7"/>
      <c r="V8067" s="8"/>
      <c r="W8067" s="7"/>
    </row>
    <row r="8068" spans="2:23" x14ac:dyDescent="0.2">
      <c r="B8068" s="8"/>
      <c r="C8068" s="7"/>
      <c r="D8068" s="8"/>
      <c r="E8068" s="7"/>
      <c r="F8068" s="8"/>
      <c r="G8068" s="7"/>
      <c r="H8068" s="8"/>
      <c r="I8068" s="7"/>
      <c r="J8068" s="8"/>
      <c r="K8068" s="7"/>
      <c r="L8068" s="8"/>
      <c r="M8068" s="7"/>
      <c r="N8068" s="8"/>
      <c r="O8068" s="7"/>
      <c r="P8068" s="8"/>
      <c r="Q8068" s="7"/>
      <c r="R8068" s="8"/>
      <c r="S8068" s="7"/>
      <c r="T8068" s="8"/>
      <c r="U8068" s="7"/>
      <c r="V8068" s="8"/>
      <c r="W8068" s="7"/>
    </row>
    <row r="8069" spans="2:23" x14ac:dyDescent="0.2">
      <c r="B8069" s="8"/>
      <c r="C8069" s="7"/>
      <c r="D8069" s="8"/>
      <c r="E8069" s="7"/>
      <c r="F8069" s="8"/>
      <c r="G8069" s="7"/>
      <c r="H8069" s="8"/>
      <c r="I8069" s="7"/>
      <c r="J8069" s="8"/>
      <c r="K8069" s="7"/>
      <c r="L8069" s="8"/>
      <c r="M8069" s="7"/>
      <c r="N8069" s="8"/>
      <c r="O8069" s="7"/>
      <c r="P8069" s="8"/>
      <c r="Q8069" s="7"/>
      <c r="R8069" s="8"/>
      <c r="S8069" s="7"/>
      <c r="T8069" s="8"/>
      <c r="U8069" s="7"/>
      <c r="V8069" s="8"/>
      <c r="W8069" s="7"/>
    </row>
    <row r="8070" spans="2:23" x14ac:dyDescent="0.2">
      <c r="B8070" s="8"/>
      <c r="C8070" s="7"/>
      <c r="D8070" s="8"/>
      <c r="E8070" s="7"/>
      <c r="F8070" s="8"/>
      <c r="G8070" s="7"/>
      <c r="H8070" s="8"/>
      <c r="I8070" s="7"/>
      <c r="J8070" s="8"/>
      <c r="K8070" s="7"/>
      <c r="L8070" s="8"/>
      <c r="M8070" s="7"/>
      <c r="N8070" s="8"/>
      <c r="O8070" s="7"/>
      <c r="P8070" s="8"/>
      <c r="Q8070" s="7"/>
      <c r="R8070" s="8"/>
      <c r="S8070" s="7"/>
      <c r="T8070" s="8"/>
      <c r="U8070" s="7"/>
      <c r="V8070" s="8"/>
      <c r="W8070" s="7"/>
    </row>
    <row r="8071" spans="2:23" x14ac:dyDescent="0.2">
      <c r="B8071" s="8"/>
      <c r="C8071" s="7"/>
      <c r="D8071" s="8"/>
      <c r="E8071" s="7"/>
      <c r="F8071" s="8"/>
      <c r="G8071" s="7"/>
      <c r="H8071" s="8"/>
      <c r="I8071" s="7"/>
      <c r="J8071" s="8"/>
      <c r="K8071" s="7"/>
      <c r="L8071" s="8"/>
      <c r="M8071" s="7"/>
      <c r="N8071" s="8"/>
      <c r="O8071" s="7"/>
      <c r="P8071" s="8"/>
      <c r="Q8071" s="7"/>
      <c r="R8071" s="8"/>
      <c r="S8071" s="7"/>
      <c r="T8071" s="8"/>
      <c r="U8071" s="7"/>
      <c r="V8071" s="8"/>
      <c r="W8071" s="7"/>
    </row>
    <row r="8072" spans="2:23" x14ac:dyDescent="0.2">
      <c r="B8072" s="8"/>
      <c r="C8072" s="7"/>
      <c r="D8072" s="8"/>
      <c r="E8072" s="7"/>
      <c r="F8072" s="8"/>
      <c r="G8072" s="7"/>
      <c r="H8072" s="8"/>
      <c r="I8072" s="7"/>
      <c r="J8072" s="8"/>
      <c r="K8072" s="7"/>
      <c r="L8072" s="8"/>
      <c r="M8072" s="7"/>
      <c r="N8072" s="8"/>
      <c r="O8072" s="7"/>
      <c r="P8072" s="8"/>
      <c r="Q8072" s="7"/>
      <c r="R8072" s="8"/>
      <c r="S8072" s="7"/>
      <c r="T8072" s="8"/>
      <c r="U8072" s="7"/>
      <c r="V8072" s="8"/>
      <c r="W8072" s="7"/>
    </row>
    <row r="8073" spans="2:23" x14ac:dyDescent="0.2">
      <c r="B8073" s="8"/>
      <c r="C8073" s="7"/>
      <c r="D8073" s="8"/>
      <c r="E8073" s="7"/>
      <c r="F8073" s="8"/>
      <c r="G8073" s="7"/>
      <c r="H8073" s="8"/>
      <c r="I8073" s="7"/>
      <c r="J8073" s="8"/>
      <c r="K8073" s="7"/>
      <c r="L8073" s="8"/>
      <c r="M8073" s="7"/>
      <c r="N8073" s="8"/>
      <c r="O8073" s="7"/>
      <c r="P8073" s="8"/>
      <c r="Q8073" s="7"/>
      <c r="R8073" s="8"/>
      <c r="S8073" s="7"/>
      <c r="T8073" s="8"/>
      <c r="U8073" s="7"/>
      <c r="V8073" s="8"/>
      <c r="W8073" s="7"/>
    </row>
    <row r="8074" spans="2:23" x14ac:dyDescent="0.2">
      <c r="B8074" s="8"/>
      <c r="C8074" s="7"/>
      <c r="D8074" s="8"/>
      <c r="E8074" s="7"/>
      <c r="F8074" s="8"/>
      <c r="G8074" s="7"/>
      <c r="H8074" s="8"/>
      <c r="I8074" s="7"/>
      <c r="J8074" s="8"/>
      <c r="K8074" s="7"/>
      <c r="L8074" s="8"/>
      <c r="M8074" s="7"/>
      <c r="N8074" s="8"/>
      <c r="O8074" s="7"/>
      <c r="P8074" s="8"/>
      <c r="Q8074" s="7"/>
      <c r="R8074" s="8"/>
      <c r="S8074" s="7"/>
      <c r="T8074" s="8"/>
      <c r="U8074" s="7"/>
      <c r="V8074" s="8"/>
      <c r="W8074" s="7"/>
    </row>
    <row r="8075" spans="2:23" x14ac:dyDescent="0.2">
      <c r="B8075" s="8"/>
      <c r="C8075" s="7"/>
      <c r="D8075" s="8"/>
      <c r="E8075" s="7"/>
      <c r="F8075" s="8"/>
      <c r="G8075" s="7"/>
      <c r="H8075" s="8"/>
      <c r="I8075" s="7"/>
      <c r="J8075" s="8"/>
      <c r="K8075" s="7"/>
      <c r="L8075" s="8"/>
      <c r="M8075" s="7"/>
      <c r="N8075" s="8"/>
      <c r="O8075" s="7"/>
      <c r="P8075" s="8"/>
      <c r="Q8075" s="7"/>
      <c r="R8075" s="8"/>
      <c r="S8075" s="7"/>
      <c r="T8075" s="8"/>
      <c r="U8075" s="7"/>
      <c r="V8075" s="8"/>
      <c r="W8075" s="7"/>
    </row>
    <row r="8076" spans="2:23" x14ac:dyDescent="0.2">
      <c r="B8076" s="8"/>
      <c r="C8076" s="7"/>
      <c r="D8076" s="8"/>
      <c r="E8076" s="7"/>
      <c r="F8076" s="8"/>
      <c r="G8076" s="7"/>
      <c r="H8076" s="8"/>
      <c r="I8076" s="7"/>
      <c r="J8076" s="8"/>
      <c r="K8076" s="7"/>
      <c r="L8076" s="8"/>
      <c r="M8076" s="7"/>
      <c r="N8076" s="8"/>
      <c r="O8076" s="7"/>
      <c r="P8076" s="8"/>
      <c r="Q8076" s="7"/>
      <c r="R8076" s="8"/>
      <c r="S8076" s="7"/>
      <c r="T8076" s="8"/>
      <c r="U8076" s="7"/>
      <c r="V8076" s="8"/>
      <c r="W8076" s="7"/>
    </row>
    <row r="8077" spans="2:23" x14ac:dyDescent="0.2">
      <c r="B8077" s="8"/>
      <c r="C8077" s="7"/>
      <c r="D8077" s="8"/>
      <c r="E8077" s="7"/>
      <c r="F8077" s="8"/>
      <c r="G8077" s="7"/>
      <c r="H8077" s="8"/>
      <c r="I8077" s="7"/>
      <c r="J8077" s="8"/>
      <c r="K8077" s="7"/>
      <c r="L8077" s="8"/>
      <c r="M8077" s="7"/>
      <c r="N8077" s="8"/>
      <c r="O8077" s="7"/>
      <c r="P8077" s="8"/>
      <c r="Q8077" s="7"/>
      <c r="R8077" s="8"/>
      <c r="S8077" s="7"/>
      <c r="T8077" s="8"/>
      <c r="U8077" s="7"/>
      <c r="V8077" s="8"/>
      <c r="W8077" s="7"/>
    </row>
    <row r="8078" spans="2:23" x14ac:dyDescent="0.2">
      <c r="B8078" s="8"/>
      <c r="C8078" s="7"/>
      <c r="D8078" s="8"/>
      <c r="E8078" s="7"/>
      <c r="F8078" s="8"/>
      <c r="G8078" s="7"/>
      <c r="H8078" s="8"/>
      <c r="I8078" s="7"/>
      <c r="J8078" s="8"/>
      <c r="K8078" s="7"/>
      <c r="L8078" s="8"/>
      <c r="M8078" s="7"/>
      <c r="N8078" s="8"/>
      <c r="O8078" s="7"/>
      <c r="P8078" s="8"/>
      <c r="Q8078" s="7"/>
      <c r="R8078" s="8"/>
      <c r="S8078" s="7"/>
      <c r="T8078" s="8"/>
      <c r="U8078" s="7"/>
      <c r="V8078" s="8"/>
      <c r="W8078" s="7"/>
    </row>
    <row r="8079" spans="2:23" x14ac:dyDescent="0.2">
      <c r="B8079" s="8"/>
      <c r="C8079" s="7"/>
      <c r="D8079" s="8"/>
      <c r="E8079" s="7"/>
      <c r="F8079" s="8"/>
      <c r="G8079" s="7"/>
      <c r="H8079" s="8"/>
      <c r="I8079" s="7"/>
      <c r="J8079" s="8"/>
      <c r="K8079" s="7"/>
      <c r="L8079" s="8"/>
      <c r="M8079" s="7"/>
      <c r="N8079" s="8"/>
      <c r="O8079" s="7"/>
      <c r="P8079" s="8"/>
      <c r="Q8079" s="7"/>
      <c r="R8079" s="8"/>
      <c r="S8079" s="7"/>
      <c r="T8079" s="8"/>
      <c r="U8079" s="7"/>
      <c r="V8079" s="8"/>
      <c r="W8079" s="7"/>
    </row>
    <row r="8080" spans="2:23" x14ac:dyDescent="0.2">
      <c r="B8080" s="8"/>
      <c r="C8080" s="7"/>
      <c r="D8080" s="8"/>
      <c r="E8080" s="7"/>
      <c r="F8080" s="8"/>
      <c r="G8080" s="7"/>
      <c r="H8080" s="8"/>
      <c r="I8080" s="7"/>
      <c r="J8080" s="8"/>
      <c r="K8080" s="7"/>
      <c r="L8080" s="8"/>
      <c r="M8080" s="7"/>
      <c r="N8080" s="8"/>
      <c r="O8080" s="7"/>
      <c r="P8080" s="8"/>
      <c r="Q8080" s="7"/>
      <c r="R8080" s="8"/>
      <c r="S8080" s="7"/>
      <c r="T8080" s="8"/>
      <c r="U8080" s="7"/>
      <c r="V8080" s="8"/>
      <c r="W8080" s="7"/>
    </row>
    <row r="8081" spans="2:23" x14ac:dyDescent="0.2">
      <c r="B8081" s="8"/>
      <c r="C8081" s="7"/>
      <c r="D8081" s="8"/>
      <c r="E8081" s="7"/>
      <c r="F8081" s="8"/>
      <c r="G8081" s="7"/>
      <c r="H8081" s="8"/>
      <c r="I8081" s="7"/>
      <c r="J8081" s="8"/>
      <c r="K8081" s="7"/>
      <c r="L8081" s="8"/>
      <c r="M8081" s="7"/>
      <c r="N8081" s="8"/>
      <c r="O8081" s="7"/>
      <c r="P8081" s="8"/>
      <c r="Q8081" s="7"/>
      <c r="R8081" s="8"/>
      <c r="S8081" s="7"/>
      <c r="T8081" s="8"/>
      <c r="U8081" s="7"/>
      <c r="V8081" s="8"/>
      <c r="W8081" s="7"/>
    </row>
    <row r="8082" spans="2:23" x14ac:dyDescent="0.2">
      <c r="B8082" s="8"/>
      <c r="C8082" s="7"/>
      <c r="D8082" s="8"/>
      <c r="E8082" s="7"/>
      <c r="F8082" s="8"/>
      <c r="G8082" s="7"/>
      <c r="H8082" s="8"/>
      <c r="I8082" s="7"/>
      <c r="J8082" s="8"/>
      <c r="K8082" s="7"/>
      <c r="L8082" s="8"/>
      <c r="M8082" s="7"/>
      <c r="N8082" s="8"/>
      <c r="O8082" s="7"/>
      <c r="P8082" s="8"/>
      <c r="Q8082" s="7"/>
      <c r="R8082" s="8"/>
      <c r="S8082" s="7"/>
      <c r="T8082" s="8"/>
      <c r="U8082" s="7"/>
      <c r="V8082" s="8"/>
      <c r="W8082" s="7"/>
    </row>
    <row r="8083" spans="2:23" x14ac:dyDescent="0.2">
      <c r="B8083" s="8"/>
      <c r="C8083" s="7"/>
      <c r="D8083" s="8"/>
      <c r="E8083" s="7"/>
      <c r="F8083" s="8"/>
      <c r="G8083" s="7"/>
      <c r="H8083" s="8"/>
      <c r="I8083" s="7"/>
      <c r="J8083" s="8"/>
      <c r="K8083" s="7"/>
      <c r="L8083" s="8"/>
      <c r="M8083" s="7"/>
      <c r="N8083" s="8"/>
      <c r="O8083" s="7"/>
      <c r="P8083" s="8"/>
      <c r="Q8083" s="7"/>
      <c r="R8083" s="8"/>
      <c r="S8083" s="7"/>
      <c r="T8083" s="8"/>
      <c r="U8083" s="7"/>
      <c r="V8083" s="8"/>
      <c r="W8083" s="7"/>
    </row>
    <row r="8084" spans="2:23" x14ac:dyDescent="0.2">
      <c r="B8084" s="8"/>
      <c r="C8084" s="7"/>
      <c r="D8084" s="8"/>
      <c r="E8084" s="7"/>
      <c r="F8084" s="8"/>
      <c r="G8084" s="7"/>
      <c r="H8084" s="8"/>
      <c r="I8084" s="7"/>
      <c r="J8084" s="8"/>
      <c r="K8084" s="7"/>
      <c r="L8084" s="8"/>
      <c r="M8084" s="7"/>
      <c r="N8084" s="8"/>
      <c r="O8084" s="7"/>
      <c r="P8084" s="8"/>
      <c r="Q8084" s="7"/>
      <c r="R8084" s="8"/>
      <c r="S8084" s="7"/>
      <c r="T8084" s="8"/>
      <c r="U8084" s="7"/>
      <c r="V8084" s="8"/>
      <c r="W8084" s="7"/>
    </row>
    <row r="8085" spans="2:23" x14ac:dyDescent="0.2">
      <c r="B8085" s="8"/>
      <c r="C8085" s="7"/>
      <c r="D8085" s="8"/>
      <c r="E8085" s="7"/>
      <c r="F8085" s="8"/>
      <c r="G8085" s="7"/>
      <c r="H8085" s="8"/>
      <c r="I8085" s="7"/>
      <c r="J8085" s="8"/>
      <c r="K8085" s="7"/>
      <c r="L8085" s="8"/>
      <c r="M8085" s="7"/>
      <c r="N8085" s="8"/>
      <c r="O8085" s="7"/>
      <c r="P8085" s="8"/>
      <c r="Q8085" s="7"/>
      <c r="R8085" s="8"/>
      <c r="S8085" s="7"/>
      <c r="T8085" s="8"/>
      <c r="U8085" s="7"/>
      <c r="V8085" s="8"/>
      <c r="W8085" s="7"/>
    </row>
    <row r="8086" spans="2:23" x14ac:dyDescent="0.2">
      <c r="B8086" s="8"/>
      <c r="C8086" s="7"/>
      <c r="D8086" s="8"/>
      <c r="E8086" s="7"/>
      <c r="F8086" s="8"/>
      <c r="G8086" s="7"/>
      <c r="H8086" s="8"/>
      <c r="I8086" s="7"/>
      <c r="J8086" s="8"/>
      <c r="K8086" s="7"/>
      <c r="L8086" s="8"/>
      <c r="M8086" s="7"/>
      <c r="N8086" s="8"/>
      <c r="O8086" s="7"/>
      <c r="P8086" s="8"/>
      <c r="Q8086" s="7"/>
      <c r="R8086" s="8"/>
      <c r="S8086" s="7"/>
      <c r="T8086" s="8"/>
      <c r="U8086" s="7"/>
      <c r="V8086" s="8"/>
      <c r="W8086" s="7"/>
    </row>
    <row r="8087" spans="2:23" x14ac:dyDescent="0.2">
      <c r="B8087" s="8"/>
      <c r="C8087" s="7"/>
      <c r="D8087" s="8"/>
      <c r="E8087" s="7"/>
      <c r="F8087" s="8"/>
      <c r="G8087" s="7"/>
      <c r="H8087" s="8"/>
      <c r="I8087" s="7"/>
      <c r="J8087" s="8"/>
      <c r="K8087" s="7"/>
      <c r="L8087" s="8"/>
      <c r="M8087" s="7"/>
      <c r="N8087" s="8"/>
      <c r="O8087" s="7"/>
      <c r="P8087" s="8"/>
      <c r="Q8087" s="7"/>
      <c r="R8087" s="8"/>
      <c r="S8087" s="7"/>
      <c r="T8087" s="8"/>
      <c r="U8087" s="7"/>
      <c r="V8087" s="8"/>
      <c r="W8087" s="7"/>
    </row>
    <row r="8088" spans="2:23" x14ac:dyDescent="0.2">
      <c r="B8088" s="8"/>
      <c r="C8088" s="7"/>
      <c r="D8088" s="8"/>
      <c r="E8088" s="7"/>
      <c r="F8088" s="8"/>
      <c r="G8088" s="7"/>
      <c r="H8088" s="8"/>
      <c r="I8088" s="7"/>
      <c r="J8088" s="8"/>
      <c r="K8088" s="7"/>
      <c r="L8088" s="8"/>
      <c r="M8088" s="7"/>
      <c r="N8088" s="8"/>
      <c r="O8088" s="7"/>
      <c r="P8088" s="8"/>
      <c r="Q8088" s="7"/>
      <c r="R8088" s="8"/>
      <c r="S8088" s="7"/>
      <c r="T8088" s="8"/>
      <c r="U8088" s="7"/>
      <c r="V8088" s="8"/>
      <c r="W8088" s="7"/>
    </row>
    <row r="8089" spans="2:23" x14ac:dyDescent="0.2">
      <c r="B8089" s="8"/>
      <c r="C8089" s="7"/>
      <c r="D8089" s="8"/>
      <c r="E8089" s="7"/>
      <c r="F8089" s="8"/>
      <c r="G8089" s="7"/>
      <c r="H8089" s="8"/>
      <c r="I8089" s="7"/>
      <c r="J8089" s="8"/>
      <c r="K8089" s="7"/>
      <c r="L8089" s="8"/>
      <c r="M8089" s="7"/>
      <c r="N8089" s="8"/>
      <c r="O8089" s="7"/>
      <c r="P8089" s="8"/>
      <c r="Q8089" s="7"/>
      <c r="R8089" s="8"/>
      <c r="S8089" s="7"/>
      <c r="T8089" s="8"/>
      <c r="U8089" s="7"/>
      <c r="V8089" s="8"/>
      <c r="W8089" s="7"/>
    </row>
    <row r="8090" spans="2:23" x14ac:dyDescent="0.2">
      <c r="B8090" s="8"/>
      <c r="C8090" s="7"/>
      <c r="D8090" s="8"/>
      <c r="E8090" s="7"/>
      <c r="F8090" s="8"/>
      <c r="G8090" s="7"/>
      <c r="H8090" s="8"/>
      <c r="I8090" s="7"/>
      <c r="J8090" s="8"/>
      <c r="K8090" s="7"/>
      <c r="L8090" s="8"/>
      <c r="M8090" s="7"/>
      <c r="N8090" s="8"/>
      <c r="O8090" s="7"/>
      <c r="P8090" s="8"/>
      <c r="Q8090" s="7"/>
      <c r="R8090" s="8"/>
      <c r="S8090" s="7"/>
      <c r="T8090" s="8"/>
      <c r="U8090" s="7"/>
      <c r="V8090" s="8"/>
      <c r="W8090" s="7"/>
    </row>
    <row r="8091" spans="2:23" x14ac:dyDescent="0.2">
      <c r="B8091" s="8"/>
      <c r="C8091" s="7"/>
      <c r="D8091" s="8"/>
      <c r="E8091" s="7"/>
      <c r="F8091" s="8"/>
      <c r="G8091" s="7"/>
      <c r="H8091" s="8"/>
      <c r="I8091" s="7"/>
      <c r="J8091" s="8"/>
      <c r="K8091" s="7"/>
      <c r="L8091" s="8"/>
      <c r="M8091" s="7"/>
      <c r="N8091" s="8"/>
      <c r="O8091" s="7"/>
      <c r="P8091" s="8"/>
      <c r="Q8091" s="7"/>
      <c r="R8091" s="8"/>
      <c r="S8091" s="7"/>
      <c r="T8091" s="8"/>
      <c r="U8091" s="7"/>
      <c r="V8091" s="8"/>
      <c r="W8091" s="7"/>
    </row>
    <row r="8092" spans="2:23" x14ac:dyDescent="0.2">
      <c r="B8092" s="8"/>
      <c r="C8092" s="7"/>
      <c r="D8092" s="8"/>
      <c r="E8092" s="7"/>
      <c r="F8092" s="8"/>
      <c r="G8092" s="7"/>
      <c r="H8092" s="8"/>
      <c r="I8092" s="7"/>
      <c r="J8092" s="8"/>
      <c r="K8092" s="7"/>
      <c r="L8092" s="8"/>
      <c r="M8092" s="7"/>
      <c r="N8092" s="8"/>
      <c r="O8092" s="7"/>
      <c r="P8092" s="8"/>
      <c r="Q8092" s="7"/>
      <c r="R8092" s="8"/>
      <c r="S8092" s="7"/>
      <c r="T8092" s="8"/>
      <c r="U8092" s="7"/>
      <c r="V8092" s="8"/>
      <c r="W8092" s="7"/>
    </row>
    <row r="8093" spans="2:23" x14ac:dyDescent="0.2">
      <c r="B8093" s="8"/>
      <c r="C8093" s="7"/>
      <c r="D8093" s="8"/>
      <c r="E8093" s="7"/>
      <c r="F8093" s="8"/>
      <c r="G8093" s="7"/>
      <c r="H8093" s="8"/>
      <c r="I8093" s="7"/>
      <c r="J8093" s="8"/>
      <c r="K8093" s="7"/>
      <c r="L8093" s="8"/>
      <c r="M8093" s="7"/>
      <c r="N8093" s="8"/>
      <c r="O8093" s="7"/>
      <c r="P8093" s="8"/>
      <c r="Q8093" s="7"/>
      <c r="R8093" s="8"/>
      <c r="S8093" s="7"/>
      <c r="T8093" s="8"/>
      <c r="U8093" s="7"/>
      <c r="V8093" s="8"/>
      <c r="W8093" s="7"/>
    </row>
    <row r="8094" spans="2:23" x14ac:dyDescent="0.2">
      <c r="B8094" s="8"/>
      <c r="C8094" s="7"/>
      <c r="D8094" s="8"/>
      <c r="E8094" s="7"/>
      <c r="F8094" s="8"/>
      <c r="G8094" s="7"/>
      <c r="H8094" s="8"/>
      <c r="I8094" s="7"/>
      <c r="J8094" s="8"/>
      <c r="K8094" s="7"/>
      <c r="L8094" s="8"/>
      <c r="M8094" s="7"/>
      <c r="N8094" s="8"/>
      <c r="O8094" s="7"/>
      <c r="P8094" s="8"/>
      <c r="Q8094" s="7"/>
      <c r="R8094" s="8"/>
      <c r="S8094" s="7"/>
      <c r="T8094" s="8"/>
      <c r="U8094" s="7"/>
      <c r="V8094" s="8"/>
      <c r="W8094" s="7"/>
    </row>
    <row r="8095" spans="2:23" x14ac:dyDescent="0.2">
      <c r="B8095" s="8"/>
      <c r="C8095" s="7"/>
      <c r="D8095" s="8"/>
      <c r="E8095" s="7"/>
      <c r="F8095" s="8"/>
      <c r="G8095" s="7"/>
      <c r="H8095" s="8"/>
      <c r="I8095" s="7"/>
      <c r="J8095" s="8"/>
      <c r="K8095" s="7"/>
      <c r="L8095" s="8"/>
      <c r="M8095" s="7"/>
      <c r="N8095" s="8"/>
      <c r="O8095" s="7"/>
      <c r="P8095" s="8"/>
      <c r="Q8095" s="7"/>
      <c r="R8095" s="8"/>
      <c r="S8095" s="7"/>
      <c r="T8095" s="8"/>
      <c r="U8095" s="7"/>
      <c r="V8095" s="8"/>
      <c r="W8095" s="7"/>
    </row>
    <row r="8096" spans="2:23" x14ac:dyDescent="0.2">
      <c r="B8096" s="8"/>
      <c r="C8096" s="7"/>
      <c r="D8096" s="8"/>
      <c r="E8096" s="7"/>
      <c r="F8096" s="8"/>
      <c r="G8096" s="7"/>
      <c r="H8096" s="8"/>
      <c r="I8096" s="7"/>
      <c r="J8096" s="8"/>
      <c r="K8096" s="7"/>
      <c r="L8096" s="8"/>
      <c r="M8096" s="7"/>
      <c r="N8096" s="8"/>
      <c r="O8096" s="7"/>
      <c r="P8096" s="8"/>
      <c r="Q8096" s="7"/>
      <c r="R8096" s="8"/>
      <c r="S8096" s="7"/>
      <c r="T8096" s="8"/>
      <c r="U8096" s="7"/>
      <c r="V8096" s="8"/>
      <c r="W8096" s="7"/>
    </row>
    <row r="8097" spans="2:23" x14ac:dyDescent="0.2">
      <c r="B8097" s="8"/>
      <c r="C8097" s="7"/>
      <c r="D8097" s="8"/>
      <c r="E8097" s="7"/>
      <c r="F8097" s="8"/>
      <c r="G8097" s="7"/>
      <c r="H8097" s="8"/>
      <c r="I8097" s="7"/>
      <c r="J8097" s="8"/>
      <c r="K8097" s="7"/>
      <c r="L8097" s="8"/>
      <c r="M8097" s="7"/>
      <c r="N8097" s="8"/>
      <c r="O8097" s="7"/>
      <c r="P8097" s="8"/>
      <c r="Q8097" s="7"/>
      <c r="R8097" s="8"/>
      <c r="S8097" s="7"/>
      <c r="T8097" s="8"/>
      <c r="U8097" s="7"/>
      <c r="V8097" s="8"/>
      <c r="W8097" s="7"/>
    </row>
    <row r="8098" spans="2:23" x14ac:dyDescent="0.2">
      <c r="B8098" s="8"/>
      <c r="C8098" s="7"/>
      <c r="D8098" s="8"/>
      <c r="E8098" s="7"/>
      <c r="F8098" s="8"/>
      <c r="G8098" s="7"/>
      <c r="H8098" s="8"/>
      <c r="I8098" s="7"/>
      <c r="J8098" s="8"/>
      <c r="K8098" s="7"/>
      <c r="L8098" s="8"/>
      <c r="M8098" s="7"/>
      <c r="N8098" s="8"/>
      <c r="O8098" s="7"/>
      <c r="P8098" s="8"/>
      <c r="Q8098" s="7"/>
      <c r="R8098" s="8"/>
      <c r="S8098" s="7"/>
      <c r="T8098" s="8"/>
      <c r="U8098" s="7"/>
      <c r="V8098" s="8"/>
      <c r="W8098" s="7"/>
    </row>
    <row r="8099" spans="2:23" x14ac:dyDescent="0.2">
      <c r="B8099" s="8"/>
      <c r="C8099" s="7"/>
      <c r="D8099" s="8"/>
      <c r="E8099" s="7"/>
      <c r="F8099" s="8"/>
      <c r="G8099" s="7"/>
      <c r="H8099" s="8"/>
      <c r="I8099" s="7"/>
      <c r="J8099" s="8"/>
      <c r="K8099" s="7"/>
      <c r="L8099" s="8"/>
      <c r="M8099" s="7"/>
      <c r="N8099" s="8"/>
      <c r="O8099" s="7"/>
      <c r="P8099" s="8"/>
      <c r="Q8099" s="7"/>
      <c r="R8099" s="8"/>
      <c r="S8099" s="7"/>
      <c r="T8099" s="8"/>
      <c r="U8099" s="7"/>
      <c r="V8099" s="8"/>
      <c r="W8099" s="7"/>
    </row>
    <row r="8100" spans="2:23" x14ac:dyDescent="0.2">
      <c r="B8100" s="8"/>
      <c r="C8100" s="7"/>
      <c r="D8100" s="8"/>
      <c r="E8100" s="7"/>
      <c r="F8100" s="8"/>
      <c r="G8100" s="7"/>
      <c r="H8100" s="8"/>
      <c r="I8100" s="7"/>
      <c r="J8100" s="8"/>
      <c r="K8100" s="7"/>
      <c r="L8100" s="8"/>
      <c r="M8100" s="7"/>
      <c r="N8100" s="8"/>
      <c r="O8100" s="7"/>
      <c r="P8100" s="8"/>
      <c r="Q8100" s="7"/>
      <c r="R8100" s="8"/>
      <c r="S8100" s="7"/>
      <c r="T8100" s="8"/>
      <c r="U8100" s="7"/>
      <c r="V8100" s="8"/>
      <c r="W8100" s="7"/>
    </row>
    <row r="8101" spans="2:23" x14ac:dyDescent="0.2">
      <c r="B8101" s="8"/>
      <c r="C8101" s="7"/>
      <c r="D8101" s="8"/>
      <c r="E8101" s="7"/>
      <c r="F8101" s="8"/>
      <c r="G8101" s="7"/>
      <c r="H8101" s="8"/>
      <c r="I8101" s="7"/>
      <c r="J8101" s="8"/>
      <c r="K8101" s="7"/>
      <c r="L8101" s="8"/>
      <c r="M8101" s="7"/>
      <c r="N8101" s="8"/>
      <c r="O8101" s="7"/>
      <c r="P8101" s="8"/>
      <c r="Q8101" s="7"/>
      <c r="R8101" s="8"/>
      <c r="S8101" s="7"/>
      <c r="T8101" s="8"/>
      <c r="U8101" s="7"/>
      <c r="V8101" s="8"/>
      <c r="W8101" s="7"/>
    </row>
    <row r="8102" spans="2:23" x14ac:dyDescent="0.2">
      <c r="B8102" s="8"/>
      <c r="C8102" s="7"/>
      <c r="D8102" s="8"/>
      <c r="E8102" s="7"/>
      <c r="F8102" s="8"/>
      <c r="G8102" s="7"/>
      <c r="H8102" s="8"/>
      <c r="I8102" s="7"/>
      <c r="J8102" s="8"/>
      <c r="K8102" s="7"/>
      <c r="L8102" s="8"/>
      <c r="M8102" s="7"/>
      <c r="N8102" s="8"/>
      <c r="O8102" s="7"/>
      <c r="P8102" s="8"/>
      <c r="Q8102" s="7"/>
      <c r="R8102" s="8"/>
      <c r="S8102" s="7"/>
      <c r="T8102" s="8"/>
      <c r="U8102" s="7"/>
      <c r="V8102" s="8"/>
      <c r="W8102" s="7"/>
    </row>
    <row r="8103" spans="2:23" x14ac:dyDescent="0.2">
      <c r="B8103" s="8"/>
      <c r="C8103" s="7"/>
      <c r="D8103" s="8"/>
      <c r="E8103" s="7"/>
      <c r="F8103" s="8"/>
      <c r="G8103" s="7"/>
      <c r="H8103" s="8"/>
      <c r="I8103" s="7"/>
      <c r="J8103" s="8"/>
      <c r="K8103" s="7"/>
      <c r="L8103" s="8"/>
      <c r="M8103" s="7"/>
      <c r="N8103" s="8"/>
      <c r="O8103" s="7"/>
      <c r="P8103" s="8"/>
      <c r="Q8103" s="7"/>
      <c r="R8103" s="8"/>
      <c r="S8103" s="7"/>
      <c r="T8103" s="8"/>
      <c r="U8103" s="7"/>
      <c r="V8103" s="8"/>
      <c r="W8103" s="7"/>
    </row>
    <row r="8104" spans="2:23" x14ac:dyDescent="0.2">
      <c r="B8104" s="8"/>
      <c r="C8104" s="7"/>
      <c r="D8104" s="8"/>
      <c r="E8104" s="7"/>
      <c r="F8104" s="8"/>
      <c r="G8104" s="7"/>
      <c r="H8104" s="8"/>
      <c r="I8104" s="7"/>
      <c r="J8104" s="8"/>
      <c r="K8104" s="7"/>
      <c r="L8104" s="8"/>
      <c r="M8104" s="7"/>
      <c r="N8104" s="8"/>
      <c r="O8104" s="7"/>
      <c r="P8104" s="8"/>
      <c r="Q8104" s="7"/>
      <c r="R8104" s="8"/>
      <c r="S8104" s="7"/>
      <c r="T8104" s="8"/>
      <c r="U8104" s="7"/>
      <c r="V8104" s="8"/>
      <c r="W8104" s="7"/>
    </row>
    <row r="8105" spans="2:23" x14ac:dyDescent="0.2">
      <c r="B8105" s="8"/>
      <c r="C8105" s="7"/>
      <c r="D8105" s="8"/>
      <c r="E8105" s="7"/>
      <c r="F8105" s="8"/>
      <c r="G8105" s="7"/>
      <c r="H8105" s="8"/>
      <c r="I8105" s="7"/>
      <c r="J8105" s="8"/>
      <c r="K8105" s="7"/>
      <c r="L8105" s="8"/>
      <c r="M8105" s="7"/>
      <c r="N8105" s="8"/>
      <c r="O8105" s="7"/>
      <c r="P8105" s="8"/>
      <c r="Q8105" s="7"/>
      <c r="R8105" s="8"/>
      <c r="S8105" s="7"/>
      <c r="T8105" s="8"/>
      <c r="U8105" s="7"/>
      <c r="V8105" s="8"/>
      <c r="W8105" s="7"/>
    </row>
    <row r="8106" spans="2:23" x14ac:dyDescent="0.2">
      <c r="B8106" s="8"/>
      <c r="C8106" s="7"/>
      <c r="D8106" s="8"/>
      <c r="E8106" s="7"/>
      <c r="F8106" s="8"/>
      <c r="G8106" s="7"/>
      <c r="H8106" s="8"/>
      <c r="I8106" s="7"/>
      <c r="J8106" s="8"/>
      <c r="K8106" s="7"/>
      <c r="L8106" s="8"/>
      <c r="M8106" s="7"/>
      <c r="N8106" s="8"/>
      <c r="O8106" s="7"/>
      <c r="P8106" s="8"/>
      <c r="Q8106" s="7"/>
      <c r="R8106" s="8"/>
      <c r="S8106" s="7"/>
      <c r="T8106" s="8"/>
      <c r="U8106" s="7"/>
      <c r="V8106" s="8"/>
      <c r="W8106" s="7"/>
    </row>
    <row r="8107" spans="2:23" x14ac:dyDescent="0.2">
      <c r="B8107" s="8"/>
      <c r="C8107" s="7"/>
      <c r="D8107" s="8"/>
      <c r="E8107" s="7"/>
      <c r="F8107" s="8"/>
      <c r="G8107" s="7"/>
      <c r="H8107" s="8"/>
      <c r="I8107" s="7"/>
      <c r="J8107" s="8"/>
      <c r="K8107" s="7"/>
      <c r="L8107" s="8"/>
      <c r="M8107" s="7"/>
      <c r="N8107" s="8"/>
      <c r="O8107" s="7"/>
      <c r="P8107" s="8"/>
      <c r="Q8107" s="7"/>
      <c r="R8107" s="8"/>
      <c r="S8107" s="7"/>
      <c r="T8107" s="8"/>
      <c r="U8107" s="7"/>
      <c r="V8107" s="8"/>
      <c r="W8107" s="7"/>
    </row>
    <row r="8108" spans="2:23" x14ac:dyDescent="0.2">
      <c r="B8108" s="8"/>
      <c r="C8108" s="7"/>
      <c r="D8108" s="8"/>
      <c r="E8108" s="7"/>
      <c r="F8108" s="8"/>
      <c r="G8108" s="7"/>
      <c r="H8108" s="8"/>
      <c r="I8108" s="7"/>
      <c r="J8108" s="8"/>
      <c r="K8108" s="7"/>
      <c r="L8108" s="8"/>
      <c r="M8108" s="7"/>
      <c r="N8108" s="8"/>
      <c r="O8108" s="7"/>
      <c r="P8108" s="8"/>
      <c r="Q8108" s="7"/>
      <c r="R8108" s="8"/>
      <c r="S8108" s="7"/>
      <c r="T8108" s="8"/>
      <c r="U8108" s="7"/>
      <c r="V8108" s="8"/>
      <c r="W8108" s="7"/>
    </row>
    <row r="8109" spans="2:23" x14ac:dyDescent="0.2">
      <c r="B8109" s="8"/>
      <c r="C8109" s="7"/>
      <c r="D8109" s="8"/>
      <c r="E8109" s="7"/>
      <c r="F8109" s="8"/>
      <c r="G8109" s="7"/>
      <c r="H8109" s="8"/>
      <c r="I8109" s="7"/>
      <c r="J8109" s="8"/>
      <c r="K8109" s="7"/>
      <c r="L8109" s="8"/>
      <c r="M8109" s="7"/>
      <c r="N8109" s="8"/>
      <c r="O8109" s="7"/>
      <c r="P8109" s="8"/>
      <c r="Q8109" s="7"/>
      <c r="R8109" s="8"/>
      <c r="S8109" s="7"/>
      <c r="T8109" s="8"/>
      <c r="U8109" s="7"/>
      <c r="V8109" s="8"/>
      <c r="W8109" s="7"/>
    </row>
    <row r="8110" spans="2:23" x14ac:dyDescent="0.2">
      <c r="B8110" s="8"/>
      <c r="C8110" s="7"/>
      <c r="D8110" s="8"/>
      <c r="E8110" s="7"/>
      <c r="F8110" s="8"/>
      <c r="G8110" s="7"/>
      <c r="H8110" s="8"/>
      <c r="I8110" s="7"/>
      <c r="J8110" s="8"/>
      <c r="K8110" s="7"/>
      <c r="L8110" s="8"/>
      <c r="M8110" s="7"/>
      <c r="N8110" s="8"/>
      <c r="O8110" s="7"/>
      <c r="P8110" s="8"/>
      <c r="Q8110" s="7"/>
      <c r="R8110" s="8"/>
      <c r="S8110" s="7"/>
      <c r="T8110" s="8"/>
      <c r="U8110" s="7"/>
      <c r="V8110" s="8"/>
      <c r="W8110" s="7"/>
    </row>
    <row r="8111" spans="2:23" x14ac:dyDescent="0.2">
      <c r="B8111" s="8"/>
      <c r="C8111" s="7"/>
      <c r="D8111" s="8"/>
      <c r="E8111" s="7"/>
      <c r="F8111" s="8"/>
      <c r="G8111" s="7"/>
      <c r="H8111" s="8"/>
      <c r="I8111" s="7"/>
      <c r="J8111" s="8"/>
      <c r="K8111" s="7"/>
      <c r="L8111" s="8"/>
      <c r="M8111" s="7"/>
      <c r="N8111" s="8"/>
      <c r="O8111" s="7"/>
      <c r="P8111" s="8"/>
      <c r="Q8111" s="7"/>
      <c r="R8111" s="8"/>
      <c r="S8111" s="7"/>
      <c r="T8111" s="8"/>
      <c r="U8111" s="7"/>
      <c r="V8111" s="8"/>
      <c r="W8111" s="7"/>
    </row>
    <row r="8112" spans="2:23" x14ac:dyDescent="0.2">
      <c r="B8112" s="8"/>
      <c r="C8112" s="7"/>
      <c r="D8112" s="8"/>
      <c r="E8112" s="7"/>
      <c r="F8112" s="8"/>
      <c r="G8112" s="7"/>
      <c r="H8112" s="8"/>
      <c r="I8112" s="7"/>
      <c r="J8112" s="8"/>
      <c r="K8112" s="7"/>
      <c r="L8112" s="8"/>
      <c r="M8112" s="7"/>
      <c r="N8112" s="8"/>
      <c r="O8112" s="7"/>
      <c r="P8112" s="8"/>
      <c r="Q8112" s="7"/>
      <c r="R8112" s="8"/>
      <c r="S8112" s="7"/>
      <c r="T8112" s="8"/>
      <c r="U8112" s="7"/>
      <c r="V8112" s="8"/>
      <c r="W8112" s="7"/>
    </row>
    <row r="8113" spans="2:23" x14ac:dyDescent="0.2">
      <c r="B8113" s="8"/>
      <c r="C8113" s="7"/>
      <c r="D8113" s="8"/>
      <c r="E8113" s="7"/>
      <c r="F8113" s="8"/>
      <c r="G8113" s="7"/>
      <c r="H8113" s="8"/>
      <c r="I8113" s="7"/>
      <c r="J8113" s="8"/>
      <c r="K8113" s="7"/>
      <c r="L8113" s="8"/>
      <c r="M8113" s="7"/>
      <c r="N8113" s="8"/>
      <c r="O8113" s="7"/>
      <c r="P8113" s="8"/>
      <c r="Q8113" s="7"/>
      <c r="R8113" s="8"/>
      <c r="S8113" s="7"/>
      <c r="T8113" s="8"/>
      <c r="U8113" s="7"/>
      <c r="V8113" s="8"/>
      <c r="W8113" s="7"/>
    </row>
    <row r="8114" spans="2:23" x14ac:dyDescent="0.2">
      <c r="B8114" s="8"/>
      <c r="C8114" s="7"/>
      <c r="D8114" s="8"/>
      <c r="E8114" s="7"/>
      <c r="F8114" s="8"/>
      <c r="G8114" s="7"/>
      <c r="H8114" s="8"/>
      <c r="I8114" s="7"/>
      <c r="J8114" s="8"/>
      <c r="K8114" s="7"/>
      <c r="L8114" s="8"/>
      <c r="M8114" s="7"/>
      <c r="N8114" s="8"/>
      <c r="O8114" s="7"/>
      <c r="P8114" s="8"/>
      <c r="Q8114" s="7"/>
      <c r="R8114" s="8"/>
      <c r="S8114" s="7"/>
      <c r="T8114" s="8"/>
      <c r="U8114" s="7"/>
      <c r="V8114" s="8"/>
      <c r="W8114" s="7"/>
    </row>
    <row r="8115" spans="2:23" x14ac:dyDescent="0.2">
      <c r="B8115" s="8"/>
      <c r="C8115" s="7"/>
      <c r="D8115" s="8"/>
      <c r="E8115" s="7"/>
      <c r="F8115" s="8"/>
      <c r="G8115" s="7"/>
      <c r="H8115" s="8"/>
      <c r="I8115" s="7"/>
      <c r="J8115" s="8"/>
      <c r="K8115" s="7"/>
      <c r="L8115" s="8"/>
      <c r="M8115" s="7"/>
      <c r="N8115" s="8"/>
      <c r="O8115" s="7"/>
      <c r="P8115" s="8"/>
      <c r="Q8115" s="7"/>
      <c r="R8115" s="8"/>
      <c r="S8115" s="7"/>
      <c r="T8115" s="8"/>
      <c r="U8115" s="7"/>
      <c r="V8115" s="8"/>
      <c r="W8115" s="7"/>
    </row>
    <row r="8116" spans="2:23" x14ac:dyDescent="0.2">
      <c r="B8116" s="8"/>
      <c r="C8116" s="7"/>
      <c r="D8116" s="8"/>
      <c r="E8116" s="7"/>
      <c r="F8116" s="8"/>
      <c r="G8116" s="7"/>
      <c r="H8116" s="8"/>
      <c r="I8116" s="7"/>
      <c r="J8116" s="8"/>
      <c r="K8116" s="7"/>
      <c r="L8116" s="8"/>
      <c r="M8116" s="7"/>
      <c r="N8116" s="8"/>
      <c r="O8116" s="7"/>
      <c r="P8116" s="8"/>
      <c r="Q8116" s="7"/>
      <c r="R8116" s="8"/>
      <c r="S8116" s="7"/>
      <c r="T8116" s="8"/>
      <c r="U8116" s="7"/>
      <c r="V8116" s="8"/>
      <c r="W8116" s="7"/>
    </row>
    <row r="8117" spans="2:23" x14ac:dyDescent="0.2">
      <c r="B8117" s="8"/>
      <c r="C8117" s="7"/>
      <c r="D8117" s="8"/>
      <c r="E8117" s="7"/>
      <c r="F8117" s="8"/>
      <c r="G8117" s="7"/>
      <c r="H8117" s="8"/>
      <c r="I8117" s="7"/>
      <c r="J8117" s="8"/>
      <c r="K8117" s="7"/>
      <c r="L8117" s="8"/>
      <c r="M8117" s="7"/>
      <c r="N8117" s="8"/>
      <c r="O8117" s="7"/>
      <c r="P8117" s="8"/>
      <c r="Q8117" s="7"/>
      <c r="R8117" s="8"/>
      <c r="S8117" s="7"/>
      <c r="T8117" s="8"/>
      <c r="U8117" s="7"/>
      <c r="V8117" s="8"/>
      <c r="W8117" s="7"/>
    </row>
    <row r="8118" spans="2:23" x14ac:dyDescent="0.2">
      <c r="B8118" s="8"/>
      <c r="C8118" s="7"/>
      <c r="D8118" s="8"/>
      <c r="E8118" s="7"/>
      <c r="F8118" s="8"/>
      <c r="G8118" s="7"/>
      <c r="H8118" s="8"/>
      <c r="I8118" s="7"/>
      <c r="J8118" s="8"/>
      <c r="K8118" s="7"/>
      <c r="L8118" s="8"/>
      <c r="M8118" s="7"/>
      <c r="N8118" s="8"/>
      <c r="O8118" s="7"/>
      <c r="P8118" s="8"/>
      <c r="Q8118" s="7"/>
      <c r="R8118" s="8"/>
      <c r="S8118" s="7"/>
      <c r="T8118" s="8"/>
      <c r="U8118" s="7"/>
      <c r="V8118" s="8"/>
      <c r="W8118" s="7"/>
    </row>
    <row r="8119" spans="2:23" x14ac:dyDescent="0.2">
      <c r="B8119" s="8"/>
      <c r="C8119" s="7"/>
      <c r="D8119" s="8"/>
      <c r="E8119" s="7"/>
      <c r="F8119" s="8"/>
      <c r="G8119" s="7"/>
      <c r="H8119" s="8"/>
      <c r="I8119" s="7"/>
      <c r="J8119" s="8"/>
      <c r="K8119" s="7"/>
      <c r="L8119" s="8"/>
      <c r="M8119" s="7"/>
      <c r="N8119" s="8"/>
      <c r="O8119" s="7"/>
      <c r="P8119" s="8"/>
      <c r="Q8119" s="7"/>
      <c r="R8119" s="8"/>
      <c r="S8119" s="7"/>
      <c r="T8119" s="8"/>
      <c r="U8119" s="7"/>
      <c r="V8119" s="8"/>
      <c r="W8119" s="7"/>
    </row>
    <row r="8120" spans="2:23" x14ac:dyDescent="0.2">
      <c r="B8120" s="8"/>
      <c r="C8120" s="7"/>
      <c r="D8120" s="8"/>
      <c r="E8120" s="7"/>
      <c r="F8120" s="8"/>
      <c r="G8120" s="7"/>
      <c r="H8120" s="8"/>
      <c r="I8120" s="7"/>
      <c r="J8120" s="8"/>
      <c r="K8120" s="7"/>
      <c r="L8120" s="8"/>
      <c r="M8120" s="7"/>
      <c r="N8120" s="8"/>
      <c r="O8120" s="7"/>
      <c r="P8120" s="8"/>
      <c r="Q8120" s="7"/>
      <c r="R8120" s="8"/>
      <c r="S8120" s="7"/>
      <c r="T8120" s="8"/>
      <c r="U8120" s="7"/>
      <c r="V8120" s="8"/>
      <c r="W8120" s="7"/>
    </row>
    <row r="8121" spans="2:23" x14ac:dyDescent="0.2">
      <c r="B8121" s="8"/>
      <c r="C8121" s="7"/>
      <c r="D8121" s="8"/>
      <c r="E8121" s="7"/>
      <c r="F8121" s="8"/>
      <c r="G8121" s="7"/>
      <c r="H8121" s="8"/>
      <c r="I8121" s="7"/>
      <c r="J8121" s="8"/>
      <c r="K8121" s="7"/>
      <c r="L8121" s="8"/>
      <c r="M8121" s="7"/>
      <c r="N8121" s="8"/>
      <c r="O8121" s="7"/>
      <c r="P8121" s="8"/>
      <c r="Q8121" s="7"/>
      <c r="R8121" s="8"/>
      <c r="S8121" s="7"/>
      <c r="T8121" s="8"/>
      <c r="U8121" s="7"/>
      <c r="V8121" s="8"/>
      <c r="W8121" s="7"/>
    </row>
    <row r="8122" spans="2:23" x14ac:dyDescent="0.2">
      <c r="B8122" s="8"/>
      <c r="C8122" s="7"/>
      <c r="D8122" s="8"/>
      <c r="E8122" s="7"/>
      <c r="F8122" s="8"/>
      <c r="G8122" s="7"/>
      <c r="H8122" s="8"/>
      <c r="I8122" s="7"/>
      <c r="J8122" s="8"/>
      <c r="K8122" s="7"/>
      <c r="L8122" s="8"/>
      <c r="M8122" s="7"/>
      <c r="N8122" s="8"/>
      <c r="O8122" s="7"/>
      <c r="P8122" s="8"/>
      <c r="Q8122" s="7"/>
      <c r="R8122" s="8"/>
      <c r="S8122" s="7"/>
      <c r="T8122" s="8"/>
      <c r="U8122" s="7"/>
      <c r="V8122" s="8"/>
      <c r="W8122" s="7"/>
    </row>
    <row r="8123" spans="2:23" x14ac:dyDescent="0.2">
      <c r="B8123" s="8"/>
      <c r="C8123" s="7"/>
      <c r="D8123" s="8"/>
      <c r="E8123" s="7"/>
      <c r="F8123" s="8"/>
      <c r="G8123" s="7"/>
      <c r="H8123" s="8"/>
      <c r="I8123" s="7"/>
      <c r="J8123" s="8"/>
      <c r="K8123" s="7"/>
      <c r="L8123" s="8"/>
      <c r="M8123" s="7"/>
      <c r="N8123" s="8"/>
      <c r="O8123" s="7"/>
      <c r="P8123" s="8"/>
      <c r="Q8123" s="7"/>
      <c r="R8123" s="8"/>
      <c r="S8123" s="7"/>
      <c r="T8123" s="8"/>
      <c r="U8123" s="7"/>
      <c r="V8123" s="8"/>
      <c r="W8123" s="7"/>
    </row>
    <row r="8124" spans="2:23" x14ac:dyDescent="0.2">
      <c r="B8124" s="8"/>
      <c r="C8124" s="7"/>
      <c r="D8124" s="8"/>
      <c r="E8124" s="7"/>
      <c r="F8124" s="8"/>
      <c r="G8124" s="7"/>
      <c r="H8124" s="8"/>
      <c r="I8124" s="7"/>
      <c r="J8124" s="8"/>
      <c r="K8124" s="7"/>
      <c r="L8124" s="8"/>
      <c r="M8124" s="7"/>
      <c r="N8124" s="8"/>
      <c r="O8124" s="7"/>
      <c r="P8124" s="8"/>
      <c r="Q8124" s="7"/>
      <c r="R8124" s="8"/>
      <c r="S8124" s="7"/>
      <c r="T8124" s="8"/>
      <c r="U8124" s="7"/>
      <c r="V8124" s="8"/>
      <c r="W8124" s="7"/>
    </row>
    <row r="8125" spans="2:23" x14ac:dyDescent="0.2">
      <c r="B8125" s="8"/>
      <c r="C8125" s="7"/>
      <c r="D8125" s="8"/>
      <c r="E8125" s="7"/>
      <c r="F8125" s="8"/>
      <c r="G8125" s="7"/>
      <c r="H8125" s="8"/>
      <c r="I8125" s="7"/>
      <c r="J8125" s="8"/>
      <c r="K8125" s="7"/>
      <c r="L8125" s="8"/>
      <c r="M8125" s="7"/>
      <c r="N8125" s="8"/>
      <c r="O8125" s="7"/>
      <c r="P8125" s="8"/>
      <c r="Q8125" s="7"/>
      <c r="R8125" s="8"/>
      <c r="S8125" s="7"/>
      <c r="T8125" s="8"/>
      <c r="U8125" s="7"/>
      <c r="V8125" s="8"/>
      <c r="W8125" s="7"/>
    </row>
    <row r="8126" spans="2:23" x14ac:dyDescent="0.2">
      <c r="B8126" s="8"/>
      <c r="C8126" s="7"/>
      <c r="D8126" s="8"/>
      <c r="E8126" s="7"/>
      <c r="F8126" s="8"/>
      <c r="G8126" s="7"/>
      <c r="H8126" s="8"/>
      <c r="I8126" s="7"/>
      <c r="J8126" s="8"/>
      <c r="K8126" s="7"/>
      <c r="L8126" s="8"/>
      <c r="M8126" s="7"/>
      <c r="N8126" s="8"/>
      <c r="O8126" s="7"/>
      <c r="P8126" s="8"/>
      <c r="Q8126" s="7"/>
      <c r="R8126" s="8"/>
      <c r="S8126" s="7"/>
      <c r="T8126" s="8"/>
      <c r="U8126" s="7"/>
      <c r="V8126" s="8"/>
      <c r="W8126" s="7"/>
    </row>
    <row r="8127" spans="2:23" x14ac:dyDescent="0.2">
      <c r="B8127" s="8"/>
      <c r="C8127" s="7"/>
      <c r="D8127" s="8"/>
      <c r="E8127" s="7"/>
      <c r="F8127" s="8"/>
      <c r="G8127" s="7"/>
      <c r="H8127" s="8"/>
      <c r="I8127" s="7"/>
      <c r="J8127" s="8"/>
      <c r="K8127" s="7"/>
      <c r="L8127" s="8"/>
      <c r="M8127" s="7"/>
      <c r="N8127" s="8"/>
      <c r="O8127" s="7"/>
      <c r="P8127" s="8"/>
      <c r="Q8127" s="7"/>
      <c r="R8127" s="8"/>
      <c r="S8127" s="7"/>
      <c r="T8127" s="8"/>
      <c r="U8127" s="7"/>
      <c r="V8127" s="8"/>
      <c r="W8127" s="7"/>
    </row>
    <row r="8128" spans="2:23" x14ac:dyDescent="0.2">
      <c r="B8128" s="8"/>
      <c r="C8128" s="7"/>
      <c r="D8128" s="8"/>
      <c r="E8128" s="7"/>
      <c r="F8128" s="8"/>
      <c r="G8128" s="7"/>
      <c r="H8128" s="8"/>
      <c r="I8128" s="7"/>
      <c r="J8128" s="8"/>
      <c r="K8128" s="7"/>
      <c r="L8128" s="8"/>
      <c r="M8128" s="7"/>
      <c r="N8128" s="8"/>
      <c r="O8128" s="7"/>
      <c r="P8128" s="8"/>
      <c r="Q8128" s="7"/>
      <c r="R8128" s="8"/>
      <c r="S8128" s="7"/>
      <c r="T8128" s="8"/>
      <c r="U8128" s="7"/>
      <c r="V8128" s="8"/>
      <c r="W8128" s="7"/>
    </row>
    <row r="8129" spans="2:23" x14ac:dyDescent="0.2">
      <c r="B8129" s="8"/>
      <c r="C8129" s="7"/>
      <c r="D8129" s="8"/>
      <c r="E8129" s="7"/>
      <c r="F8129" s="8"/>
      <c r="G8129" s="7"/>
      <c r="H8129" s="8"/>
      <c r="I8129" s="7"/>
      <c r="J8129" s="8"/>
      <c r="K8129" s="7"/>
      <c r="L8129" s="8"/>
      <c r="M8129" s="7"/>
      <c r="N8129" s="8"/>
      <c r="O8129" s="7"/>
      <c r="P8129" s="8"/>
      <c r="Q8129" s="7"/>
      <c r="R8129" s="8"/>
      <c r="S8129" s="7"/>
      <c r="T8129" s="8"/>
      <c r="U8129" s="7"/>
      <c r="V8129" s="8"/>
      <c r="W8129" s="7"/>
    </row>
    <row r="8130" spans="2:23" x14ac:dyDescent="0.2">
      <c r="B8130" s="8"/>
      <c r="C8130" s="7"/>
      <c r="D8130" s="8"/>
      <c r="E8130" s="7"/>
      <c r="F8130" s="8"/>
      <c r="G8130" s="7"/>
      <c r="H8130" s="8"/>
      <c r="I8130" s="7"/>
      <c r="J8130" s="8"/>
      <c r="K8130" s="7"/>
      <c r="L8130" s="8"/>
      <c r="M8130" s="7"/>
      <c r="N8130" s="8"/>
      <c r="O8130" s="7"/>
      <c r="P8130" s="8"/>
      <c r="Q8130" s="7"/>
      <c r="R8130" s="8"/>
      <c r="S8130" s="7"/>
      <c r="T8130" s="8"/>
      <c r="U8130" s="7"/>
      <c r="V8130" s="8"/>
      <c r="W8130" s="7"/>
    </row>
    <row r="8131" spans="2:23" x14ac:dyDescent="0.2">
      <c r="B8131" s="8"/>
      <c r="C8131" s="7"/>
      <c r="D8131" s="8"/>
      <c r="E8131" s="7"/>
      <c r="F8131" s="8"/>
      <c r="G8131" s="7"/>
      <c r="H8131" s="8"/>
      <c r="I8131" s="7"/>
      <c r="J8131" s="8"/>
      <c r="K8131" s="7"/>
      <c r="L8131" s="8"/>
      <c r="M8131" s="7"/>
      <c r="N8131" s="8"/>
      <c r="O8131" s="7"/>
      <c r="P8131" s="8"/>
      <c r="Q8131" s="7"/>
      <c r="R8131" s="8"/>
      <c r="S8131" s="7"/>
      <c r="T8131" s="8"/>
      <c r="U8131" s="7"/>
      <c r="V8131" s="8"/>
      <c r="W8131" s="7"/>
    </row>
    <row r="8132" spans="2:23" x14ac:dyDescent="0.2">
      <c r="B8132" s="8"/>
      <c r="C8132" s="7"/>
      <c r="D8132" s="8"/>
      <c r="E8132" s="7"/>
      <c r="F8132" s="8"/>
      <c r="G8132" s="7"/>
      <c r="H8132" s="8"/>
      <c r="I8132" s="7"/>
      <c r="J8132" s="8"/>
      <c r="K8132" s="7"/>
      <c r="L8132" s="8"/>
      <c r="M8132" s="7"/>
      <c r="N8132" s="8"/>
      <c r="O8132" s="7"/>
      <c r="P8132" s="8"/>
      <c r="Q8132" s="7"/>
      <c r="R8132" s="8"/>
      <c r="S8132" s="7"/>
      <c r="T8132" s="8"/>
      <c r="U8132" s="7"/>
      <c r="V8132" s="8"/>
      <c r="W8132" s="7"/>
    </row>
    <row r="8133" spans="2:23" x14ac:dyDescent="0.2">
      <c r="B8133" s="8"/>
      <c r="C8133" s="7"/>
      <c r="D8133" s="8"/>
      <c r="E8133" s="7"/>
      <c r="F8133" s="8"/>
      <c r="G8133" s="7"/>
      <c r="H8133" s="8"/>
      <c r="I8133" s="7"/>
      <c r="J8133" s="8"/>
      <c r="K8133" s="7"/>
      <c r="L8133" s="8"/>
      <c r="M8133" s="7"/>
      <c r="N8133" s="8"/>
      <c r="O8133" s="7"/>
      <c r="P8133" s="8"/>
      <c r="Q8133" s="7"/>
      <c r="R8133" s="8"/>
      <c r="S8133" s="7"/>
      <c r="T8133" s="8"/>
      <c r="U8133" s="7"/>
      <c r="V8133" s="8"/>
      <c r="W8133" s="7"/>
    </row>
    <row r="8134" spans="2:23" x14ac:dyDescent="0.2">
      <c r="B8134" s="8"/>
      <c r="C8134" s="7"/>
      <c r="D8134" s="8"/>
      <c r="E8134" s="7"/>
      <c r="F8134" s="8"/>
      <c r="G8134" s="7"/>
      <c r="H8134" s="8"/>
      <c r="I8134" s="7"/>
      <c r="J8134" s="8"/>
      <c r="K8134" s="7"/>
      <c r="L8134" s="8"/>
      <c r="M8134" s="7"/>
      <c r="N8134" s="8"/>
      <c r="O8134" s="7"/>
      <c r="P8134" s="8"/>
      <c r="Q8134" s="7"/>
      <c r="R8134" s="8"/>
      <c r="S8134" s="7"/>
      <c r="T8134" s="8"/>
      <c r="U8134" s="7"/>
      <c r="V8134" s="8"/>
      <c r="W8134" s="7"/>
    </row>
    <row r="8135" spans="2:23" x14ac:dyDescent="0.2">
      <c r="B8135" s="8"/>
      <c r="C8135" s="7"/>
      <c r="D8135" s="8"/>
      <c r="E8135" s="7"/>
      <c r="F8135" s="8"/>
      <c r="G8135" s="7"/>
      <c r="H8135" s="8"/>
      <c r="I8135" s="7"/>
      <c r="J8135" s="8"/>
      <c r="K8135" s="7"/>
      <c r="L8135" s="8"/>
      <c r="M8135" s="7"/>
      <c r="N8135" s="8"/>
      <c r="O8135" s="7"/>
      <c r="P8135" s="8"/>
      <c r="Q8135" s="7"/>
      <c r="R8135" s="8"/>
      <c r="S8135" s="7"/>
      <c r="T8135" s="8"/>
      <c r="U8135" s="7"/>
      <c r="V8135" s="8"/>
      <c r="W8135" s="7"/>
    </row>
    <row r="8136" spans="2:23" x14ac:dyDescent="0.2">
      <c r="B8136" s="8"/>
      <c r="C8136" s="7"/>
      <c r="D8136" s="8"/>
      <c r="E8136" s="7"/>
      <c r="F8136" s="8"/>
      <c r="G8136" s="7"/>
      <c r="H8136" s="8"/>
      <c r="I8136" s="7"/>
      <c r="J8136" s="8"/>
      <c r="K8136" s="7"/>
      <c r="L8136" s="8"/>
      <c r="M8136" s="7"/>
      <c r="N8136" s="8"/>
      <c r="O8136" s="7"/>
      <c r="P8136" s="8"/>
      <c r="Q8136" s="7"/>
      <c r="R8136" s="8"/>
      <c r="S8136" s="7"/>
      <c r="T8136" s="8"/>
      <c r="U8136" s="7"/>
      <c r="V8136" s="8"/>
      <c r="W8136" s="7"/>
    </row>
    <row r="8137" spans="2:23" x14ac:dyDescent="0.2">
      <c r="B8137" s="8"/>
      <c r="C8137" s="7"/>
      <c r="D8137" s="8"/>
      <c r="E8137" s="7"/>
      <c r="F8137" s="8"/>
      <c r="G8137" s="7"/>
      <c r="H8137" s="8"/>
      <c r="I8137" s="7"/>
      <c r="J8137" s="8"/>
      <c r="K8137" s="7"/>
      <c r="L8137" s="8"/>
      <c r="M8137" s="7"/>
      <c r="N8137" s="8"/>
      <c r="O8137" s="7"/>
      <c r="P8137" s="8"/>
      <c r="Q8137" s="7"/>
      <c r="R8137" s="8"/>
      <c r="S8137" s="7"/>
      <c r="T8137" s="8"/>
      <c r="U8137" s="7"/>
      <c r="V8137" s="8"/>
      <c r="W8137" s="7"/>
    </row>
    <row r="8138" spans="2:23" x14ac:dyDescent="0.2">
      <c r="B8138" s="8"/>
      <c r="C8138" s="7"/>
      <c r="D8138" s="8"/>
      <c r="E8138" s="7"/>
      <c r="F8138" s="8"/>
      <c r="G8138" s="7"/>
      <c r="H8138" s="8"/>
      <c r="I8138" s="7"/>
      <c r="J8138" s="8"/>
      <c r="K8138" s="7"/>
      <c r="L8138" s="8"/>
      <c r="M8138" s="7"/>
      <c r="N8138" s="8"/>
      <c r="O8138" s="7"/>
      <c r="P8138" s="8"/>
      <c r="Q8138" s="7"/>
      <c r="R8138" s="8"/>
      <c r="S8138" s="7"/>
      <c r="T8138" s="8"/>
      <c r="U8138" s="7"/>
      <c r="V8138" s="8"/>
      <c r="W8138" s="7"/>
    </row>
    <row r="8139" spans="2:23" x14ac:dyDescent="0.2">
      <c r="B8139" s="8"/>
      <c r="C8139" s="7"/>
      <c r="D8139" s="8"/>
      <c r="E8139" s="7"/>
      <c r="F8139" s="8"/>
      <c r="G8139" s="7"/>
      <c r="H8139" s="8"/>
      <c r="I8139" s="7"/>
      <c r="J8139" s="8"/>
      <c r="K8139" s="7"/>
      <c r="L8139" s="8"/>
      <c r="M8139" s="7"/>
      <c r="N8139" s="8"/>
      <c r="O8139" s="7"/>
      <c r="P8139" s="8"/>
      <c r="Q8139" s="7"/>
      <c r="R8139" s="8"/>
      <c r="S8139" s="7"/>
      <c r="T8139" s="8"/>
      <c r="U8139" s="7"/>
      <c r="V8139" s="8"/>
      <c r="W8139" s="7"/>
    </row>
    <row r="8140" spans="2:23" x14ac:dyDescent="0.2">
      <c r="B8140" s="8"/>
      <c r="C8140" s="7"/>
      <c r="D8140" s="8"/>
      <c r="E8140" s="7"/>
      <c r="F8140" s="8"/>
      <c r="G8140" s="7"/>
      <c r="H8140" s="8"/>
      <c r="I8140" s="7"/>
      <c r="J8140" s="8"/>
      <c r="K8140" s="7"/>
      <c r="L8140" s="8"/>
      <c r="M8140" s="7"/>
      <c r="N8140" s="8"/>
      <c r="O8140" s="7"/>
      <c r="P8140" s="8"/>
      <c r="Q8140" s="7"/>
      <c r="R8140" s="8"/>
      <c r="S8140" s="7"/>
      <c r="T8140" s="8"/>
      <c r="U8140" s="7"/>
      <c r="V8140" s="8"/>
      <c r="W8140" s="7"/>
    </row>
    <row r="8141" spans="2:23" x14ac:dyDescent="0.2">
      <c r="B8141" s="8"/>
      <c r="C8141" s="7"/>
      <c r="D8141" s="8"/>
      <c r="E8141" s="7"/>
      <c r="F8141" s="8"/>
      <c r="G8141" s="7"/>
      <c r="H8141" s="8"/>
      <c r="I8141" s="7"/>
      <c r="J8141" s="8"/>
      <c r="K8141" s="7"/>
      <c r="L8141" s="8"/>
      <c r="M8141" s="7"/>
      <c r="N8141" s="8"/>
      <c r="O8141" s="7"/>
      <c r="P8141" s="8"/>
      <c r="Q8141" s="7"/>
      <c r="R8141" s="8"/>
      <c r="S8141" s="7"/>
      <c r="T8141" s="8"/>
      <c r="U8141" s="7"/>
      <c r="V8141" s="8"/>
      <c r="W8141" s="7"/>
    </row>
    <row r="8142" spans="2:23" x14ac:dyDescent="0.2">
      <c r="B8142" s="8"/>
      <c r="C8142" s="7"/>
      <c r="D8142" s="8"/>
      <c r="E8142" s="7"/>
      <c r="F8142" s="8"/>
      <c r="G8142" s="7"/>
      <c r="H8142" s="8"/>
      <c r="I8142" s="7"/>
      <c r="J8142" s="8"/>
      <c r="K8142" s="7"/>
      <c r="L8142" s="8"/>
      <c r="M8142" s="7"/>
      <c r="N8142" s="8"/>
      <c r="O8142" s="7"/>
      <c r="P8142" s="8"/>
      <c r="Q8142" s="7"/>
      <c r="R8142" s="8"/>
      <c r="S8142" s="7"/>
      <c r="T8142" s="8"/>
      <c r="U8142" s="7"/>
      <c r="V8142" s="8"/>
      <c r="W8142" s="7"/>
    </row>
    <row r="8143" spans="2:23" x14ac:dyDescent="0.2">
      <c r="B8143" s="8"/>
      <c r="C8143" s="7"/>
      <c r="D8143" s="8"/>
      <c r="E8143" s="7"/>
      <c r="F8143" s="8"/>
      <c r="G8143" s="7"/>
      <c r="H8143" s="8"/>
      <c r="I8143" s="7"/>
      <c r="J8143" s="8"/>
      <c r="K8143" s="7"/>
      <c r="L8143" s="8"/>
      <c r="M8143" s="7"/>
      <c r="N8143" s="8"/>
      <c r="O8143" s="7"/>
      <c r="P8143" s="8"/>
      <c r="Q8143" s="7"/>
      <c r="R8143" s="8"/>
      <c r="S8143" s="7"/>
      <c r="T8143" s="8"/>
      <c r="U8143" s="7"/>
      <c r="V8143" s="8"/>
      <c r="W8143" s="7"/>
    </row>
    <row r="8144" spans="2:23" x14ac:dyDescent="0.2">
      <c r="B8144" s="8"/>
      <c r="C8144" s="7"/>
      <c r="D8144" s="8"/>
      <c r="E8144" s="7"/>
      <c r="F8144" s="8"/>
      <c r="G8144" s="7"/>
      <c r="H8144" s="8"/>
      <c r="I8144" s="7"/>
      <c r="J8144" s="8"/>
      <c r="K8144" s="7"/>
      <c r="L8144" s="8"/>
      <c r="M8144" s="7"/>
      <c r="N8144" s="8"/>
      <c r="O8144" s="7"/>
      <c r="P8144" s="8"/>
      <c r="Q8144" s="7"/>
      <c r="R8144" s="8"/>
      <c r="S8144" s="7"/>
      <c r="T8144" s="8"/>
      <c r="U8144" s="7"/>
      <c r="V8144" s="8"/>
      <c r="W8144" s="7"/>
    </row>
    <row r="8145" spans="2:23" x14ac:dyDescent="0.2">
      <c r="B8145" s="8"/>
      <c r="C8145" s="7"/>
      <c r="D8145" s="8"/>
      <c r="E8145" s="7"/>
      <c r="F8145" s="8"/>
      <c r="G8145" s="7"/>
      <c r="H8145" s="8"/>
      <c r="I8145" s="7"/>
      <c r="J8145" s="8"/>
      <c r="K8145" s="7"/>
      <c r="L8145" s="8"/>
      <c r="M8145" s="7"/>
      <c r="N8145" s="8"/>
      <c r="O8145" s="7"/>
      <c r="P8145" s="8"/>
      <c r="Q8145" s="7"/>
      <c r="R8145" s="8"/>
      <c r="S8145" s="7"/>
      <c r="T8145" s="8"/>
      <c r="U8145" s="7"/>
      <c r="V8145" s="8"/>
      <c r="W8145" s="7"/>
    </row>
    <row r="8146" spans="2:23" x14ac:dyDescent="0.2">
      <c r="B8146" s="8"/>
      <c r="C8146" s="7"/>
      <c r="D8146" s="8"/>
      <c r="E8146" s="7"/>
      <c r="F8146" s="8"/>
      <c r="G8146" s="7"/>
      <c r="H8146" s="8"/>
      <c r="I8146" s="7"/>
      <c r="J8146" s="8"/>
      <c r="K8146" s="7"/>
      <c r="L8146" s="8"/>
      <c r="M8146" s="7"/>
      <c r="N8146" s="8"/>
      <c r="O8146" s="7"/>
      <c r="P8146" s="8"/>
      <c r="Q8146" s="7"/>
      <c r="R8146" s="8"/>
      <c r="S8146" s="7"/>
      <c r="T8146" s="8"/>
      <c r="U8146" s="7"/>
      <c r="V8146" s="8"/>
      <c r="W8146" s="7"/>
    </row>
    <row r="8147" spans="2:23" x14ac:dyDescent="0.2">
      <c r="B8147" s="8"/>
      <c r="C8147" s="7"/>
      <c r="D8147" s="8"/>
      <c r="E8147" s="7"/>
      <c r="F8147" s="8"/>
      <c r="G8147" s="7"/>
      <c r="H8147" s="8"/>
      <c r="I8147" s="7"/>
      <c r="J8147" s="8"/>
      <c r="K8147" s="7"/>
      <c r="L8147" s="8"/>
      <c r="M8147" s="7"/>
      <c r="N8147" s="8"/>
      <c r="O8147" s="7"/>
      <c r="P8147" s="8"/>
      <c r="Q8147" s="7"/>
      <c r="R8147" s="8"/>
      <c r="S8147" s="7"/>
      <c r="T8147" s="8"/>
      <c r="U8147" s="7"/>
      <c r="V8147" s="8"/>
      <c r="W8147" s="7"/>
    </row>
    <row r="8148" spans="2:23" x14ac:dyDescent="0.2">
      <c r="B8148" s="8"/>
      <c r="C8148" s="7"/>
      <c r="D8148" s="8"/>
      <c r="E8148" s="7"/>
      <c r="F8148" s="8"/>
      <c r="G8148" s="7"/>
      <c r="H8148" s="8"/>
      <c r="I8148" s="7"/>
      <c r="J8148" s="8"/>
      <c r="K8148" s="7"/>
      <c r="L8148" s="8"/>
      <c r="M8148" s="7"/>
      <c r="N8148" s="8"/>
      <c r="O8148" s="7"/>
      <c r="P8148" s="8"/>
      <c r="Q8148" s="7"/>
      <c r="R8148" s="8"/>
      <c r="S8148" s="7"/>
      <c r="T8148" s="8"/>
      <c r="U8148" s="7"/>
      <c r="V8148" s="8"/>
      <c r="W8148" s="7"/>
    </row>
    <row r="8149" spans="2:23" x14ac:dyDescent="0.2">
      <c r="B8149" s="8"/>
      <c r="C8149" s="7"/>
      <c r="D8149" s="8"/>
      <c r="E8149" s="7"/>
      <c r="F8149" s="8"/>
      <c r="G8149" s="7"/>
      <c r="H8149" s="8"/>
      <c r="I8149" s="7"/>
      <c r="J8149" s="8"/>
      <c r="K8149" s="7"/>
      <c r="L8149" s="8"/>
      <c r="M8149" s="7"/>
      <c r="N8149" s="8"/>
      <c r="O8149" s="7"/>
      <c r="P8149" s="8"/>
      <c r="Q8149" s="7"/>
      <c r="R8149" s="8"/>
      <c r="S8149" s="7"/>
      <c r="T8149" s="8"/>
      <c r="U8149" s="7"/>
      <c r="V8149" s="8"/>
      <c r="W8149" s="7"/>
    </row>
    <row r="8150" spans="2:23" x14ac:dyDescent="0.2">
      <c r="B8150" s="8"/>
      <c r="C8150" s="7"/>
      <c r="D8150" s="8"/>
      <c r="E8150" s="7"/>
      <c r="F8150" s="8"/>
      <c r="G8150" s="7"/>
      <c r="H8150" s="8"/>
      <c r="I8150" s="7"/>
      <c r="J8150" s="8"/>
      <c r="K8150" s="7"/>
      <c r="L8150" s="8"/>
      <c r="M8150" s="7"/>
      <c r="N8150" s="8"/>
      <c r="O8150" s="7"/>
      <c r="P8150" s="8"/>
      <c r="Q8150" s="7"/>
      <c r="R8150" s="8"/>
      <c r="S8150" s="7"/>
      <c r="T8150" s="8"/>
      <c r="U8150" s="7"/>
      <c r="V8150" s="8"/>
      <c r="W8150" s="7"/>
    </row>
    <row r="8151" spans="2:23" x14ac:dyDescent="0.2">
      <c r="B8151" s="8"/>
      <c r="C8151" s="7"/>
      <c r="D8151" s="8"/>
      <c r="E8151" s="7"/>
      <c r="F8151" s="8"/>
      <c r="G8151" s="7"/>
      <c r="H8151" s="8"/>
      <c r="I8151" s="7"/>
      <c r="J8151" s="8"/>
      <c r="K8151" s="7"/>
      <c r="L8151" s="8"/>
      <c r="M8151" s="7"/>
      <c r="N8151" s="8"/>
      <c r="O8151" s="7"/>
      <c r="P8151" s="8"/>
      <c r="Q8151" s="7"/>
      <c r="R8151" s="8"/>
      <c r="S8151" s="7"/>
      <c r="T8151" s="8"/>
      <c r="U8151" s="7"/>
      <c r="V8151" s="8"/>
      <c r="W8151" s="7"/>
    </row>
    <row r="8152" spans="2:23" x14ac:dyDescent="0.2">
      <c r="B8152" s="8"/>
      <c r="C8152" s="7"/>
      <c r="D8152" s="8"/>
      <c r="E8152" s="7"/>
      <c r="F8152" s="8"/>
      <c r="G8152" s="7"/>
      <c r="H8152" s="8"/>
      <c r="I8152" s="7"/>
      <c r="J8152" s="8"/>
      <c r="K8152" s="7"/>
      <c r="L8152" s="8"/>
      <c r="M8152" s="7"/>
      <c r="N8152" s="8"/>
      <c r="O8152" s="7"/>
      <c r="P8152" s="8"/>
      <c r="Q8152" s="7"/>
      <c r="R8152" s="8"/>
      <c r="S8152" s="7"/>
      <c r="T8152" s="8"/>
      <c r="U8152" s="7"/>
      <c r="V8152" s="8"/>
      <c r="W8152" s="7"/>
    </row>
    <row r="8153" spans="2:23" x14ac:dyDescent="0.2">
      <c r="B8153" s="8"/>
      <c r="C8153" s="7"/>
      <c r="D8153" s="8"/>
      <c r="E8153" s="7"/>
      <c r="F8153" s="8"/>
      <c r="G8153" s="7"/>
      <c r="H8153" s="8"/>
      <c r="I8153" s="7"/>
      <c r="J8153" s="8"/>
      <c r="K8153" s="7"/>
      <c r="L8153" s="8"/>
      <c r="M8153" s="7"/>
      <c r="N8153" s="8"/>
      <c r="O8153" s="7"/>
      <c r="P8153" s="8"/>
      <c r="Q8153" s="7"/>
      <c r="R8153" s="8"/>
      <c r="S8153" s="7"/>
      <c r="T8153" s="8"/>
      <c r="U8153" s="7"/>
      <c r="V8153" s="8"/>
      <c r="W8153" s="7"/>
    </row>
    <row r="8154" spans="2:23" x14ac:dyDescent="0.2">
      <c r="B8154" s="8"/>
      <c r="C8154" s="7"/>
      <c r="D8154" s="8"/>
      <c r="E8154" s="7"/>
      <c r="F8154" s="8"/>
      <c r="G8154" s="7"/>
      <c r="H8154" s="8"/>
      <c r="I8154" s="7"/>
      <c r="J8154" s="8"/>
      <c r="K8154" s="7"/>
      <c r="L8154" s="8"/>
      <c r="M8154" s="7"/>
      <c r="N8154" s="8"/>
      <c r="O8154" s="7"/>
      <c r="P8154" s="8"/>
      <c r="Q8154" s="7"/>
      <c r="R8154" s="8"/>
      <c r="S8154" s="7"/>
      <c r="T8154" s="8"/>
      <c r="U8154" s="7"/>
      <c r="V8154" s="8"/>
      <c r="W8154" s="7"/>
    </row>
    <row r="8155" spans="2:23" x14ac:dyDescent="0.2">
      <c r="B8155" s="8"/>
      <c r="C8155" s="7"/>
      <c r="D8155" s="8"/>
      <c r="E8155" s="7"/>
      <c r="F8155" s="8"/>
      <c r="G8155" s="7"/>
      <c r="H8155" s="8"/>
      <c r="I8155" s="7"/>
      <c r="J8155" s="8"/>
      <c r="K8155" s="7"/>
      <c r="L8155" s="8"/>
      <c r="M8155" s="7"/>
      <c r="N8155" s="8"/>
      <c r="O8155" s="7"/>
      <c r="P8155" s="8"/>
      <c r="Q8155" s="7"/>
      <c r="R8155" s="8"/>
      <c r="S8155" s="7"/>
      <c r="T8155" s="8"/>
      <c r="U8155" s="7"/>
      <c r="V8155" s="8"/>
      <c r="W8155" s="7"/>
    </row>
    <row r="8156" spans="2:23" x14ac:dyDescent="0.2">
      <c r="B8156" s="8"/>
      <c r="C8156" s="7"/>
      <c r="D8156" s="8"/>
      <c r="E8156" s="7"/>
      <c r="F8156" s="8"/>
      <c r="G8156" s="7"/>
      <c r="H8156" s="8"/>
      <c r="I8156" s="7"/>
      <c r="J8156" s="8"/>
      <c r="K8156" s="7"/>
      <c r="L8156" s="8"/>
      <c r="M8156" s="7"/>
      <c r="N8156" s="8"/>
      <c r="O8156" s="7"/>
      <c r="P8156" s="8"/>
      <c r="Q8156" s="7"/>
      <c r="R8156" s="8"/>
      <c r="S8156" s="7"/>
      <c r="T8156" s="8"/>
      <c r="U8156" s="7"/>
      <c r="V8156" s="8"/>
      <c r="W8156" s="7"/>
    </row>
    <row r="8157" spans="2:23" x14ac:dyDescent="0.2">
      <c r="B8157" s="8"/>
      <c r="C8157" s="7"/>
      <c r="D8157" s="8"/>
      <c r="E8157" s="7"/>
      <c r="F8157" s="8"/>
      <c r="G8157" s="7"/>
      <c r="H8157" s="8"/>
      <c r="I8157" s="7"/>
      <c r="J8157" s="8"/>
      <c r="K8157" s="7"/>
      <c r="L8157" s="8"/>
      <c r="M8157" s="7"/>
      <c r="N8157" s="8"/>
      <c r="O8157" s="7"/>
      <c r="P8157" s="8"/>
      <c r="Q8157" s="7"/>
      <c r="R8157" s="8"/>
      <c r="S8157" s="7"/>
      <c r="T8157" s="8"/>
      <c r="U8157" s="7"/>
      <c r="V8157" s="8"/>
      <c r="W8157" s="7"/>
    </row>
    <row r="8158" spans="2:23" x14ac:dyDescent="0.2">
      <c r="B8158" s="8"/>
      <c r="C8158" s="7"/>
      <c r="D8158" s="8"/>
      <c r="E8158" s="7"/>
      <c r="F8158" s="8"/>
      <c r="G8158" s="7"/>
      <c r="H8158" s="8"/>
      <c r="I8158" s="7"/>
      <c r="J8158" s="8"/>
      <c r="K8158" s="7"/>
      <c r="L8158" s="8"/>
      <c r="M8158" s="7"/>
      <c r="N8158" s="8"/>
      <c r="O8158" s="7"/>
      <c r="P8158" s="8"/>
      <c r="Q8158" s="7"/>
      <c r="R8158" s="8"/>
      <c r="S8158" s="7"/>
      <c r="T8158" s="8"/>
      <c r="U8158" s="7"/>
      <c r="V8158" s="8"/>
      <c r="W8158" s="7"/>
    </row>
    <row r="8159" spans="2:23" x14ac:dyDescent="0.2">
      <c r="B8159" s="8"/>
      <c r="C8159" s="7"/>
      <c r="D8159" s="8"/>
      <c r="E8159" s="7"/>
      <c r="F8159" s="8"/>
      <c r="G8159" s="7"/>
      <c r="H8159" s="8"/>
      <c r="I8159" s="7"/>
      <c r="J8159" s="8"/>
      <c r="K8159" s="7"/>
      <c r="L8159" s="8"/>
      <c r="M8159" s="7"/>
      <c r="N8159" s="8"/>
      <c r="O8159" s="7"/>
      <c r="P8159" s="8"/>
      <c r="Q8159" s="7"/>
      <c r="R8159" s="8"/>
      <c r="S8159" s="7"/>
      <c r="T8159" s="8"/>
      <c r="U8159" s="7"/>
      <c r="V8159" s="8"/>
      <c r="W8159" s="7"/>
    </row>
    <row r="8160" spans="2:23" x14ac:dyDescent="0.2">
      <c r="B8160" s="8"/>
      <c r="C8160" s="7"/>
      <c r="D8160" s="8"/>
      <c r="E8160" s="7"/>
      <c r="F8160" s="8"/>
      <c r="G8160" s="7"/>
      <c r="H8160" s="8"/>
      <c r="I8160" s="7"/>
      <c r="J8160" s="8"/>
      <c r="K8160" s="7"/>
      <c r="L8160" s="8"/>
      <c r="M8160" s="7"/>
      <c r="N8160" s="8"/>
      <c r="O8160" s="7"/>
      <c r="P8160" s="8"/>
      <c r="Q8160" s="7"/>
      <c r="R8160" s="8"/>
      <c r="S8160" s="7"/>
      <c r="T8160" s="8"/>
      <c r="U8160" s="7"/>
      <c r="V8160" s="8"/>
      <c r="W8160" s="7"/>
    </row>
    <row r="8161" spans="2:23" x14ac:dyDescent="0.2">
      <c r="B8161" s="8"/>
      <c r="C8161" s="7"/>
      <c r="D8161" s="8"/>
      <c r="E8161" s="7"/>
      <c r="F8161" s="8"/>
      <c r="G8161" s="7"/>
      <c r="H8161" s="8"/>
      <c r="I8161" s="7"/>
      <c r="J8161" s="8"/>
      <c r="K8161" s="7"/>
      <c r="L8161" s="8"/>
      <c r="M8161" s="7"/>
      <c r="N8161" s="8"/>
      <c r="O8161" s="7"/>
      <c r="P8161" s="8"/>
      <c r="Q8161" s="7"/>
      <c r="R8161" s="8"/>
      <c r="S8161" s="7"/>
      <c r="T8161" s="8"/>
      <c r="U8161" s="7"/>
      <c r="V8161" s="8"/>
      <c r="W8161" s="7"/>
    </row>
    <row r="8162" spans="2:23" x14ac:dyDescent="0.2">
      <c r="B8162" s="8"/>
      <c r="C8162" s="7"/>
      <c r="D8162" s="8"/>
      <c r="E8162" s="7"/>
      <c r="F8162" s="8"/>
      <c r="G8162" s="7"/>
      <c r="H8162" s="8"/>
      <c r="I8162" s="7"/>
      <c r="J8162" s="8"/>
      <c r="K8162" s="7"/>
      <c r="L8162" s="8"/>
      <c r="M8162" s="7"/>
      <c r="N8162" s="8"/>
      <c r="O8162" s="7"/>
      <c r="P8162" s="8"/>
      <c r="Q8162" s="7"/>
      <c r="R8162" s="8"/>
      <c r="S8162" s="7"/>
      <c r="T8162" s="8"/>
      <c r="U8162" s="7"/>
      <c r="V8162" s="8"/>
      <c r="W8162" s="7"/>
    </row>
    <row r="8163" spans="2:23" x14ac:dyDescent="0.2">
      <c r="B8163" s="8"/>
      <c r="C8163" s="7"/>
      <c r="D8163" s="8"/>
      <c r="E8163" s="7"/>
      <c r="F8163" s="8"/>
      <c r="G8163" s="7"/>
      <c r="H8163" s="8"/>
      <c r="I8163" s="7"/>
      <c r="J8163" s="8"/>
      <c r="K8163" s="7"/>
      <c r="L8163" s="8"/>
      <c r="M8163" s="7"/>
      <c r="N8163" s="8"/>
      <c r="O8163" s="7"/>
      <c r="P8163" s="8"/>
      <c r="Q8163" s="7"/>
      <c r="R8163" s="8"/>
      <c r="S8163" s="7"/>
      <c r="T8163" s="8"/>
      <c r="U8163" s="7"/>
      <c r="V8163" s="8"/>
      <c r="W8163" s="7"/>
    </row>
    <row r="8164" spans="2:23" x14ac:dyDescent="0.2">
      <c r="B8164" s="8"/>
      <c r="C8164" s="7"/>
      <c r="D8164" s="8"/>
      <c r="E8164" s="7"/>
      <c r="F8164" s="8"/>
      <c r="G8164" s="7"/>
      <c r="H8164" s="8"/>
      <c r="I8164" s="7"/>
      <c r="J8164" s="8"/>
      <c r="K8164" s="7"/>
      <c r="L8164" s="8"/>
      <c r="M8164" s="7"/>
      <c r="N8164" s="8"/>
      <c r="O8164" s="7"/>
      <c r="P8164" s="8"/>
      <c r="Q8164" s="7"/>
      <c r="R8164" s="8"/>
      <c r="S8164" s="7"/>
      <c r="T8164" s="8"/>
      <c r="U8164" s="7"/>
      <c r="V8164" s="8"/>
      <c r="W8164" s="7"/>
    </row>
    <row r="8165" spans="2:23" x14ac:dyDescent="0.2">
      <c r="B8165" s="8"/>
      <c r="C8165" s="7"/>
      <c r="D8165" s="8"/>
      <c r="E8165" s="7"/>
      <c r="F8165" s="8"/>
      <c r="G8165" s="7"/>
      <c r="H8165" s="8"/>
      <c r="I8165" s="7"/>
      <c r="J8165" s="8"/>
      <c r="K8165" s="7"/>
      <c r="L8165" s="8"/>
      <c r="M8165" s="7"/>
      <c r="N8165" s="8"/>
      <c r="O8165" s="7"/>
      <c r="P8165" s="8"/>
      <c r="Q8165" s="7"/>
      <c r="R8165" s="8"/>
      <c r="S8165" s="7"/>
      <c r="T8165" s="8"/>
      <c r="U8165" s="7"/>
      <c r="V8165" s="8"/>
      <c r="W8165" s="7"/>
    </row>
    <row r="8166" spans="2:23" x14ac:dyDescent="0.2">
      <c r="B8166" s="8"/>
      <c r="C8166" s="7"/>
      <c r="D8166" s="8"/>
      <c r="E8166" s="7"/>
      <c r="F8166" s="8"/>
      <c r="G8166" s="7"/>
      <c r="H8166" s="8"/>
      <c r="I8166" s="7"/>
      <c r="J8166" s="8"/>
      <c r="K8166" s="7"/>
      <c r="L8166" s="8"/>
      <c r="M8166" s="7"/>
      <c r="N8166" s="8"/>
      <c r="O8166" s="7"/>
      <c r="P8166" s="8"/>
      <c r="Q8166" s="7"/>
      <c r="R8166" s="8"/>
      <c r="S8166" s="7"/>
      <c r="T8166" s="8"/>
      <c r="U8166" s="7"/>
      <c r="V8166" s="8"/>
      <c r="W8166" s="7"/>
    </row>
    <row r="8167" spans="2:23" x14ac:dyDescent="0.2">
      <c r="B8167" s="8"/>
      <c r="C8167" s="7"/>
      <c r="D8167" s="8"/>
      <c r="E8167" s="7"/>
      <c r="F8167" s="8"/>
      <c r="G8167" s="7"/>
      <c r="H8167" s="8"/>
      <c r="I8167" s="7"/>
      <c r="J8167" s="8"/>
      <c r="K8167" s="7"/>
      <c r="L8167" s="8"/>
      <c r="M8167" s="7"/>
      <c r="N8167" s="8"/>
      <c r="O8167" s="7"/>
      <c r="P8167" s="8"/>
      <c r="Q8167" s="7"/>
      <c r="R8167" s="8"/>
      <c r="S8167" s="7"/>
      <c r="T8167" s="8"/>
      <c r="U8167" s="7"/>
      <c r="V8167" s="8"/>
      <c r="W8167" s="7"/>
    </row>
    <row r="8168" spans="2:23" x14ac:dyDescent="0.2">
      <c r="B8168" s="8"/>
      <c r="C8168" s="7"/>
      <c r="D8168" s="8"/>
      <c r="E8168" s="7"/>
      <c r="F8168" s="8"/>
      <c r="G8168" s="7"/>
      <c r="H8168" s="8"/>
      <c r="I8168" s="7"/>
      <c r="J8168" s="8"/>
      <c r="K8168" s="7"/>
      <c r="L8168" s="8"/>
      <c r="M8168" s="7"/>
      <c r="N8168" s="8"/>
      <c r="O8168" s="7"/>
      <c r="P8168" s="8"/>
      <c r="Q8168" s="7"/>
      <c r="R8168" s="8"/>
      <c r="S8168" s="7"/>
      <c r="T8168" s="8"/>
      <c r="U8168" s="7"/>
      <c r="V8168" s="8"/>
      <c r="W8168" s="7"/>
    </row>
    <row r="8169" spans="2:23" x14ac:dyDescent="0.2">
      <c r="B8169" s="8"/>
      <c r="C8169" s="7"/>
      <c r="D8169" s="8"/>
      <c r="E8169" s="7"/>
      <c r="F8169" s="8"/>
      <c r="G8169" s="7"/>
      <c r="H8169" s="8"/>
      <c r="I8169" s="7"/>
      <c r="J8169" s="8"/>
      <c r="K8169" s="7"/>
      <c r="L8169" s="8"/>
      <c r="M8169" s="7"/>
      <c r="N8169" s="8"/>
      <c r="O8169" s="7"/>
      <c r="P8169" s="8"/>
      <c r="Q8169" s="7"/>
      <c r="R8169" s="8"/>
      <c r="S8169" s="7"/>
      <c r="T8169" s="8"/>
      <c r="U8169" s="7"/>
      <c r="V8169" s="8"/>
      <c r="W8169" s="7"/>
    </row>
    <row r="8170" spans="2:23" x14ac:dyDescent="0.2">
      <c r="B8170" s="8"/>
      <c r="C8170" s="7"/>
      <c r="D8170" s="8"/>
      <c r="E8170" s="7"/>
      <c r="F8170" s="8"/>
      <c r="G8170" s="7"/>
      <c r="H8170" s="8"/>
      <c r="I8170" s="7"/>
      <c r="J8170" s="8"/>
      <c r="K8170" s="7"/>
      <c r="L8170" s="8"/>
      <c r="M8170" s="7"/>
      <c r="N8170" s="8"/>
      <c r="O8170" s="7"/>
      <c r="P8170" s="8"/>
      <c r="Q8170" s="7"/>
      <c r="R8170" s="8"/>
      <c r="S8170" s="7"/>
      <c r="T8170" s="8"/>
      <c r="U8170" s="7"/>
      <c r="V8170" s="8"/>
      <c r="W8170" s="7"/>
    </row>
    <row r="8171" spans="2:23" x14ac:dyDescent="0.2">
      <c r="B8171" s="8"/>
      <c r="C8171" s="7"/>
      <c r="D8171" s="8"/>
      <c r="E8171" s="7"/>
      <c r="F8171" s="8"/>
      <c r="G8171" s="7"/>
      <c r="H8171" s="8"/>
      <c r="I8171" s="7"/>
      <c r="J8171" s="8"/>
      <c r="K8171" s="7"/>
      <c r="L8171" s="8"/>
      <c r="M8171" s="7"/>
      <c r="N8171" s="8"/>
      <c r="O8171" s="7"/>
      <c r="P8171" s="8"/>
      <c r="Q8171" s="7"/>
      <c r="R8171" s="8"/>
      <c r="S8171" s="7"/>
      <c r="T8171" s="8"/>
      <c r="U8171" s="7"/>
      <c r="V8171" s="8"/>
      <c r="W8171" s="7"/>
    </row>
    <row r="8172" spans="2:23" x14ac:dyDescent="0.2">
      <c r="B8172" s="8"/>
      <c r="C8172" s="7"/>
      <c r="D8172" s="8"/>
      <c r="E8172" s="7"/>
      <c r="F8172" s="8"/>
      <c r="G8172" s="7"/>
      <c r="H8172" s="8"/>
      <c r="I8172" s="7"/>
      <c r="J8172" s="8"/>
      <c r="K8172" s="7"/>
      <c r="L8172" s="8"/>
      <c r="M8172" s="7"/>
      <c r="N8172" s="8"/>
      <c r="O8172" s="7"/>
      <c r="P8172" s="8"/>
      <c r="Q8172" s="7"/>
      <c r="R8172" s="8"/>
      <c r="S8172" s="7"/>
      <c r="T8172" s="8"/>
      <c r="U8172" s="7"/>
      <c r="V8172" s="8"/>
      <c r="W8172" s="7"/>
    </row>
    <row r="8173" spans="2:23" x14ac:dyDescent="0.2">
      <c r="B8173" s="8"/>
      <c r="C8173" s="7"/>
      <c r="D8173" s="8"/>
      <c r="E8173" s="7"/>
      <c r="F8173" s="8"/>
      <c r="G8173" s="7"/>
      <c r="H8173" s="8"/>
      <c r="I8173" s="7"/>
      <c r="J8173" s="8"/>
      <c r="K8173" s="7"/>
      <c r="L8173" s="8"/>
      <c r="M8173" s="7"/>
      <c r="N8173" s="8"/>
      <c r="O8173" s="7"/>
      <c r="P8173" s="8"/>
      <c r="Q8173" s="7"/>
      <c r="R8173" s="8"/>
      <c r="S8173" s="7"/>
      <c r="T8173" s="8"/>
      <c r="U8173" s="7"/>
      <c r="V8173" s="8"/>
      <c r="W8173" s="7"/>
    </row>
    <row r="8174" spans="2:23" x14ac:dyDescent="0.2">
      <c r="B8174" s="8"/>
      <c r="C8174" s="7"/>
      <c r="D8174" s="8"/>
      <c r="E8174" s="7"/>
      <c r="F8174" s="8"/>
      <c r="G8174" s="7"/>
      <c r="H8174" s="8"/>
      <c r="I8174" s="7"/>
      <c r="J8174" s="8"/>
      <c r="K8174" s="7"/>
      <c r="L8174" s="8"/>
      <c r="M8174" s="7"/>
      <c r="N8174" s="8"/>
      <c r="O8174" s="7"/>
      <c r="P8174" s="8"/>
      <c r="Q8174" s="7"/>
      <c r="R8174" s="8"/>
      <c r="S8174" s="7"/>
      <c r="T8174" s="8"/>
      <c r="U8174" s="7"/>
      <c r="V8174" s="8"/>
      <c r="W8174" s="7"/>
    </row>
    <row r="8175" spans="2:23" x14ac:dyDescent="0.2">
      <c r="B8175" s="8"/>
      <c r="C8175" s="7"/>
      <c r="D8175" s="8"/>
      <c r="E8175" s="7"/>
      <c r="F8175" s="8"/>
      <c r="G8175" s="7"/>
      <c r="H8175" s="8"/>
      <c r="I8175" s="7"/>
      <c r="J8175" s="8"/>
      <c r="K8175" s="7"/>
      <c r="L8175" s="8"/>
      <c r="M8175" s="7"/>
      <c r="N8175" s="8"/>
      <c r="O8175" s="7"/>
      <c r="P8175" s="8"/>
      <c r="Q8175" s="7"/>
      <c r="R8175" s="8"/>
      <c r="S8175" s="7"/>
      <c r="T8175" s="8"/>
      <c r="U8175" s="7"/>
      <c r="V8175" s="8"/>
      <c r="W8175" s="7"/>
    </row>
    <row r="8176" spans="2:23" x14ac:dyDescent="0.2">
      <c r="B8176" s="8"/>
      <c r="C8176" s="7"/>
      <c r="D8176" s="8"/>
      <c r="E8176" s="7"/>
      <c r="F8176" s="8"/>
      <c r="G8176" s="7"/>
      <c r="H8176" s="8"/>
      <c r="I8176" s="7"/>
      <c r="J8176" s="8"/>
      <c r="K8176" s="7"/>
      <c r="L8176" s="8"/>
      <c r="M8176" s="7"/>
      <c r="N8176" s="8"/>
      <c r="O8176" s="7"/>
      <c r="P8176" s="8"/>
      <c r="Q8176" s="7"/>
      <c r="R8176" s="8"/>
      <c r="S8176" s="7"/>
      <c r="T8176" s="8"/>
      <c r="U8176" s="7"/>
      <c r="V8176" s="8"/>
      <c r="W8176" s="7"/>
    </row>
    <row r="8177" spans="2:23" x14ac:dyDescent="0.2">
      <c r="B8177" s="8"/>
      <c r="C8177" s="7"/>
      <c r="D8177" s="8"/>
      <c r="E8177" s="7"/>
      <c r="F8177" s="8"/>
      <c r="G8177" s="7"/>
      <c r="H8177" s="8"/>
      <c r="I8177" s="7"/>
      <c r="J8177" s="8"/>
      <c r="K8177" s="7"/>
      <c r="L8177" s="8"/>
      <c r="M8177" s="7"/>
      <c r="N8177" s="8"/>
      <c r="O8177" s="7"/>
      <c r="P8177" s="8"/>
      <c r="Q8177" s="7"/>
      <c r="R8177" s="8"/>
      <c r="S8177" s="7"/>
      <c r="T8177" s="8"/>
      <c r="U8177" s="7"/>
      <c r="V8177" s="8"/>
      <c r="W8177" s="7"/>
    </row>
    <row r="8178" spans="2:23" x14ac:dyDescent="0.2">
      <c r="B8178" s="8"/>
      <c r="C8178" s="7"/>
      <c r="D8178" s="8"/>
      <c r="E8178" s="7"/>
      <c r="F8178" s="8"/>
      <c r="G8178" s="7"/>
      <c r="H8178" s="8"/>
      <c r="I8178" s="7"/>
      <c r="J8178" s="8"/>
      <c r="K8178" s="7"/>
      <c r="L8178" s="8"/>
      <c r="M8178" s="7"/>
      <c r="N8178" s="8"/>
      <c r="O8178" s="7"/>
      <c r="P8178" s="8"/>
      <c r="Q8178" s="7"/>
      <c r="R8178" s="8"/>
      <c r="S8178" s="7"/>
      <c r="T8178" s="8"/>
      <c r="U8178" s="7"/>
      <c r="V8178" s="8"/>
      <c r="W8178" s="7"/>
    </row>
    <row r="8179" spans="2:23" x14ac:dyDescent="0.2">
      <c r="B8179" s="8"/>
      <c r="C8179" s="7"/>
      <c r="D8179" s="8"/>
      <c r="E8179" s="7"/>
      <c r="F8179" s="8"/>
      <c r="G8179" s="7"/>
      <c r="H8179" s="8"/>
      <c r="I8179" s="7"/>
      <c r="J8179" s="8"/>
      <c r="K8179" s="7"/>
      <c r="L8179" s="8"/>
      <c r="M8179" s="7"/>
      <c r="N8179" s="8"/>
      <c r="O8179" s="7"/>
      <c r="P8179" s="8"/>
      <c r="Q8179" s="7"/>
      <c r="R8179" s="8"/>
      <c r="S8179" s="7"/>
      <c r="T8179" s="8"/>
      <c r="U8179" s="7"/>
      <c r="V8179" s="8"/>
      <c r="W8179" s="7"/>
    </row>
    <row r="8180" spans="2:23" x14ac:dyDescent="0.2">
      <c r="B8180" s="8"/>
      <c r="C8180" s="7"/>
      <c r="D8180" s="8"/>
      <c r="E8180" s="7"/>
      <c r="F8180" s="8"/>
      <c r="G8180" s="7"/>
      <c r="H8180" s="8"/>
      <c r="I8180" s="7"/>
      <c r="J8180" s="8"/>
      <c r="K8180" s="7"/>
      <c r="L8180" s="8"/>
      <c r="M8180" s="7"/>
      <c r="N8180" s="8"/>
      <c r="O8180" s="7"/>
      <c r="P8180" s="8"/>
      <c r="Q8180" s="7"/>
      <c r="R8180" s="8"/>
      <c r="S8180" s="7"/>
      <c r="T8180" s="8"/>
      <c r="U8180" s="7"/>
      <c r="V8180" s="8"/>
      <c r="W8180" s="7"/>
    </row>
    <row r="8181" spans="2:23" x14ac:dyDescent="0.2">
      <c r="B8181" s="8"/>
      <c r="C8181" s="7"/>
      <c r="D8181" s="8"/>
      <c r="E8181" s="7"/>
      <c r="F8181" s="8"/>
      <c r="G8181" s="7"/>
      <c r="H8181" s="8"/>
      <c r="I8181" s="7"/>
      <c r="J8181" s="8"/>
      <c r="K8181" s="7"/>
      <c r="L8181" s="8"/>
      <c r="M8181" s="7"/>
      <c r="N8181" s="8"/>
      <c r="O8181" s="7"/>
      <c r="P8181" s="8"/>
      <c r="Q8181" s="7"/>
      <c r="R8181" s="8"/>
      <c r="S8181" s="7"/>
      <c r="T8181" s="8"/>
      <c r="U8181" s="7"/>
      <c r="V8181" s="8"/>
      <c r="W8181" s="7"/>
    </row>
    <row r="8182" spans="2:23" x14ac:dyDescent="0.2">
      <c r="B8182" s="8"/>
      <c r="C8182" s="7"/>
      <c r="D8182" s="8"/>
      <c r="E8182" s="7"/>
      <c r="F8182" s="8"/>
      <c r="G8182" s="7"/>
      <c r="H8182" s="8"/>
      <c r="I8182" s="7"/>
      <c r="J8182" s="8"/>
      <c r="K8182" s="7"/>
      <c r="L8182" s="8"/>
      <c r="M8182" s="7"/>
      <c r="N8182" s="8"/>
      <c r="O8182" s="7"/>
      <c r="P8182" s="8"/>
      <c r="Q8182" s="7"/>
      <c r="R8182" s="8"/>
      <c r="S8182" s="7"/>
      <c r="T8182" s="8"/>
      <c r="U8182" s="7"/>
      <c r="V8182" s="8"/>
      <c r="W8182" s="7"/>
    </row>
    <row r="8183" spans="2:23" x14ac:dyDescent="0.2">
      <c r="B8183" s="8"/>
      <c r="C8183" s="7"/>
      <c r="D8183" s="8"/>
      <c r="E8183" s="7"/>
      <c r="F8183" s="8"/>
      <c r="G8183" s="7"/>
      <c r="H8183" s="8"/>
      <c r="I8183" s="7"/>
      <c r="J8183" s="8"/>
      <c r="K8183" s="7"/>
      <c r="L8183" s="8"/>
      <c r="M8183" s="7"/>
      <c r="N8183" s="8"/>
      <c r="O8183" s="7"/>
      <c r="P8183" s="8"/>
      <c r="Q8183" s="7"/>
      <c r="R8183" s="8"/>
      <c r="S8183" s="7"/>
      <c r="T8183" s="8"/>
      <c r="U8183" s="7"/>
      <c r="V8183" s="8"/>
      <c r="W8183" s="7"/>
    </row>
    <row r="8184" spans="2:23" x14ac:dyDescent="0.2">
      <c r="B8184" s="8"/>
      <c r="C8184" s="7"/>
      <c r="D8184" s="8"/>
      <c r="E8184" s="7"/>
      <c r="F8184" s="8"/>
      <c r="G8184" s="7"/>
      <c r="H8184" s="8"/>
      <c r="I8184" s="7"/>
      <c r="J8184" s="8"/>
      <c r="K8184" s="7"/>
      <c r="L8184" s="8"/>
      <c r="M8184" s="7"/>
      <c r="N8184" s="8"/>
      <c r="O8184" s="7"/>
      <c r="P8184" s="8"/>
      <c r="Q8184" s="7"/>
      <c r="R8184" s="8"/>
      <c r="S8184" s="7"/>
      <c r="T8184" s="8"/>
      <c r="U8184" s="7"/>
      <c r="V8184" s="8"/>
      <c r="W8184" s="7"/>
    </row>
    <row r="8185" spans="2:23" x14ac:dyDescent="0.2">
      <c r="B8185" s="8"/>
      <c r="C8185" s="7"/>
      <c r="D8185" s="8"/>
      <c r="E8185" s="7"/>
      <c r="F8185" s="8"/>
      <c r="G8185" s="7"/>
      <c r="H8185" s="8"/>
      <c r="I8185" s="7"/>
      <c r="J8185" s="8"/>
      <c r="K8185" s="7"/>
      <c r="L8185" s="8"/>
      <c r="M8185" s="7"/>
      <c r="N8185" s="8"/>
      <c r="O8185" s="7"/>
      <c r="P8185" s="8"/>
      <c r="Q8185" s="7"/>
      <c r="R8185" s="8"/>
      <c r="S8185" s="7"/>
      <c r="T8185" s="8"/>
      <c r="U8185" s="7"/>
      <c r="V8185" s="8"/>
      <c r="W8185" s="7"/>
    </row>
    <row r="8186" spans="2:23" x14ac:dyDescent="0.2">
      <c r="B8186" s="8"/>
      <c r="C8186" s="7"/>
      <c r="D8186" s="8"/>
      <c r="E8186" s="7"/>
      <c r="F8186" s="8"/>
      <c r="G8186" s="7"/>
      <c r="H8186" s="8"/>
      <c r="I8186" s="7"/>
      <c r="J8186" s="8"/>
      <c r="K8186" s="7"/>
      <c r="L8186" s="8"/>
      <c r="M8186" s="7"/>
      <c r="N8186" s="8"/>
      <c r="O8186" s="7"/>
      <c r="P8186" s="8"/>
      <c r="Q8186" s="7"/>
      <c r="R8186" s="8"/>
      <c r="S8186" s="7"/>
      <c r="T8186" s="8"/>
      <c r="U8186" s="7"/>
      <c r="V8186" s="8"/>
      <c r="W8186" s="7"/>
    </row>
    <row r="8187" spans="2:23" x14ac:dyDescent="0.2">
      <c r="B8187" s="8"/>
      <c r="C8187" s="7"/>
      <c r="D8187" s="8"/>
      <c r="E8187" s="7"/>
      <c r="F8187" s="8"/>
      <c r="G8187" s="7"/>
      <c r="H8187" s="8"/>
      <c r="I8187" s="7"/>
      <c r="J8187" s="8"/>
      <c r="K8187" s="7"/>
      <c r="L8187" s="8"/>
      <c r="M8187" s="7"/>
      <c r="N8187" s="8"/>
      <c r="O8187" s="7"/>
      <c r="P8187" s="8"/>
      <c r="Q8187" s="7"/>
      <c r="R8187" s="8"/>
      <c r="S8187" s="7"/>
      <c r="T8187" s="8"/>
      <c r="U8187" s="7"/>
      <c r="V8187" s="8"/>
      <c r="W8187" s="7"/>
    </row>
    <row r="8188" spans="2:23" x14ac:dyDescent="0.2">
      <c r="B8188" s="8"/>
      <c r="C8188" s="7"/>
      <c r="D8188" s="8"/>
      <c r="E8188" s="7"/>
      <c r="F8188" s="8"/>
      <c r="G8188" s="7"/>
      <c r="H8188" s="8"/>
      <c r="I8188" s="7"/>
      <c r="J8188" s="8"/>
      <c r="K8188" s="7"/>
      <c r="L8188" s="8"/>
      <c r="M8188" s="7"/>
      <c r="N8188" s="8"/>
      <c r="O8188" s="7"/>
      <c r="P8188" s="8"/>
      <c r="Q8188" s="7"/>
      <c r="R8188" s="8"/>
      <c r="S8188" s="7"/>
      <c r="T8188" s="8"/>
      <c r="U8188" s="7"/>
      <c r="V8188" s="8"/>
      <c r="W8188" s="7"/>
    </row>
    <row r="8189" spans="2:23" x14ac:dyDescent="0.2">
      <c r="B8189" s="8"/>
      <c r="C8189" s="7"/>
      <c r="D8189" s="8"/>
      <c r="E8189" s="7"/>
      <c r="F8189" s="8"/>
      <c r="G8189" s="7"/>
      <c r="H8189" s="8"/>
      <c r="I8189" s="7"/>
      <c r="J8189" s="8"/>
      <c r="K8189" s="7"/>
      <c r="L8189" s="8"/>
      <c r="M8189" s="7"/>
      <c r="N8189" s="8"/>
      <c r="O8189" s="7"/>
      <c r="P8189" s="8"/>
      <c r="Q8189" s="7"/>
      <c r="R8189" s="8"/>
      <c r="S8189" s="7"/>
      <c r="T8189" s="8"/>
      <c r="U8189" s="7"/>
      <c r="V8189" s="8"/>
      <c r="W8189" s="7"/>
    </row>
    <row r="8190" spans="2:23" x14ac:dyDescent="0.2">
      <c r="B8190" s="8"/>
      <c r="C8190" s="7"/>
      <c r="D8190" s="8"/>
      <c r="E8190" s="7"/>
      <c r="F8190" s="8"/>
      <c r="G8190" s="7"/>
      <c r="H8190" s="8"/>
      <c r="I8190" s="7"/>
      <c r="J8190" s="8"/>
      <c r="K8190" s="7"/>
      <c r="L8190" s="8"/>
      <c r="M8190" s="7"/>
      <c r="N8190" s="8"/>
      <c r="O8190" s="7"/>
      <c r="P8190" s="8"/>
      <c r="Q8190" s="7"/>
      <c r="R8190" s="8"/>
      <c r="S8190" s="7"/>
      <c r="T8190" s="8"/>
      <c r="U8190" s="7"/>
      <c r="V8190" s="8"/>
      <c r="W8190" s="7"/>
    </row>
    <row r="8191" spans="2:23" x14ac:dyDescent="0.2">
      <c r="B8191" s="8"/>
      <c r="C8191" s="7"/>
      <c r="D8191" s="8"/>
      <c r="E8191" s="7"/>
      <c r="F8191" s="8"/>
      <c r="G8191" s="7"/>
      <c r="H8191" s="8"/>
      <c r="I8191" s="7"/>
      <c r="J8191" s="8"/>
      <c r="K8191" s="7"/>
      <c r="L8191" s="8"/>
      <c r="M8191" s="7"/>
      <c r="N8191" s="8"/>
      <c r="O8191" s="7"/>
      <c r="P8191" s="8"/>
      <c r="Q8191" s="7"/>
      <c r="R8191" s="8"/>
      <c r="S8191" s="7"/>
      <c r="T8191" s="8"/>
      <c r="U8191" s="7"/>
      <c r="V8191" s="8"/>
      <c r="W8191" s="7"/>
    </row>
    <row r="8192" spans="2:23" x14ac:dyDescent="0.2">
      <c r="B8192" s="8"/>
      <c r="C8192" s="7"/>
      <c r="D8192" s="8"/>
      <c r="E8192" s="7"/>
      <c r="F8192" s="8"/>
      <c r="G8192" s="7"/>
      <c r="H8192" s="8"/>
      <c r="I8192" s="7"/>
      <c r="J8192" s="8"/>
      <c r="K8192" s="7"/>
      <c r="L8192" s="8"/>
      <c r="M8192" s="7"/>
      <c r="N8192" s="8"/>
      <c r="O8192" s="7"/>
      <c r="P8192" s="8"/>
      <c r="Q8192" s="7"/>
      <c r="R8192" s="8"/>
      <c r="S8192" s="7"/>
      <c r="T8192" s="8"/>
      <c r="U8192" s="7"/>
      <c r="V8192" s="8"/>
      <c r="W8192" s="7"/>
    </row>
    <row r="8193" spans="2:23" x14ac:dyDescent="0.2">
      <c r="B8193" s="8"/>
      <c r="C8193" s="7"/>
      <c r="D8193" s="8"/>
      <c r="E8193" s="7"/>
      <c r="F8193" s="8"/>
      <c r="G8193" s="7"/>
      <c r="H8193" s="8"/>
      <c r="I8193" s="7"/>
      <c r="J8193" s="8"/>
      <c r="K8193" s="7"/>
      <c r="L8193" s="8"/>
      <c r="M8193" s="7"/>
      <c r="N8193" s="8"/>
      <c r="O8193" s="7"/>
      <c r="P8193" s="8"/>
      <c r="Q8193" s="7"/>
      <c r="R8193" s="8"/>
      <c r="S8193" s="7"/>
      <c r="T8193" s="8"/>
      <c r="U8193" s="7"/>
      <c r="V8193" s="8"/>
      <c r="W8193" s="7"/>
    </row>
    <row r="8194" spans="2:23" x14ac:dyDescent="0.2">
      <c r="B8194" s="8"/>
      <c r="C8194" s="7"/>
      <c r="D8194" s="8"/>
      <c r="E8194" s="7"/>
      <c r="F8194" s="8"/>
      <c r="G8194" s="7"/>
      <c r="H8194" s="8"/>
      <c r="I8194" s="7"/>
      <c r="J8194" s="8"/>
      <c r="K8194" s="7"/>
      <c r="L8194" s="8"/>
      <c r="M8194" s="7"/>
      <c r="N8194" s="8"/>
      <c r="O8194" s="7"/>
      <c r="P8194" s="8"/>
      <c r="Q8194" s="7"/>
      <c r="R8194" s="8"/>
      <c r="S8194" s="7"/>
      <c r="T8194" s="8"/>
      <c r="U8194" s="7"/>
      <c r="V8194" s="8"/>
      <c r="W8194" s="7"/>
    </row>
    <row r="8195" spans="2:23" x14ac:dyDescent="0.2">
      <c r="B8195" s="8"/>
      <c r="C8195" s="7"/>
      <c r="D8195" s="8"/>
      <c r="E8195" s="7"/>
      <c r="F8195" s="8"/>
      <c r="G8195" s="7"/>
      <c r="H8195" s="8"/>
      <c r="I8195" s="7"/>
      <c r="J8195" s="8"/>
      <c r="K8195" s="7"/>
      <c r="L8195" s="8"/>
      <c r="M8195" s="7"/>
      <c r="N8195" s="8"/>
      <c r="O8195" s="7"/>
      <c r="P8195" s="8"/>
      <c r="Q8195" s="7"/>
      <c r="R8195" s="8"/>
      <c r="S8195" s="7"/>
      <c r="T8195" s="8"/>
      <c r="U8195" s="7"/>
      <c r="V8195" s="8"/>
      <c r="W8195" s="7"/>
    </row>
    <row r="8196" spans="2:23" x14ac:dyDescent="0.2">
      <c r="B8196" s="8"/>
      <c r="C8196" s="7"/>
      <c r="D8196" s="8"/>
      <c r="E8196" s="7"/>
      <c r="F8196" s="8"/>
      <c r="G8196" s="7"/>
      <c r="H8196" s="8"/>
      <c r="I8196" s="7"/>
      <c r="J8196" s="8"/>
      <c r="K8196" s="7"/>
      <c r="L8196" s="8"/>
      <c r="M8196" s="7"/>
      <c r="N8196" s="8"/>
      <c r="O8196" s="7"/>
      <c r="P8196" s="8"/>
      <c r="Q8196" s="7"/>
      <c r="R8196" s="8"/>
      <c r="S8196" s="7"/>
      <c r="T8196" s="8"/>
      <c r="U8196" s="7"/>
      <c r="V8196" s="8"/>
      <c r="W8196" s="7"/>
    </row>
    <row r="8197" spans="2:23" x14ac:dyDescent="0.2">
      <c r="B8197" s="8"/>
      <c r="C8197" s="7"/>
      <c r="D8197" s="8"/>
      <c r="E8197" s="7"/>
      <c r="F8197" s="8"/>
      <c r="G8197" s="7"/>
      <c r="H8197" s="8"/>
      <c r="I8197" s="7"/>
      <c r="J8197" s="8"/>
      <c r="K8197" s="7"/>
      <c r="L8197" s="8"/>
      <c r="M8197" s="7"/>
      <c r="N8197" s="8"/>
      <c r="O8197" s="7"/>
      <c r="P8197" s="8"/>
      <c r="Q8197" s="7"/>
      <c r="R8197" s="8"/>
      <c r="S8197" s="7"/>
      <c r="T8197" s="8"/>
      <c r="U8197" s="7"/>
      <c r="V8197" s="8"/>
      <c r="W8197" s="7"/>
    </row>
    <row r="8198" spans="2:23" x14ac:dyDescent="0.2">
      <c r="B8198" s="8"/>
      <c r="C8198" s="7"/>
      <c r="D8198" s="8"/>
      <c r="E8198" s="7"/>
      <c r="F8198" s="8"/>
      <c r="G8198" s="7"/>
      <c r="H8198" s="8"/>
      <c r="I8198" s="7"/>
      <c r="J8198" s="8"/>
      <c r="K8198" s="7"/>
      <c r="L8198" s="8"/>
      <c r="M8198" s="7"/>
      <c r="N8198" s="8"/>
      <c r="O8198" s="7"/>
      <c r="P8198" s="8"/>
      <c r="Q8198" s="7"/>
      <c r="R8198" s="8"/>
      <c r="S8198" s="7"/>
      <c r="T8198" s="8"/>
      <c r="U8198" s="7"/>
      <c r="V8198" s="8"/>
      <c r="W8198" s="7"/>
    </row>
    <row r="8199" spans="2:23" x14ac:dyDescent="0.2">
      <c r="B8199" s="8"/>
      <c r="C8199" s="7"/>
      <c r="D8199" s="8"/>
      <c r="E8199" s="7"/>
      <c r="F8199" s="8"/>
      <c r="G8199" s="7"/>
      <c r="H8199" s="8"/>
      <c r="I8199" s="7"/>
      <c r="J8199" s="8"/>
      <c r="K8199" s="7"/>
      <c r="L8199" s="8"/>
      <c r="M8199" s="7"/>
      <c r="N8199" s="8"/>
      <c r="O8199" s="7"/>
      <c r="P8199" s="8"/>
      <c r="Q8199" s="7"/>
      <c r="R8199" s="8"/>
      <c r="S8199" s="7"/>
      <c r="T8199" s="8"/>
      <c r="U8199" s="7"/>
      <c r="V8199" s="8"/>
      <c r="W8199" s="7"/>
    </row>
    <row r="8200" spans="2:23" x14ac:dyDescent="0.2">
      <c r="B8200" s="8"/>
      <c r="C8200" s="7"/>
      <c r="D8200" s="8"/>
      <c r="E8200" s="7"/>
      <c r="F8200" s="8"/>
      <c r="G8200" s="7"/>
      <c r="H8200" s="8"/>
      <c r="I8200" s="7"/>
      <c r="J8200" s="8"/>
      <c r="K8200" s="7"/>
      <c r="L8200" s="8"/>
      <c r="M8200" s="7"/>
      <c r="N8200" s="8"/>
      <c r="O8200" s="7"/>
      <c r="P8200" s="8"/>
      <c r="Q8200" s="7"/>
      <c r="R8200" s="8"/>
      <c r="S8200" s="7"/>
      <c r="T8200" s="8"/>
      <c r="U8200" s="7"/>
      <c r="V8200" s="8"/>
      <c r="W8200" s="7"/>
    </row>
    <row r="8201" spans="2:23" x14ac:dyDescent="0.2">
      <c r="B8201" s="8"/>
      <c r="C8201" s="7"/>
      <c r="D8201" s="8"/>
      <c r="E8201" s="7"/>
      <c r="F8201" s="8"/>
      <c r="G8201" s="7"/>
      <c r="H8201" s="8"/>
      <c r="I8201" s="7"/>
      <c r="J8201" s="8"/>
      <c r="K8201" s="7"/>
      <c r="L8201" s="8"/>
      <c r="M8201" s="7"/>
      <c r="N8201" s="8"/>
      <c r="O8201" s="7"/>
      <c r="P8201" s="8"/>
      <c r="Q8201" s="7"/>
      <c r="R8201" s="8"/>
      <c r="S8201" s="7"/>
      <c r="T8201" s="8"/>
      <c r="U8201" s="7"/>
      <c r="V8201" s="8"/>
      <c r="W8201" s="7"/>
    </row>
    <row r="8202" spans="2:23" x14ac:dyDescent="0.2">
      <c r="B8202" s="8"/>
      <c r="C8202" s="7"/>
      <c r="D8202" s="8"/>
      <c r="E8202" s="7"/>
      <c r="F8202" s="8"/>
      <c r="G8202" s="7"/>
      <c r="H8202" s="8"/>
      <c r="I8202" s="7"/>
      <c r="J8202" s="8"/>
      <c r="K8202" s="7"/>
      <c r="L8202" s="8"/>
      <c r="M8202" s="7"/>
      <c r="N8202" s="8"/>
      <c r="O8202" s="7"/>
      <c r="P8202" s="8"/>
      <c r="Q8202" s="7"/>
      <c r="R8202" s="8"/>
      <c r="S8202" s="7"/>
      <c r="T8202" s="8"/>
      <c r="U8202" s="7"/>
      <c r="V8202" s="8"/>
      <c r="W8202" s="7"/>
    </row>
    <row r="8203" spans="2:23" x14ac:dyDescent="0.2">
      <c r="B8203" s="8"/>
      <c r="C8203" s="7"/>
      <c r="D8203" s="8"/>
      <c r="E8203" s="7"/>
      <c r="F8203" s="8"/>
      <c r="G8203" s="7"/>
      <c r="H8203" s="8"/>
      <c r="I8203" s="7"/>
      <c r="J8203" s="8"/>
      <c r="K8203" s="7"/>
      <c r="L8203" s="8"/>
      <c r="M8203" s="7"/>
      <c r="N8203" s="8"/>
      <c r="O8203" s="7"/>
      <c r="P8203" s="8"/>
      <c r="Q8203" s="7"/>
      <c r="R8203" s="8"/>
      <c r="S8203" s="7"/>
      <c r="T8203" s="8"/>
      <c r="U8203" s="7"/>
      <c r="V8203" s="8"/>
      <c r="W8203" s="7"/>
    </row>
    <row r="8204" spans="2:23" x14ac:dyDescent="0.2">
      <c r="B8204" s="8"/>
      <c r="C8204" s="7"/>
      <c r="D8204" s="8"/>
      <c r="E8204" s="7"/>
      <c r="F8204" s="8"/>
      <c r="G8204" s="7"/>
      <c r="H8204" s="8"/>
      <c r="I8204" s="7"/>
      <c r="J8204" s="8"/>
      <c r="K8204" s="7"/>
      <c r="L8204" s="8"/>
      <c r="M8204" s="7"/>
      <c r="N8204" s="8"/>
      <c r="O8204" s="7"/>
      <c r="P8204" s="8"/>
      <c r="Q8204" s="7"/>
      <c r="R8204" s="8"/>
      <c r="S8204" s="7"/>
      <c r="T8204" s="8"/>
      <c r="U8204" s="7"/>
      <c r="V8204" s="8"/>
      <c r="W8204" s="7"/>
    </row>
    <row r="8205" spans="2:23" x14ac:dyDescent="0.2">
      <c r="B8205" s="8"/>
      <c r="C8205" s="7"/>
      <c r="D8205" s="8"/>
      <c r="E8205" s="7"/>
      <c r="F8205" s="8"/>
      <c r="G8205" s="7"/>
      <c r="H8205" s="8"/>
      <c r="I8205" s="7"/>
      <c r="J8205" s="8"/>
      <c r="K8205" s="7"/>
      <c r="L8205" s="8"/>
      <c r="M8205" s="7"/>
      <c r="N8205" s="8"/>
      <c r="O8205" s="7"/>
      <c r="P8205" s="8"/>
      <c r="Q8205" s="7"/>
      <c r="R8205" s="8"/>
      <c r="S8205" s="7"/>
      <c r="T8205" s="8"/>
      <c r="U8205" s="7"/>
      <c r="V8205" s="8"/>
      <c r="W8205" s="7"/>
    </row>
    <row r="8206" spans="2:23" x14ac:dyDescent="0.2">
      <c r="B8206" s="8"/>
      <c r="C8206" s="7"/>
      <c r="D8206" s="8"/>
      <c r="E8206" s="7"/>
      <c r="F8206" s="8"/>
      <c r="G8206" s="7"/>
      <c r="H8206" s="8"/>
      <c r="I8206" s="7"/>
      <c r="J8206" s="8"/>
      <c r="K8206" s="7"/>
      <c r="L8206" s="8"/>
      <c r="M8206" s="7"/>
      <c r="N8206" s="8"/>
      <c r="O8206" s="7"/>
      <c r="P8206" s="8"/>
      <c r="Q8206" s="7"/>
      <c r="R8206" s="8"/>
      <c r="S8206" s="7"/>
      <c r="T8206" s="8"/>
      <c r="U8206" s="7"/>
      <c r="V8206" s="8"/>
      <c r="W8206" s="7"/>
    </row>
    <row r="8207" spans="2:23" x14ac:dyDescent="0.2">
      <c r="B8207" s="8"/>
      <c r="C8207" s="7"/>
      <c r="D8207" s="8"/>
      <c r="E8207" s="7"/>
      <c r="F8207" s="8"/>
      <c r="G8207" s="7"/>
      <c r="H8207" s="8"/>
      <c r="I8207" s="7"/>
      <c r="J8207" s="8"/>
      <c r="K8207" s="7"/>
      <c r="L8207" s="8"/>
      <c r="M8207" s="7"/>
      <c r="N8207" s="8"/>
      <c r="O8207" s="7"/>
      <c r="P8207" s="8"/>
      <c r="Q8207" s="7"/>
      <c r="R8207" s="8"/>
      <c r="S8207" s="7"/>
      <c r="T8207" s="8"/>
      <c r="U8207" s="7"/>
      <c r="V8207" s="8"/>
      <c r="W8207" s="7"/>
    </row>
    <row r="8208" spans="2:23" x14ac:dyDescent="0.2">
      <c r="B8208" s="8"/>
      <c r="C8208" s="7"/>
      <c r="D8208" s="8"/>
      <c r="E8208" s="7"/>
      <c r="F8208" s="8"/>
      <c r="G8208" s="7"/>
      <c r="H8208" s="8"/>
      <c r="I8208" s="7"/>
      <c r="J8208" s="8"/>
      <c r="K8208" s="7"/>
      <c r="L8208" s="8"/>
      <c r="M8208" s="7"/>
      <c r="N8208" s="8"/>
      <c r="O8208" s="7"/>
      <c r="P8208" s="8"/>
      <c r="Q8208" s="7"/>
      <c r="R8208" s="8"/>
      <c r="S8208" s="7"/>
      <c r="T8208" s="8"/>
      <c r="U8208" s="7"/>
      <c r="V8208" s="8"/>
      <c r="W8208" s="7"/>
    </row>
    <row r="8209" spans="2:23" x14ac:dyDescent="0.2">
      <c r="B8209" s="8"/>
      <c r="C8209" s="7"/>
      <c r="D8209" s="8"/>
      <c r="E8209" s="7"/>
      <c r="F8209" s="8"/>
      <c r="G8209" s="7"/>
      <c r="H8209" s="8"/>
      <c r="I8209" s="7"/>
      <c r="J8209" s="8"/>
      <c r="K8209" s="7"/>
      <c r="L8209" s="8"/>
      <c r="M8209" s="7"/>
      <c r="N8209" s="8"/>
      <c r="O8209" s="7"/>
      <c r="P8209" s="8"/>
      <c r="Q8209" s="7"/>
      <c r="R8209" s="8"/>
      <c r="S8209" s="7"/>
      <c r="T8209" s="8"/>
      <c r="U8209" s="7"/>
      <c r="V8209" s="8"/>
      <c r="W8209" s="7"/>
    </row>
    <row r="8210" spans="2:23" x14ac:dyDescent="0.2">
      <c r="B8210" s="8"/>
      <c r="C8210" s="7"/>
      <c r="D8210" s="8"/>
      <c r="E8210" s="7"/>
      <c r="F8210" s="8"/>
      <c r="G8210" s="7"/>
      <c r="H8210" s="8"/>
      <c r="I8210" s="7"/>
      <c r="J8210" s="8"/>
      <c r="K8210" s="7"/>
      <c r="L8210" s="8"/>
      <c r="M8210" s="7"/>
      <c r="N8210" s="8"/>
      <c r="O8210" s="7"/>
      <c r="P8210" s="8"/>
      <c r="Q8210" s="7"/>
      <c r="R8210" s="8"/>
      <c r="S8210" s="7"/>
      <c r="T8210" s="8"/>
      <c r="U8210" s="7"/>
      <c r="V8210" s="8"/>
      <c r="W8210" s="7"/>
    </row>
    <row r="8211" spans="2:23" x14ac:dyDescent="0.2">
      <c r="B8211" s="8"/>
      <c r="C8211" s="7"/>
      <c r="D8211" s="8"/>
      <c r="E8211" s="7"/>
      <c r="F8211" s="8"/>
      <c r="G8211" s="7"/>
      <c r="H8211" s="8"/>
      <c r="I8211" s="7"/>
      <c r="J8211" s="8"/>
      <c r="K8211" s="7"/>
      <c r="L8211" s="8"/>
      <c r="M8211" s="7"/>
      <c r="N8211" s="8"/>
      <c r="O8211" s="7"/>
      <c r="P8211" s="8"/>
      <c r="Q8211" s="7"/>
      <c r="R8211" s="8"/>
      <c r="S8211" s="7"/>
      <c r="T8211" s="8"/>
      <c r="U8211" s="7"/>
      <c r="V8211" s="8"/>
      <c r="W8211" s="7"/>
    </row>
    <row r="8212" spans="2:23" x14ac:dyDescent="0.2">
      <c r="B8212" s="8"/>
      <c r="C8212" s="7"/>
      <c r="D8212" s="8"/>
      <c r="E8212" s="7"/>
      <c r="F8212" s="8"/>
      <c r="G8212" s="7"/>
      <c r="H8212" s="8"/>
      <c r="I8212" s="7"/>
      <c r="J8212" s="8"/>
      <c r="K8212" s="7"/>
      <c r="L8212" s="8"/>
      <c r="M8212" s="7"/>
      <c r="N8212" s="8"/>
      <c r="O8212" s="7"/>
      <c r="P8212" s="8"/>
      <c r="Q8212" s="7"/>
      <c r="R8212" s="8"/>
      <c r="S8212" s="7"/>
      <c r="T8212" s="8"/>
      <c r="U8212" s="7"/>
      <c r="V8212" s="8"/>
      <c r="W8212" s="7"/>
    </row>
    <row r="8213" spans="2:23" x14ac:dyDescent="0.2">
      <c r="B8213" s="8"/>
      <c r="C8213" s="7"/>
      <c r="D8213" s="8"/>
      <c r="E8213" s="7"/>
      <c r="F8213" s="8"/>
      <c r="G8213" s="7"/>
      <c r="H8213" s="8"/>
      <c r="I8213" s="7"/>
      <c r="J8213" s="8"/>
      <c r="K8213" s="7"/>
      <c r="L8213" s="8"/>
      <c r="M8213" s="7"/>
      <c r="N8213" s="8"/>
      <c r="O8213" s="7"/>
      <c r="P8213" s="8"/>
      <c r="Q8213" s="7"/>
      <c r="R8213" s="8"/>
      <c r="S8213" s="7"/>
      <c r="T8213" s="8"/>
      <c r="U8213" s="7"/>
      <c r="V8213" s="8"/>
      <c r="W8213" s="7"/>
    </row>
    <row r="8214" spans="2:23" x14ac:dyDescent="0.2">
      <c r="B8214" s="8"/>
      <c r="C8214" s="7"/>
      <c r="D8214" s="8"/>
      <c r="E8214" s="7"/>
      <c r="F8214" s="8"/>
      <c r="G8214" s="7"/>
      <c r="H8214" s="8"/>
      <c r="I8214" s="7"/>
      <c r="J8214" s="8"/>
      <c r="K8214" s="7"/>
      <c r="L8214" s="8"/>
      <c r="M8214" s="7"/>
      <c r="N8214" s="8"/>
      <c r="O8214" s="7"/>
      <c r="P8214" s="8"/>
      <c r="Q8214" s="7"/>
      <c r="R8214" s="8"/>
      <c r="S8214" s="7"/>
      <c r="T8214" s="8"/>
      <c r="U8214" s="7"/>
      <c r="V8214" s="8"/>
      <c r="W8214" s="7"/>
    </row>
    <row r="8215" spans="2:23" x14ac:dyDescent="0.2">
      <c r="B8215" s="8"/>
      <c r="C8215" s="7"/>
      <c r="D8215" s="8"/>
      <c r="E8215" s="7"/>
      <c r="F8215" s="8"/>
      <c r="G8215" s="7"/>
      <c r="H8215" s="8"/>
      <c r="I8215" s="7"/>
      <c r="J8215" s="8"/>
      <c r="K8215" s="7"/>
      <c r="L8215" s="8"/>
      <c r="M8215" s="7"/>
      <c r="N8215" s="8"/>
      <c r="O8215" s="7"/>
      <c r="P8215" s="8"/>
      <c r="Q8215" s="7"/>
      <c r="R8215" s="8"/>
      <c r="S8215" s="7"/>
      <c r="T8215" s="8"/>
      <c r="U8215" s="7"/>
      <c r="V8215" s="8"/>
      <c r="W8215" s="7"/>
    </row>
    <row r="8216" spans="2:23" x14ac:dyDescent="0.2">
      <c r="B8216" s="8"/>
      <c r="C8216" s="7"/>
      <c r="D8216" s="8"/>
      <c r="E8216" s="7"/>
      <c r="F8216" s="8"/>
      <c r="G8216" s="7"/>
      <c r="H8216" s="8"/>
      <c r="I8216" s="7"/>
      <c r="J8216" s="8"/>
      <c r="K8216" s="7"/>
      <c r="L8216" s="8"/>
      <c r="M8216" s="7"/>
      <c r="N8216" s="8"/>
      <c r="O8216" s="7"/>
      <c r="P8216" s="8"/>
      <c r="Q8216" s="7"/>
      <c r="R8216" s="8"/>
      <c r="S8216" s="7"/>
      <c r="T8216" s="8"/>
      <c r="U8216" s="7"/>
      <c r="V8216" s="8"/>
      <c r="W8216" s="7"/>
    </row>
    <row r="8217" spans="2:23" x14ac:dyDescent="0.2">
      <c r="B8217" s="8"/>
      <c r="C8217" s="7"/>
      <c r="D8217" s="8"/>
      <c r="E8217" s="7"/>
      <c r="F8217" s="8"/>
      <c r="G8217" s="7"/>
      <c r="H8217" s="8"/>
      <c r="I8217" s="7"/>
      <c r="J8217" s="8"/>
      <c r="K8217" s="7"/>
      <c r="L8217" s="8"/>
      <c r="M8217" s="7"/>
      <c r="N8217" s="8"/>
      <c r="O8217" s="7"/>
      <c r="P8217" s="8"/>
      <c r="Q8217" s="7"/>
      <c r="R8217" s="8"/>
      <c r="S8217" s="7"/>
      <c r="T8217" s="8"/>
      <c r="U8217" s="7"/>
      <c r="V8217" s="8"/>
      <c r="W8217" s="7"/>
    </row>
    <row r="8218" spans="2:23" x14ac:dyDescent="0.2">
      <c r="B8218" s="8"/>
      <c r="C8218" s="7"/>
      <c r="D8218" s="8"/>
      <c r="E8218" s="7"/>
      <c r="F8218" s="8"/>
      <c r="G8218" s="7"/>
      <c r="H8218" s="8"/>
      <c r="I8218" s="7"/>
      <c r="J8218" s="8"/>
      <c r="K8218" s="7"/>
      <c r="L8218" s="8"/>
      <c r="M8218" s="7"/>
      <c r="N8218" s="8"/>
      <c r="O8218" s="7"/>
      <c r="P8218" s="8"/>
      <c r="Q8218" s="7"/>
      <c r="R8218" s="8"/>
      <c r="S8218" s="7"/>
      <c r="T8218" s="8"/>
      <c r="U8218" s="7"/>
      <c r="V8218" s="8"/>
      <c r="W8218" s="7"/>
    </row>
    <row r="8219" spans="2:23" x14ac:dyDescent="0.2">
      <c r="B8219" s="8"/>
      <c r="C8219" s="7"/>
      <c r="D8219" s="8"/>
      <c r="E8219" s="7"/>
      <c r="F8219" s="8"/>
      <c r="G8219" s="7"/>
      <c r="H8219" s="8"/>
      <c r="I8219" s="7"/>
      <c r="J8219" s="8"/>
      <c r="K8219" s="7"/>
      <c r="L8219" s="8"/>
      <c r="M8219" s="7"/>
      <c r="N8219" s="8"/>
      <c r="O8219" s="7"/>
      <c r="P8219" s="8"/>
      <c r="Q8219" s="7"/>
      <c r="R8219" s="8"/>
      <c r="S8219" s="7"/>
      <c r="T8219" s="8"/>
      <c r="U8219" s="7"/>
      <c r="V8219" s="8"/>
      <c r="W8219" s="7"/>
    </row>
    <row r="8220" spans="2:23" x14ac:dyDescent="0.2">
      <c r="B8220" s="8"/>
      <c r="C8220" s="7"/>
      <c r="D8220" s="8"/>
      <c r="E8220" s="7"/>
      <c r="F8220" s="8"/>
      <c r="G8220" s="7"/>
      <c r="H8220" s="8"/>
      <c r="I8220" s="7"/>
      <c r="J8220" s="8"/>
      <c r="K8220" s="7"/>
      <c r="L8220" s="8"/>
      <c r="M8220" s="7"/>
      <c r="N8220" s="8"/>
      <c r="O8220" s="7"/>
      <c r="P8220" s="8"/>
      <c r="Q8220" s="7"/>
      <c r="R8220" s="8"/>
      <c r="S8220" s="7"/>
      <c r="T8220" s="8"/>
      <c r="U8220" s="7"/>
      <c r="V8220" s="8"/>
      <c r="W8220" s="7"/>
    </row>
    <row r="8221" spans="2:23" x14ac:dyDescent="0.2">
      <c r="B8221" s="8"/>
      <c r="C8221" s="7"/>
      <c r="D8221" s="8"/>
      <c r="E8221" s="7"/>
      <c r="F8221" s="8"/>
      <c r="G8221" s="7"/>
      <c r="H8221" s="8"/>
      <c r="I8221" s="7"/>
      <c r="J8221" s="8"/>
      <c r="K8221" s="7"/>
      <c r="L8221" s="8"/>
      <c r="M8221" s="7"/>
      <c r="N8221" s="8"/>
      <c r="O8221" s="7"/>
      <c r="P8221" s="8"/>
      <c r="Q8221" s="7"/>
      <c r="R8221" s="8"/>
      <c r="S8221" s="7"/>
      <c r="T8221" s="8"/>
      <c r="U8221" s="7"/>
      <c r="V8221" s="8"/>
      <c r="W8221" s="7"/>
    </row>
    <row r="8222" spans="2:23" x14ac:dyDescent="0.2">
      <c r="B8222" s="8"/>
      <c r="C8222" s="7"/>
      <c r="D8222" s="8"/>
      <c r="E8222" s="7"/>
      <c r="F8222" s="8"/>
      <c r="G8222" s="7"/>
      <c r="H8222" s="8"/>
      <c r="I8222" s="7"/>
      <c r="J8222" s="8"/>
      <c r="K8222" s="7"/>
      <c r="L8222" s="8"/>
      <c r="M8222" s="7"/>
      <c r="N8222" s="8"/>
      <c r="O8222" s="7"/>
      <c r="P8222" s="8"/>
      <c r="Q8222" s="7"/>
      <c r="R8222" s="8"/>
      <c r="S8222" s="7"/>
      <c r="T8222" s="8"/>
      <c r="U8222" s="7"/>
      <c r="V8222" s="8"/>
      <c r="W8222" s="7"/>
    </row>
    <row r="8223" spans="2:23" x14ac:dyDescent="0.2">
      <c r="B8223" s="8"/>
      <c r="C8223" s="7"/>
      <c r="D8223" s="8"/>
      <c r="E8223" s="7"/>
      <c r="F8223" s="8"/>
      <c r="G8223" s="7"/>
      <c r="H8223" s="8"/>
      <c r="I8223" s="7"/>
      <c r="J8223" s="8"/>
      <c r="K8223" s="7"/>
      <c r="L8223" s="8"/>
      <c r="M8223" s="7"/>
      <c r="N8223" s="8"/>
      <c r="O8223" s="7"/>
      <c r="P8223" s="8"/>
      <c r="Q8223" s="7"/>
      <c r="R8223" s="8"/>
      <c r="S8223" s="7"/>
      <c r="T8223" s="8"/>
      <c r="U8223" s="7"/>
      <c r="V8223" s="8"/>
      <c r="W8223" s="7"/>
    </row>
    <row r="8224" spans="2:23" x14ac:dyDescent="0.2">
      <c r="B8224" s="8"/>
      <c r="C8224" s="7"/>
      <c r="D8224" s="8"/>
      <c r="E8224" s="7"/>
      <c r="F8224" s="8"/>
      <c r="G8224" s="7"/>
      <c r="H8224" s="8"/>
      <c r="I8224" s="7"/>
      <c r="J8224" s="8"/>
      <c r="K8224" s="7"/>
      <c r="L8224" s="8"/>
      <c r="M8224" s="7"/>
      <c r="N8224" s="8"/>
      <c r="O8224" s="7"/>
      <c r="P8224" s="8"/>
      <c r="Q8224" s="7"/>
      <c r="R8224" s="8"/>
      <c r="S8224" s="7"/>
      <c r="T8224" s="8"/>
      <c r="U8224" s="7"/>
      <c r="V8224" s="8"/>
      <c r="W8224" s="7"/>
    </row>
    <row r="8225" spans="2:23" x14ac:dyDescent="0.2">
      <c r="B8225" s="8"/>
      <c r="C8225" s="7"/>
      <c r="D8225" s="8"/>
      <c r="E8225" s="7"/>
      <c r="F8225" s="8"/>
      <c r="G8225" s="7"/>
      <c r="H8225" s="8"/>
      <c r="I8225" s="7"/>
      <c r="J8225" s="8"/>
      <c r="K8225" s="7"/>
      <c r="L8225" s="8"/>
      <c r="M8225" s="7"/>
      <c r="N8225" s="8"/>
      <c r="O8225" s="7"/>
      <c r="P8225" s="8"/>
      <c r="Q8225" s="7"/>
      <c r="R8225" s="8"/>
      <c r="S8225" s="7"/>
      <c r="T8225" s="8"/>
      <c r="U8225" s="7"/>
      <c r="V8225" s="8"/>
      <c r="W8225" s="7"/>
    </row>
    <row r="8226" spans="2:23" x14ac:dyDescent="0.2">
      <c r="B8226" s="8"/>
      <c r="C8226" s="7"/>
      <c r="D8226" s="8"/>
      <c r="E8226" s="7"/>
      <c r="F8226" s="8"/>
      <c r="G8226" s="7"/>
      <c r="H8226" s="8"/>
      <c r="I8226" s="7"/>
      <c r="J8226" s="8"/>
      <c r="K8226" s="7"/>
      <c r="L8226" s="8"/>
      <c r="M8226" s="7"/>
      <c r="N8226" s="8"/>
      <c r="O8226" s="7"/>
      <c r="P8226" s="8"/>
      <c r="Q8226" s="7"/>
      <c r="R8226" s="8"/>
      <c r="S8226" s="7"/>
      <c r="T8226" s="8"/>
      <c r="U8226" s="7"/>
      <c r="V8226" s="8"/>
      <c r="W8226" s="7"/>
    </row>
    <row r="8227" spans="2:23" x14ac:dyDescent="0.2">
      <c r="B8227" s="8"/>
      <c r="C8227" s="7"/>
      <c r="D8227" s="8"/>
      <c r="E8227" s="7"/>
      <c r="F8227" s="8"/>
      <c r="G8227" s="7"/>
      <c r="H8227" s="8"/>
      <c r="I8227" s="7"/>
      <c r="J8227" s="8"/>
      <c r="K8227" s="7"/>
      <c r="L8227" s="8"/>
      <c r="M8227" s="7"/>
      <c r="N8227" s="8"/>
      <c r="O8227" s="7"/>
      <c r="P8227" s="8"/>
      <c r="Q8227" s="7"/>
      <c r="R8227" s="8"/>
      <c r="S8227" s="7"/>
      <c r="T8227" s="8"/>
      <c r="U8227" s="7"/>
      <c r="V8227" s="8"/>
      <c r="W8227" s="7"/>
    </row>
    <row r="8228" spans="2:23" x14ac:dyDescent="0.2">
      <c r="B8228" s="8"/>
      <c r="C8228" s="7"/>
      <c r="D8228" s="8"/>
      <c r="E8228" s="7"/>
      <c r="F8228" s="8"/>
      <c r="G8228" s="7"/>
      <c r="H8228" s="8"/>
      <c r="I8228" s="7"/>
      <c r="J8228" s="8"/>
      <c r="K8228" s="7"/>
      <c r="L8228" s="8"/>
      <c r="M8228" s="7"/>
      <c r="N8228" s="8"/>
      <c r="O8228" s="7"/>
      <c r="P8228" s="8"/>
      <c r="Q8228" s="7"/>
      <c r="R8228" s="8"/>
      <c r="S8228" s="7"/>
      <c r="T8228" s="8"/>
      <c r="U8228" s="7"/>
      <c r="V8228" s="8"/>
      <c r="W8228" s="7"/>
    </row>
    <row r="8229" spans="2:23" x14ac:dyDescent="0.2">
      <c r="B8229" s="8"/>
      <c r="C8229" s="7"/>
      <c r="D8229" s="8"/>
      <c r="E8229" s="7"/>
      <c r="F8229" s="8"/>
      <c r="G8229" s="7"/>
      <c r="H8229" s="8"/>
      <c r="I8229" s="7"/>
      <c r="J8229" s="8"/>
      <c r="K8229" s="7"/>
      <c r="L8229" s="8"/>
      <c r="M8229" s="7"/>
      <c r="N8229" s="8"/>
      <c r="O8229" s="7"/>
      <c r="P8229" s="8"/>
      <c r="Q8229" s="7"/>
      <c r="R8229" s="8"/>
      <c r="S8229" s="7"/>
      <c r="T8229" s="8"/>
      <c r="U8229" s="7"/>
      <c r="V8229" s="8"/>
      <c r="W8229" s="7"/>
    </row>
    <row r="8230" spans="2:23" x14ac:dyDescent="0.2">
      <c r="B8230" s="8"/>
      <c r="C8230" s="7"/>
      <c r="D8230" s="8"/>
      <c r="E8230" s="7"/>
      <c r="F8230" s="8"/>
      <c r="G8230" s="7"/>
      <c r="H8230" s="8"/>
      <c r="I8230" s="7"/>
      <c r="J8230" s="8"/>
      <c r="K8230" s="7"/>
      <c r="L8230" s="8"/>
      <c r="M8230" s="7"/>
      <c r="N8230" s="8"/>
      <c r="O8230" s="7"/>
      <c r="P8230" s="8"/>
      <c r="Q8230" s="7"/>
      <c r="R8230" s="8"/>
      <c r="S8230" s="7"/>
      <c r="T8230" s="8"/>
      <c r="U8230" s="7"/>
      <c r="V8230" s="8"/>
      <c r="W8230" s="7"/>
    </row>
    <row r="8231" spans="2:23" x14ac:dyDescent="0.2">
      <c r="B8231" s="8"/>
      <c r="C8231" s="7"/>
      <c r="D8231" s="8"/>
      <c r="E8231" s="7"/>
      <c r="F8231" s="8"/>
      <c r="G8231" s="7"/>
      <c r="H8231" s="8"/>
      <c r="I8231" s="7"/>
      <c r="J8231" s="8"/>
      <c r="K8231" s="7"/>
      <c r="L8231" s="8"/>
      <c r="M8231" s="7"/>
      <c r="N8231" s="8"/>
      <c r="O8231" s="7"/>
      <c r="P8231" s="8"/>
      <c r="Q8231" s="7"/>
      <c r="R8231" s="8"/>
      <c r="S8231" s="7"/>
      <c r="T8231" s="8"/>
      <c r="U8231" s="7"/>
      <c r="V8231" s="8"/>
      <c r="W8231" s="7"/>
    </row>
    <row r="8232" spans="2:23" x14ac:dyDescent="0.2">
      <c r="B8232" s="8"/>
      <c r="C8232" s="7"/>
      <c r="D8232" s="8"/>
      <c r="E8232" s="7"/>
      <c r="F8232" s="8"/>
      <c r="G8232" s="7"/>
      <c r="H8232" s="8"/>
      <c r="I8232" s="7"/>
      <c r="J8232" s="8"/>
      <c r="K8232" s="7"/>
      <c r="L8232" s="8"/>
      <c r="M8232" s="7"/>
      <c r="N8232" s="8"/>
      <c r="O8232" s="7"/>
      <c r="P8232" s="8"/>
      <c r="Q8232" s="7"/>
      <c r="R8232" s="8"/>
      <c r="S8232" s="7"/>
      <c r="T8232" s="8"/>
      <c r="U8232" s="7"/>
      <c r="V8232" s="8"/>
      <c r="W8232" s="7"/>
    </row>
    <row r="8233" spans="2:23" x14ac:dyDescent="0.2">
      <c r="B8233" s="8"/>
      <c r="C8233" s="7"/>
      <c r="D8233" s="8"/>
      <c r="E8233" s="7"/>
      <c r="F8233" s="8"/>
      <c r="G8233" s="7"/>
      <c r="H8233" s="8"/>
      <c r="I8233" s="7"/>
      <c r="J8233" s="8"/>
      <c r="K8233" s="7"/>
      <c r="L8233" s="8"/>
      <c r="M8233" s="7"/>
      <c r="N8233" s="8"/>
      <c r="O8233" s="7"/>
      <c r="P8233" s="8"/>
      <c r="Q8233" s="7"/>
      <c r="R8233" s="8"/>
      <c r="S8233" s="7"/>
      <c r="T8233" s="8"/>
      <c r="U8233" s="7"/>
      <c r="V8233" s="8"/>
      <c r="W8233" s="7"/>
    </row>
    <row r="8234" spans="2:23" x14ac:dyDescent="0.2">
      <c r="B8234" s="8"/>
      <c r="C8234" s="7"/>
      <c r="D8234" s="8"/>
      <c r="E8234" s="7"/>
      <c r="F8234" s="8"/>
      <c r="G8234" s="7"/>
      <c r="H8234" s="8"/>
      <c r="I8234" s="7"/>
      <c r="J8234" s="8"/>
      <c r="K8234" s="7"/>
      <c r="L8234" s="8"/>
      <c r="M8234" s="7"/>
      <c r="N8234" s="8"/>
      <c r="O8234" s="7"/>
      <c r="P8234" s="8"/>
      <c r="Q8234" s="7"/>
      <c r="R8234" s="8"/>
      <c r="S8234" s="7"/>
      <c r="T8234" s="8"/>
      <c r="U8234" s="7"/>
      <c r="V8234" s="8"/>
      <c r="W8234" s="7"/>
    </row>
    <row r="8235" spans="2:23" x14ac:dyDescent="0.2">
      <c r="B8235" s="8"/>
      <c r="C8235" s="7"/>
      <c r="D8235" s="8"/>
      <c r="E8235" s="7"/>
      <c r="F8235" s="8"/>
      <c r="G8235" s="7"/>
      <c r="H8235" s="8"/>
      <c r="I8235" s="7"/>
      <c r="J8235" s="8"/>
      <c r="K8235" s="7"/>
      <c r="L8235" s="8"/>
      <c r="M8235" s="7"/>
      <c r="N8235" s="8"/>
      <c r="O8235" s="7"/>
      <c r="P8235" s="8"/>
      <c r="Q8235" s="7"/>
      <c r="R8235" s="8"/>
      <c r="S8235" s="7"/>
      <c r="T8235" s="8"/>
      <c r="U8235" s="7"/>
      <c r="V8235" s="8"/>
      <c r="W8235" s="7"/>
    </row>
    <row r="8236" spans="2:23" x14ac:dyDescent="0.2">
      <c r="B8236" s="8"/>
      <c r="C8236" s="7"/>
      <c r="D8236" s="8"/>
      <c r="E8236" s="7"/>
      <c r="F8236" s="8"/>
      <c r="G8236" s="7"/>
      <c r="H8236" s="8"/>
      <c r="I8236" s="7"/>
      <c r="J8236" s="8"/>
      <c r="K8236" s="7"/>
      <c r="L8236" s="8"/>
      <c r="M8236" s="7"/>
      <c r="N8236" s="8"/>
      <c r="O8236" s="7"/>
      <c r="P8236" s="8"/>
      <c r="Q8236" s="7"/>
      <c r="R8236" s="8"/>
      <c r="S8236" s="7"/>
      <c r="T8236" s="8"/>
      <c r="U8236" s="7"/>
      <c r="V8236" s="8"/>
      <c r="W8236" s="7"/>
    </row>
    <row r="8237" spans="2:23" x14ac:dyDescent="0.2">
      <c r="B8237" s="8"/>
      <c r="C8237" s="7"/>
      <c r="D8237" s="8"/>
      <c r="E8237" s="7"/>
      <c r="F8237" s="8"/>
      <c r="G8237" s="7"/>
      <c r="H8237" s="8"/>
      <c r="I8237" s="7"/>
      <c r="J8237" s="8"/>
      <c r="K8237" s="7"/>
      <c r="L8237" s="8"/>
      <c r="M8237" s="7"/>
      <c r="N8237" s="8"/>
      <c r="O8237" s="7"/>
      <c r="P8237" s="8"/>
      <c r="Q8237" s="7"/>
      <c r="R8237" s="8"/>
      <c r="S8237" s="7"/>
      <c r="T8237" s="8"/>
      <c r="U8237" s="7"/>
      <c r="V8237" s="8"/>
      <c r="W8237" s="7"/>
    </row>
    <row r="8238" spans="2:23" x14ac:dyDescent="0.2">
      <c r="B8238" s="8"/>
      <c r="C8238" s="7"/>
      <c r="D8238" s="8"/>
      <c r="E8238" s="7"/>
      <c r="F8238" s="8"/>
      <c r="G8238" s="7"/>
      <c r="H8238" s="8"/>
      <c r="I8238" s="7"/>
      <c r="J8238" s="8"/>
      <c r="K8238" s="7"/>
      <c r="L8238" s="8"/>
      <c r="M8238" s="7"/>
      <c r="N8238" s="8"/>
      <c r="O8238" s="7"/>
      <c r="P8238" s="8"/>
      <c r="Q8238" s="7"/>
      <c r="R8238" s="8"/>
      <c r="S8238" s="7"/>
      <c r="T8238" s="8"/>
      <c r="U8238" s="7"/>
      <c r="V8238" s="8"/>
      <c r="W8238" s="7"/>
    </row>
    <row r="8239" spans="2:23" x14ac:dyDescent="0.2">
      <c r="B8239" s="8"/>
      <c r="C8239" s="7"/>
      <c r="D8239" s="8"/>
      <c r="E8239" s="7"/>
      <c r="F8239" s="8"/>
      <c r="G8239" s="7"/>
      <c r="H8239" s="8"/>
      <c r="I8239" s="7"/>
      <c r="J8239" s="8"/>
      <c r="K8239" s="7"/>
      <c r="L8239" s="8"/>
      <c r="M8239" s="7"/>
      <c r="N8239" s="8"/>
      <c r="O8239" s="7"/>
      <c r="P8239" s="8"/>
      <c r="Q8239" s="7"/>
      <c r="R8239" s="8"/>
      <c r="S8239" s="7"/>
      <c r="T8239" s="8"/>
      <c r="U8239" s="7"/>
      <c r="V8239" s="8"/>
      <c r="W8239" s="7"/>
    </row>
    <row r="8240" spans="2:23" x14ac:dyDescent="0.2">
      <c r="B8240" s="8"/>
      <c r="C8240" s="7"/>
      <c r="D8240" s="8"/>
      <c r="E8240" s="7"/>
      <c r="F8240" s="8"/>
      <c r="G8240" s="7"/>
      <c r="H8240" s="8"/>
      <c r="I8240" s="7"/>
      <c r="J8240" s="8"/>
      <c r="K8240" s="7"/>
      <c r="L8240" s="8"/>
      <c r="M8240" s="7"/>
      <c r="N8240" s="8"/>
      <c r="O8240" s="7"/>
      <c r="P8240" s="8"/>
      <c r="Q8240" s="7"/>
      <c r="R8240" s="8"/>
      <c r="S8240" s="7"/>
      <c r="T8240" s="8"/>
      <c r="U8240" s="7"/>
      <c r="V8240" s="8"/>
      <c r="W8240" s="7"/>
    </row>
    <row r="8241" spans="2:23" x14ac:dyDescent="0.2">
      <c r="B8241" s="8"/>
      <c r="C8241" s="7"/>
      <c r="D8241" s="8"/>
      <c r="E8241" s="7"/>
      <c r="F8241" s="8"/>
      <c r="G8241" s="7"/>
      <c r="H8241" s="8"/>
      <c r="I8241" s="7"/>
      <c r="J8241" s="8"/>
      <c r="K8241" s="7"/>
      <c r="L8241" s="8"/>
      <c r="M8241" s="7"/>
      <c r="N8241" s="8"/>
      <c r="O8241" s="7"/>
      <c r="P8241" s="8"/>
      <c r="Q8241" s="7"/>
      <c r="R8241" s="8"/>
      <c r="S8241" s="7"/>
      <c r="T8241" s="8"/>
      <c r="U8241" s="7"/>
      <c r="V8241" s="8"/>
      <c r="W8241" s="7"/>
    </row>
    <row r="8242" spans="2:23" x14ac:dyDescent="0.2">
      <c r="B8242" s="8"/>
      <c r="C8242" s="7"/>
      <c r="D8242" s="8"/>
      <c r="E8242" s="7"/>
      <c r="F8242" s="8"/>
      <c r="G8242" s="7"/>
      <c r="H8242" s="8"/>
      <c r="I8242" s="7"/>
      <c r="J8242" s="8"/>
      <c r="K8242" s="7"/>
      <c r="L8242" s="8"/>
      <c r="M8242" s="7"/>
      <c r="N8242" s="8"/>
      <c r="O8242" s="7"/>
      <c r="P8242" s="8"/>
      <c r="Q8242" s="7"/>
      <c r="R8242" s="8"/>
      <c r="S8242" s="7"/>
      <c r="T8242" s="8"/>
      <c r="U8242" s="7"/>
      <c r="V8242" s="8"/>
      <c r="W8242" s="7"/>
    </row>
    <row r="8243" spans="2:23" x14ac:dyDescent="0.2">
      <c r="B8243" s="8"/>
      <c r="C8243" s="7"/>
      <c r="D8243" s="8"/>
      <c r="E8243" s="7"/>
      <c r="F8243" s="8"/>
      <c r="G8243" s="7"/>
      <c r="H8243" s="8"/>
      <c r="I8243" s="7"/>
      <c r="J8243" s="8"/>
      <c r="K8243" s="7"/>
      <c r="L8243" s="8"/>
      <c r="M8243" s="7"/>
      <c r="N8243" s="8"/>
      <c r="O8243" s="7"/>
      <c r="P8243" s="8"/>
      <c r="Q8243" s="7"/>
      <c r="R8243" s="8"/>
      <c r="S8243" s="7"/>
      <c r="T8243" s="8"/>
      <c r="U8243" s="7"/>
      <c r="V8243" s="8"/>
      <c r="W8243" s="7"/>
    </row>
    <row r="8244" spans="2:23" x14ac:dyDescent="0.2">
      <c r="B8244" s="8"/>
      <c r="C8244" s="7"/>
      <c r="D8244" s="8"/>
      <c r="E8244" s="7"/>
      <c r="F8244" s="8"/>
      <c r="G8244" s="7"/>
      <c r="H8244" s="8"/>
      <c r="I8244" s="7"/>
      <c r="J8244" s="8"/>
      <c r="K8244" s="7"/>
      <c r="L8244" s="8"/>
      <c r="M8244" s="7"/>
      <c r="N8244" s="8"/>
      <c r="O8244" s="7"/>
      <c r="P8244" s="8"/>
      <c r="Q8244" s="7"/>
      <c r="R8244" s="8"/>
      <c r="S8244" s="7"/>
      <c r="T8244" s="8"/>
      <c r="U8244" s="7"/>
      <c r="V8244" s="8"/>
      <c r="W8244" s="7"/>
    </row>
    <row r="8245" spans="2:23" x14ac:dyDescent="0.2">
      <c r="B8245" s="8"/>
      <c r="C8245" s="7"/>
      <c r="D8245" s="8"/>
      <c r="E8245" s="7"/>
      <c r="F8245" s="8"/>
      <c r="G8245" s="7"/>
      <c r="H8245" s="8"/>
      <c r="I8245" s="7"/>
      <c r="J8245" s="8"/>
      <c r="K8245" s="7"/>
      <c r="L8245" s="8"/>
      <c r="M8245" s="7"/>
      <c r="N8245" s="8"/>
      <c r="O8245" s="7"/>
      <c r="P8245" s="8"/>
      <c r="Q8245" s="7"/>
      <c r="R8245" s="8"/>
      <c r="S8245" s="7"/>
      <c r="T8245" s="8"/>
      <c r="U8245" s="7"/>
      <c r="V8245" s="8"/>
      <c r="W8245" s="7"/>
    </row>
    <row r="8246" spans="2:23" x14ac:dyDescent="0.2">
      <c r="B8246" s="8"/>
      <c r="C8246" s="7"/>
      <c r="D8246" s="8"/>
      <c r="E8246" s="7"/>
      <c r="F8246" s="8"/>
      <c r="G8246" s="7"/>
      <c r="H8246" s="8"/>
      <c r="I8246" s="7"/>
      <c r="J8246" s="8"/>
      <c r="K8246" s="7"/>
      <c r="L8246" s="8"/>
      <c r="M8246" s="7"/>
      <c r="N8246" s="8"/>
      <c r="O8246" s="7"/>
      <c r="P8246" s="8"/>
      <c r="Q8246" s="7"/>
      <c r="R8246" s="8"/>
      <c r="S8246" s="7"/>
      <c r="T8246" s="8"/>
      <c r="U8246" s="7"/>
      <c r="V8246" s="8"/>
      <c r="W8246" s="7"/>
    </row>
    <row r="8247" spans="2:23" x14ac:dyDescent="0.2">
      <c r="B8247" s="8"/>
      <c r="C8247" s="7"/>
      <c r="D8247" s="8"/>
      <c r="E8247" s="7"/>
      <c r="F8247" s="8"/>
      <c r="G8247" s="7"/>
      <c r="H8247" s="8"/>
      <c r="I8247" s="7"/>
      <c r="J8247" s="8"/>
      <c r="K8247" s="7"/>
      <c r="L8247" s="8"/>
      <c r="M8247" s="7"/>
      <c r="N8247" s="8"/>
      <c r="O8247" s="7"/>
      <c r="P8247" s="8"/>
      <c r="Q8247" s="7"/>
      <c r="R8247" s="8"/>
      <c r="S8247" s="7"/>
      <c r="T8247" s="8"/>
      <c r="U8247" s="7"/>
      <c r="V8247" s="8"/>
      <c r="W8247" s="7"/>
    </row>
    <row r="8248" spans="2:23" x14ac:dyDescent="0.2">
      <c r="B8248" s="8"/>
      <c r="C8248" s="7"/>
      <c r="D8248" s="8"/>
      <c r="E8248" s="7"/>
      <c r="F8248" s="8"/>
      <c r="G8248" s="7"/>
      <c r="H8248" s="8"/>
      <c r="I8248" s="7"/>
      <c r="J8248" s="8"/>
      <c r="K8248" s="7"/>
      <c r="L8248" s="8"/>
      <c r="M8248" s="7"/>
      <c r="N8248" s="8"/>
      <c r="O8248" s="7"/>
      <c r="P8248" s="8"/>
      <c r="Q8248" s="7"/>
      <c r="R8248" s="8"/>
      <c r="S8248" s="7"/>
      <c r="T8248" s="8"/>
      <c r="U8248" s="7"/>
      <c r="V8248" s="8"/>
      <c r="W8248" s="7"/>
    </row>
    <row r="8249" spans="2:23" x14ac:dyDescent="0.2">
      <c r="B8249" s="8"/>
      <c r="C8249" s="7"/>
      <c r="D8249" s="8"/>
      <c r="E8249" s="7"/>
      <c r="F8249" s="8"/>
      <c r="G8249" s="7"/>
      <c r="H8249" s="8"/>
      <c r="I8249" s="7"/>
      <c r="J8249" s="8"/>
      <c r="K8249" s="7"/>
      <c r="L8249" s="8"/>
      <c r="M8249" s="7"/>
      <c r="N8249" s="8"/>
      <c r="O8249" s="7"/>
      <c r="P8249" s="8"/>
      <c r="Q8249" s="7"/>
      <c r="R8249" s="8"/>
      <c r="S8249" s="7"/>
      <c r="T8249" s="8"/>
      <c r="U8249" s="7"/>
      <c r="V8249" s="8"/>
      <c r="W8249" s="7"/>
    </row>
    <row r="8250" spans="2:23" x14ac:dyDescent="0.2">
      <c r="B8250" s="8"/>
      <c r="C8250" s="7"/>
      <c r="D8250" s="8"/>
      <c r="E8250" s="7"/>
      <c r="F8250" s="8"/>
      <c r="G8250" s="7"/>
      <c r="H8250" s="8"/>
      <c r="I8250" s="7"/>
      <c r="J8250" s="8"/>
      <c r="K8250" s="7"/>
      <c r="L8250" s="8"/>
      <c r="M8250" s="7"/>
      <c r="N8250" s="8"/>
      <c r="O8250" s="7"/>
      <c r="P8250" s="8"/>
      <c r="Q8250" s="7"/>
      <c r="R8250" s="8"/>
      <c r="S8250" s="7"/>
      <c r="T8250" s="8"/>
      <c r="U8250" s="7"/>
      <c r="V8250" s="8"/>
      <c r="W8250" s="7"/>
    </row>
    <row r="8251" spans="2:23" x14ac:dyDescent="0.2">
      <c r="B8251" s="8"/>
      <c r="C8251" s="7"/>
      <c r="D8251" s="8"/>
      <c r="E8251" s="7"/>
      <c r="F8251" s="8"/>
      <c r="G8251" s="7"/>
      <c r="H8251" s="8"/>
      <c r="I8251" s="7"/>
      <c r="J8251" s="8"/>
      <c r="K8251" s="7"/>
      <c r="L8251" s="8"/>
      <c r="M8251" s="7"/>
      <c r="N8251" s="8"/>
      <c r="O8251" s="7"/>
      <c r="P8251" s="8"/>
      <c r="Q8251" s="7"/>
      <c r="R8251" s="8"/>
      <c r="S8251" s="7"/>
      <c r="T8251" s="8"/>
      <c r="U8251" s="7"/>
      <c r="V8251" s="8"/>
      <c r="W8251" s="7"/>
    </row>
    <row r="8252" spans="2:23" x14ac:dyDescent="0.2">
      <c r="B8252" s="8"/>
      <c r="C8252" s="7"/>
      <c r="D8252" s="8"/>
      <c r="E8252" s="7"/>
      <c r="F8252" s="8"/>
      <c r="G8252" s="7"/>
      <c r="H8252" s="8"/>
      <c r="I8252" s="7"/>
      <c r="J8252" s="8"/>
      <c r="K8252" s="7"/>
      <c r="L8252" s="8"/>
      <c r="M8252" s="7"/>
      <c r="N8252" s="8"/>
      <c r="O8252" s="7"/>
      <c r="P8252" s="8"/>
      <c r="Q8252" s="7"/>
      <c r="R8252" s="8"/>
      <c r="S8252" s="7"/>
      <c r="T8252" s="8"/>
      <c r="U8252" s="7"/>
      <c r="V8252" s="8"/>
      <c r="W8252" s="7"/>
    </row>
    <row r="8253" spans="2:23" x14ac:dyDescent="0.2">
      <c r="B8253" s="8"/>
      <c r="C8253" s="7"/>
      <c r="D8253" s="8"/>
      <c r="E8253" s="7"/>
      <c r="F8253" s="8"/>
      <c r="G8253" s="7"/>
      <c r="H8253" s="8"/>
      <c r="I8253" s="7"/>
      <c r="J8253" s="8"/>
      <c r="K8253" s="7"/>
      <c r="L8253" s="8"/>
      <c r="M8253" s="7"/>
      <c r="N8253" s="8"/>
      <c r="O8253" s="7"/>
      <c r="P8253" s="8"/>
      <c r="Q8253" s="7"/>
      <c r="R8253" s="8"/>
      <c r="S8253" s="7"/>
      <c r="T8253" s="8"/>
      <c r="U8253" s="7"/>
      <c r="V8253" s="8"/>
      <c r="W8253" s="7"/>
    </row>
    <row r="8254" spans="2:23" x14ac:dyDescent="0.2">
      <c r="B8254" s="8"/>
      <c r="C8254" s="7"/>
      <c r="D8254" s="8"/>
      <c r="E8254" s="7"/>
      <c r="F8254" s="8"/>
      <c r="G8254" s="7"/>
      <c r="H8254" s="8"/>
      <c r="I8254" s="7"/>
      <c r="J8254" s="8"/>
      <c r="K8254" s="7"/>
      <c r="L8254" s="8"/>
      <c r="M8254" s="7"/>
      <c r="N8254" s="8"/>
      <c r="O8254" s="7"/>
      <c r="P8254" s="8"/>
      <c r="Q8254" s="7"/>
      <c r="R8254" s="8"/>
      <c r="S8254" s="7"/>
      <c r="T8254" s="8"/>
      <c r="U8254" s="7"/>
      <c r="V8254" s="8"/>
      <c r="W8254" s="7"/>
    </row>
    <row r="8255" spans="2:23" x14ac:dyDescent="0.2">
      <c r="B8255" s="8"/>
      <c r="C8255" s="7"/>
      <c r="D8255" s="8"/>
      <c r="E8255" s="7"/>
      <c r="F8255" s="8"/>
      <c r="G8255" s="7"/>
      <c r="H8255" s="8"/>
      <c r="I8255" s="7"/>
      <c r="J8255" s="8"/>
      <c r="K8255" s="7"/>
      <c r="L8255" s="8"/>
      <c r="M8255" s="7"/>
      <c r="N8255" s="8"/>
      <c r="O8255" s="7"/>
      <c r="P8255" s="8"/>
      <c r="Q8255" s="7"/>
      <c r="R8255" s="8"/>
      <c r="S8255" s="7"/>
      <c r="T8255" s="8"/>
      <c r="U8255" s="7"/>
      <c r="V8255" s="8"/>
      <c r="W8255" s="7"/>
    </row>
    <row r="8256" spans="2:23" x14ac:dyDescent="0.2">
      <c r="B8256" s="8"/>
      <c r="C8256" s="7"/>
      <c r="D8256" s="8"/>
      <c r="E8256" s="7"/>
      <c r="F8256" s="8"/>
      <c r="G8256" s="7"/>
      <c r="H8256" s="8"/>
      <c r="I8256" s="7"/>
      <c r="J8256" s="8"/>
      <c r="K8256" s="7"/>
      <c r="L8256" s="8"/>
      <c r="M8256" s="7"/>
      <c r="N8256" s="8"/>
      <c r="O8256" s="7"/>
      <c r="P8256" s="8"/>
      <c r="Q8256" s="7"/>
      <c r="R8256" s="8"/>
      <c r="S8256" s="7"/>
      <c r="T8256" s="8"/>
      <c r="U8256" s="7"/>
      <c r="V8256" s="8"/>
      <c r="W8256" s="7"/>
    </row>
    <row r="8257" spans="2:23" x14ac:dyDescent="0.2">
      <c r="B8257" s="8"/>
      <c r="C8257" s="7"/>
      <c r="D8257" s="8"/>
      <c r="E8257" s="7"/>
      <c r="F8257" s="8"/>
      <c r="G8257" s="7"/>
      <c r="H8257" s="8"/>
      <c r="I8257" s="7"/>
      <c r="J8257" s="8"/>
      <c r="K8257" s="7"/>
      <c r="L8257" s="8"/>
      <c r="M8257" s="7"/>
      <c r="N8257" s="8"/>
      <c r="O8257" s="7"/>
      <c r="P8257" s="8"/>
      <c r="Q8257" s="7"/>
      <c r="R8257" s="8"/>
      <c r="S8257" s="7"/>
      <c r="T8257" s="8"/>
      <c r="U8257" s="7"/>
      <c r="V8257" s="8"/>
      <c r="W8257" s="7"/>
    </row>
    <row r="8258" spans="2:23" x14ac:dyDescent="0.2">
      <c r="B8258" s="8"/>
      <c r="C8258" s="7"/>
      <c r="D8258" s="8"/>
      <c r="E8258" s="7"/>
      <c r="F8258" s="8"/>
      <c r="G8258" s="7"/>
      <c r="H8258" s="8"/>
      <c r="I8258" s="7"/>
      <c r="J8258" s="8"/>
      <c r="K8258" s="7"/>
      <c r="L8258" s="8"/>
      <c r="M8258" s="7"/>
      <c r="N8258" s="8"/>
      <c r="O8258" s="7"/>
      <c r="P8258" s="8"/>
      <c r="Q8258" s="7"/>
      <c r="R8258" s="8"/>
      <c r="S8258" s="7"/>
      <c r="T8258" s="8"/>
      <c r="U8258" s="7"/>
      <c r="V8258" s="8"/>
      <c r="W8258" s="7"/>
    </row>
    <row r="8259" spans="2:23" x14ac:dyDescent="0.2">
      <c r="B8259" s="8"/>
      <c r="C8259" s="7"/>
      <c r="D8259" s="8"/>
      <c r="E8259" s="7"/>
      <c r="F8259" s="8"/>
      <c r="G8259" s="7"/>
      <c r="H8259" s="8"/>
      <c r="I8259" s="7"/>
      <c r="J8259" s="8"/>
      <c r="K8259" s="7"/>
      <c r="L8259" s="8"/>
      <c r="M8259" s="7"/>
      <c r="N8259" s="8"/>
      <c r="O8259" s="7"/>
      <c r="P8259" s="8"/>
      <c r="Q8259" s="7"/>
      <c r="R8259" s="8"/>
      <c r="S8259" s="7"/>
      <c r="T8259" s="8"/>
      <c r="U8259" s="7"/>
      <c r="V8259" s="8"/>
      <c r="W8259" s="7"/>
    </row>
    <row r="8260" spans="2:23" x14ac:dyDescent="0.2">
      <c r="B8260" s="8"/>
      <c r="C8260" s="7"/>
      <c r="D8260" s="8"/>
      <c r="E8260" s="7"/>
      <c r="F8260" s="8"/>
      <c r="G8260" s="7"/>
      <c r="H8260" s="8"/>
      <c r="I8260" s="7"/>
      <c r="J8260" s="8"/>
      <c r="K8260" s="7"/>
      <c r="L8260" s="8"/>
      <c r="M8260" s="7"/>
      <c r="N8260" s="8"/>
      <c r="O8260" s="7"/>
      <c r="P8260" s="8"/>
      <c r="Q8260" s="7"/>
      <c r="R8260" s="8"/>
      <c r="S8260" s="7"/>
      <c r="T8260" s="8"/>
      <c r="U8260" s="7"/>
      <c r="V8260" s="8"/>
      <c r="W8260" s="7"/>
    </row>
    <row r="8261" spans="2:23" x14ac:dyDescent="0.2">
      <c r="B8261" s="8"/>
      <c r="C8261" s="7"/>
      <c r="D8261" s="8"/>
      <c r="E8261" s="7"/>
      <c r="F8261" s="8"/>
      <c r="G8261" s="7"/>
      <c r="H8261" s="8"/>
      <c r="I8261" s="7"/>
      <c r="J8261" s="8"/>
      <c r="K8261" s="7"/>
      <c r="L8261" s="8"/>
      <c r="M8261" s="7"/>
      <c r="N8261" s="8"/>
      <c r="O8261" s="7"/>
      <c r="P8261" s="8"/>
      <c r="Q8261" s="7"/>
      <c r="R8261" s="8"/>
      <c r="S8261" s="7"/>
      <c r="T8261" s="8"/>
      <c r="U8261" s="7"/>
      <c r="V8261" s="8"/>
      <c r="W8261" s="7"/>
    </row>
    <row r="8262" spans="2:23" x14ac:dyDescent="0.2">
      <c r="B8262" s="8"/>
      <c r="C8262" s="7"/>
      <c r="D8262" s="8"/>
      <c r="E8262" s="7"/>
      <c r="F8262" s="8"/>
      <c r="G8262" s="7"/>
      <c r="H8262" s="8"/>
      <c r="I8262" s="7"/>
      <c r="J8262" s="8"/>
      <c r="K8262" s="7"/>
      <c r="L8262" s="8"/>
      <c r="M8262" s="7"/>
      <c r="N8262" s="8"/>
      <c r="O8262" s="7"/>
      <c r="P8262" s="8"/>
      <c r="Q8262" s="7"/>
      <c r="R8262" s="8"/>
      <c r="S8262" s="7"/>
      <c r="T8262" s="8"/>
      <c r="U8262" s="7"/>
      <c r="V8262" s="8"/>
      <c r="W8262" s="7"/>
    </row>
    <row r="8263" spans="2:23" x14ac:dyDescent="0.2">
      <c r="B8263" s="8"/>
      <c r="C8263" s="7"/>
      <c r="D8263" s="8"/>
      <c r="E8263" s="7"/>
      <c r="F8263" s="8"/>
      <c r="G8263" s="7"/>
      <c r="H8263" s="8"/>
      <c r="I8263" s="7"/>
      <c r="J8263" s="8"/>
      <c r="K8263" s="7"/>
      <c r="L8263" s="8"/>
      <c r="M8263" s="7"/>
      <c r="N8263" s="8"/>
      <c r="O8263" s="7"/>
      <c r="P8263" s="8"/>
      <c r="Q8263" s="7"/>
      <c r="R8263" s="8"/>
      <c r="S8263" s="7"/>
      <c r="T8263" s="8"/>
      <c r="U8263" s="7"/>
      <c r="V8263" s="8"/>
      <c r="W8263" s="7"/>
    </row>
    <row r="8264" spans="2:23" x14ac:dyDescent="0.2">
      <c r="B8264" s="8"/>
      <c r="C8264" s="7"/>
      <c r="D8264" s="8"/>
      <c r="E8264" s="7"/>
      <c r="F8264" s="8"/>
      <c r="G8264" s="7"/>
      <c r="H8264" s="8"/>
      <c r="I8264" s="7"/>
      <c r="J8264" s="8"/>
      <c r="K8264" s="7"/>
      <c r="L8264" s="8"/>
      <c r="M8264" s="7"/>
      <c r="N8264" s="8"/>
      <c r="O8264" s="7"/>
      <c r="P8264" s="8"/>
      <c r="Q8264" s="7"/>
      <c r="R8264" s="8"/>
      <c r="S8264" s="7"/>
      <c r="T8264" s="8"/>
      <c r="U8264" s="7"/>
      <c r="V8264" s="8"/>
      <c r="W8264" s="7"/>
    </row>
    <row r="8265" spans="2:23" x14ac:dyDescent="0.2">
      <c r="B8265" s="8"/>
      <c r="C8265" s="7"/>
      <c r="D8265" s="8"/>
      <c r="E8265" s="7"/>
      <c r="F8265" s="8"/>
      <c r="G8265" s="7"/>
      <c r="H8265" s="8"/>
      <c r="I8265" s="7"/>
      <c r="J8265" s="8"/>
      <c r="K8265" s="7"/>
      <c r="L8265" s="8"/>
      <c r="M8265" s="7"/>
      <c r="N8265" s="8"/>
      <c r="O8265" s="7"/>
      <c r="P8265" s="8"/>
      <c r="Q8265" s="7"/>
      <c r="R8265" s="8"/>
      <c r="S8265" s="7"/>
      <c r="T8265" s="8"/>
      <c r="U8265" s="7"/>
      <c r="V8265" s="8"/>
      <c r="W8265" s="7"/>
    </row>
    <row r="8266" spans="2:23" x14ac:dyDescent="0.2">
      <c r="B8266" s="8"/>
      <c r="C8266" s="7"/>
      <c r="D8266" s="8"/>
      <c r="E8266" s="7"/>
      <c r="F8266" s="8"/>
      <c r="G8266" s="7"/>
      <c r="H8266" s="8"/>
      <c r="I8266" s="7"/>
      <c r="J8266" s="8"/>
      <c r="K8266" s="7"/>
      <c r="L8266" s="8"/>
      <c r="M8266" s="7"/>
      <c r="N8266" s="8"/>
      <c r="O8266" s="7"/>
      <c r="P8266" s="8"/>
      <c r="Q8266" s="7"/>
      <c r="R8266" s="8"/>
      <c r="S8266" s="7"/>
      <c r="T8266" s="8"/>
      <c r="U8266" s="7"/>
      <c r="V8266" s="8"/>
      <c r="W8266" s="7"/>
    </row>
    <row r="8267" spans="2:23" x14ac:dyDescent="0.2">
      <c r="B8267" s="8"/>
      <c r="C8267" s="7"/>
      <c r="D8267" s="8"/>
      <c r="E8267" s="7"/>
      <c r="F8267" s="8"/>
      <c r="G8267" s="7"/>
      <c r="H8267" s="8"/>
      <c r="I8267" s="7"/>
      <c r="J8267" s="8"/>
      <c r="K8267" s="7"/>
      <c r="L8267" s="8"/>
      <c r="M8267" s="7"/>
      <c r="N8267" s="8"/>
      <c r="O8267" s="7"/>
      <c r="P8267" s="8"/>
      <c r="Q8267" s="7"/>
      <c r="R8267" s="8"/>
      <c r="S8267" s="7"/>
      <c r="T8267" s="8"/>
      <c r="U8267" s="7"/>
      <c r="V8267" s="8"/>
      <c r="W8267" s="7"/>
    </row>
    <row r="8268" spans="2:23" x14ac:dyDescent="0.2">
      <c r="B8268" s="8"/>
      <c r="C8268" s="7"/>
      <c r="D8268" s="8"/>
      <c r="E8268" s="7"/>
      <c r="F8268" s="8"/>
      <c r="G8268" s="7"/>
      <c r="H8268" s="8"/>
      <c r="I8268" s="7"/>
      <c r="J8268" s="8"/>
      <c r="K8268" s="7"/>
      <c r="L8268" s="8"/>
      <c r="M8268" s="7"/>
      <c r="N8268" s="8"/>
      <c r="O8268" s="7"/>
      <c r="P8268" s="8"/>
      <c r="Q8268" s="7"/>
      <c r="R8268" s="8"/>
      <c r="S8268" s="7"/>
      <c r="T8268" s="8"/>
      <c r="U8268" s="7"/>
      <c r="V8268" s="8"/>
      <c r="W8268" s="7"/>
    </row>
    <row r="8269" spans="2:23" x14ac:dyDescent="0.2">
      <c r="B8269" s="8"/>
      <c r="C8269" s="7"/>
      <c r="D8269" s="8"/>
      <c r="E8269" s="7"/>
      <c r="F8269" s="8"/>
      <c r="G8269" s="7"/>
      <c r="H8269" s="8"/>
      <c r="I8269" s="7"/>
      <c r="J8269" s="8"/>
      <c r="K8269" s="7"/>
      <c r="L8269" s="8"/>
      <c r="M8269" s="7"/>
      <c r="N8269" s="8"/>
      <c r="O8269" s="7"/>
      <c r="P8269" s="8"/>
      <c r="Q8269" s="7"/>
      <c r="R8269" s="8"/>
      <c r="S8269" s="7"/>
      <c r="T8269" s="8"/>
      <c r="U8269" s="7"/>
      <c r="V8269" s="8"/>
      <c r="W8269" s="7"/>
    </row>
    <row r="8270" spans="2:23" x14ac:dyDescent="0.2">
      <c r="B8270" s="8"/>
      <c r="C8270" s="7"/>
      <c r="D8270" s="8"/>
      <c r="E8270" s="7"/>
      <c r="F8270" s="8"/>
      <c r="G8270" s="7"/>
      <c r="H8270" s="8"/>
      <c r="I8270" s="7"/>
      <c r="J8270" s="8"/>
      <c r="K8270" s="7"/>
      <c r="L8270" s="8"/>
      <c r="M8270" s="7"/>
      <c r="N8270" s="8"/>
      <c r="O8270" s="7"/>
      <c r="P8270" s="8"/>
      <c r="Q8270" s="7"/>
      <c r="R8270" s="8"/>
      <c r="S8270" s="7"/>
      <c r="T8270" s="8"/>
      <c r="U8270" s="7"/>
      <c r="V8270" s="8"/>
      <c r="W8270" s="7"/>
    </row>
    <row r="8271" spans="2:23" x14ac:dyDescent="0.2">
      <c r="B8271" s="8"/>
      <c r="C8271" s="7"/>
      <c r="D8271" s="8"/>
      <c r="E8271" s="7"/>
      <c r="F8271" s="8"/>
      <c r="G8271" s="7"/>
      <c r="H8271" s="8"/>
      <c r="I8271" s="7"/>
      <c r="J8271" s="8"/>
      <c r="K8271" s="7"/>
      <c r="L8271" s="8"/>
      <c r="M8271" s="7"/>
      <c r="N8271" s="8"/>
      <c r="O8271" s="7"/>
      <c r="P8271" s="8"/>
      <c r="Q8271" s="7"/>
      <c r="R8271" s="8"/>
      <c r="S8271" s="7"/>
      <c r="T8271" s="8"/>
      <c r="U8271" s="7"/>
      <c r="V8271" s="8"/>
      <c r="W8271" s="7"/>
    </row>
    <row r="8272" spans="2:23" x14ac:dyDescent="0.2">
      <c r="B8272" s="8"/>
      <c r="C8272" s="7"/>
      <c r="D8272" s="8"/>
      <c r="E8272" s="7"/>
      <c r="F8272" s="8"/>
      <c r="G8272" s="7"/>
      <c r="H8272" s="8"/>
      <c r="I8272" s="7"/>
      <c r="J8272" s="8"/>
      <c r="K8272" s="7"/>
      <c r="L8272" s="8"/>
      <c r="M8272" s="7"/>
      <c r="N8272" s="8"/>
      <c r="O8272" s="7"/>
      <c r="P8272" s="8"/>
      <c r="Q8272" s="7"/>
      <c r="R8272" s="8"/>
      <c r="S8272" s="7"/>
      <c r="T8272" s="8"/>
      <c r="U8272" s="7"/>
      <c r="V8272" s="8"/>
      <c r="W8272" s="7"/>
    </row>
    <row r="8273" spans="2:23" x14ac:dyDescent="0.2">
      <c r="B8273" s="8"/>
      <c r="C8273" s="7"/>
      <c r="D8273" s="8"/>
      <c r="E8273" s="7"/>
      <c r="F8273" s="8"/>
      <c r="G8273" s="7"/>
      <c r="H8273" s="8"/>
      <c r="I8273" s="7"/>
      <c r="J8273" s="8"/>
      <c r="K8273" s="7"/>
      <c r="L8273" s="8"/>
      <c r="M8273" s="7"/>
      <c r="N8273" s="8"/>
      <c r="O8273" s="7"/>
      <c r="P8273" s="8"/>
      <c r="Q8273" s="7"/>
      <c r="R8273" s="8"/>
      <c r="S8273" s="7"/>
      <c r="T8273" s="8"/>
      <c r="U8273" s="7"/>
      <c r="V8273" s="8"/>
      <c r="W8273" s="7"/>
    </row>
    <row r="8274" spans="2:23" x14ac:dyDescent="0.2">
      <c r="B8274" s="8"/>
      <c r="C8274" s="7"/>
      <c r="D8274" s="8"/>
      <c r="E8274" s="7"/>
      <c r="F8274" s="8"/>
      <c r="G8274" s="7"/>
      <c r="H8274" s="8"/>
      <c r="I8274" s="7"/>
      <c r="J8274" s="8"/>
      <c r="K8274" s="7"/>
      <c r="L8274" s="8"/>
      <c r="M8274" s="7"/>
      <c r="N8274" s="8"/>
      <c r="O8274" s="7"/>
      <c r="P8274" s="8"/>
      <c r="Q8274" s="7"/>
      <c r="R8274" s="8"/>
      <c r="S8274" s="7"/>
      <c r="T8274" s="8"/>
      <c r="U8274" s="7"/>
      <c r="V8274" s="8"/>
      <c r="W8274" s="7"/>
    </row>
    <row r="8275" spans="2:23" x14ac:dyDescent="0.2">
      <c r="B8275" s="8"/>
      <c r="C8275" s="7"/>
      <c r="D8275" s="8"/>
      <c r="E8275" s="7"/>
      <c r="F8275" s="8"/>
      <c r="G8275" s="7"/>
      <c r="H8275" s="8"/>
      <c r="I8275" s="7"/>
      <c r="J8275" s="8"/>
      <c r="K8275" s="7"/>
      <c r="L8275" s="8"/>
      <c r="M8275" s="7"/>
      <c r="N8275" s="8"/>
      <c r="O8275" s="7"/>
      <c r="P8275" s="8"/>
      <c r="Q8275" s="7"/>
      <c r="R8275" s="8"/>
      <c r="S8275" s="7"/>
      <c r="T8275" s="8"/>
      <c r="U8275" s="7"/>
      <c r="V8275" s="8"/>
      <c r="W8275" s="7"/>
    </row>
    <row r="8276" spans="2:23" x14ac:dyDescent="0.2">
      <c r="B8276" s="8"/>
      <c r="C8276" s="7"/>
      <c r="D8276" s="8"/>
      <c r="E8276" s="7"/>
      <c r="F8276" s="8"/>
      <c r="G8276" s="7"/>
      <c r="H8276" s="8"/>
      <c r="I8276" s="7"/>
      <c r="J8276" s="8"/>
      <c r="K8276" s="7"/>
      <c r="L8276" s="8"/>
      <c r="M8276" s="7"/>
      <c r="N8276" s="8"/>
      <c r="O8276" s="7"/>
      <c r="P8276" s="8"/>
      <c r="Q8276" s="7"/>
      <c r="R8276" s="8"/>
      <c r="S8276" s="7"/>
      <c r="T8276" s="8"/>
      <c r="U8276" s="7"/>
      <c r="V8276" s="8"/>
      <c r="W8276" s="7"/>
    </row>
    <row r="8277" spans="2:23" x14ac:dyDescent="0.2">
      <c r="B8277" s="8"/>
      <c r="C8277" s="7"/>
      <c r="D8277" s="8"/>
      <c r="E8277" s="7"/>
      <c r="F8277" s="8"/>
      <c r="G8277" s="7"/>
      <c r="H8277" s="8"/>
      <c r="I8277" s="7"/>
      <c r="J8277" s="8"/>
      <c r="K8277" s="7"/>
      <c r="L8277" s="8"/>
      <c r="M8277" s="7"/>
      <c r="N8277" s="8"/>
      <c r="O8277" s="7"/>
      <c r="P8277" s="8"/>
      <c r="Q8277" s="7"/>
      <c r="R8277" s="8"/>
      <c r="S8277" s="7"/>
      <c r="T8277" s="8"/>
      <c r="U8277" s="7"/>
      <c r="V8277" s="8"/>
      <c r="W8277" s="7"/>
    </row>
    <row r="8278" spans="2:23" x14ac:dyDescent="0.2">
      <c r="B8278" s="8"/>
      <c r="C8278" s="7"/>
      <c r="D8278" s="8"/>
      <c r="E8278" s="7"/>
      <c r="F8278" s="8"/>
      <c r="G8278" s="7"/>
      <c r="H8278" s="8"/>
      <c r="I8278" s="7"/>
      <c r="J8278" s="8"/>
      <c r="K8278" s="7"/>
      <c r="L8278" s="8"/>
      <c r="M8278" s="7"/>
      <c r="N8278" s="8"/>
      <c r="O8278" s="7"/>
      <c r="P8278" s="8"/>
      <c r="Q8278" s="7"/>
      <c r="R8278" s="8"/>
      <c r="S8278" s="7"/>
      <c r="T8278" s="8"/>
      <c r="U8278" s="7"/>
      <c r="V8278" s="8"/>
      <c r="W8278" s="7"/>
    </row>
    <row r="8279" spans="2:23" x14ac:dyDescent="0.2">
      <c r="B8279" s="8"/>
      <c r="C8279" s="7"/>
      <c r="D8279" s="8"/>
      <c r="E8279" s="7"/>
      <c r="F8279" s="8"/>
      <c r="G8279" s="7"/>
      <c r="H8279" s="8"/>
      <c r="I8279" s="7"/>
      <c r="J8279" s="8"/>
      <c r="K8279" s="7"/>
      <c r="L8279" s="8"/>
      <c r="M8279" s="7"/>
      <c r="N8279" s="8"/>
      <c r="O8279" s="7"/>
      <c r="P8279" s="8"/>
      <c r="Q8279" s="7"/>
      <c r="R8279" s="8"/>
      <c r="S8279" s="7"/>
      <c r="T8279" s="8"/>
      <c r="U8279" s="7"/>
      <c r="V8279" s="8"/>
      <c r="W8279" s="7"/>
    </row>
    <row r="8280" spans="2:23" x14ac:dyDescent="0.2">
      <c r="B8280" s="8"/>
      <c r="C8280" s="7"/>
      <c r="D8280" s="8"/>
      <c r="E8280" s="7"/>
      <c r="F8280" s="8"/>
      <c r="G8280" s="7"/>
      <c r="H8280" s="8"/>
      <c r="I8280" s="7"/>
      <c r="J8280" s="8"/>
      <c r="K8280" s="7"/>
      <c r="L8280" s="8"/>
      <c r="M8280" s="7"/>
      <c r="N8280" s="8"/>
      <c r="O8280" s="7"/>
      <c r="P8280" s="8"/>
      <c r="Q8280" s="7"/>
      <c r="R8280" s="8"/>
      <c r="S8280" s="7"/>
      <c r="T8280" s="8"/>
      <c r="U8280" s="7"/>
      <c r="V8280" s="8"/>
      <c r="W8280" s="7"/>
    </row>
    <row r="8281" spans="2:23" x14ac:dyDescent="0.2">
      <c r="B8281" s="8"/>
      <c r="C8281" s="7"/>
      <c r="D8281" s="8"/>
      <c r="E8281" s="7"/>
      <c r="F8281" s="8"/>
      <c r="G8281" s="7"/>
      <c r="H8281" s="8"/>
      <c r="I8281" s="7"/>
      <c r="J8281" s="8"/>
      <c r="K8281" s="7"/>
      <c r="L8281" s="8"/>
      <c r="M8281" s="7"/>
      <c r="N8281" s="8"/>
      <c r="O8281" s="7"/>
      <c r="P8281" s="8"/>
      <c r="Q8281" s="7"/>
      <c r="R8281" s="8"/>
      <c r="S8281" s="7"/>
      <c r="T8281" s="8"/>
      <c r="U8281" s="7"/>
      <c r="V8281" s="8"/>
      <c r="W8281" s="7"/>
    </row>
    <row r="8282" spans="2:23" x14ac:dyDescent="0.2">
      <c r="B8282" s="8"/>
      <c r="C8282" s="7"/>
      <c r="D8282" s="8"/>
      <c r="E8282" s="7"/>
      <c r="F8282" s="8"/>
      <c r="G8282" s="7"/>
      <c r="H8282" s="8"/>
      <c r="I8282" s="7"/>
      <c r="J8282" s="8"/>
      <c r="K8282" s="7"/>
      <c r="L8282" s="8"/>
      <c r="M8282" s="7"/>
      <c r="N8282" s="8"/>
      <c r="O8282" s="7"/>
      <c r="P8282" s="8"/>
      <c r="Q8282" s="7"/>
      <c r="R8282" s="8"/>
      <c r="S8282" s="7"/>
      <c r="T8282" s="8"/>
      <c r="U8282" s="7"/>
      <c r="V8282" s="8"/>
      <c r="W8282" s="7"/>
    </row>
    <row r="8283" spans="2:23" x14ac:dyDescent="0.2">
      <c r="B8283" s="8"/>
      <c r="C8283" s="7"/>
      <c r="D8283" s="8"/>
      <c r="E8283" s="7"/>
      <c r="F8283" s="8"/>
      <c r="G8283" s="7"/>
      <c r="H8283" s="8"/>
      <c r="I8283" s="7"/>
      <c r="J8283" s="8"/>
      <c r="K8283" s="7"/>
      <c r="L8283" s="8"/>
      <c r="M8283" s="7"/>
      <c r="N8283" s="8"/>
      <c r="O8283" s="7"/>
      <c r="P8283" s="8"/>
      <c r="Q8283" s="7"/>
      <c r="R8283" s="8"/>
      <c r="S8283" s="7"/>
      <c r="T8283" s="8"/>
      <c r="U8283" s="7"/>
      <c r="V8283" s="8"/>
      <c r="W8283" s="7"/>
    </row>
    <row r="8284" spans="2:23" x14ac:dyDescent="0.2">
      <c r="B8284" s="8"/>
      <c r="C8284" s="7"/>
      <c r="D8284" s="8"/>
      <c r="E8284" s="7"/>
      <c r="F8284" s="8"/>
      <c r="G8284" s="7"/>
      <c r="H8284" s="8"/>
      <c r="I8284" s="7"/>
      <c r="J8284" s="8"/>
      <c r="K8284" s="7"/>
      <c r="L8284" s="8"/>
      <c r="M8284" s="7"/>
      <c r="N8284" s="8"/>
      <c r="O8284" s="7"/>
      <c r="P8284" s="8"/>
      <c r="Q8284" s="7"/>
      <c r="R8284" s="8"/>
      <c r="S8284" s="7"/>
      <c r="T8284" s="8"/>
      <c r="U8284" s="7"/>
      <c r="V8284" s="8"/>
      <c r="W8284" s="7"/>
    </row>
    <row r="8285" spans="2:23" x14ac:dyDescent="0.2">
      <c r="B8285" s="8"/>
      <c r="C8285" s="7"/>
      <c r="D8285" s="8"/>
      <c r="E8285" s="7"/>
      <c r="F8285" s="8"/>
      <c r="G8285" s="7"/>
      <c r="H8285" s="8"/>
      <c r="I8285" s="7"/>
      <c r="J8285" s="8"/>
      <c r="K8285" s="7"/>
      <c r="L8285" s="8"/>
      <c r="M8285" s="7"/>
      <c r="N8285" s="8"/>
      <c r="O8285" s="7"/>
      <c r="P8285" s="8"/>
      <c r="Q8285" s="7"/>
      <c r="R8285" s="8"/>
      <c r="S8285" s="7"/>
      <c r="T8285" s="8"/>
      <c r="U8285" s="7"/>
      <c r="V8285" s="8"/>
      <c r="W8285" s="7"/>
    </row>
    <row r="8286" spans="2:23" x14ac:dyDescent="0.2">
      <c r="B8286" s="8"/>
      <c r="C8286" s="7"/>
      <c r="D8286" s="8"/>
      <c r="E8286" s="7"/>
      <c r="F8286" s="8"/>
      <c r="G8286" s="7"/>
      <c r="H8286" s="8"/>
      <c r="I8286" s="7"/>
      <c r="J8286" s="8"/>
      <c r="K8286" s="7"/>
      <c r="L8286" s="8"/>
      <c r="M8286" s="7"/>
      <c r="N8286" s="8"/>
      <c r="O8286" s="7"/>
      <c r="P8286" s="8"/>
      <c r="Q8286" s="7"/>
      <c r="R8286" s="8"/>
      <c r="S8286" s="7"/>
      <c r="T8286" s="8"/>
      <c r="U8286" s="7"/>
      <c r="V8286" s="8"/>
      <c r="W8286" s="7"/>
    </row>
    <row r="8287" spans="2:23" x14ac:dyDescent="0.2">
      <c r="B8287" s="8"/>
      <c r="C8287" s="7"/>
      <c r="D8287" s="8"/>
      <c r="E8287" s="7"/>
      <c r="F8287" s="8"/>
      <c r="G8287" s="7"/>
      <c r="H8287" s="8"/>
      <c r="I8287" s="7"/>
      <c r="J8287" s="8"/>
      <c r="K8287" s="7"/>
      <c r="L8287" s="8"/>
      <c r="M8287" s="7"/>
      <c r="N8287" s="8"/>
      <c r="O8287" s="7"/>
      <c r="P8287" s="8"/>
      <c r="Q8287" s="7"/>
      <c r="R8287" s="8"/>
      <c r="S8287" s="7"/>
      <c r="T8287" s="8"/>
      <c r="U8287" s="7"/>
      <c r="V8287" s="8"/>
      <c r="W8287" s="7"/>
    </row>
    <row r="8288" spans="2:23" x14ac:dyDescent="0.2">
      <c r="B8288" s="8"/>
      <c r="C8288" s="7"/>
      <c r="D8288" s="8"/>
      <c r="E8288" s="7"/>
      <c r="F8288" s="8"/>
      <c r="G8288" s="7"/>
      <c r="H8288" s="8"/>
      <c r="I8288" s="7"/>
      <c r="J8288" s="8"/>
      <c r="K8288" s="7"/>
      <c r="L8288" s="8"/>
      <c r="M8288" s="7"/>
      <c r="N8288" s="8"/>
      <c r="O8288" s="7"/>
      <c r="P8288" s="8"/>
      <c r="Q8288" s="7"/>
      <c r="R8288" s="8"/>
      <c r="S8288" s="7"/>
      <c r="T8288" s="8"/>
      <c r="U8288" s="7"/>
      <c r="V8288" s="8"/>
      <c r="W8288" s="7"/>
    </row>
    <row r="8289" spans="2:23" x14ac:dyDescent="0.2">
      <c r="B8289" s="8"/>
      <c r="C8289" s="7"/>
      <c r="D8289" s="8"/>
      <c r="E8289" s="7"/>
      <c r="F8289" s="8"/>
      <c r="G8289" s="7"/>
      <c r="H8289" s="8"/>
      <c r="I8289" s="7"/>
      <c r="J8289" s="8"/>
      <c r="K8289" s="7"/>
      <c r="L8289" s="8"/>
      <c r="M8289" s="7"/>
      <c r="N8289" s="8"/>
      <c r="O8289" s="7"/>
      <c r="P8289" s="8"/>
      <c r="Q8289" s="7"/>
      <c r="R8289" s="8"/>
      <c r="S8289" s="7"/>
      <c r="T8289" s="8"/>
      <c r="U8289" s="7"/>
      <c r="V8289" s="8"/>
      <c r="W8289" s="7"/>
    </row>
    <row r="8290" spans="2:23" x14ac:dyDescent="0.2">
      <c r="B8290" s="8"/>
      <c r="C8290" s="7"/>
      <c r="D8290" s="8"/>
      <c r="E8290" s="7"/>
      <c r="F8290" s="8"/>
      <c r="G8290" s="7"/>
      <c r="H8290" s="8"/>
      <c r="I8290" s="7"/>
      <c r="J8290" s="8"/>
      <c r="K8290" s="7"/>
      <c r="L8290" s="8"/>
      <c r="M8290" s="7"/>
      <c r="N8290" s="8"/>
      <c r="O8290" s="7"/>
      <c r="P8290" s="8"/>
      <c r="Q8290" s="7"/>
      <c r="R8290" s="8"/>
      <c r="S8290" s="7"/>
      <c r="T8290" s="8"/>
      <c r="U8290" s="7"/>
      <c r="V8290" s="8"/>
      <c r="W8290" s="7"/>
    </row>
    <row r="8291" spans="2:23" x14ac:dyDescent="0.2">
      <c r="B8291" s="8"/>
      <c r="C8291" s="7"/>
      <c r="D8291" s="8"/>
      <c r="E8291" s="7"/>
      <c r="F8291" s="8"/>
      <c r="G8291" s="7"/>
      <c r="H8291" s="8"/>
      <c r="I8291" s="7"/>
      <c r="J8291" s="8"/>
      <c r="K8291" s="7"/>
      <c r="L8291" s="8"/>
      <c r="M8291" s="7"/>
      <c r="N8291" s="8"/>
      <c r="O8291" s="7"/>
      <c r="P8291" s="8"/>
      <c r="Q8291" s="7"/>
      <c r="R8291" s="8"/>
      <c r="S8291" s="7"/>
      <c r="T8291" s="8"/>
      <c r="U8291" s="7"/>
      <c r="V8291" s="8"/>
      <c r="W8291" s="7"/>
    </row>
    <row r="8292" spans="2:23" x14ac:dyDescent="0.2">
      <c r="B8292" s="8"/>
      <c r="C8292" s="7"/>
      <c r="D8292" s="8"/>
      <c r="E8292" s="7"/>
      <c r="F8292" s="8"/>
      <c r="G8292" s="7"/>
      <c r="H8292" s="8"/>
      <c r="I8292" s="7"/>
      <c r="J8292" s="8"/>
      <c r="K8292" s="7"/>
      <c r="L8292" s="8"/>
      <c r="M8292" s="7"/>
      <c r="N8292" s="8"/>
      <c r="O8292" s="7"/>
      <c r="P8292" s="8"/>
      <c r="Q8292" s="7"/>
      <c r="R8292" s="8"/>
      <c r="S8292" s="7"/>
      <c r="T8292" s="8"/>
      <c r="U8292" s="7"/>
      <c r="V8292" s="8"/>
      <c r="W8292" s="7"/>
    </row>
    <row r="8293" spans="2:23" x14ac:dyDescent="0.2">
      <c r="B8293" s="8"/>
      <c r="C8293" s="7"/>
      <c r="D8293" s="8"/>
      <c r="E8293" s="7"/>
      <c r="F8293" s="8"/>
      <c r="G8293" s="7"/>
      <c r="H8293" s="8"/>
      <c r="I8293" s="7"/>
      <c r="J8293" s="8"/>
      <c r="K8293" s="7"/>
      <c r="L8293" s="8"/>
      <c r="M8293" s="7"/>
      <c r="N8293" s="8"/>
      <c r="O8293" s="7"/>
      <c r="P8293" s="8"/>
      <c r="Q8293" s="7"/>
      <c r="R8293" s="8"/>
      <c r="S8293" s="7"/>
      <c r="T8293" s="8"/>
      <c r="U8293" s="7"/>
      <c r="V8293" s="8"/>
      <c r="W8293" s="7"/>
    </row>
    <row r="8294" spans="2:23" x14ac:dyDescent="0.2">
      <c r="B8294" s="8"/>
      <c r="C8294" s="7"/>
      <c r="D8294" s="8"/>
      <c r="E8294" s="7"/>
      <c r="F8294" s="8"/>
      <c r="G8294" s="7"/>
      <c r="H8294" s="8"/>
      <c r="I8294" s="7"/>
      <c r="J8294" s="8"/>
      <c r="K8294" s="7"/>
      <c r="L8294" s="8"/>
      <c r="M8294" s="7"/>
      <c r="N8294" s="8"/>
      <c r="O8294" s="7"/>
      <c r="P8294" s="8"/>
      <c r="Q8294" s="7"/>
      <c r="R8294" s="8"/>
      <c r="S8294" s="7"/>
      <c r="T8294" s="8"/>
      <c r="U8294" s="7"/>
      <c r="V8294" s="8"/>
      <c r="W8294" s="7"/>
    </row>
    <row r="8295" spans="2:23" x14ac:dyDescent="0.2">
      <c r="B8295" s="8"/>
      <c r="C8295" s="7"/>
      <c r="D8295" s="8"/>
      <c r="E8295" s="7"/>
      <c r="F8295" s="8"/>
      <c r="G8295" s="7"/>
      <c r="H8295" s="8"/>
      <c r="I8295" s="7"/>
      <c r="J8295" s="8"/>
      <c r="K8295" s="7"/>
      <c r="L8295" s="8"/>
      <c r="M8295" s="7"/>
      <c r="N8295" s="8"/>
      <c r="O8295" s="7"/>
      <c r="P8295" s="8"/>
      <c r="Q8295" s="7"/>
      <c r="R8295" s="8"/>
      <c r="S8295" s="7"/>
      <c r="T8295" s="8"/>
      <c r="U8295" s="7"/>
      <c r="V8295" s="8"/>
      <c r="W8295" s="7"/>
    </row>
    <row r="8296" spans="2:23" x14ac:dyDescent="0.2">
      <c r="B8296" s="8"/>
      <c r="C8296" s="7"/>
      <c r="D8296" s="8"/>
      <c r="E8296" s="7"/>
      <c r="F8296" s="8"/>
      <c r="G8296" s="7"/>
      <c r="H8296" s="8"/>
      <c r="I8296" s="7"/>
      <c r="J8296" s="8"/>
      <c r="K8296" s="7"/>
      <c r="L8296" s="8"/>
      <c r="M8296" s="7"/>
      <c r="N8296" s="8"/>
      <c r="O8296" s="7"/>
      <c r="P8296" s="8"/>
      <c r="Q8296" s="7"/>
      <c r="R8296" s="8"/>
      <c r="S8296" s="7"/>
      <c r="T8296" s="8"/>
      <c r="U8296" s="7"/>
      <c r="V8296" s="8"/>
      <c r="W8296" s="7"/>
    </row>
    <row r="8297" spans="2:23" x14ac:dyDescent="0.2">
      <c r="B8297" s="8"/>
      <c r="C8297" s="7"/>
      <c r="D8297" s="8"/>
      <c r="E8297" s="7"/>
      <c r="F8297" s="8"/>
      <c r="G8297" s="7"/>
      <c r="H8297" s="8"/>
      <c r="I8297" s="7"/>
      <c r="J8297" s="8"/>
      <c r="K8297" s="7"/>
      <c r="L8297" s="8"/>
      <c r="M8297" s="7"/>
      <c r="N8297" s="8"/>
      <c r="O8297" s="7"/>
      <c r="P8297" s="8"/>
      <c r="Q8297" s="7"/>
      <c r="R8297" s="8"/>
      <c r="S8297" s="7"/>
      <c r="T8297" s="8"/>
      <c r="U8297" s="7"/>
      <c r="V8297" s="8"/>
      <c r="W8297" s="7"/>
    </row>
    <row r="8298" spans="2:23" x14ac:dyDescent="0.2">
      <c r="B8298" s="8"/>
      <c r="C8298" s="7"/>
      <c r="D8298" s="8"/>
      <c r="E8298" s="7"/>
      <c r="F8298" s="8"/>
      <c r="G8298" s="7"/>
      <c r="H8298" s="8"/>
      <c r="I8298" s="7"/>
      <c r="J8298" s="8"/>
      <c r="K8298" s="7"/>
      <c r="L8298" s="8"/>
      <c r="M8298" s="7"/>
      <c r="N8298" s="8"/>
      <c r="O8298" s="7"/>
      <c r="P8298" s="8"/>
      <c r="Q8298" s="7"/>
      <c r="R8298" s="8"/>
      <c r="S8298" s="7"/>
      <c r="T8298" s="8"/>
      <c r="U8298" s="7"/>
      <c r="V8298" s="8"/>
      <c r="W8298" s="7"/>
    </row>
    <row r="8299" spans="2:23" x14ac:dyDescent="0.2">
      <c r="B8299" s="8"/>
      <c r="C8299" s="7"/>
      <c r="D8299" s="8"/>
      <c r="E8299" s="7"/>
      <c r="F8299" s="8"/>
      <c r="G8299" s="7"/>
      <c r="H8299" s="8"/>
      <c r="I8299" s="7"/>
      <c r="J8299" s="8"/>
      <c r="K8299" s="7"/>
      <c r="L8299" s="8"/>
      <c r="M8299" s="7"/>
      <c r="N8299" s="8"/>
      <c r="O8299" s="7"/>
      <c r="P8299" s="8"/>
      <c r="Q8299" s="7"/>
      <c r="R8299" s="8"/>
      <c r="S8299" s="7"/>
      <c r="T8299" s="8"/>
      <c r="U8299" s="7"/>
      <c r="V8299" s="8"/>
      <c r="W8299" s="7"/>
    </row>
    <row r="8300" spans="2:23" x14ac:dyDescent="0.2">
      <c r="B8300" s="8"/>
      <c r="C8300" s="7"/>
      <c r="D8300" s="8"/>
      <c r="E8300" s="7"/>
      <c r="F8300" s="8"/>
      <c r="G8300" s="7"/>
      <c r="H8300" s="8"/>
      <c r="I8300" s="7"/>
      <c r="J8300" s="8"/>
      <c r="K8300" s="7"/>
      <c r="L8300" s="8"/>
      <c r="M8300" s="7"/>
      <c r="N8300" s="8"/>
      <c r="O8300" s="7"/>
      <c r="P8300" s="8"/>
      <c r="Q8300" s="7"/>
      <c r="R8300" s="8"/>
      <c r="S8300" s="7"/>
      <c r="T8300" s="8"/>
      <c r="U8300" s="7"/>
      <c r="V8300" s="8"/>
      <c r="W8300" s="7"/>
    </row>
    <row r="8301" spans="2:23" x14ac:dyDescent="0.2">
      <c r="B8301" s="8"/>
      <c r="C8301" s="7"/>
      <c r="D8301" s="8"/>
      <c r="E8301" s="7"/>
      <c r="F8301" s="8"/>
      <c r="G8301" s="7"/>
      <c r="H8301" s="8"/>
      <c r="I8301" s="7"/>
      <c r="J8301" s="8"/>
      <c r="K8301" s="7"/>
      <c r="L8301" s="8"/>
      <c r="M8301" s="7"/>
      <c r="N8301" s="8"/>
      <c r="O8301" s="7"/>
      <c r="P8301" s="8"/>
      <c r="Q8301" s="7"/>
      <c r="R8301" s="8"/>
      <c r="S8301" s="7"/>
      <c r="T8301" s="8"/>
      <c r="U8301" s="7"/>
      <c r="V8301" s="8"/>
      <c r="W8301" s="7"/>
    </row>
    <row r="8302" spans="2:23" x14ac:dyDescent="0.2">
      <c r="B8302" s="8"/>
      <c r="C8302" s="7"/>
      <c r="D8302" s="8"/>
      <c r="E8302" s="7"/>
      <c r="F8302" s="8"/>
      <c r="G8302" s="7"/>
      <c r="H8302" s="8"/>
      <c r="I8302" s="7"/>
      <c r="J8302" s="8"/>
      <c r="K8302" s="7"/>
      <c r="L8302" s="8"/>
      <c r="M8302" s="7"/>
      <c r="N8302" s="8"/>
      <c r="O8302" s="7"/>
      <c r="P8302" s="8"/>
      <c r="Q8302" s="7"/>
      <c r="R8302" s="8"/>
      <c r="S8302" s="7"/>
      <c r="T8302" s="8"/>
      <c r="U8302" s="7"/>
      <c r="V8302" s="8"/>
      <c r="W8302" s="7"/>
    </row>
    <row r="8303" spans="2:23" x14ac:dyDescent="0.2">
      <c r="B8303" s="8"/>
      <c r="C8303" s="7"/>
      <c r="D8303" s="8"/>
      <c r="E8303" s="7"/>
      <c r="F8303" s="8"/>
      <c r="G8303" s="7"/>
      <c r="H8303" s="8"/>
      <c r="I8303" s="7"/>
      <c r="J8303" s="8"/>
      <c r="K8303" s="7"/>
      <c r="L8303" s="8"/>
      <c r="M8303" s="7"/>
      <c r="N8303" s="8"/>
      <c r="O8303" s="7"/>
      <c r="P8303" s="8"/>
      <c r="Q8303" s="7"/>
      <c r="R8303" s="8"/>
      <c r="S8303" s="7"/>
      <c r="T8303" s="8"/>
      <c r="U8303" s="7"/>
      <c r="V8303" s="8"/>
      <c r="W8303" s="7"/>
    </row>
    <row r="8304" spans="2:23" x14ac:dyDescent="0.2">
      <c r="B8304" s="8"/>
      <c r="C8304" s="7"/>
      <c r="D8304" s="8"/>
      <c r="E8304" s="7"/>
      <c r="F8304" s="8"/>
      <c r="G8304" s="7"/>
      <c r="H8304" s="8"/>
      <c r="I8304" s="7"/>
      <c r="J8304" s="8"/>
      <c r="K8304" s="7"/>
      <c r="L8304" s="8"/>
      <c r="M8304" s="7"/>
      <c r="N8304" s="8"/>
      <c r="O8304" s="7"/>
      <c r="P8304" s="8"/>
      <c r="Q8304" s="7"/>
      <c r="R8304" s="8"/>
      <c r="S8304" s="7"/>
      <c r="T8304" s="8"/>
      <c r="U8304" s="7"/>
      <c r="V8304" s="8"/>
      <c r="W8304" s="7"/>
    </row>
    <row r="8305" spans="2:23" x14ac:dyDescent="0.2">
      <c r="B8305" s="8"/>
      <c r="C8305" s="7"/>
      <c r="D8305" s="8"/>
      <c r="E8305" s="7"/>
      <c r="F8305" s="8"/>
      <c r="G8305" s="7"/>
      <c r="H8305" s="8"/>
      <c r="I8305" s="7"/>
      <c r="J8305" s="8"/>
      <c r="K8305" s="7"/>
      <c r="L8305" s="8"/>
      <c r="M8305" s="7"/>
      <c r="N8305" s="8"/>
      <c r="O8305" s="7"/>
      <c r="P8305" s="8"/>
      <c r="Q8305" s="7"/>
      <c r="R8305" s="8"/>
      <c r="S8305" s="7"/>
      <c r="T8305" s="8"/>
      <c r="U8305" s="7"/>
      <c r="V8305" s="8"/>
      <c r="W8305" s="7"/>
    </row>
    <row r="8306" spans="2:23" x14ac:dyDescent="0.2">
      <c r="B8306" s="8"/>
      <c r="C8306" s="7"/>
      <c r="D8306" s="8"/>
      <c r="E8306" s="7"/>
      <c r="F8306" s="8"/>
      <c r="G8306" s="7"/>
      <c r="H8306" s="8"/>
      <c r="I8306" s="7"/>
      <c r="J8306" s="8"/>
      <c r="K8306" s="7"/>
      <c r="L8306" s="8"/>
      <c r="M8306" s="7"/>
      <c r="N8306" s="8"/>
      <c r="O8306" s="7"/>
      <c r="P8306" s="8"/>
      <c r="Q8306" s="7"/>
      <c r="R8306" s="8"/>
      <c r="S8306" s="7"/>
      <c r="T8306" s="8"/>
      <c r="U8306" s="7"/>
      <c r="V8306" s="8"/>
      <c r="W8306" s="7"/>
    </row>
    <row r="8307" spans="2:23" x14ac:dyDescent="0.2">
      <c r="B8307" s="8"/>
      <c r="C8307" s="7"/>
      <c r="D8307" s="8"/>
      <c r="E8307" s="7"/>
      <c r="F8307" s="8"/>
      <c r="G8307" s="7"/>
      <c r="H8307" s="8"/>
      <c r="I8307" s="7"/>
      <c r="J8307" s="8"/>
      <c r="K8307" s="7"/>
      <c r="L8307" s="8"/>
      <c r="M8307" s="7"/>
      <c r="N8307" s="8"/>
      <c r="O8307" s="7"/>
      <c r="P8307" s="8"/>
      <c r="Q8307" s="7"/>
      <c r="R8307" s="8"/>
      <c r="S8307" s="7"/>
      <c r="T8307" s="8"/>
      <c r="U8307" s="7"/>
      <c r="V8307" s="8"/>
      <c r="W8307" s="7"/>
    </row>
    <row r="8308" spans="2:23" x14ac:dyDescent="0.2">
      <c r="B8308" s="8"/>
      <c r="C8308" s="7"/>
      <c r="D8308" s="8"/>
      <c r="E8308" s="7"/>
      <c r="F8308" s="8"/>
      <c r="G8308" s="7"/>
      <c r="H8308" s="8"/>
      <c r="I8308" s="7"/>
      <c r="J8308" s="8"/>
      <c r="K8308" s="7"/>
      <c r="L8308" s="8"/>
      <c r="M8308" s="7"/>
      <c r="N8308" s="8"/>
      <c r="O8308" s="7"/>
      <c r="P8308" s="8"/>
      <c r="Q8308" s="7"/>
      <c r="R8308" s="8"/>
      <c r="S8308" s="7"/>
      <c r="T8308" s="8"/>
      <c r="U8308" s="7"/>
      <c r="V8308" s="8"/>
      <c r="W8308" s="7"/>
    </row>
    <row r="8309" spans="2:23" x14ac:dyDescent="0.2">
      <c r="B8309" s="8"/>
      <c r="C8309" s="7"/>
      <c r="D8309" s="8"/>
      <c r="E8309" s="7"/>
      <c r="F8309" s="8"/>
      <c r="G8309" s="7"/>
      <c r="H8309" s="8"/>
      <c r="I8309" s="7"/>
      <c r="J8309" s="8"/>
      <c r="K8309" s="7"/>
      <c r="L8309" s="8"/>
      <c r="M8309" s="7"/>
      <c r="N8309" s="8"/>
      <c r="O8309" s="7"/>
      <c r="P8309" s="8"/>
      <c r="Q8309" s="7"/>
      <c r="R8309" s="8"/>
      <c r="S8309" s="7"/>
      <c r="T8309" s="8"/>
      <c r="U8309" s="7"/>
      <c r="V8309" s="8"/>
      <c r="W8309" s="7"/>
    </row>
    <row r="8310" spans="2:23" x14ac:dyDescent="0.2">
      <c r="B8310" s="8"/>
      <c r="C8310" s="7"/>
      <c r="D8310" s="8"/>
      <c r="E8310" s="7"/>
      <c r="F8310" s="8"/>
      <c r="G8310" s="7"/>
      <c r="H8310" s="8"/>
      <c r="I8310" s="7"/>
      <c r="J8310" s="8"/>
      <c r="K8310" s="7"/>
      <c r="L8310" s="8"/>
      <c r="M8310" s="7"/>
      <c r="N8310" s="8"/>
      <c r="O8310" s="7"/>
      <c r="P8310" s="8"/>
      <c r="Q8310" s="7"/>
      <c r="R8310" s="8"/>
      <c r="S8310" s="7"/>
      <c r="T8310" s="8"/>
      <c r="U8310" s="7"/>
      <c r="V8310" s="8"/>
      <c r="W8310" s="7"/>
    </row>
    <row r="8311" spans="2:23" x14ac:dyDescent="0.2">
      <c r="B8311" s="8"/>
      <c r="C8311" s="7"/>
      <c r="D8311" s="8"/>
      <c r="E8311" s="7"/>
      <c r="F8311" s="8"/>
      <c r="G8311" s="7"/>
      <c r="H8311" s="8"/>
      <c r="I8311" s="7"/>
      <c r="J8311" s="8"/>
      <c r="K8311" s="7"/>
      <c r="L8311" s="8"/>
      <c r="M8311" s="7"/>
      <c r="N8311" s="8"/>
      <c r="O8311" s="7"/>
      <c r="P8311" s="8"/>
      <c r="Q8311" s="7"/>
      <c r="R8311" s="8"/>
      <c r="S8311" s="7"/>
      <c r="T8311" s="8"/>
      <c r="U8311" s="7"/>
      <c r="V8311" s="8"/>
      <c r="W8311" s="7"/>
    </row>
    <row r="8312" spans="2:23" x14ac:dyDescent="0.2">
      <c r="B8312" s="8"/>
      <c r="C8312" s="7"/>
      <c r="D8312" s="8"/>
      <c r="E8312" s="7"/>
      <c r="F8312" s="8"/>
      <c r="G8312" s="7"/>
      <c r="H8312" s="8"/>
      <c r="I8312" s="7"/>
      <c r="J8312" s="8"/>
      <c r="K8312" s="7"/>
      <c r="L8312" s="8"/>
      <c r="M8312" s="7"/>
      <c r="N8312" s="8"/>
      <c r="O8312" s="7"/>
      <c r="P8312" s="8"/>
      <c r="Q8312" s="7"/>
      <c r="R8312" s="8"/>
      <c r="S8312" s="7"/>
      <c r="T8312" s="8"/>
      <c r="U8312" s="7"/>
      <c r="V8312" s="8"/>
      <c r="W8312" s="7"/>
    </row>
    <row r="8313" spans="2:23" x14ac:dyDescent="0.2">
      <c r="B8313" s="8"/>
      <c r="C8313" s="7"/>
      <c r="D8313" s="8"/>
      <c r="E8313" s="7"/>
      <c r="F8313" s="8"/>
      <c r="G8313" s="7"/>
      <c r="H8313" s="8"/>
      <c r="I8313" s="7"/>
      <c r="J8313" s="8"/>
      <c r="K8313" s="7"/>
      <c r="L8313" s="8"/>
      <c r="M8313" s="7"/>
      <c r="N8313" s="8"/>
      <c r="O8313" s="7"/>
      <c r="P8313" s="8"/>
      <c r="Q8313" s="7"/>
      <c r="R8313" s="8"/>
      <c r="S8313" s="7"/>
      <c r="T8313" s="8"/>
      <c r="U8313" s="7"/>
      <c r="V8313" s="8"/>
      <c r="W8313" s="7"/>
    </row>
    <row r="8314" spans="2:23" x14ac:dyDescent="0.2">
      <c r="B8314" s="8"/>
      <c r="C8314" s="7"/>
      <c r="D8314" s="8"/>
      <c r="E8314" s="7"/>
      <c r="F8314" s="8"/>
      <c r="G8314" s="7"/>
      <c r="H8314" s="8"/>
      <c r="I8314" s="7"/>
      <c r="J8314" s="8"/>
      <c r="K8314" s="7"/>
      <c r="L8314" s="8"/>
      <c r="M8314" s="7"/>
      <c r="N8314" s="8"/>
      <c r="O8314" s="7"/>
      <c r="P8314" s="8"/>
      <c r="Q8314" s="7"/>
      <c r="R8314" s="8"/>
      <c r="S8314" s="7"/>
      <c r="T8314" s="8"/>
      <c r="U8314" s="7"/>
      <c r="V8314" s="8"/>
      <c r="W8314" s="7"/>
    </row>
    <row r="8315" spans="2:23" x14ac:dyDescent="0.2">
      <c r="B8315" s="8"/>
      <c r="C8315" s="7"/>
      <c r="D8315" s="8"/>
      <c r="E8315" s="7"/>
      <c r="F8315" s="8"/>
      <c r="G8315" s="7"/>
      <c r="H8315" s="8"/>
      <c r="I8315" s="7"/>
      <c r="J8315" s="8"/>
      <c r="K8315" s="7"/>
      <c r="L8315" s="8"/>
      <c r="M8315" s="7"/>
      <c r="N8315" s="8"/>
      <c r="O8315" s="7"/>
      <c r="P8315" s="8"/>
      <c r="Q8315" s="7"/>
      <c r="R8315" s="8"/>
      <c r="S8315" s="7"/>
      <c r="T8315" s="8"/>
      <c r="U8315" s="7"/>
      <c r="V8315" s="8"/>
      <c r="W8315" s="7"/>
    </row>
    <row r="8316" spans="2:23" x14ac:dyDescent="0.2">
      <c r="B8316" s="8"/>
      <c r="C8316" s="7"/>
      <c r="D8316" s="8"/>
      <c r="E8316" s="7"/>
      <c r="F8316" s="8"/>
      <c r="G8316" s="7"/>
      <c r="H8316" s="8"/>
      <c r="I8316" s="7"/>
      <c r="J8316" s="8"/>
      <c r="K8316" s="7"/>
      <c r="L8316" s="8"/>
      <c r="M8316" s="7"/>
      <c r="N8316" s="8"/>
      <c r="O8316" s="7"/>
      <c r="P8316" s="8"/>
      <c r="Q8316" s="7"/>
      <c r="R8316" s="8"/>
      <c r="S8316" s="7"/>
      <c r="T8316" s="8"/>
      <c r="U8316" s="7"/>
      <c r="V8316" s="8"/>
      <c r="W8316" s="7"/>
    </row>
    <row r="8317" spans="2:23" x14ac:dyDescent="0.2">
      <c r="B8317" s="8"/>
      <c r="C8317" s="7"/>
      <c r="D8317" s="8"/>
      <c r="E8317" s="7"/>
      <c r="F8317" s="8"/>
      <c r="G8317" s="7"/>
      <c r="H8317" s="8"/>
      <c r="I8317" s="7"/>
      <c r="J8317" s="8"/>
      <c r="K8317" s="7"/>
      <c r="L8317" s="8"/>
      <c r="M8317" s="7"/>
      <c r="N8317" s="8"/>
      <c r="O8317" s="7"/>
      <c r="P8317" s="8"/>
      <c r="Q8317" s="7"/>
      <c r="R8317" s="8"/>
      <c r="S8317" s="7"/>
      <c r="T8317" s="8"/>
      <c r="U8317" s="7"/>
      <c r="V8317" s="8"/>
      <c r="W8317" s="7"/>
    </row>
    <row r="8318" spans="2:23" x14ac:dyDescent="0.2">
      <c r="B8318" s="8"/>
      <c r="C8318" s="7"/>
      <c r="D8318" s="8"/>
      <c r="E8318" s="7"/>
      <c r="F8318" s="8"/>
      <c r="G8318" s="7"/>
      <c r="H8318" s="8"/>
      <c r="I8318" s="7"/>
      <c r="J8318" s="8"/>
      <c r="K8318" s="7"/>
      <c r="L8318" s="8"/>
      <c r="M8318" s="7"/>
      <c r="N8318" s="8"/>
      <c r="O8318" s="7"/>
      <c r="P8318" s="8"/>
      <c r="Q8318" s="7"/>
      <c r="R8318" s="8"/>
      <c r="S8318" s="7"/>
      <c r="T8318" s="8"/>
      <c r="U8318" s="7"/>
      <c r="V8318" s="8"/>
      <c r="W8318" s="7"/>
    </row>
    <row r="8319" spans="2:23" x14ac:dyDescent="0.2">
      <c r="B8319" s="8"/>
      <c r="C8319" s="7"/>
      <c r="D8319" s="8"/>
      <c r="E8319" s="7"/>
      <c r="F8319" s="8"/>
      <c r="G8319" s="7"/>
      <c r="H8319" s="8"/>
      <c r="I8319" s="7"/>
      <c r="J8319" s="8"/>
      <c r="K8319" s="7"/>
      <c r="L8319" s="8"/>
      <c r="M8319" s="7"/>
      <c r="N8319" s="8"/>
      <c r="O8319" s="7"/>
      <c r="P8319" s="8"/>
      <c r="Q8319" s="7"/>
      <c r="R8319" s="8"/>
      <c r="S8319" s="7"/>
      <c r="T8319" s="8"/>
      <c r="U8319" s="7"/>
      <c r="V8319" s="8"/>
      <c r="W8319" s="7"/>
    </row>
    <row r="8320" spans="2:23" x14ac:dyDescent="0.2">
      <c r="B8320" s="8"/>
      <c r="C8320" s="7"/>
      <c r="D8320" s="8"/>
      <c r="E8320" s="7"/>
      <c r="F8320" s="8"/>
      <c r="G8320" s="7"/>
      <c r="H8320" s="8"/>
      <c r="I8320" s="7"/>
      <c r="J8320" s="8"/>
      <c r="K8320" s="7"/>
      <c r="L8320" s="8"/>
      <c r="M8320" s="7"/>
      <c r="N8320" s="8"/>
      <c r="O8320" s="7"/>
      <c r="P8320" s="8"/>
      <c r="Q8320" s="7"/>
      <c r="R8320" s="8"/>
      <c r="S8320" s="7"/>
      <c r="T8320" s="8"/>
      <c r="U8320" s="7"/>
      <c r="V8320" s="8"/>
      <c r="W8320" s="7"/>
    </row>
    <row r="8321" spans="2:23" x14ac:dyDescent="0.2">
      <c r="B8321" s="8"/>
      <c r="C8321" s="7"/>
      <c r="D8321" s="8"/>
      <c r="E8321" s="7"/>
      <c r="F8321" s="8"/>
      <c r="G8321" s="7"/>
      <c r="H8321" s="8"/>
      <c r="I8321" s="7"/>
      <c r="J8321" s="8"/>
      <c r="K8321" s="7"/>
      <c r="L8321" s="8"/>
      <c r="M8321" s="7"/>
      <c r="N8321" s="8"/>
      <c r="O8321" s="7"/>
      <c r="P8321" s="8"/>
      <c r="Q8321" s="7"/>
      <c r="R8321" s="8"/>
      <c r="S8321" s="7"/>
      <c r="T8321" s="8"/>
      <c r="U8321" s="7"/>
      <c r="V8321" s="8"/>
      <c r="W8321" s="7"/>
    </row>
    <row r="8322" spans="2:23" x14ac:dyDescent="0.2">
      <c r="B8322" s="8"/>
      <c r="C8322" s="7"/>
      <c r="D8322" s="8"/>
      <c r="E8322" s="7"/>
      <c r="F8322" s="8"/>
      <c r="G8322" s="7"/>
      <c r="H8322" s="8"/>
      <c r="I8322" s="7"/>
      <c r="J8322" s="8"/>
      <c r="K8322" s="7"/>
      <c r="L8322" s="8"/>
      <c r="M8322" s="7"/>
      <c r="N8322" s="8"/>
      <c r="O8322" s="7"/>
      <c r="P8322" s="8"/>
      <c r="Q8322" s="7"/>
      <c r="R8322" s="8"/>
      <c r="S8322" s="7"/>
      <c r="T8322" s="8"/>
      <c r="U8322" s="7"/>
      <c r="V8322" s="8"/>
      <c r="W8322" s="7"/>
    </row>
    <row r="8323" spans="2:23" x14ac:dyDescent="0.2">
      <c r="B8323" s="8"/>
      <c r="C8323" s="7"/>
      <c r="D8323" s="8"/>
      <c r="E8323" s="7"/>
      <c r="F8323" s="8"/>
      <c r="G8323" s="7"/>
      <c r="H8323" s="8"/>
      <c r="I8323" s="7"/>
      <c r="J8323" s="8"/>
      <c r="K8323" s="7"/>
      <c r="L8323" s="8"/>
      <c r="M8323" s="7"/>
      <c r="N8323" s="8"/>
      <c r="O8323" s="7"/>
      <c r="P8323" s="8"/>
      <c r="Q8323" s="7"/>
      <c r="R8323" s="8"/>
      <c r="S8323" s="7"/>
      <c r="T8323" s="8"/>
      <c r="U8323" s="7"/>
      <c r="V8323" s="8"/>
      <c r="W8323" s="7"/>
    </row>
    <row r="8324" spans="2:23" x14ac:dyDescent="0.2">
      <c r="B8324" s="8"/>
      <c r="C8324" s="7"/>
      <c r="D8324" s="8"/>
      <c r="E8324" s="7"/>
      <c r="F8324" s="8"/>
      <c r="G8324" s="7"/>
      <c r="H8324" s="8"/>
      <c r="I8324" s="7"/>
      <c r="J8324" s="8"/>
      <c r="K8324" s="7"/>
      <c r="L8324" s="8"/>
      <c r="M8324" s="7"/>
      <c r="N8324" s="8"/>
      <c r="O8324" s="7"/>
      <c r="P8324" s="8"/>
      <c r="Q8324" s="7"/>
      <c r="R8324" s="8"/>
      <c r="S8324" s="7"/>
      <c r="T8324" s="8"/>
      <c r="U8324" s="7"/>
      <c r="V8324" s="8"/>
      <c r="W8324" s="7"/>
    </row>
    <row r="8325" spans="2:23" x14ac:dyDescent="0.2">
      <c r="B8325" s="8"/>
      <c r="C8325" s="7"/>
      <c r="D8325" s="8"/>
      <c r="E8325" s="7"/>
      <c r="F8325" s="8"/>
      <c r="G8325" s="7"/>
      <c r="H8325" s="8"/>
      <c r="I8325" s="7"/>
      <c r="J8325" s="8"/>
      <c r="K8325" s="7"/>
      <c r="L8325" s="8"/>
      <c r="M8325" s="7"/>
      <c r="N8325" s="8"/>
      <c r="O8325" s="7"/>
      <c r="P8325" s="8"/>
      <c r="Q8325" s="7"/>
      <c r="R8325" s="8"/>
      <c r="S8325" s="7"/>
      <c r="T8325" s="8"/>
      <c r="U8325" s="7"/>
      <c r="V8325" s="8"/>
      <c r="W8325" s="7"/>
    </row>
    <row r="8326" spans="2:23" x14ac:dyDescent="0.2">
      <c r="B8326" s="8"/>
      <c r="C8326" s="7"/>
      <c r="D8326" s="8"/>
      <c r="E8326" s="7"/>
      <c r="F8326" s="8"/>
      <c r="G8326" s="7"/>
      <c r="H8326" s="8"/>
      <c r="I8326" s="7"/>
      <c r="J8326" s="8"/>
      <c r="K8326" s="7"/>
      <c r="L8326" s="8"/>
      <c r="M8326" s="7"/>
      <c r="N8326" s="8"/>
      <c r="O8326" s="7"/>
      <c r="P8326" s="8"/>
      <c r="Q8326" s="7"/>
      <c r="R8326" s="8"/>
      <c r="S8326" s="7"/>
      <c r="T8326" s="8"/>
      <c r="U8326" s="7"/>
      <c r="V8326" s="8"/>
      <c r="W8326" s="7"/>
    </row>
    <row r="8327" spans="2:23" x14ac:dyDescent="0.2">
      <c r="B8327" s="8"/>
      <c r="C8327" s="7"/>
      <c r="D8327" s="8"/>
      <c r="E8327" s="7"/>
      <c r="F8327" s="8"/>
      <c r="G8327" s="7"/>
      <c r="H8327" s="8"/>
      <c r="I8327" s="7"/>
      <c r="J8327" s="8"/>
      <c r="K8327" s="7"/>
      <c r="L8327" s="8"/>
      <c r="M8327" s="7"/>
      <c r="N8327" s="8"/>
      <c r="O8327" s="7"/>
      <c r="P8327" s="8"/>
      <c r="Q8327" s="7"/>
      <c r="R8327" s="8"/>
      <c r="S8327" s="7"/>
      <c r="T8327" s="8"/>
      <c r="U8327" s="7"/>
      <c r="V8327" s="8"/>
      <c r="W8327" s="7"/>
    </row>
    <row r="8328" spans="2:23" x14ac:dyDescent="0.2">
      <c r="B8328" s="8"/>
      <c r="C8328" s="7"/>
      <c r="D8328" s="8"/>
      <c r="E8328" s="7"/>
      <c r="F8328" s="8"/>
      <c r="G8328" s="7"/>
      <c r="H8328" s="8"/>
      <c r="I8328" s="7"/>
      <c r="J8328" s="8"/>
      <c r="K8328" s="7"/>
      <c r="L8328" s="8"/>
      <c r="M8328" s="7"/>
      <c r="N8328" s="8"/>
      <c r="O8328" s="7"/>
      <c r="P8328" s="8"/>
      <c r="Q8328" s="7"/>
      <c r="R8328" s="8"/>
      <c r="S8328" s="7"/>
      <c r="T8328" s="8"/>
      <c r="U8328" s="7"/>
      <c r="V8328" s="8"/>
      <c r="W8328" s="7"/>
    </row>
    <row r="8329" spans="2:23" x14ac:dyDescent="0.2">
      <c r="B8329" s="8"/>
      <c r="C8329" s="7"/>
      <c r="D8329" s="8"/>
      <c r="E8329" s="7"/>
      <c r="F8329" s="8"/>
      <c r="G8329" s="7"/>
      <c r="H8329" s="8"/>
      <c r="I8329" s="7"/>
      <c r="J8329" s="8"/>
      <c r="K8329" s="7"/>
      <c r="L8329" s="8"/>
      <c r="M8329" s="7"/>
      <c r="N8329" s="8"/>
      <c r="O8329" s="7"/>
      <c r="P8329" s="8"/>
      <c r="Q8329" s="7"/>
      <c r="R8329" s="8"/>
      <c r="S8329" s="7"/>
      <c r="T8329" s="8"/>
      <c r="U8329" s="7"/>
      <c r="V8329" s="8"/>
      <c r="W8329" s="7"/>
    </row>
    <row r="8330" spans="2:23" x14ac:dyDescent="0.2">
      <c r="B8330" s="8"/>
      <c r="C8330" s="7"/>
      <c r="D8330" s="8"/>
      <c r="E8330" s="7"/>
      <c r="F8330" s="8"/>
      <c r="G8330" s="7"/>
      <c r="H8330" s="8"/>
      <c r="I8330" s="7"/>
      <c r="J8330" s="8"/>
      <c r="K8330" s="7"/>
      <c r="L8330" s="8"/>
      <c r="M8330" s="7"/>
      <c r="N8330" s="8"/>
      <c r="O8330" s="7"/>
      <c r="P8330" s="8"/>
      <c r="Q8330" s="7"/>
      <c r="R8330" s="8"/>
      <c r="S8330" s="7"/>
      <c r="T8330" s="8"/>
      <c r="U8330" s="7"/>
      <c r="V8330" s="8"/>
      <c r="W8330" s="7"/>
    </row>
    <row r="8331" spans="2:23" x14ac:dyDescent="0.2">
      <c r="B8331" s="8"/>
      <c r="C8331" s="7"/>
      <c r="D8331" s="8"/>
      <c r="E8331" s="7"/>
      <c r="F8331" s="8"/>
      <c r="G8331" s="7"/>
      <c r="H8331" s="8"/>
      <c r="I8331" s="7"/>
      <c r="J8331" s="8"/>
      <c r="K8331" s="7"/>
      <c r="L8331" s="8"/>
      <c r="M8331" s="7"/>
      <c r="N8331" s="8"/>
      <c r="O8331" s="7"/>
      <c r="P8331" s="8"/>
      <c r="Q8331" s="7"/>
      <c r="R8331" s="8"/>
      <c r="S8331" s="7"/>
      <c r="T8331" s="8"/>
      <c r="U8331" s="7"/>
      <c r="V8331" s="8"/>
      <c r="W8331" s="7"/>
    </row>
    <row r="8332" spans="2:23" x14ac:dyDescent="0.2">
      <c r="B8332" s="8"/>
      <c r="C8332" s="7"/>
      <c r="D8332" s="8"/>
      <c r="E8332" s="7"/>
      <c r="F8332" s="8"/>
      <c r="G8332" s="7"/>
      <c r="H8332" s="8"/>
      <c r="I8332" s="7"/>
      <c r="J8332" s="8"/>
      <c r="K8332" s="7"/>
      <c r="L8332" s="8"/>
      <c r="M8332" s="7"/>
      <c r="N8332" s="8"/>
      <c r="O8332" s="7"/>
      <c r="P8332" s="8"/>
      <c r="Q8332" s="7"/>
      <c r="R8332" s="8"/>
      <c r="S8332" s="7"/>
      <c r="T8332" s="8"/>
      <c r="U8332" s="7"/>
      <c r="V8332" s="8"/>
      <c r="W8332" s="7"/>
    </row>
    <row r="8333" spans="2:23" x14ac:dyDescent="0.2">
      <c r="B8333" s="8"/>
      <c r="C8333" s="7"/>
      <c r="D8333" s="8"/>
      <c r="E8333" s="7"/>
      <c r="F8333" s="8"/>
      <c r="G8333" s="7"/>
      <c r="H8333" s="8"/>
      <c r="I8333" s="7"/>
      <c r="J8333" s="8"/>
      <c r="K8333" s="7"/>
      <c r="L8333" s="8"/>
      <c r="M8333" s="7"/>
      <c r="N8333" s="8"/>
      <c r="O8333" s="7"/>
      <c r="P8333" s="8"/>
      <c r="Q8333" s="7"/>
      <c r="R8333" s="8"/>
      <c r="S8333" s="7"/>
      <c r="T8333" s="8"/>
      <c r="U8333" s="7"/>
      <c r="V8333" s="8"/>
      <c r="W8333" s="7"/>
    </row>
    <row r="8334" spans="2:23" x14ac:dyDescent="0.2">
      <c r="B8334" s="8"/>
      <c r="C8334" s="7"/>
      <c r="D8334" s="8"/>
      <c r="E8334" s="7"/>
      <c r="F8334" s="8"/>
      <c r="G8334" s="7"/>
      <c r="H8334" s="8"/>
      <c r="I8334" s="7"/>
      <c r="J8334" s="8"/>
      <c r="K8334" s="7"/>
      <c r="L8334" s="8"/>
      <c r="M8334" s="7"/>
      <c r="N8334" s="8"/>
      <c r="O8334" s="7"/>
      <c r="P8334" s="8"/>
      <c r="Q8334" s="7"/>
      <c r="R8334" s="8"/>
      <c r="S8334" s="7"/>
      <c r="T8334" s="8"/>
      <c r="U8334" s="7"/>
      <c r="V8334" s="8"/>
      <c r="W8334" s="7"/>
    </row>
    <row r="8335" spans="2:23" x14ac:dyDescent="0.2">
      <c r="B8335" s="8"/>
      <c r="C8335" s="7"/>
      <c r="D8335" s="8"/>
      <c r="E8335" s="7"/>
      <c r="F8335" s="8"/>
      <c r="G8335" s="7"/>
      <c r="H8335" s="8"/>
      <c r="I8335" s="7"/>
      <c r="J8335" s="8"/>
      <c r="K8335" s="7"/>
      <c r="L8335" s="8"/>
      <c r="M8335" s="7"/>
      <c r="N8335" s="8"/>
      <c r="O8335" s="7"/>
      <c r="P8335" s="8"/>
      <c r="Q8335" s="7"/>
      <c r="R8335" s="8"/>
      <c r="S8335" s="7"/>
      <c r="T8335" s="8"/>
      <c r="U8335" s="7"/>
      <c r="V8335" s="8"/>
      <c r="W8335" s="7"/>
    </row>
    <row r="8336" spans="2:23" x14ac:dyDescent="0.2">
      <c r="B8336" s="8"/>
      <c r="C8336" s="7"/>
      <c r="D8336" s="8"/>
      <c r="E8336" s="7"/>
      <c r="F8336" s="8"/>
      <c r="G8336" s="7"/>
      <c r="H8336" s="8"/>
      <c r="I8336" s="7"/>
      <c r="J8336" s="8"/>
      <c r="K8336" s="7"/>
      <c r="L8336" s="8"/>
      <c r="M8336" s="7"/>
      <c r="N8336" s="8"/>
      <c r="O8336" s="7"/>
      <c r="P8336" s="8"/>
      <c r="Q8336" s="7"/>
      <c r="R8336" s="8"/>
      <c r="S8336" s="7"/>
      <c r="T8336" s="8"/>
      <c r="U8336" s="7"/>
      <c r="V8336" s="8"/>
      <c r="W8336" s="7"/>
    </row>
    <row r="8337" spans="2:23" x14ac:dyDescent="0.2">
      <c r="B8337" s="8"/>
      <c r="C8337" s="7"/>
      <c r="D8337" s="8"/>
      <c r="E8337" s="7"/>
      <c r="F8337" s="8"/>
      <c r="G8337" s="7"/>
      <c r="H8337" s="8"/>
      <c r="I8337" s="7"/>
      <c r="J8337" s="8"/>
      <c r="K8337" s="7"/>
      <c r="L8337" s="8"/>
      <c r="M8337" s="7"/>
      <c r="N8337" s="8"/>
      <c r="O8337" s="7"/>
      <c r="P8337" s="8"/>
      <c r="Q8337" s="7"/>
      <c r="R8337" s="8"/>
      <c r="S8337" s="7"/>
      <c r="T8337" s="8"/>
      <c r="U8337" s="7"/>
      <c r="V8337" s="8"/>
      <c r="W8337" s="7"/>
    </row>
    <row r="8338" spans="2:23" x14ac:dyDescent="0.2">
      <c r="B8338" s="8"/>
      <c r="C8338" s="7"/>
      <c r="D8338" s="8"/>
      <c r="E8338" s="7"/>
      <c r="F8338" s="8"/>
      <c r="G8338" s="7"/>
      <c r="H8338" s="8"/>
      <c r="I8338" s="7"/>
      <c r="J8338" s="8"/>
      <c r="K8338" s="7"/>
      <c r="L8338" s="8"/>
      <c r="M8338" s="7"/>
      <c r="N8338" s="8"/>
      <c r="O8338" s="7"/>
      <c r="P8338" s="8"/>
      <c r="Q8338" s="7"/>
      <c r="R8338" s="8"/>
      <c r="S8338" s="7"/>
      <c r="T8338" s="8"/>
      <c r="U8338" s="7"/>
      <c r="V8338" s="8"/>
      <c r="W8338" s="7"/>
    </row>
    <row r="8339" spans="2:23" x14ac:dyDescent="0.2">
      <c r="B8339" s="8"/>
      <c r="C8339" s="7"/>
      <c r="D8339" s="8"/>
      <c r="E8339" s="7"/>
      <c r="F8339" s="8"/>
      <c r="G8339" s="7"/>
      <c r="H8339" s="8"/>
      <c r="I8339" s="7"/>
      <c r="J8339" s="8"/>
      <c r="K8339" s="7"/>
      <c r="L8339" s="8"/>
      <c r="M8339" s="7"/>
      <c r="N8339" s="8"/>
      <c r="O8339" s="7"/>
      <c r="P8339" s="8"/>
      <c r="Q8339" s="7"/>
      <c r="R8339" s="8"/>
      <c r="S8339" s="7"/>
      <c r="T8339" s="8"/>
      <c r="U8339" s="7"/>
      <c r="V8339" s="8"/>
      <c r="W8339" s="7"/>
    </row>
    <row r="8340" spans="2:23" x14ac:dyDescent="0.2">
      <c r="B8340" s="8"/>
      <c r="C8340" s="7"/>
      <c r="D8340" s="8"/>
      <c r="E8340" s="7"/>
      <c r="F8340" s="8"/>
      <c r="G8340" s="7"/>
      <c r="H8340" s="8"/>
      <c r="I8340" s="7"/>
      <c r="J8340" s="8"/>
      <c r="K8340" s="7"/>
      <c r="L8340" s="8"/>
      <c r="M8340" s="7"/>
      <c r="N8340" s="8"/>
      <c r="O8340" s="7"/>
      <c r="P8340" s="8"/>
      <c r="Q8340" s="7"/>
      <c r="R8340" s="8"/>
      <c r="S8340" s="7"/>
      <c r="T8340" s="8"/>
      <c r="U8340" s="7"/>
      <c r="V8340" s="8"/>
      <c r="W8340" s="7"/>
    </row>
    <row r="8341" spans="2:23" x14ac:dyDescent="0.2">
      <c r="B8341" s="8"/>
      <c r="C8341" s="7"/>
      <c r="D8341" s="8"/>
      <c r="E8341" s="7"/>
      <c r="F8341" s="8"/>
      <c r="G8341" s="7"/>
      <c r="H8341" s="8"/>
      <c r="I8341" s="7"/>
      <c r="J8341" s="8"/>
      <c r="K8341" s="7"/>
      <c r="L8341" s="8"/>
      <c r="M8341" s="7"/>
      <c r="N8341" s="8"/>
      <c r="O8341" s="7"/>
      <c r="P8341" s="8"/>
      <c r="Q8341" s="7"/>
      <c r="R8341" s="8"/>
      <c r="S8341" s="7"/>
      <c r="T8341" s="8"/>
      <c r="U8341" s="7"/>
      <c r="V8341" s="8"/>
      <c r="W8341" s="7"/>
    </row>
    <row r="8342" spans="2:23" x14ac:dyDescent="0.2">
      <c r="B8342" s="8"/>
      <c r="C8342" s="7"/>
      <c r="D8342" s="8"/>
      <c r="E8342" s="7"/>
      <c r="F8342" s="8"/>
      <c r="G8342" s="7"/>
      <c r="H8342" s="8"/>
      <c r="I8342" s="7"/>
      <c r="J8342" s="8"/>
      <c r="K8342" s="7"/>
      <c r="L8342" s="8"/>
      <c r="M8342" s="7"/>
      <c r="N8342" s="8"/>
      <c r="O8342" s="7"/>
      <c r="P8342" s="8"/>
      <c r="Q8342" s="7"/>
      <c r="R8342" s="8"/>
      <c r="S8342" s="7"/>
      <c r="T8342" s="8"/>
      <c r="U8342" s="7"/>
      <c r="V8342" s="8"/>
      <c r="W8342" s="7"/>
    </row>
    <row r="8343" spans="2:23" x14ac:dyDescent="0.2">
      <c r="B8343" s="8"/>
      <c r="C8343" s="7"/>
      <c r="D8343" s="8"/>
      <c r="E8343" s="7"/>
      <c r="F8343" s="8"/>
      <c r="G8343" s="7"/>
      <c r="H8343" s="8"/>
      <c r="I8343" s="7"/>
      <c r="J8343" s="8"/>
      <c r="K8343" s="7"/>
      <c r="L8343" s="8"/>
      <c r="M8343" s="7"/>
      <c r="N8343" s="8"/>
      <c r="O8343" s="7"/>
      <c r="P8343" s="8"/>
      <c r="Q8343" s="7"/>
      <c r="R8343" s="8"/>
      <c r="S8343" s="7"/>
      <c r="T8343" s="8"/>
      <c r="U8343" s="7"/>
      <c r="V8343" s="8"/>
      <c r="W8343" s="7"/>
    </row>
    <row r="8344" spans="2:23" x14ac:dyDescent="0.2">
      <c r="B8344" s="8"/>
      <c r="C8344" s="7"/>
      <c r="D8344" s="8"/>
      <c r="E8344" s="7"/>
      <c r="F8344" s="8"/>
      <c r="G8344" s="7"/>
      <c r="H8344" s="8"/>
      <c r="I8344" s="7"/>
      <c r="J8344" s="8"/>
      <c r="K8344" s="7"/>
      <c r="L8344" s="8"/>
      <c r="M8344" s="7"/>
      <c r="N8344" s="8"/>
      <c r="O8344" s="7"/>
      <c r="P8344" s="8"/>
      <c r="Q8344" s="7"/>
      <c r="R8344" s="8"/>
      <c r="S8344" s="7"/>
      <c r="T8344" s="8"/>
      <c r="U8344" s="7"/>
      <c r="V8344" s="8"/>
      <c r="W8344" s="7"/>
    </row>
    <row r="8345" spans="2:23" x14ac:dyDescent="0.2">
      <c r="B8345" s="8"/>
      <c r="C8345" s="7"/>
      <c r="D8345" s="8"/>
      <c r="E8345" s="7"/>
      <c r="F8345" s="8"/>
      <c r="G8345" s="7"/>
      <c r="H8345" s="8"/>
      <c r="I8345" s="7"/>
      <c r="J8345" s="8"/>
      <c r="K8345" s="7"/>
      <c r="L8345" s="8"/>
      <c r="M8345" s="7"/>
      <c r="N8345" s="8"/>
      <c r="O8345" s="7"/>
      <c r="P8345" s="8"/>
      <c r="Q8345" s="7"/>
      <c r="R8345" s="8"/>
      <c r="S8345" s="7"/>
      <c r="T8345" s="8"/>
      <c r="U8345" s="7"/>
      <c r="V8345" s="8"/>
      <c r="W8345" s="7"/>
    </row>
    <row r="8346" spans="2:23" x14ac:dyDescent="0.2">
      <c r="B8346" s="8"/>
      <c r="C8346" s="7"/>
      <c r="D8346" s="8"/>
      <c r="E8346" s="7"/>
      <c r="F8346" s="8"/>
      <c r="G8346" s="7"/>
      <c r="H8346" s="8"/>
      <c r="I8346" s="7"/>
      <c r="J8346" s="8"/>
      <c r="K8346" s="7"/>
      <c r="L8346" s="8"/>
      <c r="M8346" s="7"/>
      <c r="N8346" s="8"/>
      <c r="O8346" s="7"/>
      <c r="P8346" s="8"/>
      <c r="Q8346" s="7"/>
      <c r="R8346" s="8"/>
      <c r="S8346" s="7"/>
      <c r="T8346" s="8"/>
      <c r="U8346" s="7"/>
      <c r="V8346" s="8"/>
      <c r="W8346" s="7"/>
    </row>
    <row r="8347" spans="2:23" x14ac:dyDescent="0.2">
      <c r="B8347" s="8"/>
      <c r="C8347" s="7"/>
      <c r="D8347" s="8"/>
      <c r="E8347" s="7"/>
      <c r="F8347" s="8"/>
      <c r="G8347" s="7"/>
      <c r="H8347" s="8"/>
      <c r="I8347" s="7"/>
      <c r="J8347" s="8"/>
      <c r="K8347" s="7"/>
      <c r="L8347" s="8"/>
      <c r="M8347" s="7"/>
      <c r="N8347" s="8"/>
      <c r="O8347" s="7"/>
      <c r="P8347" s="8"/>
      <c r="Q8347" s="7"/>
      <c r="R8347" s="8"/>
      <c r="S8347" s="7"/>
      <c r="T8347" s="8"/>
      <c r="U8347" s="7"/>
      <c r="V8347" s="8"/>
      <c r="W8347" s="7"/>
    </row>
    <row r="8348" spans="2:23" x14ac:dyDescent="0.2">
      <c r="B8348" s="8"/>
      <c r="C8348" s="7"/>
      <c r="D8348" s="8"/>
      <c r="E8348" s="7"/>
      <c r="F8348" s="8"/>
      <c r="G8348" s="7"/>
      <c r="H8348" s="8"/>
      <c r="I8348" s="7"/>
      <c r="J8348" s="8"/>
      <c r="K8348" s="7"/>
      <c r="L8348" s="8"/>
      <c r="M8348" s="7"/>
      <c r="N8348" s="8"/>
      <c r="O8348" s="7"/>
      <c r="P8348" s="8"/>
      <c r="Q8348" s="7"/>
      <c r="R8348" s="8"/>
      <c r="S8348" s="7"/>
      <c r="T8348" s="8"/>
      <c r="U8348" s="7"/>
      <c r="V8348" s="8"/>
      <c r="W8348" s="7"/>
    </row>
    <row r="8349" spans="2:23" x14ac:dyDescent="0.2">
      <c r="B8349" s="8"/>
      <c r="C8349" s="7"/>
      <c r="D8349" s="8"/>
      <c r="E8349" s="7"/>
      <c r="F8349" s="8"/>
      <c r="G8349" s="7"/>
      <c r="H8349" s="8"/>
      <c r="I8349" s="7"/>
      <c r="J8349" s="8"/>
      <c r="K8349" s="7"/>
      <c r="L8349" s="8"/>
      <c r="M8349" s="7"/>
      <c r="N8349" s="8"/>
      <c r="O8349" s="7"/>
      <c r="P8349" s="8"/>
      <c r="Q8349" s="7"/>
      <c r="R8349" s="8"/>
      <c r="S8349" s="7"/>
      <c r="T8349" s="8"/>
      <c r="U8349" s="7"/>
      <c r="V8349" s="8"/>
      <c r="W8349" s="7"/>
    </row>
    <row r="8350" spans="2:23" x14ac:dyDescent="0.2">
      <c r="B8350" s="8"/>
      <c r="C8350" s="7"/>
      <c r="D8350" s="8"/>
      <c r="E8350" s="7"/>
      <c r="F8350" s="8"/>
      <c r="G8350" s="7"/>
      <c r="H8350" s="8"/>
      <c r="I8350" s="7"/>
      <c r="J8350" s="8"/>
      <c r="K8350" s="7"/>
      <c r="L8350" s="8"/>
      <c r="M8350" s="7"/>
      <c r="N8350" s="8"/>
      <c r="O8350" s="7"/>
      <c r="P8350" s="8"/>
      <c r="Q8350" s="7"/>
      <c r="R8350" s="8"/>
      <c r="S8350" s="7"/>
      <c r="T8350" s="8"/>
      <c r="U8350" s="7"/>
      <c r="V8350" s="8"/>
      <c r="W8350" s="7"/>
    </row>
    <row r="8351" spans="2:23" x14ac:dyDescent="0.2">
      <c r="B8351" s="8"/>
      <c r="C8351" s="7"/>
      <c r="D8351" s="8"/>
      <c r="E8351" s="7"/>
      <c r="F8351" s="8"/>
      <c r="G8351" s="7"/>
      <c r="H8351" s="8"/>
      <c r="I8351" s="7"/>
      <c r="J8351" s="8"/>
      <c r="K8351" s="7"/>
      <c r="L8351" s="8"/>
      <c r="M8351" s="7"/>
      <c r="N8351" s="8"/>
      <c r="O8351" s="7"/>
      <c r="P8351" s="8"/>
      <c r="Q8351" s="7"/>
      <c r="R8351" s="8"/>
      <c r="S8351" s="7"/>
      <c r="T8351" s="8"/>
      <c r="U8351" s="7"/>
      <c r="V8351" s="8"/>
      <c r="W8351" s="7"/>
    </row>
    <row r="8352" spans="2:23" x14ac:dyDescent="0.2">
      <c r="B8352" s="8"/>
      <c r="C8352" s="7"/>
      <c r="D8352" s="8"/>
      <c r="E8352" s="7"/>
      <c r="F8352" s="8"/>
      <c r="G8352" s="7"/>
      <c r="H8352" s="8"/>
      <c r="I8352" s="7"/>
      <c r="J8352" s="8"/>
      <c r="K8352" s="7"/>
      <c r="L8352" s="8"/>
      <c r="M8352" s="7"/>
      <c r="N8352" s="8"/>
      <c r="O8352" s="7"/>
      <c r="P8352" s="8"/>
      <c r="Q8352" s="7"/>
      <c r="R8352" s="8"/>
      <c r="S8352" s="7"/>
      <c r="T8352" s="8"/>
      <c r="U8352" s="7"/>
      <c r="V8352" s="8"/>
      <c r="W8352" s="7"/>
    </row>
    <row r="8353" spans="2:23" x14ac:dyDescent="0.2">
      <c r="B8353" s="8"/>
      <c r="C8353" s="7"/>
      <c r="D8353" s="8"/>
      <c r="E8353" s="7"/>
      <c r="F8353" s="8"/>
      <c r="G8353" s="7"/>
      <c r="H8353" s="8"/>
      <c r="I8353" s="7"/>
      <c r="J8353" s="8"/>
      <c r="K8353" s="7"/>
      <c r="L8353" s="8"/>
      <c r="M8353" s="7"/>
      <c r="N8353" s="8"/>
      <c r="O8353" s="7"/>
      <c r="P8353" s="8"/>
      <c r="Q8353" s="7"/>
      <c r="R8353" s="8"/>
      <c r="S8353" s="7"/>
      <c r="T8353" s="8"/>
      <c r="U8353" s="7"/>
      <c r="V8353" s="8"/>
      <c r="W8353" s="7"/>
    </row>
    <row r="8354" spans="2:23" x14ac:dyDescent="0.2">
      <c r="B8354" s="8"/>
      <c r="C8354" s="7"/>
      <c r="D8354" s="8"/>
      <c r="E8354" s="7"/>
      <c r="F8354" s="8"/>
      <c r="G8354" s="7"/>
      <c r="H8354" s="8"/>
      <c r="I8354" s="7"/>
      <c r="J8354" s="8"/>
      <c r="K8354" s="7"/>
      <c r="L8354" s="8"/>
      <c r="M8354" s="7"/>
      <c r="N8354" s="8"/>
      <c r="O8354" s="7"/>
      <c r="P8354" s="8"/>
      <c r="Q8354" s="7"/>
      <c r="R8354" s="8"/>
      <c r="S8354" s="7"/>
      <c r="T8354" s="8"/>
      <c r="U8354" s="7"/>
      <c r="V8354" s="8"/>
      <c r="W8354" s="7"/>
    </row>
    <row r="8355" spans="2:23" x14ac:dyDescent="0.2">
      <c r="B8355" s="8"/>
      <c r="C8355" s="7"/>
      <c r="D8355" s="8"/>
      <c r="E8355" s="7"/>
      <c r="F8355" s="8"/>
      <c r="G8355" s="7"/>
      <c r="H8355" s="8"/>
      <c r="I8355" s="7"/>
      <c r="J8355" s="8"/>
      <c r="K8355" s="7"/>
      <c r="L8355" s="8"/>
      <c r="M8355" s="7"/>
      <c r="N8355" s="8"/>
      <c r="O8355" s="7"/>
      <c r="P8355" s="8"/>
      <c r="Q8355" s="7"/>
      <c r="R8355" s="8"/>
      <c r="S8355" s="7"/>
      <c r="T8355" s="8"/>
      <c r="U8355" s="7"/>
      <c r="V8355" s="8"/>
      <c r="W8355" s="7"/>
    </row>
    <row r="8356" spans="2:23" x14ac:dyDescent="0.2">
      <c r="B8356" s="8"/>
      <c r="C8356" s="7"/>
      <c r="D8356" s="8"/>
      <c r="E8356" s="7"/>
      <c r="F8356" s="8"/>
      <c r="G8356" s="7"/>
      <c r="H8356" s="8"/>
      <c r="I8356" s="7"/>
      <c r="J8356" s="8"/>
      <c r="K8356" s="7"/>
      <c r="L8356" s="8"/>
      <c r="M8356" s="7"/>
      <c r="N8356" s="8"/>
      <c r="O8356" s="7"/>
      <c r="P8356" s="8"/>
      <c r="Q8356" s="7"/>
      <c r="R8356" s="8"/>
      <c r="S8356" s="7"/>
      <c r="T8356" s="8"/>
      <c r="U8356" s="7"/>
      <c r="V8356" s="8"/>
      <c r="W8356" s="7"/>
    </row>
    <row r="8357" spans="2:23" x14ac:dyDescent="0.2">
      <c r="B8357" s="8"/>
      <c r="C8357" s="7"/>
      <c r="D8357" s="8"/>
      <c r="E8357" s="7"/>
      <c r="F8357" s="8"/>
      <c r="G8357" s="7"/>
      <c r="H8357" s="8"/>
      <c r="I8357" s="7"/>
      <c r="J8357" s="8"/>
      <c r="K8357" s="7"/>
      <c r="L8357" s="8"/>
      <c r="M8357" s="7"/>
      <c r="N8357" s="8"/>
      <c r="O8357" s="7"/>
      <c r="P8357" s="8"/>
      <c r="Q8357" s="7"/>
      <c r="R8357" s="8"/>
      <c r="S8357" s="7"/>
      <c r="T8357" s="8"/>
      <c r="U8357" s="7"/>
      <c r="V8357" s="8"/>
      <c r="W8357" s="7"/>
    </row>
    <row r="8358" spans="2:23" x14ac:dyDescent="0.2">
      <c r="B8358" s="8"/>
      <c r="C8358" s="7"/>
      <c r="D8358" s="8"/>
      <c r="E8358" s="7"/>
      <c r="F8358" s="8"/>
      <c r="G8358" s="7"/>
      <c r="H8358" s="8"/>
      <c r="I8358" s="7"/>
      <c r="J8358" s="8"/>
      <c r="K8358" s="7"/>
      <c r="L8358" s="8"/>
      <c r="M8358" s="7"/>
      <c r="N8358" s="8"/>
      <c r="O8358" s="7"/>
      <c r="P8358" s="8"/>
      <c r="Q8358" s="7"/>
      <c r="R8358" s="8"/>
      <c r="S8358" s="7"/>
      <c r="T8358" s="8"/>
      <c r="U8358" s="7"/>
      <c r="V8358" s="8"/>
      <c r="W8358" s="7"/>
    </row>
    <row r="8359" spans="2:23" x14ac:dyDescent="0.2">
      <c r="B8359" s="8"/>
      <c r="C8359" s="7"/>
      <c r="D8359" s="8"/>
      <c r="E8359" s="7"/>
      <c r="F8359" s="8"/>
      <c r="G8359" s="7"/>
      <c r="H8359" s="8"/>
      <c r="I8359" s="7"/>
      <c r="J8359" s="8"/>
      <c r="K8359" s="7"/>
      <c r="L8359" s="8"/>
      <c r="M8359" s="7"/>
      <c r="N8359" s="8"/>
      <c r="O8359" s="7"/>
      <c r="P8359" s="8"/>
      <c r="Q8359" s="7"/>
      <c r="R8359" s="8"/>
      <c r="S8359" s="7"/>
      <c r="T8359" s="8"/>
      <c r="U8359" s="7"/>
      <c r="V8359" s="8"/>
      <c r="W8359" s="7"/>
    </row>
    <row r="8360" spans="2:23" x14ac:dyDescent="0.2">
      <c r="B8360" s="8"/>
      <c r="C8360" s="7"/>
      <c r="D8360" s="8"/>
      <c r="E8360" s="7"/>
      <c r="F8360" s="8"/>
      <c r="G8360" s="7"/>
      <c r="H8360" s="8"/>
      <c r="I8360" s="7"/>
      <c r="J8360" s="8"/>
      <c r="K8360" s="7"/>
      <c r="L8360" s="8"/>
      <c r="M8360" s="7"/>
      <c r="N8360" s="8"/>
      <c r="O8360" s="7"/>
      <c r="P8360" s="8"/>
      <c r="Q8360" s="7"/>
      <c r="R8360" s="8"/>
      <c r="S8360" s="7"/>
      <c r="T8360" s="8"/>
      <c r="U8360" s="7"/>
      <c r="V8360" s="8"/>
      <c r="W8360" s="7"/>
    </row>
    <row r="8361" spans="2:23" x14ac:dyDescent="0.2">
      <c r="B8361" s="8"/>
      <c r="C8361" s="7"/>
      <c r="D8361" s="8"/>
      <c r="E8361" s="7"/>
      <c r="F8361" s="8"/>
      <c r="G8361" s="7"/>
      <c r="H8361" s="8"/>
      <c r="I8361" s="7"/>
      <c r="J8361" s="8"/>
      <c r="K8361" s="7"/>
      <c r="L8361" s="8"/>
      <c r="M8361" s="7"/>
      <c r="N8361" s="8"/>
      <c r="O8361" s="7"/>
      <c r="P8361" s="8"/>
      <c r="Q8361" s="7"/>
      <c r="R8361" s="8"/>
      <c r="S8361" s="7"/>
      <c r="T8361" s="8"/>
      <c r="U8361" s="7"/>
      <c r="V8361" s="8"/>
      <c r="W8361" s="7"/>
    </row>
    <row r="8362" spans="2:23" x14ac:dyDescent="0.2">
      <c r="B8362" s="8"/>
      <c r="C8362" s="7"/>
      <c r="D8362" s="8"/>
      <c r="E8362" s="7"/>
      <c r="F8362" s="8"/>
      <c r="G8362" s="7"/>
      <c r="H8362" s="8"/>
      <c r="I8362" s="7"/>
      <c r="J8362" s="8"/>
      <c r="K8362" s="7"/>
      <c r="L8362" s="8"/>
      <c r="M8362" s="7"/>
      <c r="N8362" s="8"/>
      <c r="O8362" s="7"/>
      <c r="P8362" s="8"/>
      <c r="Q8362" s="7"/>
      <c r="R8362" s="8"/>
      <c r="S8362" s="7"/>
      <c r="T8362" s="8"/>
      <c r="U8362" s="7"/>
      <c r="V8362" s="8"/>
      <c r="W8362" s="7"/>
    </row>
    <row r="8363" spans="2:23" x14ac:dyDescent="0.2">
      <c r="B8363" s="8"/>
      <c r="C8363" s="7"/>
      <c r="D8363" s="8"/>
      <c r="E8363" s="7"/>
      <c r="F8363" s="8"/>
      <c r="G8363" s="7"/>
      <c r="H8363" s="8"/>
      <c r="I8363" s="7"/>
      <c r="J8363" s="8"/>
      <c r="K8363" s="7"/>
      <c r="L8363" s="8"/>
      <c r="M8363" s="7"/>
      <c r="N8363" s="8"/>
      <c r="O8363" s="7"/>
      <c r="P8363" s="8"/>
      <c r="Q8363" s="7"/>
      <c r="R8363" s="8"/>
      <c r="S8363" s="7"/>
      <c r="T8363" s="8"/>
      <c r="U8363" s="7"/>
      <c r="V8363" s="8"/>
      <c r="W8363" s="7"/>
    </row>
    <row r="8364" spans="2:23" x14ac:dyDescent="0.2">
      <c r="B8364" s="8"/>
      <c r="C8364" s="7"/>
      <c r="D8364" s="8"/>
      <c r="E8364" s="7"/>
      <c r="F8364" s="8"/>
      <c r="G8364" s="7"/>
      <c r="H8364" s="8"/>
      <c r="I8364" s="7"/>
      <c r="J8364" s="8"/>
      <c r="K8364" s="7"/>
      <c r="L8364" s="8"/>
      <c r="M8364" s="7"/>
      <c r="N8364" s="8"/>
      <c r="O8364" s="7"/>
      <c r="P8364" s="8"/>
      <c r="Q8364" s="7"/>
      <c r="R8364" s="8"/>
      <c r="S8364" s="7"/>
      <c r="T8364" s="8"/>
      <c r="U8364" s="7"/>
      <c r="V8364" s="8"/>
      <c r="W8364" s="7"/>
    </row>
    <row r="8365" spans="2:23" x14ac:dyDescent="0.2">
      <c r="B8365" s="8"/>
      <c r="C8365" s="7"/>
      <c r="D8365" s="8"/>
      <c r="E8365" s="7"/>
      <c r="F8365" s="8"/>
      <c r="G8365" s="7"/>
      <c r="H8365" s="8"/>
      <c r="I8365" s="7"/>
      <c r="J8365" s="8"/>
      <c r="K8365" s="7"/>
      <c r="L8365" s="8"/>
      <c r="M8365" s="7"/>
      <c r="N8365" s="8"/>
      <c r="O8365" s="7"/>
      <c r="P8365" s="8"/>
      <c r="Q8365" s="7"/>
      <c r="R8365" s="8"/>
      <c r="S8365" s="7"/>
      <c r="T8365" s="8"/>
      <c r="U8365" s="7"/>
      <c r="V8365" s="8"/>
      <c r="W8365" s="7"/>
    </row>
    <row r="8366" spans="2:23" x14ac:dyDescent="0.2">
      <c r="B8366" s="8"/>
      <c r="C8366" s="7"/>
      <c r="D8366" s="8"/>
      <c r="E8366" s="7"/>
      <c r="F8366" s="8"/>
      <c r="G8366" s="7"/>
      <c r="H8366" s="8"/>
      <c r="I8366" s="7"/>
      <c r="J8366" s="8"/>
      <c r="K8366" s="7"/>
      <c r="L8366" s="8"/>
      <c r="M8366" s="7"/>
      <c r="N8366" s="8"/>
      <c r="O8366" s="7"/>
      <c r="P8366" s="8"/>
      <c r="Q8366" s="7"/>
      <c r="R8366" s="8"/>
      <c r="S8366" s="7"/>
      <c r="T8366" s="8"/>
      <c r="U8366" s="7"/>
      <c r="V8366" s="8"/>
      <c r="W8366" s="7"/>
    </row>
    <row r="8367" spans="2:23" x14ac:dyDescent="0.2">
      <c r="B8367" s="8"/>
      <c r="C8367" s="7"/>
      <c r="D8367" s="8"/>
      <c r="E8367" s="7"/>
      <c r="F8367" s="8"/>
      <c r="G8367" s="7"/>
      <c r="H8367" s="8"/>
      <c r="I8367" s="7"/>
      <c r="J8367" s="8"/>
      <c r="K8367" s="7"/>
      <c r="L8367" s="8"/>
      <c r="M8367" s="7"/>
      <c r="N8367" s="8"/>
      <c r="O8367" s="7"/>
      <c r="P8367" s="8"/>
      <c r="Q8367" s="7"/>
      <c r="R8367" s="8"/>
      <c r="S8367" s="7"/>
      <c r="T8367" s="8"/>
      <c r="U8367" s="7"/>
      <c r="V8367" s="8"/>
      <c r="W8367" s="7"/>
    </row>
    <row r="8368" spans="2:23" x14ac:dyDescent="0.2">
      <c r="B8368" s="8"/>
      <c r="C8368" s="7"/>
      <c r="D8368" s="8"/>
      <c r="E8368" s="7"/>
      <c r="F8368" s="8"/>
      <c r="G8368" s="7"/>
      <c r="H8368" s="8"/>
      <c r="I8368" s="7"/>
      <c r="J8368" s="8"/>
      <c r="K8368" s="7"/>
      <c r="L8368" s="8"/>
      <c r="M8368" s="7"/>
      <c r="N8368" s="8"/>
      <c r="O8368" s="7"/>
      <c r="P8368" s="8"/>
      <c r="Q8368" s="7"/>
      <c r="R8368" s="8"/>
      <c r="S8368" s="7"/>
      <c r="T8368" s="8"/>
      <c r="U8368" s="7"/>
      <c r="V8368" s="8"/>
      <c r="W8368" s="7"/>
    </row>
    <row r="8369" spans="2:23" x14ac:dyDescent="0.2">
      <c r="B8369" s="8"/>
      <c r="C8369" s="7"/>
      <c r="D8369" s="8"/>
      <c r="E8369" s="7"/>
      <c r="F8369" s="8"/>
      <c r="G8369" s="7"/>
      <c r="H8369" s="8"/>
      <c r="I8369" s="7"/>
      <c r="J8369" s="8"/>
      <c r="K8369" s="7"/>
      <c r="L8369" s="8"/>
      <c r="M8369" s="7"/>
      <c r="N8369" s="8"/>
      <c r="O8369" s="7"/>
      <c r="P8369" s="8"/>
      <c r="Q8369" s="7"/>
      <c r="R8369" s="8"/>
      <c r="S8369" s="7"/>
      <c r="T8369" s="8"/>
      <c r="U8369" s="7"/>
      <c r="V8369" s="8"/>
      <c r="W8369" s="7"/>
    </row>
    <row r="8370" spans="2:23" x14ac:dyDescent="0.2">
      <c r="B8370" s="8"/>
      <c r="C8370" s="7"/>
      <c r="D8370" s="8"/>
      <c r="E8370" s="7"/>
      <c r="F8370" s="8"/>
      <c r="G8370" s="7"/>
      <c r="H8370" s="8"/>
      <c r="I8370" s="7"/>
      <c r="J8370" s="8"/>
      <c r="K8370" s="7"/>
      <c r="L8370" s="8"/>
      <c r="M8370" s="7"/>
      <c r="N8370" s="8"/>
      <c r="O8370" s="7"/>
      <c r="P8370" s="8"/>
      <c r="Q8370" s="7"/>
      <c r="R8370" s="8"/>
      <c r="S8370" s="7"/>
      <c r="T8370" s="8"/>
      <c r="U8370" s="7"/>
      <c r="V8370" s="8"/>
      <c r="W8370" s="7"/>
    </row>
    <row r="8371" spans="2:23" x14ac:dyDescent="0.2">
      <c r="B8371" s="8"/>
      <c r="C8371" s="7"/>
      <c r="D8371" s="8"/>
      <c r="E8371" s="7"/>
      <c r="F8371" s="8"/>
      <c r="G8371" s="7"/>
      <c r="H8371" s="8"/>
      <c r="I8371" s="7"/>
      <c r="J8371" s="8"/>
      <c r="K8371" s="7"/>
      <c r="L8371" s="8"/>
      <c r="M8371" s="7"/>
      <c r="N8371" s="8"/>
      <c r="O8371" s="7"/>
      <c r="P8371" s="8"/>
      <c r="Q8371" s="7"/>
      <c r="R8371" s="8"/>
      <c r="S8371" s="7"/>
      <c r="T8371" s="8"/>
      <c r="U8371" s="7"/>
      <c r="V8371" s="8"/>
      <c r="W8371" s="7"/>
    </row>
    <row r="8372" spans="2:23" x14ac:dyDescent="0.2">
      <c r="B8372" s="8"/>
      <c r="C8372" s="7"/>
      <c r="D8372" s="8"/>
      <c r="E8372" s="7"/>
      <c r="F8372" s="8"/>
      <c r="G8372" s="7"/>
      <c r="H8372" s="8"/>
      <c r="I8372" s="7"/>
      <c r="J8372" s="8"/>
      <c r="K8372" s="7"/>
      <c r="L8372" s="8"/>
      <c r="M8372" s="7"/>
      <c r="N8372" s="8"/>
      <c r="O8372" s="7"/>
      <c r="P8372" s="8"/>
      <c r="Q8372" s="7"/>
      <c r="R8372" s="8"/>
      <c r="S8372" s="7"/>
      <c r="T8372" s="8"/>
      <c r="U8372" s="7"/>
      <c r="V8372" s="8"/>
      <c r="W8372" s="7"/>
    </row>
    <row r="8373" spans="2:23" x14ac:dyDescent="0.2">
      <c r="B8373" s="8"/>
      <c r="C8373" s="7"/>
      <c r="D8373" s="8"/>
      <c r="E8373" s="7"/>
      <c r="F8373" s="8"/>
      <c r="G8373" s="7"/>
      <c r="H8373" s="8"/>
      <c r="I8373" s="7"/>
      <c r="J8373" s="8"/>
      <c r="K8373" s="7"/>
      <c r="L8373" s="8"/>
      <c r="M8373" s="7"/>
      <c r="N8373" s="8"/>
      <c r="O8373" s="7"/>
      <c r="P8373" s="8"/>
      <c r="Q8373" s="7"/>
      <c r="R8373" s="8"/>
      <c r="S8373" s="7"/>
      <c r="T8373" s="8"/>
      <c r="U8373" s="7"/>
      <c r="V8373" s="8"/>
      <c r="W8373" s="7"/>
    </row>
    <row r="8374" spans="2:23" x14ac:dyDescent="0.2">
      <c r="B8374" s="8"/>
      <c r="C8374" s="7"/>
      <c r="D8374" s="8"/>
      <c r="E8374" s="7"/>
      <c r="F8374" s="8"/>
      <c r="G8374" s="7"/>
      <c r="H8374" s="8"/>
      <c r="I8374" s="7"/>
      <c r="J8374" s="8"/>
      <c r="K8374" s="7"/>
      <c r="L8374" s="8"/>
      <c r="M8374" s="7"/>
      <c r="N8374" s="8"/>
      <c r="O8374" s="7"/>
      <c r="P8374" s="8"/>
      <c r="Q8374" s="7"/>
      <c r="R8374" s="8"/>
      <c r="S8374" s="7"/>
      <c r="T8374" s="8"/>
      <c r="U8374" s="7"/>
      <c r="V8374" s="8"/>
      <c r="W8374" s="7"/>
    </row>
    <row r="8375" spans="2:23" x14ac:dyDescent="0.2">
      <c r="B8375" s="8"/>
      <c r="C8375" s="7"/>
      <c r="D8375" s="8"/>
      <c r="E8375" s="7"/>
      <c r="F8375" s="8"/>
      <c r="G8375" s="7"/>
      <c r="H8375" s="8"/>
      <c r="I8375" s="7"/>
      <c r="J8375" s="8"/>
      <c r="K8375" s="7"/>
      <c r="L8375" s="8"/>
      <c r="M8375" s="7"/>
      <c r="N8375" s="8"/>
      <c r="O8375" s="7"/>
      <c r="P8375" s="8"/>
      <c r="Q8375" s="7"/>
      <c r="R8375" s="8"/>
      <c r="S8375" s="7"/>
      <c r="T8375" s="8"/>
      <c r="U8375" s="7"/>
      <c r="V8375" s="8"/>
      <c r="W8375" s="7"/>
    </row>
    <row r="8376" spans="2:23" x14ac:dyDescent="0.2">
      <c r="B8376" s="8"/>
      <c r="C8376" s="7"/>
      <c r="D8376" s="8"/>
      <c r="E8376" s="7"/>
      <c r="F8376" s="8"/>
      <c r="G8376" s="7"/>
      <c r="H8376" s="8"/>
      <c r="I8376" s="7"/>
      <c r="J8376" s="8"/>
      <c r="K8376" s="7"/>
      <c r="L8376" s="8"/>
      <c r="M8376" s="7"/>
      <c r="N8376" s="8"/>
      <c r="O8376" s="7"/>
      <c r="P8376" s="8"/>
      <c r="Q8376" s="7"/>
      <c r="R8376" s="8"/>
      <c r="S8376" s="7"/>
      <c r="T8376" s="8"/>
      <c r="U8376" s="7"/>
      <c r="V8376" s="8"/>
      <c r="W8376" s="7"/>
    </row>
    <row r="8377" spans="2:23" x14ac:dyDescent="0.2">
      <c r="B8377" s="8"/>
      <c r="C8377" s="7"/>
      <c r="D8377" s="8"/>
      <c r="E8377" s="7"/>
      <c r="F8377" s="8"/>
      <c r="G8377" s="7"/>
      <c r="H8377" s="8"/>
      <c r="I8377" s="7"/>
      <c r="J8377" s="8"/>
      <c r="K8377" s="7"/>
      <c r="L8377" s="8"/>
      <c r="M8377" s="7"/>
      <c r="N8377" s="8"/>
      <c r="O8377" s="7"/>
      <c r="P8377" s="8"/>
      <c r="Q8377" s="7"/>
      <c r="R8377" s="8"/>
      <c r="S8377" s="7"/>
      <c r="T8377" s="8"/>
      <c r="U8377" s="7"/>
      <c r="V8377" s="8"/>
      <c r="W8377" s="7"/>
    </row>
    <row r="8378" spans="2:23" x14ac:dyDescent="0.2">
      <c r="B8378" s="8"/>
      <c r="C8378" s="7"/>
      <c r="D8378" s="8"/>
      <c r="E8378" s="7"/>
      <c r="F8378" s="8"/>
      <c r="G8378" s="7"/>
      <c r="H8378" s="8"/>
      <c r="I8378" s="7"/>
      <c r="J8378" s="8"/>
      <c r="K8378" s="7"/>
      <c r="L8378" s="8"/>
      <c r="M8378" s="7"/>
      <c r="N8378" s="8"/>
      <c r="O8378" s="7"/>
      <c r="P8378" s="8"/>
      <c r="Q8378" s="7"/>
      <c r="R8378" s="8"/>
      <c r="S8378" s="7"/>
      <c r="T8378" s="8"/>
      <c r="U8378" s="7"/>
      <c r="V8378" s="8"/>
      <c r="W8378" s="7"/>
    </row>
    <row r="8379" spans="2:23" x14ac:dyDescent="0.2">
      <c r="B8379" s="8"/>
      <c r="C8379" s="7"/>
      <c r="D8379" s="8"/>
      <c r="E8379" s="7"/>
      <c r="F8379" s="8"/>
      <c r="G8379" s="7"/>
      <c r="H8379" s="8"/>
      <c r="I8379" s="7"/>
      <c r="J8379" s="8"/>
      <c r="K8379" s="7"/>
      <c r="L8379" s="8"/>
      <c r="M8379" s="7"/>
      <c r="N8379" s="8"/>
      <c r="O8379" s="7"/>
      <c r="P8379" s="8"/>
      <c r="Q8379" s="7"/>
      <c r="R8379" s="8"/>
      <c r="S8379" s="7"/>
      <c r="T8379" s="8"/>
      <c r="U8379" s="7"/>
      <c r="V8379" s="8"/>
      <c r="W8379" s="7"/>
    </row>
    <row r="8380" spans="2:23" x14ac:dyDescent="0.2">
      <c r="B8380" s="8"/>
      <c r="C8380" s="7"/>
      <c r="D8380" s="8"/>
      <c r="E8380" s="7"/>
      <c r="F8380" s="8"/>
      <c r="G8380" s="7"/>
      <c r="H8380" s="8"/>
      <c r="I8380" s="7"/>
      <c r="J8380" s="8"/>
      <c r="K8380" s="7"/>
      <c r="L8380" s="8"/>
      <c r="M8380" s="7"/>
      <c r="N8380" s="8"/>
      <c r="O8380" s="7"/>
      <c r="P8380" s="8"/>
      <c r="Q8380" s="7"/>
      <c r="R8380" s="8"/>
      <c r="S8380" s="7"/>
      <c r="T8380" s="8"/>
      <c r="U8380" s="7"/>
      <c r="V8380" s="8"/>
      <c r="W8380" s="7"/>
    </row>
    <row r="8381" spans="2:23" x14ac:dyDescent="0.2">
      <c r="B8381" s="8"/>
      <c r="C8381" s="7"/>
      <c r="D8381" s="8"/>
      <c r="E8381" s="7"/>
      <c r="F8381" s="8"/>
      <c r="G8381" s="7"/>
      <c r="H8381" s="8"/>
      <c r="I8381" s="7"/>
      <c r="J8381" s="8"/>
      <c r="K8381" s="7"/>
      <c r="L8381" s="8"/>
      <c r="M8381" s="7"/>
      <c r="N8381" s="8"/>
      <c r="O8381" s="7"/>
      <c r="P8381" s="8"/>
      <c r="Q8381" s="7"/>
      <c r="R8381" s="8"/>
      <c r="S8381" s="7"/>
      <c r="T8381" s="8"/>
      <c r="U8381" s="7"/>
      <c r="V8381" s="8"/>
      <c r="W8381" s="7"/>
    </row>
    <row r="8382" spans="2:23" x14ac:dyDescent="0.2">
      <c r="B8382" s="8"/>
      <c r="C8382" s="7"/>
      <c r="D8382" s="8"/>
      <c r="E8382" s="7"/>
      <c r="F8382" s="8"/>
      <c r="G8382" s="7"/>
      <c r="H8382" s="8"/>
      <c r="I8382" s="7"/>
      <c r="J8382" s="8"/>
      <c r="K8382" s="7"/>
      <c r="L8382" s="8"/>
      <c r="M8382" s="7"/>
      <c r="N8382" s="8"/>
      <c r="O8382" s="7"/>
      <c r="P8382" s="8"/>
      <c r="Q8382" s="7"/>
      <c r="R8382" s="8"/>
      <c r="S8382" s="7"/>
      <c r="T8382" s="8"/>
      <c r="U8382" s="7"/>
      <c r="V8382" s="8"/>
      <c r="W8382" s="7"/>
    </row>
    <row r="8383" spans="2:23" x14ac:dyDescent="0.2">
      <c r="B8383" s="8"/>
      <c r="C8383" s="7"/>
      <c r="D8383" s="8"/>
      <c r="E8383" s="7"/>
      <c r="F8383" s="8"/>
      <c r="G8383" s="7"/>
      <c r="H8383" s="8"/>
      <c r="I8383" s="7"/>
      <c r="J8383" s="8"/>
      <c r="K8383" s="7"/>
      <c r="L8383" s="8"/>
      <c r="M8383" s="7"/>
      <c r="N8383" s="8"/>
      <c r="O8383" s="7"/>
      <c r="P8383" s="8"/>
      <c r="Q8383" s="7"/>
      <c r="R8383" s="8"/>
      <c r="S8383" s="7"/>
      <c r="T8383" s="8"/>
      <c r="U8383" s="7"/>
      <c r="V8383" s="8"/>
      <c r="W8383" s="7"/>
    </row>
    <row r="8384" spans="2:23" x14ac:dyDescent="0.2">
      <c r="B8384" s="8"/>
      <c r="C8384" s="7"/>
      <c r="D8384" s="8"/>
      <c r="E8384" s="7"/>
      <c r="F8384" s="8"/>
      <c r="G8384" s="7"/>
      <c r="H8384" s="8"/>
      <c r="I8384" s="7"/>
      <c r="J8384" s="8"/>
      <c r="K8384" s="7"/>
      <c r="L8384" s="8"/>
      <c r="M8384" s="7"/>
      <c r="N8384" s="8"/>
      <c r="O8384" s="7"/>
      <c r="P8384" s="8"/>
      <c r="Q8384" s="7"/>
      <c r="R8384" s="8"/>
      <c r="S8384" s="7"/>
      <c r="T8384" s="8"/>
      <c r="U8384" s="7"/>
      <c r="V8384" s="8"/>
      <c r="W8384" s="7"/>
    </row>
    <row r="8385" spans="2:23" x14ac:dyDescent="0.2">
      <c r="B8385" s="8"/>
      <c r="C8385" s="7"/>
      <c r="D8385" s="8"/>
      <c r="E8385" s="7"/>
      <c r="F8385" s="8"/>
      <c r="G8385" s="7"/>
      <c r="H8385" s="8"/>
      <c r="I8385" s="7"/>
      <c r="J8385" s="8"/>
      <c r="K8385" s="7"/>
      <c r="L8385" s="8"/>
      <c r="M8385" s="7"/>
      <c r="N8385" s="8"/>
      <c r="O8385" s="7"/>
      <c r="P8385" s="8"/>
      <c r="Q8385" s="7"/>
      <c r="R8385" s="8"/>
      <c r="S8385" s="7"/>
      <c r="T8385" s="8"/>
      <c r="U8385" s="7"/>
      <c r="V8385" s="8"/>
      <c r="W8385" s="7"/>
    </row>
    <row r="8386" spans="2:23" x14ac:dyDescent="0.2">
      <c r="B8386" s="8"/>
      <c r="C8386" s="7"/>
      <c r="D8386" s="8"/>
      <c r="E8386" s="7"/>
      <c r="F8386" s="8"/>
      <c r="G8386" s="7"/>
      <c r="H8386" s="8"/>
      <c r="I8386" s="7"/>
      <c r="J8386" s="8"/>
      <c r="K8386" s="7"/>
      <c r="L8386" s="8"/>
      <c r="M8386" s="7"/>
      <c r="N8386" s="8"/>
      <c r="O8386" s="7"/>
      <c r="P8386" s="8"/>
      <c r="Q8386" s="7"/>
      <c r="R8386" s="8"/>
      <c r="S8386" s="7"/>
      <c r="T8386" s="8"/>
      <c r="U8386" s="7"/>
      <c r="V8386" s="8"/>
      <c r="W8386" s="7"/>
    </row>
    <row r="8387" spans="2:23" x14ac:dyDescent="0.2">
      <c r="B8387" s="8"/>
      <c r="C8387" s="7"/>
      <c r="D8387" s="8"/>
      <c r="E8387" s="7"/>
      <c r="F8387" s="8"/>
      <c r="G8387" s="7"/>
      <c r="H8387" s="8"/>
      <c r="I8387" s="7"/>
      <c r="J8387" s="8"/>
      <c r="K8387" s="7"/>
      <c r="L8387" s="8"/>
      <c r="M8387" s="7"/>
      <c r="N8387" s="8"/>
      <c r="O8387" s="7"/>
      <c r="P8387" s="8"/>
      <c r="Q8387" s="7"/>
      <c r="R8387" s="8"/>
      <c r="S8387" s="7"/>
      <c r="T8387" s="8"/>
      <c r="U8387" s="7"/>
      <c r="V8387" s="8"/>
      <c r="W8387" s="7"/>
    </row>
    <row r="8388" spans="2:23" x14ac:dyDescent="0.2">
      <c r="B8388" s="8"/>
      <c r="C8388" s="7"/>
      <c r="D8388" s="8"/>
      <c r="E8388" s="7"/>
      <c r="F8388" s="8"/>
      <c r="G8388" s="7"/>
      <c r="H8388" s="8"/>
      <c r="I8388" s="7"/>
      <c r="J8388" s="8"/>
      <c r="K8388" s="7"/>
      <c r="L8388" s="8"/>
      <c r="M8388" s="7"/>
      <c r="N8388" s="8"/>
      <c r="O8388" s="7"/>
      <c r="P8388" s="8"/>
      <c r="Q8388" s="7"/>
      <c r="R8388" s="8"/>
      <c r="S8388" s="7"/>
      <c r="T8388" s="8"/>
      <c r="U8388" s="7"/>
      <c r="V8388" s="8"/>
      <c r="W8388" s="7"/>
    </row>
    <row r="8389" spans="2:23" x14ac:dyDescent="0.2">
      <c r="B8389" s="8"/>
      <c r="C8389" s="7"/>
      <c r="D8389" s="8"/>
      <c r="E8389" s="7"/>
      <c r="F8389" s="8"/>
      <c r="G8389" s="7"/>
      <c r="H8389" s="8"/>
      <c r="I8389" s="7"/>
      <c r="J8389" s="8"/>
      <c r="K8389" s="7"/>
      <c r="L8389" s="8"/>
      <c r="M8389" s="7"/>
      <c r="N8389" s="8"/>
      <c r="O8389" s="7"/>
      <c r="P8389" s="8"/>
      <c r="Q8389" s="7"/>
      <c r="R8389" s="8"/>
      <c r="S8389" s="7"/>
      <c r="T8389" s="8"/>
      <c r="U8389" s="7"/>
      <c r="V8389" s="8"/>
      <c r="W8389" s="7"/>
    </row>
    <row r="8390" spans="2:23" x14ac:dyDescent="0.2">
      <c r="B8390" s="8"/>
      <c r="C8390" s="7"/>
      <c r="D8390" s="8"/>
      <c r="E8390" s="7"/>
      <c r="F8390" s="8"/>
      <c r="G8390" s="7"/>
      <c r="H8390" s="8"/>
      <c r="I8390" s="7"/>
      <c r="J8390" s="8"/>
      <c r="K8390" s="7"/>
      <c r="L8390" s="8"/>
      <c r="M8390" s="7"/>
      <c r="N8390" s="8"/>
      <c r="O8390" s="7"/>
      <c r="P8390" s="8"/>
      <c r="Q8390" s="7"/>
      <c r="R8390" s="8"/>
      <c r="S8390" s="7"/>
      <c r="T8390" s="8"/>
      <c r="U8390" s="7"/>
      <c r="V8390" s="8"/>
      <c r="W8390" s="7"/>
    </row>
    <row r="8391" spans="2:23" x14ac:dyDescent="0.2">
      <c r="B8391" s="8"/>
      <c r="C8391" s="7"/>
      <c r="D8391" s="8"/>
      <c r="E8391" s="7"/>
      <c r="F8391" s="8"/>
      <c r="G8391" s="7"/>
      <c r="H8391" s="8"/>
      <c r="I8391" s="7"/>
      <c r="J8391" s="8"/>
      <c r="K8391" s="7"/>
      <c r="L8391" s="8"/>
      <c r="M8391" s="7"/>
      <c r="N8391" s="8"/>
      <c r="O8391" s="7"/>
      <c r="P8391" s="8"/>
      <c r="Q8391" s="7"/>
      <c r="R8391" s="8"/>
      <c r="S8391" s="7"/>
      <c r="T8391" s="8"/>
      <c r="U8391" s="7"/>
      <c r="V8391" s="8"/>
      <c r="W8391" s="7"/>
    </row>
    <row r="8392" spans="2:23" x14ac:dyDescent="0.2">
      <c r="B8392" s="8"/>
      <c r="C8392" s="7"/>
      <c r="D8392" s="8"/>
      <c r="E8392" s="7"/>
      <c r="F8392" s="8"/>
      <c r="G8392" s="7"/>
      <c r="H8392" s="8"/>
      <c r="I8392" s="7"/>
      <c r="J8392" s="8"/>
      <c r="K8392" s="7"/>
      <c r="L8392" s="8"/>
      <c r="M8392" s="7"/>
      <c r="N8392" s="8"/>
      <c r="O8392" s="7"/>
      <c r="P8392" s="8"/>
      <c r="Q8392" s="7"/>
      <c r="R8392" s="8"/>
      <c r="S8392" s="7"/>
      <c r="T8392" s="8"/>
      <c r="U8392" s="7"/>
      <c r="V8392" s="8"/>
      <c r="W8392" s="7"/>
    </row>
    <row r="8393" spans="2:23" x14ac:dyDescent="0.2">
      <c r="B8393" s="8"/>
      <c r="C8393" s="7"/>
      <c r="D8393" s="8"/>
      <c r="E8393" s="7"/>
      <c r="F8393" s="8"/>
      <c r="G8393" s="7"/>
      <c r="H8393" s="8"/>
      <c r="I8393" s="7"/>
      <c r="J8393" s="8"/>
      <c r="K8393" s="7"/>
      <c r="L8393" s="8"/>
      <c r="M8393" s="7"/>
      <c r="N8393" s="8"/>
      <c r="O8393" s="7"/>
      <c r="P8393" s="8"/>
      <c r="Q8393" s="7"/>
      <c r="R8393" s="8"/>
      <c r="S8393" s="7"/>
      <c r="T8393" s="8"/>
      <c r="U8393" s="7"/>
      <c r="V8393" s="8"/>
      <c r="W8393" s="7"/>
    </row>
    <row r="8394" spans="2:23" x14ac:dyDescent="0.2">
      <c r="B8394" s="8"/>
      <c r="C8394" s="7"/>
      <c r="D8394" s="8"/>
      <c r="E8394" s="7"/>
      <c r="F8394" s="8"/>
      <c r="G8394" s="7"/>
      <c r="H8394" s="8"/>
      <c r="I8394" s="7"/>
      <c r="J8394" s="8"/>
      <c r="K8394" s="7"/>
      <c r="L8394" s="8"/>
      <c r="M8394" s="7"/>
      <c r="N8394" s="8"/>
      <c r="O8394" s="7"/>
      <c r="P8394" s="8"/>
      <c r="Q8394" s="7"/>
      <c r="R8394" s="8"/>
      <c r="S8394" s="7"/>
      <c r="T8394" s="8"/>
      <c r="U8394" s="7"/>
      <c r="V8394" s="8"/>
      <c r="W8394" s="7"/>
    </row>
    <row r="8395" spans="2:23" x14ac:dyDescent="0.2">
      <c r="B8395" s="8"/>
      <c r="C8395" s="7"/>
      <c r="D8395" s="8"/>
      <c r="E8395" s="7"/>
      <c r="F8395" s="8"/>
      <c r="G8395" s="7"/>
      <c r="H8395" s="8"/>
      <c r="I8395" s="7"/>
      <c r="J8395" s="8"/>
      <c r="K8395" s="7"/>
      <c r="L8395" s="8"/>
      <c r="M8395" s="7"/>
      <c r="N8395" s="8"/>
      <c r="O8395" s="7"/>
      <c r="P8395" s="8"/>
      <c r="Q8395" s="7"/>
      <c r="R8395" s="8"/>
      <c r="S8395" s="7"/>
      <c r="T8395" s="8"/>
      <c r="U8395" s="7"/>
      <c r="V8395" s="8"/>
      <c r="W8395" s="7"/>
    </row>
    <row r="8396" spans="2:23" x14ac:dyDescent="0.2">
      <c r="B8396" s="8"/>
      <c r="C8396" s="7"/>
      <c r="D8396" s="8"/>
      <c r="E8396" s="7"/>
      <c r="F8396" s="8"/>
      <c r="G8396" s="7"/>
      <c r="H8396" s="8"/>
      <c r="I8396" s="7"/>
      <c r="J8396" s="8"/>
      <c r="K8396" s="7"/>
      <c r="L8396" s="8"/>
      <c r="M8396" s="7"/>
      <c r="N8396" s="8"/>
      <c r="O8396" s="7"/>
      <c r="P8396" s="8"/>
      <c r="Q8396" s="7"/>
      <c r="R8396" s="8"/>
      <c r="S8396" s="7"/>
      <c r="T8396" s="8"/>
      <c r="U8396" s="7"/>
      <c r="V8396" s="8"/>
      <c r="W8396" s="7"/>
    </row>
    <row r="8397" spans="2:23" x14ac:dyDescent="0.2">
      <c r="B8397" s="8"/>
      <c r="C8397" s="7"/>
      <c r="D8397" s="8"/>
      <c r="E8397" s="7"/>
      <c r="F8397" s="8"/>
      <c r="G8397" s="7"/>
      <c r="H8397" s="8"/>
      <c r="I8397" s="7"/>
      <c r="J8397" s="8"/>
      <c r="K8397" s="7"/>
      <c r="L8397" s="8"/>
      <c r="M8397" s="7"/>
      <c r="N8397" s="8"/>
      <c r="O8397" s="7"/>
      <c r="P8397" s="8"/>
      <c r="Q8397" s="7"/>
      <c r="R8397" s="8"/>
      <c r="S8397" s="7"/>
      <c r="T8397" s="8"/>
      <c r="U8397" s="7"/>
      <c r="V8397" s="8"/>
      <c r="W8397" s="7"/>
    </row>
    <row r="8398" spans="2:23" x14ac:dyDescent="0.2">
      <c r="B8398" s="8"/>
      <c r="C8398" s="7"/>
      <c r="D8398" s="8"/>
      <c r="E8398" s="7"/>
      <c r="F8398" s="8"/>
      <c r="G8398" s="7"/>
      <c r="H8398" s="8"/>
      <c r="I8398" s="7"/>
      <c r="J8398" s="8"/>
      <c r="K8398" s="7"/>
      <c r="L8398" s="8"/>
      <c r="M8398" s="7"/>
      <c r="N8398" s="8"/>
      <c r="O8398" s="7"/>
      <c r="P8398" s="8"/>
      <c r="Q8398" s="7"/>
      <c r="R8398" s="8"/>
      <c r="S8398" s="7"/>
      <c r="T8398" s="8"/>
      <c r="U8398" s="7"/>
      <c r="V8398" s="8"/>
      <c r="W8398" s="7"/>
    </row>
    <row r="8399" spans="2:23" x14ac:dyDescent="0.2">
      <c r="B8399" s="8"/>
      <c r="C8399" s="7"/>
      <c r="D8399" s="8"/>
      <c r="E8399" s="7"/>
      <c r="F8399" s="8"/>
      <c r="G8399" s="7"/>
      <c r="H8399" s="8"/>
      <c r="I8399" s="7"/>
      <c r="J8399" s="8"/>
      <c r="K8399" s="7"/>
      <c r="L8399" s="8"/>
      <c r="M8399" s="7"/>
      <c r="N8399" s="8"/>
      <c r="O8399" s="7"/>
      <c r="P8399" s="8"/>
      <c r="Q8399" s="7"/>
      <c r="R8399" s="8"/>
      <c r="S8399" s="7"/>
      <c r="T8399" s="8"/>
      <c r="U8399" s="7"/>
      <c r="V8399" s="8"/>
      <c r="W8399" s="7"/>
    </row>
    <row r="8400" spans="2:23" x14ac:dyDescent="0.2">
      <c r="B8400" s="8"/>
      <c r="C8400" s="7"/>
      <c r="D8400" s="8"/>
      <c r="E8400" s="7"/>
      <c r="F8400" s="8"/>
      <c r="G8400" s="7"/>
      <c r="H8400" s="8"/>
      <c r="I8400" s="7"/>
      <c r="J8400" s="8"/>
      <c r="K8400" s="7"/>
      <c r="L8400" s="8"/>
      <c r="M8400" s="7"/>
      <c r="N8400" s="8"/>
      <c r="O8400" s="7"/>
      <c r="P8400" s="8"/>
      <c r="Q8400" s="7"/>
      <c r="R8400" s="8"/>
      <c r="S8400" s="7"/>
      <c r="T8400" s="8"/>
      <c r="U8400" s="7"/>
      <c r="V8400" s="8"/>
      <c r="W8400" s="7"/>
    </row>
    <row r="8401" spans="2:23" x14ac:dyDescent="0.2">
      <c r="B8401" s="8"/>
      <c r="C8401" s="7"/>
      <c r="D8401" s="8"/>
      <c r="E8401" s="7"/>
      <c r="F8401" s="8"/>
      <c r="G8401" s="7"/>
      <c r="H8401" s="8"/>
      <c r="I8401" s="7"/>
      <c r="J8401" s="8"/>
      <c r="K8401" s="7"/>
      <c r="L8401" s="8"/>
      <c r="M8401" s="7"/>
      <c r="N8401" s="8"/>
      <c r="O8401" s="7"/>
      <c r="P8401" s="8"/>
      <c r="Q8401" s="7"/>
      <c r="R8401" s="8"/>
      <c r="S8401" s="7"/>
      <c r="T8401" s="8"/>
      <c r="U8401" s="7"/>
      <c r="V8401" s="8"/>
      <c r="W8401" s="7"/>
    </row>
    <row r="8402" spans="2:23" x14ac:dyDescent="0.2">
      <c r="B8402" s="8"/>
      <c r="C8402" s="7"/>
      <c r="D8402" s="8"/>
      <c r="E8402" s="7"/>
      <c r="F8402" s="8"/>
      <c r="G8402" s="7"/>
      <c r="H8402" s="8"/>
      <c r="I8402" s="7"/>
      <c r="J8402" s="8"/>
      <c r="K8402" s="7"/>
      <c r="L8402" s="8"/>
      <c r="M8402" s="7"/>
      <c r="N8402" s="8"/>
      <c r="O8402" s="7"/>
      <c r="P8402" s="8"/>
      <c r="Q8402" s="7"/>
      <c r="R8402" s="8"/>
      <c r="S8402" s="7"/>
      <c r="T8402" s="8"/>
      <c r="U8402" s="7"/>
      <c r="V8402" s="8"/>
      <c r="W8402" s="7"/>
    </row>
    <row r="8403" spans="2:23" x14ac:dyDescent="0.2">
      <c r="B8403" s="8"/>
      <c r="C8403" s="7"/>
      <c r="D8403" s="8"/>
      <c r="E8403" s="7"/>
      <c r="F8403" s="8"/>
      <c r="G8403" s="7"/>
      <c r="H8403" s="8"/>
      <c r="I8403" s="7"/>
      <c r="J8403" s="8"/>
      <c r="K8403" s="7"/>
      <c r="L8403" s="8"/>
      <c r="M8403" s="7"/>
      <c r="N8403" s="8"/>
      <c r="O8403" s="7"/>
      <c r="P8403" s="8"/>
      <c r="Q8403" s="7"/>
      <c r="R8403" s="8"/>
      <c r="S8403" s="7"/>
      <c r="T8403" s="8"/>
      <c r="U8403" s="7"/>
      <c r="V8403" s="8"/>
      <c r="W8403" s="7"/>
    </row>
    <row r="8404" spans="2:23" x14ac:dyDescent="0.2">
      <c r="B8404" s="8"/>
      <c r="C8404" s="7"/>
      <c r="D8404" s="8"/>
      <c r="E8404" s="7"/>
      <c r="F8404" s="8"/>
      <c r="G8404" s="7"/>
      <c r="H8404" s="8"/>
      <c r="I8404" s="7"/>
      <c r="J8404" s="8"/>
      <c r="K8404" s="7"/>
      <c r="L8404" s="8"/>
      <c r="M8404" s="7"/>
      <c r="N8404" s="8"/>
      <c r="O8404" s="7"/>
      <c r="P8404" s="8"/>
      <c r="Q8404" s="7"/>
      <c r="R8404" s="8"/>
      <c r="S8404" s="7"/>
      <c r="T8404" s="8"/>
      <c r="U8404" s="7"/>
      <c r="V8404" s="8"/>
      <c r="W8404" s="7"/>
    </row>
    <row r="8405" spans="2:23" x14ac:dyDescent="0.2">
      <c r="B8405" s="8"/>
      <c r="C8405" s="7"/>
      <c r="D8405" s="8"/>
      <c r="E8405" s="7"/>
      <c r="F8405" s="8"/>
      <c r="G8405" s="7"/>
      <c r="H8405" s="8"/>
      <c r="I8405" s="7"/>
      <c r="J8405" s="8"/>
      <c r="K8405" s="7"/>
      <c r="L8405" s="8"/>
      <c r="M8405" s="7"/>
      <c r="N8405" s="8"/>
      <c r="O8405" s="7"/>
      <c r="P8405" s="8"/>
      <c r="Q8405" s="7"/>
      <c r="R8405" s="8"/>
      <c r="S8405" s="7"/>
      <c r="T8405" s="8"/>
      <c r="U8405" s="7"/>
      <c r="V8405" s="8"/>
      <c r="W8405" s="7"/>
    </row>
    <row r="8406" spans="2:23" x14ac:dyDescent="0.2">
      <c r="B8406" s="8"/>
      <c r="C8406" s="7"/>
      <c r="D8406" s="8"/>
      <c r="E8406" s="7"/>
      <c r="F8406" s="8"/>
      <c r="G8406" s="7"/>
      <c r="H8406" s="8"/>
      <c r="I8406" s="7"/>
      <c r="J8406" s="8"/>
      <c r="K8406" s="7"/>
      <c r="L8406" s="8"/>
      <c r="M8406" s="7"/>
      <c r="N8406" s="8"/>
      <c r="O8406" s="7"/>
      <c r="P8406" s="8"/>
      <c r="Q8406" s="7"/>
      <c r="R8406" s="8"/>
      <c r="S8406" s="7"/>
      <c r="T8406" s="8"/>
      <c r="U8406" s="7"/>
      <c r="V8406" s="8"/>
      <c r="W8406" s="7"/>
    </row>
    <row r="8407" spans="2:23" x14ac:dyDescent="0.2">
      <c r="B8407" s="8"/>
      <c r="C8407" s="7"/>
      <c r="D8407" s="8"/>
      <c r="E8407" s="7"/>
      <c r="F8407" s="8"/>
      <c r="G8407" s="7"/>
      <c r="H8407" s="8"/>
      <c r="I8407" s="7"/>
      <c r="J8407" s="8"/>
      <c r="K8407" s="7"/>
      <c r="L8407" s="8"/>
      <c r="M8407" s="7"/>
      <c r="N8407" s="8"/>
      <c r="O8407" s="7"/>
      <c r="P8407" s="8"/>
      <c r="Q8407" s="7"/>
      <c r="R8407" s="8"/>
      <c r="S8407" s="7"/>
      <c r="T8407" s="8"/>
      <c r="U8407" s="7"/>
      <c r="V8407" s="8"/>
      <c r="W8407" s="7"/>
    </row>
    <row r="8408" spans="2:23" x14ac:dyDescent="0.2">
      <c r="B8408" s="8"/>
      <c r="C8408" s="7"/>
      <c r="D8408" s="8"/>
      <c r="E8408" s="7"/>
      <c r="F8408" s="8"/>
      <c r="G8408" s="7"/>
      <c r="H8408" s="8"/>
      <c r="I8408" s="7"/>
      <c r="J8408" s="8"/>
      <c r="K8408" s="7"/>
      <c r="L8408" s="8"/>
      <c r="M8408" s="7"/>
      <c r="N8408" s="8"/>
      <c r="O8408" s="7"/>
      <c r="P8408" s="8"/>
      <c r="Q8408" s="7"/>
      <c r="R8408" s="8"/>
      <c r="S8408" s="7"/>
      <c r="T8408" s="8"/>
      <c r="U8408" s="7"/>
      <c r="V8408" s="8"/>
      <c r="W8408" s="7"/>
    </row>
    <row r="8409" spans="2:23" x14ac:dyDescent="0.2">
      <c r="B8409" s="8"/>
      <c r="C8409" s="7"/>
      <c r="D8409" s="8"/>
      <c r="E8409" s="7"/>
      <c r="F8409" s="8"/>
      <c r="G8409" s="7"/>
      <c r="H8409" s="8"/>
      <c r="I8409" s="7"/>
      <c r="J8409" s="8"/>
      <c r="K8409" s="7"/>
      <c r="L8409" s="8"/>
      <c r="M8409" s="7"/>
      <c r="N8409" s="8"/>
      <c r="O8409" s="7"/>
      <c r="P8409" s="8"/>
      <c r="Q8409" s="7"/>
      <c r="R8409" s="8"/>
      <c r="S8409" s="7"/>
      <c r="T8409" s="8"/>
      <c r="U8409" s="7"/>
      <c r="V8409" s="8"/>
      <c r="W8409" s="7"/>
    </row>
    <row r="8410" spans="2:23" x14ac:dyDescent="0.2">
      <c r="B8410" s="8"/>
      <c r="C8410" s="7"/>
      <c r="D8410" s="8"/>
      <c r="E8410" s="7"/>
      <c r="F8410" s="8"/>
      <c r="G8410" s="7"/>
      <c r="H8410" s="8"/>
      <c r="I8410" s="7"/>
      <c r="J8410" s="8"/>
      <c r="K8410" s="7"/>
      <c r="L8410" s="8"/>
      <c r="M8410" s="7"/>
      <c r="N8410" s="8"/>
      <c r="O8410" s="7"/>
      <c r="P8410" s="8"/>
      <c r="Q8410" s="7"/>
      <c r="R8410" s="8"/>
      <c r="S8410" s="7"/>
      <c r="T8410" s="8"/>
      <c r="U8410" s="7"/>
      <c r="V8410" s="8"/>
      <c r="W8410" s="7"/>
    </row>
    <row r="8411" spans="2:23" x14ac:dyDescent="0.2">
      <c r="B8411" s="8"/>
      <c r="C8411" s="7"/>
      <c r="D8411" s="8"/>
      <c r="E8411" s="7"/>
      <c r="F8411" s="8"/>
      <c r="G8411" s="7"/>
      <c r="H8411" s="8"/>
      <c r="I8411" s="7"/>
      <c r="J8411" s="8"/>
      <c r="K8411" s="7"/>
      <c r="L8411" s="8"/>
      <c r="M8411" s="7"/>
      <c r="N8411" s="8"/>
      <c r="O8411" s="7"/>
      <c r="P8411" s="8"/>
      <c r="Q8411" s="7"/>
      <c r="R8411" s="8"/>
      <c r="S8411" s="7"/>
      <c r="T8411" s="8"/>
      <c r="U8411" s="7"/>
      <c r="V8411" s="8"/>
      <c r="W8411" s="7"/>
    </row>
    <row r="8412" spans="2:23" x14ac:dyDescent="0.2">
      <c r="B8412" s="8"/>
      <c r="C8412" s="7"/>
      <c r="D8412" s="8"/>
      <c r="E8412" s="7"/>
      <c r="F8412" s="8"/>
      <c r="G8412" s="7"/>
      <c r="H8412" s="8"/>
      <c r="I8412" s="7"/>
      <c r="J8412" s="8"/>
      <c r="K8412" s="7"/>
      <c r="L8412" s="8"/>
      <c r="M8412" s="7"/>
      <c r="N8412" s="8"/>
      <c r="O8412" s="7"/>
      <c r="P8412" s="8"/>
      <c r="Q8412" s="7"/>
      <c r="R8412" s="8"/>
      <c r="S8412" s="7"/>
      <c r="T8412" s="8"/>
      <c r="U8412" s="7"/>
      <c r="V8412" s="8"/>
      <c r="W8412" s="7"/>
    </row>
    <row r="8413" spans="2:23" x14ac:dyDescent="0.2">
      <c r="B8413" s="8"/>
      <c r="C8413" s="7"/>
      <c r="D8413" s="8"/>
      <c r="E8413" s="7"/>
      <c r="F8413" s="8"/>
      <c r="G8413" s="7"/>
      <c r="H8413" s="8"/>
      <c r="I8413" s="7"/>
      <c r="J8413" s="8"/>
      <c r="K8413" s="7"/>
      <c r="L8413" s="8"/>
      <c r="M8413" s="7"/>
      <c r="N8413" s="8"/>
      <c r="O8413" s="7"/>
      <c r="P8413" s="8"/>
      <c r="Q8413" s="7"/>
      <c r="R8413" s="8"/>
      <c r="S8413" s="7"/>
      <c r="T8413" s="8"/>
      <c r="U8413" s="7"/>
      <c r="V8413" s="8"/>
      <c r="W8413" s="7"/>
    </row>
    <row r="8414" spans="2:23" x14ac:dyDescent="0.2">
      <c r="B8414" s="8"/>
      <c r="C8414" s="7"/>
      <c r="D8414" s="8"/>
      <c r="E8414" s="7"/>
      <c r="F8414" s="8"/>
      <c r="G8414" s="7"/>
      <c r="H8414" s="8"/>
      <c r="I8414" s="7"/>
      <c r="J8414" s="8"/>
      <c r="K8414" s="7"/>
      <c r="L8414" s="8"/>
      <c r="M8414" s="7"/>
      <c r="N8414" s="8"/>
      <c r="O8414" s="7"/>
      <c r="P8414" s="8"/>
      <c r="Q8414" s="7"/>
      <c r="R8414" s="8"/>
      <c r="S8414" s="7"/>
      <c r="T8414" s="8"/>
      <c r="U8414" s="7"/>
      <c r="V8414" s="8"/>
      <c r="W8414" s="7"/>
    </row>
    <row r="8415" spans="2:23" x14ac:dyDescent="0.2">
      <c r="B8415" s="8"/>
      <c r="C8415" s="7"/>
      <c r="D8415" s="8"/>
      <c r="E8415" s="7"/>
      <c r="F8415" s="8"/>
      <c r="G8415" s="7"/>
      <c r="H8415" s="8"/>
      <c r="I8415" s="7"/>
      <c r="J8415" s="8"/>
      <c r="K8415" s="7"/>
      <c r="L8415" s="8"/>
      <c r="M8415" s="7"/>
      <c r="N8415" s="8"/>
      <c r="O8415" s="7"/>
      <c r="P8415" s="8"/>
      <c r="Q8415" s="7"/>
      <c r="R8415" s="8"/>
      <c r="S8415" s="7"/>
      <c r="T8415" s="8"/>
      <c r="U8415" s="7"/>
      <c r="V8415" s="8"/>
      <c r="W8415" s="7"/>
    </row>
    <row r="8416" spans="2:23" x14ac:dyDescent="0.2">
      <c r="B8416" s="8"/>
      <c r="C8416" s="7"/>
      <c r="D8416" s="8"/>
      <c r="E8416" s="7"/>
      <c r="F8416" s="8"/>
      <c r="G8416" s="7"/>
      <c r="H8416" s="8"/>
      <c r="I8416" s="7"/>
      <c r="J8416" s="8"/>
      <c r="K8416" s="7"/>
      <c r="L8416" s="8"/>
      <c r="M8416" s="7"/>
      <c r="N8416" s="8"/>
      <c r="O8416" s="7"/>
      <c r="P8416" s="8"/>
      <c r="Q8416" s="7"/>
      <c r="R8416" s="8"/>
      <c r="S8416" s="7"/>
      <c r="T8416" s="8"/>
      <c r="U8416" s="7"/>
      <c r="V8416" s="8"/>
      <c r="W8416" s="7"/>
    </row>
    <row r="8417" spans="2:23" x14ac:dyDescent="0.2">
      <c r="B8417" s="8"/>
      <c r="C8417" s="7"/>
      <c r="D8417" s="8"/>
      <c r="E8417" s="7"/>
      <c r="F8417" s="8"/>
      <c r="G8417" s="7"/>
      <c r="H8417" s="8"/>
      <c r="I8417" s="7"/>
      <c r="J8417" s="8"/>
      <c r="K8417" s="7"/>
      <c r="L8417" s="8"/>
      <c r="M8417" s="7"/>
      <c r="N8417" s="8"/>
      <c r="O8417" s="7"/>
      <c r="P8417" s="8"/>
      <c r="Q8417" s="7"/>
      <c r="R8417" s="8"/>
      <c r="S8417" s="7"/>
      <c r="T8417" s="8"/>
      <c r="U8417" s="7"/>
      <c r="V8417" s="8"/>
      <c r="W8417" s="7"/>
    </row>
    <row r="8418" spans="2:23" x14ac:dyDescent="0.2">
      <c r="B8418" s="8"/>
      <c r="C8418" s="7"/>
      <c r="D8418" s="8"/>
      <c r="E8418" s="7"/>
      <c r="F8418" s="8"/>
      <c r="G8418" s="7"/>
      <c r="H8418" s="8"/>
      <c r="I8418" s="7"/>
      <c r="J8418" s="8"/>
      <c r="K8418" s="7"/>
      <c r="L8418" s="8"/>
      <c r="M8418" s="7"/>
      <c r="N8418" s="8"/>
      <c r="O8418" s="7"/>
      <c r="P8418" s="8"/>
      <c r="Q8418" s="7"/>
      <c r="R8418" s="8"/>
      <c r="S8418" s="7"/>
      <c r="T8418" s="8"/>
      <c r="U8418" s="7"/>
      <c r="V8418" s="8"/>
      <c r="W8418" s="7"/>
    </row>
    <row r="8419" spans="2:23" x14ac:dyDescent="0.2">
      <c r="B8419" s="8"/>
      <c r="C8419" s="7"/>
      <c r="D8419" s="8"/>
      <c r="E8419" s="7"/>
      <c r="F8419" s="8"/>
      <c r="G8419" s="7"/>
      <c r="H8419" s="8"/>
      <c r="I8419" s="7"/>
      <c r="J8419" s="8"/>
      <c r="K8419" s="7"/>
      <c r="L8419" s="8"/>
      <c r="M8419" s="7"/>
      <c r="N8419" s="8"/>
      <c r="O8419" s="7"/>
      <c r="P8419" s="8"/>
      <c r="Q8419" s="7"/>
      <c r="R8419" s="8"/>
      <c r="S8419" s="7"/>
      <c r="T8419" s="8"/>
      <c r="U8419" s="7"/>
      <c r="V8419" s="8"/>
      <c r="W8419" s="7"/>
    </row>
    <row r="8420" spans="2:23" x14ac:dyDescent="0.2">
      <c r="B8420" s="8"/>
      <c r="C8420" s="7"/>
      <c r="D8420" s="8"/>
      <c r="E8420" s="7"/>
      <c r="F8420" s="8"/>
      <c r="G8420" s="7"/>
      <c r="H8420" s="8"/>
      <c r="I8420" s="7"/>
      <c r="J8420" s="8"/>
      <c r="K8420" s="7"/>
      <c r="L8420" s="8"/>
      <c r="M8420" s="7"/>
      <c r="N8420" s="8"/>
      <c r="O8420" s="7"/>
      <c r="P8420" s="8"/>
      <c r="Q8420" s="7"/>
      <c r="R8420" s="8"/>
      <c r="S8420" s="7"/>
      <c r="T8420" s="8"/>
      <c r="U8420" s="7"/>
      <c r="V8420" s="8"/>
      <c r="W8420" s="7"/>
    </row>
    <row r="8421" spans="2:23" x14ac:dyDescent="0.2">
      <c r="B8421" s="8"/>
      <c r="C8421" s="7"/>
      <c r="D8421" s="8"/>
      <c r="E8421" s="7"/>
      <c r="F8421" s="8"/>
      <c r="G8421" s="7"/>
      <c r="H8421" s="8"/>
      <c r="I8421" s="7"/>
      <c r="J8421" s="8"/>
      <c r="K8421" s="7"/>
      <c r="L8421" s="8"/>
      <c r="M8421" s="7"/>
      <c r="N8421" s="8"/>
      <c r="O8421" s="7"/>
      <c r="P8421" s="8"/>
      <c r="Q8421" s="7"/>
      <c r="R8421" s="8"/>
      <c r="S8421" s="7"/>
      <c r="T8421" s="8"/>
      <c r="U8421" s="7"/>
      <c r="V8421" s="8"/>
      <c r="W8421" s="7"/>
    </row>
    <row r="8422" spans="2:23" x14ac:dyDescent="0.2">
      <c r="B8422" s="8"/>
      <c r="C8422" s="7"/>
      <c r="D8422" s="8"/>
      <c r="E8422" s="7"/>
      <c r="F8422" s="8"/>
      <c r="G8422" s="7"/>
      <c r="H8422" s="8"/>
      <c r="I8422" s="7"/>
      <c r="J8422" s="8"/>
      <c r="K8422" s="7"/>
      <c r="L8422" s="8"/>
      <c r="M8422" s="7"/>
      <c r="N8422" s="8"/>
      <c r="O8422" s="7"/>
      <c r="P8422" s="8"/>
      <c r="Q8422" s="7"/>
      <c r="R8422" s="8"/>
      <c r="S8422" s="7"/>
      <c r="T8422" s="8"/>
      <c r="U8422" s="7"/>
      <c r="V8422" s="8"/>
      <c r="W8422" s="7"/>
    </row>
    <row r="8423" spans="2:23" x14ac:dyDescent="0.2">
      <c r="B8423" s="8"/>
      <c r="C8423" s="7"/>
      <c r="D8423" s="8"/>
      <c r="E8423" s="7"/>
      <c r="F8423" s="8"/>
      <c r="G8423" s="7"/>
      <c r="H8423" s="8"/>
      <c r="I8423" s="7"/>
      <c r="J8423" s="8"/>
      <c r="K8423" s="7"/>
      <c r="L8423" s="8"/>
      <c r="M8423" s="7"/>
      <c r="N8423" s="8"/>
      <c r="O8423" s="7"/>
      <c r="P8423" s="8"/>
      <c r="Q8423" s="7"/>
      <c r="R8423" s="8"/>
      <c r="S8423" s="7"/>
      <c r="T8423" s="8"/>
      <c r="U8423" s="7"/>
      <c r="V8423" s="8"/>
      <c r="W8423" s="7"/>
    </row>
    <row r="8424" spans="2:23" x14ac:dyDescent="0.2">
      <c r="B8424" s="8"/>
      <c r="C8424" s="7"/>
      <c r="D8424" s="8"/>
      <c r="E8424" s="7"/>
      <c r="F8424" s="8"/>
      <c r="G8424" s="7"/>
      <c r="H8424" s="8"/>
      <c r="I8424" s="7"/>
      <c r="J8424" s="8"/>
      <c r="K8424" s="7"/>
      <c r="L8424" s="8"/>
      <c r="M8424" s="7"/>
      <c r="N8424" s="8"/>
      <c r="O8424" s="7"/>
      <c r="P8424" s="8"/>
      <c r="Q8424" s="7"/>
      <c r="R8424" s="8"/>
      <c r="S8424" s="7"/>
      <c r="T8424" s="8"/>
      <c r="U8424" s="7"/>
      <c r="V8424" s="8"/>
      <c r="W8424" s="7"/>
    </row>
    <row r="8425" spans="2:23" x14ac:dyDescent="0.2">
      <c r="B8425" s="8"/>
      <c r="C8425" s="7"/>
      <c r="D8425" s="8"/>
      <c r="E8425" s="7"/>
      <c r="F8425" s="8"/>
      <c r="G8425" s="7"/>
      <c r="H8425" s="8"/>
      <c r="I8425" s="7"/>
      <c r="J8425" s="8"/>
      <c r="K8425" s="7"/>
      <c r="L8425" s="8"/>
      <c r="M8425" s="7"/>
      <c r="N8425" s="8"/>
      <c r="O8425" s="7"/>
      <c r="P8425" s="8"/>
      <c r="Q8425" s="7"/>
      <c r="R8425" s="8"/>
      <c r="S8425" s="7"/>
      <c r="T8425" s="8"/>
      <c r="U8425" s="7"/>
      <c r="V8425" s="8"/>
      <c r="W8425" s="7"/>
    </row>
    <row r="8426" spans="2:23" x14ac:dyDescent="0.2">
      <c r="B8426" s="8"/>
      <c r="C8426" s="7"/>
      <c r="D8426" s="8"/>
      <c r="E8426" s="7"/>
      <c r="F8426" s="8"/>
      <c r="G8426" s="7"/>
      <c r="H8426" s="8"/>
      <c r="I8426" s="7"/>
      <c r="J8426" s="8"/>
      <c r="K8426" s="7"/>
      <c r="L8426" s="8"/>
      <c r="M8426" s="7"/>
      <c r="N8426" s="8"/>
      <c r="O8426" s="7"/>
      <c r="P8426" s="8"/>
      <c r="Q8426" s="7"/>
      <c r="R8426" s="8"/>
      <c r="S8426" s="7"/>
      <c r="T8426" s="8"/>
      <c r="U8426" s="7"/>
      <c r="V8426" s="8"/>
      <c r="W8426" s="7"/>
    </row>
    <row r="8427" spans="2:23" x14ac:dyDescent="0.2">
      <c r="B8427" s="8"/>
      <c r="C8427" s="7"/>
      <c r="D8427" s="8"/>
      <c r="E8427" s="7"/>
      <c r="F8427" s="8"/>
      <c r="G8427" s="7"/>
      <c r="H8427" s="8"/>
      <c r="I8427" s="7"/>
      <c r="J8427" s="8"/>
      <c r="K8427" s="7"/>
      <c r="L8427" s="8"/>
      <c r="M8427" s="7"/>
      <c r="N8427" s="8"/>
      <c r="O8427" s="7"/>
      <c r="P8427" s="8"/>
      <c r="Q8427" s="7"/>
      <c r="R8427" s="8"/>
      <c r="S8427" s="7"/>
      <c r="T8427" s="8"/>
      <c r="U8427" s="7"/>
      <c r="V8427" s="8"/>
      <c r="W8427" s="7"/>
    </row>
    <row r="8428" spans="2:23" x14ac:dyDescent="0.2">
      <c r="B8428" s="8"/>
      <c r="C8428" s="7"/>
      <c r="D8428" s="8"/>
      <c r="E8428" s="7"/>
      <c r="F8428" s="8"/>
      <c r="G8428" s="7"/>
      <c r="H8428" s="8"/>
      <c r="I8428" s="7"/>
      <c r="J8428" s="8"/>
      <c r="K8428" s="7"/>
      <c r="L8428" s="8"/>
      <c r="M8428" s="7"/>
      <c r="N8428" s="8"/>
      <c r="O8428" s="7"/>
      <c r="P8428" s="8"/>
      <c r="Q8428" s="7"/>
      <c r="R8428" s="8"/>
      <c r="S8428" s="7"/>
      <c r="T8428" s="8"/>
      <c r="U8428" s="7"/>
      <c r="V8428" s="8"/>
      <c r="W8428" s="7"/>
    </row>
    <row r="8429" spans="2:23" x14ac:dyDescent="0.2">
      <c r="B8429" s="8"/>
      <c r="C8429" s="7"/>
      <c r="D8429" s="8"/>
      <c r="E8429" s="7"/>
      <c r="F8429" s="8"/>
      <c r="G8429" s="7"/>
      <c r="H8429" s="8"/>
      <c r="I8429" s="7"/>
      <c r="J8429" s="8"/>
      <c r="K8429" s="7"/>
      <c r="L8429" s="8"/>
      <c r="M8429" s="7"/>
      <c r="N8429" s="8"/>
      <c r="O8429" s="7"/>
      <c r="P8429" s="8"/>
      <c r="Q8429" s="7"/>
      <c r="R8429" s="8"/>
      <c r="S8429" s="7"/>
      <c r="T8429" s="8"/>
      <c r="U8429" s="7"/>
      <c r="V8429" s="8"/>
      <c r="W8429" s="7"/>
    </row>
    <row r="8430" spans="2:23" x14ac:dyDescent="0.2">
      <c r="B8430" s="8"/>
      <c r="C8430" s="7"/>
      <c r="D8430" s="8"/>
      <c r="E8430" s="7"/>
      <c r="F8430" s="8"/>
      <c r="G8430" s="7"/>
      <c r="H8430" s="8"/>
      <c r="I8430" s="7"/>
      <c r="J8430" s="8"/>
      <c r="K8430" s="7"/>
      <c r="L8430" s="8"/>
      <c r="M8430" s="7"/>
      <c r="N8430" s="8"/>
      <c r="O8430" s="7"/>
      <c r="P8430" s="8"/>
      <c r="Q8430" s="7"/>
      <c r="R8430" s="8"/>
      <c r="S8430" s="7"/>
      <c r="T8430" s="8"/>
      <c r="U8430" s="7"/>
      <c r="V8430" s="8"/>
      <c r="W8430" s="7"/>
    </row>
    <row r="8431" spans="2:23" x14ac:dyDescent="0.2">
      <c r="B8431" s="8"/>
      <c r="C8431" s="7"/>
      <c r="D8431" s="8"/>
      <c r="E8431" s="7"/>
      <c r="F8431" s="8"/>
      <c r="G8431" s="7"/>
      <c r="H8431" s="8"/>
      <c r="I8431" s="7"/>
      <c r="J8431" s="8"/>
      <c r="K8431" s="7"/>
      <c r="L8431" s="8"/>
      <c r="M8431" s="7"/>
      <c r="N8431" s="8"/>
      <c r="O8431" s="7"/>
      <c r="P8431" s="8"/>
      <c r="Q8431" s="7"/>
      <c r="R8431" s="8"/>
      <c r="S8431" s="7"/>
      <c r="T8431" s="8"/>
      <c r="U8431" s="7"/>
      <c r="V8431" s="8"/>
      <c r="W8431" s="7"/>
    </row>
    <row r="8432" spans="2:23" x14ac:dyDescent="0.2">
      <c r="B8432" s="8"/>
      <c r="C8432" s="7"/>
      <c r="D8432" s="8"/>
      <c r="E8432" s="7"/>
      <c r="F8432" s="8"/>
      <c r="G8432" s="7"/>
      <c r="H8432" s="8"/>
      <c r="I8432" s="7"/>
      <c r="J8432" s="8"/>
      <c r="K8432" s="7"/>
      <c r="L8432" s="8"/>
      <c r="M8432" s="7"/>
      <c r="N8432" s="8"/>
      <c r="O8432" s="7"/>
      <c r="P8432" s="8"/>
      <c r="Q8432" s="7"/>
      <c r="R8432" s="8"/>
      <c r="S8432" s="7"/>
      <c r="T8432" s="8"/>
      <c r="U8432" s="7"/>
      <c r="V8432" s="8"/>
      <c r="W8432" s="7"/>
    </row>
    <row r="8433" spans="2:23" x14ac:dyDescent="0.2">
      <c r="B8433" s="8"/>
      <c r="C8433" s="7"/>
      <c r="D8433" s="8"/>
      <c r="E8433" s="7"/>
      <c r="F8433" s="8"/>
      <c r="G8433" s="7"/>
      <c r="H8433" s="8"/>
      <c r="I8433" s="7"/>
      <c r="J8433" s="8"/>
      <c r="K8433" s="7"/>
      <c r="L8433" s="8"/>
      <c r="M8433" s="7"/>
      <c r="N8433" s="8"/>
      <c r="O8433" s="7"/>
      <c r="P8433" s="8"/>
      <c r="Q8433" s="7"/>
      <c r="R8433" s="8"/>
      <c r="S8433" s="7"/>
      <c r="T8433" s="8"/>
      <c r="U8433" s="7"/>
      <c r="V8433" s="8"/>
      <c r="W8433" s="7"/>
    </row>
    <row r="8434" spans="2:23" x14ac:dyDescent="0.2">
      <c r="B8434" s="8"/>
      <c r="C8434" s="7"/>
      <c r="D8434" s="8"/>
      <c r="E8434" s="7"/>
      <c r="F8434" s="8"/>
      <c r="G8434" s="7"/>
      <c r="H8434" s="8"/>
      <c r="I8434" s="7"/>
      <c r="J8434" s="8"/>
      <c r="K8434" s="7"/>
      <c r="L8434" s="8"/>
      <c r="M8434" s="7"/>
      <c r="N8434" s="8"/>
      <c r="O8434" s="7"/>
      <c r="P8434" s="8"/>
      <c r="Q8434" s="7"/>
      <c r="R8434" s="8"/>
      <c r="S8434" s="7"/>
      <c r="T8434" s="8"/>
      <c r="U8434" s="7"/>
      <c r="V8434" s="8"/>
      <c r="W8434" s="7"/>
    </row>
    <row r="8435" spans="2:23" x14ac:dyDescent="0.2">
      <c r="B8435" s="8"/>
      <c r="C8435" s="7"/>
      <c r="D8435" s="8"/>
      <c r="E8435" s="7"/>
      <c r="F8435" s="8"/>
      <c r="G8435" s="7"/>
      <c r="H8435" s="8"/>
      <c r="I8435" s="7"/>
      <c r="J8435" s="8"/>
      <c r="K8435" s="7"/>
      <c r="L8435" s="8"/>
      <c r="M8435" s="7"/>
      <c r="N8435" s="8"/>
      <c r="O8435" s="7"/>
      <c r="P8435" s="8"/>
      <c r="Q8435" s="7"/>
      <c r="R8435" s="8"/>
      <c r="S8435" s="7"/>
      <c r="T8435" s="8"/>
      <c r="U8435" s="7"/>
      <c r="V8435" s="8"/>
      <c r="W8435" s="7"/>
    </row>
    <row r="8436" spans="2:23" x14ac:dyDescent="0.2">
      <c r="B8436" s="8"/>
      <c r="C8436" s="7"/>
      <c r="D8436" s="8"/>
      <c r="E8436" s="7"/>
      <c r="F8436" s="8"/>
      <c r="G8436" s="7"/>
      <c r="H8436" s="8"/>
      <c r="I8436" s="7"/>
      <c r="J8436" s="8"/>
      <c r="K8436" s="7"/>
      <c r="L8436" s="8"/>
      <c r="M8436" s="7"/>
      <c r="N8436" s="8"/>
      <c r="O8436" s="7"/>
      <c r="P8436" s="8"/>
      <c r="Q8436" s="7"/>
      <c r="R8436" s="8"/>
      <c r="S8436" s="7"/>
      <c r="T8436" s="8"/>
      <c r="U8436" s="7"/>
      <c r="V8436" s="8"/>
      <c r="W8436" s="7"/>
    </row>
    <row r="8437" spans="2:23" x14ac:dyDescent="0.2">
      <c r="B8437" s="8"/>
      <c r="C8437" s="7"/>
      <c r="D8437" s="8"/>
      <c r="E8437" s="7"/>
      <c r="F8437" s="8"/>
      <c r="G8437" s="7"/>
      <c r="H8437" s="8"/>
      <c r="I8437" s="7"/>
      <c r="J8437" s="8"/>
      <c r="K8437" s="7"/>
      <c r="L8437" s="8"/>
      <c r="M8437" s="7"/>
      <c r="N8437" s="8"/>
      <c r="O8437" s="7"/>
      <c r="P8437" s="8"/>
      <c r="Q8437" s="7"/>
      <c r="R8437" s="8"/>
      <c r="S8437" s="7"/>
      <c r="T8437" s="8"/>
      <c r="U8437" s="7"/>
      <c r="V8437" s="8"/>
      <c r="W8437" s="7"/>
    </row>
    <row r="8438" spans="2:23" x14ac:dyDescent="0.2">
      <c r="B8438" s="8"/>
      <c r="C8438" s="7"/>
      <c r="D8438" s="8"/>
      <c r="E8438" s="7"/>
      <c r="F8438" s="8"/>
      <c r="G8438" s="7"/>
      <c r="H8438" s="8"/>
      <c r="I8438" s="7"/>
      <c r="J8438" s="8"/>
      <c r="K8438" s="7"/>
      <c r="L8438" s="8"/>
      <c r="M8438" s="7"/>
      <c r="N8438" s="8"/>
      <c r="O8438" s="7"/>
      <c r="P8438" s="8"/>
      <c r="Q8438" s="7"/>
      <c r="R8438" s="8"/>
      <c r="S8438" s="7"/>
      <c r="T8438" s="8"/>
      <c r="U8438" s="7"/>
      <c r="V8438" s="8"/>
      <c r="W8438" s="7"/>
    </row>
    <row r="8439" spans="2:23" x14ac:dyDescent="0.2">
      <c r="B8439" s="8"/>
      <c r="C8439" s="7"/>
      <c r="D8439" s="8"/>
      <c r="E8439" s="7"/>
      <c r="F8439" s="8"/>
      <c r="G8439" s="7"/>
      <c r="H8439" s="8"/>
      <c r="I8439" s="7"/>
      <c r="J8439" s="8"/>
      <c r="K8439" s="7"/>
      <c r="L8439" s="8"/>
      <c r="M8439" s="7"/>
      <c r="N8439" s="8"/>
      <c r="O8439" s="7"/>
      <c r="P8439" s="8"/>
      <c r="Q8439" s="7"/>
      <c r="R8439" s="8"/>
      <c r="S8439" s="7"/>
      <c r="T8439" s="8"/>
      <c r="U8439" s="7"/>
      <c r="V8439" s="8"/>
      <c r="W8439" s="7"/>
    </row>
    <row r="8440" spans="2:23" x14ac:dyDescent="0.2">
      <c r="B8440" s="8"/>
      <c r="C8440" s="7"/>
      <c r="D8440" s="8"/>
      <c r="E8440" s="7"/>
      <c r="F8440" s="8"/>
      <c r="G8440" s="7"/>
      <c r="H8440" s="8"/>
      <c r="I8440" s="7"/>
      <c r="J8440" s="8"/>
      <c r="K8440" s="7"/>
      <c r="L8440" s="8"/>
      <c r="M8440" s="7"/>
      <c r="N8440" s="8"/>
      <c r="O8440" s="7"/>
      <c r="P8440" s="8"/>
      <c r="Q8440" s="7"/>
      <c r="R8440" s="8"/>
      <c r="S8440" s="7"/>
      <c r="T8440" s="8"/>
      <c r="U8440" s="7"/>
      <c r="V8440" s="8"/>
      <c r="W8440" s="7"/>
    </row>
    <row r="8441" spans="2:23" x14ac:dyDescent="0.2">
      <c r="B8441" s="8"/>
      <c r="C8441" s="7"/>
      <c r="D8441" s="8"/>
      <c r="E8441" s="7"/>
      <c r="F8441" s="8"/>
      <c r="G8441" s="7"/>
      <c r="H8441" s="8"/>
      <c r="I8441" s="7"/>
      <c r="J8441" s="8"/>
      <c r="K8441" s="7"/>
      <c r="L8441" s="8"/>
      <c r="M8441" s="7"/>
      <c r="N8441" s="8"/>
      <c r="O8441" s="7"/>
      <c r="P8441" s="8"/>
      <c r="Q8441" s="7"/>
      <c r="R8441" s="8"/>
      <c r="S8441" s="7"/>
      <c r="T8441" s="8"/>
      <c r="U8441" s="7"/>
      <c r="V8441" s="8"/>
      <c r="W8441" s="7"/>
    </row>
    <row r="8442" spans="2:23" x14ac:dyDescent="0.2">
      <c r="B8442" s="8"/>
      <c r="C8442" s="7"/>
      <c r="D8442" s="8"/>
      <c r="E8442" s="7"/>
      <c r="F8442" s="8"/>
      <c r="G8442" s="7"/>
      <c r="H8442" s="8"/>
      <c r="I8442" s="7"/>
      <c r="J8442" s="8"/>
      <c r="K8442" s="7"/>
      <c r="L8442" s="8"/>
      <c r="M8442" s="7"/>
      <c r="N8442" s="8"/>
      <c r="O8442" s="7"/>
      <c r="P8442" s="8"/>
      <c r="Q8442" s="7"/>
      <c r="R8442" s="8"/>
      <c r="S8442" s="7"/>
      <c r="T8442" s="8"/>
      <c r="U8442" s="7"/>
      <c r="V8442" s="8"/>
      <c r="W8442" s="7"/>
    </row>
    <row r="8443" spans="2:23" x14ac:dyDescent="0.2">
      <c r="B8443" s="8"/>
      <c r="C8443" s="7"/>
      <c r="D8443" s="8"/>
      <c r="E8443" s="7"/>
      <c r="F8443" s="8"/>
      <c r="G8443" s="7"/>
      <c r="H8443" s="8"/>
      <c r="I8443" s="7"/>
      <c r="J8443" s="8"/>
      <c r="K8443" s="7"/>
      <c r="L8443" s="8"/>
      <c r="M8443" s="7"/>
      <c r="N8443" s="8"/>
      <c r="O8443" s="7"/>
      <c r="P8443" s="8"/>
      <c r="Q8443" s="7"/>
      <c r="R8443" s="8"/>
      <c r="S8443" s="7"/>
      <c r="T8443" s="8"/>
      <c r="U8443" s="7"/>
      <c r="V8443" s="8"/>
      <c r="W8443" s="7"/>
    </row>
    <row r="8444" spans="2:23" x14ac:dyDescent="0.2">
      <c r="B8444" s="8"/>
      <c r="C8444" s="7"/>
      <c r="D8444" s="8"/>
      <c r="E8444" s="7"/>
      <c r="F8444" s="8"/>
      <c r="G8444" s="7"/>
      <c r="H8444" s="8"/>
      <c r="I8444" s="7"/>
      <c r="J8444" s="8"/>
      <c r="K8444" s="7"/>
      <c r="L8444" s="8"/>
      <c r="M8444" s="7"/>
      <c r="N8444" s="8"/>
      <c r="O8444" s="7"/>
      <c r="P8444" s="8"/>
      <c r="Q8444" s="7"/>
      <c r="R8444" s="8"/>
      <c r="S8444" s="7"/>
      <c r="T8444" s="8"/>
      <c r="U8444" s="7"/>
      <c r="V8444" s="8"/>
      <c r="W8444" s="7"/>
    </row>
    <row r="8445" spans="2:23" x14ac:dyDescent="0.2">
      <c r="B8445" s="8"/>
      <c r="C8445" s="7"/>
      <c r="D8445" s="8"/>
      <c r="E8445" s="7"/>
      <c r="F8445" s="8"/>
      <c r="G8445" s="7"/>
      <c r="H8445" s="8"/>
      <c r="I8445" s="7"/>
      <c r="J8445" s="8"/>
      <c r="K8445" s="7"/>
      <c r="L8445" s="8"/>
      <c r="M8445" s="7"/>
      <c r="N8445" s="8"/>
      <c r="O8445" s="7"/>
      <c r="P8445" s="8"/>
      <c r="Q8445" s="7"/>
      <c r="R8445" s="8"/>
      <c r="S8445" s="7"/>
      <c r="T8445" s="8"/>
      <c r="U8445" s="7"/>
      <c r="V8445" s="8"/>
      <c r="W8445" s="7"/>
    </row>
    <row r="8446" spans="2:23" x14ac:dyDescent="0.2">
      <c r="B8446" s="8"/>
      <c r="C8446" s="7"/>
      <c r="D8446" s="8"/>
      <c r="E8446" s="7"/>
      <c r="F8446" s="8"/>
      <c r="G8446" s="7"/>
      <c r="H8446" s="8"/>
      <c r="I8446" s="7"/>
      <c r="J8446" s="8"/>
      <c r="K8446" s="7"/>
      <c r="L8446" s="8"/>
      <c r="M8446" s="7"/>
      <c r="N8446" s="8"/>
      <c r="O8446" s="7"/>
      <c r="P8446" s="8"/>
      <c r="Q8446" s="7"/>
      <c r="R8446" s="8"/>
      <c r="S8446" s="7"/>
      <c r="T8446" s="8"/>
      <c r="U8446" s="7"/>
      <c r="V8446" s="8"/>
      <c r="W8446" s="7"/>
    </row>
    <row r="8447" spans="2:23" x14ac:dyDescent="0.2">
      <c r="B8447" s="8"/>
      <c r="C8447" s="7"/>
      <c r="D8447" s="8"/>
      <c r="E8447" s="7"/>
      <c r="F8447" s="8"/>
      <c r="G8447" s="7"/>
      <c r="H8447" s="8"/>
      <c r="I8447" s="7"/>
      <c r="J8447" s="8"/>
      <c r="K8447" s="7"/>
      <c r="L8447" s="8"/>
      <c r="M8447" s="7"/>
      <c r="N8447" s="8"/>
      <c r="O8447" s="7"/>
      <c r="P8447" s="8"/>
      <c r="Q8447" s="7"/>
      <c r="R8447" s="8"/>
      <c r="S8447" s="7"/>
      <c r="T8447" s="8"/>
      <c r="U8447" s="7"/>
      <c r="V8447" s="8"/>
      <c r="W8447" s="7"/>
    </row>
    <row r="8448" spans="2:23" x14ac:dyDescent="0.2">
      <c r="B8448" s="8"/>
      <c r="C8448" s="7"/>
      <c r="D8448" s="8"/>
      <c r="E8448" s="7"/>
      <c r="F8448" s="8"/>
      <c r="G8448" s="7"/>
      <c r="H8448" s="8"/>
      <c r="I8448" s="7"/>
      <c r="J8448" s="8"/>
      <c r="K8448" s="7"/>
      <c r="L8448" s="8"/>
      <c r="M8448" s="7"/>
      <c r="N8448" s="8"/>
      <c r="O8448" s="7"/>
      <c r="P8448" s="8"/>
      <c r="Q8448" s="7"/>
      <c r="R8448" s="8"/>
      <c r="S8448" s="7"/>
      <c r="T8448" s="8"/>
      <c r="U8448" s="7"/>
      <c r="V8448" s="8"/>
      <c r="W8448" s="7"/>
    </row>
    <row r="8449" spans="2:23" x14ac:dyDescent="0.2">
      <c r="B8449" s="8"/>
      <c r="C8449" s="7"/>
      <c r="D8449" s="8"/>
      <c r="E8449" s="7"/>
      <c r="F8449" s="8"/>
      <c r="G8449" s="7"/>
      <c r="H8449" s="8"/>
      <c r="I8449" s="7"/>
      <c r="J8449" s="8"/>
      <c r="K8449" s="7"/>
      <c r="L8449" s="8"/>
      <c r="M8449" s="7"/>
      <c r="N8449" s="8"/>
      <c r="O8449" s="7"/>
      <c r="P8449" s="8"/>
      <c r="Q8449" s="7"/>
      <c r="R8449" s="8"/>
      <c r="S8449" s="7"/>
      <c r="T8449" s="8"/>
      <c r="U8449" s="7"/>
      <c r="V8449" s="8"/>
      <c r="W8449" s="7"/>
    </row>
    <row r="8450" spans="2:23" x14ac:dyDescent="0.2">
      <c r="B8450" s="8"/>
      <c r="C8450" s="7"/>
      <c r="D8450" s="8"/>
      <c r="E8450" s="7"/>
      <c r="F8450" s="8"/>
      <c r="G8450" s="7"/>
      <c r="H8450" s="8"/>
      <c r="I8450" s="7"/>
      <c r="J8450" s="8"/>
      <c r="K8450" s="7"/>
      <c r="L8450" s="8"/>
      <c r="M8450" s="7"/>
      <c r="N8450" s="8"/>
      <c r="O8450" s="7"/>
      <c r="P8450" s="8"/>
    </row>
    <row r="8451" spans="2:23" x14ac:dyDescent="0.2">
      <c r="B8451" s="8"/>
      <c r="C8451" s="7"/>
      <c r="D8451" s="8"/>
      <c r="E8451" s="7"/>
      <c r="F8451" s="8"/>
      <c r="G8451" s="7"/>
      <c r="H8451" s="8"/>
      <c r="I8451" s="7"/>
      <c r="J8451" s="8"/>
      <c r="K8451" s="7"/>
      <c r="L8451" s="8"/>
      <c r="M8451" s="7"/>
      <c r="N8451" s="8"/>
      <c r="O8451" s="7"/>
      <c r="P8451" s="8"/>
    </row>
    <row r="8452" spans="2:23" x14ac:dyDescent="0.2">
      <c r="B8452" s="8"/>
      <c r="C8452" s="7"/>
      <c r="D8452" s="8"/>
      <c r="E8452" s="7"/>
      <c r="F8452" s="8"/>
      <c r="G8452" s="7"/>
      <c r="H8452" s="8"/>
      <c r="I8452" s="7"/>
      <c r="J8452" s="8"/>
      <c r="K8452" s="7"/>
      <c r="L8452" s="8"/>
      <c r="M8452" s="7"/>
      <c r="N8452" s="8"/>
      <c r="O8452" s="7"/>
      <c r="P8452" s="8"/>
    </row>
    <row r="8453" spans="2:23" x14ac:dyDescent="0.2">
      <c r="B8453" s="8"/>
      <c r="C8453" s="7"/>
      <c r="D8453" s="8"/>
      <c r="E8453" s="7"/>
      <c r="F8453" s="8"/>
      <c r="G8453" s="7"/>
      <c r="H8453" s="8"/>
      <c r="I8453" s="7"/>
      <c r="J8453" s="8"/>
      <c r="K8453" s="7"/>
      <c r="L8453" s="8"/>
      <c r="M8453" s="7"/>
      <c r="N8453" s="8"/>
      <c r="O8453" s="7"/>
      <c r="P8453" s="8"/>
    </row>
    <row r="8454" spans="2:23" x14ac:dyDescent="0.2">
      <c r="B8454" s="8"/>
      <c r="C8454" s="7"/>
      <c r="D8454" s="8"/>
      <c r="E8454" s="7"/>
      <c r="F8454" s="8"/>
      <c r="G8454" s="7"/>
      <c r="H8454" s="8"/>
      <c r="I8454" s="7"/>
      <c r="J8454" s="8"/>
      <c r="K8454" s="7"/>
      <c r="L8454" s="8"/>
      <c r="M8454" s="7"/>
      <c r="N8454" s="8"/>
      <c r="O8454" s="7"/>
      <c r="P8454" s="8"/>
    </row>
    <row r="8455" spans="2:23" x14ac:dyDescent="0.2">
      <c r="B8455" s="8"/>
      <c r="C8455" s="7"/>
      <c r="D8455" s="8"/>
      <c r="E8455" s="7"/>
      <c r="F8455" s="8"/>
      <c r="G8455" s="7"/>
      <c r="H8455" s="8"/>
      <c r="I8455" s="7"/>
      <c r="J8455" s="8"/>
      <c r="K8455" s="7"/>
      <c r="L8455" s="8"/>
      <c r="M8455" s="7"/>
      <c r="N8455" s="8"/>
      <c r="O8455" s="7"/>
      <c r="P8455" s="8"/>
    </row>
    <row r="8456" spans="2:23" x14ac:dyDescent="0.2">
      <c r="B8456" s="8"/>
      <c r="C8456" s="7"/>
      <c r="D8456" s="8"/>
      <c r="E8456" s="7"/>
      <c r="F8456" s="8"/>
      <c r="G8456" s="7"/>
      <c r="H8456" s="8"/>
      <c r="I8456" s="7"/>
      <c r="J8456" s="8"/>
      <c r="K8456" s="7"/>
      <c r="L8456" s="8"/>
      <c r="M8456" s="7"/>
      <c r="N8456" s="8"/>
      <c r="O8456" s="7"/>
      <c r="P8456" s="8"/>
    </row>
    <row r="8457" spans="2:23" x14ac:dyDescent="0.2">
      <c r="B8457" s="8"/>
      <c r="C8457" s="7"/>
      <c r="D8457" s="8"/>
      <c r="E8457" s="7"/>
      <c r="F8457" s="8"/>
      <c r="G8457" s="7"/>
      <c r="H8457" s="8"/>
      <c r="I8457" s="7"/>
      <c r="J8457" s="8"/>
      <c r="K8457" s="7"/>
      <c r="L8457" s="8"/>
      <c r="M8457" s="7"/>
      <c r="N8457" s="8"/>
      <c r="O8457" s="7"/>
      <c r="P8457" s="8"/>
    </row>
    <row r="8458" spans="2:23" x14ac:dyDescent="0.2">
      <c r="B8458" s="8"/>
      <c r="C8458" s="7"/>
      <c r="D8458" s="8"/>
      <c r="E8458" s="7"/>
      <c r="F8458" s="8"/>
      <c r="G8458" s="7"/>
      <c r="H8458" s="8"/>
      <c r="I8458" s="7"/>
      <c r="J8458" s="8"/>
      <c r="K8458" s="7"/>
      <c r="L8458" s="8"/>
      <c r="M8458" s="7"/>
      <c r="N8458" s="8"/>
      <c r="O8458" s="7"/>
      <c r="P8458" s="8"/>
    </row>
    <row r="8459" spans="2:23" x14ac:dyDescent="0.2">
      <c r="B8459" s="8"/>
      <c r="C8459" s="7"/>
      <c r="D8459" s="8"/>
      <c r="E8459" s="7"/>
      <c r="F8459" s="8"/>
      <c r="G8459" s="7"/>
      <c r="H8459" s="8"/>
      <c r="I8459" s="7"/>
      <c r="J8459" s="8"/>
      <c r="K8459" s="7"/>
      <c r="L8459" s="8"/>
      <c r="M8459" s="7"/>
      <c r="N8459" s="8"/>
      <c r="O8459" s="7"/>
      <c r="P8459" s="8"/>
    </row>
    <row r="8460" spans="2:23" x14ac:dyDescent="0.2">
      <c r="B8460" s="8"/>
      <c r="C8460" s="7"/>
      <c r="D8460" s="8"/>
      <c r="E8460" s="7"/>
      <c r="F8460" s="8"/>
      <c r="G8460" s="7"/>
      <c r="H8460" s="8"/>
      <c r="I8460" s="7"/>
      <c r="J8460" s="8"/>
      <c r="K8460" s="7"/>
      <c r="L8460" s="8"/>
      <c r="M8460" s="7"/>
      <c r="N8460" s="8"/>
      <c r="O8460" s="7"/>
      <c r="P8460" s="8"/>
    </row>
    <row r="8461" spans="2:23" x14ac:dyDescent="0.2">
      <c r="B8461" s="8"/>
      <c r="C8461" s="7"/>
      <c r="D8461" s="8"/>
      <c r="E8461" s="7"/>
      <c r="F8461" s="8"/>
      <c r="G8461" s="7"/>
      <c r="H8461" s="8"/>
      <c r="I8461" s="7"/>
      <c r="J8461" s="8"/>
      <c r="K8461" s="7"/>
      <c r="L8461" s="8"/>
      <c r="M8461" s="7"/>
      <c r="N8461" s="8"/>
      <c r="O8461" s="7"/>
      <c r="P8461" s="8"/>
    </row>
    <row r="8462" spans="2:23" x14ac:dyDescent="0.2">
      <c r="B8462" s="8"/>
      <c r="C8462" s="7"/>
      <c r="D8462" s="8"/>
      <c r="E8462" s="7"/>
      <c r="F8462" s="8"/>
      <c r="G8462" s="7"/>
      <c r="H8462" s="8"/>
      <c r="I8462" s="7"/>
      <c r="J8462" s="8"/>
      <c r="K8462" s="7"/>
      <c r="L8462" s="8"/>
      <c r="M8462" s="7"/>
      <c r="N8462" s="8"/>
      <c r="O8462" s="7"/>
      <c r="P8462" s="8"/>
    </row>
    <row r="8463" spans="2:23" x14ac:dyDescent="0.2">
      <c r="B8463" s="8"/>
      <c r="C8463" s="7"/>
      <c r="D8463" s="8"/>
      <c r="E8463" s="7"/>
      <c r="F8463" s="8"/>
      <c r="G8463" s="7"/>
      <c r="H8463" s="8"/>
      <c r="I8463" s="7"/>
      <c r="J8463" s="8"/>
      <c r="K8463" s="7"/>
      <c r="L8463" s="8"/>
      <c r="M8463" s="7"/>
      <c r="N8463" s="8"/>
      <c r="O8463" s="7"/>
      <c r="P8463" s="8"/>
    </row>
    <row r="8464" spans="2:23" x14ac:dyDescent="0.2">
      <c r="B8464" s="8"/>
      <c r="C8464" s="7"/>
      <c r="D8464" s="8"/>
      <c r="E8464" s="7"/>
      <c r="F8464" s="8"/>
      <c r="G8464" s="7"/>
      <c r="H8464" s="8"/>
      <c r="I8464" s="7"/>
      <c r="J8464" s="8"/>
      <c r="K8464" s="7"/>
      <c r="L8464" s="8"/>
      <c r="M8464" s="7"/>
      <c r="N8464" s="8"/>
      <c r="O8464" s="7"/>
      <c r="P8464" s="8"/>
    </row>
    <row r="8465" spans="2:16" x14ac:dyDescent="0.2">
      <c r="B8465" s="8"/>
      <c r="C8465" s="7"/>
      <c r="D8465" s="8"/>
      <c r="E8465" s="7"/>
      <c r="F8465" s="8"/>
      <c r="G8465" s="7"/>
      <c r="H8465" s="8"/>
      <c r="I8465" s="7"/>
      <c r="J8465" s="8"/>
      <c r="K8465" s="7"/>
      <c r="L8465" s="8"/>
      <c r="M8465" s="7"/>
      <c r="N8465" s="8"/>
      <c r="O8465" s="7"/>
      <c r="P8465" s="8"/>
    </row>
    <row r="8466" spans="2:16" x14ac:dyDescent="0.2">
      <c r="B8466" s="8"/>
      <c r="C8466" s="7"/>
      <c r="D8466" s="8"/>
      <c r="E8466" s="7"/>
      <c r="F8466" s="8"/>
      <c r="G8466" s="7"/>
      <c r="H8466" s="8"/>
      <c r="I8466" s="7"/>
      <c r="J8466" s="8"/>
      <c r="K8466" s="7"/>
      <c r="L8466" s="8"/>
      <c r="M8466" s="7"/>
      <c r="N8466" s="8"/>
      <c r="O8466" s="7"/>
      <c r="P8466" s="8"/>
    </row>
    <row r="8467" spans="2:16" x14ac:dyDescent="0.2">
      <c r="B8467" s="8"/>
      <c r="C8467" s="7"/>
      <c r="D8467" s="8"/>
      <c r="E8467" s="7"/>
      <c r="F8467" s="8"/>
      <c r="G8467" s="7"/>
      <c r="H8467" s="8"/>
      <c r="I8467" s="7"/>
      <c r="J8467" s="8"/>
      <c r="K8467" s="7"/>
      <c r="L8467" s="8"/>
      <c r="M8467" s="7"/>
      <c r="N8467" s="8"/>
      <c r="O8467" s="7"/>
      <c r="P8467" s="8"/>
    </row>
    <row r="8468" spans="2:16" x14ac:dyDescent="0.2">
      <c r="B8468" s="8"/>
      <c r="C8468" s="7"/>
      <c r="D8468" s="8"/>
      <c r="E8468" s="7"/>
      <c r="F8468" s="8"/>
      <c r="G8468" s="7"/>
      <c r="H8468" s="8"/>
      <c r="I8468" s="7"/>
      <c r="J8468" s="8"/>
      <c r="K8468" s="7"/>
      <c r="L8468" s="8"/>
      <c r="M8468" s="7"/>
      <c r="N8468" s="8"/>
      <c r="O8468" s="7"/>
      <c r="P8468" s="8"/>
    </row>
    <row r="8469" spans="2:16" x14ac:dyDescent="0.2">
      <c r="B8469" s="8"/>
      <c r="C8469" s="7"/>
      <c r="D8469" s="8"/>
      <c r="E8469" s="7"/>
      <c r="F8469" s="8"/>
      <c r="G8469" s="7"/>
      <c r="H8469" s="8"/>
      <c r="I8469" s="7"/>
      <c r="J8469" s="8"/>
      <c r="K8469" s="7"/>
      <c r="L8469" s="8"/>
      <c r="M8469" s="7"/>
      <c r="N8469" s="8"/>
      <c r="O8469" s="7"/>
      <c r="P8469" s="8"/>
    </row>
    <row r="8470" spans="2:16" x14ac:dyDescent="0.2">
      <c r="B8470" s="8"/>
      <c r="C8470" s="7"/>
      <c r="D8470" s="8"/>
      <c r="E8470" s="7"/>
      <c r="F8470" s="8"/>
      <c r="G8470" s="7"/>
      <c r="H8470" s="8"/>
      <c r="I8470" s="7"/>
      <c r="J8470" s="8"/>
      <c r="K8470" s="7"/>
      <c r="L8470" s="8"/>
      <c r="M8470" s="7"/>
      <c r="N8470" s="8"/>
      <c r="O8470" s="7"/>
      <c r="P8470" s="8"/>
    </row>
    <row r="8471" spans="2:16" x14ac:dyDescent="0.2">
      <c r="B8471" s="8"/>
      <c r="C8471" s="7"/>
      <c r="D8471" s="8"/>
      <c r="E8471" s="7"/>
      <c r="F8471" s="8"/>
      <c r="G8471" s="7"/>
      <c r="H8471" s="8"/>
      <c r="I8471" s="7"/>
      <c r="J8471" s="8"/>
      <c r="K8471" s="7"/>
      <c r="L8471" s="8"/>
      <c r="M8471" s="7"/>
      <c r="N8471" s="8"/>
      <c r="O8471" s="7"/>
      <c r="P8471" s="8"/>
    </row>
    <row r="8472" spans="2:16" x14ac:dyDescent="0.2">
      <c r="B8472" s="8"/>
      <c r="C8472" s="7"/>
      <c r="D8472" s="8"/>
      <c r="E8472" s="7"/>
      <c r="F8472" s="8"/>
      <c r="G8472" s="7"/>
      <c r="H8472" s="8"/>
      <c r="I8472" s="7"/>
      <c r="J8472" s="8"/>
      <c r="K8472" s="7"/>
      <c r="L8472" s="8"/>
      <c r="M8472" s="7"/>
      <c r="N8472" s="8"/>
      <c r="O8472" s="7"/>
      <c r="P8472" s="8"/>
    </row>
    <row r="8473" spans="2:16" x14ac:dyDescent="0.2">
      <c r="B8473" s="8"/>
      <c r="C8473" s="7"/>
      <c r="D8473" s="8"/>
      <c r="E8473" s="7"/>
      <c r="F8473" s="8"/>
      <c r="G8473" s="7"/>
      <c r="H8473" s="8"/>
      <c r="I8473" s="7"/>
      <c r="J8473" s="8"/>
      <c r="K8473" s="7"/>
      <c r="L8473" s="8"/>
      <c r="M8473" s="7"/>
      <c r="N8473" s="8"/>
      <c r="O8473" s="7"/>
      <c r="P8473" s="8"/>
    </row>
    <row r="8474" spans="2:16" x14ac:dyDescent="0.2">
      <c r="B8474" s="8"/>
      <c r="C8474" s="7"/>
      <c r="D8474" s="8"/>
      <c r="E8474" s="7"/>
      <c r="F8474" s="8"/>
      <c r="G8474" s="7"/>
      <c r="H8474" s="8"/>
      <c r="I8474" s="7"/>
      <c r="J8474" s="8"/>
      <c r="K8474" s="7"/>
      <c r="L8474" s="8"/>
      <c r="M8474" s="7"/>
      <c r="N8474" s="8"/>
      <c r="O8474" s="7"/>
      <c r="P8474" s="8"/>
    </row>
    <row r="8475" spans="2:16" x14ac:dyDescent="0.2">
      <c r="B8475" s="8"/>
      <c r="C8475" s="7"/>
      <c r="D8475" s="8"/>
      <c r="E8475" s="7"/>
      <c r="F8475" s="8"/>
      <c r="G8475" s="7"/>
      <c r="H8475" s="8"/>
      <c r="I8475" s="7"/>
      <c r="J8475" s="8"/>
      <c r="K8475" s="7"/>
      <c r="L8475" s="8"/>
      <c r="M8475" s="7"/>
      <c r="N8475" s="8"/>
      <c r="O8475" s="7"/>
      <c r="P8475" s="8"/>
    </row>
    <row r="8476" spans="2:16" x14ac:dyDescent="0.2">
      <c r="B8476" s="8"/>
      <c r="C8476" s="7"/>
      <c r="D8476" s="8"/>
      <c r="E8476" s="7"/>
      <c r="F8476" s="8"/>
      <c r="G8476" s="7"/>
      <c r="H8476" s="8"/>
      <c r="I8476" s="7"/>
      <c r="J8476" s="8"/>
      <c r="K8476" s="7"/>
      <c r="L8476" s="8"/>
      <c r="M8476" s="7"/>
      <c r="N8476" s="8"/>
      <c r="O8476" s="7"/>
      <c r="P8476" s="8"/>
    </row>
    <row r="8477" spans="2:16" x14ac:dyDescent="0.2">
      <c r="B8477" s="8"/>
      <c r="C8477" s="7"/>
      <c r="D8477" s="8"/>
      <c r="E8477" s="7"/>
      <c r="F8477" s="8"/>
      <c r="G8477" s="7"/>
      <c r="H8477" s="8"/>
      <c r="I8477" s="7"/>
      <c r="J8477" s="8"/>
      <c r="K8477" s="7"/>
      <c r="L8477" s="8"/>
      <c r="M8477" s="7"/>
      <c r="N8477" s="8"/>
      <c r="O8477" s="7"/>
      <c r="P8477" s="8"/>
    </row>
    <row r="8478" spans="2:16" x14ac:dyDescent="0.2">
      <c r="B8478" s="8"/>
      <c r="C8478" s="7"/>
      <c r="D8478" s="8"/>
      <c r="E8478" s="7"/>
      <c r="F8478" s="8"/>
      <c r="G8478" s="7"/>
      <c r="H8478" s="8"/>
      <c r="I8478" s="7"/>
      <c r="J8478" s="8"/>
      <c r="K8478" s="7"/>
      <c r="L8478" s="8"/>
      <c r="M8478" s="7"/>
      <c r="N8478" s="8"/>
      <c r="O8478" s="7"/>
      <c r="P8478" s="8"/>
    </row>
    <row r="8479" spans="2:16" x14ac:dyDescent="0.2">
      <c r="B8479" s="8"/>
      <c r="C8479" s="7"/>
      <c r="D8479" s="8"/>
      <c r="E8479" s="7"/>
      <c r="F8479" s="8"/>
      <c r="G8479" s="7"/>
      <c r="H8479" s="8"/>
      <c r="I8479" s="7"/>
      <c r="J8479" s="8"/>
      <c r="K8479" s="7"/>
      <c r="L8479" s="8"/>
      <c r="M8479" s="7"/>
      <c r="N8479" s="8"/>
      <c r="O8479" s="7"/>
      <c r="P8479" s="8"/>
    </row>
    <row r="8480" spans="2:16" x14ac:dyDescent="0.2">
      <c r="B8480" s="8"/>
      <c r="C8480" s="7"/>
      <c r="D8480" s="8"/>
      <c r="E8480" s="7"/>
      <c r="F8480" s="8"/>
      <c r="G8480" s="7"/>
      <c r="H8480" s="8"/>
      <c r="I8480" s="7"/>
      <c r="J8480" s="8"/>
      <c r="K8480" s="7"/>
      <c r="L8480" s="8"/>
      <c r="M8480" s="7"/>
      <c r="N8480" s="8"/>
      <c r="O8480" s="7"/>
      <c r="P8480" s="8"/>
    </row>
    <row r="8481" spans="2:16" x14ac:dyDescent="0.2">
      <c r="B8481" s="8"/>
      <c r="C8481" s="7"/>
      <c r="D8481" s="8"/>
      <c r="E8481" s="7"/>
      <c r="F8481" s="8"/>
      <c r="G8481" s="7"/>
      <c r="H8481" s="8"/>
      <c r="I8481" s="7"/>
      <c r="J8481" s="8"/>
      <c r="K8481" s="7"/>
      <c r="L8481" s="8"/>
      <c r="M8481" s="7"/>
      <c r="N8481" s="8"/>
      <c r="O8481" s="7"/>
      <c r="P8481" s="8"/>
    </row>
    <row r="8482" spans="2:16" x14ac:dyDescent="0.2">
      <c r="B8482" s="8"/>
      <c r="C8482" s="7"/>
      <c r="D8482" s="8"/>
      <c r="E8482" s="7"/>
      <c r="F8482" s="8"/>
      <c r="G8482" s="7"/>
      <c r="H8482" s="8"/>
      <c r="I8482" s="7"/>
      <c r="J8482" s="8"/>
      <c r="K8482" s="7"/>
      <c r="L8482" s="8"/>
      <c r="M8482" s="7"/>
      <c r="N8482" s="8"/>
      <c r="O8482" s="7"/>
      <c r="P8482" s="8"/>
    </row>
    <row r="8483" spans="2:16" x14ac:dyDescent="0.2">
      <c r="B8483" s="8"/>
      <c r="C8483" s="7"/>
      <c r="D8483" s="8"/>
      <c r="E8483" s="7"/>
      <c r="F8483" s="8"/>
      <c r="G8483" s="7"/>
      <c r="H8483" s="8"/>
      <c r="I8483" s="7"/>
      <c r="J8483" s="8"/>
      <c r="K8483" s="7"/>
      <c r="L8483" s="8"/>
      <c r="M8483" s="7"/>
      <c r="N8483" s="8"/>
      <c r="O8483" s="7"/>
      <c r="P8483" s="8"/>
    </row>
    <row r="8484" spans="2:16" x14ac:dyDescent="0.2">
      <c r="B8484" s="8"/>
      <c r="C8484" s="7"/>
      <c r="D8484" s="8"/>
      <c r="E8484" s="7"/>
      <c r="F8484" s="8"/>
      <c r="G8484" s="7"/>
      <c r="H8484" s="8"/>
      <c r="I8484" s="7"/>
      <c r="J8484" s="8"/>
      <c r="K8484" s="7"/>
      <c r="L8484" s="8"/>
      <c r="M8484" s="7"/>
      <c r="N8484" s="8"/>
      <c r="O8484" s="7"/>
      <c r="P8484" s="8"/>
    </row>
    <row r="8485" spans="2:16" x14ac:dyDescent="0.2">
      <c r="B8485" s="8"/>
      <c r="C8485" s="7"/>
      <c r="D8485" s="8"/>
      <c r="E8485" s="7"/>
      <c r="F8485" s="8"/>
      <c r="G8485" s="7"/>
      <c r="H8485" s="8"/>
      <c r="I8485" s="7"/>
      <c r="J8485" s="8"/>
      <c r="K8485" s="7"/>
      <c r="L8485" s="8"/>
      <c r="M8485" s="7"/>
      <c r="N8485" s="8"/>
      <c r="O8485" s="7"/>
      <c r="P8485" s="8"/>
    </row>
    <row r="8486" spans="2:16" x14ac:dyDescent="0.2">
      <c r="B8486" s="8"/>
      <c r="C8486" s="7"/>
      <c r="D8486" s="8"/>
      <c r="E8486" s="7"/>
      <c r="F8486" s="8"/>
      <c r="G8486" s="7"/>
      <c r="H8486" s="8"/>
      <c r="I8486" s="7"/>
      <c r="J8486" s="8"/>
      <c r="K8486" s="7"/>
      <c r="L8486" s="8"/>
      <c r="M8486" s="7"/>
      <c r="N8486" s="8"/>
      <c r="O8486" s="7"/>
      <c r="P8486" s="8"/>
    </row>
    <row r="8487" spans="2:16" x14ac:dyDescent="0.2">
      <c r="B8487" s="8"/>
      <c r="C8487" s="7"/>
      <c r="D8487" s="8"/>
      <c r="E8487" s="7"/>
      <c r="F8487" s="8"/>
      <c r="G8487" s="7"/>
      <c r="H8487" s="8"/>
      <c r="I8487" s="7"/>
      <c r="J8487" s="8"/>
      <c r="K8487" s="7"/>
      <c r="L8487" s="8"/>
      <c r="M8487" s="7"/>
      <c r="N8487" s="8"/>
      <c r="O8487" s="7"/>
      <c r="P8487" s="8"/>
    </row>
    <row r="8488" spans="2:16" x14ac:dyDescent="0.2">
      <c r="B8488" s="8"/>
      <c r="C8488" s="7"/>
      <c r="D8488" s="8"/>
      <c r="E8488" s="7"/>
      <c r="F8488" s="8"/>
      <c r="G8488" s="7"/>
      <c r="H8488" s="8"/>
      <c r="I8488" s="7"/>
      <c r="J8488" s="8"/>
      <c r="K8488" s="7"/>
      <c r="L8488" s="8"/>
      <c r="M8488" s="7"/>
      <c r="N8488" s="8"/>
      <c r="O8488" s="7"/>
      <c r="P8488" s="8"/>
    </row>
    <row r="8489" spans="2:16" x14ac:dyDescent="0.2">
      <c r="B8489" s="8"/>
      <c r="C8489" s="7"/>
      <c r="D8489" s="8"/>
      <c r="E8489" s="7"/>
      <c r="F8489" s="8"/>
      <c r="G8489" s="7"/>
      <c r="H8489" s="8"/>
      <c r="I8489" s="7"/>
      <c r="J8489" s="8"/>
      <c r="K8489" s="7"/>
      <c r="L8489" s="8"/>
      <c r="M8489" s="7"/>
      <c r="N8489" s="8"/>
      <c r="O8489" s="7"/>
      <c r="P8489" s="8"/>
    </row>
    <row r="8490" spans="2:16" x14ac:dyDescent="0.2">
      <c r="B8490" s="8"/>
      <c r="C8490" s="7"/>
      <c r="D8490" s="8"/>
      <c r="E8490" s="7"/>
      <c r="F8490" s="8"/>
      <c r="G8490" s="7"/>
      <c r="H8490" s="8"/>
      <c r="I8490" s="7"/>
      <c r="J8490" s="8"/>
      <c r="K8490" s="7"/>
      <c r="L8490" s="8"/>
      <c r="M8490" s="7"/>
      <c r="N8490" s="8"/>
      <c r="O8490" s="7"/>
      <c r="P8490" s="8"/>
    </row>
    <row r="8491" spans="2:16" x14ac:dyDescent="0.2">
      <c r="B8491" s="8"/>
      <c r="C8491" s="7"/>
      <c r="D8491" s="8"/>
      <c r="E8491" s="7"/>
      <c r="F8491" s="8"/>
      <c r="G8491" s="7"/>
      <c r="H8491" s="8"/>
      <c r="I8491" s="7"/>
      <c r="J8491" s="8"/>
      <c r="K8491" s="7"/>
      <c r="L8491" s="8"/>
      <c r="M8491" s="7"/>
      <c r="N8491" s="8"/>
      <c r="O8491" s="7"/>
      <c r="P8491" s="8"/>
    </row>
    <row r="8492" spans="2:16" x14ac:dyDescent="0.2">
      <c r="B8492" s="8"/>
      <c r="C8492" s="7"/>
      <c r="D8492" s="8"/>
      <c r="E8492" s="7"/>
      <c r="F8492" s="8"/>
      <c r="G8492" s="7"/>
      <c r="H8492" s="8"/>
      <c r="I8492" s="7"/>
      <c r="J8492" s="8"/>
      <c r="K8492" s="7"/>
      <c r="L8492" s="8"/>
      <c r="M8492" s="7"/>
      <c r="N8492" s="8"/>
      <c r="O8492" s="7"/>
      <c r="P8492" s="8"/>
    </row>
    <row r="8493" spans="2:16" x14ac:dyDescent="0.2">
      <c r="B8493" s="8"/>
      <c r="C8493" s="7"/>
      <c r="D8493" s="8"/>
      <c r="E8493" s="7"/>
      <c r="F8493" s="8"/>
      <c r="G8493" s="7"/>
      <c r="H8493" s="8"/>
      <c r="I8493" s="7"/>
      <c r="J8493" s="8"/>
      <c r="K8493" s="7"/>
      <c r="L8493" s="8"/>
      <c r="M8493" s="7"/>
      <c r="N8493" s="8"/>
      <c r="O8493" s="7"/>
      <c r="P8493" s="8"/>
    </row>
    <row r="8494" spans="2:16" x14ac:dyDescent="0.2">
      <c r="B8494" s="8"/>
      <c r="C8494" s="7"/>
      <c r="D8494" s="8"/>
      <c r="E8494" s="7"/>
      <c r="F8494" s="8"/>
      <c r="G8494" s="7"/>
      <c r="H8494" s="8"/>
      <c r="I8494" s="7"/>
      <c r="J8494" s="8"/>
      <c r="K8494" s="7"/>
      <c r="L8494" s="8"/>
      <c r="M8494" s="7"/>
      <c r="N8494" s="8"/>
      <c r="O8494" s="7"/>
      <c r="P8494" s="8"/>
    </row>
    <row r="8495" spans="2:16" x14ac:dyDescent="0.2">
      <c r="B8495" s="8"/>
      <c r="C8495" s="7"/>
      <c r="D8495" s="8"/>
      <c r="E8495" s="7"/>
      <c r="F8495" s="8"/>
      <c r="G8495" s="7"/>
      <c r="H8495" s="8"/>
      <c r="I8495" s="7"/>
      <c r="J8495" s="8"/>
      <c r="K8495" s="7"/>
      <c r="L8495" s="8"/>
      <c r="M8495" s="7"/>
      <c r="N8495" s="8"/>
      <c r="O8495" s="7"/>
      <c r="P8495" s="8"/>
    </row>
    <row r="8496" spans="2:16" x14ac:dyDescent="0.2">
      <c r="B8496" s="8"/>
      <c r="C8496" s="7"/>
      <c r="D8496" s="8"/>
      <c r="E8496" s="7"/>
      <c r="F8496" s="8"/>
      <c r="G8496" s="7"/>
      <c r="H8496" s="8"/>
      <c r="I8496" s="7"/>
      <c r="J8496" s="8"/>
      <c r="K8496" s="7"/>
      <c r="L8496" s="8"/>
      <c r="M8496" s="7"/>
      <c r="N8496" s="8"/>
      <c r="O8496" s="7"/>
      <c r="P8496" s="8"/>
    </row>
    <row r="8497" spans="2:16" x14ac:dyDescent="0.2">
      <c r="B8497" s="8"/>
      <c r="C8497" s="7"/>
      <c r="D8497" s="8"/>
      <c r="E8497" s="7"/>
      <c r="F8497" s="8"/>
      <c r="G8497" s="7"/>
      <c r="H8497" s="8"/>
      <c r="I8497" s="7"/>
      <c r="J8497" s="8"/>
      <c r="K8497" s="7"/>
      <c r="L8497" s="8"/>
      <c r="M8497" s="7"/>
      <c r="N8497" s="8"/>
      <c r="O8497" s="7"/>
      <c r="P8497" s="8"/>
    </row>
    <row r="8498" spans="2:16" x14ac:dyDescent="0.2">
      <c r="B8498" s="8"/>
      <c r="C8498" s="7"/>
      <c r="D8498" s="8"/>
      <c r="E8498" s="7"/>
      <c r="F8498" s="8"/>
      <c r="G8498" s="7"/>
      <c r="H8498" s="8"/>
      <c r="I8498" s="7"/>
      <c r="J8498" s="8"/>
      <c r="K8498" s="7"/>
      <c r="L8498" s="8"/>
      <c r="M8498" s="7"/>
      <c r="N8498" s="8"/>
      <c r="O8498" s="7"/>
      <c r="P8498" s="8"/>
    </row>
    <row r="8499" spans="2:16" x14ac:dyDescent="0.2">
      <c r="B8499" s="8"/>
      <c r="C8499" s="7"/>
      <c r="D8499" s="8"/>
      <c r="E8499" s="7"/>
      <c r="F8499" s="8"/>
      <c r="G8499" s="7"/>
      <c r="H8499" s="8"/>
      <c r="I8499" s="7"/>
      <c r="J8499" s="8"/>
      <c r="K8499" s="7"/>
      <c r="L8499" s="8"/>
      <c r="M8499" s="7"/>
      <c r="N8499" s="8"/>
      <c r="O8499" s="7"/>
      <c r="P8499" s="8"/>
    </row>
    <row r="8500" spans="2:16" x14ac:dyDescent="0.2">
      <c r="B8500" s="8"/>
      <c r="C8500" s="7"/>
      <c r="D8500" s="8"/>
      <c r="E8500" s="7"/>
      <c r="F8500" s="8"/>
      <c r="G8500" s="7"/>
      <c r="H8500" s="8"/>
      <c r="I8500" s="7"/>
      <c r="J8500" s="8"/>
      <c r="K8500" s="7"/>
      <c r="L8500" s="8"/>
      <c r="M8500" s="7"/>
      <c r="N8500" s="8"/>
      <c r="O8500" s="7"/>
      <c r="P8500" s="8"/>
    </row>
    <row r="8501" spans="2:16" x14ac:dyDescent="0.2">
      <c r="B8501" s="8"/>
      <c r="C8501" s="7"/>
      <c r="D8501" s="8"/>
      <c r="E8501" s="7"/>
      <c r="F8501" s="8"/>
      <c r="G8501" s="7"/>
      <c r="H8501" s="8"/>
      <c r="I8501" s="7"/>
      <c r="J8501" s="8"/>
      <c r="K8501" s="7"/>
      <c r="L8501" s="8"/>
      <c r="M8501" s="7"/>
      <c r="N8501" s="8"/>
      <c r="O8501" s="7"/>
      <c r="P8501" s="8"/>
    </row>
    <row r="8502" spans="2:16" x14ac:dyDescent="0.2">
      <c r="B8502" s="8"/>
      <c r="C8502" s="7"/>
      <c r="D8502" s="8"/>
      <c r="E8502" s="7"/>
      <c r="F8502" s="8"/>
      <c r="G8502" s="7"/>
      <c r="H8502" s="8"/>
      <c r="I8502" s="7"/>
      <c r="J8502" s="8"/>
      <c r="K8502" s="7"/>
      <c r="L8502" s="8"/>
      <c r="M8502" s="7"/>
      <c r="N8502" s="8"/>
      <c r="O8502" s="7"/>
      <c r="P8502" s="8"/>
    </row>
    <row r="8503" spans="2:16" x14ac:dyDescent="0.2">
      <c r="B8503" s="8"/>
      <c r="C8503" s="7"/>
      <c r="D8503" s="8"/>
      <c r="E8503" s="7"/>
      <c r="F8503" s="8"/>
      <c r="G8503" s="7"/>
      <c r="H8503" s="8"/>
      <c r="I8503" s="7"/>
      <c r="J8503" s="8"/>
      <c r="K8503" s="7"/>
      <c r="L8503" s="8"/>
      <c r="M8503" s="7"/>
      <c r="N8503" s="8"/>
      <c r="O8503" s="7"/>
      <c r="P8503" s="8"/>
    </row>
    <row r="8504" spans="2:16" x14ac:dyDescent="0.2">
      <c r="B8504" s="8"/>
      <c r="C8504" s="7"/>
      <c r="D8504" s="8"/>
      <c r="E8504" s="7"/>
      <c r="F8504" s="8"/>
      <c r="G8504" s="7"/>
      <c r="H8504" s="8"/>
      <c r="I8504" s="7"/>
      <c r="J8504" s="8"/>
      <c r="K8504" s="7"/>
      <c r="L8504" s="8"/>
      <c r="M8504" s="7"/>
      <c r="N8504" s="8"/>
      <c r="O8504" s="7"/>
      <c r="P8504" s="8"/>
    </row>
    <row r="8505" spans="2:16" x14ac:dyDescent="0.2">
      <c r="B8505" s="8"/>
      <c r="C8505" s="7"/>
      <c r="D8505" s="8"/>
      <c r="E8505" s="7"/>
      <c r="F8505" s="8"/>
      <c r="G8505" s="7"/>
      <c r="H8505" s="8"/>
      <c r="I8505" s="7"/>
      <c r="J8505" s="8"/>
      <c r="K8505" s="7"/>
      <c r="L8505" s="8"/>
      <c r="M8505" s="7"/>
      <c r="N8505" s="8"/>
      <c r="O8505" s="7"/>
      <c r="P8505" s="8"/>
    </row>
    <row r="8506" spans="2:16" x14ac:dyDescent="0.2">
      <c r="B8506" s="8"/>
      <c r="C8506" s="7"/>
      <c r="D8506" s="8"/>
      <c r="E8506" s="7"/>
      <c r="F8506" s="8"/>
      <c r="G8506" s="7"/>
      <c r="H8506" s="8"/>
      <c r="I8506" s="7"/>
      <c r="J8506" s="8"/>
      <c r="K8506" s="7"/>
      <c r="L8506" s="8"/>
      <c r="M8506" s="7"/>
      <c r="N8506" s="8"/>
      <c r="O8506" s="7"/>
      <c r="P8506" s="8"/>
    </row>
    <row r="8507" spans="2:16" x14ac:dyDescent="0.2">
      <c r="B8507" s="8"/>
      <c r="C8507" s="7"/>
      <c r="D8507" s="8"/>
      <c r="E8507" s="7"/>
      <c r="F8507" s="8"/>
      <c r="G8507" s="7"/>
      <c r="H8507" s="8"/>
      <c r="I8507" s="7"/>
      <c r="J8507" s="8"/>
      <c r="K8507" s="7"/>
      <c r="L8507" s="8"/>
      <c r="M8507" s="7"/>
      <c r="N8507" s="8"/>
      <c r="O8507" s="7"/>
      <c r="P8507" s="8"/>
    </row>
    <row r="8508" spans="2:16" x14ac:dyDescent="0.2">
      <c r="B8508" s="8"/>
      <c r="C8508" s="7"/>
      <c r="D8508" s="8"/>
      <c r="E8508" s="7"/>
      <c r="F8508" s="8"/>
      <c r="G8508" s="7"/>
      <c r="H8508" s="8"/>
      <c r="I8508" s="7"/>
      <c r="J8508" s="8"/>
      <c r="K8508" s="7"/>
      <c r="L8508" s="8"/>
      <c r="M8508" s="7"/>
      <c r="N8508" s="8"/>
      <c r="O8508" s="7"/>
      <c r="P8508" s="8"/>
    </row>
    <row r="8509" spans="2:16" x14ac:dyDescent="0.2">
      <c r="B8509" s="8"/>
      <c r="C8509" s="7"/>
      <c r="D8509" s="8"/>
      <c r="E8509" s="7"/>
      <c r="F8509" s="8"/>
      <c r="G8509" s="7"/>
      <c r="H8509" s="8"/>
      <c r="I8509" s="7"/>
      <c r="J8509" s="8"/>
      <c r="K8509" s="7"/>
      <c r="L8509" s="8"/>
      <c r="M8509" s="7"/>
      <c r="N8509" s="8"/>
      <c r="O8509" s="7"/>
      <c r="P8509" s="8"/>
    </row>
    <row r="8510" spans="2:16" x14ac:dyDescent="0.2">
      <c r="B8510" s="8"/>
      <c r="C8510" s="7"/>
      <c r="D8510" s="8"/>
      <c r="E8510" s="7"/>
      <c r="F8510" s="8"/>
      <c r="G8510" s="7"/>
      <c r="H8510" s="8"/>
      <c r="I8510" s="7"/>
      <c r="J8510" s="8"/>
      <c r="K8510" s="7"/>
      <c r="L8510" s="8"/>
      <c r="M8510" s="7"/>
      <c r="N8510" s="8"/>
      <c r="O8510" s="7"/>
      <c r="P8510" s="8"/>
    </row>
    <row r="8511" spans="2:16" x14ac:dyDescent="0.2">
      <c r="B8511" s="8"/>
      <c r="C8511" s="7"/>
      <c r="D8511" s="8"/>
      <c r="E8511" s="7"/>
      <c r="F8511" s="8"/>
      <c r="G8511" s="7"/>
      <c r="H8511" s="8"/>
      <c r="I8511" s="7"/>
      <c r="J8511" s="8"/>
      <c r="K8511" s="7"/>
      <c r="L8511" s="8"/>
      <c r="M8511" s="7"/>
      <c r="N8511" s="8"/>
      <c r="O8511" s="7"/>
      <c r="P8511" s="8"/>
    </row>
    <row r="8512" spans="2:16" x14ac:dyDescent="0.2">
      <c r="B8512" s="8"/>
      <c r="C8512" s="7"/>
      <c r="D8512" s="8"/>
      <c r="E8512" s="7"/>
      <c r="F8512" s="8"/>
      <c r="G8512" s="7"/>
      <c r="H8512" s="8"/>
      <c r="I8512" s="7"/>
      <c r="J8512" s="8"/>
      <c r="K8512" s="7"/>
      <c r="L8512" s="8"/>
      <c r="M8512" s="7"/>
      <c r="N8512" s="8"/>
      <c r="O8512" s="7"/>
      <c r="P8512" s="8"/>
    </row>
    <row r="8513" spans="2:16" x14ac:dyDescent="0.2">
      <c r="B8513" s="8"/>
      <c r="C8513" s="7"/>
      <c r="D8513" s="8"/>
      <c r="E8513" s="7"/>
      <c r="F8513" s="8"/>
      <c r="G8513" s="7"/>
      <c r="H8513" s="8"/>
      <c r="I8513" s="7"/>
      <c r="J8513" s="8"/>
      <c r="K8513" s="7"/>
      <c r="L8513" s="8"/>
      <c r="M8513" s="7"/>
      <c r="N8513" s="8"/>
      <c r="O8513" s="7"/>
      <c r="P8513" s="8"/>
    </row>
    <row r="8514" spans="2:16" x14ac:dyDescent="0.2">
      <c r="B8514" s="8"/>
      <c r="C8514" s="7"/>
      <c r="D8514" s="8"/>
      <c r="E8514" s="7"/>
      <c r="F8514" s="8"/>
      <c r="G8514" s="7"/>
      <c r="H8514" s="8"/>
      <c r="I8514" s="7"/>
      <c r="J8514" s="8"/>
      <c r="K8514" s="7"/>
      <c r="L8514" s="8"/>
      <c r="M8514" s="7"/>
      <c r="N8514" s="8"/>
      <c r="O8514" s="7"/>
      <c r="P8514" s="8"/>
    </row>
    <row r="8515" spans="2:16" x14ac:dyDescent="0.2">
      <c r="B8515" s="8"/>
      <c r="C8515" s="7"/>
      <c r="D8515" s="8"/>
      <c r="E8515" s="7"/>
      <c r="F8515" s="8"/>
      <c r="G8515" s="7"/>
      <c r="H8515" s="8"/>
      <c r="I8515" s="7"/>
      <c r="J8515" s="8"/>
      <c r="K8515" s="7"/>
      <c r="L8515" s="8"/>
      <c r="M8515" s="7"/>
      <c r="N8515" s="8"/>
      <c r="O8515" s="7"/>
      <c r="P8515" s="8"/>
    </row>
    <row r="8516" spans="2:16" x14ac:dyDescent="0.2">
      <c r="B8516" s="8"/>
      <c r="C8516" s="7"/>
      <c r="D8516" s="8"/>
      <c r="E8516" s="7"/>
      <c r="F8516" s="8"/>
      <c r="G8516" s="7"/>
      <c r="H8516" s="8"/>
      <c r="I8516" s="7"/>
      <c r="J8516" s="8"/>
      <c r="K8516" s="7"/>
      <c r="L8516" s="8"/>
      <c r="M8516" s="7"/>
      <c r="N8516" s="8"/>
      <c r="O8516" s="7"/>
      <c r="P8516" s="8"/>
    </row>
    <row r="8517" spans="2:16" x14ac:dyDescent="0.2">
      <c r="B8517" s="8"/>
      <c r="C8517" s="7"/>
      <c r="D8517" s="8"/>
      <c r="E8517" s="7"/>
      <c r="F8517" s="8"/>
      <c r="G8517" s="7"/>
      <c r="H8517" s="8"/>
      <c r="I8517" s="7"/>
      <c r="J8517" s="8"/>
      <c r="K8517" s="7"/>
      <c r="L8517" s="8"/>
      <c r="M8517" s="7"/>
      <c r="N8517" s="8"/>
      <c r="O8517" s="7"/>
      <c r="P8517" s="8"/>
    </row>
    <row r="8518" spans="2:16" x14ac:dyDescent="0.2">
      <c r="B8518" s="8"/>
      <c r="C8518" s="7"/>
      <c r="D8518" s="8"/>
      <c r="E8518" s="7"/>
      <c r="F8518" s="8"/>
      <c r="G8518" s="7"/>
      <c r="H8518" s="8"/>
      <c r="I8518" s="7"/>
      <c r="J8518" s="8"/>
      <c r="K8518" s="7"/>
      <c r="L8518" s="8"/>
      <c r="M8518" s="7"/>
      <c r="N8518" s="8"/>
      <c r="O8518" s="7"/>
      <c r="P8518" s="8"/>
    </row>
    <row r="8519" spans="2:16" x14ac:dyDescent="0.2">
      <c r="B8519" s="8"/>
      <c r="C8519" s="7"/>
      <c r="D8519" s="8"/>
      <c r="E8519" s="7"/>
      <c r="F8519" s="8"/>
      <c r="G8519" s="7"/>
      <c r="H8519" s="8"/>
      <c r="I8519" s="7"/>
      <c r="J8519" s="8"/>
      <c r="K8519" s="7"/>
      <c r="L8519" s="8"/>
      <c r="M8519" s="7"/>
      <c r="N8519" s="8"/>
      <c r="O8519" s="7"/>
      <c r="P8519" s="8"/>
    </row>
    <row r="8520" spans="2:16" x14ac:dyDescent="0.2">
      <c r="B8520" s="8"/>
      <c r="C8520" s="7"/>
      <c r="D8520" s="8"/>
      <c r="E8520" s="7"/>
      <c r="F8520" s="8"/>
      <c r="G8520" s="7"/>
      <c r="H8520" s="8"/>
      <c r="I8520" s="7"/>
      <c r="J8520" s="8"/>
      <c r="K8520" s="7"/>
      <c r="L8520" s="8"/>
      <c r="M8520" s="7"/>
      <c r="N8520" s="8"/>
      <c r="O8520" s="7"/>
      <c r="P8520" s="8"/>
    </row>
    <row r="8521" spans="2:16" x14ac:dyDescent="0.2">
      <c r="B8521" s="8"/>
      <c r="C8521" s="7"/>
      <c r="D8521" s="8"/>
      <c r="E8521" s="7"/>
      <c r="F8521" s="8"/>
      <c r="G8521" s="7"/>
      <c r="H8521" s="8"/>
      <c r="I8521" s="7"/>
      <c r="J8521" s="8"/>
      <c r="K8521" s="7"/>
      <c r="L8521" s="8"/>
      <c r="M8521" s="7"/>
      <c r="N8521" s="8"/>
      <c r="O8521" s="7"/>
      <c r="P8521" s="8"/>
    </row>
    <row r="8522" spans="2:16" x14ac:dyDescent="0.2">
      <c r="B8522" s="8"/>
      <c r="C8522" s="7"/>
      <c r="D8522" s="8"/>
      <c r="E8522" s="7"/>
      <c r="F8522" s="8"/>
      <c r="G8522" s="7"/>
      <c r="H8522" s="8"/>
      <c r="I8522" s="7"/>
      <c r="J8522" s="8"/>
      <c r="K8522" s="7"/>
      <c r="L8522" s="8"/>
      <c r="M8522" s="7"/>
      <c r="N8522" s="8"/>
      <c r="O8522" s="7"/>
      <c r="P8522" s="8"/>
    </row>
    <row r="8523" spans="2:16" x14ac:dyDescent="0.2">
      <c r="B8523" s="8"/>
      <c r="C8523" s="7"/>
      <c r="D8523" s="8"/>
      <c r="E8523" s="7"/>
      <c r="F8523" s="8"/>
      <c r="G8523" s="7"/>
      <c r="H8523" s="8"/>
      <c r="I8523" s="7"/>
      <c r="J8523" s="8"/>
      <c r="K8523" s="7"/>
      <c r="L8523" s="8"/>
      <c r="M8523" s="7"/>
      <c r="N8523" s="8"/>
      <c r="O8523" s="7"/>
      <c r="P8523" s="8"/>
    </row>
    <row r="8524" spans="2:16" x14ac:dyDescent="0.2">
      <c r="B8524" s="8"/>
      <c r="C8524" s="7"/>
      <c r="D8524" s="8"/>
      <c r="E8524" s="7"/>
      <c r="F8524" s="8"/>
      <c r="G8524" s="7"/>
      <c r="H8524" s="8"/>
      <c r="I8524" s="7"/>
      <c r="J8524" s="8"/>
      <c r="K8524" s="7"/>
      <c r="L8524" s="8"/>
      <c r="M8524" s="7"/>
      <c r="N8524" s="8"/>
      <c r="O8524" s="7"/>
      <c r="P8524" s="8"/>
    </row>
    <row r="8525" spans="2:16" x14ac:dyDescent="0.2">
      <c r="B8525" s="8"/>
      <c r="C8525" s="7"/>
      <c r="D8525" s="8"/>
      <c r="E8525" s="7"/>
      <c r="F8525" s="8"/>
      <c r="G8525" s="7"/>
      <c r="H8525" s="8"/>
      <c r="I8525" s="7"/>
      <c r="J8525" s="8"/>
      <c r="K8525" s="7"/>
      <c r="L8525" s="8"/>
      <c r="M8525" s="7"/>
      <c r="N8525" s="8"/>
      <c r="O8525" s="7"/>
      <c r="P8525" s="8"/>
    </row>
    <row r="8526" spans="2:16" x14ac:dyDescent="0.2">
      <c r="B8526" s="8"/>
      <c r="C8526" s="7"/>
      <c r="D8526" s="8"/>
      <c r="E8526" s="7"/>
      <c r="F8526" s="8"/>
      <c r="G8526" s="7"/>
      <c r="H8526" s="8"/>
      <c r="I8526" s="7"/>
      <c r="J8526" s="8"/>
      <c r="K8526" s="7"/>
      <c r="L8526" s="8"/>
      <c r="M8526" s="7"/>
      <c r="N8526" s="8"/>
      <c r="O8526" s="7"/>
      <c r="P8526" s="8"/>
    </row>
    <row r="8527" spans="2:16" x14ac:dyDescent="0.2">
      <c r="B8527" s="8"/>
      <c r="C8527" s="7"/>
      <c r="D8527" s="8"/>
      <c r="E8527" s="7"/>
      <c r="F8527" s="8"/>
      <c r="G8527" s="7"/>
      <c r="H8527" s="8"/>
      <c r="I8527" s="7"/>
      <c r="J8527" s="8"/>
      <c r="K8527" s="7"/>
      <c r="L8527" s="8"/>
      <c r="M8527" s="7"/>
      <c r="N8527" s="8"/>
      <c r="O8527" s="7"/>
      <c r="P8527" s="8"/>
    </row>
    <row r="8528" spans="2:16" x14ac:dyDescent="0.2">
      <c r="B8528" s="8"/>
      <c r="C8528" s="7"/>
      <c r="D8528" s="8"/>
      <c r="E8528" s="7"/>
      <c r="F8528" s="8"/>
      <c r="G8528" s="7"/>
      <c r="H8528" s="8"/>
      <c r="I8528" s="7"/>
      <c r="J8528" s="8"/>
      <c r="K8528" s="7"/>
      <c r="L8528" s="8"/>
      <c r="M8528" s="7"/>
      <c r="N8528" s="8"/>
      <c r="O8528" s="7"/>
      <c r="P8528" s="8"/>
    </row>
    <row r="8529" spans="2:16" x14ac:dyDescent="0.2">
      <c r="B8529" s="8"/>
      <c r="C8529" s="7"/>
      <c r="D8529" s="8"/>
      <c r="E8529" s="7"/>
      <c r="F8529" s="8"/>
      <c r="G8529" s="7"/>
      <c r="H8529" s="8"/>
      <c r="I8529" s="7"/>
      <c r="J8529" s="8"/>
      <c r="K8529" s="7"/>
      <c r="L8529" s="8"/>
      <c r="M8529" s="7"/>
      <c r="N8529" s="8"/>
      <c r="O8529" s="7"/>
      <c r="P8529" s="8"/>
    </row>
    <row r="8530" spans="2:16" x14ac:dyDescent="0.2">
      <c r="B8530" s="8"/>
      <c r="C8530" s="7"/>
      <c r="D8530" s="8"/>
      <c r="E8530" s="7"/>
      <c r="F8530" s="8"/>
      <c r="G8530" s="7"/>
      <c r="H8530" s="8"/>
      <c r="I8530" s="7"/>
      <c r="J8530" s="8"/>
      <c r="K8530" s="7"/>
      <c r="L8530" s="8"/>
      <c r="M8530" s="7"/>
      <c r="N8530" s="8"/>
      <c r="O8530" s="7"/>
      <c r="P8530" s="8"/>
    </row>
    <row r="8531" spans="2:16" x14ac:dyDescent="0.2">
      <c r="B8531" s="8"/>
      <c r="C8531" s="7"/>
      <c r="D8531" s="8"/>
      <c r="E8531" s="7"/>
      <c r="F8531" s="8"/>
      <c r="G8531" s="7"/>
      <c r="H8531" s="8"/>
      <c r="I8531" s="7"/>
      <c r="J8531" s="8"/>
      <c r="K8531" s="7"/>
      <c r="L8531" s="8"/>
      <c r="M8531" s="7"/>
      <c r="N8531" s="8"/>
      <c r="O8531" s="7"/>
      <c r="P8531" s="8"/>
    </row>
    <row r="8532" spans="2:16" x14ac:dyDescent="0.2">
      <c r="B8532" s="8"/>
      <c r="C8532" s="7"/>
      <c r="D8532" s="8"/>
      <c r="E8532" s="7"/>
      <c r="F8532" s="8"/>
      <c r="G8532" s="7"/>
      <c r="H8532" s="8"/>
      <c r="I8532" s="7"/>
      <c r="J8532" s="8"/>
      <c r="K8532" s="7"/>
      <c r="L8532" s="8"/>
      <c r="M8532" s="7"/>
      <c r="N8532" s="8"/>
      <c r="O8532" s="7"/>
      <c r="P8532" s="8"/>
    </row>
    <row r="8533" spans="2:16" x14ac:dyDescent="0.2">
      <c r="B8533" s="8"/>
      <c r="C8533" s="7"/>
      <c r="D8533" s="8"/>
      <c r="E8533" s="7"/>
      <c r="F8533" s="8"/>
      <c r="G8533" s="7"/>
      <c r="H8533" s="8"/>
      <c r="I8533" s="7"/>
      <c r="J8533" s="8"/>
      <c r="K8533" s="7"/>
      <c r="L8533" s="8"/>
      <c r="M8533" s="7"/>
      <c r="N8533" s="8"/>
      <c r="O8533" s="7"/>
      <c r="P8533" s="8"/>
    </row>
    <row r="8534" spans="2:16" x14ac:dyDescent="0.2">
      <c r="B8534" s="8"/>
      <c r="C8534" s="7"/>
      <c r="D8534" s="8"/>
      <c r="E8534" s="7"/>
      <c r="F8534" s="8"/>
      <c r="G8534" s="7"/>
      <c r="H8534" s="8"/>
      <c r="I8534" s="7"/>
      <c r="J8534" s="8"/>
      <c r="K8534" s="7"/>
      <c r="L8534" s="8"/>
      <c r="M8534" s="7"/>
      <c r="N8534" s="8"/>
      <c r="O8534" s="7"/>
      <c r="P8534" s="8"/>
    </row>
    <row r="8535" spans="2:16" x14ac:dyDescent="0.2">
      <c r="B8535" s="8"/>
      <c r="C8535" s="7"/>
      <c r="D8535" s="8"/>
      <c r="E8535" s="7"/>
      <c r="F8535" s="8"/>
      <c r="G8535" s="7"/>
      <c r="H8535" s="8"/>
      <c r="I8535" s="7"/>
      <c r="J8535" s="8"/>
      <c r="K8535" s="7"/>
      <c r="L8535" s="8"/>
      <c r="M8535" s="7"/>
      <c r="N8535" s="8"/>
      <c r="O8535" s="7"/>
      <c r="P8535" s="8"/>
    </row>
    <row r="8536" spans="2:16" x14ac:dyDescent="0.2">
      <c r="B8536" s="8"/>
      <c r="C8536" s="7"/>
      <c r="D8536" s="8"/>
      <c r="E8536" s="7"/>
      <c r="F8536" s="8"/>
      <c r="G8536" s="7"/>
      <c r="H8536" s="8"/>
      <c r="I8536" s="7"/>
      <c r="J8536" s="8"/>
      <c r="K8536" s="7"/>
      <c r="L8536" s="8"/>
      <c r="M8536" s="7"/>
      <c r="N8536" s="8"/>
      <c r="O8536" s="7"/>
      <c r="P8536" s="8"/>
    </row>
    <row r="8537" spans="2:16" x14ac:dyDescent="0.2">
      <c r="B8537" s="8"/>
      <c r="C8537" s="7"/>
      <c r="D8537" s="8"/>
      <c r="E8537" s="7"/>
      <c r="F8537" s="8"/>
      <c r="G8537" s="7"/>
      <c r="H8537" s="8"/>
      <c r="I8537" s="7"/>
      <c r="J8537" s="8"/>
      <c r="K8537" s="7"/>
      <c r="L8537" s="8"/>
      <c r="M8537" s="7"/>
      <c r="N8537" s="8"/>
      <c r="O8537" s="7"/>
      <c r="P8537" s="8"/>
    </row>
    <row r="8538" spans="2:16" x14ac:dyDescent="0.2">
      <c r="B8538" s="8"/>
      <c r="C8538" s="7"/>
      <c r="D8538" s="8"/>
      <c r="E8538" s="7"/>
      <c r="F8538" s="8"/>
      <c r="G8538" s="7"/>
      <c r="H8538" s="8"/>
      <c r="I8538" s="7"/>
      <c r="J8538" s="8"/>
      <c r="K8538" s="7"/>
      <c r="L8538" s="8"/>
      <c r="M8538" s="7"/>
      <c r="N8538" s="8"/>
      <c r="O8538" s="7"/>
      <c r="P8538" s="8"/>
    </row>
    <row r="8539" spans="2:16" x14ac:dyDescent="0.2">
      <c r="B8539" s="8"/>
      <c r="C8539" s="7"/>
      <c r="D8539" s="8"/>
      <c r="E8539" s="7"/>
      <c r="F8539" s="8"/>
      <c r="G8539" s="7"/>
      <c r="H8539" s="8"/>
      <c r="I8539" s="7"/>
      <c r="J8539" s="8"/>
      <c r="K8539" s="7"/>
      <c r="L8539" s="8"/>
      <c r="M8539" s="7"/>
      <c r="N8539" s="8"/>
      <c r="O8539" s="7"/>
      <c r="P8539" s="8"/>
    </row>
    <row r="8540" spans="2:16" x14ac:dyDescent="0.2">
      <c r="B8540" s="8"/>
      <c r="C8540" s="7"/>
      <c r="D8540" s="8"/>
      <c r="E8540" s="7"/>
      <c r="F8540" s="8"/>
      <c r="G8540" s="7"/>
      <c r="H8540" s="8"/>
      <c r="I8540" s="7"/>
      <c r="J8540" s="8"/>
      <c r="K8540" s="7"/>
      <c r="L8540" s="8"/>
      <c r="M8540" s="7"/>
      <c r="N8540" s="8"/>
      <c r="O8540" s="7"/>
      <c r="P8540" s="8"/>
    </row>
    <row r="8541" spans="2:16" x14ac:dyDescent="0.2">
      <c r="B8541" s="8"/>
      <c r="C8541" s="7"/>
      <c r="D8541" s="8"/>
      <c r="E8541" s="7"/>
      <c r="F8541" s="8"/>
      <c r="G8541" s="7"/>
      <c r="H8541" s="8"/>
      <c r="I8541" s="7"/>
      <c r="J8541" s="8"/>
      <c r="K8541" s="7"/>
      <c r="L8541" s="8"/>
      <c r="M8541" s="7"/>
      <c r="N8541" s="8"/>
      <c r="O8541" s="7"/>
      <c r="P8541" s="8"/>
    </row>
    <row r="8542" spans="2:16" x14ac:dyDescent="0.2">
      <c r="B8542" s="8"/>
      <c r="C8542" s="7"/>
      <c r="D8542" s="8"/>
      <c r="E8542" s="7"/>
      <c r="F8542" s="8"/>
      <c r="G8542" s="7"/>
      <c r="H8542" s="8"/>
      <c r="I8542" s="7"/>
      <c r="J8542" s="8"/>
      <c r="K8542" s="7"/>
      <c r="L8542" s="8"/>
      <c r="M8542" s="7"/>
      <c r="N8542" s="8"/>
      <c r="O8542" s="7"/>
      <c r="P8542" s="8"/>
    </row>
    <row r="8543" spans="2:16" x14ac:dyDescent="0.2">
      <c r="B8543" s="8"/>
      <c r="C8543" s="7"/>
      <c r="D8543" s="8"/>
      <c r="E8543" s="7"/>
      <c r="F8543" s="8"/>
      <c r="G8543" s="7"/>
      <c r="H8543" s="8"/>
      <c r="I8543" s="7"/>
      <c r="J8543" s="8"/>
      <c r="K8543" s="7"/>
      <c r="L8543" s="8"/>
      <c r="M8543" s="7"/>
      <c r="N8543" s="8"/>
      <c r="O8543" s="7"/>
      <c r="P8543" s="8"/>
    </row>
    <row r="8544" spans="2:16" x14ac:dyDescent="0.2">
      <c r="B8544" s="8"/>
      <c r="C8544" s="7"/>
      <c r="D8544" s="8"/>
      <c r="E8544" s="7"/>
      <c r="F8544" s="8"/>
      <c r="G8544" s="7"/>
      <c r="H8544" s="8"/>
      <c r="I8544" s="7"/>
      <c r="J8544" s="8"/>
      <c r="K8544" s="7"/>
      <c r="L8544" s="8"/>
      <c r="M8544" s="7"/>
      <c r="N8544" s="8"/>
      <c r="O8544" s="7"/>
      <c r="P8544" s="8"/>
    </row>
    <row r="8545" spans="2:16" x14ac:dyDescent="0.2">
      <c r="B8545" s="8"/>
      <c r="C8545" s="7"/>
      <c r="D8545" s="8"/>
      <c r="E8545" s="7"/>
      <c r="F8545" s="8"/>
      <c r="G8545" s="7"/>
      <c r="H8545" s="8"/>
      <c r="I8545" s="7"/>
      <c r="J8545" s="8"/>
      <c r="K8545" s="7"/>
      <c r="L8545" s="8"/>
      <c r="M8545" s="7"/>
      <c r="N8545" s="8"/>
      <c r="O8545" s="7"/>
      <c r="P8545" s="8"/>
    </row>
    <row r="8546" spans="2:16" x14ac:dyDescent="0.2">
      <c r="B8546" s="8"/>
      <c r="C8546" s="7"/>
      <c r="D8546" s="8"/>
      <c r="E8546" s="7"/>
      <c r="F8546" s="8"/>
      <c r="G8546" s="7"/>
      <c r="H8546" s="8"/>
      <c r="I8546" s="7"/>
      <c r="J8546" s="8"/>
      <c r="K8546" s="7"/>
      <c r="L8546" s="8"/>
      <c r="M8546" s="7"/>
      <c r="N8546" s="8"/>
      <c r="O8546" s="7"/>
      <c r="P8546" s="8"/>
    </row>
    <row r="8547" spans="2:16" x14ac:dyDescent="0.2">
      <c r="B8547" s="8"/>
      <c r="C8547" s="7"/>
      <c r="D8547" s="8"/>
      <c r="E8547" s="7"/>
      <c r="F8547" s="8"/>
      <c r="G8547" s="7"/>
      <c r="H8547" s="8"/>
      <c r="I8547" s="7"/>
      <c r="J8547" s="8"/>
      <c r="K8547" s="7"/>
      <c r="L8547" s="8"/>
      <c r="M8547" s="7"/>
      <c r="N8547" s="8"/>
      <c r="O8547" s="7"/>
      <c r="P8547" s="8"/>
    </row>
    <row r="8548" spans="2:16" x14ac:dyDescent="0.2">
      <c r="B8548" s="8"/>
      <c r="C8548" s="7"/>
      <c r="D8548" s="8"/>
      <c r="E8548" s="7"/>
      <c r="F8548" s="8"/>
      <c r="G8548" s="7"/>
      <c r="H8548" s="8"/>
      <c r="I8548" s="7"/>
      <c r="J8548" s="8"/>
      <c r="K8548" s="7"/>
      <c r="L8548" s="8"/>
      <c r="M8548" s="7"/>
      <c r="N8548" s="8"/>
      <c r="O8548" s="7"/>
      <c r="P8548" s="8"/>
    </row>
    <row r="8549" spans="2:16" x14ac:dyDescent="0.2">
      <c r="B8549" s="8"/>
      <c r="C8549" s="7"/>
      <c r="D8549" s="8"/>
      <c r="E8549" s="7"/>
      <c r="F8549" s="8"/>
      <c r="G8549" s="7"/>
      <c r="H8549" s="8"/>
      <c r="I8549" s="7"/>
      <c r="J8549" s="8"/>
      <c r="K8549" s="7"/>
      <c r="L8549" s="8"/>
      <c r="M8549" s="7"/>
      <c r="N8549" s="8"/>
      <c r="O8549" s="7"/>
      <c r="P8549" s="8"/>
    </row>
    <row r="8550" spans="2:16" x14ac:dyDescent="0.2">
      <c r="B8550" s="8"/>
      <c r="C8550" s="7"/>
      <c r="D8550" s="8"/>
      <c r="E8550" s="7"/>
      <c r="F8550" s="8"/>
      <c r="G8550" s="7"/>
      <c r="H8550" s="8"/>
      <c r="I8550" s="7"/>
      <c r="J8550" s="8"/>
      <c r="K8550" s="7"/>
      <c r="L8550" s="8"/>
      <c r="M8550" s="7"/>
      <c r="N8550" s="8"/>
      <c r="O8550" s="7"/>
      <c r="P8550" s="8"/>
    </row>
    <row r="8551" spans="2:16" x14ac:dyDescent="0.2">
      <c r="B8551" s="8"/>
      <c r="C8551" s="7"/>
      <c r="D8551" s="8"/>
      <c r="E8551" s="7"/>
      <c r="F8551" s="8"/>
      <c r="G8551" s="7"/>
      <c r="H8551" s="8"/>
      <c r="I8551" s="7"/>
      <c r="J8551" s="8"/>
      <c r="K8551" s="7"/>
      <c r="L8551" s="8"/>
      <c r="M8551" s="7"/>
      <c r="N8551" s="8"/>
      <c r="O8551" s="7"/>
      <c r="P8551" s="8"/>
    </row>
    <row r="8552" spans="2:16" x14ac:dyDescent="0.2">
      <c r="B8552" s="8"/>
      <c r="C8552" s="7"/>
      <c r="D8552" s="8"/>
      <c r="E8552" s="7"/>
      <c r="F8552" s="8"/>
      <c r="G8552" s="7"/>
      <c r="H8552" s="8"/>
      <c r="I8552" s="7"/>
      <c r="J8552" s="8"/>
      <c r="K8552" s="7"/>
      <c r="L8552" s="8"/>
      <c r="M8552" s="7"/>
      <c r="N8552" s="8"/>
      <c r="O8552" s="7"/>
      <c r="P8552" s="8"/>
    </row>
    <row r="8553" spans="2:16" x14ac:dyDescent="0.2">
      <c r="B8553" s="8"/>
      <c r="C8553" s="7"/>
      <c r="D8553" s="8"/>
      <c r="E8553" s="7"/>
      <c r="F8553" s="8"/>
      <c r="G8553" s="7"/>
      <c r="H8553" s="8"/>
      <c r="I8553" s="7"/>
      <c r="J8553" s="8"/>
      <c r="K8553" s="7"/>
      <c r="L8553" s="8"/>
      <c r="M8553" s="7"/>
      <c r="N8553" s="8"/>
      <c r="O8553" s="7"/>
      <c r="P8553" s="8"/>
    </row>
    <row r="8554" spans="2:16" x14ac:dyDescent="0.2">
      <c r="B8554" s="8"/>
      <c r="C8554" s="7"/>
      <c r="D8554" s="8"/>
      <c r="E8554" s="7"/>
      <c r="F8554" s="8"/>
      <c r="G8554" s="7"/>
      <c r="H8554" s="8"/>
      <c r="I8554" s="7"/>
      <c r="J8554" s="8"/>
      <c r="K8554" s="7"/>
      <c r="L8554" s="8"/>
      <c r="M8554" s="7"/>
      <c r="N8554" s="8"/>
      <c r="O8554" s="7"/>
      <c r="P8554" s="8"/>
    </row>
    <row r="8555" spans="2:16" x14ac:dyDescent="0.2">
      <c r="B8555" s="8"/>
      <c r="C8555" s="7"/>
      <c r="D8555" s="8"/>
      <c r="E8555" s="7"/>
      <c r="F8555" s="8"/>
      <c r="G8555" s="7"/>
      <c r="H8555" s="8"/>
      <c r="I8555" s="7"/>
      <c r="J8555" s="8"/>
      <c r="K8555" s="7"/>
      <c r="L8555" s="8"/>
      <c r="M8555" s="7"/>
      <c r="N8555" s="8"/>
      <c r="O8555" s="7"/>
      <c r="P8555" s="8"/>
    </row>
    <row r="8556" spans="2:16" x14ac:dyDescent="0.2">
      <c r="B8556" s="8"/>
      <c r="C8556" s="7"/>
      <c r="D8556" s="8"/>
      <c r="E8556" s="7"/>
      <c r="F8556" s="8"/>
      <c r="G8556" s="7"/>
      <c r="H8556" s="8"/>
      <c r="I8556" s="7"/>
      <c r="J8556" s="8"/>
      <c r="K8556" s="7"/>
      <c r="L8556" s="8"/>
      <c r="M8556" s="7"/>
      <c r="N8556" s="8"/>
      <c r="O8556" s="7"/>
      <c r="P8556" s="8"/>
    </row>
    <row r="8557" spans="2:16" x14ac:dyDescent="0.2">
      <c r="B8557" s="8"/>
      <c r="C8557" s="7"/>
      <c r="D8557" s="8"/>
      <c r="E8557" s="7"/>
      <c r="F8557" s="8"/>
      <c r="G8557" s="7"/>
      <c r="H8557" s="8"/>
      <c r="I8557" s="7"/>
      <c r="J8557" s="8"/>
      <c r="K8557" s="7"/>
      <c r="L8557" s="8"/>
      <c r="M8557" s="7"/>
      <c r="N8557" s="8"/>
      <c r="O8557" s="7"/>
      <c r="P8557" s="8"/>
    </row>
    <row r="8558" spans="2:16" x14ac:dyDescent="0.2">
      <c r="B8558" s="8"/>
      <c r="C8558" s="7"/>
      <c r="D8558" s="8"/>
      <c r="E8558" s="7"/>
      <c r="F8558" s="8"/>
      <c r="G8558" s="7"/>
      <c r="H8558" s="8"/>
      <c r="I8558" s="7"/>
      <c r="J8558" s="8"/>
      <c r="K8558" s="7"/>
      <c r="L8558" s="8"/>
      <c r="M8558" s="7"/>
      <c r="N8558" s="8"/>
      <c r="O8558" s="7"/>
      <c r="P8558" s="8"/>
    </row>
    <row r="8559" spans="2:16" x14ac:dyDescent="0.2">
      <c r="B8559" s="8"/>
      <c r="C8559" s="7"/>
      <c r="D8559" s="8"/>
      <c r="E8559" s="7"/>
      <c r="F8559" s="8"/>
      <c r="G8559" s="7"/>
      <c r="H8559" s="8"/>
      <c r="I8559" s="7"/>
      <c r="J8559" s="8"/>
      <c r="K8559" s="7"/>
      <c r="L8559" s="8"/>
      <c r="M8559" s="7"/>
      <c r="N8559" s="8"/>
      <c r="O8559" s="7"/>
      <c r="P8559" s="8"/>
    </row>
    <row r="8560" spans="2:16" x14ac:dyDescent="0.2">
      <c r="B8560" s="8"/>
      <c r="C8560" s="7"/>
      <c r="D8560" s="8"/>
      <c r="E8560" s="7"/>
      <c r="F8560" s="8"/>
      <c r="G8560" s="7"/>
      <c r="H8560" s="8"/>
      <c r="I8560" s="7"/>
      <c r="J8560" s="8"/>
      <c r="K8560" s="7"/>
      <c r="L8560" s="8"/>
      <c r="M8560" s="7"/>
      <c r="N8560" s="8"/>
      <c r="O8560" s="7"/>
      <c r="P8560" s="8"/>
    </row>
    <row r="8561" spans="2:16" x14ac:dyDescent="0.2">
      <c r="B8561" s="8"/>
      <c r="C8561" s="7"/>
      <c r="D8561" s="8"/>
      <c r="E8561" s="7"/>
      <c r="F8561" s="8"/>
      <c r="G8561" s="7"/>
      <c r="H8561" s="8"/>
      <c r="I8561" s="7"/>
      <c r="J8561" s="8"/>
      <c r="K8561" s="7"/>
      <c r="L8561" s="8"/>
      <c r="M8561" s="7"/>
      <c r="N8561" s="8"/>
      <c r="O8561" s="7"/>
      <c r="P8561" s="8"/>
    </row>
    <row r="8562" spans="2:16" x14ac:dyDescent="0.2">
      <c r="B8562" s="8"/>
      <c r="C8562" s="7"/>
      <c r="D8562" s="8"/>
      <c r="E8562" s="7"/>
      <c r="F8562" s="8"/>
      <c r="G8562" s="7"/>
      <c r="H8562" s="8"/>
      <c r="I8562" s="7"/>
      <c r="J8562" s="8"/>
      <c r="K8562" s="7"/>
      <c r="L8562" s="8"/>
      <c r="M8562" s="7"/>
      <c r="N8562" s="8"/>
      <c r="O8562" s="7"/>
      <c r="P8562" s="8"/>
    </row>
    <row r="8563" spans="2:16" x14ac:dyDescent="0.2">
      <c r="B8563" s="8"/>
      <c r="C8563" s="7"/>
      <c r="D8563" s="8"/>
      <c r="E8563" s="7"/>
      <c r="F8563" s="8"/>
      <c r="G8563" s="7"/>
      <c r="H8563" s="8"/>
      <c r="I8563" s="7"/>
      <c r="J8563" s="8"/>
      <c r="K8563" s="7"/>
      <c r="L8563" s="8"/>
      <c r="M8563" s="7"/>
      <c r="N8563" s="8"/>
      <c r="O8563" s="7"/>
      <c r="P8563" s="8"/>
    </row>
    <row r="8564" spans="2:16" x14ac:dyDescent="0.2">
      <c r="B8564" s="8"/>
      <c r="C8564" s="7"/>
      <c r="D8564" s="8"/>
      <c r="E8564" s="7"/>
      <c r="F8564" s="8"/>
      <c r="G8564" s="7"/>
      <c r="H8564" s="8"/>
      <c r="I8564" s="7"/>
      <c r="J8564" s="8"/>
      <c r="K8564" s="7"/>
      <c r="L8564" s="8"/>
      <c r="M8564" s="7"/>
      <c r="N8564" s="8"/>
      <c r="O8564" s="7"/>
      <c r="P8564" s="8"/>
    </row>
    <row r="8565" spans="2:16" x14ac:dyDescent="0.2">
      <c r="B8565" s="8"/>
      <c r="C8565" s="7"/>
      <c r="D8565" s="8"/>
      <c r="E8565" s="7"/>
      <c r="F8565" s="8"/>
      <c r="G8565" s="7"/>
      <c r="H8565" s="8"/>
      <c r="I8565" s="7"/>
      <c r="J8565" s="8"/>
      <c r="K8565" s="7"/>
      <c r="L8565" s="8"/>
      <c r="M8565" s="7"/>
      <c r="N8565" s="8"/>
      <c r="O8565" s="7"/>
      <c r="P8565" s="8"/>
    </row>
    <row r="8566" spans="2:16" x14ac:dyDescent="0.2">
      <c r="B8566" s="8"/>
      <c r="C8566" s="7"/>
      <c r="D8566" s="8"/>
      <c r="E8566" s="7"/>
      <c r="F8566" s="8"/>
      <c r="G8566" s="7"/>
      <c r="H8566" s="8"/>
      <c r="I8566" s="7"/>
      <c r="J8566" s="8"/>
      <c r="K8566" s="7"/>
      <c r="L8566" s="8"/>
      <c r="M8566" s="7"/>
      <c r="N8566" s="8"/>
      <c r="O8566" s="7"/>
      <c r="P8566" s="8"/>
    </row>
    <row r="8567" spans="2:16" x14ac:dyDescent="0.2">
      <c r="B8567" s="8"/>
      <c r="C8567" s="7"/>
      <c r="D8567" s="8"/>
      <c r="E8567" s="7"/>
      <c r="F8567" s="8"/>
      <c r="G8567" s="7"/>
      <c r="H8567" s="8"/>
      <c r="I8567" s="7"/>
      <c r="J8567" s="8"/>
      <c r="K8567" s="7"/>
      <c r="L8567" s="8"/>
      <c r="M8567" s="7"/>
      <c r="N8567" s="8"/>
      <c r="O8567" s="7"/>
      <c r="P8567" s="8"/>
    </row>
    <row r="8568" spans="2:16" x14ac:dyDescent="0.2">
      <c r="B8568" s="8"/>
      <c r="C8568" s="7"/>
      <c r="D8568" s="8"/>
      <c r="E8568" s="7"/>
      <c r="F8568" s="8"/>
      <c r="G8568" s="7"/>
      <c r="H8568" s="8"/>
      <c r="I8568" s="7"/>
      <c r="J8568" s="8"/>
      <c r="K8568" s="7"/>
      <c r="L8568" s="8"/>
      <c r="M8568" s="7"/>
      <c r="N8568" s="8"/>
      <c r="O8568" s="7"/>
      <c r="P8568" s="8"/>
    </row>
    <row r="8569" spans="2:16" x14ac:dyDescent="0.2">
      <c r="B8569" s="8"/>
      <c r="C8569" s="7"/>
      <c r="D8569" s="8"/>
      <c r="E8569" s="7"/>
      <c r="F8569" s="8"/>
      <c r="G8569" s="7"/>
      <c r="H8569" s="8"/>
      <c r="I8569" s="7"/>
      <c r="J8569" s="8"/>
      <c r="K8569" s="7"/>
      <c r="L8569" s="8"/>
      <c r="M8569" s="7"/>
      <c r="N8569" s="8"/>
      <c r="O8569" s="7"/>
      <c r="P8569" s="8"/>
    </row>
    <row r="8570" spans="2:16" x14ac:dyDescent="0.2">
      <c r="B8570" s="8"/>
      <c r="C8570" s="7"/>
      <c r="D8570" s="8"/>
      <c r="E8570" s="7"/>
      <c r="F8570" s="8"/>
      <c r="G8570" s="7"/>
      <c r="H8570" s="8"/>
      <c r="I8570" s="7"/>
      <c r="J8570" s="8"/>
      <c r="K8570" s="7"/>
      <c r="L8570" s="8"/>
      <c r="M8570" s="7"/>
      <c r="N8570" s="8"/>
      <c r="O8570" s="7"/>
      <c r="P8570" s="8"/>
    </row>
    <row r="8571" spans="2:16" x14ac:dyDescent="0.2">
      <c r="B8571" s="8"/>
      <c r="C8571" s="7"/>
      <c r="D8571" s="8"/>
      <c r="E8571" s="7"/>
      <c r="F8571" s="8"/>
      <c r="G8571" s="7"/>
      <c r="H8571" s="8"/>
      <c r="I8571" s="7"/>
      <c r="J8571" s="8"/>
      <c r="K8571" s="7"/>
      <c r="L8571" s="8"/>
      <c r="M8571" s="7"/>
      <c r="N8571" s="8"/>
      <c r="O8571" s="7"/>
      <c r="P8571" s="8"/>
    </row>
    <row r="8572" spans="2:16" x14ac:dyDescent="0.2">
      <c r="B8572" s="8"/>
      <c r="C8572" s="7"/>
      <c r="D8572" s="8"/>
      <c r="E8572" s="7"/>
      <c r="F8572" s="8"/>
      <c r="G8572" s="7"/>
      <c r="H8572" s="8"/>
      <c r="I8572" s="7"/>
      <c r="J8572" s="8"/>
      <c r="K8572" s="7"/>
      <c r="L8572" s="8"/>
      <c r="M8572" s="7"/>
      <c r="N8572" s="8"/>
      <c r="O8572" s="7"/>
      <c r="P8572" s="8"/>
    </row>
    <row r="8573" spans="2:16" x14ac:dyDescent="0.2">
      <c r="B8573" s="8"/>
      <c r="C8573" s="7"/>
      <c r="D8573" s="8"/>
      <c r="E8573" s="7"/>
      <c r="F8573" s="8"/>
      <c r="G8573" s="7"/>
      <c r="H8573" s="8"/>
      <c r="I8573" s="7"/>
      <c r="J8573" s="8"/>
      <c r="K8573" s="7"/>
      <c r="L8573" s="8"/>
      <c r="M8573" s="7"/>
      <c r="N8573" s="8"/>
      <c r="O8573" s="7"/>
      <c r="P8573" s="8"/>
    </row>
    <row r="8574" spans="2:16" x14ac:dyDescent="0.2">
      <c r="B8574" s="8"/>
      <c r="C8574" s="7"/>
      <c r="D8574" s="8"/>
      <c r="E8574" s="7"/>
      <c r="F8574" s="8"/>
      <c r="G8574" s="7"/>
      <c r="H8574" s="8"/>
      <c r="I8574" s="7"/>
      <c r="J8574" s="8"/>
      <c r="K8574" s="7"/>
      <c r="L8574" s="8"/>
      <c r="M8574" s="7"/>
      <c r="N8574" s="8"/>
      <c r="O8574" s="7"/>
      <c r="P8574" s="8"/>
    </row>
    <row r="8575" spans="2:16" x14ac:dyDescent="0.2">
      <c r="B8575" s="8"/>
      <c r="C8575" s="7"/>
      <c r="D8575" s="8"/>
      <c r="E8575" s="7"/>
      <c r="F8575" s="8"/>
      <c r="G8575" s="7"/>
      <c r="H8575" s="8"/>
      <c r="I8575" s="7"/>
      <c r="J8575" s="8"/>
      <c r="K8575" s="7"/>
      <c r="L8575" s="8"/>
      <c r="M8575" s="7"/>
      <c r="N8575" s="8"/>
      <c r="O8575" s="7"/>
      <c r="P8575" s="8"/>
    </row>
    <row r="8576" spans="2:16" x14ac:dyDescent="0.2">
      <c r="B8576" s="8"/>
      <c r="C8576" s="7"/>
      <c r="D8576" s="8"/>
      <c r="E8576" s="7"/>
      <c r="F8576" s="8"/>
      <c r="G8576" s="7"/>
      <c r="H8576" s="8"/>
      <c r="I8576" s="7"/>
      <c r="J8576" s="8"/>
      <c r="K8576" s="7"/>
      <c r="L8576" s="8"/>
      <c r="M8576" s="7"/>
      <c r="N8576" s="8"/>
      <c r="O8576" s="7"/>
      <c r="P8576" s="8"/>
    </row>
    <row r="8577" spans="2:16" x14ac:dyDescent="0.2">
      <c r="B8577" s="8"/>
      <c r="C8577" s="7"/>
      <c r="D8577" s="8"/>
      <c r="E8577" s="7"/>
      <c r="F8577" s="8"/>
      <c r="G8577" s="7"/>
      <c r="H8577" s="8"/>
      <c r="I8577" s="7"/>
      <c r="J8577" s="8"/>
      <c r="K8577" s="7"/>
      <c r="L8577" s="8"/>
      <c r="M8577" s="7"/>
      <c r="N8577" s="8"/>
      <c r="O8577" s="7"/>
      <c r="P8577" s="8"/>
    </row>
    <row r="8578" spans="2:16" x14ac:dyDescent="0.2">
      <c r="B8578" s="8"/>
      <c r="C8578" s="7"/>
      <c r="D8578" s="8"/>
      <c r="E8578" s="7"/>
      <c r="F8578" s="8"/>
      <c r="G8578" s="7"/>
      <c r="H8578" s="8"/>
      <c r="I8578" s="7"/>
      <c r="J8578" s="8"/>
      <c r="K8578" s="7"/>
      <c r="L8578" s="8"/>
      <c r="M8578" s="7"/>
      <c r="N8578" s="8"/>
      <c r="O8578" s="7"/>
      <c r="P8578" s="8"/>
    </row>
    <row r="8579" spans="2:16" x14ac:dyDescent="0.2">
      <c r="B8579" s="8"/>
      <c r="C8579" s="7"/>
      <c r="D8579" s="8"/>
      <c r="E8579" s="7"/>
      <c r="F8579" s="8"/>
      <c r="G8579" s="7"/>
      <c r="H8579" s="8"/>
      <c r="I8579" s="7"/>
      <c r="J8579" s="8"/>
      <c r="K8579" s="7"/>
      <c r="L8579" s="8"/>
      <c r="M8579" s="7"/>
      <c r="N8579" s="8"/>
      <c r="O8579" s="7"/>
      <c r="P8579" s="8"/>
    </row>
    <row r="8580" spans="2:16" x14ac:dyDescent="0.2">
      <c r="B8580" s="8"/>
      <c r="C8580" s="7"/>
      <c r="D8580" s="8"/>
      <c r="E8580" s="7"/>
      <c r="F8580" s="8"/>
      <c r="G8580" s="7"/>
      <c r="H8580" s="8"/>
      <c r="I8580" s="7"/>
      <c r="J8580" s="8"/>
      <c r="K8580" s="7"/>
      <c r="L8580" s="8"/>
      <c r="M8580" s="7"/>
      <c r="N8580" s="8"/>
      <c r="O8580" s="7"/>
      <c r="P8580" s="8"/>
    </row>
    <row r="8581" spans="2:16" x14ac:dyDescent="0.2">
      <c r="B8581" s="8"/>
      <c r="C8581" s="7"/>
      <c r="D8581" s="8"/>
      <c r="E8581" s="7"/>
      <c r="F8581" s="8"/>
      <c r="G8581" s="7"/>
      <c r="H8581" s="8"/>
      <c r="I8581" s="7"/>
      <c r="J8581" s="8"/>
      <c r="K8581" s="7"/>
      <c r="L8581" s="8"/>
      <c r="M8581" s="7"/>
      <c r="N8581" s="8"/>
      <c r="O8581" s="7"/>
      <c r="P8581" s="8"/>
    </row>
    <row r="8582" spans="2:16" x14ac:dyDescent="0.2">
      <c r="B8582" s="8"/>
      <c r="C8582" s="7"/>
      <c r="D8582" s="8"/>
      <c r="E8582" s="7"/>
      <c r="F8582" s="8"/>
      <c r="G8582" s="7"/>
      <c r="H8582" s="8"/>
      <c r="I8582" s="7"/>
      <c r="J8582" s="8"/>
      <c r="K8582" s="7"/>
      <c r="L8582" s="8"/>
      <c r="M8582" s="7"/>
      <c r="N8582" s="8"/>
      <c r="O8582" s="7"/>
      <c r="P8582" s="8"/>
    </row>
    <row r="8583" spans="2:16" x14ac:dyDescent="0.2">
      <c r="B8583" s="8"/>
      <c r="C8583" s="7"/>
      <c r="D8583" s="8"/>
      <c r="E8583" s="7"/>
      <c r="F8583" s="8"/>
      <c r="G8583" s="7"/>
      <c r="H8583" s="8"/>
      <c r="I8583" s="7"/>
      <c r="J8583" s="8"/>
      <c r="K8583" s="7"/>
      <c r="L8583" s="8"/>
      <c r="M8583" s="7"/>
      <c r="N8583" s="8"/>
      <c r="O8583" s="7"/>
      <c r="P8583" s="8"/>
    </row>
    <row r="8584" spans="2:16" x14ac:dyDescent="0.2">
      <c r="B8584" s="8"/>
      <c r="C8584" s="7"/>
      <c r="D8584" s="8"/>
      <c r="E8584" s="7"/>
      <c r="F8584" s="8"/>
      <c r="G8584" s="7"/>
      <c r="H8584" s="8"/>
      <c r="I8584" s="7"/>
      <c r="J8584" s="8"/>
      <c r="K8584" s="7"/>
      <c r="L8584" s="8"/>
      <c r="M8584" s="7"/>
      <c r="N8584" s="8"/>
      <c r="O8584" s="7"/>
      <c r="P8584" s="8"/>
    </row>
    <row r="8585" spans="2:16" x14ac:dyDescent="0.2">
      <c r="B8585" s="8"/>
      <c r="C8585" s="7"/>
      <c r="D8585" s="8"/>
      <c r="E8585" s="7"/>
      <c r="F8585" s="8"/>
      <c r="G8585" s="7"/>
      <c r="H8585" s="8"/>
      <c r="I8585" s="7"/>
      <c r="J8585" s="8"/>
      <c r="K8585" s="7"/>
      <c r="L8585" s="8"/>
      <c r="M8585" s="7"/>
      <c r="N8585" s="8"/>
      <c r="O8585" s="7"/>
      <c r="P8585" s="8"/>
    </row>
    <row r="8586" spans="2:16" x14ac:dyDescent="0.2">
      <c r="B8586" s="8"/>
      <c r="C8586" s="7"/>
      <c r="D8586" s="8"/>
      <c r="E8586" s="7"/>
      <c r="F8586" s="8"/>
      <c r="G8586" s="7"/>
      <c r="H8586" s="8"/>
      <c r="I8586" s="7"/>
      <c r="J8586" s="8"/>
      <c r="K8586" s="7"/>
      <c r="L8586" s="8"/>
      <c r="M8586" s="7"/>
      <c r="N8586" s="8"/>
      <c r="O8586" s="7"/>
      <c r="P8586" s="8"/>
    </row>
    <row r="8587" spans="2:16" x14ac:dyDescent="0.2">
      <c r="B8587" s="8"/>
      <c r="C8587" s="7"/>
      <c r="D8587" s="8"/>
      <c r="E8587" s="7"/>
      <c r="F8587" s="8"/>
      <c r="G8587" s="7"/>
      <c r="H8587" s="8"/>
      <c r="I8587" s="7"/>
      <c r="J8587" s="8"/>
      <c r="K8587" s="7"/>
      <c r="L8587" s="8"/>
      <c r="M8587" s="7"/>
      <c r="N8587" s="8"/>
      <c r="O8587" s="7"/>
      <c r="P8587" s="8"/>
    </row>
    <row r="8588" spans="2:16" x14ac:dyDescent="0.2">
      <c r="B8588" s="8"/>
      <c r="C8588" s="7"/>
      <c r="D8588" s="8"/>
      <c r="E8588" s="7"/>
      <c r="F8588" s="8"/>
      <c r="G8588" s="7"/>
      <c r="H8588" s="8"/>
      <c r="I8588" s="7"/>
      <c r="J8588" s="8"/>
      <c r="K8588" s="7"/>
      <c r="L8588" s="8"/>
      <c r="M8588" s="7"/>
      <c r="N8588" s="8"/>
      <c r="O8588" s="7"/>
      <c r="P8588" s="8"/>
    </row>
    <row r="8589" spans="2:16" x14ac:dyDescent="0.2">
      <c r="B8589" s="8"/>
      <c r="C8589" s="7"/>
      <c r="D8589" s="8"/>
      <c r="E8589" s="7"/>
      <c r="F8589" s="8"/>
      <c r="G8589" s="7"/>
      <c r="H8589" s="8"/>
      <c r="I8589" s="7"/>
      <c r="J8589" s="8"/>
      <c r="K8589" s="7"/>
      <c r="L8589" s="8"/>
      <c r="M8589" s="7"/>
      <c r="N8589" s="8"/>
      <c r="O8589" s="7"/>
      <c r="P8589" s="8"/>
    </row>
    <row r="8590" spans="2:16" x14ac:dyDescent="0.2">
      <c r="B8590" s="8"/>
      <c r="C8590" s="7"/>
      <c r="D8590" s="8"/>
      <c r="E8590" s="7"/>
      <c r="F8590" s="8"/>
      <c r="G8590" s="7"/>
      <c r="H8590" s="8"/>
      <c r="I8590" s="7"/>
      <c r="J8590" s="8"/>
      <c r="K8590" s="7"/>
      <c r="L8590" s="8"/>
      <c r="M8590" s="7"/>
      <c r="N8590" s="8"/>
      <c r="O8590" s="7"/>
      <c r="P8590" s="8"/>
    </row>
    <row r="8591" spans="2:16" x14ac:dyDescent="0.2">
      <c r="B8591" s="8"/>
      <c r="C8591" s="7"/>
      <c r="D8591" s="8"/>
      <c r="E8591" s="7"/>
      <c r="F8591" s="8"/>
      <c r="G8591" s="7"/>
      <c r="H8591" s="8"/>
      <c r="I8591" s="7"/>
      <c r="J8591" s="8"/>
      <c r="K8591" s="7"/>
      <c r="L8591" s="8"/>
      <c r="M8591" s="7"/>
      <c r="N8591" s="8"/>
      <c r="O8591" s="7"/>
      <c r="P8591" s="8"/>
    </row>
    <row r="8592" spans="2:16" x14ac:dyDescent="0.2">
      <c r="B8592" s="8"/>
      <c r="C8592" s="7"/>
      <c r="D8592" s="8"/>
      <c r="E8592" s="7"/>
      <c r="F8592" s="8"/>
      <c r="G8592" s="7"/>
      <c r="H8592" s="8"/>
      <c r="I8592" s="7"/>
      <c r="J8592" s="8"/>
      <c r="K8592" s="7"/>
      <c r="L8592" s="8"/>
      <c r="M8592" s="7"/>
      <c r="N8592" s="8"/>
      <c r="O8592" s="7"/>
      <c r="P8592" s="8"/>
    </row>
    <row r="8593" spans="2:16" x14ac:dyDescent="0.2">
      <c r="B8593" s="8"/>
      <c r="C8593" s="7"/>
      <c r="D8593" s="8"/>
      <c r="E8593" s="7"/>
      <c r="F8593" s="8"/>
      <c r="G8593" s="7"/>
      <c r="H8593" s="8"/>
      <c r="I8593" s="7"/>
      <c r="J8593" s="8"/>
      <c r="K8593" s="7"/>
      <c r="L8593" s="8"/>
      <c r="M8593" s="7"/>
      <c r="N8593" s="8"/>
      <c r="O8593" s="7"/>
      <c r="P8593" s="8"/>
    </row>
    <row r="8594" spans="2:16" x14ac:dyDescent="0.2">
      <c r="B8594" s="8"/>
      <c r="C8594" s="7"/>
      <c r="D8594" s="8"/>
      <c r="E8594" s="7"/>
      <c r="F8594" s="8"/>
      <c r="G8594" s="7"/>
      <c r="H8594" s="8"/>
      <c r="I8594" s="7"/>
      <c r="J8594" s="8"/>
      <c r="K8594" s="7"/>
      <c r="L8594" s="8"/>
      <c r="M8594" s="7"/>
      <c r="N8594" s="8"/>
      <c r="O8594" s="7"/>
      <c r="P8594" s="8"/>
    </row>
    <row r="8595" spans="2:16" x14ac:dyDescent="0.2">
      <c r="B8595" s="8"/>
      <c r="C8595" s="7"/>
      <c r="D8595" s="8"/>
      <c r="E8595" s="7"/>
      <c r="F8595" s="8"/>
      <c r="G8595" s="7"/>
      <c r="H8595" s="8"/>
      <c r="I8595" s="7"/>
      <c r="J8595" s="8"/>
      <c r="K8595" s="7"/>
      <c r="L8595" s="8"/>
      <c r="M8595" s="7"/>
      <c r="N8595" s="8"/>
      <c r="O8595" s="7"/>
      <c r="P8595" s="8"/>
    </row>
    <row r="8596" spans="2:16" x14ac:dyDescent="0.2">
      <c r="B8596" s="8"/>
      <c r="C8596" s="7"/>
      <c r="D8596" s="8"/>
      <c r="E8596" s="7"/>
      <c r="F8596" s="8"/>
      <c r="G8596" s="7"/>
      <c r="H8596" s="8"/>
      <c r="I8596" s="7"/>
      <c r="J8596" s="8"/>
      <c r="K8596" s="7"/>
      <c r="L8596" s="8"/>
      <c r="M8596" s="7"/>
      <c r="N8596" s="8"/>
      <c r="O8596" s="7"/>
      <c r="P8596" s="8"/>
    </row>
    <row r="8597" spans="2:16" x14ac:dyDescent="0.2">
      <c r="B8597" s="8"/>
      <c r="C8597" s="7"/>
      <c r="D8597" s="8"/>
      <c r="E8597" s="7"/>
      <c r="F8597" s="8"/>
      <c r="G8597" s="7"/>
      <c r="H8597" s="8"/>
      <c r="I8597" s="7"/>
      <c r="J8597" s="8"/>
      <c r="K8597" s="7"/>
      <c r="L8597" s="8"/>
      <c r="M8597" s="7"/>
      <c r="N8597" s="8"/>
      <c r="O8597" s="7"/>
      <c r="P8597" s="8"/>
    </row>
    <row r="8598" spans="2:16" x14ac:dyDescent="0.2">
      <c r="B8598" s="8"/>
      <c r="C8598" s="7"/>
      <c r="D8598" s="8"/>
      <c r="E8598" s="7"/>
      <c r="F8598" s="8"/>
      <c r="G8598" s="7"/>
      <c r="H8598" s="8"/>
      <c r="I8598" s="7"/>
      <c r="J8598" s="8"/>
      <c r="K8598" s="7"/>
      <c r="L8598" s="8"/>
      <c r="M8598" s="7"/>
      <c r="N8598" s="8"/>
      <c r="O8598" s="7"/>
      <c r="P8598" s="8"/>
    </row>
    <row r="8599" spans="2:16" x14ac:dyDescent="0.2">
      <c r="B8599" s="8"/>
      <c r="C8599" s="7"/>
      <c r="D8599" s="8"/>
      <c r="E8599" s="7"/>
      <c r="F8599" s="8"/>
      <c r="G8599" s="7"/>
      <c r="H8599" s="8"/>
      <c r="I8599" s="7"/>
      <c r="J8599" s="8"/>
      <c r="K8599" s="7"/>
      <c r="L8599" s="8"/>
      <c r="M8599" s="7"/>
      <c r="N8599" s="8"/>
      <c r="O8599" s="7"/>
      <c r="P8599" s="8"/>
    </row>
    <row r="8600" spans="2:16" x14ac:dyDescent="0.2">
      <c r="B8600" s="8"/>
      <c r="C8600" s="7"/>
      <c r="D8600" s="8"/>
      <c r="E8600" s="7"/>
      <c r="F8600" s="8"/>
      <c r="G8600" s="7"/>
      <c r="H8600" s="8"/>
      <c r="I8600" s="7"/>
      <c r="J8600" s="8"/>
      <c r="K8600" s="7"/>
      <c r="L8600" s="8"/>
      <c r="M8600" s="7"/>
      <c r="N8600" s="8"/>
      <c r="O8600" s="7"/>
      <c r="P8600" s="8"/>
    </row>
    <row r="8601" spans="2:16" x14ac:dyDescent="0.2">
      <c r="B8601" s="8"/>
      <c r="C8601" s="7"/>
      <c r="D8601" s="8"/>
      <c r="E8601" s="7"/>
      <c r="F8601" s="8"/>
      <c r="G8601" s="7"/>
      <c r="H8601" s="8"/>
      <c r="I8601" s="7"/>
      <c r="J8601" s="8"/>
      <c r="K8601" s="7"/>
      <c r="L8601" s="8"/>
      <c r="M8601" s="7"/>
      <c r="N8601" s="8"/>
      <c r="O8601" s="7"/>
      <c r="P8601" s="8"/>
    </row>
    <row r="8602" spans="2:16" x14ac:dyDescent="0.2">
      <c r="B8602" s="8"/>
      <c r="C8602" s="7"/>
      <c r="D8602" s="8"/>
      <c r="E8602" s="7"/>
      <c r="F8602" s="8"/>
      <c r="G8602" s="7"/>
      <c r="H8602" s="8"/>
      <c r="I8602" s="7"/>
      <c r="J8602" s="8"/>
      <c r="K8602" s="7"/>
      <c r="L8602" s="8"/>
      <c r="M8602" s="7"/>
      <c r="N8602" s="8"/>
      <c r="O8602" s="7"/>
      <c r="P8602" s="8"/>
    </row>
    <row r="8603" spans="2:16" x14ac:dyDescent="0.2">
      <c r="B8603" s="8"/>
      <c r="C8603" s="7"/>
      <c r="D8603" s="8"/>
      <c r="E8603" s="7"/>
      <c r="F8603" s="8"/>
      <c r="G8603" s="7"/>
      <c r="H8603" s="8"/>
      <c r="I8603" s="7"/>
      <c r="J8603" s="8"/>
      <c r="K8603" s="7"/>
      <c r="L8603" s="8"/>
      <c r="M8603" s="7"/>
      <c r="N8603" s="8"/>
      <c r="O8603" s="7"/>
      <c r="P8603" s="8"/>
    </row>
    <row r="8604" spans="2:16" x14ac:dyDescent="0.2">
      <c r="B8604" s="8"/>
      <c r="C8604" s="7"/>
      <c r="D8604" s="8"/>
      <c r="E8604" s="7"/>
      <c r="F8604" s="8"/>
      <c r="G8604" s="7"/>
      <c r="H8604" s="8"/>
      <c r="I8604" s="7"/>
      <c r="J8604" s="8"/>
      <c r="K8604" s="7"/>
      <c r="L8604" s="8"/>
      <c r="M8604" s="7"/>
      <c r="N8604" s="8"/>
      <c r="O8604" s="7"/>
      <c r="P8604" s="8"/>
    </row>
    <row r="8605" spans="2:16" x14ac:dyDescent="0.2">
      <c r="B8605" s="8"/>
      <c r="C8605" s="7"/>
      <c r="D8605" s="8"/>
      <c r="E8605" s="7"/>
      <c r="F8605" s="8"/>
      <c r="G8605" s="7"/>
      <c r="H8605" s="8"/>
      <c r="I8605" s="7"/>
      <c r="J8605" s="8"/>
      <c r="K8605" s="7"/>
      <c r="L8605" s="8"/>
      <c r="M8605" s="7"/>
      <c r="N8605" s="8"/>
      <c r="O8605" s="7"/>
      <c r="P8605" s="8"/>
    </row>
    <row r="8606" spans="2:16" x14ac:dyDescent="0.2">
      <c r="B8606" s="8"/>
      <c r="C8606" s="7"/>
      <c r="D8606" s="8"/>
      <c r="E8606" s="7"/>
      <c r="F8606" s="8"/>
      <c r="G8606" s="7"/>
      <c r="H8606" s="8"/>
      <c r="I8606" s="7"/>
      <c r="J8606" s="8"/>
      <c r="K8606" s="7"/>
      <c r="L8606" s="8"/>
      <c r="M8606" s="7"/>
      <c r="N8606" s="8"/>
      <c r="O8606" s="7"/>
      <c r="P8606" s="8"/>
    </row>
    <row r="8607" spans="2:16" x14ac:dyDescent="0.2">
      <c r="B8607" s="8"/>
      <c r="C8607" s="7"/>
      <c r="D8607" s="8"/>
      <c r="E8607" s="7"/>
      <c r="F8607" s="8"/>
      <c r="G8607" s="7"/>
      <c r="H8607" s="8"/>
      <c r="I8607" s="7"/>
      <c r="J8607" s="8"/>
      <c r="K8607" s="7"/>
      <c r="L8607" s="8"/>
      <c r="M8607" s="7"/>
      <c r="N8607" s="8"/>
      <c r="O8607" s="7"/>
      <c r="P8607" s="8"/>
    </row>
    <row r="8608" spans="2:16" x14ac:dyDescent="0.2">
      <c r="B8608" s="8"/>
      <c r="C8608" s="7"/>
      <c r="D8608" s="8"/>
      <c r="E8608" s="7"/>
      <c r="F8608" s="8"/>
      <c r="G8608" s="7"/>
      <c r="H8608" s="8"/>
      <c r="I8608" s="7"/>
      <c r="J8608" s="8"/>
      <c r="K8608" s="7"/>
      <c r="L8608" s="8"/>
      <c r="M8608" s="7"/>
      <c r="N8608" s="8"/>
      <c r="O8608" s="7"/>
      <c r="P8608" s="8"/>
    </row>
    <row r="8609" spans="2:16" x14ac:dyDescent="0.2">
      <c r="B8609" s="8"/>
      <c r="C8609" s="7"/>
      <c r="D8609" s="8"/>
      <c r="E8609" s="7"/>
      <c r="F8609" s="8"/>
      <c r="G8609" s="7"/>
      <c r="H8609" s="8"/>
      <c r="I8609" s="7"/>
      <c r="J8609" s="8"/>
      <c r="K8609" s="7"/>
      <c r="L8609" s="8"/>
      <c r="M8609" s="7"/>
      <c r="N8609" s="8"/>
      <c r="O8609" s="7"/>
      <c r="P8609" s="8"/>
    </row>
    <row r="8610" spans="2:16" x14ac:dyDescent="0.2">
      <c r="B8610" s="8"/>
      <c r="C8610" s="7"/>
      <c r="D8610" s="8"/>
      <c r="E8610" s="7"/>
      <c r="F8610" s="8"/>
      <c r="G8610" s="7"/>
      <c r="H8610" s="8"/>
      <c r="I8610" s="7"/>
      <c r="J8610" s="8"/>
      <c r="K8610" s="7"/>
      <c r="L8610" s="8"/>
      <c r="M8610" s="7"/>
      <c r="N8610" s="8"/>
      <c r="O8610" s="7"/>
      <c r="P8610" s="8"/>
    </row>
    <row r="8611" spans="2:16" x14ac:dyDescent="0.2">
      <c r="B8611" s="8"/>
      <c r="C8611" s="7"/>
      <c r="D8611" s="8"/>
      <c r="E8611" s="7"/>
      <c r="F8611" s="8"/>
      <c r="G8611" s="7"/>
      <c r="H8611" s="8"/>
      <c r="I8611" s="7"/>
      <c r="J8611" s="8"/>
      <c r="K8611" s="7"/>
      <c r="L8611" s="8"/>
      <c r="M8611" s="7"/>
      <c r="N8611" s="8"/>
      <c r="O8611" s="7"/>
      <c r="P8611" s="8"/>
    </row>
    <row r="8612" spans="2:16" x14ac:dyDescent="0.2">
      <c r="B8612" s="8"/>
      <c r="C8612" s="7"/>
      <c r="D8612" s="8"/>
      <c r="E8612" s="7"/>
      <c r="F8612" s="8"/>
      <c r="G8612" s="7"/>
      <c r="H8612" s="8"/>
      <c r="I8612" s="7"/>
      <c r="J8612" s="8"/>
      <c r="K8612" s="7"/>
      <c r="L8612" s="8"/>
      <c r="M8612" s="7"/>
      <c r="N8612" s="8"/>
      <c r="O8612" s="7"/>
      <c r="P8612" s="8"/>
    </row>
    <row r="8613" spans="2:16" x14ac:dyDescent="0.2">
      <c r="B8613" s="8"/>
      <c r="C8613" s="7"/>
      <c r="D8613" s="8"/>
      <c r="E8613" s="7"/>
      <c r="F8613" s="8"/>
      <c r="G8613" s="7"/>
      <c r="H8613" s="8"/>
      <c r="I8613" s="7"/>
      <c r="J8613" s="8"/>
      <c r="K8613" s="7"/>
      <c r="L8613" s="8"/>
      <c r="M8613" s="7"/>
      <c r="N8613" s="8"/>
      <c r="O8613" s="7"/>
      <c r="P8613" s="8"/>
    </row>
    <row r="8614" spans="2:16" x14ac:dyDescent="0.2">
      <c r="B8614" s="8"/>
      <c r="C8614" s="7"/>
      <c r="D8614" s="8"/>
      <c r="E8614" s="7"/>
      <c r="F8614" s="8"/>
      <c r="G8614" s="7"/>
      <c r="H8614" s="8"/>
      <c r="I8614" s="7"/>
      <c r="J8614" s="8"/>
      <c r="K8614" s="7"/>
      <c r="L8614" s="8"/>
      <c r="M8614" s="7"/>
      <c r="N8614" s="8"/>
      <c r="O8614" s="7"/>
      <c r="P8614" s="8"/>
    </row>
    <row r="8615" spans="2:16" x14ac:dyDescent="0.2">
      <c r="B8615" s="8"/>
      <c r="C8615" s="7"/>
      <c r="D8615" s="8"/>
      <c r="E8615" s="7"/>
      <c r="F8615" s="8"/>
      <c r="G8615" s="7"/>
      <c r="H8615" s="8"/>
      <c r="I8615" s="7"/>
      <c r="J8615" s="8"/>
      <c r="K8615" s="7"/>
      <c r="L8615" s="8"/>
      <c r="M8615" s="7"/>
      <c r="N8615" s="8"/>
      <c r="O8615" s="7"/>
      <c r="P8615" s="8"/>
    </row>
    <row r="8616" spans="2:16" x14ac:dyDescent="0.2">
      <c r="B8616" s="8"/>
      <c r="C8616" s="7"/>
      <c r="D8616" s="8"/>
      <c r="E8616" s="7"/>
      <c r="F8616" s="8"/>
      <c r="G8616" s="7"/>
      <c r="H8616" s="8"/>
      <c r="I8616" s="7"/>
      <c r="J8616" s="8"/>
      <c r="K8616" s="7"/>
      <c r="L8616" s="8"/>
      <c r="M8616" s="7"/>
      <c r="N8616" s="8"/>
      <c r="O8616" s="7"/>
      <c r="P8616" s="8"/>
    </row>
  </sheetData>
  <autoFilter ref="B4:W8449"/>
  <sortState ref="B5:W8448">
    <sortCondition ref="B5:B8448"/>
  </sortState>
  <dataValidations count="9">
    <dataValidation type="list" allowBlank="1" showInputMessage="1" showErrorMessage="1" sqref="B5:B8616">
      <formula1>Material</formula1>
    </dataValidation>
    <dataValidation type="list" allowBlank="1" showInputMessage="1" showErrorMessage="1" sqref="C5:C8616">
      <formula1>Age</formula1>
    </dataValidation>
    <dataValidation type="list" allowBlank="1" showInputMessage="1" showErrorMessage="1" sqref="G5:G8616">
      <formula1>Pipe_size</formula1>
    </dataValidation>
    <dataValidation type="list" allowBlank="1" showInputMessage="1" showErrorMessage="1" sqref="H5:H8616">
      <formula1>S_Pipe_size</formula1>
    </dataValidation>
    <dataValidation type="list" allowBlank="1" showInputMessage="1" showErrorMessage="1" sqref="I5:I8616">
      <formula1>Corrosivity</formula1>
    </dataValidation>
    <dataValidation type="list" allowBlank="1" showInputMessage="1" showErrorMessage="1" sqref="J5:J8616">
      <formula1>Fracture_potential</formula1>
    </dataValidation>
    <dataValidation type="list" allowBlank="1" showInputMessage="1" showErrorMessage="1" sqref="D5:D8616">
      <formula1>S_Age</formula1>
    </dataValidation>
    <dataValidation type="list" allowBlank="1" showInputMessage="1" showErrorMessage="1" sqref="E5:E8616">
      <formula1>Type</formula1>
    </dataValidation>
    <dataValidation type="list" allowBlank="1" showInputMessage="1" showErrorMessage="1" sqref="F5:F8616">
      <formula1>"Yes,No"</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8"/>
  <sheetViews>
    <sheetView topLeftCell="A160" zoomScale="85" zoomScaleNormal="85" workbookViewId="0">
      <selection activeCell="L5" sqref="L5:L202"/>
    </sheetView>
  </sheetViews>
  <sheetFormatPr defaultColWidth="9" defaultRowHeight="14.25" x14ac:dyDescent="0.2"/>
  <cols>
    <col min="1" max="1" width="20.375" style="3" customWidth="1"/>
    <col min="2" max="2" width="9" style="3"/>
    <col min="3" max="3" width="10" style="3" bestFit="1" customWidth="1"/>
    <col min="4" max="4" width="27.5" style="3" bestFit="1" customWidth="1"/>
    <col min="5" max="5" width="18.25" style="3" bestFit="1" customWidth="1"/>
    <col min="6" max="6" width="19.25" style="3" customWidth="1"/>
    <col min="7" max="7" width="17.875" style="3" bestFit="1" customWidth="1"/>
    <col min="8" max="8" width="9" style="3"/>
    <col min="9" max="9" width="12" style="3" customWidth="1"/>
    <col min="10" max="13" width="9" style="3"/>
    <col min="14" max="14" width="20.375" style="3" bestFit="1" customWidth="1"/>
    <col min="15" max="23" width="9" style="3"/>
    <col min="24" max="24" width="9.625" style="3" bestFit="1" customWidth="1"/>
    <col min="25" max="25" width="9.125" style="3" bestFit="1" customWidth="1"/>
    <col min="26" max="26" width="10.75" style="3" bestFit="1" customWidth="1"/>
    <col min="27" max="27" width="9.125" style="3" bestFit="1" customWidth="1"/>
    <col min="28" max="16384" width="9" style="3"/>
  </cols>
  <sheetData>
    <row r="1" spans="1:27" ht="19.5" x14ac:dyDescent="0.2">
      <c r="A1" s="1" t="s">
        <v>0</v>
      </c>
      <c r="B1" s="2"/>
      <c r="C1" s="2"/>
      <c r="D1" s="2"/>
      <c r="E1" s="2"/>
      <c r="F1" s="2"/>
      <c r="G1" s="2"/>
      <c r="H1" s="2"/>
      <c r="I1" s="2"/>
      <c r="J1" s="2"/>
      <c r="K1" s="2"/>
      <c r="L1" s="2"/>
      <c r="M1" s="2"/>
      <c r="N1" s="2"/>
      <c r="O1" s="2"/>
      <c r="P1" s="2"/>
      <c r="Q1" s="2"/>
      <c r="R1" s="2"/>
      <c r="S1" s="2"/>
      <c r="T1" s="2"/>
    </row>
    <row r="3" spans="1:27" s="4" customFormat="1" ht="42.75" x14ac:dyDescent="0.2">
      <c r="B3" s="5" t="s">
        <v>1</v>
      </c>
      <c r="C3" s="5" t="s">
        <v>1</v>
      </c>
      <c r="D3" s="5" t="s">
        <v>2</v>
      </c>
      <c r="E3" s="5" t="s">
        <v>1</v>
      </c>
      <c r="F3" s="5" t="s">
        <v>1</v>
      </c>
      <c r="G3" s="5" t="s">
        <v>1</v>
      </c>
      <c r="H3" s="5" t="s">
        <v>2</v>
      </c>
      <c r="I3" s="5" t="s">
        <v>2</v>
      </c>
      <c r="J3" s="5" t="s">
        <v>2</v>
      </c>
      <c r="X3" s="6" t="s">
        <v>24</v>
      </c>
      <c r="Y3" s="6" t="s">
        <v>25</v>
      </c>
      <c r="Z3" s="6" t="s">
        <v>26</v>
      </c>
      <c r="AA3" s="6" t="s">
        <v>27</v>
      </c>
    </row>
    <row r="4" spans="1:27" s="4" customFormat="1" ht="102" x14ac:dyDescent="0.2">
      <c r="A4" s="5" t="s">
        <v>4</v>
      </c>
      <c r="B4" s="5" t="s">
        <v>5</v>
      </c>
      <c r="C4" s="5" t="s">
        <v>6</v>
      </c>
      <c r="D4" s="5" t="s">
        <v>6</v>
      </c>
      <c r="E4" s="5" t="s">
        <v>7</v>
      </c>
      <c r="F4" s="5" t="s">
        <v>8</v>
      </c>
      <c r="G4" s="5" t="s">
        <v>9</v>
      </c>
      <c r="H4" s="5" t="s">
        <v>9</v>
      </c>
      <c r="I4" s="5" t="s">
        <v>10</v>
      </c>
      <c r="J4" s="5" t="s">
        <v>11</v>
      </c>
      <c r="K4" s="5" t="s">
        <v>15</v>
      </c>
      <c r="L4" s="5" t="s">
        <v>30</v>
      </c>
      <c r="M4" s="5" t="s">
        <v>31</v>
      </c>
      <c r="N4" s="5" t="s">
        <v>32</v>
      </c>
      <c r="O4" s="5" t="s">
        <v>18</v>
      </c>
      <c r="P4" s="5" t="s">
        <v>19</v>
      </c>
      <c r="Q4" s="5" t="s">
        <v>20</v>
      </c>
      <c r="R4" s="5" t="s">
        <v>21</v>
      </c>
      <c r="S4" s="5" t="s">
        <v>22</v>
      </c>
      <c r="T4" s="5" t="s">
        <v>23</v>
      </c>
      <c r="W4" s="4">
        <v>0</v>
      </c>
      <c r="X4" s="4">
        <v>0</v>
      </c>
      <c r="Y4" s="4">
        <v>0</v>
      </c>
      <c r="Z4" s="4">
        <v>0</v>
      </c>
      <c r="AA4" s="4">
        <v>0</v>
      </c>
    </row>
    <row r="5" spans="1:27" x14ac:dyDescent="0.2">
      <c r="A5" s="7"/>
      <c r="B5" s="8" t="s">
        <v>77</v>
      </c>
      <c r="C5" s="7">
        <v>1940</v>
      </c>
      <c r="D5" s="8" t="s">
        <v>28</v>
      </c>
      <c r="E5" s="7" t="s">
        <v>28</v>
      </c>
      <c r="F5" s="8" t="s">
        <v>28</v>
      </c>
      <c r="G5" s="7" t="s">
        <v>36</v>
      </c>
      <c r="H5" s="8" t="s">
        <v>28</v>
      </c>
      <c r="I5" s="7" t="s">
        <v>28</v>
      </c>
      <c r="J5" s="8" t="s">
        <v>28</v>
      </c>
      <c r="K5" s="9">
        <v>600.03011112763727</v>
      </c>
      <c r="L5" s="10">
        <v>0</v>
      </c>
      <c r="M5" s="11">
        <f>L5/3</f>
        <v>0</v>
      </c>
      <c r="N5" s="7">
        <v>2.5</v>
      </c>
      <c r="O5" s="11">
        <f>1-(M5/N5)</f>
        <v>1</v>
      </c>
      <c r="P5" s="7" t="s">
        <v>29</v>
      </c>
      <c r="Q5" s="8" t="str">
        <f>IF(AND(O5&lt;0.5,O5&gt;-0.5),"Yes","No")</f>
        <v>No</v>
      </c>
      <c r="R5" s="7">
        <f t="shared" ref="R5:R68" si="0">M5/(K5/1000)</f>
        <v>0</v>
      </c>
      <c r="S5" s="8">
        <f t="shared" ref="S5:S68" si="1">IF(R5&lt;=12,1,IF(R5&lt;25,2,IF(R5&lt;50,3,IF(R5&lt;100,4,5))))</f>
        <v>1</v>
      </c>
      <c r="T5" s="7">
        <f>RANK(R5,$R$5:$R$212)</f>
        <v>47</v>
      </c>
      <c r="W5" s="3">
        <v>1</v>
      </c>
      <c r="X5" s="12">
        <f>SUMIF(T:T,W5,K:K)</f>
        <v>3517.9575663303463</v>
      </c>
      <c r="Y5" s="12">
        <f>SUMIF(T:T,W5,M:M)</f>
        <v>6.7510288065843618</v>
      </c>
      <c r="Z5" s="12">
        <f>X5</f>
        <v>3517.9575663303463</v>
      </c>
      <c r="AA5" s="12">
        <f>Y5</f>
        <v>6.7510288065843618</v>
      </c>
    </row>
    <row r="6" spans="1:27" x14ac:dyDescent="0.2">
      <c r="A6" s="7"/>
      <c r="B6" s="8" t="s">
        <v>77</v>
      </c>
      <c r="C6" s="7">
        <v>1960</v>
      </c>
      <c r="D6" s="8" t="s">
        <v>28</v>
      </c>
      <c r="E6" s="7" t="s">
        <v>28</v>
      </c>
      <c r="F6" s="8" t="s">
        <v>28</v>
      </c>
      <c r="G6" s="7" t="s">
        <v>36</v>
      </c>
      <c r="H6" s="8" t="s">
        <v>28</v>
      </c>
      <c r="I6" s="7" t="s">
        <v>28</v>
      </c>
      <c r="J6" s="8" t="s">
        <v>28</v>
      </c>
      <c r="K6" s="9">
        <v>3831.2959303342341</v>
      </c>
      <c r="L6" s="10">
        <v>1.191358024691358</v>
      </c>
      <c r="M6" s="11">
        <f t="shared" ref="M6:M69" si="2">L6/3</f>
        <v>0.39711934156378598</v>
      </c>
      <c r="N6" s="7">
        <v>2.5</v>
      </c>
      <c r="O6" s="11">
        <f t="shared" ref="O6:O69" si="3">1-(M6/N6)</f>
        <v>0.84115226337448568</v>
      </c>
      <c r="P6" s="7" t="s">
        <v>29</v>
      </c>
      <c r="Q6" s="8" t="str">
        <f t="shared" ref="Q6:Q69" si="4">IF(AND(O6&lt;0.5,O6&gt;-0.5),"Yes","No")</f>
        <v>No</v>
      </c>
      <c r="R6" s="7">
        <f t="shared" si="0"/>
        <v>0.1036514403441402</v>
      </c>
      <c r="S6" s="8">
        <f t="shared" si="1"/>
        <v>1</v>
      </c>
      <c r="T6" s="7">
        <f t="shared" ref="T6:T69" si="5">RANK(R6,$R$5:$R$212)</f>
        <v>25</v>
      </c>
      <c r="W6" s="3">
        <v>2</v>
      </c>
      <c r="X6" s="12">
        <f t="shared" ref="X6:X51" si="6">SUMIF(T:T,W6,K:K)</f>
        <v>368.04374959595032</v>
      </c>
      <c r="Y6" s="12">
        <f t="shared" ref="Y6:Y51" si="7">SUMIF(T:T,W6,M:M)</f>
        <v>0.39711934156378598</v>
      </c>
      <c r="Z6" s="12">
        <f>Z5+X6</f>
        <v>3886.0013159262967</v>
      </c>
      <c r="AA6" s="12">
        <f>Y6+AA5</f>
        <v>7.1481481481481479</v>
      </c>
    </row>
    <row r="7" spans="1:27" x14ac:dyDescent="0.2">
      <c r="A7" s="7"/>
      <c r="B7" s="8" t="s">
        <v>77</v>
      </c>
      <c r="C7" s="7">
        <v>1970</v>
      </c>
      <c r="D7" s="8" t="s">
        <v>28</v>
      </c>
      <c r="E7" s="7" t="s">
        <v>28</v>
      </c>
      <c r="F7" s="8" t="s">
        <v>28</v>
      </c>
      <c r="G7" s="7" t="s">
        <v>36</v>
      </c>
      <c r="H7" s="8" t="s">
        <v>28</v>
      </c>
      <c r="I7" s="7" t="s">
        <v>28</v>
      </c>
      <c r="J7" s="8" t="s">
        <v>28</v>
      </c>
      <c r="K7" s="9">
        <v>11601.776218506206</v>
      </c>
      <c r="L7" s="10">
        <v>2.382716049382716</v>
      </c>
      <c r="M7" s="11">
        <f t="shared" si="2"/>
        <v>0.79423868312757195</v>
      </c>
      <c r="N7" s="7">
        <v>2.5</v>
      </c>
      <c r="O7" s="11">
        <f t="shared" si="3"/>
        <v>0.68230452674897124</v>
      </c>
      <c r="P7" s="7" t="s">
        <v>29</v>
      </c>
      <c r="Q7" s="8" t="str">
        <f t="shared" si="4"/>
        <v>No</v>
      </c>
      <c r="R7" s="7">
        <f t="shared" si="0"/>
        <v>6.845836949179103E-2</v>
      </c>
      <c r="S7" s="8">
        <f t="shared" si="1"/>
        <v>1</v>
      </c>
      <c r="T7" s="7">
        <f t="shared" si="5"/>
        <v>33</v>
      </c>
      <c r="W7" s="3">
        <v>3</v>
      </c>
      <c r="X7" s="12">
        <f t="shared" si="6"/>
        <v>405.98815828317436</v>
      </c>
      <c r="Y7" s="12">
        <f t="shared" si="7"/>
        <v>0.39711934156378598</v>
      </c>
      <c r="Z7" s="12">
        <f t="shared" ref="Z7:Z51" si="8">Z6+X7</f>
        <v>4291.9894742094712</v>
      </c>
      <c r="AA7" s="12">
        <f t="shared" ref="AA7:AA51" si="9">Y7+AA6</f>
        <v>7.5452674897119341</v>
      </c>
    </row>
    <row r="8" spans="1:27" x14ac:dyDescent="0.2">
      <c r="A8" s="7"/>
      <c r="B8" s="8" t="s">
        <v>77</v>
      </c>
      <c r="C8" s="7">
        <v>1980</v>
      </c>
      <c r="D8" s="8" t="s">
        <v>28</v>
      </c>
      <c r="E8" s="7" t="s">
        <v>28</v>
      </c>
      <c r="F8" s="8" t="s">
        <v>28</v>
      </c>
      <c r="G8" s="7" t="s">
        <v>36</v>
      </c>
      <c r="H8" s="8" t="s">
        <v>28</v>
      </c>
      <c r="I8" s="7" t="s">
        <v>28</v>
      </c>
      <c r="J8" s="8" t="s">
        <v>28</v>
      </c>
      <c r="K8" s="9">
        <v>1929.3872423743435</v>
      </c>
      <c r="L8" s="10">
        <v>0</v>
      </c>
      <c r="M8" s="11">
        <f t="shared" si="2"/>
        <v>0</v>
      </c>
      <c r="N8" s="7">
        <v>2.5</v>
      </c>
      <c r="O8" s="11">
        <f t="shared" si="3"/>
        <v>1</v>
      </c>
      <c r="P8" s="7" t="s">
        <v>29</v>
      </c>
      <c r="Q8" s="8" t="str">
        <f t="shared" si="4"/>
        <v>No</v>
      </c>
      <c r="R8" s="7">
        <f t="shared" si="0"/>
        <v>0</v>
      </c>
      <c r="S8" s="8">
        <f t="shared" si="1"/>
        <v>1</v>
      </c>
      <c r="T8" s="7">
        <f t="shared" si="5"/>
        <v>47</v>
      </c>
      <c r="W8" s="3">
        <v>4</v>
      </c>
      <c r="X8" s="12">
        <f t="shared" si="6"/>
        <v>1867.2084447774223</v>
      </c>
      <c r="Y8" s="12">
        <f t="shared" si="7"/>
        <v>1.5884773662551439</v>
      </c>
      <c r="Z8" s="12">
        <f t="shared" si="8"/>
        <v>6159.1979189868935</v>
      </c>
      <c r="AA8" s="12">
        <f t="shared" si="9"/>
        <v>9.1337448559670786</v>
      </c>
    </row>
    <row r="9" spans="1:27" x14ac:dyDescent="0.2">
      <c r="A9" s="7"/>
      <c r="B9" s="8" t="s">
        <v>77</v>
      </c>
      <c r="C9" s="7">
        <v>1990</v>
      </c>
      <c r="D9" s="8" t="s">
        <v>28</v>
      </c>
      <c r="E9" s="7" t="s">
        <v>28</v>
      </c>
      <c r="F9" s="8" t="s">
        <v>28</v>
      </c>
      <c r="G9" s="7" t="s">
        <v>36</v>
      </c>
      <c r="H9" s="8" t="s">
        <v>28</v>
      </c>
      <c r="I9" s="7" t="s">
        <v>28</v>
      </c>
      <c r="J9" s="8" t="s">
        <v>28</v>
      </c>
      <c r="K9" s="9">
        <v>3517.9575663303463</v>
      </c>
      <c r="L9" s="10">
        <v>20.253086419753085</v>
      </c>
      <c r="M9" s="11">
        <f t="shared" si="2"/>
        <v>6.7510288065843618</v>
      </c>
      <c r="N9" s="7">
        <v>2.5</v>
      </c>
      <c r="O9" s="11">
        <f t="shared" si="3"/>
        <v>-1.7004115226337446</v>
      </c>
      <c r="P9" s="7" t="s">
        <v>29</v>
      </c>
      <c r="Q9" s="8" t="str">
        <f t="shared" si="4"/>
        <v>No</v>
      </c>
      <c r="R9" s="7">
        <f t="shared" si="0"/>
        <v>1.9190193967082152</v>
      </c>
      <c r="S9" s="8">
        <f t="shared" si="1"/>
        <v>1</v>
      </c>
      <c r="T9" s="7">
        <f t="shared" si="5"/>
        <v>1</v>
      </c>
      <c r="W9" s="3">
        <v>5</v>
      </c>
      <c r="X9" s="12">
        <f t="shared" si="6"/>
        <v>5775.0902242869925</v>
      </c>
      <c r="Y9" s="12">
        <f t="shared" si="7"/>
        <v>3.9711934156378597</v>
      </c>
      <c r="Z9" s="12">
        <f t="shared" si="8"/>
        <v>11934.288143273887</v>
      </c>
      <c r="AA9" s="12">
        <f t="shared" si="9"/>
        <v>13.104938271604938</v>
      </c>
    </row>
    <row r="10" spans="1:27" x14ac:dyDescent="0.2">
      <c r="A10" s="7"/>
      <c r="B10" s="8" t="s">
        <v>77</v>
      </c>
      <c r="C10" s="7">
        <v>2000</v>
      </c>
      <c r="D10" s="8" t="s">
        <v>28</v>
      </c>
      <c r="E10" s="7" t="s">
        <v>28</v>
      </c>
      <c r="F10" s="8" t="s">
        <v>28</v>
      </c>
      <c r="G10" s="7" t="s">
        <v>36</v>
      </c>
      <c r="H10" s="8" t="s">
        <v>28</v>
      </c>
      <c r="I10" s="7" t="s">
        <v>28</v>
      </c>
      <c r="J10" s="8" t="s">
        <v>28</v>
      </c>
      <c r="K10" s="9">
        <v>5528.5353200991522</v>
      </c>
      <c r="L10" s="10">
        <v>0</v>
      </c>
      <c r="M10" s="11">
        <f t="shared" si="2"/>
        <v>0</v>
      </c>
      <c r="N10" s="7">
        <v>2.5</v>
      </c>
      <c r="O10" s="11">
        <f t="shared" si="3"/>
        <v>1</v>
      </c>
      <c r="P10" s="7" t="s">
        <v>29</v>
      </c>
      <c r="Q10" s="8" t="str">
        <f t="shared" si="4"/>
        <v>No</v>
      </c>
      <c r="R10" s="7">
        <f t="shared" si="0"/>
        <v>0</v>
      </c>
      <c r="S10" s="8">
        <f t="shared" si="1"/>
        <v>1</v>
      </c>
      <c r="T10" s="7">
        <f t="shared" si="5"/>
        <v>47</v>
      </c>
      <c r="W10" s="3">
        <v>6</v>
      </c>
      <c r="X10" s="12">
        <f t="shared" si="6"/>
        <v>2609.447762611067</v>
      </c>
      <c r="Y10" s="12">
        <f t="shared" si="7"/>
        <v>1.5884773662551439</v>
      </c>
      <c r="Z10" s="12">
        <f t="shared" si="8"/>
        <v>14543.735905884954</v>
      </c>
      <c r="AA10" s="12">
        <f t="shared" si="9"/>
        <v>14.693415637860083</v>
      </c>
    </row>
    <row r="11" spans="1:27" x14ac:dyDescent="0.2">
      <c r="A11" s="7"/>
      <c r="B11" s="8" t="s">
        <v>77</v>
      </c>
      <c r="C11" s="7">
        <v>2010</v>
      </c>
      <c r="D11" s="8" t="s">
        <v>28</v>
      </c>
      <c r="E11" s="7" t="s">
        <v>28</v>
      </c>
      <c r="F11" s="8" t="s">
        <v>28</v>
      </c>
      <c r="G11" s="7" t="s">
        <v>36</v>
      </c>
      <c r="H11" s="8" t="s">
        <v>28</v>
      </c>
      <c r="I11" s="7" t="s">
        <v>28</v>
      </c>
      <c r="J11" s="8" t="s">
        <v>28</v>
      </c>
      <c r="K11" s="9">
        <v>122.40523305247622</v>
      </c>
      <c r="L11" s="10">
        <v>0</v>
      </c>
      <c r="M11" s="11">
        <f t="shared" si="2"/>
        <v>0</v>
      </c>
      <c r="N11" s="7">
        <v>2.5</v>
      </c>
      <c r="O11" s="11">
        <f t="shared" si="3"/>
        <v>1</v>
      </c>
      <c r="P11" s="7" t="s">
        <v>29</v>
      </c>
      <c r="Q11" s="8" t="str">
        <f t="shared" si="4"/>
        <v>No</v>
      </c>
      <c r="R11" s="7">
        <f t="shared" si="0"/>
        <v>0</v>
      </c>
      <c r="S11" s="8">
        <f t="shared" si="1"/>
        <v>1</v>
      </c>
      <c r="T11" s="7">
        <f t="shared" si="5"/>
        <v>47</v>
      </c>
      <c r="W11" s="3">
        <v>7</v>
      </c>
      <c r="X11" s="12">
        <f t="shared" si="6"/>
        <v>2108.8181049350283</v>
      </c>
      <c r="Y11" s="12">
        <f t="shared" si="7"/>
        <v>0.79423868312757195</v>
      </c>
      <c r="Z11" s="12">
        <f t="shared" si="8"/>
        <v>16652.554010819982</v>
      </c>
      <c r="AA11" s="12">
        <f t="shared" si="9"/>
        <v>15.487654320987655</v>
      </c>
    </row>
    <row r="12" spans="1:27" x14ac:dyDescent="0.2">
      <c r="A12" s="7"/>
      <c r="B12" s="8" t="s">
        <v>77</v>
      </c>
      <c r="C12" s="7">
        <v>2020</v>
      </c>
      <c r="D12" s="8" t="s">
        <v>28</v>
      </c>
      <c r="E12" s="7" t="s">
        <v>28</v>
      </c>
      <c r="F12" s="8" t="s">
        <v>28</v>
      </c>
      <c r="G12" s="7" t="s">
        <v>36</v>
      </c>
      <c r="H12" s="8" t="s">
        <v>28</v>
      </c>
      <c r="I12" s="7" t="s">
        <v>28</v>
      </c>
      <c r="J12" s="8" t="s">
        <v>28</v>
      </c>
      <c r="K12" s="9">
        <v>270.68438792040877</v>
      </c>
      <c r="L12" s="10">
        <v>0</v>
      </c>
      <c r="M12" s="11">
        <f t="shared" si="2"/>
        <v>0</v>
      </c>
      <c r="N12" s="7">
        <v>2.5</v>
      </c>
      <c r="O12" s="11">
        <f t="shared" si="3"/>
        <v>1</v>
      </c>
      <c r="P12" s="7" t="s">
        <v>29</v>
      </c>
      <c r="Q12" s="8" t="str">
        <f t="shared" si="4"/>
        <v>No</v>
      </c>
      <c r="R12" s="7">
        <f t="shared" si="0"/>
        <v>0</v>
      </c>
      <c r="S12" s="8">
        <f t="shared" si="1"/>
        <v>1</v>
      </c>
      <c r="T12" s="7">
        <f t="shared" si="5"/>
        <v>47</v>
      </c>
      <c r="W12" s="3">
        <v>8</v>
      </c>
      <c r="X12" s="12">
        <f t="shared" si="6"/>
        <v>1187.4204531416472</v>
      </c>
      <c r="Y12" s="12">
        <f t="shared" si="7"/>
        <v>0.39711934156378598</v>
      </c>
      <c r="Z12" s="12">
        <f t="shared" si="8"/>
        <v>17839.974463961629</v>
      </c>
      <c r="AA12" s="12">
        <f t="shared" si="9"/>
        <v>15.88477366255144</v>
      </c>
    </row>
    <row r="13" spans="1:27" x14ac:dyDescent="0.2">
      <c r="A13" s="7"/>
      <c r="B13" s="8" t="s">
        <v>77</v>
      </c>
      <c r="C13" s="7">
        <v>1960</v>
      </c>
      <c r="D13" s="8" t="s">
        <v>28</v>
      </c>
      <c r="E13" s="7" t="s">
        <v>28</v>
      </c>
      <c r="F13" s="8" t="s">
        <v>28</v>
      </c>
      <c r="G13" s="7" t="s">
        <v>49</v>
      </c>
      <c r="H13" s="8" t="s">
        <v>28</v>
      </c>
      <c r="I13" s="7" t="s">
        <v>28</v>
      </c>
      <c r="J13" s="8" t="s">
        <v>28</v>
      </c>
      <c r="K13" s="9">
        <v>895.1853065161539</v>
      </c>
      <c r="L13" s="10">
        <v>0</v>
      </c>
      <c r="M13" s="11">
        <f t="shared" si="2"/>
        <v>0</v>
      </c>
      <c r="N13" s="7">
        <v>2.5</v>
      </c>
      <c r="O13" s="11">
        <f t="shared" si="3"/>
        <v>1</v>
      </c>
      <c r="P13" s="7" t="s">
        <v>29</v>
      </c>
      <c r="Q13" s="8" t="str">
        <f t="shared" si="4"/>
        <v>No</v>
      </c>
      <c r="R13" s="7">
        <f t="shared" si="0"/>
        <v>0</v>
      </c>
      <c r="S13" s="8">
        <f t="shared" si="1"/>
        <v>1</v>
      </c>
      <c r="T13" s="7">
        <f t="shared" si="5"/>
        <v>47</v>
      </c>
      <c r="W13" s="3">
        <v>9</v>
      </c>
      <c r="X13" s="12">
        <f t="shared" si="6"/>
        <v>6303.5510173692337</v>
      </c>
      <c r="Y13" s="12">
        <f t="shared" si="7"/>
        <v>1.9855967078189298</v>
      </c>
      <c r="Z13" s="12">
        <f t="shared" si="8"/>
        <v>24143.525481330864</v>
      </c>
      <c r="AA13" s="12">
        <f t="shared" si="9"/>
        <v>17.87037037037037</v>
      </c>
    </row>
    <row r="14" spans="1:27" x14ac:dyDescent="0.2">
      <c r="A14" s="7"/>
      <c r="B14" s="8" t="s">
        <v>77</v>
      </c>
      <c r="C14" s="7">
        <v>1970</v>
      </c>
      <c r="D14" s="8" t="s">
        <v>28</v>
      </c>
      <c r="E14" s="7" t="s">
        <v>28</v>
      </c>
      <c r="F14" s="8" t="s">
        <v>28</v>
      </c>
      <c r="G14" s="7" t="s">
        <v>49</v>
      </c>
      <c r="H14" s="8" t="s">
        <v>28</v>
      </c>
      <c r="I14" s="7" t="s">
        <v>28</v>
      </c>
      <c r="J14" s="8" t="s">
        <v>28</v>
      </c>
      <c r="K14" s="9">
        <v>2975.796950861371</v>
      </c>
      <c r="L14" s="10">
        <v>0</v>
      </c>
      <c r="M14" s="11">
        <f t="shared" si="2"/>
        <v>0</v>
      </c>
      <c r="N14" s="7">
        <v>2.5</v>
      </c>
      <c r="O14" s="11">
        <f t="shared" si="3"/>
        <v>1</v>
      </c>
      <c r="P14" s="7" t="s">
        <v>29</v>
      </c>
      <c r="Q14" s="8" t="str">
        <f t="shared" si="4"/>
        <v>No</v>
      </c>
      <c r="R14" s="7">
        <f t="shared" si="0"/>
        <v>0</v>
      </c>
      <c r="S14" s="8">
        <f t="shared" si="1"/>
        <v>1</v>
      </c>
      <c r="T14" s="7">
        <f t="shared" si="5"/>
        <v>47</v>
      </c>
      <c r="W14" s="3">
        <v>10</v>
      </c>
      <c r="X14" s="12">
        <f t="shared" si="6"/>
        <v>1374.6541605597783</v>
      </c>
      <c r="Y14" s="12">
        <f t="shared" si="7"/>
        <v>0.39711934156378598</v>
      </c>
      <c r="Z14" s="12">
        <f t="shared" si="8"/>
        <v>25518.179641890642</v>
      </c>
      <c r="AA14" s="12">
        <f t="shared" si="9"/>
        <v>18.267489711934157</v>
      </c>
    </row>
    <row r="15" spans="1:27" x14ac:dyDescent="0.2">
      <c r="A15" s="7"/>
      <c r="B15" s="8" t="s">
        <v>77</v>
      </c>
      <c r="C15" s="7">
        <v>1980</v>
      </c>
      <c r="D15" s="8" t="s">
        <v>28</v>
      </c>
      <c r="E15" s="7" t="s">
        <v>28</v>
      </c>
      <c r="F15" s="8" t="s">
        <v>28</v>
      </c>
      <c r="G15" s="7" t="s">
        <v>49</v>
      </c>
      <c r="H15" s="8" t="s">
        <v>28</v>
      </c>
      <c r="I15" s="7" t="s">
        <v>28</v>
      </c>
      <c r="J15" s="8" t="s">
        <v>28</v>
      </c>
      <c r="K15" s="9">
        <v>7748.4854795268084</v>
      </c>
      <c r="L15" s="10">
        <v>1.191358024691358</v>
      </c>
      <c r="M15" s="11">
        <f t="shared" si="2"/>
        <v>0.39711934156378598</v>
      </c>
      <c r="N15" s="7">
        <v>2.5</v>
      </c>
      <c r="O15" s="11">
        <f t="shared" si="3"/>
        <v>0.84115226337448568</v>
      </c>
      <c r="P15" s="7" t="s">
        <v>29</v>
      </c>
      <c r="Q15" s="8" t="str">
        <f t="shared" si="4"/>
        <v>No</v>
      </c>
      <c r="R15" s="7">
        <f t="shared" si="0"/>
        <v>5.1251220978998036E-2</v>
      </c>
      <c r="S15" s="8">
        <f t="shared" si="1"/>
        <v>1</v>
      </c>
      <c r="T15" s="7">
        <f t="shared" si="5"/>
        <v>38</v>
      </c>
      <c r="W15" s="3">
        <v>11</v>
      </c>
      <c r="X15" s="12">
        <f t="shared" si="6"/>
        <v>5796.5450010654104</v>
      </c>
      <c r="Y15" s="12">
        <f t="shared" si="7"/>
        <v>1.5884773662551439</v>
      </c>
      <c r="Z15" s="12">
        <f t="shared" si="8"/>
        <v>31314.724642956051</v>
      </c>
      <c r="AA15" s="12">
        <f t="shared" si="9"/>
        <v>19.855967078189302</v>
      </c>
    </row>
    <row r="16" spans="1:27" x14ac:dyDescent="0.2">
      <c r="A16" s="7"/>
      <c r="B16" s="8" t="s">
        <v>77</v>
      </c>
      <c r="C16" s="7">
        <v>1990</v>
      </c>
      <c r="D16" s="8" t="s">
        <v>28</v>
      </c>
      <c r="E16" s="7" t="s">
        <v>28</v>
      </c>
      <c r="F16" s="8" t="s">
        <v>28</v>
      </c>
      <c r="G16" s="7" t="s">
        <v>49</v>
      </c>
      <c r="H16" s="8" t="s">
        <v>28</v>
      </c>
      <c r="I16" s="7" t="s">
        <v>28</v>
      </c>
      <c r="J16" s="8" t="s">
        <v>28</v>
      </c>
      <c r="K16" s="9">
        <v>1193.7247848141435</v>
      </c>
      <c r="L16" s="10">
        <v>0</v>
      </c>
      <c r="M16" s="11">
        <f t="shared" si="2"/>
        <v>0</v>
      </c>
      <c r="N16" s="7">
        <v>2.5</v>
      </c>
      <c r="O16" s="11">
        <f t="shared" si="3"/>
        <v>1</v>
      </c>
      <c r="P16" s="7" t="s">
        <v>29</v>
      </c>
      <c r="Q16" s="8" t="str">
        <f t="shared" si="4"/>
        <v>No</v>
      </c>
      <c r="R16" s="7">
        <f t="shared" si="0"/>
        <v>0</v>
      </c>
      <c r="S16" s="8">
        <f t="shared" si="1"/>
        <v>1</v>
      </c>
      <c r="T16" s="7">
        <f t="shared" si="5"/>
        <v>47</v>
      </c>
      <c r="W16" s="3">
        <v>12</v>
      </c>
      <c r="X16" s="12">
        <f t="shared" si="6"/>
        <v>1534.8116810272893</v>
      </c>
      <c r="Y16" s="12">
        <f t="shared" si="7"/>
        <v>0.39711934156378598</v>
      </c>
      <c r="Z16" s="12">
        <f t="shared" si="8"/>
        <v>32849.536323983339</v>
      </c>
      <c r="AA16" s="12">
        <f t="shared" si="9"/>
        <v>20.253086419753089</v>
      </c>
    </row>
    <row r="17" spans="1:27" x14ac:dyDescent="0.2">
      <c r="A17" s="7"/>
      <c r="B17" s="8" t="s">
        <v>77</v>
      </c>
      <c r="C17" s="7">
        <v>2000</v>
      </c>
      <c r="D17" s="8" t="s">
        <v>28</v>
      </c>
      <c r="E17" s="7" t="s">
        <v>28</v>
      </c>
      <c r="F17" s="8" t="s">
        <v>28</v>
      </c>
      <c r="G17" s="7" t="s">
        <v>49</v>
      </c>
      <c r="H17" s="8" t="s">
        <v>28</v>
      </c>
      <c r="I17" s="7" t="s">
        <v>28</v>
      </c>
      <c r="J17" s="8" t="s">
        <v>28</v>
      </c>
      <c r="K17" s="9">
        <v>21.268961421232692</v>
      </c>
      <c r="L17" s="10">
        <v>0</v>
      </c>
      <c r="M17" s="11">
        <f t="shared" si="2"/>
        <v>0</v>
      </c>
      <c r="N17" s="7">
        <v>2.5</v>
      </c>
      <c r="O17" s="11">
        <f t="shared" si="3"/>
        <v>1</v>
      </c>
      <c r="P17" s="7" t="s">
        <v>29</v>
      </c>
      <c r="Q17" s="8" t="str">
        <f t="shared" si="4"/>
        <v>No</v>
      </c>
      <c r="R17" s="7">
        <f t="shared" si="0"/>
        <v>0</v>
      </c>
      <c r="S17" s="8">
        <f t="shared" si="1"/>
        <v>1</v>
      </c>
      <c r="T17" s="7">
        <f t="shared" si="5"/>
        <v>47</v>
      </c>
      <c r="W17" s="3">
        <v>13</v>
      </c>
      <c r="X17" s="12">
        <f t="shared" si="6"/>
        <v>4679.1429238802339</v>
      </c>
      <c r="Y17" s="12">
        <f t="shared" si="7"/>
        <v>1.191358024691358</v>
      </c>
      <c r="Z17" s="12">
        <f t="shared" si="8"/>
        <v>37528.679247863576</v>
      </c>
      <c r="AA17" s="12">
        <f t="shared" si="9"/>
        <v>21.444444444444446</v>
      </c>
    </row>
    <row r="18" spans="1:27" x14ac:dyDescent="0.2">
      <c r="A18" s="7"/>
      <c r="B18" s="8" t="s">
        <v>77</v>
      </c>
      <c r="C18" s="7">
        <v>2010</v>
      </c>
      <c r="D18" s="8" t="s">
        <v>28</v>
      </c>
      <c r="E18" s="7" t="s">
        <v>28</v>
      </c>
      <c r="F18" s="8" t="s">
        <v>28</v>
      </c>
      <c r="G18" s="7" t="s">
        <v>49</v>
      </c>
      <c r="H18" s="8" t="s">
        <v>28</v>
      </c>
      <c r="I18" s="7" t="s">
        <v>28</v>
      </c>
      <c r="J18" s="8" t="s">
        <v>28</v>
      </c>
      <c r="K18" s="9">
        <v>28.592019508846338</v>
      </c>
      <c r="L18" s="10">
        <v>0</v>
      </c>
      <c r="M18" s="11">
        <f t="shared" si="2"/>
        <v>0</v>
      </c>
      <c r="N18" s="7">
        <v>2.5</v>
      </c>
      <c r="O18" s="11">
        <f t="shared" si="3"/>
        <v>1</v>
      </c>
      <c r="P18" s="7" t="s">
        <v>29</v>
      </c>
      <c r="Q18" s="8" t="str">
        <f t="shared" si="4"/>
        <v>No</v>
      </c>
      <c r="R18" s="7">
        <f t="shared" si="0"/>
        <v>0</v>
      </c>
      <c r="S18" s="8">
        <f t="shared" si="1"/>
        <v>1</v>
      </c>
      <c r="T18" s="7">
        <f t="shared" si="5"/>
        <v>47</v>
      </c>
      <c r="W18" s="3">
        <v>14</v>
      </c>
      <c r="X18" s="12">
        <f t="shared" si="6"/>
        <v>22254.332898021592</v>
      </c>
      <c r="Y18" s="12">
        <f t="shared" si="7"/>
        <v>5.5596707818930042</v>
      </c>
      <c r="Z18" s="12">
        <f t="shared" si="8"/>
        <v>59783.012145885165</v>
      </c>
      <c r="AA18" s="12">
        <f t="shared" si="9"/>
        <v>27.004115226337451</v>
      </c>
    </row>
    <row r="19" spans="1:27" x14ac:dyDescent="0.2">
      <c r="A19" s="7"/>
      <c r="B19" s="8" t="s">
        <v>77</v>
      </c>
      <c r="C19" s="7">
        <v>1960</v>
      </c>
      <c r="D19" s="8" t="s">
        <v>28</v>
      </c>
      <c r="E19" s="7" t="s">
        <v>28</v>
      </c>
      <c r="F19" s="8" t="s">
        <v>28</v>
      </c>
      <c r="G19" s="7" t="s">
        <v>51</v>
      </c>
      <c r="H19" s="8" t="s">
        <v>28</v>
      </c>
      <c r="I19" s="7" t="s">
        <v>28</v>
      </c>
      <c r="J19" s="8" t="s">
        <v>28</v>
      </c>
      <c r="K19" s="9">
        <v>1578.1322917794948</v>
      </c>
      <c r="L19" s="10">
        <v>0</v>
      </c>
      <c r="M19" s="11">
        <f t="shared" si="2"/>
        <v>0</v>
      </c>
      <c r="N19" s="7">
        <v>2.5</v>
      </c>
      <c r="O19" s="11">
        <f t="shared" si="3"/>
        <v>1</v>
      </c>
      <c r="P19" s="7" t="s">
        <v>29</v>
      </c>
      <c r="Q19" s="8" t="str">
        <f t="shared" si="4"/>
        <v>No</v>
      </c>
      <c r="R19" s="7">
        <f t="shared" si="0"/>
        <v>0</v>
      </c>
      <c r="S19" s="8">
        <f t="shared" si="1"/>
        <v>1</v>
      </c>
      <c r="T19" s="7">
        <f t="shared" si="5"/>
        <v>47</v>
      </c>
      <c r="W19" s="3">
        <v>15</v>
      </c>
      <c r="X19" s="12">
        <f t="shared" si="6"/>
        <v>1834.9035455076312</v>
      </c>
      <c r="Y19" s="12">
        <f t="shared" si="7"/>
        <v>0.39711934156378598</v>
      </c>
      <c r="Z19" s="12">
        <f t="shared" si="8"/>
        <v>61617.915691392795</v>
      </c>
      <c r="AA19" s="12">
        <f t="shared" si="9"/>
        <v>27.401234567901238</v>
      </c>
    </row>
    <row r="20" spans="1:27" x14ac:dyDescent="0.2">
      <c r="A20" s="7"/>
      <c r="B20" s="8" t="s">
        <v>77</v>
      </c>
      <c r="C20" s="7">
        <v>1970</v>
      </c>
      <c r="D20" s="8" t="s">
        <v>28</v>
      </c>
      <c r="E20" s="7" t="s">
        <v>28</v>
      </c>
      <c r="F20" s="8" t="s">
        <v>28</v>
      </c>
      <c r="G20" s="7" t="s">
        <v>51</v>
      </c>
      <c r="H20" s="8" t="s">
        <v>28</v>
      </c>
      <c r="I20" s="7" t="s">
        <v>28</v>
      </c>
      <c r="J20" s="8" t="s">
        <v>28</v>
      </c>
      <c r="K20" s="9">
        <v>3175.2348276734501</v>
      </c>
      <c r="L20" s="10">
        <v>0</v>
      </c>
      <c r="M20" s="11">
        <f t="shared" si="2"/>
        <v>0</v>
      </c>
      <c r="N20" s="7">
        <v>2.5</v>
      </c>
      <c r="O20" s="11">
        <f t="shared" si="3"/>
        <v>1</v>
      </c>
      <c r="P20" s="7" t="s">
        <v>29</v>
      </c>
      <c r="Q20" s="8" t="str">
        <f t="shared" si="4"/>
        <v>No</v>
      </c>
      <c r="R20" s="7">
        <f t="shared" si="0"/>
        <v>0</v>
      </c>
      <c r="S20" s="8">
        <f t="shared" si="1"/>
        <v>1</v>
      </c>
      <c r="T20" s="7">
        <f t="shared" si="5"/>
        <v>47</v>
      </c>
      <c r="W20" s="3">
        <v>16</v>
      </c>
      <c r="X20" s="12">
        <f t="shared" si="6"/>
        <v>15460.612764688831</v>
      </c>
      <c r="Y20" s="12">
        <f t="shared" si="7"/>
        <v>3.1769547325102878</v>
      </c>
      <c r="Z20" s="12">
        <f t="shared" si="8"/>
        <v>77078.528456081622</v>
      </c>
      <c r="AA20" s="12">
        <f t="shared" si="9"/>
        <v>30.578189300411527</v>
      </c>
    </row>
    <row r="21" spans="1:27" x14ac:dyDescent="0.2">
      <c r="A21" s="7"/>
      <c r="B21" s="8" t="s">
        <v>77</v>
      </c>
      <c r="C21" s="7">
        <v>1980</v>
      </c>
      <c r="D21" s="8" t="s">
        <v>28</v>
      </c>
      <c r="E21" s="7" t="s">
        <v>28</v>
      </c>
      <c r="F21" s="8" t="s">
        <v>28</v>
      </c>
      <c r="G21" s="7" t="s">
        <v>51</v>
      </c>
      <c r="H21" s="8" t="s">
        <v>28</v>
      </c>
      <c r="I21" s="7" t="s">
        <v>28</v>
      </c>
      <c r="J21" s="8" t="s">
        <v>28</v>
      </c>
      <c r="K21" s="9">
        <v>895.85051123790618</v>
      </c>
      <c r="L21" s="10">
        <v>0</v>
      </c>
      <c r="M21" s="11">
        <f t="shared" si="2"/>
        <v>0</v>
      </c>
      <c r="N21" s="7">
        <v>2.5</v>
      </c>
      <c r="O21" s="11">
        <f t="shared" si="3"/>
        <v>1</v>
      </c>
      <c r="P21" s="7" t="s">
        <v>29</v>
      </c>
      <c r="Q21" s="8" t="str">
        <f t="shared" si="4"/>
        <v>No</v>
      </c>
      <c r="R21" s="7">
        <f t="shared" si="0"/>
        <v>0</v>
      </c>
      <c r="S21" s="8">
        <f t="shared" si="1"/>
        <v>1</v>
      </c>
      <c r="T21" s="7">
        <f t="shared" si="5"/>
        <v>47</v>
      </c>
      <c r="W21" s="3">
        <v>17</v>
      </c>
      <c r="X21" s="12">
        <f t="shared" si="6"/>
        <v>10088.452412112594</v>
      </c>
      <c r="Y21" s="12">
        <f t="shared" si="7"/>
        <v>1.9855967078189298</v>
      </c>
      <c r="Z21" s="12">
        <f t="shared" si="8"/>
        <v>87166.980868194223</v>
      </c>
      <c r="AA21" s="12">
        <f t="shared" si="9"/>
        <v>32.563786008230458</v>
      </c>
    </row>
    <row r="22" spans="1:27" x14ac:dyDescent="0.2">
      <c r="A22" s="7"/>
      <c r="B22" s="8" t="s">
        <v>77</v>
      </c>
      <c r="C22" s="7">
        <v>1990</v>
      </c>
      <c r="D22" s="8" t="s">
        <v>28</v>
      </c>
      <c r="E22" s="7" t="s">
        <v>28</v>
      </c>
      <c r="F22" s="8" t="s">
        <v>28</v>
      </c>
      <c r="G22" s="7" t="s">
        <v>51</v>
      </c>
      <c r="H22" s="8" t="s">
        <v>28</v>
      </c>
      <c r="I22" s="7" t="s">
        <v>28</v>
      </c>
      <c r="J22" s="8" t="s">
        <v>28</v>
      </c>
      <c r="K22" s="9">
        <v>1148.80285605621</v>
      </c>
      <c r="L22" s="10">
        <v>0</v>
      </c>
      <c r="M22" s="11">
        <f t="shared" si="2"/>
        <v>0</v>
      </c>
      <c r="N22" s="7">
        <v>2.5</v>
      </c>
      <c r="O22" s="11">
        <f t="shared" si="3"/>
        <v>1</v>
      </c>
      <c r="P22" s="7" t="s">
        <v>29</v>
      </c>
      <c r="Q22" s="8" t="str">
        <f t="shared" si="4"/>
        <v>No</v>
      </c>
      <c r="R22" s="7">
        <f t="shared" si="0"/>
        <v>0</v>
      </c>
      <c r="S22" s="8">
        <f t="shared" si="1"/>
        <v>1</v>
      </c>
      <c r="T22" s="7">
        <f t="shared" si="5"/>
        <v>47</v>
      </c>
      <c r="W22" s="3">
        <v>18</v>
      </c>
      <c r="X22" s="12">
        <f t="shared" si="6"/>
        <v>6691.2620347262864</v>
      </c>
      <c r="Y22" s="12">
        <f t="shared" si="7"/>
        <v>1.191358024691358</v>
      </c>
      <c r="Z22" s="12">
        <f t="shared" si="8"/>
        <v>93858.242902920509</v>
      </c>
      <c r="AA22" s="12">
        <f t="shared" si="9"/>
        <v>33.75514403292182</v>
      </c>
    </row>
    <row r="23" spans="1:27" x14ac:dyDescent="0.2">
      <c r="A23" s="7"/>
      <c r="B23" s="8" t="s">
        <v>77</v>
      </c>
      <c r="C23" s="7">
        <v>2000</v>
      </c>
      <c r="D23" s="8" t="s">
        <v>28</v>
      </c>
      <c r="E23" s="7" t="s">
        <v>28</v>
      </c>
      <c r="F23" s="8" t="s">
        <v>28</v>
      </c>
      <c r="G23" s="7" t="s">
        <v>51</v>
      </c>
      <c r="H23" s="8" t="s">
        <v>28</v>
      </c>
      <c r="I23" s="7" t="s">
        <v>28</v>
      </c>
      <c r="J23" s="8" t="s">
        <v>28</v>
      </c>
      <c r="K23" s="9">
        <v>2666.9586900867712</v>
      </c>
      <c r="L23" s="10">
        <v>0</v>
      </c>
      <c r="M23" s="11">
        <f t="shared" si="2"/>
        <v>0</v>
      </c>
      <c r="N23" s="7">
        <v>2.5</v>
      </c>
      <c r="O23" s="11">
        <f t="shared" si="3"/>
        <v>1</v>
      </c>
      <c r="P23" s="7" t="s">
        <v>29</v>
      </c>
      <c r="Q23" s="8" t="str">
        <f t="shared" si="4"/>
        <v>No</v>
      </c>
      <c r="R23" s="7">
        <f t="shared" si="0"/>
        <v>0</v>
      </c>
      <c r="S23" s="8">
        <f t="shared" si="1"/>
        <v>1</v>
      </c>
      <c r="T23" s="7">
        <f t="shared" si="5"/>
        <v>47</v>
      </c>
      <c r="W23" s="3">
        <v>19</v>
      </c>
      <c r="X23" s="12">
        <f t="shared" si="6"/>
        <v>2292.4823645995193</v>
      </c>
      <c r="Y23" s="12">
        <f t="shared" si="7"/>
        <v>0.39711934156378598</v>
      </c>
      <c r="Z23" s="12">
        <f t="shared" si="8"/>
        <v>96150.725267520029</v>
      </c>
      <c r="AA23" s="12">
        <f t="shared" si="9"/>
        <v>34.152263374485607</v>
      </c>
    </row>
    <row r="24" spans="1:27" x14ac:dyDescent="0.2">
      <c r="A24" s="7"/>
      <c r="B24" s="8" t="s">
        <v>77</v>
      </c>
      <c r="C24" s="7">
        <v>2010</v>
      </c>
      <c r="D24" s="8" t="s">
        <v>28</v>
      </c>
      <c r="E24" s="7" t="s">
        <v>28</v>
      </c>
      <c r="F24" s="8" t="s">
        <v>28</v>
      </c>
      <c r="G24" s="7" t="s">
        <v>51</v>
      </c>
      <c r="H24" s="8" t="s">
        <v>28</v>
      </c>
      <c r="I24" s="7" t="s">
        <v>28</v>
      </c>
      <c r="J24" s="8" t="s">
        <v>28</v>
      </c>
      <c r="K24" s="9">
        <v>1202.7264764448967</v>
      </c>
      <c r="L24" s="10">
        <v>0</v>
      </c>
      <c r="M24" s="11">
        <f t="shared" si="2"/>
        <v>0</v>
      </c>
      <c r="N24" s="7">
        <v>2.5</v>
      </c>
      <c r="O24" s="11">
        <f t="shared" si="3"/>
        <v>1</v>
      </c>
      <c r="P24" s="7" t="s">
        <v>29</v>
      </c>
      <c r="Q24" s="8" t="str">
        <f t="shared" si="4"/>
        <v>No</v>
      </c>
      <c r="R24" s="7">
        <f t="shared" si="0"/>
        <v>0</v>
      </c>
      <c r="S24" s="8">
        <f t="shared" si="1"/>
        <v>1</v>
      </c>
      <c r="T24" s="7">
        <f t="shared" si="5"/>
        <v>47</v>
      </c>
      <c r="W24" s="3">
        <v>20</v>
      </c>
      <c r="X24" s="12">
        <f t="shared" si="6"/>
        <v>9550.8457990104889</v>
      </c>
      <c r="Y24" s="12">
        <f t="shared" si="7"/>
        <v>1.191358024691358</v>
      </c>
      <c r="Z24" s="12">
        <f t="shared" si="8"/>
        <v>105701.57106653052</v>
      </c>
      <c r="AA24" s="12">
        <f t="shared" si="9"/>
        <v>35.343621399176968</v>
      </c>
    </row>
    <row r="25" spans="1:27" x14ac:dyDescent="0.2">
      <c r="B25" s="8" t="s">
        <v>77</v>
      </c>
      <c r="C25" s="7">
        <v>2020</v>
      </c>
      <c r="D25" s="8" t="s">
        <v>28</v>
      </c>
      <c r="E25" s="7" t="s">
        <v>28</v>
      </c>
      <c r="F25" s="8" t="s">
        <v>28</v>
      </c>
      <c r="G25" s="7" t="s">
        <v>51</v>
      </c>
      <c r="H25" s="8" t="s">
        <v>28</v>
      </c>
      <c r="I25" s="7" t="s">
        <v>28</v>
      </c>
      <c r="J25" s="8" t="s">
        <v>28</v>
      </c>
      <c r="K25" s="9">
        <v>547.03464662643012</v>
      </c>
      <c r="L25" s="10">
        <v>0</v>
      </c>
      <c r="M25" s="11">
        <f t="shared" si="2"/>
        <v>0</v>
      </c>
      <c r="N25" s="7">
        <v>2.5</v>
      </c>
      <c r="O25" s="11">
        <f t="shared" si="3"/>
        <v>1</v>
      </c>
      <c r="P25" s="7" t="s">
        <v>29</v>
      </c>
      <c r="Q25" s="8" t="str">
        <f t="shared" si="4"/>
        <v>No</v>
      </c>
      <c r="R25" s="7">
        <f t="shared" si="0"/>
        <v>0</v>
      </c>
      <c r="S25" s="8">
        <f t="shared" si="1"/>
        <v>1</v>
      </c>
      <c r="T25" s="7">
        <f t="shared" si="5"/>
        <v>47</v>
      </c>
      <c r="W25" s="3">
        <v>21</v>
      </c>
      <c r="X25" s="12">
        <f t="shared" si="6"/>
        <v>3279.6437697095403</v>
      </c>
      <c r="Y25" s="12">
        <f t="shared" si="7"/>
        <v>0.39711934156378598</v>
      </c>
      <c r="Z25" s="12">
        <f t="shared" si="8"/>
        <v>108981.21483624006</v>
      </c>
      <c r="AA25" s="12">
        <f t="shared" si="9"/>
        <v>35.740740740740755</v>
      </c>
    </row>
    <row r="26" spans="1:27" x14ac:dyDescent="0.2">
      <c r="B26" s="8" t="s">
        <v>77</v>
      </c>
      <c r="C26" s="7">
        <v>1940</v>
      </c>
      <c r="D26" s="8" t="s">
        <v>28</v>
      </c>
      <c r="E26" s="7" t="s">
        <v>28</v>
      </c>
      <c r="F26" s="8" t="s">
        <v>28</v>
      </c>
      <c r="G26" s="7" t="s">
        <v>52</v>
      </c>
      <c r="H26" s="8" t="s">
        <v>28</v>
      </c>
      <c r="I26" s="7" t="s">
        <v>28</v>
      </c>
      <c r="J26" s="8" t="s">
        <v>28</v>
      </c>
      <c r="K26" s="9">
        <v>85.787668288413215</v>
      </c>
      <c r="L26" s="10">
        <v>0</v>
      </c>
      <c r="M26" s="11">
        <f t="shared" si="2"/>
        <v>0</v>
      </c>
      <c r="N26" s="7">
        <v>2.5</v>
      </c>
      <c r="O26" s="11">
        <f t="shared" si="3"/>
        <v>1</v>
      </c>
      <c r="P26" s="7" t="s">
        <v>29</v>
      </c>
      <c r="Q26" s="8" t="str">
        <f t="shared" si="4"/>
        <v>No</v>
      </c>
      <c r="R26" s="7">
        <f t="shared" si="0"/>
        <v>0</v>
      </c>
      <c r="S26" s="8">
        <f t="shared" si="1"/>
        <v>1</v>
      </c>
      <c r="T26" s="7">
        <f t="shared" si="5"/>
        <v>47</v>
      </c>
      <c r="W26" s="3">
        <v>22</v>
      </c>
      <c r="X26" s="12">
        <f t="shared" si="6"/>
        <v>14615.453219248642</v>
      </c>
      <c r="Y26" s="12">
        <f t="shared" si="7"/>
        <v>1.5884773662551439</v>
      </c>
      <c r="Z26" s="12">
        <f t="shared" si="8"/>
        <v>123596.6680554887</v>
      </c>
      <c r="AA26" s="12">
        <f t="shared" si="9"/>
        <v>37.329218106995896</v>
      </c>
    </row>
    <row r="27" spans="1:27" x14ac:dyDescent="0.2">
      <c r="B27" s="8" t="s">
        <v>77</v>
      </c>
      <c r="C27" s="7">
        <v>1960</v>
      </c>
      <c r="D27" s="8" t="s">
        <v>28</v>
      </c>
      <c r="E27" s="7" t="s">
        <v>28</v>
      </c>
      <c r="F27" s="8" t="s">
        <v>28</v>
      </c>
      <c r="G27" s="7" t="s">
        <v>52</v>
      </c>
      <c r="H27" s="8" t="s">
        <v>28</v>
      </c>
      <c r="I27" s="7" t="s">
        <v>28</v>
      </c>
      <c r="J27" s="8" t="s">
        <v>28</v>
      </c>
      <c r="K27" s="9">
        <v>1410.4684875900416</v>
      </c>
      <c r="L27" s="10">
        <v>0</v>
      </c>
      <c r="M27" s="11">
        <f t="shared" si="2"/>
        <v>0</v>
      </c>
      <c r="N27" s="7">
        <v>2.5</v>
      </c>
      <c r="O27" s="11">
        <f t="shared" si="3"/>
        <v>1</v>
      </c>
      <c r="P27" s="7" t="s">
        <v>29</v>
      </c>
      <c r="Q27" s="8" t="str">
        <f t="shared" si="4"/>
        <v>No</v>
      </c>
      <c r="R27" s="7">
        <f t="shared" si="0"/>
        <v>0</v>
      </c>
      <c r="S27" s="8">
        <f t="shared" si="1"/>
        <v>1</v>
      </c>
      <c r="T27" s="7">
        <f t="shared" si="5"/>
        <v>47</v>
      </c>
      <c r="W27" s="3">
        <v>23</v>
      </c>
      <c r="X27" s="12">
        <f t="shared" si="6"/>
        <v>7423.282781831359</v>
      </c>
      <c r="Y27" s="12">
        <f t="shared" si="7"/>
        <v>0.79423868312757195</v>
      </c>
      <c r="Z27" s="12">
        <f t="shared" si="8"/>
        <v>131019.95083732005</v>
      </c>
      <c r="AA27" s="12">
        <f t="shared" si="9"/>
        <v>38.12345679012347</v>
      </c>
    </row>
    <row r="28" spans="1:27" x14ac:dyDescent="0.2">
      <c r="B28" s="8" t="s">
        <v>77</v>
      </c>
      <c r="C28" s="7">
        <v>1980</v>
      </c>
      <c r="D28" s="8" t="s">
        <v>28</v>
      </c>
      <c r="E28" s="7" t="s">
        <v>28</v>
      </c>
      <c r="F28" s="8" t="s">
        <v>28</v>
      </c>
      <c r="G28" s="7" t="s">
        <v>52</v>
      </c>
      <c r="H28" s="8" t="s">
        <v>28</v>
      </c>
      <c r="I28" s="7" t="s">
        <v>28</v>
      </c>
      <c r="J28" s="8" t="s">
        <v>28</v>
      </c>
      <c r="K28" s="9">
        <v>1506.5432754181973</v>
      </c>
      <c r="L28" s="10">
        <v>0</v>
      </c>
      <c r="M28" s="11">
        <f t="shared" si="2"/>
        <v>0</v>
      </c>
      <c r="N28" s="7">
        <v>2.5</v>
      </c>
      <c r="O28" s="11">
        <f t="shared" si="3"/>
        <v>1</v>
      </c>
      <c r="P28" s="7" t="s">
        <v>29</v>
      </c>
      <c r="Q28" s="8" t="str">
        <f t="shared" si="4"/>
        <v>No</v>
      </c>
      <c r="R28" s="7">
        <f t="shared" si="0"/>
        <v>0</v>
      </c>
      <c r="S28" s="8">
        <f t="shared" si="1"/>
        <v>1</v>
      </c>
      <c r="T28" s="7">
        <f t="shared" si="5"/>
        <v>47</v>
      </c>
      <c r="W28" s="3">
        <v>24</v>
      </c>
      <c r="X28" s="12">
        <f t="shared" si="6"/>
        <v>71200.995287940299</v>
      </c>
      <c r="Y28" s="12">
        <f t="shared" si="7"/>
        <v>7.5452674897119332</v>
      </c>
      <c r="Z28" s="12">
        <f t="shared" si="8"/>
        <v>202220.94612526035</v>
      </c>
      <c r="AA28" s="12">
        <f t="shared" si="9"/>
        <v>45.668724279835402</v>
      </c>
    </row>
    <row r="29" spans="1:27" x14ac:dyDescent="0.2">
      <c r="B29" s="8" t="s">
        <v>77</v>
      </c>
      <c r="C29" s="7">
        <v>2000</v>
      </c>
      <c r="D29" s="8" t="s">
        <v>28</v>
      </c>
      <c r="E29" s="7" t="s">
        <v>28</v>
      </c>
      <c r="F29" s="8" t="s">
        <v>28</v>
      </c>
      <c r="G29" s="7" t="s">
        <v>52</v>
      </c>
      <c r="H29" s="8" t="s">
        <v>28</v>
      </c>
      <c r="I29" s="7" t="s">
        <v>28</v>
      </c>
      <c r="J29" s="8" t="s">
        <v>28</v>
      </c>
      <c r="K29" s="9">
        <v>1309.5041001385173</v>
      </c>
      <c r="L29" s="10">
        <v>0</v>
      </c>
      <c r="M29" s="11">
        <f t="shared" si="2"/>
        <v>0</v>
      </c>
      <c r="N29" s="7">
        <v>2.5</v>
      </c>
      <c r="O29" s="11">
        <f t="shared" si="3"/>
        <v>1</v>
      </c>
      <c r="P29" s="7" t="s">
        <v>29</v>
      </c>
      <c r="Q29" s="8" t="str">
        <f t="shared" si="4"/>
        <v>No</v>
      </c>
      <c r="R29" s="7">
        <f t="shared" si="0"/>
        <v>0</v>
      </c>
      <c r="S29" s="8">
        <f t="shared" si="1"/>
        <v>1</v>
      </c>
      <c r="T29" s="7">
        <f t="shared" si="5"/>
        <v>47</v>
      </c>
      <c r="W29" s="3">
        <v>25</v>
      </c>
      <c r="X29" s="12">
        <f t="shared" si="6"/>
        <v>3831.2959303342341</v>
      </c>
      <c r="Y29" s="12">
        <f t="shared" si="7"/>
        <v>0.39711934156378598</v>
      </c>
      <c r="Z29" s="12">
        <f t="shared" si="8"/>
        <v>206052.24205559457</v>
      </c>
      <c r="AA29" s="12">
        <f t="shared" si="9"/>
        <v>46.065843621399189</v>
      </c>
    </row>
    <row r="30" spans="1:27" x14ac:dyDescent="0.2">
      <c r="B30" s="8" t="s">
        <v>77</v>
      </c>
      <c r="C30" s="7">
        <v>2010</v>
      </c>
      <c r="D30" s="8" t="s">
        <v>28</v>
      </c>
      <c r="E30" s="7" t="s">
        <v>28</v>
      </c>
      <c r="F30" s="8" t="s">
        <v>28</v>
      </c>
      <c r="G30" s="7" t="s">
        <v>52</v>
      </c>
      <c r="H30" s="8" t="s">
        <v>28</v>
      </c>
      <c r="I30" s="7" t="s">
        <v>28</v>
      </c>
      <c r="J30" s="8" t="s">
        <v>28</v>
      </c>
      <c r="K30" s="9">
        <v>89.167764109762473</v>
      </c>
      <c r="L30" s="10">
        <v>0</v>
      </c>
      <c r="M30" s="11">
        <f t="shared" si="2"/>
        <v>0</v>
      </c>
      <c r="N30" s="7">
        <v>2.5</v>
      </c>
      <c r="O30" s="11">
        <f t="shared" si="3"/>
        <v>1</v>
      </c>
      <c r="P30" s="7" t="s">
        <v>29</v>
      </c>
      <c r="Q30" s="8" t="str">
        <f t="shared" si="4"/>
        <v>No</v>
      </c>
      <c r="R30" s="7">
        <f t="shared" si="0"/>
        <v>0</v>
      </c>
      <c r="S30" s="8">
        <f t="shared" si="1"/>
        <v>1</v>
      </c>
      <c r="T30" s="7">
        <f t="shared" si="5"/>
        <v>47</v>
      </c>
      <c r="W30" s="3">
        <v>26</v>
      </c>
      <c r="X30" s="12">
        <f t="shared" si="6"/>
        <v>4222.2390678856773</v>
      </c>
      <c r="Y30" s="12">
        <f t="shared" si="7"/>
        <v>0.39711934156378598</v>
      </c>
      <c r="Z30" s="12">
        <f t="shared" si="8"/>
        <v>210274.48112348025</v>
      </c>
      <c r="AA30" s="12">
        <f t="shared" si="9"/>
        <v>46.462962962962976</v>
      </c>
    </row>
    <row r="31" spans="1:27" x14ac:dyDescent="0.2">
      <c r="B31" s="8" t="s">
        <v>77</v>
      </c>
      <c r="C31" s="7">
        <v>2020</v>
      </c>
      <c r="D31" s="8" t="s">
        <v>28</v>
      </c>
      <c r="E31" s="7" t="s">
        <v>28</v>
      </c>
      <c r="F31" s="8" t="s">
        <v>28</v>
      </c>
      <c r="G31" s="7" t="s">
        <v>52</v>
      </c>
      <c r="H31" s="8" t="s">
        <v>28</v>
      </c>
      <c r="I31" s="7" t="s">
        <v>28</v>
      </c>
      <c r="J31" s="8" t="s">
        <v>28</v>
      </c>
      <c r="K31" s="9">
        <v>477.82586712099243</v>
      </c>
      <c r="L31" s="10">
        <v>0</v>
      </c>
      <c r="M31" s="11">
        <f t="shared" si="2"/>
        <v>0</v>
      </c>
      <c r="N31" s="7">
        <v>2.5</v>
      </c>
      <c r="O31" s="11">
        <f t="shared" si="3"/>
        <v>1</v>
      </c>
      <c r="P31" s="7" t="s">
        <v>29</v>
      </c>
      <c r="Q31" s="8" t="str">
        <f t="shared" si="4"/>
        <v>No</v>
      </c>
      <c r="R31" s="7">
        <f t="shared" si="0"/>
        <v>0</v>
      </c>
      <c r="S31" s="8">
        <f t="shared" si="1"/>
        <v>1</v>
      </c>
      <c r="T31" s="7">
        <f t="shared" si="5"/>
        <v>47</v>
      </c>
      <c r="W31" s="3">
        <v>27</v>
      </c>
      <c r="X31" s="12">
        <f t="shared" si="6"/>
        <v>4270.2852014119699</v>
      </c>
      <c r="Y31" s="12">
        <f t="shared" si="7"/>
        <v>0.39711934156378598</v>
      </c>
      <c r="Z31" s="12">
        <f t="shared" si="8"/>
        <v>214544.7663248922</v>
      </c>
      <c r="AA31" s="12">
        <f t="shared" si="9"/>
        <v>46.860082304526763</v>
      </c>
    </row>
    <row r="32" spans="1:27" x14ac:dyDescent="0.2">
      <c r="B32" s="8" t="s">
        <v>73</v>
      </c>
      <c r="C32" s="7">
        <v>1930</v>
      </c>
      <c r="D32" s="8" t="s">
        <v>28</v>
      </c>
      <c r="E32" s="7" t="s">
        <v>28</v>
      </c>
      <c r="F32" s="8" t="s">
        <v>28</v>
      </c>
      <c r="G32" s="7" t="s">
        <v>36</v>
      </c>
      <c r="H32" s="8" t="s">
        <v>28</v>
      </c>
      <c r="I32" s="7" t="s">
        <v>28</v>
      </c>
      <c r="J32" s="8" t="s">
        <v>28</v>
      </c>
      <c r="K32" s="9">
        <v>368.04374959595032</v>
      </c>
      <c r="L32" s="10">
        <v>1.191358024691358</v>
      </c>
      <c r="M32" s="11">
        <f t="shared" si="2"/>
        <v>0.39711934156378598</v>
      </c>
      <c r="N32" s="7">
        <v>2.5</v>
      </c>
      <c r="O32" s="11">
        <f t="shared" si="3"/>
        <v>0.84115226337448568</v>
      </c>
      <c r="P32" s="7" t="s">
        <v>29</v>
      </c>
      <c r="Q32" s="8" t="str">
        <f t="shared" si="4"/>
        <v>No</v>
      </c>
      <c r="R32" s="7">
        <f t="shared" si="0"/>
        <v>1.0790003688413559</v>
      </c>
      <c r="S32" s="8">
        <f t="shared" si="1"/>
        <v>1</v>
      </c>
      <c r="T32" s="7">
        <f t="shared" si="5"/>
        <v>2</v>
      </c>
      <c r="W32" s="3">
        <v>28</v>
      </c>
      <c r="X32" s="12">
        <f t="shared" si="6"/>
        <v>9086.2308900428634</v>
      </c>
      <c r="Y32" s="12">
        <f t="shared" si="7"/>
        <v>0.79423868312757195</v>
      </c>
      <c r="Z32" s="12">
        <f t="shared" si="8"/>
        <v>223630.99721493508</v>
      </c>
      <c r="AA32" s="12">
        <f t="shared" si="9"/>
        <v>47.654320987654337</v>
      </c>
    </row>
    <row r="33" spans="2:27" x14ac:dyDescent="0.2">
      <c r="B33" s="8" t="s">
        <v>73</v>
      </c>
      <c r="C33" s="7">
        <v>1940</v>
      </c>
      <c r="D33" s="8" t="s">
        <v>28</v>
      </c>
      <c r="E33" s="7" t="s">
        <v>28</v>
      </c>
      <c r="F33" s="8" t="s">
        <v>28</v>
      </c>
      <c r="G33" s="7" t="s">
        <v>36</v>
      </c>
      <c r="H33" s="8" t="s">
        <v>28</v>
      </c>
      <c r="I33" s="7" t="s">
        <v>28</v>
      </c>
      <c r="J33" s="8" t="s">
        <v>28</v>
      </c>
      <c r="K33" s="9">
        <v>2108.8181049350283</v>
      </c>
      <c r="L33" s="10">
        <v>2.382716049382716</v>
      </c>
      <c r="M33" s="11">
        <f t="shared" si="2"/>
        <v>0.79423868312757195</v>
      </c>
      <c r="N33" s="7">
        <v>2.5</v>
      </c>
      <c r="O33" s="11">
        <f t="shared" si="3"/>
        <v>0.68230452674897124</v>
      </c>
      <c r="P33" s="7" t="s">
        <v>29</v>
      </c>
      <c r="Q33" s="8" t="str">
        <f t="shared" si="4"/>
        <v>No</v>
      </c>
      <c r="R33" s="7">
        <f t="shared" si="0"/>
        <v>0.37662740151410173</v>
      </c>
      <c r="S33" s="8">
        <f t="shared" si="1"/>
        <v>1</v>
      </c>
      <c r="T33" s="7">
        <f t="shared" si="5"/>
        <v>7</v>
      </c>
      <c r="W33" s="3">
        <v>29</v>
      </c>
      <c r="X33" s="12">
        <f t="shared" si="6"/>
        <v>9200.5456440152702</v>
      </c>
      <c r="Y33" s="12">
        <f t="shared" si="7"/>
        <v>0.79423868312757195</v>
      </c>
      <c r="Z33" s="12">
        <f t="shared" si="8"/>
        <v>232831.54285895036</v>
      </c>
      <c r="AA33" s="12">
        <f t="shared" si="9"/>
        <v>48.448559670781911</v>
      </c>
    </row>
    <row r="34" spans="2:27" x14ac:dyDescent="0.2">
      <c r="B34" s="8" t="s">
        <v>73</v>
      </c>
      <c r="C34" s="7">
        <v>1950</v>
      </c>
      <c r="D34" s="8" t="s">
        <v>28</v>
      </c>
      <c r="E34" s="7" t="s">
        <v>28</v>
      </c>
      <c r="F34" s="8" t="s">
        <v>28</v>
      </c>
      <c r="G34" s="7" t="s">
        <v>36</v>
      </c>
      <c r="H34" s="8" t="s">
        <v>28</v>
      </c>
      <c r="I34" s="7" t="s">
        <v>28</v>
      </c>
      <c r="J34" s="8" t="s">
        <v>28</v>
      </c>
      <c r="K34" s="9">
        <v>614.96736569795053</v>
      </c>
      <c r="L34" s="10">
        <v>0</v>
      </c>
      <c r="M34" s="11">
        <f t="shared" si="2"/>
        <v>0</v>
      </c>
      <c r="N34" s="7">
        <v>2.5</v>
      </c>
      <c r="O34" s="11">
        <f t="shared" si="3"/>
        <v>1</v>
      </c>
      <c r="P34" s="7" t="s">
        <v>29</v>
      </c>
      <c r="Q34" s="8" t="str">
        <f t="shared" si="4"/>
        <v>No</v>
      </c>
      <c r="R34" s="7">
        <f t="shared" si="0"/>
        <v>0</v>
      </c>
      <c r="S34" s="8">
        <f t="shared" si="1"/>
        <v>1</v>
      </c>
      <c r="T34" s="7">
        <f t="shared" si="5"/>
        <v>47</v>
      </c>
      <c r="W34" s="3">
        <v>30</v>
      </c>
      <c r="X34" s="12">
        <f t="shared" si="6"/>
        <v>10064.151702000889</v>
      </c>
      <c r="Y34" s="12">
        <f t="shared" si="7"/>
        <v>0.79423868312757195</v>
      </c>
      <c r="Z34" s="12">
        <f t="shared" si="8"/>
        <v>242895.69456095123</v>
      </c>
      <c r="AA34" s="12">
        <f t="shared" si="9"/>
        <v>49.242798353909485</v>
      </c>
    </row>
    <row r="35" spans="2:27" x14ac:dyDescent="0.2">
      <c r="B35" s="8" t="s">
        <v>73</v>
      </c>
      <c r="C35" s="7">
        <v>1960</v>
      </c>
      <c r="D35" s="8" t="s">
        <v>28</v>
      </c>
      <c r="E35" s="7" t="s">
        <v>28</v>
      </c>
      <c r="F35" s="8" t="s">
        <v>28</v>
      </c>
      <c r="G35" s="7" t="s">
        <v>36</v>
      </c>
      <c r="H35" s="8" t="s">
        <v>28</v>
      </c>
      <c r="I35" s="7" t="s">
        <v>28</v>
      </c>
      <c r="J35" s="8" t="s">
        <v>28</v>
      </c>
      <c r="K35" s="9">
        <v>5796.5450010654104</v>
      </c>
      <c r="L35" s="10">
        <v>4.7654320987654319</v>
      </c>
      <c r="M35" s="11">
        <f t="shared" si="2"/>
        <v>1.5884773662551439</v>
      </c>
      <c r="N35" s="7">
        <v>2.5</v>
      </c>
      <c r="O35" s="11">
        <f t="shared" si="3"/>
        <v>0.36460905349794248</v>
      </c>
      <c r="P35" s="7" t="s">
        <v>29</v>
      </c>
      <c r="Q35" s="8" t="str">
        <f t="shared" si="4"/>
        <v>Yes</v>
      </c>
      <c r="R35" s="7">
        <f t="shared" si="0"/>
        <v>0.2740386499135572</v>
      </c>
      <c r="S35" s="8">
        <f t="shared" si="1"/>
        <v>1</v>
      </c>
      <c r="T35" s="7">
        <f t="shared" si="5"/>
        <v>11</v>
      </c>
      <c r="W35" s="3">
        <v>31</v>
      </c>
      <c r="X35" s="12">
        <f t="shared" si="6"/>
        <v>10553.549135107092</v>
      </c>
      <c r="Y35" s="12">
        <f t="shared" si="7"/>
        <v>0.79423868312757195</v>
      </c>
      <c r="Z35" s="12">
        <f t="shared" si="8"/>
        <v>253449.24369605831</v>
      </c>
      <c r="AA35" s="12">
        <f t="shared" si="9"/>
        <v>50.037037037037059</v>
      </c>
    </row>
    <row r="36" spans="2:27" x14ac:dyDescent="0.2">
      <c r="B36" s="8" t="s">
        <v>73</v>
      </c>
      <c r="C36" s="7">
        <v>1970</v>
      </c>
      <c r="D36" s="8" t="s">
        <v>28</v>
      </c>
      <c r="E36" s="7" t="s">
        <v>28</v>
      </c>
      <c r="F36" s="8" t="s">
        <v>28</v>
      </c>
      <c r="G36" s="7" t="s">
        <v>36</v>
      </c>
      <c r="H36" s="8" t="s">
        <v>28</v>
      </c>
      <c r="I36" s="7" t="s">
        <v>28</v>
      </c>
      <c r="J36" s="8" t="s">
        <v>28</v>
      </c>
      <c r="K36" s="9">
        <v>9200.5456440152702</v>
      </c>
      <c r="L36" s="10">
        <v>2.382716049382716</v>
      </c>
      <c r="M36" s="11">
        <f t="shared" si="2"/>
        <v>0.79423868312757195</v>
      </c>
      <c r="N36" s="7">
        <v>2.5</v>
      </c>
      <c r="O36" s="11">
        <f t="shared" si="3"/>
        <v>0.68230452674897124</v>
      </c>
      <c r="P36" s="7" t="s">
        <v>29</v>
      </c>
      <c r="Q36" s="8" t="str">
        <f t="shared" si="4"/>
        <v>No</v>
      </c>
      <c r="R36" s="7">
        <f t="shared" si="0"/>
        <v>8.6325171773285511E-2</v>
      </c>
      <c r="S36" s="8">
        <f t="shared" si="1"/>
        <v>1</v>
      </c>
      <c r="T36" s="7">
        <f t="shared" si="5"/>
        <v>29</v>
      </c>
      <c r="W36" s="3">
        <v>32</v>
      </c>
      <c r="X36" s="12">
        <f t="shared" si="6"/>
        <v>11481.47841696756</v>
      </c>
      <c r="Y36" s="12">
        <f t="shared" si="7"/>
        <v>0.79423868312757195</v>
      </c>
      <c r="Z36" s="12">
        <f t="shared" si="8"/>
        <v>264930.7221130259</v>
      </c>
      <c r="AA36" s="12">
        <f t="shared" si="9"/>
        <v>50.831275720164633</v>
      </c>
    </row>
    <row r="37" spans="2:27" x14ac:dyDescent="0.2">
      <c r="B37" s="8" t="s">
        <v>73</v>
      </c>
      <c r="C37" s="7">
        <v>1980</v>
      </c>
      <c r="D37" s="8" t="s">
        <v>28</v>
      </c>
      <c r="E37" s="7" t="s">
        <v>28</v>
      </c>
      <c r="F37" s="8" t="s">
        <v>28</v>
      </c>
      <c r="G37" s="7" t="s">
        <v>36</v>
      </c>
      <c r="H37" s="8" t="s">
        <v>28</v>
      </c>
      <c r="I37" s="7" t="s">
        <v>28</v>
      </c>
      <c r="J37" s="8" t="s">
        <v>28</v>
      </c>
      <c r="K37" s="9">
        <v>10088.452412112594</v>
      </c>
      <c r="L37" s="10">
        <v>5.9567901234567895</v>
      </c>
      <c r="M37" s="11">
        <f t="shared" si="2"/>
        <v>1.9855967078189298</v>
      </c>
      <c r="N37" s="7">
        <v>2.5</v>
      </c>
      <c r="O37" s="11">
        <f t="shared" si="3"/>
        <v>0.20576131687242805</v>
      </c>
      <c r="P37" s="7" t="s">
        <v>29</v>
      </c>
      <c r="Q37" s="8" t="str">
        <f t="shared" si="4"/>
        <v>Yes</v>
      </c>
      <c r="R37" s="7">
        <f t="shared" si="0"/>
        <v>0.19681876136273824</v>
      </c>
      <c r="S37" s="8">
        <f t="shared" si="1"/>
        <v>1</v>
      </c>
      <c r="T37" s="7">
        <f t="shared" si="5"/>
        <v>17</v>
      </c>
      <c r="W37" s="3">
        <v>33</v>
      </c>
      <c r="X37" s="12">
        <f t="shared" si="6"/>
        <v>11601.776218506206</v>
      </c>
      <c r="Y37" s="12">
        <f t="shared" si="7"/>
        <v>0.79423868312757195</v>
      </c>
      <c r="Z37" s="12">
        <f t="shared" si="8"/>
        <v>276532.49833153212</v>
      </c>
      <c r="AA37" s="12">
        <f t="shared" si="9"/>
        <v>51.625514403292208</v>
      </c>
    </row>
    <row r="38" spans="2:27" x14ac:dyDescent="0.2">
      <c r="B38" s="8" t="s">
        <v>73</v>
      </c>
      <c r="C38" s="7">
        <v>1990</v>
      </c>
      <c r="D38" s="8" t="s">
        <v>28</v>
      </c>
      <c r="E38" s="7" t="s">
        <v>28</v>
      </c>
      <c r="F38" s="8" t="s">
        <v>28</v>
      </c>
      <c r="G38" s="7" t="s">
        <v>36</v>
      </c>
      <c r="H38" s="8" t="s">
        <v>28</v>
      </c>
      <c r="I38" s="7" t="s">
        <v>28</v>
      </c>
      <c r="J38" s="8" t="s">
        <v>28</v>
      </c>
      <c r="K38" s="9">
        <v>5778.2231816631011</v>
      </c>
      <c r="L38" s="10">
        <v>0</v>
      </c>
      <c r="M38" s="11">
        <f t="shared" si="2"/>
        <v>0</v>
      </c>
      <c r="N38" s="7">
        <v>2.5</v>
      </c>
      <c r="O38" s="11">
        <f t="shared" si="3"/>
        <v>1</v>
      </c>
      <c r="P38" s="7" t="s">
        <v>29</v>
      </c>
      <c r="Q38" s="8" t="str">
        <f t="shared" si="4"/>
        <v>No</v>
      </c>
      <c r="R38" s="7">
        <f t="shared" si="0"/>
        <v>0</v>
      </c>
      <c r="S38" s="8">
        <f t="shared" si="1"/>
        <v>1</v>
      </c>
      <c r="T38" s="7">
        <f t="shared" si="5"/>
        <v>47</v>
      </c>
      <c r="W38" s="3">
        <v>34</v>
      </c>
      <c r="X38" s="12">
        <f t="shared" si="6"/>
        <v>6394.3981139014713</v>
      </c>
      <c r="Y38" s="12">
        <f t="shared" si="7"/>
        <v>0.39711934156378598</v>
      </c>
      <c r="Z38" s="12">
        <f t="shared" si="8"/>
        <v>282926.89644543361</v>
      </c>
      <c r="AA38" s="12">
        <f t="shared" si="9"/>
        <v>52.022633744855995</v>
      </c>
    </row>
    <row r="39" spans="2:27" x14ac:dyDescent="0.2">
      <c r="B39" s="8" t="s">
        <v>73</v>
      </c>
      <c r="C39" s="7">
        <v>2000</v>
      </c>
      <c r="D39" s="8" t="s">
        <v>28</v>
      </c>
      <c r="E39" s="7" t="s">
        <v>28</v>
      </c>
      <c r="F39" s="8" t="s">
        <v>28</v>
      </c>
      <c r="G39" s="7" t="s">
        <v>36</v>
      </c>
      <c r="H39" s="8" t="s">
        <v>28</v>
      </c>
      <c r="I39" s="7" t="s">
        <v>28</v>
      </c>
      <c r="J39" s="8" t="s">
        <v>28</v>
      </c>
      <c r="K39" s="9">
        <v>9550.8457990104889</v>
      </c>
      <c r="L39" s="10">
        <v>3.574074074074074</v>
      </c>
      <c r="M39" s="11">
        <f t="shared" si="2"/>
        <v>1.191358024691358</v>
      </c>
      <c r="N39" s="7">
        <v>2.5</v>
      </c>
      <c r="O39" s="11">
        <f t="shared" si="3"/>
        <v>0.52345679012345681</v>
      </c>
      <c r="P39" s="7" t="s">
        <v>29</v>
      </c>
      <c r="Q39" s="8" t="str">
        <f t="shared" si="4"/>
        <v>No</v>
      </c>
      <c r="R39" s="7">
        <f t="shared" si="0"/>
        <v>0.12473848387488239</v>
      </c>
      <c r="S39" s="8">
        <f t="shared" si="1"/>
        <v>1</v>
      </c>
      <c r="T39" s="7">
        <f t="shared" si="5"/>
        <v>20</v>
      </c>
      <c r="W39" s="3">
        <v>35</v>
      </c>
      <c r="X39" s="12">
        <f t="shared" si="6"/>
        <v>20457.316131445419</v>
      </c>
      <c r="Y39" s="12">
        <f t="shared" si="7"/>
        <v>1.191358024691358</v>
      </c>
      <c r="Z39" s="12">
        <f t="shared" si="8"/>
        <v>303384.21257687901</v>
      </c>
      <c r="AA39" s="12">
        <f t="shared" si="9"/>
        <v>53.213991769547356</v>
      </c>
    </row>
    <row r="40" spans="2:27" x14ac:dyDescent="0.2">
      <c r="B40" s="8" t="s">
        <v>73</v>
      </c>
      <c r="C40" s="7">
        <v>2010</v>
      </c>
      <c r="D40" s="8" t="s">
        <v>28</v>
      </c>
      <c r="E40" s="7" t="s">
        <v>28</v>
      </c>
      <c r="F40" s="8" t="s">
        <v>28</v>
      </c>
      <c r="G40" s="7" t="s">
        <v>36</v>
      </c>
      <c r="H40" s="8" t="s">
        <v>28</v>
      </c>
      <c r="I40" s="7" t="s">
        <v>28</v>
      </c>
      <c r="J40" s="8" t="s">
        <v>28</v>
      </c>
      <c r="K40" s="9">
        <v>2714.0990884129324</v>
      </c>
      <c r="L40" s="10">
        <v>0</v>
      </c>
      <c r="M40" s="11">
        <f t="shared" si="2"/>
        <v>0</v>
      </c>
      <c r="N40" s="7">
        <v>2.5</v>
      </c>
      <c r="O40" s="11">
        <f t="shared" si="3"/>
        <v>1</v>
      </c>
      <c r="P40" s="7" t="s">
        <v>29</v>
      </c>
      <c r="Q40" s="8" t="str">
        <f t="shared" si="4"/>
        <v>No</v>
      </c>
      <c r="R40" s="7">
        <f t="shared" si="0"/>
        <v>0</v>
      </c>
      <c r="S40" s="8">
        <f t="shared" si="1"/>
        <v>1</v>
      </c>
      <c r="T40" s="7">
        <f t="shared" si="5"/>
        <v>47</v>
      </c>
      <c r="W40" s="3">
        <v>36</v>
      </c>
      <c r="X40" s="12">
        <f t="shared" si="6"/>
        <v>21619.343687318495</v>
      </c>
      <c r="Y40" s="12">
        <f t="shared" si="7"/>
        <v>1.191358024691358</v>
      </c>
      <c r="Z40" s="12">
        <f t="shared" si="8"/>
        <v>325003.55626419751</v>
      </c>
      <c r="AA40" s="12">
        <f t="shared" si="9"/>
        <v>54.405349794238717</v>
      </c>
    </row>
    <row r="41" spans="2:27" x14ac:dyDescent="0.2">
      <c r="B41" s="8" t="s">
        <v>73</v>
      </c>
      <c r="C41" s="7">
        <v>2020</v>
      </c>
      <c r="D41" s="8" t="s">
        <v>28</v>
      </c>
      <c r="E41" s="7" t="s">
        <v>28</v>
      </c>
      <c r="F41" s="8" t="s">
        <v>28</v>
      </c>
      <c r="G41" s="7" t="s">
        <v>36</v>
      </c>
      <c r="H41" s="8" t="s">
        <v>28</v>
      </c>
      <c r="I41" s="7" t="s">
        <v>28</v>
      </c>
      <c r="J41" s="8" t="s">
        <v>28</v>
      </c>
      <c r="K41" s="9">
        <v>6303.5510173692337</v>
      </c>
      <c r="L41" s="10">
        <v>5.9567901234567895</v>
      </c>
      <c r="M41" s="11">
        <f t="shared" si="2"/>
        <v>1.9855967078189298</v>
      </c>
      <c r="N41" s="7">
        <v>2.5</v>
      </c>
      <c r="O41" s="11">
        <f t="shared" si="3"/>
        <v>0.20576131687242805</v>
      </c>
      <c r="P41" s="7" t="s">
        <v>29</v>
      </c>
      <c r="Q41" s="8" t="str">
        <f t="shared" si="4"/>
        <v>Yes</v>
      </c>
      <c r="R41" s="7">
        <f t="shared" si="0"/>
        <v>0.31499653169264141</v>
      </c>
      <c r="S41" s="8">
        <f t="shared" si="1"/>
        <v>1</v>
      </c>
      <c r="T41" s="7">
        <f t="shared" si="5"/>
        <v>9</v>
      </c>
      <c r="W41" s="3">
        <v>37</v>
      </c>
      <c r="X41" s="12">
        <f t="shared" si="6"/>
        <v>44402.578735933355</v>
      </c>
      <c r="Y41" s="12">
        <f t="shared" si="7"/>
        <v>2.382716049382716</v>
      </c>
      <c r="Z41" s="12">
        <f t="shared" si="8"/>
        <v>369406.13500013086</v>
      </c>
      <c r="AA41" s="12">
        <f t="shared" si="9"/>
        <v>56.788065843621432</v>
      </c>
    </row>
    <row r="42" spans="2:27" x14ac:dyDescent="0.2">
      <c r="B42" s="8" t="s">
        <v>73</v>
      </c>
      <c r="C42" s="7">
        <v>2030</v>
      </c>
      <c r="D42" s="8" t="s">
        <v>28</v>
      </c>
      <c r="E42" s="7" t="s">
        <v>28</v>
      </c>
      <c r="F42" s="8" t="s">
        <v>28</v>
      </c>
      <c r="G42" s="7" t="s">
        <v>36</v>
      </c>
      <c r="H42" s="8" t="s">
        <v>28</v>
      </c>
      <c r="I42" s="7" t="s">
        <v>28</v>
      </c>
      <c r="J42" s="8" t="s">
        <v>28</v>
      </c>
      <c r="K42" s="9">
        <v>851.71597411213713</v>
      </c>
      <c r="L42" s="10">
        <v>0</v>
      </c>
      <c r="M42" s="11">
        <f t="shared" si="2"/>
        <v>0</v>
      </c>
      <c r="N42" s="7">
        <v>2.5</v>
      </c>
      <c r="O42" s="11">
        <f t="shared" si="3"/>
        <v>1</v>
      </c>
      <c r="P42" s="7" t="s">
        <v>29</v>
      </c>
      <c r="Q42" s="8" t="str">
        <f t="shared" si="4"/>
        <v>No</v>
      </c>
      <c r="R42" s="7">
        <f t="shared" si="0"/>
        <v>0</v>
      </c>
      <c r="S42" s="8">
        <f t="shared" si="1"/>
        <v>1</v>
      </c>
      <c r="T42" s="7">
        <f t="shared" si="5"/>
        <v>47</v>
      </c>
      <c r="W42" s="3">
        <v>38</v>
      </c>
      <c r="X42" s="12">
        <f t="shared" si="6"/>
        <v>7748.4854795268084</v>
      </c>
      <c r="Y42" s="12">
        <f t="shared" si="7"/>
        <v>0.39711934156378598</v>
      </c>
      <c r="Z42" s="12">
        <f t="shared" si="8"/>
        <v>377154.62047965766</v>
      </c>
      <c r="AA42" s="12">
        <f t="shared" si="9"/>
        <v>57.185185185185219</v>
      </c>
    </row>
    <row r="43" spans="2:27" x14ac:dyDescent="0.2">
      <c r="B43" s="8" t="s">
        <v>73</v>
      </c>
      <c r="C43" s="7">
        <v>1960</v>
      </c>
      <c r="D43" s="8" t="s">
        <v>28</v>
      </c>
      <c r="E43" s="7" t="s">
        <v>28</v>
      </c>
      <c r="F43" s="8" t="s">
        <v>28</v>
      </c>
      <c r="G43" s="7" t="s">
        <v>48</v>
      </c>
      <c r="H43" s="8" t="s">
        <v>28</v>
      </c>
      <c r="I43" s="7" t="s">
        <v>28</v>
      </c>
      <c r="J43" s="8" t="s">
        <v>28</v>
      </c>
      <c r="K43" s="9">
        <v>381.68267486305251</v>
      </c>
      <c r="L43" s="10">
        <v>0</v>
      </c>
      <c r="M43" s="11">
        <f t="shared" si="2"/>
        <v>0</v>
      </c>
      <c r="N43" s="7">
        <v>2.5</v>
      </c>
      <c r="O43" s="11">
        <f t="shared" si="3"/>
        <v>1</v>
      </c>
      <c r="P43" s="7" t="s">
        <v>29</v>
      </c>
      <c r="Q43" s="8" t="str">
        <f t="shared" si="4"/>
        <v>No</v>
      </c>
      <c r="R43" s="7">
        <f t="shared" si="0"/>
        <v>0</v>
      </c>
      <c r="S43" s="8">
        <f t="shared" si="1"/>
        <v>1</v>
      </c>
      <c r="T43" s="7">
        <f t="shared" si="5"/>
        <v>47</v>
      </c>
      <c r="W43" s="3">
        <v>39</v>
      </c>
      <c r="X43" s="12">
        <f t="shared" si="6"/>
        <v>67074.538248209588</v>
      </c>
      <c r="Y43" s="12">
        <f t="shared" si="7"/>
        <v>3.1769547325102878</v>
      </c>
      <c r="Z43" s="12">
        <f t="shared" si="8"/>
        <v>444229.15872786724</v>
      </c>
      <c r="AA43" s="12">
        <f t="shared" si="9"/>
        <v>60.362139917695508</v>
      </c>
    </row>
    <row r="44" spans="2:27" x14ac:dyDescent="0.2">
      <c r="B44" s="8" t="s">
        <v>73</v>
      </c>
      <c r="C44" s="7">
        <v>1990</v>
      </c>
      <c r="D44" s="8" t="s">
        <v>28</v>
      </c>
      <c r="E44" s="7" t="s">
        <v>28</v>
      </c>
      <c r="F44" s="8" t="s">
        <v>28</v>
      </c>
      <c r="G44" s="7" t="s">
        <v>48</v>
      </c>
      <c r="H44" s="8" t="s">
        <v>28</v>
      </c>
      <c r="I44" s="7" t="s">
        <v>28</v>
      </c>
      <c r="J44" s="8" t="s">
        <v>28</v>
      </c>
      <c r="K44" s="9">
        <v>54.91521912301377</v>
      </c>
      <c r="L44" s="10">
        <v>0</v>
      </c>
      <c r="M44" s="11">
        <f t="shared" si="2"/>
        <v>0</v>
      </c>
      <c r="N44" s="7">
        <v>2.5</v>
      </c>
      <c r="O44" s="11">
        <f t="shared" si="3"/>
        <v>1</v>
      </c>
      <c r="P44" s="7" t="s">
        <v>29</v>
      </c>
      <c r="Q44" s="8" t="str">
        <f t="shared" si="4"/>
        <v>No</v>
      </c>
      <c r="R44" s="7">
        <f t="shared" si="0"/>
        <v>0</v>
      </c>
      <c r="S44" s="8">
        <f t="shared" si="1"/>
        <v>1</v>
      </c>
      <c r="T44" s="7">
        <f t="shared" si="5"/>
        <v>47</v>
      </c>
      <c r="W44" s="3">
        <v>40</v>
      </c>
      <c r="X44" s="12">
        <f t="shared" si="6"/>
        <v>14353.470544505375</v>
      </c>
      <c r="Y44" s="12">
        <f t="shared" si="7"/>
        <v>0.39711934156378598</v>
      </c>
      <c r="Z44" s="12">
        <f t="shared" si="8"/>
        <v>458582.62927237264</v>
      </c>
      <c r="AA44" s="12">
        <f t="shared" si="9"/>
        <v>60.759259259259295</v>
      </c>
    </row>
    <row r="45" spans="2:27" x14ac:dyDescent="0.2">
      <c r="B45" s="8" t="s">
        <v>73</v>
      </c>
      <c r="C45" s="7">
        <v>1930</v>
      </c>
      <c r="D45" s="8" t="s">
        <v>28</v>
      </c>
      <c r="E45" s="7" t="s">
        <v>28</v>
      </c>
      <c r="F45" s="8" t="s">
        <v>28</v>
      </c>
      <c r="G45" s="7" t="s">
        <v>49</v>
      </c>
      <c r="H45" s="8" t="s">
        <v>28</v>
      </c>
      <c r="I45" s="7" t="s">
        <v>28</v>
      </c>
      <c r="J45" s="8" t="s">
        <v>28</v>
      </c>
      <c r="K45" s="9">
        <v>230.42162165009572</v>
      </c>
      <c r="L45" s="10">
        <v>0</v>
      </c>
      <c r="M45" s="11">
        <f t="shared" si="2"/>
        <v>0</v>
      </c>
      <c r="N45" s="7">
        <v>2.5</v>
      </c>
      <c r="O45" s="11">
        <f t="shared" si="3"/>
        <v>1</v>
      </c>
      <c r="P45" s="7" t="s">
        <v>29</v>
      </c>
      <c r="Q45" s="8" t="str">
        <f t="shared" si="4"/>
        <v>No</v>
      </c>
      <c r="R45" s="7">
        <f t="shared" si="0"/>
        <v>0</v>
      </c>
      <c r="S45" s="8">
        <f t="shared" si="1"/>
        <v>1</v>
      </c>
      <c r="T45" s="7">
        <f t="shared" si="5"/>
        <v>47</v>
      </c>
      <c r="W45" s="3">
        <v>41</v>
      </c>
      <c r="X45" s="12">
        <f t="shared" si="6"/>
        <v>14944.652718230189</v>
      </c>
      <c r="Y45" s="12">
        <f t="shared" si="7"/>
        <v>0.39711934156378598</v>
      </c>
      <c r="Z45" s="12">
        <f t="shared" si="8"/>
        <v>473527.28199060285</v>
      </c>
      <c r="AA45" s="12">
        <f t="shared" si="9"/>
        <v>61.156378600823082</v>
      </c>
    </row>
    <row r="46" spans="2:27" x14ac:dyDescent="0.2">
      <c r="B46" s="8" t="s">
        <v>73</v>
      </c>
      <c r="C46" s="7">
        <v>1940</v>
      </c>
      <c r="D46" s="8" t="s">
        <v>28</v>
      </c>
      <c r="E46" s="7" t="s">
        <v>28</v>
      </c>
      <c r="F46" s="8" t="s">
        <v>28</v>
      </c>
      <c r="G46" s="7" t="s">
        <v>49</v>
      </c>
      <c r="H46" s="8" t="s">
        <v>28</v>
      </c>
      <c r="I46" s="7" t="s">
        <v>28</v>
      </c>
      <c r="J46" s="8" t="s">
        <v>28</v>
      </c>
      <c r="K46" s="9">
        <v>4357.2118842611271</v>
      </c>
      <c r="L46" s="10">
        <v>0</v>
      </c>
      <c r="M46" s="11">
        <f t="shared" si="2"/>
        <v>0</v>
      </c>
      <c r="N46" s="7">
        <v>2.5</v>
      </c>
      <c r="O46" s="11">
        <f t="shared" si="3"/>
        <v>1</v>
      </c>
      <c r="P46" s="7" t="s">
        <v>29</v>
      </c>
      <c r="Q46" s="8" t="str">
        <f t="shared" si="4"/>
        <v>No</v>
      </c>
      <c r="R46" s="7">
        <f t="shared" si="0"/>
        <v>0</v>
      </c>
      <c r="S46" s="8">
        <f t="shared" si="1"/>
        <v>1</v>
      </c>
      <c r="T46" s="7">
        <f t="shared" si="5"/>
        <v>47</v>
      </c>
      <c r="W46" s="3">
        <v>42</v>
      </c>
      <c r="X46" s="12">
        <f t="shared" si="6"/>
        <v>18677.422503117978</v>
      </c>
      <c r="Y46" s="12">
        <f t="shared" si="7"/>
        <v>0.39711934156378598</v>
      </c>
      <c r="Z46" s="12">
        <f t="shared" si="8"/>
        <v>492204.70449372084</v>
      </c>
      <c r="AA46" s="12">
        <f t="shared" si="9"/>
        <v>61.553497942386869</v>
      </c>
    </row>
    <row r="47" spans="2:27" x14ac:dyDescent="0.2">
      <c r="B47" s="8" t="s">
        <v>73</v>
      </c>
      <c r="C47" s="7">
        <v>1950</v>
      </c>
      <c r="D47" s="8" t="s">
        <v>28</v>
      </c>
      <c r="E47" s="7" t="s">
        <v>28</v>
      </c>
      <c r="F47" s="8" t="s">
        <v>28</v>
      </c>
      <c r="G47" s="7" t="s">
        <v>49</v>
      </c>
      <c r="H47" s="8" t="s">
        <v>28</v>
      </c>
      <c r="I47" s="7" t="s">
        <v>28</v>
      </c>
      <c r="J47" s="8" t="s">
        <v>28</v>
      </c>
      <c r="K47" s="9">
        <v>541.9995027761455</v>
      </c>
      <c r="L47" s="10">
        <v>0</v>
      </c>
      <c r="M47" s="11">
        <f t="shared" si="2"/>
        <v>0</v>
      </c>
      <c r="N47" s="7">
        <v>2.5</v>
      </c>
      <c r="O47" s="11">
        <f t="shared" si="3"/>
        <v>1</v>
      </c>
      <c r="P47" s="7" t="s">
        <v>29</v>
      </c>
      <c r="Q47" s="8" t="str">
        <f t="shared" si="4"/>
        <v>No</v>
      </c>
      <c r="R47" s="7">
        <f t="shared" si="0"/>
        <v>0</v>
      </c>
      <c r="S47" s="8">
        <f t="shared" si="1"/>
        <v>1</v>
      </c>
      <c r="T47" s="7">
        <f t="shared" si="5"/>
        <v>47</v>
      </c>
      <c r="W47" s="3">
        <v>43</v>
      </c>
      <c r="X47" s="12">
        <f t="shared" si="6"/>
        <v>39963.069510473979</v>
      </c>
      <c r="Y47" s="12">
        <f t="shared" si="7"/>
        <v>0.79423868312757195</v>
      </c>
      <c r="Z47" s="12">
        <f t="shared" si="8"/>
        <v>532167.77400419477</v>
      </c>
      <c r="AA47" s="12">
        <f t="shared" si="9"/>
        <v>62.347736625514443</v>
      </c>
    </row>
    <row r="48" spans="2:27" x14ac:dyDescent="0.2">
      <c r="B48" s="8" t="s">
        <v>73</v>
      </c>
      <c r="C48" s="7">
        <v>1960</v>
      </c>
      <c r="D48" s="8" t="s">
        <v>28</v>
      </c>
      <c r="E48" s="7" t="s">
        <v>28</v>
      </c>
      <c r="F48" s="8" t="s">
        <v>28</v>
      </c>
      <c r="G48" s="7" t="s">
        <v>49</v>
      </c>
      <c r="H48" s="8" t="s">
        <v>28</v>
      </c>
      <c r="I48" s="7" t="s">
        <v>28</v>
      </c>
      <c r="J48" s="8" t="s">
        <v>28</v>
      </c>
      <c r="K48" s="9">
        <v>55.420349238530882</v>
      </c>
      <c r="L48" s="10">
        <v>0</v>
      </c>
      <c r="M48" s="11">
        <f t="shared" si="2"/>
        <v>0</v>
      </c>
      <c r="N48" s="7">
        <v>2.5</v>
      </c>
      <c r="O48" s="11">
        <f t="shared" si="3"/>
        <v>1</v>
      </c>
      <c r="P48" s="7" t="s">
        <v>29</v>
      </c>
      <c r="Q48" s="8" t="str">
        <f t="shared" si="4"/>
        <v>No</v>
      </c>
      <c r="R48" s="7">
        <f t="shared" si="0"/>
        <v>0</v>
      </c>
      <c r="S48" s="8">
        <f t="shared" si="1"/>
        <v>1</v>
      </c>
      <c r="T48" s="7">
        <f t="shared" si="5"/>
        <v>47</v>
      </c>
      <c r="W48" s="3">
        <v>44</v>
      </c>
      <c r="X48" s="12">
        <f t="shared" si="6"/>
        <v>68133.856058758742</v>
      </c>
      <c r="Y48" s="12">
        <f t="shared" si="7"/>
        <v>1.191358024691358</v>
      </c>
      <c r="Z48" s="12">
        <f t="shared" si="8"/>
        <v>600301.63006295357</v>
      </c>
      <c r="AA48" s="12">
        <f t="shared" si="9"/>
        <v>63.539094650205804</v>
      </c>
    </row>
    <row r="49" spans="2:27" x14ac:dyDescent="0.2">
      <c r="B49" s="8" t="s">
        <v>73</v>
      </c>
      <c r="C49" s="7">
        <v>1970</v>
      </c>
      <c r="D49" s="8" t="s">
        <v>28</v>
      </c>
      <c r="E49" s="7" t="s">
        <v>28</v>
      </c>
      <c r="F49" s="8" t="s">
        <v>28</v>
      </c>
      <c r="G49" s="7" t="s">
        <v>49</v>
      </c>
      <c r="H49" s="8" t="s">
        <v>28</v>
      </c>
      <c r="I49" s="7" t="s">
        <v>28</v>
      </c>
      <c r="J49" s="8" t="s">
        <v>28</v>
      </c>
      <c r="K49" s="9">
        <v>10064.151702000889</v>
      </c>
      <c r="L49" s="10">
        <v>2.382716049382716</v>
      </c>
      <c r="M49" s="11">
        <f t="shared" si="2"/>
        <v>0.79423868312757195</v>
      </c>
      <c r="N49" s="7">
        <v>2.5</v>
      </c>
      <c r="O49" s="11">
        <f t="shared" si="3"/>
        <v>0.68230452674897124</v>
      </c>
      <c r="P49" s="7" t="s">
        <v>29</v>
      </c>
      <c r="Q49" s="8" t="str">
        <f t="shared" si="4"/>
        <v>No</v>
      </c>
      <c r="R49" s="7">
        <f t="shared" si="0"/>
        <v>7.8917598486682852E-2</v>
      </c>
      <c r="S49" s="8">
        <f t="shared" si="1"/>
        <v>1</v>
      </c>
      <c r="T49" s="7">
        <f t="shared" si="5"/>
        <v>30</v>
      </c>
      <c r="W49" s="3">
        <v>45</v>
      </c>
      <c r="X49" s="12">
        <f t="shared" si="6"/>
        <v>44959.132811569711</v>
      </c>
      <c r="Y49" s="12">
        <f t="shared" si="7"/>
        <v>0.39711934156378598</v>
      </c>
      <c r="Z49" s="12">
        <f t="shared" si="8"/>
        <v>645260.76287452329</v>
      </c>
      <c r="AA49" s="12">
        <f t="shared" si="9"/>
        <v>63.936213991769591</v>
      </c>
    </row>
    <row r="50" spans="2:27" x14ac:dyDescent="0.2">
      <c r="B50" s="8" t="s">
        <v>73</v>
      </c>
      <c r="C50" s="7">
        <v>1980</v>
      </c>
      <c r="D50" s="8" t="s">
        <v>28</v>
      </c>
      <c r="E50" s="7" t="s">
        <v>28</v>
      </c>
      <c r="F50" s="8" t="s">
        <v>28</v>
      </c>
      <c r="G50" s="7" t="s">
        <v>49</v>
      </c>
      <c r="H50" s="8" t="s">
        <v>28</v>
      </c>
      <c r="I50" s="7" t="s">
        <v>28</v>
      </c>
      <c r="J50" s="8" t="s">
        <v>28</v>
      </c>
      <c r="K50" s="9">
        <v>5354.7404039703615</v>
      </c>
      <c r="L50" s="10">
        <v>0</v>
      </c>
      <c r="M50" s="11">
        <f t="shared" si="2"/>
        <v>0</v>
      </c>
      <c r="N50" s="7">
        <v>2.5</v>
      </c>
      <c r="O50" s="11">
        <f t="shared" si="3"/>
        <v>1</v>
      </c>
      <c r="P50" s="7" t="s">
        <v>29</v>
      </c>
      <c r="Q50" s="8" t="str">
        <f t="shared" si="4"/>
        <v>No</v>
      </c>
      <c r="R50" s="7">
        <f t="shared" si="0"/>
        <v>0</v>
      </c>
      <c r="S50" s="8">
        <f t="shared" si="1"/>
        <v>1</v>
      </c>
      <c r="T50" s="7">
        <f t="shared" si="5"/>
        <v>47</v>
      </c>
      <c r="W50" s="3">
        <v>46</v>
      </c>
      <c r="X50" s="12">
        <f t="shared" si="6"/>
        <v>44970.349987849164</v>
      </c>
      <c r="Y50" s="12">
        <f t="shared" si="7"/>
        <v>0.39711934156378598</v>
      </c>
      <c r="Z50" s="12">
        <f t="shared" si="8"/>
        <v>690231.11286237242</v>
      </c>
      <c r="AA50" s="12">
        <f t="shared" si="9"/>
        <v>64.333333333333371</v>
      </c>
    </row>
    <row r="51" spans="2:27" x14ac:dyDescent="0.2">
      <c r="B51" s="8" t="s">
        <v>73</v>
      </c>
      <c r="C51" s="7">
        <v>1990</v>
      </c>
      <c r="D51" s="8" t="s">
        <v>28</v>
      </c>
      <c r="E51" s="7" t="s">
        <v>28</v>
      </c>
      <c r="F51" s="8" t="s">
        <v>28</v>
      </c>
      <c r="G51" s="7" t="s">
        <v>49</v>
      </c>
      <c r="H51" s="8" t="s">
        <v>28</v>
      </c>
      <c r="I51" s="7" t="s">
        <v>28</v>
      </c>
      <c r="J51" s="8" t="s">
        <v>28</v>
      </c>
      <c r="K51" s="9">
        <v>2749.7038654097028</v>
      </c>
      <c r="L51" s="10">
        <v>0</v>
      </c>
      <c r="M51" s="11">
        <f t="shared" si="2"/>
        <v>0</v>
      </c>
      <c r="N51" s="7">
        <v>2.5</v>
      </c>
      <c r="O51" s="11">
        <f t="shared" si="3"/>
        <v>1</v>
      </c>
      <c r="P51" s="7" t="s">
        <v>29</v>
      </c>
      <c r="Q51" s="8" t="str">
        <f t="shared" si="4"/>
        <v>No</v>
      </c>
      <c r="R51" s="7">
        <f t="shared" si="0"/>
        <v>0</v>
      </c>
      <c r="S51" s="8">
        <f t="shared" si="1"/>
        <v>1</v>
      </c>
      <c r="T51" s="7">
        <f t="shared" si="5"/>
        <v>47</v>
      </c>
      <c r="W51" s="3">
        <v>47</v>
      </c>
      <c r="X51" s="12">
        <f t="shared" si="6"/>
        <v>489768.88713762711</v>
      </c>
      <c r="Y51" s="12">
        <f t="shared" si="7"/>
        <v>0</v>
      </c>
      <c r="Z51" s="12">
        <f t="shared" si="8"/>
        <v>1179999.9999999995</v>
      </c>
      <c r="AA51" s="12">
        <f t="shared" si="9"/>
        <v>64.333333333333371</v>
      </c>
    </row>
    <row r="52" spans="2:27" x14ac:dyDescent="0.2">
      <c r="B52" s="8" t="s">
        <v>73</v>
      </c>
      <c r="C52" s="7">
        <v>2000</v>
      </c>
      <c r="D52" s="8" t="s">
        <v>28</v>
      </c>
      <c r="E52" s="7" t="s">
        <v>28</v>
      </c>
      <c r="F52" s="8" t="s">
        <v>28</v>
      </c>
      <c r="G52" s="7" t="s">
        <v>49</v>
      </c>
      <c r="H52" s="8" t="s">
        <v>28</v>
      </c>
      <c r="I52" s="7" t="s">
        <v>28</v>
      </c>
      <c r="J52" s="8" t="s">
        <v>28</v>
      </c>
      <c r="K52" s="9">
        <v>6691.2620347262864</v>
      </c>
      <c r="L52" s="10">
        <v>3.574074074074074</v>
      </c>
      <c r="M52" s="11">
        <f t="shared" si="2"/>
        <v>1.191358024691358</v>
      </c>
      <c r="N52" s="7">
        <v>2.5</v>
      </c>
      <c r="O52" s="11">
        <f t="shared" si="3"/>
        <v>0.52345679012345681</v>
      </c>
      <c r="P52" s="7" t="s">
        <v>29</v>
      </c>
      <c r="Q52" s="8" t="str">
        <f t="shared" si="4"/>
        <v>No</v>
      </c>
      <c r="R52" s="7">
        <f t="shared" si="0"/>
        <v>0.17804683458941714</v>
      </c>
      <c r="S52" s="8">
        <f t="shared" si="1"/>
        <v>1</v>
      </c>
      <c r="T52" s="7">
        <f t="shared" si="5"/>
        <v>18</v>
      </c>
      <c r="X52" s="12"/>
      <c r="Y52" s="12"/>
      <c r="Z52" s="12"/>
      <c r="AA52" s="12"/>
    </row>
    <row r="53" spans="2:27" x14ac:dyDescent="0.2">
      <c r="B53" s="8" t="s">
        <v>73</v>
      </c>
      <c r="C53" s="7">
        <v>2010</v>
      </c>
      <c r="D53" s="8" t="s">
        <v>28</v>
      </c>
      <c r="E53" s="7" t="s">
        <v>28</v>
      </c>
      <c r="F53" s="8" t="s">
        <v>28</v>
      </c>
      <c r="G53" s="7" t="s">
        <v>49</v>
      </c>
      <c r="H53" s="8" t="s">
        <v>28</v>
      </c>
      <c r="I53" s="7" t="s">
        <v>28</v>
      </c>
      <c r="J53" s="8" t="s">
        <v>28</v>
      </c>
      <c r="K53" s="9">
        <v>1002.762387272322</v>
      </c>
      <c r="L53" s="10">
        <v>0</v>
      </c>
      <c r="M53" s="11">
        <f t="shared" si="2"/>
        <v>0</v>
      </c>
      <c r="N53" s="7">
        <v>2.5</v>
      </c>
      <c r="O53" s="11">
        <f t="shared" si="3"/>
        <v>1</v>
      </c>
      <c r="P53" s="7" t="s">
        <v>29</v>
      </c>
      <c r="Q53" s="8" t="str">
        <f t="shared" si="4"/>
        <v>No</v>
      </c>
      <c r="R53" s="7">
        <f t="shared" si="0"/>
        <v>0</v>
      </c>
      <c r="S53" s="8">
        <f t="shared" si="1"/>
        <v>1</v>
      </c>
      <c r="T53" s="7">
        <f t="shared" si="5"/>
        <v>47</v>
      </c>
      <c r="X53" s="12"/>
      <c r="Y53" s="12"/>
      <c r="Z53" s="12"/>
      <c r="AA53" s="12"/>
    </row>
    <row r="54" spans="2:27" x14ac:dyDescent="0.2">
      <c r="B54" s="8" t="s">
        <v>73</v>
      </c>
      <c r="C54" s="7">
        <v>2020</v>
      </c>
      <c r="D54" s="8" t="s">
        <v>28</v>
      </c>
      <c r="E54" s="7" t="s">
        <v>28</v>
      </c>
      <c r="F54" s="8" t="s">
        <v>28</v>
      </c>
      <c r="G54" s="7" t="s">
        <v>49</v>
      </c>
      <c r="H54" s="8" t="s">
        <v>28</v>
      </c>
      <c r="I54" s="7" t="s">
        <v>28</v>
      </c>
      <c r="J54" s="8" t="s">
        <v>28</v>
      </c>
      <c r="K54" s="9">
        <v>4243.0393087975808</v>
      </c>
      <c r="L54" s="10">
        <v>0</v>
      </c>
      <c r="M54" s="11">
        <f t="shared" si="2"/>
        <v>0</v>
      </c>
      <c r="N54" s="7">
        <v>2.5</v>
      </c>
      <c r="O54" s="11">
        <f t="shared" si="3"/>
        <v>1</v>
      </c>
      <c r="P54" s="7" t="s">
        <v>29</v>
      </c>
      <c r="Q54" s="8" t="str">
        <f t="shared" si="4"/>
        <v>No</v>
      </c>
      <c r="R54" s="7">
        <f t="shared" si="0"/>
        <v>0</v>
      </c>
      <c r="S54" s="8">
        <f t="shared" si="1"/>
        <v>1</v>
      </c>
      <c r="T54" s="7">
        <f t="shared" si="5"/>
        <v>47</v>
      </c>
      <c r="X54" s="12"/>
      <c r="Y54" s="12"/>
      <c r="Z54" s="12"/>
      <c r="AA54" s="12"/>
    </row>
    <row r="55" spans="2:27" x14ac:dyDescent="0.2">
      <c r="B55" s="8" t="s">
        <v>73</v>
      </c>
      <c r="C55" s="7">
        <v>1940</v>
      </c>
      <c r="D55" s="8" t="s">
        <v>28</v>
      </c>
      <c r="E55" s="7" t="s">
        <v>28</v>
      </c>
      <c r="F55" s="8" t="s">
        <v>28</v>
      </c>
      <c r="G55" s="7" t="s">
        <v>51</v>
      </c>
      <c r="H55" s="8" t="s">
        <v>28</v>
      </c>
      <c r="I55" s="7" t="s">
        <v>28</v>
      </c>
      <c r="J55" s="8" t="s">
        <v>28</v>
      </c>
      <c r="K55" s="9">
        <v>3698.0151279463685</v>
      </c>
      <c r="L55" s="10">
        <v>0</v>
      </c>
      <c r="M55" s="11">
        <f t="shared" si="2"/>
        <v>0</v>
      </c>
      <c r="N55" s="7">
        <v>2.5</v>
      </c>
      <c r="O55" s="11">
        <f t="shared" si="3"/>
        <v>1</v>
      </c>
      <c r="P55" s="7" t="s">
        <v>29</v>
      </c>
      <c r="Q55" s="8" t="str">
        <f t="shared" si="4"/>
        <v>No</v>
      </c>
      <c r="R55" s="7">
        <f t="shared" si="0"/>
        <v>0</v>
      </c>
      <c r="S55" s="8">
        <f t="shared" si="1"/>
        <v>1</v>
      </c>
      <c r="T55" s="7">
        <f t="shared" si="5"/>
        <v>47</v>
      </c>
      <c r="X55" s="12"/>
      <c r="Y55" s="12"/>
      <c r="Z55" s="12"/>
      <c r="AA55" s="12"/>
    </row>
    <row r="56" spans="2:27" x14ac:dyDescent="0.2">
      <c r="B56" s="8" t="s">
        <v>73</v>
      </c>
      <c r="C56" s="7">
        <v>1960</v>
      </c>
      <c r="D56" s="8" t="s">
        <v>28</v>
      </c>
      <c r="E56" s="7" t="s">
        <v>28</v>
      </c>
      <c r="F56" s="8" t="s">
        <v>28</v>
      </c>
      <c r="G56" s="7" t="s">
        <v>51</v>
      </c>
      <c r="H56" s="8" t="s">
        <v>28</v>
      </c>
      <c r="I56" s="7" t="s">
        <v>28</v>
      </c>
      <c r="J56" s="8" t="s">
        <v>28</v>
      </c>
      <c r="K56" s="9">
        <v>1867.2084447774223</v>
      </c>
      <c r="L56" s="10">
        <v>4.7654320987654319</v>
      </c>
      <c r="M56" s="11">
        <f t="shared" si="2"/>
        <v>1.5884773662551439</v>
      </c>
      <c r="N56" s="7">
        <v>2.5</v>
      </c>
      <c r="O56" s="11">
        <f t="shared" si="3"/>
        <v>0.36460905349794248</v>
      </c>
      <c r="P56" s="7" t="s">
        <v>29</v>
      </c>
      <c r="Q56" s="8" t="str">
        <f t="shared" si="4"/>
        <v>Yes</v>
      </c>
      <c r="R56" s="7">
        <f t="shared" si="0"/>
        <v>0.85072310523129413</v>
      </c>
      <c r="S56" s="8">
        <f t="shared" si="1"/>
        <v>1</v>
      </c>
      <c r="T56" s="7">
        <f t="shared" si="5"/>
        <v>4</v>
      </c>
      <c r="X56" s="12"/>
      <c r="Y56" s="12"/>
      <c r="Z56" s="12"/>
      <c r="AA56" s="12"/>
    </row>
    <row r="57" spans="2:27" x14ac:dyDescent="0.2">
      <c r="B57" s="8" t="s">
        <v>73</v>
      </c>
      <c r="C57" s="7">
        <v>1970</v>
      </c>
      <c r="D57" s="8" t="s">
        <v>28</v>
      </c>
      <c r="E57" s="7" t="s">
        <v>28</v>
      </c>
      <c r="F57" s="8" t="s">
        <v>28</v>
      </c>
      <c r="G57" s="7" t="s">
        <v>51</v>
      </c>
      <c r="H57" s="8" t="s">
        <v>28</v>
      </c>
      <c r="I57" s="7" t="s">
        <v>28</v>
      </c>
      <c r="J57" s="8" t="s">
        <v>28</v>
      </c>
      <c r="K57" s="9">
        <v>7594.3687406997014</v>
      </c>
      <c r="L57" s="10">
        <v>0</v>
      </c>
      <c r="M57" s="11">
        <f t="shared" si="2"/>
        <v>0</v>
      </c>
      <c r="N57" s="7">
        <v>2.5</v>
      </c>
      <c r="O57" s="11">
        <f t="shared" si="3"/>
        <v>1</v>
      </c>
      <c r="P57" s="7" t="s">
        <v>29</v>
      </c>
      <c r="Q57" s="8" t="str">
        <f t="shared" si="4"/>
        <v>No</v>
      </c>
      <c r="R57" s="7">
        <f t="shared" si="0"/>
        <v>0</v>
      </c>
      <c r="S57" s="8">
        <f t="shared" si="1"/>
        <v>1</v>
      </c>
      <c r="T57" s="7">
        <f t="shared" si="5"/>
        <v>47</v>
      </c>
      <c r="X57" s="12"/>
      <c r="Y57" s="12"/>
      <c r="Z57" s="12"/>
      <c r="AA57" s="12"/>
    </row>
    <row r="58" spans="2:27" x14ac:dyDescent="0.2">
      <c r="B58" s="8" t="s">
        <v>73</v>
      </c>
      <c r="C58" s="7">
        <v>1980</v>
      </c>
      <c r="D58" s="8" t="s">
        <v>28</v>
      </c>
      <c r="E58" s="7" t="s">
        <v>28</v>
      </c>
      <c r="F58" s="8" t="s">
        <v>28</v>
      </c>
      <c r="G58" s="7" t="s">
        <v>51</v>
      </c>
      <c r="H58" s="8" t="s">
        <v>28</v>
      </c>
      <c r="I58" s="7" t="s">
        <v>28</v>
      </c>
      <c r="J58" s="8" t="s">
        <v>28</v>
      </c>
      <c r="K58" s="9">
        <v>1949.8657315736664</v>
      </c>
      <c r="L58" s="10">
        <v>0</v>
      </c>
      <c r="M58" s="11">
        <f t="shared" si="2"/>
        <v>0</v>
      </c>
      <c r="N58" s="7">
        <v>2.5</v>
      </c>
      <c r="O58" s="11">
        <f t="shared" si="3"/>
        <v>1</v>
      </c>
      <c r="P58" s="7" t="s">
        <v>29</v>
      </c>
      <c r="Q58" s="8" t="str">
        <f t="shared" si="4"/>
        <v>No</v>
      </c>
      <c r="R58" s="7">
        <f t="shared" si="0"/>
        <v>0</v>
      </c>
      <c r="S58" s="8">
        <f t="shared" si="1"/>
        <v>1</v>
      </c>
      <c r="T58" s="7">
        <f t="shared" si="5"/>
        <v>47</v>
      </c>
      <c r="X58" s="12"/>
      <c r="Y58" s="12"/>
      <c r="Z58" s="12"/>
      <c r="AA58" s="12"/>
    </row>
    <row r="59" spans="2:27" x14ac:dyDescent="0.2">
      <c r="B59" s="8" t="s">
        <v>73</v>
      </c>
      <c r="C59" s="7">
        <v>1990</v>
      </c>
      <c r="D59" s="8" t="s">
        <v>28</v>
      </c>
      <c r="E59" s="7" t="s">
        <v>28</v>
      </c>
      <c r="F59" s="8" t="s">
        <v>28</v>
      </c>
      <c r="G59" s="7" t="s">
        <v>51</v>
      </c>
      <c r="H59" s="8" t="s">
        <v>28</v>
      </c>
      <c r="I59" s="7" t="s">
        <v>28</v>
      </c>
      <c r="J59" s="8" t="s">
        <v>28</v>
      </c>
      <c r="K59" s="9">
        <v>566.88489215146467</v>
      </c>
      <c r="L59" s="10">
        <v>0</v>
      </c>
      <c r="M59" s="11">
        <f t="shared" si="2"/>
        <v>0</v>
      </c>
      <c r="N59" s="7">
        <v>2.5</v>
      </c>
      <c r="O59" s="11">
        <f t="shared" si="3"/>
        <v>1</v>
      </c>
      <c r="P59" s="7" t="s">
        <v>29</v>
      </c>
      <c r="Q59" s="8" t="str">
        <f t="shared" si="4"/>
        <v>No</v>
      </c>
      <c r="R59" s="7">
        <f t="shared" si="0"/>
        <v>0</v>
      </c>
      <c r="S59" s="8">
        <f t="shared" si="1"/>
        <v>1</v>
      </c>
      <c r="T59" s="7">
        <f t="shared" si="5"/>
        <v>47</v>
      </c>
      <c r="X59" s="12"/>
      <c r="Y59" s="12"/>
      <c r="Z59" s="12"/>
      <c r="AA59" s="12"/>
    </row>
    <row r="60" spans="2:27" x14ac:dyDescent="0.2">
      <c r="B60" s="8" t="s">
        <v>73</v>
      </c>
      <c r="C60" s="7">
        <v>2000</v>
      </c>
      <c r="D60" s="8" t="s">
        <v>28</v>
      </c>
      <c r="E60" s="7" t="s">
        <v>28</v>
      </c>
      <c r="F60" s="8" t="s">
        <v>28</v>
      </c>
      <c r="G60" s="7" t="s">
        <v>51</v>
      </c>
      <c r="H60" s="8" t="s">
        <v>28</v>
      </c>
      <c r="I60" s="7" t="s">
        <v>28</v>
      </c>
      <c r="J60" s="8" t="s">
        <v>28</v>
      </c>
      <c r="K60" s="9">
        <v>962.79948839947201</v>
      </c>
      <c r="L60" s="10">
        <v>0</v>
      </c>
      <c r="M60" s="11">
        <f t="shared" si="2"/>
        <v>0</v>
      </c>
      <c r="N60" s="7">
        <v>2.5</v>
      </c>
      <c r="O60" s="11">
        <f t="shared" si="3"/>
        <v>1</v>
      </c>
      <c r="P60" s="7" t="s">
        <v>29</v>
      </c>
      <c r="Q60" s="8" t="str">
        <f t="shared" si="4"/>
        <v>No</v>
      </c>
      <c r="R60" s="7">
        <f t="shared" si="0"/>
        <v>0</v>
      </c>
      <c r="S60" s="8">
        <f t="shared" si="1"/>
        <v>1</v>
      </c>
      <c r="T60" s="7">
        <f t="shared" si="5"/>
        <v>47</v>
      </c>
      <c r="X60" s="12"/>
      <c r="Y60" s="12"/>
      <c r="Z60" s="12"/>
      <c r="AA60" s="12"/>
    </row>
    <row r="61" spans="2:27" x14ac:dyDescent="0.2">
      <c r="B61" s="8" t="s">
        <v>73</v>
      </c>
      <c r="C61" s="7">
        <v>2010</v>
      </c>
      <c r="D61" s="8" t="s">
        <v>28</v>
      </c>
      <c r="E61" s="7" t="s">
        <v>28</v>
      </c>
      <c r="F61" s="8" t="s">
        <v>28</v>
      </c>
      <c r="G61" s="7" t="s">
        <v>51</v>
      </c>
      <c r="H61" s="8" t="s">
        <v>28</v>
      </c>
      <c r="I61" s="7" t="s">
        <v>28</v>
      </c>
      <c r="J61" s="8" t="s">
        <v>28</v>
      </c>
      <c r="K61" s="9">
        <v>358.8771870788716</v>
      </c>
      <c r="L61" s="10">
        <v>0</v>
      </c>
      <c r="M61" s="11">
        <f t="shared" si="2"/>
        <v>0</v>
      </c>
      <c r="N61" s="7">
        <v>2.5</v>
      </c>
      <c r="O61" s="11">
        <f t="shared" si="3"/>
        <v>1</v>
      </c>
      <c r="P61" s="7" t="s">
        <v>29</v>
      </c>
      <c r="Q61" s="8" t="str">
        <f t="shared" si="4"/>
        <v>No</v>
      </c>
      <c r="R61" s="7">
        <f t="shared" si="0"/>
        <v>0</v>
      </c>
      <c r="S61" s="8">
        <f t="shared" si="1"/>
        <v>1</v>
      </c>
      <c r="T61" s="7">
        <f t="shared" si="5"/>
        <v>47</v>
      </c>
      <c r="X61" s="12"/>
      <c r="Y61" s="12"/>
      <c r="Z61" s="12"/>
      <c r="AA61" s="12"/>
    </row>
    <row r="62" spans="2:27" x14ac:dyDescent="0.2">
      <c r="B62" s="8" t="s">
        <v>73</v>
      </c>
      <c r="C62" s="7">
        <v>1940</v>
      </c>
      <c r="D62" s="8" t="s">
        <v>28</v>
      </c>
      <c r="E62" s="7" t="s">
        <v>28</v>
      </c>
      <c r="F62" s="8" t="s">
        <v>28</v>
      </c>
      <c r="G62" s="7" t="s">
        <v>52</v>
      </c>
      <c r="H62" s="8" t="s">
        <v>28</v>
      </c>
      <c r="I62" s="7" t="s">
        <v>28</v>
      </c>
      <c r="J62" s="8" t="s">
        <v>28</v>
      </c>
      <c r="K62" s="9">
        <v>60.132042432379109</v>
      </c>
      <c r="L62" s="10">
        <v>0</v>
      </c>
      <c r="M62" s="11">
        <f t="shared" si="2"/>
        <v>0</v>
      </c>
      <c r="N62" s="7">
        <v>2.5</v>
      </c>
      <c r="O62" s="11">
        <f t="shared" si="3"/>
        <v>1</v>
      </c>
      <c r="P62" s="7" t="s">
        <v>29</v>
      </c>
      <c r="Q62" s="8" t="str">
        <f t="shared" si="4"/>
        <v>No</v>
      </c>
      <c r="R62" s="7">
        <f t="shared" si="0"/>
        <v>0</v>
      </c>
      <c r="S62" s="8">
        <f t="shared" si="1"/>
        <v>1</v>
      </c>
      <c r="T62" s="7">
        <f t="shared" si="5"/>
        <v>47</v>
      </c>
    </row>
    <row r="63" spans="2:27" x14ac:dyDescent="0.2">
      <c r="B63" s="8" t="s">
        <v>73</v>
      </c>
      <c r="C63" s="7">
        <v>1990</v>
      </c>
      <c r="D63" s="8" t="s">
        <v>28</v>
      </c>
      <c r="E63" s="7" t="s">
        <v>28</v>
      </c>
      <c r="F63" s="8" t="s">
        <v>28</v>
      </c>
      <c r="G63" s="7" t="s">
        <v>52</v>
      </c>
      <c r="H63" s="8" t="s">
        <v>28</v>
      </c>
      <c r="I63" s="7" t="s">
        <v>28</v>
      </c>
      <c r="J63" s="8" t="s">
        <v>28</v>
      </c>
      <c r="K63" s="9">
        <v>1133.4034204570935</v>
      </c>
      <c r="L63" s="10">
        <v>0</v>
      </c>
      <c r="M63" s="11">
        <f t="shared" si="2"/>
        <v>0</v>
      </c>
      <c r="N63" s="7">
        <v>2.5</v>
      </c>
      <c r="O63" s="11">
        <f t="shared" si="3"/>
        <v>1</v>
      </c>
      <c r="P63" s="7" t="s">
        <v>29</v>
      </c>
      <c r="Q63" s="8" t="str">
        <f t="shared" si="4"/>
        <v>No</v>
      </c>
      <c r="R63" s="7">
        <f t="shared" si="0"/>
        <v>0</v>
      </c>
      <c r="S63" s="8">
        <f t="shared" si="1"/>
        <v>1</v>
      </c>
      <c r="T63" s="7">
        <f t="shared" si="5"/>
        <v>47</v>
      </c>
    </row>
    <row r="64" spans="2:27" x14ac:dyDescent="0.2">
      <c r="B64" s="8" t="s">
        <v>73</v>
      </c>
      <c r="C64" s="7">
        <v>2000</v>
      </c>
      <c r="D64" s="8" t="s">
        <v>28</v>
      </c>
      <c r="E64" s="7" t="s">
        <v>28</v>
      </c>
      <c r="F64" s="8" t="s">
        <v>28</v>
      </c>
      <c r="G64" s="7" t="s">
        <v>52</v>
      </c>
      <c r="H64" s="8" t="s">
        <v>28</v>
      </c>
      <c r="I64" s="7" t="s">
        <v>28</v>
      </c>
      <c r="J64" s="8" t="s">
        <v>28</v>
      </c>
      <c r="K64" s="9">
        <v>15.781025358039393</v>
      </c>
      <c r="L64" s="10">
        <v>0</v>
      </c>
      <c r="M64" s="11">
        <f t="shared" si="2"/>
        <v>0</v>
      </c>
      <c r="N64" s="7">
        <v>2.5</v>
      </c>
      <c r="O64" s="11">
        <f t="shared" si="3"/>
        <v>1</v>
      </c>
      <c r="P64" s="7" t="s">
        <v>29</v>
      </c>
      <c r="Q64" s="8" t="str">
        <f t="shared" si="4"/>
        <v>No</v>
      </c>
      <c r="R64" s="7">
        <f t="shared" si="0"/>
        <v>0</v>
      </c>
      <c r="S64" s="8">
        <f t="shared" si="1"/>
        <v>1</v>
      </c>
      <c r="T64" s="7">
        <f t="shared" si="5"/>
        <v>47</v>
      </c>
    </row>
    <row r="65" spans="2:20" x14ac:dyDescent="0.2">
      <c r="B65" s="8" t="s">
        <v>73</v>
      </c>
      <c r="C65" s="7">
        <v>2010</v>
      </c>
      <c r="D65" s="8" t="s">
        <v>28</v>
      </c>
      <c r="E65" s="7" t="s">
        <v>28</v>
      </c>
      <c r="F65" s="8" t="s">
        <v>28</v>
      </c>
      <c r="G65" s="7" t="s">
        <v>52</v>
      </c>
      <c r="H65" s="8" t="s">
        <v>28</v>
      </c>
      <c r="I65" s="7" t="s">
        <v>28</v>
      </c>
      <c r="J65" s="8" t="s">
        <v>28</v>
      </c>
      <c r="K65" s="9">
        <v>5550.6299923896349</v>
      </c>
      <c r="L65" s="10">
        <v>0</v>
      </c>
      <c r="M65" s="11">
        <f t="shared" si="2"/>
        <v>0</v>
      </c>
      <c r="N65" s="7">
        <v>2.5</v>
      </c>
      <c r="O65" s="11">
        <f t="shared" si="3"/>
        <v>1</v>
      </c>
      <c r="P65" s="7" t="s">
        <v>29</v>
      </c>
      <c r="Q65" s="8" t="str">
        <f t="shared" si="4"/>
        <v>No</v>
      </c>
      <c r="R65" s="7">
        <f t="shared" si="0"/>
        <v>0</v>
      </c>
      <c r="S65" s="8">
        <f t="shared" si="1"/>
        <v>1</v>
      </c>
      <c r="T65" s="7">
        <f t="shared" si="5"/>
        <v>47</v>
      </c>
    </row>
    <row r="66" spans="2:20" x14ac:dyDescent="0.2">
      <c r="B66" s="8" t="s">
        <v>73</v>
      </c>
      <c r="C66" s="7">
        <v>2020</v>
      </c>
      <c r="D66" s="8" t="s">
        <v>28</v>
      </c>
      <c r="E66" s="7" t="s">
        <v>28</v>
      </c>
      <c r="F66" s="8" t="s">
        <v>28</v>
      </c>
      <c r="G66" s="7" t="s">
        <v>52</v>
      </c>
      <c r="H66" s="8" t="s">
        <v>28</v>
      </c>
      <c r="I66" s="7" t="s">
        <v>28</v>
      </c>
      <c r="J66" s="8" t="s">
        <v>28</v>
      </c>
      <c r="K66" s="9">
        <v>2189.1415836159435</v>
      </c>
      <c r="L66" s="10">
        <v>0</v>
      </c>
      <c r="M66" s="11">
        <f t="shared" si="2"/>
        <v>0</v>
      </c>
      <c r="N66" s="7">
        <v>2.5</v>
      </c>
      <c r="O66" s="11">
        <f t="shared" si="3"/>
        <v>1</v>
      </c>
      <c r="P66" s="7" t="s">
        <v>29</v>
      </c>
      <c r="Q66" s="8" t="str">
        <f t="shared" si="4"/>
        <v>No</v>
      </c>
      <c r="R66" s="7">
        <f t="shared" si="0"/>
        <v>0</v>
      </c>
      <c r="S66" s="8">
        <f t="shared" si="1"/>
        <v>1</v>
      </c>
      <c r="T66" s="7">
        <f t="shared" si="5"/>
        <v>47</v>
      </c>
    </row>
    <row r="67" spans="2:20" x14ac:dyDescent="0.2">
      <c r="B67" s="8" t="s">
        <v>71</v>
      </c>
      <c r="C67" s="7">
        <v>1960</v>
      </c>
      <c r="D67" s="8" t="s">
        <v>28</v>
      </c>
      <c r="E67" s="7" t="s">
        <v>28</v>
      </c>
      <c r="F67" s="8" t="s">
        <v>28</v>
      </c>
      <c r="G67" s="7" t="s">
        <v>36</v>
      </c>
      <c r="H67" s="8" t="s">
        <v>28</v>
      </c>
      <c r="I67" s="7" t="s">
        <v>28</v>
      </c>
      <c r="J67" s="8" t="s">
        <v>28</v>
      </c>
      <c r="K67" s="9">
        <v>5775.0902242869925</v>
      </c>
      <c r="L67" s="10">
        <v>11.913580246913579</v>
      </c>
      <c r="M67" s="11">
        <f t="shared" si="2"/>
        <v>3.9711934156378597</v>
      </c>
      <c r="N67" s="7">
        <v>2.5</v>
      </c>
      <c r="O67" s="11">
        <f t="shared" si="3"/>
        <v>-0.58847736625514391</v>
      </c>
      <c r="P67" s="7" t="s">
        <v>29</v>
      </c>
      <c r="Q67" s="8" t="str">
        <f t="shared" si="4"/>
        <v>No</v>
      </c>
      <c r="R67" s="7">
        <f t="shared" si="0"/>
        <v>0.68764179630252509</v>
      </c>
      <c r="S67" s="8">
        <f t="shared" si="1"/>
        <v>1</v>
      </c>
      <c r="T67" s="7">
        <f t="shared" si="5"/>
        <v>5</v>
      </c>
    </row>
    <row r="68" spans="2:20" x14ac:dyDescent="0.2">
      <c r="B68" s="8" t="s">
        <v>71</v>
      </c>
      <c r="C68" s="7">
        <v>1970</v>
      </c>
      <c r="D68" s="8" t="s">
        <v>28</v>
      </c>
      <c r="E68" s="7" t="s">
        <v>28</v>
      </c>
      <c r="F68" s="8" t="s">
        <v>28</v>
      </c>
      <c r="G68" s="7" t="s">
        <v>36</v>
      </c>
      <c r="H68" s="8" t="s">
        <v>28</v>
      </c>
      <c r="I68" s="7" t="s">
        <v>28</v>
      </c>
      <c r="J68" s="8" t="s">
        <v>28</v>
      </c>
      <c r="K68" s="9">
        <v>15460.612764688831</v>
      </c>
      <c r="L68" s="10">
        <v>9.5308641975308639</v>
      </c>
      <c r="M68" s="11">
        <f t="shared" si="2"/>
        <v>3.1769547325102878</v>
      </c>
      <c r="N68" s="7">
        <v>2.5</v>
      </c>
      <c r="O68" s="11">
        <f t="shared" si="3"/>
        <v>-0.27078189300411504</v>
      </c>
      <c r="P68" s="7" t="s">
        <v>29</v>
      </c>
      <c r="Q68" s="8" t="str">
        <f t="shared" si="4"/>
        <v>Yes</v>
      </c>
      <c r="R68" s="7">
        <f t="shared" si="0"/>
        <v>0.20548698689137818</v>
      </c>
      <c r="S68" s="8">
        <f t="shared" si="1"/>
        <v>1</v>
      </c>
      <c r="T68" s="7">
        <f t="shared" si="5"/>
        <v>16</v>
      </c>
    </row>
    <row r="69" spans="2:20" x14ac:dyDescent="0.2">
      <c r="B69" s="8" t="s">
        <v>71</v>
      </c>
      <c r="C69" s="7">
        <v>1980</v>
      </c>
      <c r="D69" s="8" t="s">
        <v>28</v>
      </c>
      <c r="E69" s="7" t="s">
        <v>28</v>
      </c>
      <c r="F69" s="8" t="s">
        <v>28</v>
      </c>
      <c r="G69" s="7" t="s">
        <v>36</v>
      </c>
      <c r="H69" s="8" t="s">
        <v>28</v>
      </c>
      <c r="I69" s="7" t="s">
        <v>28</v>
      </c>
      <c r="J69" s="8" t="s">
        <v>28</v>
      </c>
      <c r="K69" s="9">
        <v>7423.282781831359</v>
      </c>
      <c r="L69" s="10">
        <v>2.382716049382716</v>
      </c>
      <c r="M69" s="11">
        <f t="shared" si="2"/>
        <v>0.79423868312757195</v>
      </c>
      <c r="N69" s="7">
        <v>2.5</v>
      </c>
      <c r="O69" s="11">
        <f t="shared" si="3"/>
        <v>0.68230452674897124</v>
      </c>
      <c r="P69" s="7" t="s">
        <v>29</v>
      </c>
      <c r="Q69" s="8" t="str">
        <f t="shared" si="4"/>
        <v>No</v>
      </c>
      <c r="R69" s="7">
        <f t="shared" ref="R69:R132" si="10">M69/(K69/1000)</f>
        <v>0.10699291761745731</v>
      </c>
      <c r="S69" s="8">
        <f t="shared" ref="S69:S132" si="11">IF(R69&lt;=12,1,IF(R69&lt;25,2,IF(R69&lt;50,3,IF(R69&lt;100,4,5))))</f>
        <v>1</v>
      </c>
      <c r="T69" s="7">
        <f t="shared" si="5"/>
        <v>23</v>
      </c>
    </row>
    <row r="70" spans="2:20" x14ac:dyDescent="0.2">
      <c r="B70" s="8" t="s">
        <v>71</v>
      </c>
      <c r="C70" s="7">
        <v>1990</v>
      </c>
      <c r="D70" s="8" t="s">
        <v>28</v>
      </c>
      <c r="E70" s="7" t="s">
        <v>28</v>
      </c>
      <c r="F70" s="8" t="s">
        <v>28</v>
      </c>
      <c r="G70" s="7" t="s">
        <v>36</v>
      </c>
      <c r="H70" s="8" t="s">
        <v>28</v>
      </c>
      <c r="I70" s="7" t="s">
        <v>28</v>
      </c>
      <c r="J70" s="8" t="s">
        <v>28</v>
      </c>
      <c r="K70" s="9">
        <v>14615.453219248642</v>
      </c>
      <c r="L70" s="10">
        <v>4.7654320987654319</v>
      </c>
      <c r="M70" s="11">
        <f t="shared" ref="M70:M133" si="12">L70/3</f>
        <v>1.5884773662551439</v>
      </c>
      <c r="N70" s="7">
        <v>2.5</v>
      </c>
      <c r="O70" s="11">
        <f t="shared" ref="O70:O133" si="13">1-(M70/N70)</f>
        <v>0.36460905349794248</v>
      </c>
      <c r="P70" s="7" t="s">
        <v>29</v>
      </c>
      <c r="Q70" s="8" t="str">
        <f t="shared" ref="Q70:Q133" si="14">IF(AND(O70&lt;0.5,O70&gt;-0.5),"Yes","No")</f>
        <v>Yes</v>
      </c>
      <c r="R70" s="7">
        <f t="shared" si="10"/>
        <v>0.10868478331982954</v>
      </c>
      <c r="S70" s="8">
        <f t="shared" si="11"/>
        <v>1</v>
      </c>
      <c r="T70" s="7">
        <f t="shared" ref="T70:T133" si="15">RANK(R70,$R$5:$R$212)</f>
        <v>22</v>
      </c>
    </row>
    <row r="71" spans="2:20" x14ac:dyDescent="0.2">
      <c r="B71" s="8" t="s">
        <v>71</v>
      </c>
      <c r="C71" s="7">
        <v>2000</v>
      </c>
      <c r="D71" s="8" t="s">
        <v>28</v>
      </c>
      <c r="E71" s="7" t="s">
        <v>28</v>
      </c>
      <c r="F71" s="8" t="s">
        <v>28</v>
      </c>
      <c r="G71" s="7" t="s">
        <v>36</v>
      </c>
      <c r="H71" s="8" t="s">
        <v>28</v>
      </c>
      <c r="I71" s="7" t="s">
        <v>28</v>
      </c>
      <c r="J71" s="8" t="s">
        <v>28</v>
      </c>
      <c r="K71" s="9">
        <v>21619.343687318495</v>
      </c>
      <c r="L71" s="10">
        <v>3.574074074074074</v>
      </c>
      <c r="M71" s="11">
        <f t="shared" si="12"/>
        <v>1.191358024691358</v>
      </c>
      <c r="N71" s="7">
        <v>2.5</v>
      </c>
      <c r="O71" s="11">
        <f t="shared" si="13"/>
        <v>0.52345679012345681</v>
      </c>
      <c r="P71" s="7" t="s">
        <v>29</v>
      </c>
      <c r="Q71" s="8" t="str">
        <f t="shared" si="14"/>
        <v>No</v>
      </c>
      <c r="R71" s="7">
        <f t="shared" si="10"/>
        <v>5.510611431697561E-2</v>
      </c>
      <c r="S71" s="8">
        <f t="shared" si="11"/>
        <v>1</v>
      </c>
      <c r="T71" s="7">
        <f t="shared" si="15"/>
        <v>36</v>
      </c>
    </row>
    <row r="72" spans="2:20" x14ac:dyDescent="0.2">
      <c r="B72" s="8" t="s">
        <v>71</v>
      </c>
      <c r="C72" s="7">
        <v>2010</v>
      </c>
      <c r="D72" s="8" t="s">
        <v>28</v>
      </c>
      <c r="E72" s="7" t="s">
        <v>28</v>
      </c>
      <c r="F72" s="8" t="s">
        <v>28</v>
      </c>
      <c r="G72" s="7" t="s">
        <v>36</v>
      </c>
      <c r="H72" s="8" t="s">
        <v>28</v>
      </c>
      <c r="I72" s="7" t="s">
        <v>28</v>
      </c>
      <c r="J72" s="8" t="s">
        <v>28</v>
      </c>
      <c r="K72" s="9">
        <v>9086.2308900428634</v>
      </c>
      <c r="L72" s="10">
        <v>2.382716049382716</v>
      </c>
      <c r="M72" s="11">
        <f t="shared" si="12"/>
        <v>0.79423868312757195</v>
      </c>
      <c r="N72" s="7">
        <v>2.5</v>
      </c>
      <c r="O72" s="11">
        <f t="shared" si="13"/>
        <v>0.68230452674897124</v>
      </c>
      <c r="P72" s="7" t="s">
        <v>29</v>
      </c>
      <c r="Q72" s="8" t="str">
        <f t="shared" si="14"/>
        <v>No</v>
      </c>
      <c r="R72" s="7">
        <f t="shared" si="10"/>
        <v>8.7411237149821672E-2</v>
      </c>
      <c r="S72" s="8">
        <f t="shared" si="11"/>
        <v>1</v>
      </c>
      <c r="T72" s="7">
        <f t="shared" si="15"/>
        <v>28</v>
      </c>
    </row>
    <row r="73" spans="2:20" x14ac:dyDescent="0.2">
      <c r="B73" s="8" t="s">
        <v>71</v>
      </c>
      <c r="C73" s="7">
        <v>2020</v>
      </c>
      <c r="D73" s="8" t="s">
        <v>28</v>
      </c>
      <c r="E73" s="7" t="s">
        <v>28</v>
      </c>
      <c r="F73" s="8" t="s">
        <v>28</v>
      </c>
      <c r="G73" s="7" t="s">
        <v>36</v>
      </c>
      <c r="H73" s="8" t="s">
        <v>28</v>
      </c>
      <c r="I73" s="7" t="s">
        <v>28</v>
      </c>
      <c r="J73" s="8" t="s">
        <v>28</v>
      </c>
      <c r="K73" s="9">
        <v>6202.6283988289497</v>
      </c>
      <c r="L73" s="10">
        <v>0</v>
      </c>
      <c r="M73" s="11">
        <f t="shared" si="12"/>
        <v>0</v>
      </c>
      <c r="N73" s="7">
        <v>2.5</v>
      </c>
      <c r="O73" s="11">
        <f t="shared" si="13"/>
        <v>1</v>
      </c>
      <c r="P73" s="7" t="s">
        <v>29</v>
      </c>
      <c r="Q73" s="8" t="str">
        <f t="shared" si="14"/>
        <v>No</v>
      </c>
      <c r="R73" s="7">
        <f t="shared" si="10"/>
        <v>0</v>
      </c>
      <c r="S73" s="8">
        <f t="shared" si="11"/>
        <v>1</v>
      </c>
      <c r="T73" s="7">
        <f t="shared" si="15"/>
        <v>47</v>
      </c>
    </row>
    <row r="74" spans="2:20" x14ac:dyDescent="0.2">
      <c r="B74" s="8" t="s">
        <v>71</v>
      </c>
      <c r="C74" s="7">
        <v>2030</v>
      </c>
      <c r="D74" s="8" t="s">
        <v>28</v>
      </c>
      <c r="E74" s="7" t="s">
        <v>28</v>
      </c>
      <c r="F74" s="8" t="s">
        <v>28</v>
      </c>
      <c r="G74" s="7" t="s">
        <v>36</v>
      </c>
      <c r="H74" s="8" t="s">
        <v>28</v>
      </c>
      <c r="I74" s="7" t="s">
        <v>28</v>
      </c>
      <c r="J74" s="8" t="s">
        <v>28</v>
      </c>
      <c r="K74" s="9">
        <v>214.9201459585596</v>
      </c>
      <c r="L74" s="10">
        <v>0</v>
      </c>
      <c r="M74" s="11">
        <f t="shared" si="12"/>
        <v>0</v>
      </c>
      <c r="N74" s="7">
        <v>2.5</v>
      </c>
      <c r="O74" s="11">
        <f t="shared" si="13"/>
        <v>1</v>
      </c>
      <c r="P74" s="7" t="s">
        <v>29</v>
      </c>
      <c r="Q74" s="8" t="str">
        <f t="shared" si="14"/>
        <v>No</v>
      </c>
      <c r="R74" s="7">
        <f t="shared" si="10"/>
        <v>0</v>
      </c>
      <c r="S74" s="8">
        <f t="shared" si="11"/>
        <v>1</v>
      </c>
      <c r="T74" s="7">
        <f t="shared" si="15"/>
        <v>47</v>
      </c>
    </row>
    <row r="75" spans="2:20" x14ac:dyDescent="0.2">
      <c r="B75" s="8" t="s">
        <v>71</v>
      </c>
      <c r="C75" s="7">
        <v>1960</v>
      </c>
      <c r="D75" s="8" t="s">
        <v>28</v>
      </c>
      <c r="E75" s="7" t="s">
        <v>28</v>
      </c>
      <c r="F75" s="8" t="s">
        <v>28</v>
      </c>
      <c r="G75" s="7" t="s">
        <v>48</v>
      </c>
      <c r="H75" s="8" t="s">
        <v>28</v>
      </c>
      <c r="I75" s="7" t="s">
        <v>28</v>
      </c>
      <c r="J75" s="8" t="s">
        <v>28</v>
      </c>
      <c r="K75" s="9">
        <v>244.58298242728668</v>
      </c>
      <c r="L75" s="10">
        <v>0</v>
      </c>
      <c r="M75" s="11">
        <f t="shared" si="12"/>
        <v>0</v>
      </c>
      <c r="N75" s="7">
        <v>2.5</v>
      </c>
      <c r="O75" s="11">
        <f t="shared" si="13"/>
        <v>1</v>
      </c>
      <c r="P75" s="7" t="s">
        <v>29</v>
      </c>
      <c r="Q75" s="8" t="str">
        <f t="shared" si="14"/>
        <v>No</v>
      </c>
      <c r="R75" s="7">
        <f t="shared" si="10"/>
        <v>0</v>
      </c>
      <c r="S75" s="8">
        <f t="shared" si="11"/>
        <v>1</v>
      </c>
      <c r="T75" s="7">
        <f t="shared" si="15"/>
        <v>47</v>
      </c>
    </row>
    <row r="76" spans="2:20" x14ac:dyDescent="0.2">
      <c r="B76" s="8" t="s">
        <v>71</v>
      </c>
      <c r="C76" s="7">
        <v>1990</v>
      </c>
      <c r="D76" s="8" t="s">
        <v>28</v>
      </c>
      <c r="E76" s="7" t="s">
        <v>28</v>
      </c>
      <c r="F76" s="8" t="s">
        <v>28</v>
      </c>
      <c r="G76" s="7" t="s">
        <v>48</v>
      </c>
      <c r="H76" s="8" t="s">
        <v>28</v>
      </c>
      <c r="I76" s="7" t="s">
        <v>28</v>
      </c>
      <c r="J76" s="8" t="s">
        <v>28</v>
      </c>
      <c r="K76" s="9">
        <v>883.54601479524752</v>
      </c>
      <c r="L76" s="10">
        <v>0</v>
      </c>
      <c r="M76" s="11">
        <f t="shared" si="12"/>
        <v>0</v>
      </c>
      <c r="N76" s="7">
        <v>2.5</v>
      </c>
      <c r="O76" s="11">
        <f t="shared" si="13"/>
        <v>1</v>
      </c>
      <c r="P76" s="7" t="s">
        <v>29</v>
      </c>
      <c r="Q76" s="8" t="str">
        <f t="shared" si="14"/>
        <v>No</v>
      </c>
      <c r="R76" s="7">
        <f t="shared" si="10"/>
        <v>0</v>
      </c>
      <c r="S76" s="8">
        <f t="shared" si="11"/>
        <v>1</v>
      </c>
      <c r="T76" s="7">
        <f t="shared" si="15"/>
        <v>47</v>
      </c>
    </row>
    <row r="77" spans="2:20" x14ac:dyDescent="0.2">
      <c r="B77" s="8" t="s">
        <v>71</v>
      </c>
      <c r="C77" s="7">
        <v>2000</v>
      </c>
      <c r="D77" s="8" t="s">
        <v>28</v>
      </c>
      <c r="E77" s="7" t="s">
        <v>28</v>
      </c>
      <c r="F77" s="8" t="s">
        <v>28</v>
      </c>
      <c r="G77" s="7" t="s">
        <v>48</v>
      </c>
      <c r="H77" s="8" t="s">
        <v>28</v>
      </c>
      <c r="I77" s="7" t="s">
        <v>28</v>
      </c>
      <c r="J77" s="8" t="s">
        <v>28</v>
      </c>
      <c r="K77" s="9">
        <v>55.545642785675803</v>
      </c>
      <c r="L77" s="10">
        <v>0</v>
      </c>
      <c r="M77" s="11">
        <f t="shared" si="12"/>
        <v>0</v>
      </c>
      <c r="N77" s="7">
        <v>2.5</v>
      </c>
      <c r="O77" s="11">
        <f t="shared" si="13"/>
        <v>1</v>
      </c>
      <c r="P77" s="7" t="s">
        <v>29</v>
      </c>
      <c r="Q77" s="8" t="str">
        <f t="shared" si="14"/>
        <v>No</v>
      </c>
      <c r="R77" s="7">
        <f t="shared" si="10"/>
        <v>0</v>
      </c>
      <c r="S77" s="8">
        <f t="shared" si="11"/>
        <v>1</v>
      </c>
      <c r="T77" s="7">
        <f t="shared" si="15"/>
        <v>47</v>
      </c>
    </row>
    <row r="78" spans="2:20" x14ac:dyDescent="0.2">
      <c r="B78" s="8" t="s">
        <v>71</v>
      </c>
      <c r="C78" s="7">
        <v>1940</v>
      </c>
      <c r="D78" s="8" t="s">
        <v>28</v>
      </c>
      <c r="E78" s="7" t="s">
        <v>28</v>
      </c>
      <c r="F78" s="8" t="s">
        <v>28</v>
      </c>
      <c r="G78" s="7" t="s">
        <v>49</v>
      </c>
      <c r="H78" s="8" t="s">
        <v>28</v>
      </c>
      <c r="I78" s="7" t="s">
        <v>28</v>
      </c>
      <c r="J78" s="8" t="s">
        <v>28</v>
      </c>
      <c r="K78" s="9">
        <v>758.12475015844529</v>
      </c>
      <c r="L78" s="10">
        <v>0</v>
      </c>
      <c r="M78" s="11">
        <f t="shared" si="12"/>
        <v>0</v>
      </c>
      <c r="N78" s="7">
        <v>2.5</v>
      </c>
      <c r="O78" s="11">
        <f t="shared" si="13"/>
        <v>1</v>
      </c>
      <c r="P78" s="7" t="s">
        <v>29</v>
      </c>
      <c r="Q78" s="8" t="str">
        <f t="shared" si="14"/>
        <v>No</v>
      </c>
      <c r="R78" s="7">
        <f t="shared" si="10"/>
        <v>0</v>
      </c>
      <c r="S78" s="8">
        <f t="shared" si="11"/>
        <v>1</v>
      </c>
      <c r="T78" s="7">
        <f t="shared" si="15"/>
        <v>47</v>
      </c>
    </row>
    <row r="79" spans="2:20" x14ac:dyDescent="0.2">
      <c r="B79" s="8" t="s">
        <v>71</v>
      </c>
      <c r="C79" s="7">
        <v>1960</v>
      </c>
      <c r="D79" s="8" t="s">
        <v>28</v>
      </c>
      <c r="E79" s="7" t="s">
        <v>28</v>
      </c>
      <c r="F79" s="8" t="s">
        <v>28</v>
      </c>
      <c r="G79" s="7" t="s">
        <v>49</v>
      </c>
      <c r="H79" s="8" t="s">
        <v>28</v>
      </c>
      <c r="I79" s="7" t="s">
        <v>28</v>
      </c>
      <c r="J79" s="8" t="s">
        <v>28</v>
      </c>
      <c r="K79" s="9">
        <v>1187.4204531416472</v>
      </c>
      <c r="L79" s="10">
        <v>1.191358024691358</v>
      </c>
      <c r="M79" s="11">
        <f t="shared" si="12"/>
        <v>0.39711934156378598</v>
      </c>
      <c r="N79" s="7">
        <v>2.5</v>
      </c>
      <c r="O79" s="11">
        <f t="shared" si="13"/>
        <v>0.84115226337448568</v>
      </c>
      <c r="P79" s="7" t="s">
        <v>29</v>
      </c>
      <c r="Q79" s="8" t="str">
        <f t="shared" si="14"/>
        <v>No</v>
      </c>
      <c r="R79" s="7">
        <f t="shared" si="10"/>
        <v>0.33443869061973591</v>
      </c>
      <c r="S79" s="8">
        <f t="shared" si="11"/>
        <v>1</v>
      </c>
      <c r="T79" s="7">
        <f t="shared" si="15"/>
        <v>8</v>
      </c>
    </row>
    <row r="80" spans="2:20" x14ac:dyDescent="0.2">
      <c r="B80" s="8" t="s">
        <v>71</v>
      </c>
      <c r="C80" s="7">
        <v>1970</v>
      </c>
      <c r="D80" s="8" t="s">
        <v>28</v>
      </c>
      <c r="E80" s="7" t="s">
        <v>28</v>
      </c>
      <c r="F80" s="8" t="s">
        <v>28</v>
      </c>
      <c r="G80" s="7" t="s">
        <v>49</v>
      </c>
      <c r="H80" s="8" t="s">
        <v>28</v>
      </c>
      <c r="I80" s="7" t="s">
        <v>28</v>
      </c>
      <c r="J80" s="8" t="s">
        <v>28</v>
      </c>
      <c r="K80" s="9">
        <v>3279.6437697095403</v>
      </c>
      <c r="L80" s="10">
        <v>1.191358024691358</v>
      </c>
      <c r="M80" s="11">
        <f t="shared" si="12"/>
        <v>0.39711934156378598</v>
      </c>
      <c r="N80" s="7">
        <v>2.5</v>
      </c>
      <c r="O80" s="11">
        <f t="shared" si="13"/>
        <v>0.84115226337448568</v>
      </c>
      <c r="P80" s="7" t="s">
        <v>29</v>
      </c>
      <c r="Q80" s="8" t="str">
        <f t="shared" si="14"/>
        <v>No</v>
      </c>
      <c r="R80" s="7">
        <f t="shared" si="10"/>
        <v>0.12108612076455993</v>
      </c>
      <c r="S80" s="8">
        <f t="shared" si="11"/>
        <v>1</v>
      </c>
      <c r="T80" s="7">
        <f t="shared" si="15"/>
        <v>21</v>
      </c>
    </row>
    <row r="81" spans="2:20" x14ac:dyDescent="0.2">
      <c r="B81" s="8" t="s">
        <v>71</v>
      </c>
      <c r="C81" s="7">
        <v>1980</v>
      </c>
      <c r="D81" s="8" t="s">
        <v>28</v>
      </c>
      <c r="E81" s="7" t="s">
        <v>28</v>
      </c>
      <c r="F81" s="8" t="s">
        <v>28</v>
      </c>
      <c r="G81" s="7" t="s">
        <v>49</v>
      </c>
      <c r="H81" s="8" t="s">
        <v>28</v>
      </c>
      <c r="I81" s="7" t="s">
        <v>28</v>
      </c>
      <c r="J81" s="8" t="s">
        <v>28</v>
      </c>
      <c r="K81" s="9">
        <v>4415.680216349936</v>
      </c>
      <c r="L81" s="10">
        <v>0</v>
      </c>
      <c r="M81" s="11">
        <f t="shared" si="12"/>
        <v>0</v>
      </c>
      <c r="N81" s="7">
        <v>2.5</v>
      </c>
      <c r="O81" s="11">
        <f t="shared" si="13"/>
        <v>1</v>
      </c>
      <c r="P81" s="7" t="s">
        <v>29</v>
      </c>
      <c r="Q81" s="8" t="str">
        <f t="shared" si="14"/>
        <v>No</v>
      </c>
      <c r="R81" s="7">
        <f t="shared" si="10"/>
        <v>0</v>
      </c>
      <c r="S81" s="8">
        <f t="shared" si="11"/>
        <v>1</v>
      </c>
      <c r="T81" s="7">
        <f t="shared" si="15"/>
        <v>47</v>
      </c>
    </row>
    <row r="82" spans="2:20" x14ac:dyDescent="0.2">
      <c r="B82" s="8" t="s">
        <v>71</v>
      </c>
      <c r="C82" s="7">
        <v>1990</v>
      </c>
      <c r="D82" s="8" t="s">
        <v>28</v>
      </c>
      <c r="E82" s="7" t="s">
        <v>28</v>
      </c>
      <c r="F82" s="8" t="s">
        <v>28</v>
      </c>
      <c r="G82" s="7" t="s">
        <v>49</v>
      </c>
      <c r="H82" s="8" t="s">
        <v>28</v>
      </c>
      <c r="I82" s="7" t="s">
        <v>28</v>
      </c>
      <c r="J82" s="8" t="s">
        <v>28</v>
      </c>
      <c r="K82" s="9">
        <v>9265.4619126911439</v>
      </c>
      <c r="L82" s="10">
        <v>0</v>
      </c>
      <c r="M82" s="11">
        <f t="shared" si="12"/>
        <v>0</v>
      </c>
      <c r="N82" s="7">
        <v>2.5</v>
      </c>
      <c r="O82" s="11">
        <f t="shared" si="13"/>
        <v>1</v>
      </c>
      <c r="P82" s="7" t="s">
        <v>29</v>
      </c>
      <c r="Q82" s="8" t="str">
        <f t="shared" si="14"/>
        <v>No</v>
      </c>
      <c r="R82" s="7">
        <f t="shared" si="10"/>
        <v>0</v>
      </c>
      <c r="S82" s="8">
        <f t="shared" si="11"/>
        <v>1</v>
      </c>
      <c r="T82" s="7">
        <f t="shared" si="15"/>
        <v>47</v>
      </c>
    </row>
    <row r="83" spans="2:20" x14ac:dyDescent="0.2">
      <c r="B83" s="8" t="s">
        <v>71</v>
      </c>
      <c r="C83" s="7">
        <v>2000</v>
      </c>
      <c r="D83" s="8" t="s">
        <v>28</v>
      </c>
      <c r="E83" s="7" t="s">
        <v>28</v>
      </c>
      <c r="F83" s="8" t="s">
        <v>28</v>
      </c>
      <c r="G83" s="7" t="s">
        <v>49</v>
      </c>
      <c r="H83" s="8" t="s">
        <v>28</v>
      </c>
      <c r="I83" s="7" t="s">
        <v>28</v>
      </c>
      <c r="J83" s="8" t="s">
        <v>28</v>
      </c>
      <c r="K83" s="9">
        <v>22254.332898021592</v>
      </c>
      <c r="L83" s="10">
        <v>16.679012345679013</v>
      </c>
      <c r="M83" s="11">
        <f t="shared" si="12"/>
        <v>5.5596707818930042</v>
      </c>
      <c r="N83" s="7">
        <v>2.5</v>
      </c>
      <c r="O83" s="11">
        <f t="shared" si="13"/>
        <v>-1.2238683127572019</v>
      </c>
      <c r="P83" s="7" t="s">
        <v>29</v>
      </c>
      <c r="Q83" s="8" t="str">
        <f t="shared" si="14"/>
        <v>No</v>
      </c>
      <c r="R83" s="7">
        <f t="shared" si="10"/>
        <v>0.24982419411849718</v>
      </c>
      <c r="S83" s="8">
        <f t="shared" si="11"/>
        <v>1</v>
      </c>
      <c r="T83" s="7">
        <f t="shared" si="15"/>
        <v>14</v>
      </c>
    </row>
    <row r="84" spans="2:20" x14ac:dyDescent="0.2">
      <c r="B84" s="8" t="s">
        <v>71</v>
      </c>
      <c r="C84" s="7">
        <v>2010</v>
      </c>
      <c r="D84" s="8" t="s">
        <v>28</v>
      </c>
      <c r="E84" s="7" t="s">
        <v>28</v>
      </c>
      <c r="F84" s="8" t="s">
        <v>28</v>
      </c>
      <c r="G84" s="7" t="s">
        <v>49</v>
      </c>
      <c r="H84" s="8" t="s">
        <v>28</v>
      </c>
      <c r="I84" s="7" t="s">
        <v>28</v>
      </c>
      <c r="J84" s="8" t="s">
        <v>28</v>
      </c>
      <c r="K84" s="9">
        <v>12006.797915671474</v>
      </c>
      <c r="L84" s="10">
        <v>0</v>
      </c>
      <c r="M84" s="11">
        <f t="shared" si="12"/>
        <v>0</v>
      </c>
      <c r="N84" s="7">
        <v>2.5</v>
      </c>
      <c r="O84" s="11">
        <f t="shared" si="13"/>
        <v>1</v>
      </c>
      <c r="P84" s="7" t="s">
        <v>29</v>
      </c>
      <c r="Q84" s="8" t="str">
        <f t="shared" si="14"/>
        <v>No</v>
      </c>
      <c r="R84" s="7">
        <f t="shared" si="10"/>
        <v>0</v>
      </c>
      <c r="S84" s="8">
        <f t="shared" si="11"/>
        <v>1</v>
      </c>
      <c r="T84" s="7">
        <f t="shared" si="15"/>
        <v>47</v>
      </c>
    </row>
    <row r="85" spans="2:20" x14ac:dyDescent="0.2">
      <c r="B85" s="8" t="s">
        <v>71</v>
      </c>
      <c r="C85" s="7">
        <v>2020</v>
      </c>
      <c r="D85" s="8" t="s">
        <v>28</v>
      </c>
      <c r="E85" s="7" t="s">
        <v>28</v>
      </c>
      <c r="F85" s="8" t="s">
        <v>28</v>
      </c>
      <c r="G85" s="7" t="s">
        <v>49</v>
      </c>
      <c r="H85" s="8" t="s">
        <v>28</v>
      </c>
      <c r="I85" s="7" t="s">
        <v>28</v>
      </c>
      <c r="J85" s="8" t="s">
        <v>28</v>
      </c>
      <c r="K85" s="9">
        <v>2292.4823645995193</v>
      </c>
      <c r="L85" s="10">
        <v>1.191358024691358</v>
      </c>
      <c r="M85" s="11">
        <f t="shared" si="12"/>
        <v>0.39711934156378598</v>
      </c>
      <c r="N85" s="7">
        <v>2.5</v>
      </c>
      <c r="O85" s="11">
        <f t="shared" si="13"/>
        <v>0.84115226337448568</v>
      </c>
      <c r="P85" s="7" t="s">
        <v>29</v>
      </c>
      <c r="Q85" s="8" t="str">
        <f t="shared" si="14"/>
        <v>No</v>
      </c>
      <c r="R85" s="7">
        <f t="shared" si="10"/>
        <v>0.17322678145581286</v>
      </c>
      <c r="S85" s="8">
        <f t="shared" si="11"/>
        <v>1</v>
      </c>
      <c r="T85" s="7">
        <f t="shared" si="15"/>
        <v>19</v>
      </c>
    </row>
    <row r="86" spans="2:20" x14ac:dyDescent="0.2">
      <c r="B86" s="8" t="s">
        <v>71</v>
      </c>
      <c r="C86" s="7">
        <v>2030</v>
      </c>
      <c r="D86" s="8" t="s">
        <v>28</v>
      </c>
      <c r="E86" s="7" t="s">
        <v>28</v>
      </c>
      <c r="F86" s="8" t="s">
        <v>28</v>
      </c>
      <c r="G86" s="7" t="s">
        <v>49</v>
      </c>
      <c r="H86" s="8" t="s">
        <v>28</v>
      </c>
      <c r="I86" s="7" t="s">
        <v>28</v>
      </c>
      <c r="J86" s="8" t="s">
        <v>28</v>
      </c>
      <c r="K86" s="9">
        <v>126.79997495153093</v>
      </c>
      <c r="L86" s="10">
        <v>0</v>
      </c>
      <c r="M86" s="11">
        <f t="shared" si="12"/>
        <v>0</v>
      </c>
      <c r="N86" s="7">
        <v>3.5</v>
      </c>
      <c r="O86" s="11">
        <f t="shared" si="13"/>
        <v>1</v>
      </c>
      <c r="P86" s="7" t="s">
        <v>29</v>
      </c>
      <c r="Q86" s="8" t="str">
        <f t="shared" si="14"/>
        <v>No</v>
      </c>
      <c r="R86" s="7">
        <f t="shared" si="10"/>
        <v>0</v>
      </c>
      <c r="S86" s="8">
        <f t="shared" si="11"/>
        <v>1</v>
      </c>
      <c r="T86" s="7">
        <f t="shared" si="15"/>
        <v>47</v>
      </c>
    </row>
    <row r="87" spans="2:20" x14ac:dyDescent="0.2">
      <c r="B87" s="8" t="s">
        <v>71</v>
      </c>
      <c r="C87" s="7">
        <v>1940</v>
      </c>
      <c r="D87" s="8" t="s">
        <v>28</v>
      </c>
      <c r="E87" s="7" t="s">
        <v>28</v>
      </c>
      <c r="F87" s="8" t="s">
        <v>28</v>
      </c>
      <c r="G87" s="7" t="s">
        <v>51</v>
      </c>
      <c r="H87" s="8" t="s">
        <v>28</v>
      </c>
      <c r="I87" s="7" t="s">
        <v>28</v>
      </c>
      <c r="J87" s="8" t="s">
        <v>28</v>
      </c>
      <c r="K87" s="9">
        <v>35.349937673591519</v>
      </c>
      <c r="L87" s="10">
        <v>0</v>
      </c>
      <c r="M87" s="11">
        <f t="shared" si="12"/>
        <v>0</v>
      </c>
      <c r="N87" s="7">
        <v>4.5</v>
      </c>
      <c r="O87" s="11">
        <f t="shared" si="13"/>
        <v>1</v>
      </c>
      <c r="P87" s="7" t="s">
        <v>29</v>
      </c>
      <c r="Q87" s="8" t="str">
        <f t="shared" si="14"/>
        <v>No</v>
      </c>
      <c r="R87" s="7">
        <f t="shared" si="10"/>
        <v>0</v>
      </c>
      <c r="S87" s="8">
        <f t="shared" si="11"/>
        <v>1</v>
      </c>
      <c r="T87" s="7">
        <f t="shared" si="15"/>
        <v>47</v>
      </c>
    </row>
    <row r="88" spans="2:20" x14ac:dyDescent="0.2">
      <c r="B88" s="8" t="s">
        <v>71</v>
      </c>
      <c r="C88" s="7">
        <v>1950</v>
      </c>
      <c r="D88" s="8" t="s">
        <v>28</v>
      </c>
      <c r="E88" s="7" t="s">
        <v>28</v>
      </c>
      <c r="F88" s="8" t="s">
        <v>28</v>
      </c>
      <c r="G88" s="7" t="s">
        <v>51</v>
      </c>
      <c r="H88" s="8" t="s">
        <v>28</v>
      </c>
      <c r="I88" s="7" t="s">
        <v>28</v>
      </c>
      <c r="J88" s="8" t="s">
        <v>28</v>
      </c>
      <c r="K88" s="9">
        <v>9.1095230447663997</v>
      </c>
      <c r="L88" s="10">
        <v>0</v>
      </c>
      <c r="M88" s="11">
        <f t="shared" si="12"/>
        <v>0</v>
      </c>
      <c r="N88" s="7">
        <v>5.5</v>
      </c>
      <c r="O88" s="11">
        <f t="shared" si="13"/>
        <v>1</v>
      </c>
      <c r="P88" s="7" t="s">
        <v>29</v>
      </c>
      <c r="Q88" s="8" t="str">
        <f t="shared" si="14"/>
        <v>No</v>
      </c>
      <c r="R88" s="7">
        <f t="shared" si="10"/>
        <v>0</v>
      </c>
      <c r="S88" s="8">
        <f t="shared" si="11"/>
        <v>1</v>
      </c>
      <c r="T88" s="7">
        <f t="shared" si="15"/>
        <v>47</v>
      </c>
    </row>
    <row r="89" spans="2:20" x14ac:dyDescent="0.2">
      <c r="B89" s="8" t="s">
        <v>71</v>
      </c>
      <c r="C89" s="7">
        <v>1960</v>
      </c>
      <c r="D89" s="8" t="s">
        <v>28</v>
      </c>
      <c r="E89" s="7" t="s">
        <v>28</v>
      </c>
      <c r="F89" s="8" t="s">
        <v>28</v>
      </c>
      <c r="G89" s="7" t="s">
        <v>51</v>
      </c>
      <c r="H89" s="8" t="s">
        <v>28</v>
      </c>
      <c r="I89" s="7" t="s">
        <v>28</v>
      </c>
      <c r="J89" s="8" t="s">
        <v>28</v>
      </c>
      <c r="K89" s="9">
        <v>4270.2852014119699</v>
      </c>
      <c r="L89" s="10">
        <v>1.191358024691358</v>
      </c>
      <c r="M89" s="11">
        <f t="shared" si="12"/>
        <v>0.39711934156378598</v>
      </c>
      <c r="N89" s="7">
        <v>6.5</v>
      </c>
      <c r="O89" s="11">
        <f t="shared" si="13"/>
        <v>0.93890471668249442</v>
      </c>
      <c r="P89" s="7" t="s">
        <v>29</v>
      </c>
      <c r="Q89" s="8" t="str">
        <f t="shared" si="14"/>
        <v>No</v>
      </c>
      <c r="R89" s="7">
        <f t="shared" si="10"/>
        <v>9.2995976341926398E-2</v>
      </c>
      <c r="S89" s="8">
        <f t="shared" si="11"/>
        <v>1</v>
      </c>
      <c r="T89" s="7">
        <f t="shared" si="15"/>
        <v>27</v>
      </c>
    </row>
    <row r="90" spans="2:20" x14ac:dyDescent="0.2">
      <c r="B90" s="8" t="s">
        <v>71</v>
      </c>
      <c r="C90" s="7">
        <v>1970</v>
      </c>
      <c r="D90" s="8" t="s">
        <v>28</v>
      </c>
      <c r="E90" s="7" t="s">
        <v>28</v>
      </c>
      <c r="F90" s="8" t="s">
        <v>28</v>
      </c>
      <c r="G90" s="7" t="s">
        <v>51</v>
      </c>
      <c r="H90" s="8" t="s">
        <v>28</v>
      </c>
      <c r="I90" s="7" t="s">
        <v>28</v>
      </c>
      <c r="J90" s="8" t="s">
        <v>28</v>
      </c>
      <c r="K90" s="9">
        <v>4996.923575468838</v>
      </c>
      <c r="L90" s="10">
        <v>0</v>
      </c>
      <c r="M90" s="11">
        <f t="shared" si="12"/>
        <v>0</v>
      </c>
      <c r="N90" s="7">
        <v>7.5</v>
      </c>
      <c r="O90" s="11">
        <f t="shared" si="13"/>
        <v>1</v>
      </c>
      <c r="P90" s="7" t="s">
        <v>29</v>
      </c>
      <c r="Q90" s="8" t="str">
        <f t="shared" si="14"/>
        <v>No</v>
      </c>
      <c r="R90" s="7">
        <f t="shared" si="10"/>
        <v>0</v>
      </c>
      <c r="S90" s="8">
        <f t="shared" si="11"/>
        <v>1</v>
      </c>
      <c r="T90" s="7">
        <f t="shared" si="15"/>
        <v>47</v>
      </c>
    </row>
    <row r="91" spans="2:20" x14ac:dyDescent="0.2">
      <c r="B91" s="8" t="s">
        <v>71</v>
      </c>
      <c r="C91" s="7">
        <v>1980</v>
      </c>
      <c r="D91" s="8" t="s">
        <v>28</v>
      </c>
      <c r="E91" s="7" t="s">
        <v>28</v>
      </c>
      <c r="F91" s="8" t="s">
        <v>28</v>
      </c>
      <c r="G91" s="7" t="s">
        <v>51</v>
      </c>
      <c r="H91" s="8" t="s">
        <v>28</v>
      </c>
      <c r="I91" s="7" t="s">
        <v>28</v>
      </c>
      <c r="J91" s="8" t="s">
        <v>28</v>
      </c>
      <c r="K91" s="9">
        <v>8754.6923786088573</v>
      </c>
      <c r="L91" s="10">
        <v>0</v>
      </c>
      <c r="M91" s="11">
        <f t="shared" si="12"/>
        <v>0</v>
      </c>
      <c r="N91" s="7">
        <v>8.5</v>
      </c>
      <c r="O91" s="11">
        <f t="shared" si="13"/>
        <v>1</v>
      </c>
      <c r="P91" s="7" t="s">
        <v>29</v>
      </c>
      <c r="Q91" s="8" t="str">
        <f t="shared" si="14"/>
        <v>No</v>
      </c>
      <c r="R91" s="7">
        <f t="shared" si="10"/>
        <v>0</v>
      </c>
      <c r="S91" s="8">
        <f t="shared" si="11"/>
        <v>1</v>
      </c>
      <c r="T91" s="7">
        <f t="shared" si="15"/>
        <v>47</v>
      </c>
    </row>
    <row r="92" spans="2:20" x14ac:dyDescent="0.2">
      <c r="B92" s="8" t="s">
        <v>71</v>
      </c>
      <c r="C92" s="7">
        <v>1990</v>
      </c>
      <c r="D92" s="8" t="s">
        <v>28</v>
      </c>
      <c r="E92" s="7" t="s">
        <v>28</v>
      </c>
      <c r="F92" s="8" t="s">
        <v>28</v>
      </c>
      <c r="G92" s="7" t="s">
        <v>51</v>
      </c>
      <c r="H92" s="8" t="s">
        <v>28</v>
      </c>
      <c r="I92" s="7" t="s">
        <v>28</v>
      </c>
      <c r="J92" s="8" t="s">
        <v>28</v>
      </c>
      <c r="K92" s="9">
        <v>67961.35046027202</v>
      </c>
      <c r="L92" s="10">
        <v>0</v>
      </c>
      <c r="M92" s="11">
        <f t="shared" si="12"/>
        <v>0</v>
      </c>
      <c r="N92" s="7">
        <v>9.5</v>
      </c>
      <c r="O92" s="11">
        <f t="shared" si="13"/>
        <v>1</v>
      </c>
      <c r="P92" s="7" t="s">
        <v>29</v>
      </c>
      <c r="Q92" s="8" t="str">
        <f t="shared" si="14"/>
        <v>No</v>
      </c>
      <c r="R92" s="7">
        <f t="shared" si="10"/>
        <v>0</v>
      </c>
      <c r="S92" s="8">
        <f t="shared" si="11"/>
        <v>1</v>
      </c>
      <c r="T92" s="7">
        <f t="shared" si="15"/>
        <v>47</v>
      </c>
    </row>
    <row r="93" spans="2:20" x14ac:dyDescent="0.2">
      <c r="B93" s="8" t="s">
        <v>71</v>
      </c>
      <c r="C93" s="7">
        <v>2000</v>
      </c>
      <c r="D93" s="8" t="s">
        <v>28</v>
      </c>
      <c r="E93" s="7" t="s">
        <v>28</v>
      </c>
      <c r="F93" s="8" t="s">
        <v>28</v>
      </c>
      <c r="G93" s="7" t="s">
        <v>51</v>
      </c>
      <c r="H93" s="8" t="s">
        <v>28</v>
      </c>
      <c r="I93" s="7" t="s">
        <v>28</v>
      </c>
      <c r="J93" s="8" t="s">
        <v>28</v>
      </c>
      <c r="K93" s="9">
        <v>39963.069510473979</v>
      </c>
      <c r="L93" s="10">
        <v>2.382716049382716</v>
      </c>
      <c r="M93" s="11">
        <f t="shared" si="12"/>
        <v>0.79423868312757195</v>
      </c>
      <c r="N93" s="7">
        <v>10.5</v>
      </c>
      <c r="O93" s="11">
        <f t="shared" si="13"/>
        <v>0.924358220654517</v>
      </c>
      <c r="P93" s="7" t="s">
        <v>29</v>
      </c>
      <c r="Q93" s="8" t="str">
        <f t="shared" si="14"/>
        <v>No</v>
      </c>
      <c r="R93" s="7">
        <f t="shared" si="10"/>
        <v>1.9874316283923305E-2</v>
      </c>
      <c r="S93" s="8">
        <f t="shared" si="11"/>
        <v>1</v>
      </c>
      <c r="T93" s="7">
        <f t="shared" si="15"/>
        <v>43</v>
      </c>
    </row>
    <row r="94" spans="2:20" x14ac:dyDescent="0.2">
      <c r="B94" s="8" t="s">
        <v>71</v>
      </c>
      <c r="C94" s="7">
        <v>2010</v>
      </c>
      <c r="D94" s="8" t="s">
        <v>28</v>
      </c>
      <c r="E94" s="7" t="s">
        <v>28</v>
      </c>
      <c r="F94" s="8" t="s">
        <v>28</v>
      </c>
      <c r="G94" s="7" t="s">
        <v>51</v>
      </c>
      <c r="H94" s="8" t="s">
        <v>28</v>
      </c>
      <c r="I94" s="7" t="s">
        <v>28</v>
      </c>
      <c r="J94" s="8" t="s">
        <v>28</v>
      </c>
      <c r="K94" s="9">
        <v>27486.715262762493</v>
      </c>
      <c r="L94" s="10">
        <v>0</v>
      </c>
      <c r="M94" s="11">
        <f t="shared" si="12"/>
        <v>0</v>
      </c>
      <c r="N94" s="7">
        <v>11.5</v>
      </c>
      <c r="O94" s="11">
        <f t="shared" si="13"/>
        <v>1</v>
      </c>
      <c r="P94" s="7" t="s">
        <v>29</v>
      </c>
      <c r="Q94" s="8" t="str">
        <f t="shared" si="14"/>
        <v>No</v>
      </c>
      <c r="R94" s="7">
        <f t="shared" si="10"/>
        <v>0</v>
      </c>
      <c r="S94" s="8">
        <f t="shared" si="11"/>
        <v>1</v>
      </c>
      <c r="T94" s="7">
        <f t="shared" si="15"/>
        <v>47</v>
      </c>
    </row>
    <row r="95" spans="2:20" x14ac:dyDescent="0.2">
      <c r="B95" s="8" t="s">
        <v>71</v>
      </c>
      <c r="C95" s="7">
        <v>2020</v>
      </c>
      <c r="D95" s="8" t="s">
        <v>28</v>
      </c>
      <c r="E95" s="7" t="s">
        <v>28</v>
      </c>
      <c r="F95" s="8" t="s">
        <v>28</v>
      </c>
      <c r="G95" s="7" t="s">
        <v>51</v>
      </c>
      <c r="H95" s="8" t="s">
        <v>28</v>
      </c>
      <c r="I95" s="7" t="s">
        <v>28</v>
      </c>
      <c r="J95" s="8" t="s">
        <v>28</v>
      </c>
      <c r="K95" s="9">
        <v>10302.334196663667</v>
      </c>
      <c r="L95" s="10">
        <v>0</v>
      </c>
      <c r="M95" s="11">
        <f t="shared" si="12"/>
        <v>0</v>
      </c>
      <c r="N95" s="7">
        <v>12.5</v>
      </c>
      <c r="O95" s="11">
        <f t="shared" si="13"/>
        <v>1</v>
      </c>
      <c r="P95" s="7" t="s">
        <v>29</v>
      </c>
      <c r="Q95" s="8" t="str">
        <f t="shared" si="14"/>
        <v>No</v>
      </c>
      <c r="R95" s="7">
        <f t="shared" si="10"/>
        <v>0</v>
      </c>
      <c r="S95" s="8">
        <f t="shared" si="11"/>
        <v>1</v>
      </c>
      <c r="T95" s="7">
        <f t="shared" si="15"/>
        <v>47</v>
      </c>
    </row>
    <row r="96" spans="2:20" x14ac:dyDescent="0.2">
      <c r="B96" s="8" t="s">
        <v>71</v>
      </c>
      <c r="C96" s="7">
        <v>2030</v>
      </c>
      <c r="D96" s="8" t="s">
        <v>28</v>
      </c>
      <c r="E96" s="7" t="s">
        <v>28</v>
      </c>
      <c r="F96" s="8" t="s">
        <v>28</v>
      </c>
      <c r="G96" s="7" t="s">
        <v>51</v>
      </c>
      <c r="H96" s="8" t="s">
        <v>28</v>
      </c>
      <c r="I96" s="7" t="s">
        <v>28</v>
      </c>
      <c r="J96" s="8" t="s">
        <v>28</v>
      </c>
      <c r="K96" s="9">
        <v>25.949126577722762</v>
      </c>
      <c r="L96" s="10">
        <v>0</v>
      </c>
      <c r="M96" s="11">
        <f t="shared" si="12"/>
        <v>0</v>
      </c>
      <c r="N96" s="7">
        <v>13.5</v>
      </c>
      <c r="O96" s="11">
        <f t="shared" si="13"/>
        <v>1</v>
      </c>
      <c r="P96" s="7" t="s">
        <v>29</v>
      </c>
      <c r="Q96" s="8" t="str">
        <f t="shared" si="14"/>
        <v>No</v>
      </c>
      <c r="R96" s="7">
        <f t="shared" si="10"/>
        <v>0</v>
      </c>
      <c r="S96" s="8">
        <f t="shared" si="11"/>
        <v>1</v>
      </c>
      <c r="T96" s="7">
        <f t="shared" si="15"/>
        <v>47</v>
      </c>
    </row>
    <row r="97" spans="2:20" x14ac:dyDescent="0.2">
      <c r="B97" s="8" t="s">
        <v>71</v>
      </c>
      <c r="C97" s="7">
        <v>1940</v>
      </c>
      <c r="D97" s="8" t="s">
        <v>28</v>
      </c>
      <c r="E97" s="7" t="s">
        <v>28</v>
      </c>
      <c r="F97" s="8" t="s">
        <v>28</v>
      </c>
      <c r="G97" s="7" t="s">
        <v>52</v>
      </c>
      <c r="H97" s="8" t="s">
        <v>28</v>
      </c>
      <c r="I97" s="7" t="s">
        <v>28</v>
      </c>
      <c r="J97" s="8" t="s">
        <v>28</v>
      </c>
      <c r="K97" s="9">
        <v>170.21585999107563</v>
      </c>
      <c r="L97" s="10">
        <v>0</v>
      </c>
      <c r="M97" s="11">
        <f t="shared" si="12"/>
        <v>0</v>
      </c>
      <c r="N97" s="7">
        <v>14.5</v>
      </c>
      <c r="O97" s="11">
        <f t="shared" si="13"/>
        <v>1</v>
      </c>
      <c r="P97" s="7" t="s">
        <v>29</v>
      </c>
      <c r="Q97" s="8" t="str">
        <f t="shared" si="14"/>
        <v>No</v>
      </c>
      <c r="R97" s="7">
        <f t="shared" si="10"/>
        <v>0</v>
      </c>
      <c r="S97" s="8">
        <f t="shared" si="11"/>
        <v>1</v>
      </c>
      <c r="T97" s="7">
        <f t="shared" si="15"/>
        <v>47</v>
      </c>
    </row>
    <row r="98" spans="2:20" x14ac:dyDescent="0.2">
      <c r="B98" s="8" t="s">
        <v>71</v>
      </c>
      <c r="C98" s="7">
        <v>1950</v>
      </c>
      <c r="D98" s="8" t="s">
        <v>28</v>
      </c>
      <c r="E98" s="7" t="s">
        <v>28</v>
      </c>
      <c r="F98" s="8" t="s">
        <v>28</v>
      </c>
      <c r="G98" s="7" t="s">
        <v>52</v>
      </c>
      <c r="H98" s="8" t="s">
        <v>28</v>
      </c>
      <c r="I98" s="7" t="s">
        <v>28</v>
      </c>
      <c r="J98" s="8" t="s">
        <v>28</v>
      </c>
      <c r="K98" s="9">
        <v>889.01302551044841</v>
      </c>
      <c r="L98" s="10">
        <v>0</v>
      </c>
      <c r="M98" s="11">
        <f t="shared" si="12"/>
        <v>0</v>
      </c>
      <c r="N98" s="7">
        <v>15.5</v>
      </c>
      <c r="O98" s="11">
        <f t="shared" si="13"/>
        <v>1</v>
      </c>
      <c r="P98" s="7" t="s">
        <v>29</v>
      </c>
      <c r="Q98" s="8" t="str">
        <f t="shared" si="14"/>
        <v>No</v>
      </c>
      <c r="R98" s="7">
        <f t="shared" si="10"/>
        <v>0</v>
      </c>
      <c r="S98" s="8">
        <f t="shared" si="11"/>
        <v>1</v>
      </c>
      <c r="T98" s="7">
        <f t="shared" si="15"/>
        <v>47</v>
      </c>
    </row>
    <row r="99" spans="2:20" x14ac:dyDescent="0.2">
      <c r="B99" s="8" t="s">
        <v>71</v>
      </c>
      <c r="C99" s="7">
        <v>1960</v>
      </c>
      <c r="D99" s="8" t="s">
        <v>28</v>
      </c>
      <c r="E99" s="7" t="s">
        <v>28</v>
      </c>
      <c r="F99" s="8" t="s">
        <v>28</v>
      </c>
      <c r="G99" s="7" t="s">
        <v>52</v>
      </c>
      <c r="H99" s="8" t="s">
        <v>28</v>
      </c>
      <c r="I99" s="7" t="s">
        <v>28</v>
      </c>
      <c r="J99" s="8" t="s">
        <v>28</v>
      </c>
      <c r="K99" s="9">
        <v>3535.0452122461666</v>
      </c>
      <c r="L99" s="10">
        <v>0</v>
      </c>
      <c r="M99" s="11">
        <f t="shared" si="12"/>
        <v>0</v>
      </c>
      <c r="N99" s="7">
        <v>16.5</v>
      </c>
      <c r="O99" s="11">
        <f t="shared" si="13"/>
        <v>1</v>
      </c>
      <c r="P99" s="7" t="s">
        <v>29</v>
      </c>
      <c r="Q99" s="8" t="str">
        <f t="shared" si="14"/>
        <v>No</v>
      </c>
      <c r="R99" s="7">
        <f t="shared" si="10"/>
        <v>0</v>
      </c>
      <c r="S99" s="8">
        <f t="shared" si="11"/>
        <v>1</v>
      </c>
      <c r="T99" s="7">
        <f t="shared" si="15"/>
        <v>47</v>
      </c>
    </row>
    <row r="100" spans="2:20" x14ac:dyDescent="0.2">
      <c r="B100" s="8" t="s">
        <v>71</v>
      </c>
      <c r="C100" s="7">
        <v>1970</v>
      </c>
      <c r="D100" s="8" t="s">
        <v>28</v>
      </c>
      <c r="E100" s="7" t="s">
        <v>28</v>
      </c>
      <c r="F100" s="8" t="s">
        <v>28</v>
      </c>
      <c r="G100" s="7" t="s">
        <v>52</v>
      </c>
      <c r="H100" s="8" t="s">
        <v>28</v>
      </c>
      <c r="I100" s="7" t="s">
        <v>28</v>
      </c>
      <c r="J100" s="8" t="s">
        <v>28</v>
      </c>
      <c r="K100" s="9">
        <v>1925.8293233713218</v>
      </c>
      <c r="L100" s="10">
        <v>0</v>
      </c>
      <c r="M100" s="11">
        <f t="shared" si="12"/>
        <v>0</v>
      </c>
      <c r="N100" s="7">
        <v>17.5</v>
      </c>
      <c r="O100" s="11">
        <f t="shared" si="13"/>
        <v>1</v>
      </c>
      <c r="P100" s="7" t="s">
        <v>29</v>
      </c>
      <c r="Q100" s="8" t="str">
        <f t="shared" si="14"/>
        <v>No</v>
      </c>
      <c r="R100" s="7">
        <f t="shared" si="10"/>
        <v>0</v>
      </c>
      <c r="S100" s="8">
        <f t="shared" si="11"/>
        <v>1</v>
      </c>
      <c r="T100" s="7">
        <f t="shared" si="15"/>
        <v>47</v>
      </c>
    </row>
    <row r="101" spans="2:20" x14ac:dyDescent="0.2">
      <c r="B101" s="8" t="s">
        <v>71</v>
      </c>
      <c r="C101" s="7">
        <v>1980</v>
      </c>
      <c r="D101" s="8" t="s">
        <v>28</v>
      </c>
      <c r="E101" s="7" t="s">
        <v>28</v>
      </c>
      <c r="F101" s="8" t="s">
        <v>28</v>
      </c>
      <c r="G101" s="7" t="s">
        <v>52</v>
      </c>
      <c r="H101" s="8" t="s">
        <v>28</v>
      </c>
      <c r="I101" s="7" t="s">
        <v>28</v>
      </c>
      <c r="J101" s="8" t="s">
        <v>28</v>
      </c>
      <c r="K101" s="9">
        <v>8040.4730149938523</v>
      </c>
      <c r="L101" s="10">
        <v>0</v>
      </c>
      <c r="M101" s="11">
        <f t="shared" si="12"/>
        <v>0</v>
      </c>
      <c r="N101" s="7">
        <v>18.5</v>
      </c>
      <c r="O101" s="11">
        <f t="shared" si="13"/>
        <v>1</v>
      </c>
      <c r="P101" s="7" t="s">
        <v>29</v>
      </c>
      <c r="Q101" s="8" t="str">
        <f t="shared" si="14"/>
        <v>No</v>
      </c>
      <c r="R101" s="7">
        <f t="shared" si="10"/>
        <v>0</v>
      </c>
      <c r="S101" s="8">
        <f t="shared" si="11"/>
        <v>1</v>
      </c>
      <c r="T101" s="7">
        <f t="shared" si="15"/>
        <v>47</v>
      </c>
    </row>
    <row r="102" spans="2:20" x14ac:dyDescent="0.2">
      <c r="B102" s="8" t="s">
        <v>71</v>
      </c>
      <c r="C102" s="7">
        <v>1990</v>
      </c>
      <c r="D102" s="8" t="s">
        <v>28</v>
      </c>
      <c r="E102" s="7" t="s">
        <v>28</v>
      </c>
      <c r="F102" s="8" t="s">
        <v>28</v>
      </c>
      <c r="G102" s="7" t="s">
        <v>52</v>
      </c>
      <c r="H102" s="8" t="s">
        <v>28</v>
      </c>
      <c r="I102" s="7" t="s">
        <v>28</v>
      </c>
      <c r="J102" s="8" t="s">
        <v>28</v>
      </c>
      <c r="K102" s="9">
        <v>4194.2169898357824</v>
      </c>
      <c r="L102" s="10">
        <v>0</v>
      </c>
      <c r="M102" s="11">
        <f t="shared" si="12"/>
        <v>0</v>
      </c>
      <c r="N102" s="7">
        <v>19.5</v>
      </c>
      <c r="O102" s="11">
        <f t="shared" si="13"/>
        <v>1</v>
      </c>
      <c r="P102" s="7" t="s">
        <v>29</v>
      </c>
      <c r="Q102" s="8" t="str">
        <f t="shared" si="14"/>
        <v>No</v>
      </c>
      <c r="R102" s="7">
        <f t="shared" si="10"/>
        <v>0</v>
      </c>
      <c r="S102" s="8">
        <f t="shared" si="11"/>
        <v>1</v>
      </c>
      <c r="T102" s="7">
        <f t="shared" si="15"/>
        <v>47</v>
      </c>
    </row>
    <row r="103" spans="2:20" x14ac:dyDescent="0.2">
      <c r="B103" s="8" t="s">
        <v>71</v>
      </c>
      <c r="C103" s="7">
        <v>2000</v>
      </c>
      <c r="D103" s="8" t="s">
        <v>28</v>
      </c>
      <c r="E103" s="7" t="s">
        <v>28</v>
      </c>
      <c r="F103" s="8" t="s">
        <v>28</v>
      </c>
      <c r="G103" s="7" t="s">
        <v>52</v>
      </c>
      <c r="H103" s="8" t="s">
        <v>28</v>
      </c>
      <c r="I103" s="7" t="s">
        <v>28</v>
      </c>
      <c r="J103" s="8" t="s">
        <v>28</v>
      </c>
      <c r="K103" s="9">
        <v>5116.9495625692598</v>
      </c>
      <c r="L103" s="10">
        <v>0</v>
      </c>
      <c r="M103" s="11">
        <f t="shared" si="12"/>
        <v>0</v>
      </c>
      <c r="N103" s="7">
        <v>20.5</v>
      </c>
      <c r="O103" s="11">
        <f t="shared" si="13"/>
        <v>1</v>
      </c>
      <c r="P103" s="7" t="s">
        <v>29</v>
      </c>
      <c r="Q103" s="8" t="str">
        <f t="shared" si="14"/>
        <v>No</v>
      </c>
      <c r="R103" s="7">
        <f t="shared" si="10"/>
        <v>0</v>
      </c>
      <c r="S103" s="8">
        <f t="shared" si="11"/>
        <v>1</v>
      </c>
      <c r="T103" s="7">
        <f t="shared" si="15"/>
        <v>47</v>
      </c>
    </row>
    <row r="104" spans="2:20" x14ac:dyDescent="0.2">
      <c r="B104" s="8" t="s">
        <v>71</v>
      </c>
      <c r="C104" s="7">
        <v>2010</v>
      </c>
      <c r="D104" s="8" t="s">
        <v>28</v>
      </c>
      <c r="E104" s="7" t="s">
        <v>28</v>
      </c>
      <c r="F104" s="8" t="s">
        <v>28</v>
      </c>
      <c r="G104" s="7" t="s">
        <v>52</v>
      </c>
      <c r="H104" s="8" t="s">
        <v>28</v>
      </c>
      <c r="I104" s="7" t="s">
        <v>28</v>
      </c>
      <c r="J104" s="8" t="s">
        <v>28</v>
      </c>
      <c r="K104" s="9">
        <v>4838.8184587462438</v>
      </c>
      <c r="L104" s="10">
        <v>0</v>
      </c>
      <c r="M104" s="11">
        <f t="shared" si="12"/>
        <v>0</v>
      </c>
      <c r="N104" s="7">
        <v>21.5</v>
      </c>
      <c r="O104" s="11">
        <f t="shared" si="13"/>
        <v>1</v>
      </c>
      <c r="P104" s="7" t="s">
        <v>29</v>
      </c>
      <c r="Q104" s="8" t="str">
        <f t="shared" si="14"/>
        <v>No</v>
      </c>
      <c r="R104" s="7">
        <f t="shared" si="10"/>
        <v>0</v>
      </c>
      <c r="S104" s="8">
        <f t="shared" si="11"/>
        <v>1</v>
      </c>
      <c r="T104" s="7">
        <f t="shared" si="15"/>
        <v>47</v>
      </c>
    </row>
    <row r="105" spans="2:20" x14ac:dyDescent="0.2">
      <c r="B105" s="8" t="s">
        <v>71</v>
      </c>
      <c r="C105" s="7">
        <v>2020</v>
      </c>
      <c r="D105" s="8" t="s">
        <v>28</v>
      </c>
      <c r="E105" s="7" t="s">
        <v>28</v>
      </c>
      <c r="F105" s="8" t="s">
        <v>28</v>
      </c>
      <c r="G105" s="7" t="s">
        <v>52</v>
      </c>
      <c r="H105" s="8" t="s">
        <v>28</v>
      </c>
      <c r="I105" s="7" t="s">
        <v>28</v>
      </c>
      <c r="J105" s="8" t="s">
        <v>28</v>
      </c>
      <c r="K105" s="9">
        <v>4933.2505923076706</v>
      </c>
      <c r="L105" s="10">
        <v>0</v>
      </c>
      <c r="M105" s="11">
        <f t="shared" si="12"/>
        <v>0</v>
      </c>
      <c r="N105" s="7">
        <v>22.5</v>
      </c>
      <c r="O105" s="11">
        <f t="shared" si="13"/>
        <v>1</v>
      </c>
      <c r="P105" s="7" t="s">
        <v>29</v>
      </c>
      <c r="Q105" s="8" t="str">
        <f t="shared" si="14"/>
        <v>No</v>
      </c>
      <c r="R105" s="7">
        <f t="shared" si="10"/>
        <v>0</v>
      </c>
      <c r="S105" s="8">
        <f t="shared" si="11"/>
        <v>1</v>
      </c>
      <c r="T105" s="7">
        <f t="shared" si="15"/>
        <v>47</v>
      </c>
    </row>
    <row r="106" spans="2:20" x14ac:dyDescent="0.2">
      <c r="B106" s="8" t="s">
        <v>76</v>
      </c>
      <c r="C106" s="7">
        <v>1940</v>
      </c>
      <c r="D106" s="8" t="s">
        <v>28</v>
      </c>
      <c r="E106" s="7" t="s">
        <v>28</v>
      </c>
      <c r="F106" s="8" t="s">
        <v>28</v>
      </c>
      <c r="G106" s="7" t="s">
        <v>36</v>
      </c>
      <c r="H106" s="8" t="s">
        <v>28</v>
      </c>
      <c r="I106" s="7" t="s">
        <v>28</v>
      </c>
      <c r="J106" s="8" t="s">
        <v>28</v>
      </c>
      <c r="K106" s="9">
        <v>62.073673597142992</v>
      </c>
      <c r="L106" s="10">
        <v>0</v>
      </c>
      <c r="M106" s="11">
        <f t="shared" si="12"/>
        <v>0</v>
      </c>
      <c r="N106" s="7">
        <v>23.5</v>
      </c>
      <c r="O106" s="11">
        <f t="shared" si="13"/>
        <v>1</v>
      </c>
      <c r="P106" s="7" t="s">
        <v>29</v>
      </c>
      <c r="Q106" s="8" t="str">
        <f t="shared" si="14"/>
        <v>No</v>
      </c>
      <c r="R106" s="7">
        <f t="shared" si="10"/>
        <v>0</v>
      </c>
      <c r="S106" s="8">
        <f t="shared" si="11"/>
        <v>1</v>
      </c>
      <c r="T106" s="7">
        <f t="shared" si="15"/>
        <v>47</v>
      </c>
    </row>
    <row r="107" spans="2:20" x14ac:dyDescent="0.2">
      <c r="B107" s="8" t="s">
        <v>76</v>
      </c>
      <c r="C107" s="7">
        <v>1960</v>
      </c>
      <c r="D107" s="8" t="s">
        <v>28</v>
      </c>
      <c r="E107" s="7" t="s">
        <v>28</v>
      </c>
      <c r="F107" s="8" t="s">
        <v>28</v>
      </c>
      <c r="G107" s="7" t="s">
        <v>36</v>
      </c>
      <c r="H107" s="8" t="s">
        <v>28</v>
      </c>
      <c r="I107" s="7" t="s">
        <v>28</v>
      </c>
      <c r="J107" s="8" t="s">
        <v>28</v>
      </c>
      <c r="K107" s="9">
        <v>1534.8116810272893</v>
      </c>
      <c r="L107" s="10">
        <v>1.191358024691358</v>
      </c>
      <c r="M107" s="11">
        <f t="shared" si="12"/>
        <v>0.39711934156378598</v>
      </c>
      <c r="N107" s="7">
        <v>24.5</v>
      </c>
      <c r="O107" s="11">
        <f t="shared" si="13"/>
        <v>0.98379104728311073</v>
      </c>
      <c r="P107" s="7" t="s">
        <v>29</v>
      </c>
      <c r="Q107" s="8" t="str">
        <f t="shared" si="14"/>
        <v>No</v>
      </c>
      <c r="R107" s="7">
        <f t="shared" si="10"/>
        <v>0.25874141203954332</v>
      </c>
      <c r="S107" s="8">
        <f t="shared" si="11"/>
        <v>1</v>
      </c>
      <c r="T107" s="7">
        <f t="shared" si="15"/>
        <v>12</v>
      </c>
    </row>
    <row r="108" spans="2:20" x14ac:dyDescent="0.2">
      <c r="B108" s="8" t="s">
        <v>76</v>
      </c>
      <c r="C108" s="7">
        <v>1970</v>
      </c>
      <c r="D108" s="8" t="s">
        <v>28</v>
      </c>
      <c r="E108" s="7" t="s">
        <v>28</v>
      </c>
      <c r="F108" s="8" t="s">
        <v>28</v>
      </c>
      <c r="G108" s="7" t="s">
        <v>36</v>
      </c>
      <c r="H108" s="8" t="s">
        <v>28</v>
      </c>
      <c r="I108" s="7" t="s">
        <v>28</v>
      </c>
      <c r="J108" s="8" t="s">
        <v>28</v>
      </c>
      <c r="K108" s="9">
        <v>392.58580496747345</v>
      </c>
      <c r="L108" s="10">
        <v>0</v>
      </c>
      <c r="M108" s="11">
        <f t="shared" si="12"/>
        <v>0</v>
      </c>
      <c r="N108" s="7">
        <v>25.5</v>
      </c>
      <c r="O108" s="11">
        <f t="shared" si="13"/>
        <v>1</v>
      </c>
      <c r="P108" s="7" t="s">
        <v>29</v>
      </c>
      <c r="Q108" s="8" t="str">
        <f t="shared" si="14"/>
        <v>No</v>
      </c>
      <c r="R108" s="7">
        <f t="shared" si="10"/>
        <v>0</v>
      </c>
      <c r="S108" s="8">
        <f t="shared" si="11"/>
        <v>1</v>
      </c>
      <c r="T108" s="7">
        <f t="shared" si="15"/>
        <v>47</v>
      </c>
    </row>
    <row r="109" spans="2:20" x14ac:dyDescent="0.2">
      <c r="B109" s="8" t="s">
        <v>76</v>
      </c>
      <c r="C109" s="7">
        <v>1980</v>
      </c>
      <c r="D109" s="8" t="s">
        <v>28</v>
      </c>
      <c r="E109" s="7" t="s">
        <v>28</v>
      </c>
      <c r="F109" s="8" t="s">
        <v>28</v>
      </c>
      <c r="G109" s="7" t="s">
        <v>36</v>
      </c>
      <c r="H109" s="8" t="s">
        <v>28</v>
      </c>
      <c r="I109" s="7" t="s">
        <v>28</v>
      </c>
      <c r="J109" s="8" t="s">
        <v>28</v>
      </c>
      <c r="K109" s="9">
        <v>1374.6541605597783</v>
      </c>
      <c r="L109" s="10">
        <v>1.191358024691358</v>
      </c>
      <c r="M109" s="11">
        <f t="shared" si="12"/>
        <v>0.39711934156378598</v>
      </c>
      <c r="N109" s="7">
        <v>26.5</v>
      </c>
      <c r="O109" s="11">
        <f t="shared" si="13"/>
        <v>0.98501436446929114</v>
      </c>
      <c r="P109" s="7" t="s">
        <v>29</v>
      </c>
      <c r="Q109" s="8" t="str">
        <f t="shared" si="14"/>
        <v>No</v>
      </c>
      <c r="R109" s="7">
        <f t="shared" si="10"/>
        <v>0.28888672726387665</v>
      </c>
      <c r="S109" s="8">
        <f t="shared" si="11"/>
        <v>1</v>
      </c>
      <c r="T109" s="7">
        <f t="shared" si="15"/>
        <v>10</v>
      </c>
    </row>
    <row r="110" spans="2:20" x14ac:dyDescent="0.2">
      <c r="B110" s="8" t="s">
        <v>76</v>
      </c>
      <c r="C110" s="7">
        <v>1990</v>
      </c>
      <c r="D110" s="8" t="s">
        <v>28</v>
      </c>
      <c r="E110" s="7" t="s">
        <v>28</v>
      </c>
      <c r="F110" s="8" t="s">
        <v>28</v>
      </c>
      <c r="G110" s="7" t="s">
        <v>36</v>
      </c>
      <c r="H110" s="8" t="s">
        <v>28</v>
      </c>
      <c r="I110" s="7" t="s">
        <v>28</v>
      </c>
      <c r="J110" s="8" t="s">
        <v>28</v>
      </c>
      <c r="K110" s="9">
        <v>2852.0151878553056</v>
      </c>
      <c r="L110" s="10">
        <v>0</v>
      </c>
      <c r="M110" s="11">
        <f t="shared" si="12"/>
        <v>0</v>
      </c>
      <c r="N110" s="7">
        <v>27.5</v>
      </c>
      <c r="O110" s="11">
        <f t="shared" si="13"/>
        <v>1</v>
      </c>
      <c r="P110" s="7" t="s">
        <v>29</v>
      </c>
      <c r="Q110" s="8" t="str">
        <f t="shared" si="14"/>
        <v>No</v>
      </c>
      <c r="R110" s="7">
        <f t="shared" si="10"/>
        <v>0</v>
      </c>
      <c r="S110" s="8">
        <f t="shared" si="11"/>
        <v>1</v>
      </c>
      <c r="T110" s="7">
        <f t="shared" si="15"/>
        <v>47</v>
      </c>
    </row>
    <row r="111" spans="2:20" x14ac:dyDescent="0.2">
      <c r="B111" s="8" t="s">
        <v>76</v>
      </c>
      <c r="C111" s="7">
        <v>2000</v>
      </c>
      <c r="D111" s="8" t="s">
        <v>28</v>
      </c>
      <c r="E111" s="7" t="s">
        <v>28</v>
      </c>
      <c r="F111" s="8" t="s">
        <v>28</v>
      </c>
      <c r="G111" s="7" t="s">
        <v>36</v>
      </c>
      <c r="H111" s="8" t="s">
        <v>28</v>
      </c>
      <c r="I111" s="7" t="s">
        <v>28</v>
      </c>
      <c r="J111" s="8" t="s">
        <v>28</v>
      </c>
      <c r="K111" s="9">
        <v>4222.2390678856773</v>
      </c>
      <c r="L111" s="10">
        <v>1.191358024691358</v>
      </c>
      <c r="M111" s="11">
        <f t="shared" si="12"/>
        <v>0.39711934156378598</v>
      </c>
      <c r="N111" s="7">
        <v>28.5</v>
      </c>
      <c r="O111" s="11">
        <f t="shared" si="13"/>
        <v>0.98606598801530576</v>
      </c>
      <c r="P111" s="7" t="s">
        <v>29</v>
      </c>
      <c r="Q111" s="8" t="str">
        <f t="shared" si="14"/>
        <v>No</v>
      </c>
      <c r="R111" s="7">
        <f t="shared" si="10"/>
        <v>9.4054205642753172E-2</v>
      </c>
      <c r="S111" s="8">
        <f t="shared" si="11"/>
        <v>1</v>
      </c>
      <c r="T111" s="7">
        <f t="shared" si="15"/>
        <v>26</v>
      </c>
    </row>
    <row r="112" spans="2:20" x14ac:dyDescent="0.2">
      <c r="B112" s="8" t="s">
        <v>76</v>
      </c>
      <c r="C112" s="7">
        <v>2010</v>
      </c>
      <c r="D112" s="8" t="s">
        <v>28</v>
      </c>
      <c r="E112" s="7" t="s">
        <v>28</v>
      </c>
      <c r="F112" s="8" t="s">
        <v>28</v>
      </c>
      <c r="G112" s="7" t="s">
        <v>36</v>
      </c>
      <c r="H112" s="8" t="s">
        <v>28</v>
      </c>
      <c r="I112" s="7" t="s">
        <v>28</v>
      </c>
      <c r="J112" s="8" t="s">
        <v>28</v>
      </c>
      <c r="K112" s="9">
        <v>5384.8394896559994</v>
      </c>
      <c r="L112" s="10">
        <v>0</v>
      </c>
      <c r="M112" s="11">
        <f t="shared" si="12"/>
        <v>0</v>
      </c>
      <c r="N112" s="7">
        <v>29.5</v>
      </c>
      <c r="O112" s="11">
        <f t="shared" si="13"/>
        <v>1</v>
      </c>
      <c r="P112" s="7" t="s">
        <v>29</v>
      </c>
      <c r="Q112" s="8" t="str">
        <f t="shared" si="14"/>
        <v>No</v>
      </c>
      <c r="R112" s="7">
        <f t="shared" si="10"/>
        <v>0</v>
      </c>
      <c r="S112" s="8">
        <f t="shared" si="11"/>
        <v>1</v>
      </c>
      <c r="T112" s="7">
        <f t="shared" si="15"/>
        <v>47</v>
      </c>
    </row>
    <row r="113" spans="2:20" x14ac:dyDescent="0.2">
      <c r="B113" s="8" t="s">
        <v>76</v>
      </c>
      <c r="C113" s="7">
        <v>2020</v>
      </c>
      <c r="D113" s="8" t="s">
        <v>28</v>
      </c>
      <c r="E113" s="7" t="s">
        <v>28</v>
      </c>
      <c r="F113" s="8" t="s">
        <v>28</v>
      </c>
      <c r="G113" s="7" t="s">
        <v>36</v>
      </c>
      <c r="H113" s="8" t="s">
        <v>28</v>
      </c>
      <c r="I113" s="7" t="s">
        <v>28</v>
      </c>
      <c r="J113" s="8" t="s">
        <v>28</v>
      </c>
      <c r="K113" s="9">
        <v>20457.316131445419</v>
      </c>
      <c r="L113" s="10">
        <v>3.574074074074074</v>
      </c>
      <c r="M113" s="11">
        <f t="shared" si="12"/>
        <v>1.191358024691358</v>
      </c>
      <c r="N113" s="7">
        <v>30.5</v>
      </c>
      <c r="O113" s="11">
        <f t="shared" si="13"/>
        <v>0.96093908115766036</v>
      </c>
      <c r="P113" s="7" t="s">
        <v>29</v>
      </c>
      <c r="Q113" s="8" t="str">
        <f t="shared" si="14"/>
        <v>No</v>
      </c>
      <c r="R113" s="7">
        <f t="shared" si="10"/>
        <v>5.823628168213589E-2</v>
      </c>
      <c r="S113" s="8">
        <f t="shared" si="11"/>
        <v>1</v>
      </c>
      <c r="T113" s="7">
        <f t="shared" si="15"/>
        <v>35</v>
      </c>
    </row>
    <row r="114" spans="2:20" x14ac:dyDescent="0.2">
      <c r="B114" s="8" t="s">
        <v>76</v>
      </c>
      <c r="C114" s="7">
        <v>2030</v>
      </c>
      <c r="D114" s="8" t="s">
        <v>28</v>
      </c>
      <c r="E114" s="7" t="s">
        <v>28</v>
      </c>
      <c r="F114" s="8" t="s">
        <v>28</v>
      </c>
      <c r="G114" s="7" t="s">
        <v>36</v>
      </c>
      <c r="H114" s="8" t="s">
        <v>28</v>
      </c>
      <c r="I114" s="7" t="s">
        <v>28</v>
      </c>
      <c r="J114" s="8" t="s">
        <v>28</v>
      </c>
      <c r="K114" s="9">
        <v>4667.4271752126178</v>
      </c>
      <c r="L114" s="10">
        <v>0</v>
      </c>
      <c r="M114" s="11">
        <f t="shared" si="12"/>
        <v>0</v>
      </c>
      <c r="N114" s="7">
        <v>31.5</v>
      </c>
      <c r="O114" s="11">
        <f t="shared" si="13"/>
        <v>1</v>
      </c>
      <c r="P114" s="7" t="s">
        <v>29</v>
      </c>
      <c r="Q114" s="8" t="str">
        <f t="shared" si="14"/>
        <v>No</v>
      </c>
      <c r="R114" s="7">
        <f t="shared" si="10"/>
        <v>0</v>
      </c>
      <c r="S114" s="8">
        <f t="shared" si="11"/>
        <v>1</v>
      </c>
      <c r="T114" s="7">
        <f t="shared" si="15"/>
        <v>47</v>
      </c>
    </row>
    <row r="115" spans="2:20" x14ac:dyDescent="0.2">
      <c r="B115" s="8" t="s">
        <v>76</v>
      </c>
      <c r="C115" s="7">
        <v>1990</v>
      </c>
      <c r="D115" s="8" t="s">
        <v>28</v>
      </c>
      <c r="E115" s="7" t="s">
        <v>28</v>
      </c>
      <c r="F115" s="8" t="s">
        <v>28</v>
      </c>
      <c r="G115" s="7" t="s">
        <v>48</v>
      </c>
      <c r="H115" s="8" t="s">
        <v>28</v>
      </c>
      <c r="I115" s="7" t="s">
        <v>28</v>
      </c>
      <c r="J115" s="8" t="s">
        <v>28</v>
      </c>
      <c r="K115" s="9">
        <v>30.990512003690732</v>
      </c>
      <c r="L115" s="10">
        <v>0</v>
      </c>
      <c r="M115" s="11">
        <f t="shared" si="12"/>
        <v>0</v>
      </c>
      <c r="N115" s="7">
        <v>32.5</v>
      </c>
      <c r="O115" s="11">
        <f t="shared" si="13"/>
        <v>1</v>
      </c>
      <c r="P115" s="7" t="s">
        <v>29</v>
      </c>
      <c r="Q115" s="8" t="str">
        <f t="shared" si="14"/>
        <v>No</v>
      </c>
      <c r="R115" s="7">
        <f t="shared" si="10"/>
        <v>0</v>
      </c>
      <c r="S115" s="8">
        <f t="shared" si="11"/>
        <v>1</v>
      </c>
      <c r="T115" s="7">
        <f t="shared" si="15"/>
        <v>47</v>
      </c>
    </row>
    <row r="116" spans="2:20" x14ac:dyDescent="0.2">
      <c r="B116" s="8" t="s">
        <v>76</v>
      </c>
      <c r="C116" s="7">
        <v>1940</v>
      </c>
      <c r="D116" s="8" t="s">
        <v>28</v>
      </c>
      <c r="E116" s="7" t="s">
        <v>28</v>
      </c>
      <c r="F116" s="8" t="s">
        <v>28</v>
      </c>
      <c r="G116" s="7" t="s">
        <v>49</v>
      </c>
      <c r="H116" s="8" t="s">
        <v>28</v>
      </c>
      <c r="I116" s="7" t="s">
        <v>28</v>
      </c>
      <c r="J116" s="8" t="s">
        <v>28</v>
      </c>
      <c r="K116" s="9">
        <v>94.137557588426091</v>
      </c>
      <c r="L116" s="10">
        <v>0</v>
      </c>
      <c r="M116" s="11">
        <f t="shared" si="12"/>
        <v>0</v>
      </c>
      <c r="N116" s="7">
        <v>33.5</v>
      </c>
      <c r="O116" s="11">
        <f t="shared" si="13"/>
        <v>1</v>
      </c>
      <c r="P116" s="7" t="s">
        <v>29</v>
      </c>
      <c r="Q116" s="8" t="str">
        <f t="shared" si="14"/>
        <v>No</v>
      </c>
      <c r="R116" s="7">
        <f t="shared" si="10"/>
        <v>0</v>
      </c>
      <c r="S116" s="8">
        <f t="shared" si="11"/>
        <v>1</v>
      </c>
      <c r="T116" s="7">
        <f t="shared" si="15"/>
        <v>47</v>
      </c>
    </row>
    <row r="117" spans="2:20" x14ac:dyDescent="0.2">
      <c r="B117" s="8" t="s">
        <v>76</v>
      </c>
      <c r="C117" s="7">
        <v>1960</v>
      </c>
      <c r="D117" s="8" t="s">
        <v>28</v>
      </c>
      <c r="E117" s="7" t="s">
        <v>28</v>
      </c>
      <c r="F117" s="8" t="s">
        <v>28</v>
      </c>
      <c r="G117" s="7" t="s">
        <v>49</v>
      </c>
      <c r="H117" s="8" t="s">
        <v>28</v>
      </c>
      <c r="I117" s="7" t="s">
        <v>28</v>
      </c>
      <c r="J117" s="8" t="s">
        <v>28</v>
      </c>
      <c r="K117" s="9">
        <v>1538.9881849692288</v>
      </c>
      <c r="L117" s="10">
        <v>0</v>
      </c>
      <c r="M117" s="11">
        <f t="shared" si="12"/>
        <v>0</v>
      </c>
      <c r="N117" s="7">
        <v>34.5</v>
      </c>
      <c r="O117" s="11">
        <f t="shared" si="13"/>
        <v>1</v>
      </c>
      <c r="P117" s="7" t="s">
        <v>29</v>
      </c>
      <c r="Q117" s="8" t="str">
        <f t="shared" si="14"/>
        <v>No</v>
      </c>
      <c r="R117" s="7">
        <f t="shared" si="10"/>
        <v>0</v>
      </c>
      <c r="S117" s="8">
        <f t="shared" si="11"/>
        <v>1</v>
      </c>
      <c r="T117" s="7">
        <f t="shared" si="15"/>
        <v>47</v>
      </c>
    </row>
    <row r="118" spans="2:20" x14ac:dyDescent="0.2">
      <c r="B118" s="8" t="s">
        <v>76</v>
      </c>
      <c r="C118" s="7">
        <v>1970</v>
      </c>
      <c r="D118" s="8" t="s">
        <v>28</v>
      </c>
      <c r="E118" s="7" t="s">
        <v>28</v>
      </c>
      <c r="F118" s="8" t="s">
        <v>28</v>
      </c>
      <c r="G118" s="7" t="s">
        <v>49</v>
      </c>
      <c r="H118" s="8" t="s">
        <v>28</v>
      </c>
      <c r="I118" s="7" t="s">
        <v>28</v>
      </c>
      <c r="J118" s="8" t="s">
        <v>28</v>
      </c>
      <c r="K118" s="9">
        <v>2.3413140462463518</v>
      </c>
      <c r="L118" s="10">
        <v>0</v>
      </c>
      <c r="M118" s="11">
        <f t="shared" si="12"/>
        <v>0</v>
      </c>
      <c r="N118" s="7">
        <v>35.5</v>
      </c>
      <c r="O118" s="11">
        <f t="shared" si="13"/>
        <v>1</v>
      </c>
      <c r="P118" s="7" t="s">
        <v>29</v>
      </c>
      <c r="Q118" s="8" t="str">
        <f t="shared" si="14"/>
        <v>No</v>
      </c>
      <c r="R118" s="7">
        <f t="shared" si="10"/>
        <v>0</v>
      </c>
      <c r="S118" s="8">
        <f t="shared" si="11"/>
        <v>1</v>
      </c>
      <c r="T118" s="7">
        <f t="shared" si="15"/>
        <v>47</v>
      </c>
    </row>
    <row r="119" spans="2:20" x14ac:dyDescent="0.2">
      <c r="B119" s="8" t="s">
        <v>76</v>
      </c>
      <c r="C119" s="7">
        <v>1980</v>
      </c>
      <c r="D119" s="8" t="s">
        <v>28</v>
      </c>
      <c r="E119" s="7" t="s">
        <v>28</v>
      </c>
      <c r="F119" s="8" t="s">
        <v>28</v>
      </c>
      <c r="G119" s="7" t="s">
        <v>49</v>
      </c>
      <c r="H119" s="8" t="s">
        <v>28</v>
      </c>
      <c r="I119" s="7" t="s">
        <v>28</v>
      </c>
      <c r="J119" s="8" t="s">
        <v>28</v>
      </c>
      <c r="K119" s="9">
        <v>35.454235746240258</v>
      </c>
      <c r="L119" s="10">
        <v>0</v>
      </c>
      <c r="M119" s="11">
        <f t="shared" si="12"/>
        <v>0</v>
      </c>
      <c r="N119" s="7">
        <v>36.5</v>
      </c>
      <c r="O119" s="11">
        <f t="shared" si="13"/>
        <v>1</v>
      </c>
      <c r="P119" s="7" t="s">
        <v>29</v>
      </c>
      <c r="Q119" s="8" t="str">
        <f t="shared" si="14"/>
        <v>No</v>
      </c>
      <c r="R119" s="7">
        <f t="shared" si="10"/>
        <v>0</v>
      </c>
      <c r="S119" s="8">
        <f t="shared" si="11"/>
        <v>1</v>
      </c>
      <c r="T119" s="7">
        <f t="shared" si="15"/>
        <v>47</v>
      </c>
    </row>
    <row r="120" spans="2:20" x14ac:dyDescent="0.2">
      <c r="B120" s="8" t="s">
        <v>76</v>
      </c>
      <c r="C120" s="7">
        <v>1990</v>
      </c>
      <c r="D120" s="8" t="s">
        <v>28</v>
      </c>
      <c r="E120" s="7" t="s">
        <v>28</v>
      </c>
      <c r="F120" s="8" t="s">
        <v>28</v>
      </c>
      <c r="G120" s="7" t="s">
        <v>49</v>
      </c>
      <c r="H120" s="8" t="s">
        <v>28</v>
      </c>
      <c r="I120" s="7" t="s">
        <v>28</v>
      </c>
      <c r="J120" s="8" t="s">
        <v>28</v>
      </c>
      <c r="K120" s="9">
        <v>365.2973105905956</v>
      </c>
      <c r="L120" s="10">
        <v>0</v>
      </c>
      <c r="M120" s="11">
        <f t="shared" si="12"/>
        <v>0</v>
      </c>
      <c r="N120" s="7">
        <v>37.5</v>
      </c>
      <c r="O120" s="11">
        <f t="shared" si="13"/>
        <v>1</v>
      </c>
      <c r="P120" s="7" t="s">
        <v>29</v>
      </c>
      <c r="Q120" s="8" t="str">
        <f t="shared" si="14"/>
        <v>No</v>
      </c>
      <c r="R120" s="7">
        <f t="shared" si="10"/>
        <v>0</v>
      </c>
      <c r="S120" s="8">
        <f t="shared" si="11"/>
        <v>1</v>
      </c>
      <c r="T120" s="7">
        <f t="shared" si="15"/>
        <v>47</v>
      </c>
    </row>
    <row r="121" spans="2:20" x14ac:dyDescent="0.2">
      <c r="B121" s="8" t="s">
        <v>76</v>
      </c>
      <c r="C121" s="7">
        <v>2000</v>
      </c>
      <c r="D121" s="8" t="s">
        <v>28</v>
      </c>
      <c r="E121" s="7" t="s">
        <v>28</v>
      </c>
      <c r="F121" s="8" t="s">
        <v>28</v>
      </c>
      <c r="G121" s="7" t="s">
        <v>49</v>
      </c>
      <c r="H121" s="8" t="s">
        <v>28</v>
      </c>
      <c r="I121" s="7" t="s">
        <v>28</v>
      </c>
      <c r="J121" s="8" t="s">
        <v>28</v>
      </c>
      <c r="K121" s="9">
        <v>405.98815828317436</v>
      </c>
      <c r="L121" s="10">
        <v>1.191358024691358</v>
      </c>
      <c r="M121" s="11">
        <f t="shared" si="12"/>
        <v>0.39711934156378598</v>
      </c>
      <c r="N121" s="7">
        <v>38.5</v>
      </c>
      <c r="O121" s="11">
        <f t="shared" si="13"/>
        <v>0.98968521190743408</v>
      </c>
      <c r="P121" s="7" t="s">
        <v>29</v>
      </c>
      <c r="Q121" s="8" t="str">
        <f t="shared" si="14"/>
        <v>No</v>
      </c>
      <c r="R121" s="7">
        <f t="shared" si="10"/>
        <v>0.97815498669495071</v>
      </c>
      <c r="S121" s="8">
        <f t="shared" si="11"/>
        <v>1</v>
      </c>
      <c r="T121" s="7">
        <f t="shared" si="15"/>
        <v>3</v>
      </c>
    </row>
    <row r="122" spans="2:20" x14ac:dyDescent="0.2">
      <c r="B122" s="8" t="s">
        <v>76</v>
      </c>
      <c r="C122" s="7">
        <v>2020</v>
      </c>
      <c r="D122" s="8" t="s">
        <v>28</v>
      </c>
      <c r="E122" s="7" t="s">
        <v>28</v>
      </c>
      <c r="F122" s="8" t="s">
        <v>28</v>
      </c>
      <c r="G122" s="7" t="s">
        <v>49</v>
      </c>
      <c r="H122" s="8" t="s">
        <v>28</v>
      </c>
      <c r="I122" s="7" t="s">
        <v>28</v>
      </c>
      <c r="J122" s="8" t="s">
        <v>28</v>
      </c>
      <c r="K122" s="9">
        <v>4088.994122656256</v>
      </c>
      <c r="L122" s="10">
        <v>0</v>
      </c>
      <c r="M122" s="11">
        <f t="shared" si="12"/>
        <v>0</v>
      </c>
      <c r="N122" s="7">
        <v>39.5</v>
      </c>
      <c r="O122" s="11">
        <f t="shared" si="13"/>
        <v>1</v>
      </c>
      <c r="P122" s="7" t="s">
        <v>29</v>
      </c>
      <c r="Q122" s="8" t="str">
        <f t="shared" si="14"/>
        <v>No</v>
      </c>
      <c r="R122" s="7">
        <f t="shared" si="10"/>
        <v>0</v>
      </c>
      <c r="S122" s="8">
        <f t="shared" si="11"/>
        <v>1</v>
      </c>
      <c r="T122" s="7">
        <f t="shared" si="15"/>
        <v>47</v>
      </c>
    </row>
    <row r="123" spans="2:20" x14ac:dyDescent="0.2">
      <c r="B123" s="8" t="s">
        <v>76</v>
      </c>
      <c r="C123" s="7">
        <v>1990</v>
      </c>
      <c r="D123" s="8" t="s">
        <v>28</v>
      </c>
      <c r="E123" s="7" t="s">
        <v>28</v>
      </c>
      <c r="F123" s="8" t="s">
        <v>28</v>
      </c>
      <c r="G123" s="7" t="s">
        <v>51</v>
      </c>
      <c r="H123" s="8" t="s">
        <v>28</v>
      </c>
      <c r="I123" s="7" t="s">
        <v>28</v>
      </c>
      <c r="J123" s="8" t="s">
        <v>28</v>
      </c>
      <c r="K123" s="9">
        <v>454.53359274905716</v>
      </c>
      <c r="L123" s="10">
        <v>0</v>
      </c>
      <c r="M123" s="11">
        <f t="shared" si="12"/>
        <v>0</v>
      </c>
      <c r="N123" s="7">
        <v>40.5</v>
      </c>
      <c r="O123" s="11">
        <f t="shared" si="13"/>
        <v>1</v>
      </c>
      <c r="P123" s="7" t="s">
        <v>29</v>
      </c>
      <c r="Q123" s="8" t="str">
        <f t="shared" si="14"/>
        <v>No</v>
      </c>
      <c r="R123" s="7">
        <f t="shared" si="10"/>
        <v>0</v>
      </c>
      <c r="S123" s="8">
        <f t="shared" si="11"/>
        <v>1</v>
      </c>
      <c r="T123" s="7">
        <f t="shared" si="15"/>
        <v>47</v>
      </c>
    </row>
    <row r="124" spans="2:20" x14ac:dyDescent="0.2">
      <c r="B124" s="8" t="s">
        <v>76</v>
      </c>
      <c r="C124" s="7">
        <v>2000</v>
      </c>
      <c r="D124" s="8" t="s">
        <v>28</v>
      </c>
      <c r="E124" s="7" t="s">
        <v>28</v>
      </c>
      <c r="F124" s="8" t="s">
        <v>28</v>
      </c>
      <c r="G124" s="7" t="s">
        <v>51</v>
      </c>
      <c r="H124" s="8" t="s">
        <v>28</v>
      </c>
      <c r="I124" s="7" t="s">
        <v>28</v>
      </c>
      <c r="J124" s="8" t="s">
        <v>28</v>
      </c>
      <c r="K124" s="9">
        <v>1256.1071152270899</v>
      </c>
      <c r="L124" s="10">
        <v>0</v>
      </c>
      <c r="M124" s="11">
        <f t="shared" si="12"/>
        <v>0</v>
      </c>
      <c r="N124" s="7">
        <v>41.5</v>
      </c>
      <c r="O124" s="11">
        <f t="shared" si="13"/>
        <v>1</v>
      </c>
      <c r="P124" s="7" t="s">
        <v>29</v>
      </c>
      <c r="Q124" s="8" t="str">
        <f t="shared" si="14"/>
        <v>No</v>
      </c>
      <c r="R124" s="7">
        <f t="shared" si="10"/>
        <v>0</v>
      </c>
      <c r="S124" s="8">
        <f t="shared" si="11"/>
        <v>1</v>
      </c>
      <c r="T124" s="7">
        <f t="shared" si="15"/>
        <v>47</v>
      </c>
    </row>
    <row r="125" spans="2:20" x14ac:dyDescent="0.2">
      <c r="B125" s="8" t="s">
        <v>76</v>
      </c>
      <c r="C125" s="7">
        <v>2010</v>
      </c>
      <c r="D125" s="8" t="s">
        <v>28</v>
      </c>
      <c r="E125" s="7" t="s">
        <v>28</v>
      </c>
      <c r="F125" s="8" t="s">
        <v>28</v>
      </c>
      <c r="G125" s="7" t="s">
        <v>51</v>
      </c>
      <c r="H125" s="8" t="s">
        <v>28</v>
      </c>
      <c r="I125" s="7" t="s">
        <v>28</v>
      </c>
      <c r="J125" s="8" t="s">
        <v>28</v>
      </c>
      <c r="K125" s="9">
        <v>122.68960678873535</v>
      </c>
      <c r="L125" s="10">
        <v>0</v>
      </c>
      <c r="M125" s="11">
        <f t="shared" si="12"/>
        <v>0</v>
      </c>
      <c r="N125" s="7">
        <v>42.5</v>
      </c>
      <c r="O125" s="11">
        <f t="shared" si="13"/>
        <v>1</v>
      </c>
      <c r="P125" s="7" t="s">
        <v>29</v>
      </c>
      <c r="Q125" s="8" t="str">
        <f t="shared" si="14"/>
        <v>No</v>
      </c>
      <c r="R125" s="7">
        <f t="shared" si="10"/>
        <v>0</v>
      </c>
      <c r="S125" s="8">
        <f t="shared" si="11"/>
        <v>1</v>
      </c>
      <c r="T125" s="7">
        <f t="shared" si="15"/>
        <v>47</v>
      </c>
    </row>
    <row r="126" spans="2:20" x14ac:dyDescent="0.2">
      <c r="B126" s="8" t="s">
        <v>76</v>
      </c>
      <c r="C126" s="7">
        <v>2020</v>
      </c>
      <c r="D126" s="8" t="s">
        <v>28</v>
      </c>
      <c r="E126" s="7" t="s">
        <v>28</v>
      </c>
      <c r="F126" s="8" t="s">
        <v>28</v>
      </c>
      <c r="G126" s="7" t="s">
        <v>51</v>
      </c>
      <c r="H126" s="8" t="s">
        <v>28</v>
      </c>
      <c r="I126" s="7" t="s">
        <v>28</v>
      </c>
      <c r="J126" s="8" t="s">
        <v>28</v>
      </c>
      <c r="K126" s="9">
        <v>112.81952065762624</v>
      </c>
      <c r="L126" s="10">
        <v>0</v>
      </c>
      <c r="M126" s="11">
        <f t="shared" si="12"/>
        <v>0</v>
      </c>
      <c r="N126" s="7">
        <v>43.5</v>
      </c>
      <c r="O126" s="11">
        <f t="shared" si="13"/>
        <v>1</v>
      </c>
      <c r="P126" s="7" t="s">
        <v>29</v>
      </c>
      <c r="Q126" s="8" t="str">
        <f t="shared" si="14"/>
        <v>No</v>
      </c>
      <c r="R126" s="7">
        <f t="shared" si="10"/>
        <v>0</v>
      </c>
      <c r="S126" s="8">
        <f t="shared" si="11"/>
        <v>1</v>
      </c>
      <c r="T126" s="7">
        <f t="shared" si="15"/>
        <v>47</v>
      </c>
    </row>
    <row r="127" spans="2:20" x14ac:dyDescent="0.2">
      <c r="B127" s="8" t="s">
        <v>76</v>
      </c>
      <c r="C127" s="7">
        <v>2020</v>
      </c>
      <c r="D127" s="8" t="s">
        <v>28</v>
      </c>
      <c r="E127" s="7" t="s">
        <v>28</v>
      </c>
      <c r="F127" s="8" t="s">
        <v>28</v>
      </c>
      <c r="G127" s="7" t="s">
        <v>52</v>
      </c>
      <c r="H127" s="8" t="s">
        <v>28</v>
      </c>
      <c r="I127" s="7" t="s">
        <v>28</v>
      </c>
      <c r="J127" s="8" t="s">
        <v>28</v>
      </c>
      <c r="K127" s="9">
        <v>5692.4553062611876</v>
      </c>
      <c r="L127" s="10">
        <v>0</v>
      </c>
      <c r="M127" s="11">
        <f t="shared" si="12"/>
        <v>0</v>
      </c>
      <c r="N127" s="7">
        <v>44.5</v>
      </c>
      <c r="O127" s="11">
        <f t="shared" si="13"/>
        <v>1</v>
      </c>
      <c r="P127" s="7" t="s">
        <v>29</v>
      </c>
      <c r="Q127" s="8" t="str">
        <f t="shared" si="14"/>
        <v>No</v>
      </c>
      <c r="R127" s="7">
        <f t="shared" si="10"/>
        <v>0</v>
      </c>
      <c r="S127" s="8">
        <f t="shared" si="11"/>
        <v>1</v>
      </c>
      <c r="T127" s="7">
        <f t="shared" si="15"/>
        <v>47</v>
      </c>
    </row>
    <row r="128" spans="2:20" x14ac:dyDescent="0.2">
      <c r="B128" s="8" t="s">
        <v>72</v>
      </c>
      <c r="C128" s="7">
        <v>1960</v>
      </c>
      <c r="D128" s="8" t="s">
        <v>28</v>
      </c>
      <c r="E128" s="7" t="s">
        <v>28</v>
      </c>
      <c r="F128" s="8" t="s">
        <v>28</v>
      </c>
      <c r="G128" s="7" t="s">
        <v>36</v>
      </c>
      <c r="H128" s="8" t="s">
        <v>28</v>
      </c>
      <c r="I128" s="7" t="s">
        <v>28</v>
      </c>
      <c r="J128" s="8" t="s">
        <v>28</v>
      </c>
      <c r="K128" s="9">
        <v>1580.5057515354804</v>
      </c>
      <c r="L128" s="10">
        <v>0</v>
      </c>
      <c r="M128" s="11">
        <f t="shared" si="12"/>
        <v>0</v>
      </c>
      <c r="N128" s="7">
        <v>45.5</v>
      </c>
      <c r="O128" s="11">
        <f t="shared" si="13"/>
        <v>1</v>
      </c>
      <c r="P128" s="7" t="s">
        <v>29</v>
      </c>
      <c r="Q128" s="8" t="str">
        <f t="shared" si="14"/>
        <v>No</v>
      </c>
      <c r="R128" s="7">
        <f t="shared" si="10"/>
        <v>0</v>
      </c>
      <c r="S128" s="8">
        <f t="shared" si="11"/>
        <v>1</v>
      </c>
      <c r="T128" s="7">
        <f t="shared" si="15"/>
        <v>47</v>
      </c>
    </row>
    <row r="129" spans="2:20" x14ac:dyDescent="0.2">
      <c r="B129" s="8" t="s">
        <v>72</v>
      </c>
      <c r="C129" s="7">
        <v>1970</v>
      </c>
      <c r="D129" s="8" t="s">
        <v>28</v>
      </c>
      <c r="E129" s="7" t="s">
        <v>28</v>
      </c>
      <c r="F129" s="8" t="s">
        <v>28</v>
      </c>
      <c r="G129" s="7" t="s">
        <v>36</v>
      </c>
      <c r="H129" s="8" t="s">
        <v>28</v>
      </c>
      <c r="I129" s="7" t="s">
        <v>28</v>
      </c>
      <c r="J129" s="8" t="s">
        <v>28</v>
      </c>
      <c r="K129" s="9">
        <v>1367.9011362930801</v>
      </c>
      <c r="L129" s="10">
        <v>0</v>
      </c>
      <c r="M129" s="11">
        <f t="shared" si="12"/>
        <v>0</v>
      </c>
      <c r="N129" s="7">
        <v>46.5</v>
      </c>
      <c r="O129" s="11">
        <f t="shared" si="13"/>
        <v>1</v>
      </c>
      <c r="P129" s="7" t="s">
        <v>29</v>
      </c>
      <c r="Q129" s="8" t="str">
        <f t="shared" si="14"/>
        <v>No</v>
      </c>
      <c r="R129" s="7">
        <f t="shared" si="10"/>
        <v>0</v>
      </c>
      <c r="S129" s="8">
        <f t="shared" si="11"/>
        <v>1</v>
      </c>
      <c r="T129" s="7">
        <f t="shared" si="15"/>
        <v>47</v>
      </c>
    </row>
    <row r="130" spans="2:20" x14ac:dyDescent="0.2">
      <c r="B130" s="8" t="s">
        <v>72</v>
      </c>
      <c r="C130" s="7">
        <v>1980</v>
      </c>
      <c r="D130" s="8" t="s">
        <v>28</v>
      </c>
      <c r="E130" s="7" t="s">
        <v>28</v>
      </c>
      <c r="F130" s="8" t="s">
        <v>28</v>
      </c>
      <c r="G130" s="7" t="s">
        <v>36</v>
      </c>
      <c r="H130" s="8" t="s">
        <v>28</v>
      </c>
      <c r="I130" s="7" t="s">
        <v>28</v>
      </c>
      <c r="J130" s="8" t="s">
        <v>28</v>
      </c>
      <c r="K130" s="9">
        <v>7565.9900991156665</v>
      </c>
      <c r="L130" s="10">
        <v>0</v>
      </c>
      <c r="M130" s="11">
        <f t="shared" si="12"/>
        <v>0</v>
      </c>
      <c r="N130" s="7">
        <v>47.5</v>
      </c>
      <c r="O130" s="11">
        <f t="shared" si="13"/>
        <v>1</v>
      </c>
      <c r="P130" s="7" t="s">
        <v>29</v>
      </c>
      <c r="Q130" s="8" t="str">
        <f t="shared" si="14"/>
        <v>No</v>
      </c>
      <c r="R130" s="7">
        <f t="shared" si="10"/>
        <v>0</v>
      </c>
      <c r="S130" s="8">
        <f t="shared" si="11"/>
        <v>1</v>
      </c>
      <c r="T130" s="7">
        <f t="shared" si="15"/>
        <v>47</v>
      </c>
    </row>
    <row r="131" spans="2:20" x14ac:dyDescent="0.2">
      <c r="B131" s="8" t="s">
        <v>72</v>
      </c>
      <c r="C131" s="7">
        <v>1990</v>
      </c>
      <c r="D131" s="8" t="s">
        <v>28</v>
      </c>
      <c r="E131" s="7" t="s">
        <v>28</v>
      </c>
      <c r="F131" s="8" t="s">
        <v>28</v>
      </c>
      <c r="G131" s="7" t="s">
        <v>36</v>
      </c>
      <c r="H131" s="8" t="s">
        <v>28</v>
      </c>
      <c r="I131" s="7" t="s">
        <v>28</v>
      </c>
      <c r="J131" s="8" t="s">
        <v>28</v>
      </c>
      <c r="K131" s="9">
        <v>5703.116638876043</v>
      </c>
      <c r="L131" s="10">
        <v>0</v>
      </c>
      <c r="M131" s="11">
        <f t="shared" si="12"/>
        <v>0</v>
      </c>
      <c r="N131" s="7">
        <v>48.5</v>
      </c>
      <c r="O131" s="11">
        <f t="shared" si="13"/>
        <v>1</v>
      </c>
      <c r="P131" s="7" t="s">
        <v>29</v>
      </c>
      <c r="Q131" s="8" t="str">
        <f t="shared" si="14"/>
        <v>No</v>
      </c>
      <c r="R131" s="7">
        <f t="shared" si="10"/>
        <v>0</v>
      </c>
      <c r="S131" s="8">
        <f t="shared" si="11"/>
        <v>1</v>
      </c>
      <c r="T131" s="7">
        <f t="shared" si="15"/>
        <v>47</v>
      </c>
    </row>
    <row r="132" spans="2:20" x14ac:dyDescent="0.2">
      <c r="B132" s="8" t="s">
        <v>72</v>
      </c>
      <c r="C132" s="7">
        <v>2000</v>
      </c>
      <c r="D132" s="8" t="s">
        <v>28</v>
      </c>
      <c r="E132" s="7" t="s">
        <v>28</v>
      </c>
      <c r="F132" s="8" t="s">
        <v>28</v>
      </c>
      <c r="G132" s="7" t="s">
        <v>36</v>
      </c>
      <c r="H132" s="8" t="s">
        <v>28</v>
      </c>
      <c r="I132" s="7" t="s">
        <v>28</v>
      </c>
      <c r="J132" s="8" t="s">
        <v>28</v>
      </c>
      <c r="K132" s="9">
        <v>18183.750015416328</v>
      </c>
      <c r="L132" s="10">
        <v>0</v>
      </c>
      <c r="M132" s="11">
        <f t="shared" si="12"/>
        <v>0</v>
      </c>
      <c r="N132" s="7">
        <v>49.5</v>
      </c>
      <c r="O132" s="11">
        <f t="shared" si="13"/>
        <v>1</v>
      </c>
      <c r="P132" s="7" t="s">
        <v>29</v>
      </c>
      <c r="Q132" s="8" t="str">
        <f t="shared" si="14"/>
        <v>No</v>
      </c>
      <c r="R132" s="7">
        <f t="shared" si="10"/>
        <v>0</v>
      </c>
      <c r="S132" s="8">
        <f t="shared" si="11"/>
        <v>1</v>
      </c>
      <c r="T132" s="7">
        <f t="shared" si="15"/>
        <v>47</v>
      </c>
    </row>
    <row r="133" spans="2:20" x14ac:dyDescent="0.2">
      <c r="B133" s="8" t="s">
        <v>72</v>
      </c>
      <c r="C133" s="7">
        <v>2010</v>
      </c>
      <c r="D133" s="8" t="s">
        <v>28</v>
      </c>
      <c r="E133" s="7" t="s">
        <v>28</v>
      </c>
      <c r="F133" s="8" t="s">
        <v>28</v>
      </c>
      <c r="G133" s="7" t="s">
        <v>36</v>
      </c>
      <c r="H133" s="8" t="s">
        <v>28</v>
      </c>
      <c r="I133" s="7" t="s">
        <v>28</v>
      </c>
      <c r="J133" s="8" t="s">
        <v>28</v>
      </c>
      <c r="K133" s="9">
        <v>44970.349987849164</v>
      </c>
      <c r="L133" s="10">
        <v>1.191358024691358</v>
      </c>
      <c r="M133" s="11">
        <f t="shared" si="12"/>
        <v>0.39711934156378598</v>
      </c>
      <c r="N133" s="7">
        <v>50.5</v>
      </c>
      <c r="O133" s="11">
        <f t="shared" si="13"/>
        <v>0.9921362506621032</v>
      </c>
      <c r="P133" s="7" t="s">
        <v>29</v>
      </c>
      <c r="Q133" s="8" t="str">
        <f t="shared" si="14"/>
        <v>No</v>
      </c>
      <c r="R133" s="7">
        <f t="shared" ref="R133:R196" si="16">M133/(K133/1000)</f>
        <v>8.8306927046617675E-3</v>
      </c>
      <c r="S133" s="8">
        <f t="shared" ref="S133:S196" si="17">IF(R133&lt;=12,1,IF(R133&lt;25,2,IF(R133&lt;50,3,IF(R133&lt;100,4,5))))</f>
        <v>1</v>
      </c>
      <c r="T133" s="7">
        <f t="shared" si="15"/>
        <v>46</v>
      </c>
    </row>
    <row r="134" spans="2:20" x14ac:dyDescent="0.2">
      <c r="B134" s="8" t="s">
        <v>72</v>
      </c>
      <c r="C134" s="7">
        <v>2020</v>
      </c>
      <c r="D134" s="8" t="s">
        <v>28</v>
      </c>
      <c r="E134" s="7" t="s">
        <v>28</v>
      </c>
      <c r="F134" s="8" t="s">
        <v>28</v>
      </c>
      <c r="G134" s="7" t="s">
        <v>36</v>
      </c>
      <c r="H134" s="8" t="s">
        <v>28</v>
      </c>
      <c r="I134" s="7" t="s">
        <v>28</v>
      </c>
      <c r="J134" s="8" t="s">
        <v>28</v>
      </c>
      <c r="K134" s="9">
        <v>68133.856058758742</v>
      </c>
      <c r="L134" s="10">
        <v>3.574074074074074</v>
      </c>
      <c r="M134" s="11">
        <f t="shared" ref="M134:M197" si="18">L134/3</f>
        <v>1.191358024691358</v>
      </c>
      <c r="N134" s="7">
        <v>51.5</v>
      </c>
      <c r="O134" s="11">
        <f t="shared" ref="O134:O197" si="19">1-(M134/N134)</f>
        <v>0.9768668344720125</v>
      </c>
      <c r="P134" s="7" t="s">
        <v>29</v>
      </c>
      <c r="Q134" s="8" t="str">
        <f t="shared" ref="Q134:Q197" si="20">IF(AND(O134&lt;0.5,O134&gt;-0.5),"Yes","No")</f>
        <v>No</v>
      </c>
      <c r="R134" s="7">
        <f t="shared" si="16"/>
        <v>1.7485551143089993E-2</v>
      </c>
      <c r="S134" s="8">
        <f t="shared" si="17"/>
        <v>1</v>
      </c>
      <c r="T134" s="7">
        <f t="shared" ref="T134:T197" si="21">RANK(R134,$R$5:$R$212)</f>
        <v>44</v>
      </c>
    </row>
    <row r="135" spans="2:20" x14ac:dyDescent="0.2">
      <c r="B135" s="8" t="s">
        <v>72</v>
      </c>
      <c r="C135" s="7">
        <v>2030</v>
      </c>
      <c r="D135" s="8" t="s">
        <v>28</v>
      </c>
      <c r="E135" s="7" t="s">
        <v>28</v>
      </c>
      <c r="F135" s="8" t="s">
        <v>28</v>
      </c>
      <c r="G135" s="7" t="s">
        <v>36</v>
      </c>
      <c r="H135" s="8" t="s">
        <v>28</v>
      </c>
      <c r="I135" s="7" t="s">
        <v>28</v>
      </c>
      <c r="J135" s="8" t="s">
        <v>28</v>
      </c>
      <c r="K135" s="9">
        <v>8365.688855300059</v>
      </c>
      <c r="L135" s="10">
        <v>0</v>
      </c>
      <c r="M135" s="11">
        <f t="shared" si="18"/>
        <v>0</v>
      </c>
      <c r="N135" s="7">
        <v>52.5</v>
      </c>
      <c r="O135" s="11">
        <f t="shared" si="19"/>
        <v>1</v>
      </c>
      <c r="P135" s="7" t="s">
        <v>29</v>
      </c>
      <c r="Q135" s="8" t="str">
        <f t="shared" si="20"/>
        <v>No</v>
      </c>
      <c r="R135" s="7">
        <f t="shared" si="16"/>
        <v>0</v>
      </c>
      <c r="S135" s="8">
        <f t="shared" si="17"/>
        <v>1</v>
      </c>
      <c r="T135" s="7">
        <f t="shared" si="21"/>
        <v>47</v>
      </c>
    </row>
    <row r="136" spans="2:20" x14ac:dyDescent="0.2">
      <c r="B136" s="8" t="s">
        <v>72</v>
      </c>
      <c r="C136" s="7">
        <v>1960</v>
      </c>
      <c r="D136" s="8" t="s">
        <v>28</v>
      </c>
      <c r="E136" s="7" t="s">
        <v>28</v>
      </c>
      <c r="F136" s="8" t="s">
        <v>28</v>
      </c>
      <c r="G136" s="7" t="s">
        <v>49</v>
      </c>
      <c r="H136" s="8" t="s">
        <v>28</v>
      </c>
      <c r="I136" s="7" t="s">
        <v>28</v>
      </c>
      <c r="J136" s="8" t="s">
        <v>28</v>
      </c>
      <c r="K136" s="9">
        <v>4184.2565445816508</v>
      </c>
      <c r="L136" s="10">
        <v>0</v>
      </c>
      <c r="M136" s="11">
        <f t="shared" si="18"/>
        <v>0</v>
      </c>
      <c r="N136" s="7">
        <v>53.5</v>
      </c>
      <c r="O136" s="11">
        <f t="shared" si="19"/>
        <v>1</v>
      </c>
      <c r="P136" s="7" t="s">
        <v>29</v>
      </c>
      <c r="Q136" s="8" t="str">
        <f t="shared" si="20"/>
        <v>No</v>
      </c>
      <c r="R136" s="7">
        <f t="shared" si="16"/>
        <v>0</v>
      </c>
      <c r="S136" s="8">
        <f t="shared" si="17"/>
        <v>1</v>
      </c>
      <c r="T136" s="7">
        <f t="shared" si="21"/>
        <v>47</v>
      </c>
    </row>
    <row r="137" spans="2:20" x14ac:dyDescent="0.2">
      <c r="B137" s="8" t="s">
        <v>72</v>
      </c>
      <c r="C137" s="7">
        <v>1970</v>
      </c>
      <c r="D137" s="8" t="s">
        <v>28</v>
      </c>
      <c r="E137" s="7" t="s">
        <v>28</v>
      </c>
      <c r="F137" s="8" t="s">
        <v>28</v>
      </c>
      <c r="G137" s="7" t="s">
        <v>49</v>
      </c>
      <c r="H137" s="8" t="s">
        <v>28</v>
      </c>
      <c r="I137" s="7" t="s">
        <v>28</v>
      </c>
      <c r="J137" s="8" t="s">
        <v>28</v>
      </c>
      <c r="K137" s="9">
        <v>4248.2691534384576</v>
      </c>
      <c r="L137" s="10">
        <v>0</v>
      </c>
      <c r="M137" s="11">
        <f t="shared" si="18"/>
        <v>0</v>
      </c>
      <c r="N137" s="7">
        <v>54.5</v>
      </c>
      <c r="O137" s="11">
        <f t="shared" si="19"/>
        <v>1</v>
      </c>
      <c r="P137" s="7" t="s">
        <v>29</v>
      </c>
      <c r="Q137" s="8" t="str">
        <f t="shared" si="20"/>
        <v>No</v>
      </c>
      <c r="R137" s="7">
        <f t="shared" si="16"/>
        <v>0</v>
      </c>
      <c r="S137" s="8">
        <f t="shared" si="17"/>
        <v>1</v>
      </c>
      <c r="T137" s="7">
        <f t="shared" si="21"/>
        <v>47</v>
      </c>
    </row>
    <row r="138" spans="2:20" x14ac:dyDescent="0.2">
      <c r="B138" s="8" t="s">
        <v>72</v>
      </c>
      <c r="C138" s="7">
        <v>1980</v>
      </c>
      <c r="D138" s="8" t="s">
        <v>28</v>
      </c>
      <c r="E138" s="7" t="s">
        <v>28</v>
      </c>
      <c r="F138" s="8" t="s">
        <v>28</v>
      </c>
      <c r="G138" s="7" t="s">
        <v>49</v>
      </c>
      <c r="H138" s="8" t="s">
        <v>28</v>
      </c>
      <c r="I138" s="7" t="s">
        <v>28</v>
      </c>
      <c r="J138" s="8" t="s">
        <v>28</v>
      </c>
      <c r="K138" s="9">
        <v>6037.0709076798548</v>
      </c>
      <c r="L138" s="10">
        <v>0</v>
      </c>
      <c r="M138" s="11">
        <f t="shared" si="18"/>
        <v>0</v>
      </c>
      <c r="N138" s="7">
        <v>55.5</v>
      </c>
      <c r="O138" s="11">
        <f t="shared" si="19"/>
        <v>1</v>
      </c>
      <c r="P138" s="7" t="s">
        <v>29</v>
      </c>
      <c r="Q138" s="8" t="str">
        <f t="shared" si="20"/>
        <v>No</v>
      </c>
      <c r="R138" s="7">
        <f t="shared" si="16"/>
        <v>0</v>
      </c>
      <c r="S138" s="8">
        <f t="shared" si="17"/>
        <v>1</v>
      </c>
      <c r="T138" s="7">
        <f t="shared" si="21"/>
        <v>47</v>
      </c>
    </row>
    <row r="139" spans="2:20" x14ac:dyDescent="0.2">
      <c r="B139" s="8" t="s">
        <v>72</v>
      </c>
      <c r="C139" s="7">
        <v>1990</v>
      </c>
      <c r="D139" s="8" t="s">
        <v>28</v>
      </c>
      <c r="E139" s="7" t="s">
        <v>28</v>
      </c>
      <c r="F139" s="8" t="s">
        <v>28</v>
      </c>
      <c r="G139" s="7" t="s">
        <v>49</v>
      </c>
      <c r="H139" s="8" t="s">
        <v>28</v>
      </c>
      <c r="I139" s="7" t="s">
        <v>28</v>
      </c>
      <c r="J139" s="8" t="s">
        <v>28</v>
      </c>
      <c r="K139" s="9">
        <v>9245.638634492514</v>
      </c>
      <c r="L139" s="10">
        <v>0</v>
      </c>
      <c r="M139" s="11">
        <f t="shared" si="18"/>
        <v>0</v>
      </c>
      <c r="N139" s="7">
        <v>56.5</v>
      </c>
      <c r="O139" s="11">
        <f t="shared" si="19"/>
        <v>1</v>
      </c>
      <c r="P139" s="7" t="s">
        <v>29</v>
      </c>
      <c r="Q139" s="8" t="str">
        <f t="shared" si="20"/>
        <v>No</v>
      </c>
      <c r="R139" s="7">
        <f t="shared" si="16"/>
        <v>0</v>
      </c>
      <c r="S139" s="8">
        <f t="shared" si="17"/>
        <v>1</v>
      </c>
      <c r="T139" s="7">
        <f t="shared" si="21"/>
        <v>47</v>
      </c>
    </row>
    <row r="140" spans="2:20" x14ac:dyDescent="0.2">
      <c r="B140" s="8" t="s">
        <v>72</v>
      </c>
      <c r="C140" s="7">
        <v>2000</v>
      </c>
      <c r="D140" s="8" t="s">
        <v>28</v>
      </c>
      <c r="E140" s="7" t="s">
        <v>28</v>
      </c>
      <c r="F140" s="8" t="s">
        <v>28</v>
      </c>
      <c r="G140" s="7" t="s">
        <v>49</v>
      </c>
      <c r="H140" s="8" t="s">
        <v>28</v>
      </c>
      <c r="I140" s="7" t="s">
        <v>28</v>
      </c>
      <c r="J140" s="8" t="s">
        <v>28</v>
      </c>
      <c r="K140" s="9">
        <v>17309.991330357967</v>
      </c>
      <c r="L140" s="10">
        <v>0</v>
      </c>
      <c r="M140" s="11">
        <f t="shared" si="18"/>
        <v>0</v>
      </c>
      <c r="N140" s="7">
        <v>57.5</v>
      </c>
      <c r="O140" s="11">
        <f t="shared" si="19"/>
        <v>1</v>
      </c>
      <c r="P140" s="7" t="s">
        <v>29</v>
      </c>
      <c r="Q140" s="8" t="str">
        <f t="shared" si="20"/>
        <v>No</v>
      </c>
      <c r="R140" s="7">
        <f t="shared" si="16"/>
        <v>0</v>
      </c>
      <c r="S140" s="8">
        <f t="shared" si="17"/>
        <v>1</v>
      </c>
      <c r="T140" s="7">
        <f t="shared" si="21"/>
        <v>47</v>
      </c>
    </row>
    <row r="141" spans="2:20" x14ac:dyDescent="0.2">
      <c r="B141" s="8" t="s">
        <v>72</v>
      </c>
      <c r="C141" s="7">
        <v>2010</v>
      </c>
      <c r="D141" s="8" t="s">
        <v>28</v>
      </c>
      <c r="E141" s="7" t="s">
        <v>28</v>
      </c>
      <c r="F141" s="8" t="s">
        <v>28</v>
      </c>
      <c r="G141" s="7" t="s">
        <v>49</v>
      </c>
      <c r="H141" s="8" t="s">
        <v>28</v>
      </c>
      <c r="I141" s="7" t="s">
        <v>28</v>
      </c>
      <c r="J141" s="8" t="s">
        <v>28</v>
      </c>
      <c r="K141" s="9">
        <v>44959.132811569711</v>
      </c>
      <c r="L141" s="10">
        <v>1.191358024691358</v>
      </c>
      <c r="M141" s="11">
        <f t="shared" si="18"/>
        <v>0.39711934156378598</v>
      </c>
      <c r="N141" s="7">
        <v>58.5</v>
      </c>
      <c r="O141" s="11">
        <f t="shared" si="19"/>
        <v>0.99321163518694378</v>
      </c>
      <c r="P141" s="7" t="s">
        <v>29</v>
      </c>
      <c r="Q141" s="8" t="str">
        <f t="shared" si="20"/>
        <v>No</v>
      </c>
      <c r="R141" s="7">
        <f t="shared" si="16"/>
        <v>8.832895937476621E-3</v>
      </c>
      <c r="S141" s="8">
        <f t="shared" si="17"/>
        <v>1</v>
      </c>
      <c r="T141" s="7">
        <f t="shared" si="21"/>
        <v>45</v>
      </c>
    </row>
    <row r="142" spans="2:20" x14ac:dyDescent="0.2">
      <c r="B142" s="8" t="s">
        <v>72</v>
      </c>
      <c r="C142" s="7">
        <v>2020</v>
      </c>
      <c r="D142" s="8" t="s">
        <v>28</v>
      </c>
      <c r="E142" s="7" t="s">
        <v>28</v>
      </c>
      <c r="F142" s="8" t="s">
        <v>28</v>
      </c>
      <c r="G142" s="7" t="s">
        <v>49</v>
      </c>
      <c r="H142" s="8" t="s">
        <v>28</v>
      </c>
      <c r="I142" s="7" t="s">
        <v>28</v>
      </c>
      <c r="J142" s="8" t="s">
        <v>28</v>
      </c>
      <c r="K142" s="9">
        <v>16386.260447387678</v>
      </c>
      <c r="L142" s="10">
        <v>0</v>
      </c>
      <c r="M142" s="11">
        <f t="shared" si="18"/>
        <v>0</v>
      </c>
      <c r="N142" s="7">
        <v>59.5</v>
      </c>
      <c r="O142" s="11">
        <f t="shared" si="19"/>
        <v>1</v>
      </c>
      <c r="P142" s="7" t="s">
        <v>29</v>
      </c>
      <c r="Q142" s="8" t="str">
        <f t="shared" si="20"/>
        <v>No</v>
      </c>
      <c r="R142" s="7">
        <f t="shared" si="16"/>
        <v>0</v>
      </c>
      <c r="S142" s="8">
        <f t="shared" si="17"/>
        <v>1</v>
      </c>
      <c r="T142" s="7">
        <f t="shared" si="21"/>
        <v>47</v>
      </c>
    </row>
    <row r="143" spans="2:20" x14ac:dyDescent="0.2">
      <c r="B143" s="8" t="s">
        <v>72</v>
      </c>
      <c r="C143" s="7">
        <v>2030</v>
      </c>
      <c r="D143" s="8" t="s">
        <v>28</v>
      </c>
      <c r="E143" s="7" t="s">
        <v>28</v>
      </c>
      <c r="F143" s="8" t="s">
        <v>28</v>
      </c>
      <c r="G143" s="7" t="s">
        <v>49</v>
      </c>
      <c r="H143" s="8" t="s">
        <v>28</v>
      </c>
      <c r="I143" s="7" t="s">
        <v>28</v>
      </c>
      <c r="J143" s="8" t="s">
        <v>28</v>
      </c>
      <c r="K143" s="9">
        <v>192.59212939967401</v>
      </c>
      <c r="L143" s="10">
        <v>0</v>
      </c>
      <c r="M143" s="11">
        <f t="shared" si="18"/>
        <v>0</v>
      </c>
      <c r="N143" s="7">
        <v>60.5</v>
      </c>
      <c r="O143" s="11">
        <f t="shared" si="19"/>
        <v>1</v>
      </c>
      <c r="P143" s="7" t="s">
        <v>29</v>
      </c>
      <c r="Q143" s="8" t="str">
        <f t="shared" si="20"/>
        <v>No</v>
      </c>
      <c r="R143" s="7">
        <f t="shared" si="16"/>
        <v>0</v>
      </c>
      <c r="S143" s="8">
        <f t="shared" si="17"/>
        <v>1</v>
      </c>
      <c r="T143" s="7">
        <f t="shared" si="21"/>
        <v>47</v>
      </c>
    </row>
    <row r="144" spans="2:20" x14ac:dyDescent="0.2">
      <c r="B144" s="8" t="s">
        <v>72</v>
      </c>
      <c r="C144" s="7">
        <v>1980</v>
      </c>
      <c r="D144" s="8" t="s">
        <v>28</v>
      </c>
      <c r="E144" s="7" t="s">
        <v>28</v>
      </c>
      <c r="F144" s="8" t="s">
        <v>28</v>
      </c>
      <c r="G144" s="7" t="s">
        <v>51</v>
      </c>
      <c r="H144" s="8" t="s">
        <v>28</v>
      </c>
      <c r="I144" s="7" t="s">
        <v>28</v>
      </c>
      <c r="J144" s="8" t="s">
        <v>28</v>
      </c>
      <c r="K144" s="9">
        <v>1303.1794353771249</v>
      </c>
      <c r="L144" s="10">
        <v>0</v>
      </c>
      <c r="M144" s="11">
        <f t="shared" si="18"/>
        <v>0</v>
      </c>
      <c r="N144" s="7">
        <v>61.5</v>
      </c>
      <c r="O144" s="11">
        <f t="shared" si="19"/>
        <v>1</v>
      </c>
      <c r="P144" s="7" t="s">
        <v>29</v>
      </c>
      <c r="Q144" s="8" t="str">
        <f t="shared" si="20"/>
        <v>No</v>
      </c>
      <c r="R144" s="7">
        <f t="shared" si="16"/>
        <v>0</v>
      </c>
      <c r="S144" s="8">
        <f t="shared" si="17"/>
        <v>1</v>
      </c>
      <c r="T144" s="7">
        <f t="shared" si="21"/>
        <v>47</v>
      </c>
    </row>
    <row r="145" spans="2:20" x14ac:dyDescent="0.2">
      <c r="B145" s="8" t="s">
        <v>72</v>
      </c>
      <c r="C145" s="7">
        <v>1990</v>
      </c>
      <c r="D145" s="8" t="s">
        <v>28</v>
      </c>
      <c r="E145" s="7" t="s">
        <v>28</v>
      </c>
      <c r="F145" s="8" t="s">
        <v>28</v>
      </c>
      <c r="G145" s="7" t="s">
        <v>51</v>
      </c>
      <c r="H145" s="8" t="s">
        <v>28</v>
      </c>
      <c r="I145" s="7" t="s">
        <v>28</v>
      </c>
      <c r="J145" s="8" t="s">
        <v>28</v>
      </c>
      <c r="K145" s="9">
        <v>116.93591577638669</v>
      </c>
      <c r="L145" s="10">
        <v>0</v>
      </c>
      <c r="M145" s="11">
        <f t="shared" si="18"/>
        <v>0</v>
      </c>
      <c r="N145" s="7">
        <v>62.5</v>
      </c>
      <c r="O145" s="11">
        <f t="shared" si="19"/>
        <v>1</v>
      </c>
      <c r="P145" s="7" t="s">
        <v>29</v>
      </c>
      <c r="Q145" s="8" t="str">
        <f t="shared" si="20"/>
        <v>No</v>
      </c>
      <c r="R145" s="7">
        <f t="shared" si="16"/>
        <v>0</v>
      </c>
      <c r="S145" s="8">
        <f t="shared" si="17"/>
        <v>1</v>
      </c>
      <c r="T145" s="7">
        <f t="shared" si="21"/>
        <v>47</v>
      </c>
    </row>
    <row r="146" spans="2:20" x14ac:dyDescent="0.2">
      <c r="B146" s="8" t="s">
        <v>72</v>
      </c>
      <c r="C146" s="7">
        <v>2000</v>
      </c>
      <c r="D146" s="8" t="s">
        <v>28</v>
      </c>
      <c r="E146" s="7" t="s">
        <v>28</v>
      </c>
      <c r="F146" s="8" t="s">
        <v>28</v>
      </c>
      <c r="G146" s="7" t="s">
        <v>51</v>
      </c>
      <c r="H146" s="8" t="s">
        <v>28</v>
      </c>
      <c r="I146" s="7" t="s">
        <v>28</v>
      </c>
      <c r="J146" s="8" t="s">
        <v>28</v>
      </c>
      <c r="K146" s="9">
        <v>840.34160563539228</v>
      </c>
      <c r="L146" s="10">
        <v>0</v>
      </c>
      <c r="M146" s="11">
        <f t="shared" si="18"/>
        <v>0</v>
      </c>
      <c r="N146" s="7">
        <v>63.5</v>
      </c>
      <c r="O146" s="11">
        <f t="shared" si="19"/>
        <v>1</v>
      </c>
      <c r="P146" s="7" t="s">
        <v>29</v>
      </c>
      <c r="Q146" s="8" t="str">
        <f t="shared" si="20"/>
        <v>No</v>
      </c>
      <c r="R146" s="7">
        <f t="shared" si="16"/>
        <v>0</v>
      </c>
      <c r="S146" s="8">
        <f t="shared" si="17"/>
        <v>1</v>
      </c>
      <c r="T146" s="7">
        <f t="shared" si="21"/>
        <v>47</v>
      </c>
    </row>
    <row r="147" spans="2:20" x14ac:dyDescent="0.2">
      <c r="B147" s="8" t="s">
        <v>72</v>
      </c>
      <c r="C147" s="7">
        <v>2010</v>
      </c>
      <c r="D147" s="8" t="s">
        <v>28</v>
      </c>
      <c r="E147" s="7" t="s">
        <v>28</v>
      </c>
      <c r="F147" s="8" t="s">
        <v>28</v>
      </c>
      <c r="G147" s="7" t="s">
        <v>51</v>
      </c>
      <c r="H147" s="8" t="s">
        <v>28</v>
      </c>
      <c r="I147" s="7" t="s">
        <v>28</v>
      </c>
      <c r="J147" s="8" t="s">
        <v>28</v>
      </c>
      <c r="K147" s="9">
        <v>11752.084233382546</v>
      </c>
      <c r="L147" s="10">
        <v>0</v>
      </c>
      <c r="M147" s="11">
        <f t="shared" si="18"/>
        <v>0</v>
      </c>
      <c r="N147" s="7">
        <v>64.5</v>
      </c>
      <c r="O147" s="11">
        <f t="shared" si="19"/>
        <v>1</v>
      </c>
      <c r="P147" s="7" t="s">
        <v>29</v>
      </c>
      <c r="Q147" s="8" t="str">
        <f t="shared" si="20"/>
        <v>No</v>
      </c>
      <c r="R147" s="7">
        <f t="shared" si="16"/>
        <v>0</v>
      </c>
      <c r="S147" s="8">
        <f t="shared" si="17"/>
        <v>1</v>
      </c>
      <c r="T147" s="7">
        <f t="shared" si="21"/>
        <v>47</v>
      </c>
    </row>
    <row r="148" spans="2:20" x14ac:dyDescent="0.2">
      <c r="B148" s="8" t="s">
        <v>72</v>
      </c>
      <c r="C148" s="7">
        <v>2020</v>
      </c>
      <c r="D148" s="8" t="s">
        <v>28</v>
      </c>
      <c r="E148" s="7" t="s">
        <v>28</v>
      </c>
      <c r="F148" s="8" t="s">
        <v>28</v>
      </c>
      <c r="G148" s="7" t="s">
        <v>51</v>
      </c>
      <c r="H148" s="8" t="s">
        <v>28</v>
      </c>
      <c r="I148" s="7" t="s">
        <v>28</v>
      </c>
      <c r="J148" s="8" t="s">
        <v>28</v>
      </c>
      <c r="K148" s="9">
        <v>6387.1569059406811</v>
      </c>
      <c r="L148" s="10">
        <v>0</v>
      </c>
      <c r="M148" s="11">
        <f t="shared" si="18"/>
        <v>0</v>
      </c>
      <c r="N148" s="7">
        <v>65.5</v>
      </c>
      <c r="O148" s="11">
        <f t="shared" si="19"/>
        <v>1</v>
      </c>
      <c r="P148" s="7" t="s">
        <v>29</v>
      </c>
      <c r="Q148" s="8" t="str">
        <f t="shared" si="20"/>
        <v>No</v>
      </c>
      <c r="R148" s="7">
        <f t="shared" si="16"/>
        <v>0</v>
      </c>
      <c r="S148" s="8">
        <f t="shared" si="17"/>
        <v>1</v>
      </c>
      <c r="T148" s="7">
        <f t="shared" si="21"/>
        <v>47</v>
      </c>
    </row>
    <row r="149" spans="2:20" x14ac:dyDescent="0.2">
      <c r="B149" s="8" t="s">
        <v>72</v>
      </c>
      <c r="C149" s="7">
        <v>1980</v>
      </c>
      <c r="D149" s="8" t="s">
        <v>28</v>
      </c>
      <c r="E149" s="7" t="s">
        <v>28</v>
      </c>
      <c r="F149" s="8" t="s">
        <v>28</v>
      </c>
      <c r="G149" s="7" t="s">
        <v>52</v>
      </c>
      <c r="H149" s="8" t="s">
        <v>28</v>
      </c>
      <c r="I149" s="7" t="s">
        <v>28</v>
      </c>
      <c r="J149" s="8" t="s">
        <v>28</v>
      </c>
      <c r="K149" s="9">
        <v>2150.2449678777316</v>
      </c>
      <c r="L149" s="10">
        <v>0</v>
      </c>
      <c r="M149" s="11">
        <f t="shared" si="18"/>
        <v>0</v>
      </c>
      <c r="N149" s="7">
        <v>66.5</v>
      </c>
      <c r="O149" s="11">
        <f t="shared" si="19"/>
        <v>1</v>
      </c>
      <c r="P149" s="7" t="s">
        <v>29</v>
      </c>
      <c r="Q149" s="8" t="str">
        <f t="shared" si="20"/>
        <v>No</v>
      </c>
      <c r="R149" s="7">
        <f t="shared" si="16"/>
        <v>0</v>
      </c>
      <c r="S149" s="8">
        <f t="shared" si="17"/>
        <v>1</v>
      </c>
      <c r="T149" s="7">
        <f t="shared" si="21"/>
        <v>47</v>
      </c>
    </row>
    <row r="150" spans="2:20" x14ac:dyDescent="0.2">
      <c r="B150" s="8" t="s">
        <v>72</v>
      </c>
      <c r="C150" s="7">
        <v>2000</v>
      </c>
      <c r="D150" s="8" t="s">
        <v>28</v>
      </c>
      <c r="E150" s="7" t="s">
        <v>28</v>
      </c>
      <c r="F150" s="8" t="s">
        <v>28</v>
      </c>
      <c r="G150" s="7" t="s">
        <v>52</v>
      </c>
      <c r="H150" s="8" t="s">
        <v>28</v>
      </c>
      <c r="I150" s="7" t="s">
        <v>28</v>
      </c>
      <c r="J150" s="8" t="s">
        <v>28</v>
      </c>
      <c r="K150" s="9">
        <v>41.033347726830677</v>
      </c>
      <c r="L150" s="10">
        <v>0</v>
      </c>
      <c r="M150" s="11">
        <f t="shared" si="18"/>
        <v>0</v>
      </c>
      <c r="N150" s="7">
        <v>67.5</v>
      </c>
      <c r="O150" s="11">
        <f t="shared" si="19"/>
        <v>1</v>
      </c>
      <c r="P150" s="7" t="s">
        <v>29</v>
      </c>
      <c r="Q150" s="8" t="str">
        <f t="shared" si="20"/>
        <v>No</v>
      </c>
      <c r="R150" s="7">
        <f t="shared" si="16"/>
        <v>0</v>
      </c>
      <c r="S150" s="8">
        <f t="shared" si="17"/>
        <v>1</v>
      </c>
      <c r="T150" s="7">
        <f t="shared" si="21"/>
        <v>47</v>
      </c>
    </row>
    <row r="151" spans="2:20" x14ac:dyDescent="0.2">
      <c r="B151" s="8" t="s">
        <v>72</v>
      </c>
      <c r="C151" s="7">
        <v>2010</v>
      </c>
      <c r="D151" s="8" t="s">
        <v>28</v>
      </c>
      <c r="E151" s="7" t="s">
        <v>28</v>
      </c>
      <c r="F151" s="8" t="s">
        <v>28</v>
      </c>
      <c r="G151" s="7" t="s">
        <v>52</v>
      </c>
      <c r="H151" s="8" t="s">
        <v>28</v>
      </c>
      <c r="I151" s="7" t="s">
        <v>28</v>
      </c>
      <c r="J151" s="8" t="s">
        <v>28</v>
      </c>
      <c r="K151" s="9">
        <v>370.77375722060793</v>
      </c>
      <c r="L151" s="10">
        <v>0</v>
      </c>
      <c r="M151" s="11">
        <f t="shared" si="18"/>
        <v>0</v>
      </c>
      <c r="N151" s="7">
        <v>68.5</v>
      </c>
      <c r="O151" s="11">
        <f t="shared" si="19"/>
        <v>1</v>
      </c>
      <c r="P151" s="7" t="s">
        <v>29</v>
      </c>
      <c r="Q151" s="8" t="str">
        <f t="shared" si="20"/>
        <v>No</v>
      </c>
      <c r="R151" s="7">
        <f t="shared" si="16"/>
        <v>0</v>
      </c>
      <c r="S151" s="8">
        <f t="shared" si="17"/>
        <v>1</v>
      </c>
      <c r="T151" s="7">
        <f t="shared" si="21"/>
        <v>47</v>
      </c>
    </row>
    <row r="152" spans="2:20" x14ac:dyDescent="0.2">
      <c r="B152" s="8" t="s">
        <v>72</v>
      </c>
      <c r="C152" s="7">
        <v>2020</v>
      </c>
      <c r="D152" s="8" t="s">
        <v>28</v>
      </c>
      <c r="E152" s="7" t="s">
        <v>28</v>
      </c>
      <c r="F152" s="8" t="s">
        <v>28</v>
      </c>
      <c r="G152" s="7" t="s">
        <v>52</v>
      </c>
      <c r="H152" s="8" t="s">
        <v>28</v>
      </c>
      <c r="I152" s="7" t="s">
        <v>28</v>
      </c>
      <c r="J152" s="8" t="s">
        <v>28</v>
      </c>
      <c r="K152" s="9">
        <v>9568.116422960491</v>
      </c>
      <c r="L152" s="10">
        <v>0</v>
      </c>
      <c r="M152" s="11">
        <f t="shared" si="18"/>
        <v>0</v>
      </c>
      <c r="N152" s="7">
        <v>69.5</v>
      </c>
      <c r="O152" s="11">
        <f t="shared" si="19"/>
        <v>1</v>
      </c>
      <c r="P152" s="7" t="s">
        <v>29</v>
      </c>
      <c r="Q152" s="8" t="str">
        <f t="shared" si="20"/>
        <v>No</v>
      </c>
      <c r="R152" s="7">
        <f t="shared" si="16"/>
        <v>0</v>
      </c>
      <c r="S152" s="8">
        <f t="shared" si="17"/>
        <v>1</v>
      </c>
      <c r="T152" s="7">
        <f t="shared" si="21"/>
        <v>47</v>
      </c>
    </row>
    <row r="153" spans="2:20" x14ac:dyDescent="0.2">
      <c r="B153" s="8" t="s">
        <v>78</v>
      </c>
      <c r="C153" s="7">
        <v>1960</v>
      </c>
      <c r="D153" s="8" t="s">
        <v>28</v>
      </c>
      <c r="E153" s="7" t="s">
        <v>28</v>
      </c>
      <c r="F153" s="8" t="s">
        <v>28</v>
      </c>
      <c r="G153" s="7" t="s">
        <v>36</v>
      </c>
      <c r="H153" s="8" t="s">
        <v>28</v>
      </c>
      <c r="I153" s="7" t="s">
        <v>28</v>
      </c>
      <c r="J153" s="8" t="s">
        <v>28</v>
      </c>
      <c r="K153" s="9">
        <v>362.77867133074727</v>
      </c>
      <c r="L153" s="10">
        <v>0</v>
      </c>
      <c r="M153" s="11">
        <f t="shared" si="18"/>
        <v>0</v>
      </c>
      <c r="N153" s="7">
        <v>70.5</v>
      </c>
      <c r="O153" s="11">
        <f t="shared" si="19"/>
        <v>1</v>
      </c>
      <c r="P153" s="7" t="s">
        <v>29</v>
      </c>
      <c r="Q153" s="8" t="str">
        <f t="shared" si="20"/>
        <v>No</v>
      </c>
      <c r="R153" s="7">
        <f t="shared" si="16"/>
        <v>0</v>
      </c>
      <c r="S153" s="8">
        <f t="shared" si="17"/>
        <v>1</v>
      </c>
      <c r="T153" s="7">
        <f t="shared" si="21"/>
        <v>47</v>
      </c>
    </row>
    <row r="154" spans="2:20" x14ac:dyDescent="0.2">
      <c r="B154" s="8" t="s">
        <v>78</v>
      </c>
      <c r="C154" s="7">
        <v>1980</v>
      </c>
      <c r="D154" s="8" t="s">
        <v>28</v>
      </c>
      <c r="E154" s="7" t="s">
        <v>28</v>
      </c>
      <c r="F154" s="8" t="s">
        <v>28</v>
      </c>
      <c r="G154" s="7" t="s">
        <v>36</v>
      </c>
      <c r="H154" s="8" t="s">
        <v>28</v>
      </c>
      <c r="I154" s="7" t="s">
        <v>28</v>
      </c>
      <c r="J154" s="8" t="s">
        <v>28</v>
      </c>
      <c r="K154" s="9">
        <v>107.89720903785718</v>
      </c>
      <c r="L154" s="10">
        <v>0</v>
      </c>
      <c r="M154" s="11">
        <f t="shared" si="18"/>
        <v>0</v>
      </c>
      <c r="N154" s="7">
        <v>71.5</v>
      </c>
      <c r="O154" s="11">
        <f t="shared" si="19"/>
        <v>1</v>
      </c>
      <c r="P154" s="7" t="s">
        <v>29</v>
      </c>
      <c r="Q154" s="8" t="str">
        <f t="shared" si="20"/>
        <v>No</v>
      </c>
      <c r="R154" s="7">
        <f t="shared" si="16"/>
        <v>0</v>
      </c>
      <c r="S154" s="8">
        <f t="shared" si="17"/>
        <v>1</v>
      </c>
      <c r="T154" s="7">
        <f t="shared" si="21"/>
        <v>47</v>
      </c>
    </row>
    <row r="155" spans="2:20" x14ac:dyDescent="0.2">
      <c r="B155" s="8" t="s">
        <v>78</v>
      </c>
      <c r="C155" s="7">
        <v>2000</v>
      </c>
      <c r="D155" s="8" t="s">
        <v>28</v>
      </c>
      <c r="E155" s="7" t="s">
        <v>28</v>
      </c>
      <c r="F155" s="8" t="s">
        <v>28</v>
      </c>
      <c r="G155" s="7" t="s">
        <v>36</v>
      </c>
      <c r="H155" s="8" t="s">
        <v>28</v>
      </c>
      <c r="I155" s="7" t="s">
        <v>28</v>
      </c>
      <c r="J155" s="8" t="s">
        <v>28</v>
      </c>
      <c r="K155" s="9">
        <v>97.128092434076621</v>
      </c>
      <c r="L155" s="10">
        <v>0</v>
      </c>
      <c r="M155" s="11">
        <f t="shared" si="18"/>
        <v>0</v>
      </c>
      <c r="N155" s="7">
        <v>72.5</v>
      </c>
      <c r="O155" s="11">
        <f t="shared" si="19"/>
        <v>1</v>
      </c>
      <c r="P155" s="7" t="s">
        <v>29</v>
      </c>
      <c r="Q155" s="8" t="str">
        <f t="shared" si="20"/>
        <v>No</v>
      </c>
      <c r="R155" s="7">
        <f t="shared" si="16"/>
        <v>0</v>
      </c>
      <c r="S155" s="8">
        <f t="shared" si="17"/>
        <v>1</v>
      </c>
      <c r="T155" s="7">
        <f t="shared" si="21"/>
        <v>47</v>
      </c>
    </row>
    <row r="156" spans="2:20" x14ac:dyDescent="0.2">
      <c r="B156" s="8" t="s">
        <v>78</v>
      </c>
      <c r="C156" s="7">
        <v>1980</v>
      </c>
      <c r="D156" s="8" t="s">
        <v>28</v>
      </c>
      <c r="E156" s="7" t="s">
        <v>28</v>
      </c>
      <c r="F156" s="8" t="s">
        <v>28</v>
      </c>
      <c r="G156" s="7" t="s">
        <v>49</v>
      </c>
      <c r="H156" s="8" t="s">
        <v>28</v>
      </c>
      <c r="I156" s="7" t="s">
        <v>28</v>
      </c>
      <c r="J156" s="8" t="s">
        <v>28</v>
      </c>
      <c r="K156" s="9">
        <v>404.87908124408722</v>
      </c>
      <c r="L156" s="10">
        <v>0</v>
      </c>
      <c r="M156" s="11">
        <f t="shared" si="18"/>
        <v>0</v>
      </c>
      <c r="N156" s="7">
        <v>73.5</v>
      </c>
      <c r="O156" s="11">
        <f t="shared" si="19"/>
        <v>1</v>
      </c>
      <c r="P156" s="7" t="s">
        <v>29</v>
      </c>
      <c r="Q156" s="8" t="str">
        <f t="shared" si="20"/>
        <v>No</v>
      </c>
      <c r="R156" s="7">
        <f t="shared" si="16"/>
        <v>0</v>
      </c>
      <c r="S156" s="8">
        <f t="shared" si="17"/>
        <v>1</v>
      </c>
      <c r="T156" s="7">
        <f t="shared" si="21"/>
        <v>47</v>
      </c>
    </row>
    <row r="157" spans="2:20" x14ac:dyDescent="0.2">
      <c r="B157" s="8" t="s">
        <v>74</v>
      </c>
      <c r="C157" s="7">
        <v>1940</v>
      </c>
      <c r="D157" s="8" t="s">
        <v>28</v>
      </c>
      <c r="E157" s="7" t="s">
        <v>28</v>
      </c>
      <c r="F157" s="8" t="s">
        <v>28</v>
      </c>
      <c r="G157" s="7" t="s">
        <v>36</v>
      </c>
      <c r="H157" s="8" t="s">
        <v>28</v>
      </c>
      <c r="I157" s="7" t="s">
        <v>28</v>
      </c>
      <c r="J157" s="8" t="s">
        <v>28</v>
      </c>
      <c r="K157" s="9">
        <v>737.05760464208663</v>
      </c>
      <c r="L157" s="10">
        <v>0</v>
      </c>
      <c r="M157" s="11">
        <f t="shared" si="18"/>
        <v>0</v>
      </c>
      <c r="N157" s="7">
        <v>74.5</v>
      </c>
      <c r="O157" s="11">
        <f t="shared" si="19"/>
        <v>1</v>
      </c>
      <c r="P157" s="7" t="s">
        <v>29</v>
      </c>
      <c r="Q157" s="8" t="str">
        <f t="shared" si="20"/>
        <v>No</v>
      </c>
      <c r="R157" s="7">
        <f t="shared" si="16"/>
        <v>0</v>
      </c>
      <c r="S157" s="8">
        <f t="shared" si="17"/>
        <v>1</v>
      </c>
      <c r="T157" s="7">
        <f t="shared" si="21"/>
        <v>47</v>
      </c>
    </row>
    <row r="158" spans="2:20" x14ac:dyDescent="0.2">
      <c r="B158" s="8" t="s">
        <v>74</v>
      </c>
      <c r="C158" s="7">
        <v>1950</v>
      </c>
      <c r="D158" s="8" t="s">
        <v>28</v>
      </c>
      <c r="E158" s="7" t="s">
        <v>28</v>
      </c>
      <c r="F158" s="8" t="s">
        <v>28</v>
      </c>
      <c r="G158" s="7" t="s">
        <v>36</v>
      </c>
      <c r="H158" s="8" t="s">
        <v>28</v>
      </c>
      <c r="I158" s="7" t="s">
        <v>28</v>
      </c>
      <c r="J158" s="8" t="s">
        <v>28</v>
      </c>
      <c r="K158" s="9">
        <v>274.93021125429368</v>
      </c>
      <c r="L158" s="10">
        <v>0</v>
      </c>
      <c r="M158" s="11">
        <f t="shared" si="18"/>
        <v>0</v>
      </c>
      <c r="N158" s="7">
        <v>75.5</v>
      </c>
      <c r="O158" s="11">
        <f t="shared" si="19"/>
        <v>1</v>
      </c>
      <c r="P158" s="7" t="s">
        <v>29</v>
      </c>
      <c r="Q158" s="8" t="str">
        <f t="shared" si="20"/>
        <v>No</v>
      </c>
      <c r="R158" s="7">
        <f t="shared" si="16"/>
        <v>0</v>
      </c>
      <c r="S158" s="8">
        <f t="shared" si="17"/>
        <v>1</v>
      </c>
      <c r="T158" s="7">
        <f t="shared" si="21"/>
        <v>47</v>
      </c>
    </row>
    <row r="159" spans="2:20" x14ac:dyDescent="0.2">
      <c r="B159" s="8" t="s">
        <v>74</v>
      </c>
      <c r="C159" s="7">
        <v>1960</v>
      </c>
      <c r="D159" s="8" t="s">
        <v>28</v>
      </c>
      <c r="E159" s="7" t="s">
        <v>28</v>
      </c>
      <c r="F159" s="8" t="s">
        <v>28</v>
      </c>
      <c r="G159" s="7" t="s">
        <v>36</v>
      </c>
      <c r="H159" s="8" t="s">
        <v>28</v>
      </c>
      <c r="I159" s="7" t="s">
        <v>28</v>
      </c>
      <c r="J159" s="8" t="s">
        <v>28</v>
      </c>
      <c r="K159" s="9">
        <v>4679.1429238802339</v>
      </c>
      <c r="L159" s="10">
        <v>3.574074074074074</v>
      </c>
      <c r="M159" s="11">
        <f t="shared" si="18"/>
        <v>1.191358024691358</v>
      </c>
      <c r="N159" s="7">
        <v>76.5</v>
      </c>
      <c r="O159" s="11">
        <f t="shared" si="19"/>
        <v>0.98442669248769465</v>
      </c>
      <c r="P159" s="7" t="s">
        <v>29</v>
      </c>
      <c r="Q159" s="8" t="str">
        <f t="shared" si="20"/>
        <v>No</v>
      </c>
      <c r="R159" s="7">
        <f t="shared" si="16"/>
        <v>0.25461030878351765</v>
      </c>
      <c r="S159" s="8">
        <f t="shared" si="17"/>
        <v>1</v>
      </c>
      <c r="T159" s="7">
        <f t="shared" si="21"/>
        <v>13</v>
      </c>
    </row>
    <row r="160" spans="2:20" x14ac:dyDescent="0.2">
      <c r="B160" s="8" t="s">
        <v>74</v>
      </c>
      <c r="C160" s="7">
        <v>1970</v>
      </c>
      <c r="D160" s="8" t="s">
        <v>28</v>
      </c>
      <c r="E160" s="7" t="s">
        <v>28</v>
      </c>
      <c r="F160" s="8" t="s">
        <v>28</v>
      </c>
      <c r="G160" s="7" t="s">
        <v>36</v>
      </c>
      <c r="H160" s="8" t="s">
        <v>28</v>
      </c>
      <c r="I160" s="7" t="s">
        <v>28</v>
      </c>
      <c r="J160" s="8" t="s">
        <v>28</v>
      </c>
      <c r="K160" s="9">
        <v>11481.47841696756</v>
      </c>
      <c r="L160" s="10">
        <v>2.382716049382716</v>
      </c>
      <c r="M160" s="11">
        <f t="shared" si="18"/>
        <v>0.79423868312757195</v>
      </c>
      <c r="N160" s="7">
        <v>77.5</v>
      </c>
      <c r="O160" s="11">
        <f t="shared" si="19"/>
        <v>0.9897517589273862</v>
      </c>
      <c r="P160" s="7" t="s">
        <v>29</v>
      </c>
      <c r="Q160" s="8" t="str">
        <f t="shared" si="20"/>
        <v>No</v>
      </c>
      <c r="R160" s="7">
        <f t="shared" si="16"/>
        <v>6.9175645703764943E-2</v>
      </c>
      <c r="S160" s="8">
        <f t="shared" si="17"/>
        <v>1</v>
      </c>
      <c r="T160" s="7">
        <f t="shared" si="21"/>
        <v>32</v>
      </c>
    </row>
    <row r="161" spans="2:20" x14ac:dyDescent="0.2">
      <c r="B161" s="8" t="s">
        <v>74</v>
      </c>
      <c r="C161" s="7">
        <v>1980</v>
      </c>
      <c r="D161" s="8" t="s">
        <v>28</v>
      </c>
      <c r="E161" s="7" t="s">
        <v>28</v>
      </c>
      <c r="F161" s="8" t="s">
        <v>28</v>
      </c>
      <c r="G161" s="7" t="s">
        <v>36</v>
      </c>
      <c r="H161" s="8" t="s">
        <v>28</v>
      </c>
      <c r="I161" s="7" t="s">
        <v>28</v>
      </c>
      <c r="J161" s="8" t="s">
        <v>28</v>
      </c>
      <c r="K161" s="9">
        <v>71200.995287940299</v>
      </c>
      <c r="L161" s="10">
        <v>22.6358024691358</v>
      </c>
      <c r="M161" s="11">
        <f t="shared" si="18"/>
        <v>7.5452674897119332</v>
      </c>
      <c r="N161" s="7">
        <v>78.5</v>
      </c>
      <c r="O161" s="11">
        <f t="shared" si="19"/>
        <v>0.90388194280621736</v>
      </c>
      <c r="P161" s="7" t="s">
        <v>29</v>
      </c>
      <c r="Q161" s="8" t="str">
        <f t="shared" si="20"/>
        <v>No</v>
      </c>
      <c r="R161" s="7">
        <f t="shared" si="16"/>
        <v>0.1059713766527912</v>
      </c>
      <c r="S161" s="8">
        <f t="shared" si="17"/>
        <v>1</v>
      </c>
      <c r="T161" s="7">
        <f t="shared" si="21"/>
        <v>24</v>
      </c>
    </row>
    <row r="162" spans="2:20" x14ac:dyDescent="0.2">
      <c r="B162" s="8" t="s">
        <v>74</v>
      </c>
      <c r="C162" s="7">
        <v>1990</v>
      </c>
      <c r="D162" s="8" t="s">
        <v>28</v>
      </c>
      <c r="E162" s="7" t="s">
        <v>28</v>
      </c>
      <c r="F162" s="8" t="s">
        <v>28</v>
      </c>
      <c r="G162" s="7" t="s">
        <v>36</v>
      </c>
      <c r="H162" s="8" t="s">
        <v>28</v>
      </c>
      <c r="I162" s="7" t="s">
        <v>28</v>
      </c>
      <c r="J162" s="8" t="s">
        <v>28</v>
      </c>
      <c r="K162" s="9">
        <v>44402.578735933355</v>
      </c>
      <c r="L162" s="10">
        <v>7.1481481481481479</v>
      </c>
      <c r="M162" s="11">
        <f t="shared" si="18"/>
        <v>2.382716049382716</v>
      </c>
      <c r="N162" s="7">
        <v>79.5</v>
      </c>
      <c r="O162" s="11">
        <f t="shared" si="19"/>
        <v>0.97002872893858216</v>
      </c>
      <c r="P162" s="7" t="s">
        <v>29</v>
      </c>
      <c r="Q162" s="8" t="str">
        <f t="shared" si="20"/>
        <v>No</v>
      </c>
      <c r="R162" s="7">
        <f t="shared" si="16"/>
        <v>5.3661659237247694E-2</v>
      </c>
      <c r="S162" s="8">
        <f t="shared" si="17"/>
        <v>1</v>
      </c>
      <c r="T162" s="7">
        <f t="shared" si="21"/>
        <v>37</v>
      </c>
    </row>
    <row r="163" spans="2:20" x14ac:dyDescent="0.2">
      <c r="B163" s="8" t="s">
        <v>74</v>
      </c>
      <c r="C163" s="7">
        <v>2000</v>
      </c>
      <c r="D163" s="8" t="s">
        <v>28</v>
      </c>
      <c r="E163" s="7" t="s">
        <v>28</v>
      </c>
      <c r="F163" s="8" t="s">
        <v>28</v>
      </c>
      <c r="G163" s="7" t="s">
        <v>36</v>
      </c>
      <c r="H163" s="8" t="s">
        <v>28</v>
      </c>
      <c r="I163" s="7" t="s">
        <v>28</v>
      </c>
      <c r="J163" s="8" t="s">
        <v>28</v>
      </c>
      <c r="K163" s="9">
        <v>67074.538248209588</v>
      </c>
      <c r="L163" s="10">
        <v>9.5308641975308639</v>
      </c>
      <c r="M163" s="11">
        <f t="shared" si="18"/>
        <v>3.1769547325102878</v>
      </c>
      <c r="N163" s="7">
        <v>80.5</v>
      </c>
      <c r="O163" s="11">
        <f t="shared" si="19"/>
        <v>0.96053472381974803</v>
      </c>
      <c r="P163" s="7" t="s">
        <v>29</v>
      </c>
      <c r="Q163" s="8" t="str">
        <f t="shared" si="20"/>
        <v>No</v>
      </c>
      <c r="R163" s="7">
        <f t="shared" si="16"/>
        <v>4.7364541232530803E-2</v>
      </c>
      <c r="S163" s="8">
        <f t="shared" si="17"/>
        <v>1</v>
      </c>
      <c r="T163" s="7">
        <f t="shared" si="21"/>
        <v>39</v>
      </c>
    </row>
    <row r="164" spans="2:20" x14ac:dyDescent="0.2">
      <c r="B164" s="8" t="s">
        <v>74</v>
      </c>
      <c r="C164" s="7">
        <v>2010</v>
      </c>
      <c r="D164" s="8" t="s">
        <v>28</v>
      </c>
      <c r="E164" s="7" t="s">
        <v>28</v>
      </c>
      <c r="F164" s="8" t="s">
        <v>28</v>
      </c>
      <c r="G164" s="7" t="s">
        <v>36</v>
      </c>
      <c r="H164" s="8" t="s">
        <v>28</v>
      </c>
      <c r="I164" s="7" t="s">
        <v>28</v>
      </c>
      <c r="J164" s="8" t="s">
        <v>28</v>
      </c>
      <c r="K164" s="9">
        <v>14945.191271504063</v>
      </c>
      <c r="L164" s="10">
        <v>0</v>
      </c>
      <c r="M164" s="11">
        <f t="shared" si="18"/>
        <v>0</v>
      </c>
      <c r="N164" s="7">
        <v>81.5</v>
      </c>
      <c r="O164" s="11">
        <f t="shared" si="19"/>
        <v>1</v>
      </c>
      <c r="P164" s="7" t="s">
        <v>29</v>
      </c>
      <c r="Q164" s="8" t="str">
        <f t="shared" si="20"/>
        <v>No</v>
      </c>
      <c r="R164" s="7">
        <f t="shared" si="16"/>
        <v>0</v>
      </c>
      <c r="S164" s="8">
        <f t="shared" si="17"/>
        <v>1</v>
      </c>
      <c r="T164" s="7">
        <f t="shared" si="21"/>
        <v>47</v>
      </c>
    </row>
    <row r="165" spans="2:20" x14ac:dyDescent="0.2">
      <c r="B165" s="8" t="s">
        <v>74</v>
      </c>
      <c r="C165" s="7">
        <v>2020</v>
      </c>
      <c r="D165" s="8" t="s">
        <v>28</v>
      </c>
      <c r="E165" s="7" t="s">
        <v>28</v>
      </c>
      <c r="F165" s="8" t="s">
        <v>28</v>
      </c>
      <c r="G165" s="7" t="s">
        <v>36</v>
      </c>
      <c r="H165" s="8" t="s">
        <v>28</v>
      </c>
      <c r="I165" s="7" t="s">
        <v>28</v>
      </c>
      <c r="J165" s="8" t="s">
        <v>28</v>
      </c>
      <c r="K165" s="9">
        <v>10553.549135107092</v>
      </c>
      <c r="L165" s="10">
        <v>2.382716049382716</v>
      </c>
      <c r="M165" s="11">
        <f t="shared" si="18"/>
        <v>0.79423868312757195</v>
      </c>
      <c r="N165" s="7">
        <v>82.5</v>
      </c>
      <c r="O165" s="11">
        <f t="shared" si="19"/>
        <v>0.99037286444693851</v>
      </c>
      <c r="P165" s="7" t="s">
        <v>29</v>
      </c>
      <c r="Q165" s="8" t="str">
        <f t="shared" si="20"/>
        <v>No</v>
      </c>
      <c r="R165" s="7">
        <f t="shared" si="16"/>
        <v>7.5257969898058608E-2</v>
      </c>
      <c r="S165" s="8">
        <f t="shared" si="17"/>
        <v>1</v>
      </c>
      <c r="T165" s="7">
        <f t="shared" si="21"/>
        <v>31</v>
      </c>
    </row>
    <row r="166" spans="2:20" x14ac:dyDescent="0.2">
      <c r="B166" s="8" t="s">
        <v>74</v>
      </c>
      <c r="C166" s="7">
        <v>2030</v>
      </c>
      <c r="D166" s="8" t="s">
        <v>28</v>
      </c>
      <c r="E166" s="7" t="s">
        <v>28</v>
      </c>
      <c r="F166" s="8" t="s">
        <v>28</v>
      </c>
      <c r="G166" s="7" t="s">
        <v>36</v>
      </c>
      <c r="H166" s="8" t="s">
        <v>28</v>
      </c>
      <c r="I166" s="7" t="s">
        <v>28</v>
      </c>
      <c r="J166" s="8" t="s">
        <v>28</v>
      </c>
      <c r="K166" s="9">
        <v>660.26760413030195</v>
      </c>
      <c r="L166" s="10">
        <v>0</v>
      </c>
      <c r="M166" s="11">
        <f t="shared" si="18"/>
        <v>0</v>
      </c>
      <c r="N166" s="7">
        <v>83.5</v>
      </c>
      <c r="O166" s="11">
        <f t="shared" si="19"/>
        <v>1</v>
      </c>
      <c r="P166" s="7" t="s">
        <v>29</v>
      </c>
      <c r="Q166" s="8" t="str">
        <f t="shared" si="20"/>
        <v>No</v>
      </c>
      <c r="R166" s="7">
        <f t="shared" si="16"/>
        <v>0</v>
      </c>
      <c r="S166" s="8">
        <f t="shared" si="17"/>
        <v>1</v>
      </c>
      <c r="T166" s="7">
        <f t="shared" si="21"/>
        <v>47</v>
      </c>
    </row>
    <row r="167" spans="2:20" x14ac:dyDescent="0.2">
      <c r="B167" s="8" t="s">
        <v>74</v>
      </c>
      <c r="C167" s="7">
        <v>1960</v>
      </c>
      <c r="D167" s="8" t="s">
        <v>28</v>
      </c>
      <c r="E167" s="7" t="s">
        <v>28</v>
      </c>
      <c r="F167" s="8" t="s">
        <v>28</v>
      </c>
      <c r="G167" s="7" t="s">
        <v>49</v>
      </c>
      <c r="H167" s="8" t="s">
        <v>28</v>
      </c>
      <c r="I167" s="7" t="s">
        <v>28</v>
      </c>
      <c r="J167" s="8" t="s">
        <v>28</v>
      </c>
      <c r="K167" s="9">
        <v>1834.9035455076312</v>
      </c>
      <c r="L167" s="10">
        <v>1.191358024691358</v>
      </c>
      <c r="M167" s="11">
        <f t="shared" si="18"/>
        <v>0.39711934156378598</v>
      </c>
      <c r="N167" s="7">
        <v>84.5</v>
      </c>
      <c r="O167" s="11">
        <f t="shared" si="19"/>
        <v>0.99530036282173029</v>
      </c>
      <c r="P167" s="7" t="s">
        <v>29</v>
      </c>
      <c r="Q167" s="8" t="str">
        <f t="shared" si="20"/>
        <v>No</v>
      </c>
      <c r="R167" s="7">
        <f t="shared" si="16"/>
        <v>0.21642518623719909</v>
      </c>
      <c r="S167" s="8">
        <f t="shared" si="17"/>
        <v>1</v>
      </c>
      <c r="T167" s="7">
        <f t="shared" si="21"/>
        <v>15</v>
      </c>
    </row>
    <row r="168" spans="2:20" x14ac:dyDescent="0.2">
      <c r="B168" s="8" t="s">
        <v>74</v>
      </c>
      <c r="C168" s="7">
        <v>1970</v>
      </c>
      <c r="D168" s="8" t="s">
        <v>28</v>
      </c>
      <c r="E168" s="7" t="s">
        <v>28</v>
      </c>
      <c r="F168" s="8" t="s">
        <v>28</v>
      </c>
      <c r="G168" s="7" t="s">
        <v>49</v>
      </c>
      <c r="H168" s="8" t="s">
        <v>28</v>
      </c>
      <c r="I168" s="7" t="s">
        <v>28</v>
      </c>
      <c r="J168" s="8" t="s">
        <v>28</v>
      </c>
      <c r="K168" s="9">
        <v>2609.447762611067</v>
      </c>
      <c r="L168" s="10">
        <v>4.7654320987654319</v>
      </c>
      <c r="M168" s="11">
        <f t="shared" si="18"/>
        <v>1.5884773662551439</v>
      </c>
      <c r="N168" s="7">
        <v>85.5</v>
      </c>
      <c r="O168" s="11">
        <f t="shared" si="19"/>
        <v>0.98142131735374105</v>
      </c>
      <c r="P168" s="7" t="s">
        <v>29</v>
      </c>
      <c r="Q168" s="8" t="str">
        <f t="shared" si="20"/>
        <v>No</v>
      </c>
      <c r="R168" s="7">
        <f t="shared" si="16"/>
        <v>0.60874081827400939</v>
      </c>
      <c r="S168" s="8">
        <f t="shared" si="17"/>
        <v>1</v>
      </c>
      <c r="T168" s="7">
        <f t="shared" si="21"/>
        <v>6</v>
      </c>
    </row>
    <row r="169" spans="2:20" x14ac:dyDescent="0.2">
      <c r="B169" s="8" t="s">
        <v>74</v>
      </c>
      <c r="C169" s="7">
        <v>1980</v>
      </c>
      <c r="D169" s="8" t="s">
        <v>28</v>
      </c>
      <c r="E169" s="7" t="s">
        <v>28</v>
      </c>
      <c r="F169" s="8" t="s">
        <v>28</v>
      </c>
      <c r="G169" s="7" t="s">
        <v>49</v>
      </c>
      <c r="H169" s="8" t="s">
        <v>28</v>
      </c>
      <c r="I169" s="7" t="s">
        <v>28</v>
      </c>
      <c r="J169" s="8" t="s">
        <v>28</v>
      </c>
      <c r="K169" s="9">
        <v>14944.652718230189</v>
      </c>
      <c r="L169" s="10">
        <v>1.191358024691358</v>
      </c>
      <c r="M169" s="11">
        <f t="shared" si="18"/>
        <v>0.39711934156378598</v>
      </c>
      <c r="N169" s="7">
        <v>86.5</v>
      </c>
      <c r="O169" s="11">
        <f t="shared" si="19"/>
        <v>0.99540902495301986</v>
      </c>
      <c r="P169" s="7" t="s">
        <v>29</v>
      </c>
      <c r="Q169" s="8" t="str">
        <f t="shared" si="20"/>
        <v>No</v>
      </c>
      <c r="R169" s="7">
        <f t="shared" si="16"/>
        <v>2.6572671111946358E-2</v>
      </c>
      <c r="S169" s="8">
        <f t="shared" si="17"/>
        <v>1</v>
      </c>
      <c r="T169" s="7">
        <f t="shared" si="21"/>
        <v>41</v>
      </c>
    </row>
    <row r="170" spans="2:20" x14ac:dyDescent="0.2">
      <c r="B170" s="8" t="s">
        <v>74</v>
      </c>
      <c r="C170" s="7">
        <v>1990</v>
      </c>
      <c r="D170" s="8" t="s">
        <v>28</v>
      </c>
      <c r="E170" s="7" t="s">
        <v>28</v>
      </c>
      <c r="F170" s="8" t="s">
        <v>28</v>
      </c>
      <c r="G170" s="7" t="s">
        <v>49</v>
      </c>
      <c r="H170" s="8" t="s">
        <v>28</v>
      </c>
      <c r="I170" s="7" t="s">
        <v>28</v>
      </c>
      <c r="J170" s="8" t="s">
        <v>28</v>
      </c>
      <c r="K170" s="9">
        <v>14353.470544505375</v>
      </c>
      <c r="L170" s="10">
        <v>1.191358024691358</v>
      </c>
      <c r="M170" s="11">
        <f t="shared" si="18"/>
        <v>0.39711934156378598</v>
      </c>
      <c r="N170" s="7">
        <v>87.5</v>
      </c>
      <c r="O170" s="11">
        <f t="shared" si="19"/>
        <v>0.99546149323927102</v>
      </c>
      <c r="P170" s="7" t="s">
        <v>29</v>
      </c>
      <c r="Q170" s="8" t="str">
        <f t="shared" si="20"/>
        <v>No</v>
      </c>
      <c r="R170" s="7">
        <f t="shared" si="16"/>
        <v>2.7667130422043221E-2</v>
      </c>
      <c r="S170" s="8">
        <f t="shared" si="17"/>
        <v>1</v>
      </c>
      <c r="T170" s="7">
        <f t="shared" si="21"/>
        <v>40</v>
      </c>
    </row>
    <row r="171" spans="2:20" x14ac:dyDescent="0.2">
      <c r="B171" s="8" t="s">
        <v>74</v>
      </c>
      <c r="C171" s="7">
        <v>2000</v>
      </c>
      <c r="D171" s="8" t="s">
        <v>28</v>
      </c>
      <c r="E171" s="7" t="s">
        <v>28</v>
      </c>
      <c r="F171" s="8" t="s">
        <v>28</v>
      </c>
      <c r="G171" s="7" t="s">
        <v>49</v>
      </c>
      <c r="H171" s="8" t="s">
        <v>28</v>
      </c>
      <c r="I171" s="7" t="s">
        <v>28</v>
      </c>
      <c r="J171" s="8" t="s">
        <v>28</v>
      </c>
      <c r="K171" s="9">
        <v>18677.422503117978</v>
      </c>
      <c r="L171" s="10">
        <v>1.191358024691358</v>
      </c>
      <c r="M171" s="11">
        <f t="shared" si="18"/>
        <v>0.39711934156378598</v>
      </c>
      <c r="N171" s="7">
        <v>88.5</v>
      </c>
      <c r="O171" s="11">
        <f t="shared" si="19"/>
        <v>0.99551277580153918</v>
      </c>
      <c r="P171" s="7" t="s">
        <v>29</v>
      </c>
      <c r="Q171" s="8" t="str">
        <f t="shared" si="20"/>
        <v>No</v>
      </c>
      <c r="R171" s="7">
        <f t="shared" si="16"/>
        <v>2.1261999159546321E-2</v>
      </c>
      <c r="S171" s="8">
        <f t="shared" si="17"/>
        <v>1</v>
      </c>
      <c r="T171" s="7">
        <f t="shared" si="21"/>
        <v>42</v>
      </c>
    </row>
    <row r="172" spans="2:20" x14ac:dyDescent="0.2">
      <c r="B172" s="8" t="s">
        <v>74</v>
      </c>
      <c r="C172" s="7">
        <v>2010</v>
      </c>
      <c r="D172" s="8" t="s">
        <v>28</v>
      </c>
      <c r="E172" s="7" t="s">
        <v>28</v>
      </c>
      <c r="F172" s="8" t="s">
        <v>28</v>
      </c>
      <c r="G172" s="7" t="s">
        <v>49</v>
      </c>
      <c r="H172" s="8" t="s">
        <v>28</v>
      </c>
      <c r="I172" s="7" t="s">
        <v>28</v>
      </c>
      <c r="J172" s="8" t="s">
        <v>28</v>
      </c>
      <c r="K172" s="9">
        <v>6394.3981139014713</v>
      </c>
      <c r="L172" s="10">
        <v>1.191358024691358</v>
      </c>
      <c r="M172" s="11">
        <f t="shared" si="18"/>
        <v>0.39711934156378598</v>
      </c>
      <c r="N172" s="7">
        <v>89.5</v>
      </c>
      <c r="O172" s="11">
        <f t="shared" si="19"/>
        <v>0.99556291238476213</v>
      </c>
      <c r="P172" s="7" t="s">
        <v>29</v>
      </c>
      <c r="Q172" s="8" t="str">
        <f t="shared" si="20"/>
        <v>No</v>
      </c>
      <c r="R172" s="7">
        <f t="shared" si="16"/>
        <v>6.2104256646211227E-2</v>
      </c>
      <c r="S172" s="8">
        <f t="shared" si="17"/>
        <v>1</v>
      </c>
      <c r="T172" s="7">
        <f t="shared" si="21"/>
        <v>34</v>
      </c>
    </row>
    <row r="173" spans="2:20" x14ac:dyDescent="0.2">
      <c r="B173" s="8" t="s">
        <v>74</v>
      </c>
      <c r="C173" s="7">
        <v>2020</v>
      </c>
      <c r="D173" s="8" t="s">
        <v>28</v>
      </c>
      <c r="E173" s="7" t="s">
        <v>28</v>
      </c>
      <c r="F173" s="8" t="s">
        <v>28</v>
      </c>
      <c r="G173" s="7" t="s">
        <v>49</v>
      </c>
      <c r="H173" s="8" t="s">
        <v>28</v>
      </c>
      <c r="I173" s="7" t="s">
        <v>28</v>
      </c>
      <c r="J173" s="8" t="s">
        <v>28</v>
      </c>
      <c r="K173" s="9">
        <v>3191.7376192097554</v>
      </c>
      <c r="L173" s="10">
        <v>0</v>
      </c>
      <c r="M173" s="11">
        <f t="shared" si="18"/>
        <v>0</v>
      </c>
      <c r="N173" s="7">
        <v>90.5</v>
      </c>
      <c r="O173" s="11">
        <f t="shared" si="19"/>
        <v>1</v>
      </c>
      <c r="P173" s="7" t="s">
        <v>29</v>
      </c>
      <c r="Q173" s="8" t="str">
        <f t="shared" si="20"/>
        <v>No</v>
      </c>
      <c r="R173" s="7">
        <f t="shared" si="16"/>
        <v>0</v>
      </c>
      <c r="S173" s="8">
        <f t="shared" si="17"/>
        <v>1</v>
      </c>
      <c r="T173" s="7">
        <f t="shared" si="21"/>
        <v>47</v>
      </c>
    </row>
    <row r="174" spans="2:20" x14ac:dyDescent="0.2">
      <c r="B174" s="8" t="s">
        <v>74</v>
      </c>
      <c r="C174" s="7">
        <v>1970</v>
      </c>
      <c r="D174" s="8" t="s">
        <v>28</v>
      </c>
      <c r="E174" s="7" t="s">
        <v>28</v>
      </c>
      <c r="F174" s="8" t="s">
        <v>28</v>
      </c>
      <c r="G174" s="7" t="s">
        <v>51</v>
      </c>
      <c r="H174" s="8" t="s">
        <v>28</v>
      </c>
      <c r="I174" s="7" t="s">
        <v>28</v>
      </c>
      <c r="J174" s="8" t="s">
        <v>28</v>
      </c>
      <c r="K174" s="9">
        <v>310.46909419168833</v>
      </c>
      <c r="L174" s="10">
        <v>0</v>
      </c>
      <c r="M174" s="11">
        <f t="shared" si="18"/>
        <v>0</v>
      </c>
      <c r="N174" s="7">
        <v>91.5</v>
      </c>
      <c r="O174" s="11">
        <f t="shared" si="19"/>
        <v>1</v>
      </c>
      <c r="P174" s="7" t="s">
        <v>29</v>
      </c>
      <c r="Q174" s="8" t="str">
        <f t="shared" si="20"/>
        <v>No</v>
      </c>
      <c r="R174" s="7">
        <f t="shared" si="16"/>
        <v>0</v>
      </c>
      <c r="S174" s="8">
        <f t="shared" si="17"/>
        <v>1</v>
      </c>
      <c r="T174" s="7">
        <f t="shared" si="21"/>
        <v>47</v>
      </c>
    </row>
    <row r="175" spans="2:20" x14ac:dyDescent="0.2">
      <c r="B175" s="8" t="s">
        <v>74</v>
      </c>
      <c r="C175" s="7">
        <v>1980</v>
      </c>
      <c r="D175" s="8" t="s">
        <v>28</v>
      </c>
      <c r="E175" s="7" t="s">
        <v>28</v>
      </c>
      <c r="F175" s="8" t="s">
        <v>28</v>
      </c>
      <c r="G175" s="7" t="s">
        <v>51</v>
      </c>
      <c r="H175" s="8" t="s">
        <v>28</v>
      </c>
      <c r="I175" s="7" t="s">
        <v>28</v>
      </c>
      <c r="J175" s="8" t="s">
        <v>28</v>
      </c>
      <c r="K175" s="9">
        <v>1999.0579915226058</v>
      </c>
      <c r="L175" s="10">
        <v>0</v>
      </c>
      <c r="M175" s="11">
        <f t="shared" si="18"/>
        <v>0</v>
      </c>
      <c r="N175" s="7">
        <v>92.5</v>
      </c>
      <c r="O175" s="11">
        <f t="shared" si="19"/>
        <v>1</v>
      </c>
      <c r="P175" s="7" t="s">
        <v>29</v>
      </c>
      <c r="Q175" s="8" t="str">
        <f t="shared" si="20"/>
        <v>No</v>
      </c>
      <c r="R175" s="7">
        <f t="shared" si="16"/>
        <v>0</v>
      </c>
      <c r="S175" s="8">
        <f t="shared" si="17"/>
        <v>1</v>
      </c>
      <c r="T175" s="7">
        <f t="shared" si="21"/>
        <v>47</v>
      </c>
    </row>
    <row r="176" spans="2:20" x14ac:dyDescent="0.2">
      <c r="B176" s="8" t="s">
        <v>74</v>
      </c>
      <c r="C176" s="7">
        <v>1990</v>
      </c>
      <c r="D176" s="8" t="s">
        <v>28</v>
      </c>
      <c r="E176" s="7" t="s">
        <v>28</v>
      </c>
      <c r="F176" s="8" t="s">
        <v>28</v>
      </c>
      <c r="G176" s="7" t="s">
        <v>51</v>
      </c>
      <c r="H176" s="8" t="s">
        <v>28</v>
      </c>
      <c r="I176" s="7" t="s">
        <v>28</v>
      </c>
      <c r="J176" s="8" t="s">
        <v>28</v>
      </c>
      <c r="K176" s="9">
        <v>2464.3986260248771</v>
      </c>
      <c r="L176" s="10">
        <v>0</v>
      </c>
      <c r="M176" s="11">
        <f t="shared" si="18"/>
        <v>0</v>
      </c>
      <c r="N176" s="7">
        <v>93.5</v>
      </c>
      <c r="O176" s="11">
        <f t="shared" si="19"/>
        <v>1</v>
      </c>
      <c r="P176" s="7" t="s">
        <v>29</v>
      </c>
      <c r="Q176" s="8" t="str">
        <f t="shared" si="20"/>
        <v>No</v>
      </c>
      <c r="R176" s="7">
        <f t="shared" si="16"/>
        <v>0</v>
      </c>
      <c r="S176" s="8">
        <f t="shared" si="17"/>
        <v>1</v>
      </c>
      <c r="T176" s="7">
        <f t="shared" si="21"/>
        <v>47</v>
      </c>
    </row>
    <row r="177" spans="2:20" x14ac:dyDescent="0.2">
      <c r="B177" s="8" t="s">
        <v>74</v>
      </c>
      <c r="C177" s="7">
        <v>2000</v>
      </c>
      <c r="D177" s="8" t="s">
        <v>28</v>
      </c>
      <c r="E177" s="7" t="s">
        <v>28</v>
      </c>
      <c r="F177" s="8" t="s">
        <v>28</v>
      </c>
      <c r="G177" s="7" t="s">
        <v>51</v>
      </c>
      <c r="H177" s="8" t="s">
        <v>28</v>
      </c>
      <c r="I177" s="7" t="s">
        <v>28</v>
      </c>
      <c r="J177" s="8" t="s">
        <v>28</v>
      </c>
      <c r="K177" s="9">
        <v>3845.2289002158009</v>
      </c>
      <c r="L177" s="10">
        <v>0</v>
      </c>
      <c r="M177" s="11">
        <f t="shared" si="18"/>
        <v>0</v>
      </c>
      <c r="N177" s="7">
        <v>94.5</v>
      </c>
      <c r="O177" s="11">
        <f t="shared" si="19"/>
        <v>1</v>
      </c>
      <c r="P177" s="7" t="s">
        <v>29</v>
      </c>
      <c r="Q177" s="8" t="str">
        <f t="shared" si="20"/>
        <v>No</v>
      </c>
      <c r="R177" s="7">
        <f t="shared" si="16"/>
        <v>0</v>
      </c>
      <c r="S177" s="8">
        <f t="shared" si="17"/>
        <v>1</v>
      </c>
      <c r="T177" s="7">
        <f t="shared" si="21"/>
        <v>47</v>
      </c>
    </row>
    <row r="178" spans="2:20" x14ac:dyDescent="0.2">
      <c r="B178" s="8" t="s">
        <v>74</v>
      </c>
      <c r="C178" s="7">
        <v>2010</v>
      </c>
      <c r="D178" s="8" t="s">
        <v>28</v>
      </c>
      <c r="E178" s="7" t="s">
        <v>28</v>
      </c>
      <c r="F178" s="8" t="s">
        <v>28</v>
      </c>
      <c r="G178" s="7" t="s">
        <v>51</v>
      </c>
      <c r="H178" s="8" t="s">
        <v>28</v>
      </c>
      <c r="I178" s="7" t="s">
        <v>28</v>
      </c>
      <c r="J178" s="8" t="s">
        <v>28</v>
      </c>
      <c r="K178" s="9">
        <v>2965.6153837407592</v>
      </c>
      <c r="L178" s="10">
        <v>0</v>
      </c>
      <c r="M178" s="11">
        <f t="shared" si="18"/>
        <v>0</v>
      </c>
      <c r="N178" s="7">
        <v>95.5</v>
      </c>
      <c r="O178" s="11">
        <f t="shared" si="19"/>
        <v>1</v>
      </c>
      <c r="P178" s="7" t="s">
        <v>29</v>
      </c>
      <c r="Q178" s="8" t="str">
        <f t="shared" si="20"/>
        <v>No</v>
      </c>
      <c r="R178" s="7">
        <f t="shared" si="16"/>
        <v>0</v>
      </c>
      <c r="S178" s="8">
        <f t="shared" si="17"/>
        <v>1</v>
      </c>
      <c r="T178" s="7">
        <f t="shared" si="21"/>
        <v>47</v>
      </c>
    </row>
    <row r="179" spans="2:20" x14ac:dyDescent="0.2">
      <c r="B179" s="8" t="s">
        <v>74</v>
      </c>
      <c r="C179" s="7">
        <v>2020</v>
      </c>
      <c r="D179" s="8" t="s">
        <v>28</v>
      </c>
      <c r="E179" s="7" t="s">
        <v>28</v>
      </c>
      <c r="F179" s="8" t="s">
        <v>28</v>
      </c>
      <c r="G179" s="7" t="s">
        <v>51</v>
      </c>
      <c r="H179" s="8" t="s">
        <v>28</v>
      </c>
      <c r="I179" s="7" t="s">
        <v>28</v>
      </c>
      <c r="J179" s="8" t="s">
        <v>28</v>
      </c>
      <c r="K179" s="9">
        <v>176.81324179568094</v>
      </c>
      <c r="L179" s="10">
        <v>0</v>
      </c>
      <c r="M179" s="11">
        <f t="shared" si="18"/>
        <v>0</v>
      </c>
      <c r="N179" s="7">
        <v>96.5</v>
      </c>
      <c r="O179" s="11">
        <f t="shared" si="19"/>
        <v>1</v>
      </c>
      <c r="P179" s="7" t="s">
        <v>29</v>
      </c>
      <c r="Q179" s="8" t="str">
        <f t="shared" si="20"/>
        <v>No</v>
      </c>
      <c r="R179" s="7">
        <f t="shared" si="16"/>
        <v>0</v>
      </c>
      <c r="S179" s="8">
        <f t="shared" si="17"/>
        <v>1</v>
      </c>
      <c r="T179" s="7">
        <f t="shared" si="21"/>
        <v>47</v>
      </c>
    </row>
    <row r="180" spans="2:20" x14ac:dyDescent="0.2">
      <c r="B180" s="8" t="s">
        <v>74</v>
      </c>
      <c r="C180" s="7">
        <v>1970</v>
      </c>
      <c r="D180" s="8" t="s">
        <v>28</v>
      </c>
      <c r="E180" s="7" t="s">
        <v>28</v>
      </c>
      <c r="F180" s="8" t="s">
        <v>28</v>
      </c>
      <c r="G180" s="7" t="s">
        <v>52</v>
      </c>
      <c r="H180" s="8" t="s">
        <v>28</v>
      </c>
      <c r="I180" s="7" t="s">
        <v>28</v>
      </c>
      <c r="J180" s="8" t="s">
        <v>28</v>
      </c>
      <c r="K180" s="9">
        <v>23.963543018667629</v>
      </c>
      <c r="L180" s="10">
        <v>0</v>
      </c>
      <c r="M180" s="11">
        <f t="shared" si="18"/>
        <v>0</v>
      </c>
      <c r="N180" s="7">
        <v>97.5</v>
      </c>
      <c r="O180" s="11">
        <f t="shared" si="19"/>
        <v>1</v>
      </c>
      <c r="P180" s="7" t="s">
        <v>29</v>
      </c>
      <c r="Q180" s="8" t="str">
        <f t="shared" si="20"/>
        <v>No</v>
      </c>
      <c r="R180" s="7">
        <f t="shared" si="16"/>
        <v>0</v>
      </c>
      <c r="S180" s="8">
        <f t="shared" si="17"/>
        <v>1</v>
      </c>
      <c r="T180" s="7">
        <f t="shared" si="21"/>
        <v>47</v>
      </c>
    </row>
    <row r="181" spans="2:20" x14ac:dyDescent="0.2">
      <c r="B181" s="8" t="s">
        <v>74</v>
      </c>
      <c r="C181" s="7">
        <v>1980</v>
      </c>
      <c r="D181" s="8" t="s">
        <v>28</v>
      </c>
      <c r="E181" s="7" t="s">
        <v>28</v>
      </c>
      <c r="F181" s="8" t="s">
        <v>28</v>
      </c>
      <c r="G181" s="7" t="s">
        <v>52</v>
      </c>
      <c r="H181" s="8" t="s">
        <v>28</v>
      </c>
      <c r="I181" s="7" t="s">
        <v>28</v>
      </c>
      <c r="J181" s="8" t="s">
        <v>28</v>
      </c>
      <c r="K181" s="9">
        <v>39.053910240945847</v>
      </c>
      <c r="L181" s="10">
        <v>0</v>
      </c>
      <c r="M181" s="11">
        <f t="shared" si="18"/>
        <v>0</v>
      </c>
      <c r="N181" s="7">
        <v>98.5</v>
      </c>
      <c r="O181" s="11">
        <f t="shared" si="19"/>
        <v>1</v>
      </c>
      <c r="P181" s="7" t="s">
        <v>29</v>
      </c>
      <c r="Q181" s="8" t="str">
        <f t="shared" si="20"/>
        <v>No</v>
      </c>
      <c r="R181" s="7">
        <f t="shared" si="16"/>
        <v>0</v>
      </c>
      <c r="S181" s="8">
        <f t="shared" si="17"/>
        <v>1</v>
      </c>
      <c r="T181" s="7">
        <f t="shared" si="21"/>
        <v>47</v>
      </c>
    </row>
    <row r="182" spans="2:20" x14ac:dyDescent="0.2">
      <c r="B182" s="8" t="s">
        <v>74</v>
      </c>
      <c r="C182" s="7">
        <v>1990</v>
      </c>
      <c r="D182" s="8" t="s">
        <v>28</v>
      </c>
      <c r="E182" s="7" t="s">
        <v>28</v>
      </c>
      <c r="F182" s="8" t="s">
        <v>28</v>
      </c>
      <c r="G182" s="7" t="s">
        <v>52</v>
      </c>
      <c r="H182" s="8" t="s">
        <v>28</v>
      </c>
      <c r="I182" s="7" t="s">
        <v>28</v>
      </c>
      <c r="J182" s="8" t="s">
        <v>28</v>
      </c>
      <c r="K182" s="9">
        <v>3634.2648553786503</v>
      </c>
      <c r="L182" s="10">
        <v>0</v>
      </c>
      <c r="M182" s="11">
        <f t="shared" si="18"/>
        <v>0</v>
      </c>
      <c r="N182" s="7">
        <v>99.5</v>
      </c>
      <c r="O182" s="11">
        <f t="shared" si="19"/>
        <v>1</v>
      </c>
      <c r="P182" s="7" t="s">
        <v>29</v>
      </c>
      <c r="Q182" s="8" t="str">
        <f t="shared" si="20"/>
        <v>No</v>
      </c>
      <c r="R182" s="7">
        <f t="shared" si="16"/>
        <v>0</v>
      </c>
      <c r="S182" s="8">
        <f t="shared" si="17"/>
        <v>1</v>
      </c>
      <c r="T182" s="7">
        <f t="shared" si="21"/>
        <v>47</v>
      </c>
    </row>
    <row r="183" spans="2:20" x14ac:dyDescent="0.2">
      <c r="B183" s="8" t="s">
        <v>74</v>
      </c>
      <c r="C183" s="7">
        <v>2000</v>
      </c>
      <c r="D183" s="8" t="s">
        <v>28</v>
      </c>
      <c r="E183" s="7" t="s">
        <v>28</v>
      </c>
      <c r="F183" s="8" t="s">
        <v>28</v>
      </c>
      <c r="G183" s="7" t="s">
        <v>52</v>
      </c>
      <c r="H183" s="8" t="s">
        <v>28</v>
      </c>
      <c r="I183" s="7" t="s">
        <v>28</v>
      </c>
      <c r="J183" s="8" t="s">
        <v>28</v>
      </c>
      <c r="K183" s="9">
        <v>4293.6557782924474</v>
      </c>
      <c r="L183" s="10">
        <v>0</v>
      </c>
      <c r="M183" s="11">
        <f t="shared" si="18"/>
        <v>0</v>
      </c>
      <c r="N183" s="7">
        <v>100.5</v>
      </c>
      <c r="O183" s="11">
        <f t="shared" si="19"/>
        <v>1</v>
      </c>
      <c r="P183" s="7" t="s">
        <v>29</v>
      </c>
      <c r="Q183" s="8" t="str">
        <f t="shared" si="20"/>
        <v>No</v>
      </c>
      <c r="R183" s="7">
        <f t="shared" si="16"/>
        <v>0</v>
      </c>
      <c r="S183" s="8">
        <f t="shared" si="17"/>
        <v>1</v>
      </c>
      <c r="T183" s="7">
        <f t="shared" si="21"/>
        <v>47</v>
      </c>
    </row>
    <row r="184" spans="2:20" x14ac:dyDescent="0.2">
      <c r="B184" s="8" t="s">
        <v>74</v>
      </c>
      <c r="C184" s="7">
        <v>2010</v>
      </c>
      <c r="D184" s="8" t="s">
        <v>28</v>
      </c>
      <c r="E184" s="7" t="s">
        <v>28</v>
      </c>
      <c r="F184" s="8" t="s">
        <v>28</v>
      </c>
      <c r="G184" s="7" t="s">
        <v>52</v>
      </c>
      <c r="H184" s="8" t="s">
        <v>28</v>
      </c>
      <c r="I184" s="7" t="s">
        <v>28</v>
      </c>
      <c r="J184" s="8" t="s">
        <v>28</v>
      </c>
      <c r="K184" s="9">
        <v>340.90998426598054</v>
      </c>
      <c r="L184" s="10">
        <v>0</v>
      </c>
      <c r="M184" s="11">
        <f t="shared" si="18"/>
        <v>0</v>
      </c>
      <c r="N184" s="7">
        <v>101.5</v>
      </c>
      <c r="O184" s="11">
        <f t="shared" si="19"/>
        <v>1</v>
      </c>
      <c r="P184" s="7" t="s">
        <v>29</v>
      </c>
      <c r="Q184" s="8" t="str">
        <f t="shared" si="20"/>
        <v>No</v>
      </c>
      <c r="R184" s="7">
        <f t="shared" si="16"/>
        <v>0</v>
      </c>
      <c r="S184" s="8">
        <f t="shared" si="17"/>
        <v>1</v>
      </c>
      <c r="T184" s="7">
        <f t="shared" si="21"/>
        <v>47</v>
      </c>
    </row>
    <row r="185" spans="2:20" x14ac:dyDescent="0.2">
      <c r="B185" s="8" t="s">
        <v>75</v>
      </c>
      <c r="C185" s="7">
        <v>1940</v>
      </c>
      <c r="D185" s="8" t="s">
        <v>28</v>
      </c>
      <c r="E185" s="7" t="s">
        <v>28</v>
      </c>
      <c r="F185" s="8" t="s">
        <v>28</v>
      </c>
      <c r="G185" s="7" t="s">
        <v>36</v>
      </c>
      <c r="H185" s="8" t="s">
        <v>28</v>
      </c>
      <c r="I185" s="7" t="s">
        <v>28</v>
      </c>
      <c r="J185" s="8" t="s">
        <v>28</v>
      </c>
      <c r="K185" s="9">
        <v>27.18793419132497</v>
      </c>
      <c r="L185" s="10">
        <v>0</v>
      </c>
      <c r="M185" s="11">
        <f t="shared" si="18"/>
        <v>0</v>
      </c>
      <c r="N185" s="7">
        <v>102.5</v>
      </c>
      <c r="O185" s="11">
        <f t="shared" si="19"/>
        <v>1</v>
      </c>
      <c r="P185" s="7" t="s">
        <v>29</v>
      </c>
      <c r="Q185" s="8" t="str">
        <f t="shared" si="20"/>
        <v>No</v>
      </c>
      <c r="R185" s="7">
        <f t="shared" si="16"/>
        <v>0</v>
      </c>
      <c r="S185" s="8">
        <f t="shared" si="17"/>
        <v>1</v>
      </c>
      <c r="T185" s="7">
        <f t="shared" si="21"/>
        <v>47</v>
      </c>
    </row>
    <row r="186" spans="2:20" x14ac:dyDescent="0.2">
      <c r="B186" s="8" t="s">
        <v>75</v>
      </c>
      <c r="C186" s="7">
        <v>1960</v>
      </c>
      <c r="D186" s="8" t="s">
        <v>28</v>
      </c>
      <c r="E186" s="7" t="s">
        <v>28</v>
      </c>
      <c r="F186" s="8" t="s">
        <v>28</v>
      </c>
      <c r="G186" s="7" t="s">
        <v>36</v>
      </c>
      <c r="H186" s="8" t="s">
        <v>28</v>
      </c>
      <c r="I186" s="7" t="s">
        <v>28</v>
      </c>
      <c r="J186" s="8" t="s">
        <v>28</v>
      </c>
      <c r="K186" s="9">
        <v>870.12419557359681</v>
      </c>
      <c r="L186" s="10">
        <v>0</v>
      </c>
      <c r="M186" s="11">
        <f t="shared" si="18"/>
        <v>0</v>
      </c>
      <c r="N186" s="7">
        <v>103.5</v>
      </c>
      <c r="O186" s="11">
        <f t="shared" si="19"/>
        <v>1</v>
      </c>
      <c r="P186" s="7" t="s">
        <v>29</v>
      </c>
      <c r="Q186" s="8" t="str">
        <f t="shared" si="20"/>
        <v>No</v>
      </c>
      <c r="R186" s="7">
        <f t="shared" si="16"/>
        <v>0</v>
      </c>
      <c r="S186" s="8">
        <f t="shared" si="17"/>
        <v>1</v>
      </c>
      <c r="T186" s="7">
        <f t="shared" si="21"/>
        <v>47</v>
      </c>
    </row>
    <row r="187" spans="2:20" x14ac:dyDescent="0.2">
      <c r="B187" s="8" t="s">
        <v>75</v>
      </c>
      <c r="C187" s="7">
        <v>1970</v>
      </c>
      <c r="D187" s="8" t="s">
        <v>28</v>
      </c>
      <c r="E187" s="7" t="s">
        <v>28</v>
      </c>
      <c r="F187" s="8" t="s">
        <v>28</v>
      </c>
      <c r="G187" s="7" t="s">
        <v>36</v>
      </c>
      <c r="H187" s="8" t="s">
        <v>28</v>
      </c>
      <c r="I187" s="7" t="s">
        <v>28</v>
      </c>
      <c r="J187" s="8" t="s">
        <v>28</v>
      </c>
      <c r="K187" s="9">
        <v>1239.1593083906509</v>
      </c>
      <c r="L187" s="10">
        <v>0</v>
      </c>
      <c r="M187" s="11">
        <f t="shared" si="18"/>
        <v>0</v>
      </c>
      <c r="N187" s="7">
        <v>104.5</v>
      </c>
      <c r="O187" s="11">
        <f t="shared" si="19"/>
        <v>1</v>
      </c>
      <c r="P187" s="7" t="s">
        <v>29</v>
      </c>
      <c r="Q187" s="8" t="str">
        <f t="shared" si="20"/>
        <v>No</v>
      </c>
      <c r="R187" s="7">
        <f t="shared" si="16"/>
        <v>0</v>
      </c>
      <c r="S187" s="8">
        <f t="shared" si="17"/>
        <v>1</v>
      </c>
      <c r="T187" s="7">
        <f t="shared" si="21"/>
        <v>47</v>
      </c>
    </row>
    <row r="188" spans="2:20" x14ac:dyDescent="0.2">
      <c r="B188" s="8" t="s">
        <v>75</v>
      </c>
      <c r="C188" s="7">
        <v>1980</v>
      </c>
      <c r="D188" s="8" t="s">
        <v>28</v>
      </c>
      <c r="E188" s="7" t="s">
        <v>28</v>
      </c>
      <c r="F188" s="8" t="s">
        <v>28</v>
      </c>
      <c r="G188" s="7" t="s">
        <v>36</v>
      </c>
      <c r="H188" s="8" t="s">
        <v>28</v>
      </c>
      <c r="I188" s="7" t="s">
        <v>28</v>
      </c>
      <c r="J188" s="8" t="s">
        <v>28</v>
      </c>
      <c r="K188" s="9">
        <v>5131.5557130861971</v>
      </c>
      <c r="L188" s="10">
        <v>0</v>
      </c>
      <c r="M188" s="11">
        <f t="shared" si="18"/>
        <v>0</v>
      </c>
      <c r="N188" s="7">
        <v>105.5</v>
      </c>
      <c r="O188" s="11">
        <f t="shared" si="19"/>
        <v>1</v>
      </c>
      <c r="P188" s="7" t="s">
        <v>29</v>
      </c>
      <c r="Q188" s="8" t="str">
        <f t="shared" si="20"/>
        <v>No</v>
      </c>
      <c r="R188" s="7">
        <f t="shared" si="16"/>
        <v>0</v>
      </c>
      <c r="S188" s="8">
        <f t="shared" si="17"/>
        <v>1</v>
      </c>
      <c r="T188" s="7">
        <f t="shared" si="21"/>
        <v>47</v>
      </c>
    </row>
    <row r="189" spans="2:20" x14ac:dyDescent="0.2">
      <c r="B189" s="8" t="s">
        <v>75</v>
      </c>
      <c r="C189" s="7">
        <v>1990</v>
      </c>
      <c r="D189" s="8" t="s">
        <v>28</v>
      </c>
      <c r="E189" s="7" t="s">
        <v>28</v>
      </c>
      <c r="F189" s="8" t="s">
        <v>28</v>
      </c>
      <c r="G189" s="7" t="s">
        <v>36</v>
      </c>
      <c r="H189" s="8" t="s">
        <v>28</v>
      </c>
      <c r="I189" s="7" t="s">
        <v>28</v>
      </c>
      <c r="J189" s="8" t="s">
        <v>28</v>
      </c>
      <c r="K189" s="9">
        <v>1826.7143964238744</v>
      </c>
      <c r="L189" s="10">
        <v>0</v>
      </c>
      <c r="M189" s="11">
        <f t="shared" si="18"/>
        <v>0</v>
      </c>
      <c r="N189" s="7">
        <v>106.5</v>
      </c>
      <c r="O189" s="11">
        <f t="shared" si="19"/>
        <v>1</v>
      </c>
      <c r="P189" s="7" t="s">
        <v>29</v>
      </c>
      <c r="Q189" s="8" t="str">
        <f t="shared" si="20"/>
        <v>No</v>
      </c>
      <c r="R189" s="7">
        <f t="shared" si="16"/>
        <v>0</v>
      </c>
      <c r="S189" s="8">
        <f t="shared" si="17"/>
        <v>1</v>
      </c>
      <c r="T189" s="7">
        <f t="shared" si="21"/>
        <v>47</v>
      </c>
    </row>
    <row r="190" spans="2:20" x14ac:dyDescent="0.2">
      <c r="B190" s="8" t="s">
        <v>75</v>
      </c>
      <c r="C190" s="7">
        <v>2000</v>
      </c>
      <c r="D190" s="8" t="s">
        <v>28</v>
      </c>
      <c r="E190" s="7" t="s">
        <v>28</v>
      </c>
      <c r="F190" s="8" t="s">
        <v>28</v>
      </c>
      <c r="G190" s="7" t="s">
        <v>36</v>
      </c>
      <c r="H190" s="8" t="s">
        <v>28</v>
      </c>
      <c r="I190" s="7" t="s">
        <v>28</v>
      </c>
      <c r="J190" s="8" t="s">
        <v>28</v>
      </c>
      <c r="K190" s="9">
        <v>2164.6088894756717</v>
      </c>
      <c r="L190" s="10">
        <v>0</v>
      </c>
      <c r="M190" s="11">
        <f t="shared" si="18"/>
        <v>0</v>
      </c>
      <c r="N190" s="7">
        <v>107.5</v>
      </c>
      <c r="O190" s="11">
        <f t="shared" si="19"/>
        <v>1</v>
      </c>
      <c r="P190" s="7" t="s">
        <v>29</v>
      </c>
      <c r="Q190" s="8" t="str">
        <f t="shared" si="20"/>
        <v>No</v>
      </c>
      <c r="R190" s="7">
        <f t="shared" si="16"/>
        <v>0</v>
      </c>
      <c r="S190" s="8">
        <f t="shared" si="17"/>
        <v>1</v>
      </c>
      <c r="T190" s="7">
        <f t="shared" si="21"/>
        <v>47</v>
      </c>
    </row>
    <row r="191" spans="2:20" x14ac:dyDescent="0.2">
      <c r="B191" s="8" t="s">
        <v>75</v>
      </c>
      <c r="C191" s="7">
        <v>2010</v>
      </c>
      <c r="D191" s="8" t="s">
        <v>28</v>
      </c>
      <c r="E191" s="7" t="s">
        <v>28</v>
      </c>
      <c r="F191" s="8" t="s">
        <v>28</v>
      </c>
      <c r="G191" s="7" t="s">
        <v>36</v>
      </c>
      <c r="H191" s="8" t="s">
        <v>28</v>
      </c>
      <c r="I191" s="7" t="s">
        <v>28</v>
      </c>
      <c r="J191" s="8" t="s">
        <v>28</v>
      </c>
      <c r="K191" s="9">
        <v>1051.369023985013</v>
      </c>
      <c r="L191" s="10">
        <v>0</v>
      </c>
      <c r="M191" s="11">
        <f t="shared" si="18"/>
        <v>0</v>
      </c>
      <c r="N191" s="7">
        <v>108.5</v>
      </c>
      <c r="O191" s="11">
        <f t="shared" si="19"/>
        <v>1</v>
      </c>
      <c r="P191" s="7" t="s">
        <v>29</v>
      </c>
      <c r="Q191" s="8" t="str">
        <f t="shared" si="20"/>
        <v>No</v>
      </c>
      <c r="R191" s="7">
        <f t="shared" si="16"/>
        <v>0</v>
      </c>
      <c r="S191" s="8">
        <f t="shared" si="17"/>
        <v>1</v>
      </c>
      <c r="T191" s="7">
        <f t="shared" si="21"/>
        <v>47</v>
      </c>
    </row>
    <row r="192" spans="2:20" x14ac:dyDescent="0.2">
      <c r="B192" s="8" t="s">
        <v>75</v>
      </c>
      <c r="C192" s="7">
        <v>2020</v>
      </c>
      <c r="D192" s="8" t="s">
        <v>28</v>
      </c>
      <c r="E192" s="7" t="s">
        <v>28</v>
      </c>
      <c r="F192" s="8" t="s">
        <v>28</v>
      </c>
      <c r="G192" s="7" t="s">
        <v>36</v>
      </c>
      <c r="H192" s="8" t="s">
        <v>28</v>
      </c>
      <c r="I192" s="7" t="s">
        <v>28</v>
      </c>
      <c r="J192" s="8" t="s">
        <v>28</v>
      </c>
      <c r="K192" s="9">
        <v>4429.5379074100574</v>
      </c>
      <c r="L192" s="10">
        <v>0</v>
      </c>
      <c r="M192" s="11">
        <f t="shared" si="18"/>
        <v>0</v>
      </c>
      <c r="N192" s="7">
        <v>109.5</v>
      </c>
      <c r="O192" s="11">
        <f t="shared" si="19"/>
        <v>1</v>
      </c>
      <c r="P192" s="7" t="s">
        <v>29</v>
      </c>
      <c r="Q192" s="8" t="str">
        <f t="shared" si="20"/>
        <v>No</v>
      </c>
      <c r="R192" s="7">
        <f t="shared" si="16"/>
        <v>0</v>
      </c>
      <c r="S192" s="8">
        <f t="shared" si="17"/>
        <v>1</v>
      </c>
      <c r="T192" s="7">
        <f t="shared" si="21"/>
        <v>47</v>
      </c>
    </row>
    <row r="193" spans="2:20" x14ac:dyDescent="0.2">
      <c r="B193" s="8" t="s">
        <v>75</v>
      </c>
      <c r="C193" s="7">
        <v>2030</v>
      </c>
      <c r="D193" s="8" t="s">
        <v>28</v>
      </c>
      <c r="E193" s="7" t="s">
        <v>28</v>
      </c>
      <c r="F193" s="8" t="s">
        <v>28</v>
      </c>
      <c r="G193" s="7" t="s">
        <v>36</v>
      </c>
      <c r="H193" s="8" t="s">
        <v>28</v>
      </c>
      <c r="I193" s="7" t="s">
        <v>28</v>
      </c>
      <c r="J193" s="8" t="s">
        <v>28</v>
      </c>
      <c r="K193" s="9">
        <v>10.45508460311436</v>
      </c>
      <c r="L193" s="10">
        <v>0</v>
      </c>
      <c r="M193" s="11">
        <f t="shared" si="18"/>
        <v>0</v>
      </c>
      <c r="N193" s="7">
        <v>110.5</v>
      </c>
      <c r="O193" s="11">
        <f t="shared" si="19"/>
        <v>1</v>
      </c>
      <c r="P193" s="7" t="s">
        <v>29</v>
      </c>
      <c r="Q193" s="8" t="str">
        <f t="shared" si="20"/>
        <v>No</v>
      </c>
      <c r="R193" s="7">
        <f t="shared" si="16"/>
        <v>0</v>
      </c>
      <c r="S193" s="8">
        <f t="shared" si="17"/>
        <v>1</v>
      </c>
      <c r="T193" s="7">
        <f t="shared" si="21"/>
        <v>47</v>
      </c>
    </row>
    <row r="194" spans="2:20" x14ac:dyDescent="0.2">
      <c r="B194" s="8" t="s">
        <v>75</v>
      </c>
      <c r="C194" s="7">
        <v>1960</v>
      </c>
      <c r="D194" s="8" t="s">
        <v>28</v>
      </c>
      <c r="E194" s="7" t="s">
        <v>28</v>
      </c>
      <c r="F194" s="8" t="s">
        <v>28</v>
      </c>
      <c r="G194" s="7" t="s">
        <v>49</v>
      </c>
      <c r="H194" s="8" t="s">
        <v>28</v>
      </c>
      <c r="I194" s="7" t="s">
        <v>28</v>
      </c>
      <c r="J194" s="8" t="s">
        <v>28</v>
      </c>
      <c r="K194" s="9">
        <v>126.461752018944</v>
      </c>
      <c r="L194" s="10">
        <v>0</v>
      </c>
      <c r="M194" s="11">
        <f t="shared" si="18"/>
        <v>0</v>
      </c>
      <c r="N194" s="7">
        <v>111.5</v>
      </c>
      <c r="O194" s="11">
        <f t="shared" si="19"/>
        <v>1</v>
      </c>
      <c r="P194" s="7" t="s">
        <v>29</v>
      </c>
      <c r="Q194" s="8" t="str">
        <f t="shared" si="20"/>
        <v>No</v>
      </c>
      <c r="R194" s="7">
        <f t="shared" si="16"/>
        <v>0</v>
      </c>
      <c r="S194" s="8">
        <f t="shared" si="17"/>
        <v>1</v>
      </c>
      <c r="T194" s="7">
        <f t="shared" si="21"/>
        <v>47</v>
      </c>
    </row>
    <row r="195" spans="2:20" x14ac:dyDescent="0.2">
      <c r="B195" s="8" t="s">
        <v>75</v>
      </c>
      <c r="C195" s="7">
        <v>1970</v>
      </c>
      <c r="D195" s="8" t="s">
        <v>28</v>
      </c>
      <c r="E195" s="7" t="s">
        <v>28</v>
      </c>
      <c r="F195" s="8" t="s">
        <v>28</v>
      </c>
      <c r="G195" s="7" t="s">
        <v>49</v>
      </c>
      <c r="H195" s="8" t="s">
        <v>28</v>
      </c>
      <c r="I195" s="7" t="s">
        <v>28</v>
      </c>
      <c r="J195" s="8" t="s">
        <v>28</v>
      </c>
      <c r="K195" s="9">
        <v>437.78715050102073</v>
      </c>
      <c r="L195" s="10">
        <v>0</v>
      </c>
      <c r="M195" s="11">
        <f t="shared" si="18"/>
        <v>0</v>
      </c>
      <c r="N195" s="7">
        <v>112.5</v>
      </c>
      <c r="O195" s="11">
        <f t="shared" si="19"/>
        <v>1</v>
      </c>
      <c r="P195" s="7" t="s">
        <v>29</v>
      </c>
      <c r="Q195" s="8" t="str">
        <f t="shared" si="20"/>
        <v>No</v>
      </c>
      <c r="R195" s="7">
        <f t="shared" si="16"/>
        <v>0</v>
      </c>
      <c r="S195" s="8">
        <f t="shared" si="17"/>
        <v>1</v>
      </c>
      <c r="T195" s="7">
        <f t="shared" si="21"/>
        <v>47</v>
      </c>
    </row>
    <row r="196" spans="2:20" x14ac:dyDescent="0.2">
      <c r="B196" s="8" t="s">
        <v>75</v>
      </c>
      <c r="C196" s="7">
        <v>1980</v>
      </c>
      <c r="D196" s="8" t="s">
        <v>28</v>
      </c>
      <c r="E196" s="7" t="s">
        <v>28</v>
      </c>
      <c r="F196" s="8" t="s">
        <v>28</v>
      </c>
      <c r="G196" s="7" t="s">
        <v>49</v>
      </c>
      <c r="H196" s="8" t="s">
        <v>28</v>
      </c>
      <c r="I196" s="7" t="s">
        <v>28</v>
      </c>
      <c r="J196" s="8" t="s">
        <v>28</v>
      </c>
      <c r="K196" s="9">
        <v>263.36986758784877</v>
      </c>
      <c r="L196" s="10">
        <v>0</v>
      </c>
      <c r="M196" s="11">
        <f t="shared" si="18"/>
        <v>0</v>
      </c>
      <c r="N196" s="7">
        <v>113.5</v>
      </c>
      <c r="O196" s="11">
        <f t="shared" si="19"/>
        <v>1</v>
      </c>
      <c r="P196" s="7" t="s">
        <v>29</v>
      </c>
      <c r="Q196" s="8" t="str">
        <f t="shared" si="20"/>
        <v>No</v>
      </c>
      <c r="R196" s="7">
        <f t="shared" si="16"/>
        <v>0</v>
      </c>
      <c r="S196" s="8">
        <f t="shared" si="17"/>
        <v>1</v>
      </c>
      <c r="T196" s="7">
        <f t="shared" si="21"/>
        <v>47</v>
      </c>
    </row>
    <row r="197" spans="2:20" x14ac:dyDescent="0.2">
      <c r="B197" s="8" t="s">
        <v>75</v>
      </c>
      <c r="C197" s="7">
        <v>1990</v>
      </c>
      <c r="D197" s="8" t="s">
        <v>28</v>
      </c>
      <c r="E197" s="7" t="s">
        <v>28</v>
      </c>
      <c r="F197" s="8" t="s">
        <v>28</v>
      </c>
      <c r="G197" s="7" t="s">
        <v>49</v>
      </c>
      <c r="H197" s="8" t="s">
        <v>28</v>
      </c>
      <c r="I197" s="7" t="s">
        <v>28</v>
      </c>
      <c r="J197" s="8" t="s">
        <v>28</v>
      </c>
      <c r="K197" s="9">
        <v>377.18039710640568</v>
      </c>
      <c r="L197" s="10">
        <v>0</v>
      </c>
      <c r="M197" s="11">
        <f t="shared" si="18"/>
        <v>0</v>
      </c>
      <c r="N197" s="7">
        <v>114.5</v>
      </c>
      <c r="O197" s="11">
        <f t="shared" si="19"/>
        <v>1</v>
      </c>
      <c r="P197" s="7" t="s">
        <v>29</v>
      </c>
      <c r="Q197" s="8" t="str">
        <f t="shared" si="20"/>
        <v>No</v>
      </c>
      <c r="R197" s="7">
        <f t="shared" ref="R197:R202" si="22">M197/(K197/1000)</f>
        <v>0</v>
      </c>
      <c r="S197" s="8">
        <f t="shared" ref="S197:S202" si="23">IF(R197&lt;=12,1,IF(R197&lt;25,2,IF(R197&lt;50,3,IF(R197&lt;100,4,5))))</f>
        <v>1</v>
      </c>
      <c r="T197" s="7">
        <f t="shared" si="21"/>
        <v>47</v>
      </c>
    </row>
    <row r="198" spans="2:20" x14ac:dyDescent="0.2">
      <c r="B198" s="8" t="s">
        <v>75</v>
      </c>
      <c r="C198" s="7">
        <v>2000</v>
      </c>
      <c r="D198" s="8" t="s">
        <v>28</v>
      </c>
      <c r="E198" s="7" t="s">
        <v>28</v>
      </c>
      <c r="F198" s="8" t="s">
        <v>28</v>
      </c>
      <c r="G198" s="7" t="s">
        <v>49</v>
      </c>
      <c r="H198" s="8" t="s">
        <v>28</v>
      </c>
      <c r="I198" s="7" t="s">
        <v>28</v>
      </c>
      <c r="J198" s="8" t="s">
        <v>28</v>
      </c>
      <c r="K198" s="9">
        <v>639.72184272970935</v>
      </c>
      <c r="L198" s="10">
        <v>0</v>
      </c>
      <c r="M198" s="11">
        <f t="shared" ref="M198:M202" si="24">L198/3</f>
        <v>0</v>
      </c>
      <c r="N198" s="7">
        <v>115.5</v>
      </c>
      <c r="O198" s="11">
        <f t="shared" ref="O198:O202" si="25">1-(M198/N198)</f>
        <v>1</v>
      </c>
      <c r="P198" s="7" t="s">
        <v>29</v>
      </c>
      <c r="Q198" s="8" t="str">
        <f t="shared" ref="Q198:Q202" si="26">IF(AND(O198&lt;0.5,O198&gt;-0.5),"Yes","No")</f>
        <v>No</v>
      </c>
      <c r="R198" s="7">
        <f t="shared" si="22"/>
        <v>0</v>
      </c>
      <c r="S198" s="8">
        <f t="shared" si="23"/>
        <v>1</v>
      </c>
      <c r="T198" s="7">
        <f t="shared" ref="T198:T202" si="27">RANK(R198,$R$5:$R$212)</f>
        <v>47</v>
      </c>
    </row>
    <row r="199" spans="2:20" x14ac:dyDescent="0.2">
      <c r="B199" s="8" t="s">
        <v>75</v>
      </c>
      <c r="C199" s="7">
        <v>2010</v>
      </c>
      <c r="D199" s="8" t="s">
        <v>28</v>
      </c>
      <c r="E199" s="7" t="s">
        <v>28</v>
      </c>
      <c r="F199" s="8" t="s">
        <v>28</v>
      </c>
      <c r="G199" s="7" t="s">
        <v>49</v>
      </c>
      <c r="H199" s="8" t="s">
        <v>28</v>
      </c>
      <c r="I199" s="7" t="s">
        <v>28</v>
      </c>
      <c r="J199" s="8" t="s">
        <v>28</v>
      </c>
      <c r="K199" s="9">
        <v>6.3571560526786737</v>
      </c>
      <c r="L199" s="10">
        <v>0</v>
      </c>
      <c r="M199" s="11">
        <f t="shared" si="24"/>
        <v>0</v>
      </c>
      <c r="N199" s="7">
        <v>116.5</v>
      </c>
      <c r="O199" s="11">
        <f t="shared" si="25"/>
        <v>1</v>
      </c>
      <c r="P199" s="7" t="s">
        <v>29</v>
      </c>
      <c r="Q199" s="8" t="str">
        <f t="shared" si="26"/>
        <v>No</v>
      </c>
      <c r="R199" s="7">
        <f t="shared" si="22"/>
        <v>0</v>
      </c>
      <c r="S199" s="8">
        <f t="shared" si="23"/>
        <v>1</v>
      </c>
      <c r="T199" s="7">
        <f t="shared" si="27"/>
        <v>47</v>
      </c>
    </row>
    <row r="200" spans="2:20" x14ac:dyDescent="0.2">
      <c r="B200" s="8" t="s">
        <v>75</v>
      </c>
      <c r="C200" s="7">
        <v>2030</v>
      </c>
      <c r="D200" s="8" t="s">
        <v>28</v>
      </c>
      <c r="E200" s="7" t="s">
        <v>28</v>
      </c>
      <c r="F200" s="8" t="s">
        <v>28</v>
      </c>
      <c r="G200" s="7" t="s">
        <v>49</v>
      </c>
      <c r="H200" s="8" t="s">
        <v>28</v>
      </c>
      <c r="I200" s="7" t="s">
        <v>28</v>
      </c>
      <c r="J200" s="8" t="s">
        <v>28</v>
      </c>
      <c r="K200" s="9">
        <v>12.53534510216471</v>
      </c>
      <c r="L200" s="10">
        <v>0</v>
      </c>
      <c r="M200" s="11">
        <f t="shared" si="24"/>
        <v>0</v>
      </c>
      <c r="N200" s="7">
        <v>117.5</v>
      </c>
      <c r="O200" s="11">
        <f t="shared" si="25"/>
        <v>1</v>
      </c>
      <c r="P200" s="7" t="s">
        <v>29</v>
      </c>
      <c r="Q200" s="8" t="str">
        <f t="shared" si="26"/>
        <v>No</v>
      </c>
      <c r="R200" s="7">
        <f t="shared" si="22"/>
        <v>0</v>
      </c>
      <c r="S200" s="8">
        <f t="shared" si="23"/>
        <v>1</v>
      </c>
      <c r="T200" s="7">
        <f t="shared" si="27"/>
        <v>47</v>
      </c>
    </row>
    <row r="201" spans="2:20" x14ac:dyDescent="0.2">
      <c r="B201" s="8" t="s">
        <v>75</v>
      </c>
      <c r="C201" s="7">
        <v>2000</v>
      </c>
      <c r="D201" s="8" t="s">
        <v>28</v>
      </c>
      <c r="E201" s="7" t="s">
        <v>28</v>
      </c>
      <c r="F201" s="8" t="s">
        <v>28</v>
      </c>
      <c r="G201" s="7" t="s">
        <v>51</v>
      </c>
      <c r="H201" s="8" t="s">
        <v>28</v>
      </c>
      <c r="I201" s="7" t="s">
        <v>28</v>
      </c>
      <c r="J201" s="8" t="s">
        <v>28</v>
      </c>
      <c r="K201" s="9">
        <v>14.009734415701509</v>
      </c>
      <c r="L201" s="10">
        <v>0</v>
      </c>
      <c r="M201" s="11">
        <f t="shared" si="24"/>
        <v>0</v>
      </c>
      <c r="N201" s="7">
        <v>118.5</v>
      </c>
      <c r="O201" s="11">
        <f t="shared" si="25"/>
        <v>1</v>
      </c>
      <c r="P201" s="7" t="s">
        <v>29</v>
      </c>
      <c r="Q201" s="8" t="str">
        <f t="shared" si="26"/>
        <v>No</v>
      </c>
      <c r="R201" s="7">
        <f t="shared" si="22"/>
        <v>0</v>
      </c>
      <c r="S201" s="8">
        <f t="shared" si="23"/>
        <v>1</v>
      </c>
      <c r="T201" s="7">
        <f t="shared" si="27"/>
        <v>47</v>
      </c>
    </row>
    <row r="202" spans="2:20" x14ac:dyDescent="0.2">
      <c r="B202" s="8" t="s">
        <v>75</v>
      </c>
      <c r="C202" s="7">
        <v>2010</v>
      </c>
      <c r="D202" s="8" t="s">
        <v>28</v>
      </c>
      <c r="E202" s="7" t="s">
        <v>28</v>
      </c>
      <c r="F202" s="8" t="s">
        <v>28</v>
      </c>
      <c r="G202" s="7" t="s">
        <v>51</v>
      </c>
      <c r="H202" s="8" t="s">
        <v>28</v>
      </c>
      <c r="I202" s="7" t="s">
        <v>28</v>
      </c>
      <c r="J202" s="8" t="s">
        <v>28</v>
      </c>
      <c r="K202" s="9">
        <v>150.03052427308864</v>
      </c>
      <c r="L202" s="10">
        <v>0</v>
      </c>
      <c r="M202" s="11">
        <f t="shared" si="24"/>
        <v>0</v>
      </c>
      <c r="N202" s="7">
        <v>119.5</v>
      </c>
      <c r="O202" s="11">
        <f t="shared" si="25"/>
        <v>1</v>
      </c>
      <c r="P202" s="7" t="s">
        <v>29</v>
      </c>
      <c r="Q202" s="8" t="str">
        <f t="shared" si="26"/>
        <v>No</v>
      </c>
      <c r="R202" s="7">
        <f t="shared" si="22"/>
        <v>0</v>
      </c>
      <c r="S202" s="8">
        <f t="shared" si="23"/>
        <v>1</v>
      </c>
      <c r="T202" s="7">
        <f t="shared" si="27"/>
        <v>47</v>
      </c>
    </row>
    <row r="203" spans="2:20" x14ac:dyDescent="0.2">
      <c r="B203" s="8"/>
      <c r="C203" s="7"/>
      <c r="D203" s="8"/>
      <c r="E203" s="7"/>
      <c r="F203" s="8"/>
      <c r="G203" s="7"/>
      <c r="H203" s="8"/>
      <c r="I203" s="7"/>
      <c r="J203" s="8"/>
      <c r="K203" s="9"/>
      <c r="L203" s="10"/>
      <c r="M203" s="11"/>
      <c r="N203" s="7"/>
      <c r="O203" s="11"/>
      <c r="P203" s="7"/>
      <c r="Q203" s="8"/>
      <c r="R203" s="7"/>
      <c r="S203" s="8"/>
      <c r="T203" s="7"/>
    </row>
    <row r="204" spans="2:20" x14ac:dyDescent="0.2">
      <c r="B204" s="8"/>
      <c r="C204" s="7"/>
      <c r="D204" s="8"/>
      <c r="E204" s="7"/>
      <c r="F204" s="8"/>
      <c r="G204" s="7"/>
      <c r="H204" s="8"/>
      <c r="I204" s="7"/>
      <c r="J204" s="8"/>
      <c r="K204" s="9"/>
      <c r="L204" s="10"/>
      <c r="M204" s="11"/>
      <c r="N204" s="7"/>
      <c r="O204" s="11"/>
      <c r="P204" s="7"/>
      <c r="Q204" s="8"/>
      <c r="R204" s="7"/>
      <c r="S204" s="8"/>
      <c r="T204" s="7"/>
    </row>
    <row r="205" spans="2:20" x14ac:dyDescent="0.2">
      <c r="B205" s="8"/>
      <c r="C205" s="7"/>
      <c r="D205" s="8"/>
      <c r="E205" s="7"/>
      <c r="F205" s="8"/>
      <c r="G205" s="7"/>
      <c r="H205" s="8"/>
      <c r="I205" s="7"/>
      <c r="J205" s="8"/>
      <c r="K205" s="9"/>
      <c r="L205" s="10"/>
      <c r="M205" s="11"/>
      <c r="N205" s="7"/>
      <c r="O205" s="11"/>
      <c r="P205" s="7"/>
      <c r="Q205" s="8"/>
      <c r="R205" s="7"/>
      <c r="S205" s="8"/>
      <c r="T205" s="7"/>
    </row>
    <row r="206" spans="2:20" x14ac:dyDescent="0.2">
      <c r="B206" s="8"/>
      <c r="C206" s="7"/>
      <c r="D206" s="8"/>
      <c r="E206" s="7"/>
      <c r="F206" s="8"/>
      <c r="G206" s="7"/>
      <c r="H206" s="8"/>
      <c r="I206" s="7"/>
      <c r="J206" s="8"/>
      <c r="K206" s="9"/>
      <c r="L206" s="10"/>
      <c r="M206" s="11"/>
      <c r="N206" s="7"/>
      <c r="O206" s="11"/>
      <c r="P206" s="7"/>
      <c r="Q206" s="8"/>
      <c r="R206" s="7"/>
      <c r="S206" s="8"/>
      <c r="T206" s="7"/>
    </row>
    <row r="207" spans="2:20" x14ac:dyDescent="0.2">
      <c r="B207" s="8"/>
      <c r="C207" s="7"/>
      <c r="D207" s="8"/>
      <c r="E207" s="7"/>
      <c r="F207" s="8"/>
      <c r="G207" s="7"/>
      <c r="H207" s="8"/>
      <c r="I207" s="7"/>
      <c r="J207" s="8"/>
      <c r="K207" s="9"/>
      <c r="L207" s="10"/>
      <c r="M207" s="11"/>
      <c r="N207" s="7"/>
      <c r="O207" s="11"/>
      <c r="P207" s="7"/>
      <c r="Q207" s="8"/>
      <c r="R207" s="7"/>
      <c r="S207" s="8"/>
      <c r="T207" s="7"/>
    </row>
    <row r="208" spans="2:20" x14ac:dyDescent="0.2">
      <c r="B208" s="8"/>
      <c r="C208" s="7"/>
      <c r="D208" s="8"/>
      <c r="E208" s="7"/>
      <c r="F208" s="8"/>
      <c r="G208" s="7"/>
      <c r="H208" s="8"/>
      <c r="I208" s="7"/>
      <c r="J208" s="8"/>
      <c r="K208" s="9"/>
      <c r="L208" s="10"/>
      <c r="M208" s="11"/>
      <c r="N208" s="7"/>
      <c r="O208" s="11"/>
      <c r="P208" s="7"/>
      <c r="Q208" s="8"/>
      <c r="R208" s="7"/>
      <c r="S208" s="8"/>
      <c r="T208" s="7"/>
    </row>
    <row r="209" spans="2:20" x14ac:dyDescent="0.2">
      <c r="B209" s="8"/>
      <c r="C209" s="7"/>
      <c r="D209" s="8"/>
      <c r="E209" s="7"/>
      <c r="F209" s="8"/>
      <c r="G209" s="7"/>
      <c r="H209" s="8"/>
      <c r="I209" s="7"/>
      <c r="J209" s="8"/>
      <c r="K209" s="9"/>
      <c r="L209" s="10"/>
      <c r="M209" s="11"/>
      <c r="N209" s="7"/>
      <c r="O209" s="11"/>
      <c r="P209" s="7"/>
      <c r="Q209" s="8"/>
      <c r="R209" s="7"/>
      <c r="S209" s="8"/>
      <c r="T209" s="7"/>
    </row>
    <row r="210" spans="2:20" x14ac:dyDescent="0.2">
      <c r="B210" s="8"/>
      <c r="C210" s="7"/>
      <c r="D210" s="8"/>
      <c r="E210" s="7"/>
      <c r="F210" s="8"/>
      <c r="G210" s="7"/>
      <c r="H210" s="8"/>
      <c r="I210" s="7"/>
      <c r="J210" s="8"/>
      <c r="K210" s="9"/>
      <c r="L210" s="10"/>
      <c r="M210" s="11"/>
      <c r="N210" s="7"/>
      <c r="O210" s="11"/>
      <c r="P210" s="7"/>
      <c r="Q210" s="8"/>
      <c r="R210" s="7"/>
      <c r="S210" s="8"/>
      <c r="T210" s="7"/>
    </row>
    <row r="211" spans="2:20" x14ac:dyDescent="0.2">
      <c r="B211" s="8"/>
      <c r="C211" s="7"/>
      <c r="D211" s="8"/>
      <c r="E211" s="7"/>
      <c r="F211" s="8"/>
      <c r="G211" s="7"/>
      <c r="H211" s="8"/>
      <c r="I211" s="7"/>
      <c r="J211" s="8"/>
      <c r="K211" s="9"/>
      <c r="L211" s="10"/>
      <c r="M211" s="11"/>
      <c r="N211" s="7"/>
      <c r="O211" s="11"/>
      <c r="P211" s="7"/>
      <c r="Q211" s="8"/>
      <c r="R211" s="7"/>
      <c r="S211" s="8"/>
      <c r="T211" s="7"/>
    </row>
    <row r="212" spans="2:20" x14ac:dyDescent="0.2">
      <c r="B212" s="8"/>
      <c r="C212" s="7"/>
      <c r="D212" s="8"/>
      <c r="E212" s="7"/>
      <c r="F212" s="8"/>
      <c r="G212" s="7"/>
      <c r="H212" s="8"/>
      <c r="I212" s="7"/>
      <c r="J212" s="8"/>
      <c r="K212" s="9"/>
      <c r="L212" s="10"/>
      <c r="M212" s="11"/>
      <c r="N212" s="7"/>
      <c r="O212" s="11"/>
      <c r="P212" s="7"/>
      <c r="Q212" s="8"/>
      <c r="R212" s="7"/>
      <c r="S212" s="8"/>
      <c r="T212" s="7"/>
    </row>
    <row r="213" spans="2:20" x14ac:dyDescent="0.2">
      <c r="B213" s="8"/>
      <c r="C213" s="7"/>
      <c r="D213" s="8"/>
      <c r="E213" s="7"/>
      <c r="F213" s="8"/>
      <c r="G213" s="7"/>
      <c r="H213" s="8"/>
      <c r="I213" s="7"/>
      <c r="J213" s="8"/>
      <c r="K213" s="9"/>
      <c r="L213" s="10"/>
      <c r="M213" s="11"/>
      <c r="N213" s="7"/>
      <c r="O213" s="11"/>
      <c r="P213" s="7"/>
      <c r="Q213" s="8"/>
      <c r="R213" s="7"/>
      <c r="S213" s="8"/>
      <c r="T213" s="7"/>
    </row>
    <row r="214" spans="2:20" x14ac:dyDescent="0.2">
      <c r="B214" s="8"/>
      <c r="C214" s="7"/>
      <c r="D214" s="8"/>
      <c r="E214" s="7"/>
      <c r="F214" s="8"/>
      <c r="G214" s="7"/>
      <c r="H214" s="8"/>
      <c r="I214" s="7"/>
      <c r="J214" s="8"/>
      <c r="K214" s="9"/>
      <c r="L214" s="10"/>
      <c r="M214" s="11"/>
      <c r="N214" s="7"/>
      <c r="O214" s="11"/>
      <c r="P214" s="7"/>
      <c r="Q214" s="8"/>
      <c r="R214" s="7"/>
      <c r="S214" s="8"/>
      <c r="T214" s="7"/>
    </row>
    <row r="215" spans="2:20" x14ac:dyDescent="0.2">
      <c r="B215" s="8"/>
    </row>
    <row r="216" spans="2:20" x14ac:dyDescent="0.2">
      <c r="B216" s="8"/>
    </row>
    <row r="217" spans="2:20" x14ac:dyDescent="0.2">
      <c r="B217" s="8"/>
    </row>
    <row r="218" spans="2:20" x14ac:dyDescent="0.2">
      <c r="B218" s="8"/>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ABC12B5542C7A469DC867D42C8577F0" ma:contentTypeVersion="1" ma:contentTypeDescription="Create a new document." ma:contentTypeScope="" ma:versionID="b663512712b45f84e39581d238f658f6">
  <xsd:schema xmlns:xsd="http://www.w3.org/2001/XMLSchema" xmlns:xs="http://www.w3.org/2001/XMLSchema" xmlns:p="http://schemas.microsoft.com/office/2006/metadata/properties" xmlns:ns2="95360981-546e-4f39-af6b-5758d549268d" targetNamespace="http://schemas.microsoft.com/office/2006/metadata/properties" ma:root="true" ma:fieldsID="c601e0dd10a6c78d99f634c22f425c9c" ns2:_="">
    <xsd:import namespace="95360981-546e-4f39-af6b-5758d549268d"/>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360981-546e-4f39-af6b-5758d549268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default="Internal Use"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lassificationexpirationdate xmlns="95360981-546e-4f39-af6b-5758d549268d" xsi:nil="true"/>
    <Classification xmlns="95360981-546e-4f39-af6b-5758d549268d">Internal Use</Classification>
    <_dlc_DocId xmlns="95360981-546e-4f39-af6b-5758d549268d">4F5WJJKREEPS-593839736-227</_dlc_DocId>
    <_dlc_DocIdUrl xmlns="95360981-546e-4f39-af6b-5758d549268d">
      <Url>https://uusp/uu/PR24/_layouts/15/DocIdRedir.aspx?ID=4F5WJJKREEPS-593839736-227</Url>
      <Description>4F5WJJKREEPS-593839736-227</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A4AE63-FDC5-4AA0-8146-00F659D0C59C}">
  <ds:schemaRefs>
    <ds:schemaRef ds:uri="http://schemas.microsoft.com/sharepoint/events"/>
  </ds:schemaRefs>
</ds:datastoreItem>
</file>

<file path=customXml/itemProps2.xml><?xml version="1.0" encoding="utf-8"?>
<ds:datastoreItem xmlns:ds="http://schemas.openxmlformats.org/officeDocument/2006/customXml" ds:itemID="{D9BC7355-5E3B-4208-AC0E-B85E8BF97E42}"/>
</file>

<file path=customXml/itemProps3.xml><?xml version="1.0" encoding="utf-8"?>
<ds:datastoreItem xmlns:ds="http://schemas.openxmlformats.org/officeDocument/2006/customXml" ds:itemID="{18503C70-BF73-4C59-B66D-DCABA09632E1}">
  <ds:schemaRefs>
    <ds:schemaRef ds:uri="http://purl.org/dc/terms/"/>
    <ds:schemaRef ds:uri="http://schemas.microsoft.com/office/2006/documentManagement/types"/>
    <ds:schemaRef ds:uri="http://schemas.openxmlformats.org/package/2006/metadata/core-properties"/>
    <ds:schemaRef ds:uri="http://purl.org/dc/elements/1.1/"/>
    <ds:schemaRef ds:uri="http://www.w3.org/XML/1998/namespace"/>
    <ds:schemaRef ds:uri="http://schemas.microsoft.com/office/infopath/2007/PartnerControls"/>
    <ds:schemaRef ds:uri="95360981-546e-4f39-af6b-5758d549268d"/>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CD8DE23B-4617-45C4-A86D-37572F5EB9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CWW21 sewer cohort data</vt:lpstr>
      <vt:lpstr>CWW21 rising main cohort data</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UUW112_CWW21 cohort analysis</dc:title>
  <dc:creator>Dalton, Edward</dc:creator>
  <cp:lastModifiedBy>Fynn, Tim</cp:lastModifiedBy>
  <dcterms:created xsi:type="dcterms:W3CDTF">2023-06-29T08:01:38Z</dcterms:created>
  <dcterms:modified xsi:type="dcterms:W3CDTF">2023-09-22T14:58:08Z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0x010100DABC12B5542C7A469DC867D42C8577F0</vt:lpwstr>
  </property>
  <property fmtid="{D5CDD505-2E9C-101B-9397-08002B2CF9AE}" pid="3" name="_dlc_DocIdItemGuid">
    <vt:lpwstr>59368e02-ce78-4261-a079-6461009dccf2</vt:lpwstr>
  </property>
</Properties>
</file>